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202300"/>
  <mc:AlternateContent xmlns:mc="http://schemas.openxmlformats.org/markup-compatibility/2006">
    <mc:Choice Requires="x15">
      <x15ac:absPath xmlns:x15ac="http://schemas.microsoft.com/office/spreadsheetml/2010/11/ac" url="C:\GitHub\viaticosApp\sql\into\reserva\"/>
    </mc:Choice>
  </mc:AlternateContent>
  <xr:revisionPtr revIDLastSave="0" documentId="13_ncr:1_{8AD04A7D-2091-4C01-947D-BF447CCC863C}" xr6:coauthVersionLast="47" xr6:coauthVersionMax="47" xr10:uidLastSave="{00000000-0000-0000-0000-000000000000}"/>
  <bookViews>
    <workbookView xWindow="-120" yWindow="-120" windowWidth="29040" windowHeight="17520" activeTab="5" xr2:uid="{2E7E8E1B-9BD4-4C32-BFF8-1055519CB5BB}"/>
  </bookViews>
  <sheets>
    <sheet name="CDP" sheetId="4" r:id="rId1"/>
    <sheet name="INSERT_cdp" sheetId="10" r:id="rId2"/>
    <sheet name="RP" sheetId="3" r:id="rId3"/>
    <sheet name="INSERT_rp" sheetId="13" r:id="rId4"/>
    <sheet name="OP" sheetId="2" r:id="rId5"/>
    <sheet name="INSERT_op" sheetId="14" r:id="rId6"/>
    <sheet name="ConsultaCDP" sheetId="5" r:id="rId7"/>
  </sheets>
  <definedNames>
    <definedName name="DatosExternos_1" localSheetId="0" hidden="1">'CDP'!$C$1:$Y$136</definedName>
    <definedName name="DatosExternos_1" localSheetId="1" hidden="1">INSERT_cdp!$A$1:$T$136</definedName>
    <definedName name="DatosExternos_1" localSheetId="4" hidden="1">OP!$G$1:$BD$1681</definedName>
    <definedName name="DatosExternos_1" localSheetId="2" hidden="1">'RP'!$E$1:$AM$968</definedName>
    <definedName name="DatosExternos_2" localSheetId="5" hidden="1">INSERT_op!$A$1:$BD$1681</definedName>
    <definedName name="DatosExternos_2" localSheetId="3" hidden="1">INSERT_rp!$A$1:$AJ$968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2" l="1"/>
  <c r="A2" i="2" s="1"/>
  <c r="D3" i="2"/>
  <c r="A3" i="2" s="1"/>
  <c r="D4" i="2"/>
  <c r="A4" i="2" s="1"/>
  <c r="D5" i="2"/>
  <c r="A5" i="2" s="1"/>
  <c r="D6" i="2"/>
  <c r="A6" i="2" s="1"/>
  <c r="D7" i="2"/>
  <c r="A7" i="2" s="1"/>
  <c r="D8" i="2"/>
  <c r="A8" i="2" s="1"/>
  <c r="D9" i="2"/>
  <c r="A9" i="2" s="1"/>
  <c r="D10" i="2"/>
  <c r="A10" i="2" s="1"/>
  <c r="D11" i="2"/>
  <c r="A11" i="2" s="1"/>
  <c r="D12" i="2"/>
  <c r="A12" i="2" s="1"/>
  <c r="D13" i="2"/>
  <c r="A13" i="2" s="1"/>
  <c r="D14" i="2"/>
  <c r="A14" i="2" s="1"/>
  <c r="D15" i="2"/>
  <c r="A15" i="2" s="1"/>
  <c r="D16" i="2"/>
  <c r="A16" i="2" s="1"/>
  <c r="D17" i="2"/>
  <c r="A17" i="2" s="1"/>
  <c r="D18" i="2"/>
  <c r="A18" i="2" s="1"/>
  <c r="D19" i="2"/>
  <c r="A19" i="2" s="1"/>
  <c r="D20" i="2"/>
  <c r="A20" i="2" s="1"/>
  <c r="D21" i="2"/>
  <c r="A21" i="2" s="1"/>
  <c r="D22" i="2"/>
  <c r="A22" i="2" s="1"/>
  <c r="D23" i="2"/>
  <c r="A23" i="2" s="1"/>
  <c r="D24" i="2"/>
  <c r="A24" i="2" s="1"/>
  <c r="D25" i="2"/>
  <c r="A25" i="2" s="1"/>
  <c r="D26" i="2"/>
  <c r="A26" i="2" s="1"/>
  <c r="D27" i="2"/>
  <c r="A27" i="2" s="1"/>
  <c r="D28" i="2"/>
  <c r="A28" i="2" s="1"/>
  <c r="D29" i="2"/>
  <c r="A29" i="2" s="1"/>
  <c r="D30" i="2"/>
  <c r="A30" i="2" s="1"/>
  <c r="D31" i="2"/>
  <c r="A31" i="2" s="1"/>
  <c r="D32" i="2"/>
  <c r="A32" i="2" s="1"/>
  <c r="D33" i="2"/>
  <c r="A33" i="2" s="1"/>
  <c r="D34" i="2"/>
  <c r="A34" i="2" s="1"/>
  <c r="D35" i="2"/>
  <c r="A35" i="2" s="1"/>
  <c r="D36" i="2"/>
  <c r="A36" i="2" s="1"/>
  <c r="D37" i="2"/>
  <c r="A37" i="2" s="1"/>
  <c r="D38" i="2"/>
  <c r="A38" i="2" s="1"/>
  <c r="D39" i="2"/>
  <c r="A39" i="2" s="1"/>
  <c r="D40" i="2"/>
  <c r="A40" i="2" s="1"/>
  <c r="D41" i="2"/>
  <c r="A41" i="2" s="1"/>
  <c r="D42" i="2"/>
  <c r="A42" i="2" s="1"/>
  <c r="D43" i="2"/>
  <c r="A43" i="2" s="1"/>
  <c r="D44" i="2"/>
  <c r="A44" i="2" s="1"/>
  <c r="D45" i="2"/>
  <c r="A45" i="2" s="1"/>
  <c r="D46" i="2"/>
  <c r="A46" i="2" s="1"/>
  <c r="D47" i="2"/>
  <c r="A47" i="2" s="1"/>
  <c r="D48" i="2"/>
  <c r="A48" i="2" s="1"/>
  <c r="D49" i="2"/>
  <c r="A49" i="2" s="1"/>
  <c r="D50" i="2"/>
  <c r="A50" i="2" s="1"/>
  <c r="D51" i="2"/>
  <c r="A51" i="2" s="1"/>
  <c r="D52" i="2"/>
  <c r="A52" i="2" s="1"/>
  <c r="D53" i="2"/>
  <c r="A53" i="2" s="1"/>
  <c r="D54" i="2"/>
  <c r="A54" i="2" s="1"/>
  <c r="D55" i="2"/>
  <c r="A55" i="2" s="1"/>
  <c r="D56" i="2"/>
  <c r="A56" i="2" s="1"/>
  <c r="D57" i="2"/>
  <c r="A57" i="2" s="1"/>
  <c r="D58" i="2"/>
  <c r="A58" i="2" s="1"/>
  <c r="D59" i="2"/>
  <c r="A59" i="2" s="1"/>
  <c r="D60" i="2"/>
  <c r="A60" i="2" s="1"/>
  <c r="D61" i="2"/>
  <c r="A61" i="2" s="1"/>
  <c r="D62" i="2"/>
  <c r="A62" i="2" s="1"/>
  <c r="D63" i="2"/>
  <c r="A63" i="2" s="1"/>
  <c r="D64" i="2"/>
  <c r="A64" i="2" s="1"/>
  <c r="D65" i="2"/>
  <c r="A65" i="2" s="1"/>
  <c r="D66" i="2"/>
  <c r="A66" i="2" s="1"/>
  <c r="D67" i="2"/>
  <c r="A67" i="2" s="1"/>
  <c r="D68" i="2"/>
  <c r="A68" i="2" s="1"/>
  <c r="D69" i="2"/>
  <c r="A69" i="2" s="1"/>
  <c r="D70" i="2"/>
  <c r="A70" i="2" s="1"/>
  <c r="D71" i="2"/>
  <c r="A71" i="2" s="1"/>
  <c r="D72" i="2"/>
  <c r="A72" i="2" s="1"/>
  <c r="D73" i="2"/>
  <c r="A73" i="2" s="1"/>
  <c r="D74" i="2"/>
  <c r="A74" i="2" s="1"/>
  <c r="D75" i="2"/>
  <c r="A75" i="2" s="1"/>
  <c r="D76" i="2"/>
  <c r="A76" i="2" s="1"/>
  <c r="D77" i="2"/>
  <c r="A77" i="2" s="1"/>
  <c r="D78" i="2"/>
  <c r="A78" i="2" s="1"/>
  <c r="D79" i="2"/>
  <c r="A79" i="2" s="1"/>
  <c r="D80" i="2"/>
  <c r="A80" i="2" s="1"/>
  <c r="D81" i="2"/>
  <c r="A81" i="2" s="1"/>
  <c r="D82" i="2"/>
  <c r="A82" i="2" s="1"/>
  <c r="D83" i="2"/>
  <c r="A83" i="2" s="1"/>
  <c r="D84" i="2"/>
  <c r="A84" i="2" s="1"/>
  <c r="D85" i="2"/>
  <c r="A85" i="2" s="1"/>
  <c r="D86" i="2"/>
  <c r="A86" i="2" s="1"/>
  <c r="D87" i="2"/>
  <c r="A87" i="2" s="1"/>
  <c r="D88" i="2"/>
  <c r="A88" i="2" s="1"/>
  <c r="D89" i="2"/>
  <c r="A89" i="2" s="1"/>
  <c r="D90" i="2"/>
  <c r="A90" i="2" s="1"/>
  <c r="D91" i="2"/>
  <c r="A91" i="2" s="1"/>
  <c r="D92" i="2"/>
  <c r="A92" i="2" s="1"/>
  <c r="D93" i="2"/>
  <c r="A93" i="2" s="1"/>
  <c r="D94" i="2"/>
  <c r="A94" i="2" s="1"/>
  <c r="D95" i="2"/>
  <c r="A95" i="2" s="1"/>
  <c r="D96" i="2"/>
  <c r="A96" i="2" s="1"/>
  <c r="D97" i="2"/>
  <c r="A97" i="2" s="1"/>
  <c r="D98" i="2"/>
  <c r="A98" i="2" s="1"/>
  <c r="D99" i="2"/>
  <c r="A99" i="2" s="1"/>
  <c r="D100" i="2"/>
  <c r="A100" i="2" s="1"/>
  <c r="D101" i="2"/>
  <c r="A101" i="2" s="1"/>
  <c r="D102" i="2"/>
  <c r="A102" i="2" s="1"/>
  <c r="D103" i="2"/>
  <c r="A103" i="2" s="1"/>
  <c r="D104" i="2"/>
  <c r="A104" i="2" s="1"/>
  <c r="D105" i="2"/>
  <c r="A105" i="2" s="1"/>
  <c r="D106" i="2"/>
  <c r="A106" i="2" s="1"/>
  <c r="D107" i="2"/>
  <c r="A107" i="2" s="1"/>
  <c r="D108" i="2"/>
  <c r="A108" i="2" s="1"/>
  <c r="D109" i="2"/>
  <c r="A109" i="2" s="1"/>
  <c r="D110" i="2"/>
  <c r="A110" i="2" s="1"/>
  <c r="D111" i="2"/>
  <c r="A111" i="2" s="1"/>
  <c r="D112" i="2"/>
  <c r="A112" i="2" s="1"/>
  <c r="D113" i="2"/>
  <c r="A113" i="2" s="1"/>
  <c r="D114" i="2"/>
  <c r="A114" i="2" s="1"/>
  <c r="D115" i="2"/>
  <c r="A115" i="2" s="1"/>
  <c r="D116" i="2"/>
  <c r="A116" i="2" s="1"/>
  <c r="D117" i="2"/>
  <c r="A117" i="2" s="1"/>
  <c r="D118" i="2"/>
  <c r="A118" i="2" s="1"/>
  <c r="D119" i="2"/>
  <c r="A119" i="2" s="1"/>
  <c r="D120" i="2"/>
  <c r="A120" i="2" s="1"/>
  <c r="D121" i="2"/>
  <c r="A121" i="2" s="1"/>
  <c r="D122" i="2"/>
  <c r="A122" i="2" s="1"/>
  <c r="D123" i="2"/>
  <c r="A123" i="2" s="1"/>
  <c r="D124" i="2"/>
  <c r="A124" i="2" s="1"/>
  <c r="D125" i="2"/>
  <c r="A125" i="2" s="1"/>
  <c r="D126" i="2"/>
  <c r="A126" i="2" s="1"/>
  <c r="D127" i="2"/>
  <c r="A127" i="2" s="1"/>
  <c r="D128" i="2"/>
  <c r="A128" i="2" s="1"/>
  <c r="D129" i="2"/>
  <c r="A129" i="2" s="1"/>
  <c r="D130" i="2"/>
  <c r="A130" i="2" s="1"/>
  <c r="D131" i="2"/>
  <c r="A131" i="2" s="1"/>
  <c r="D132" i="2"/>
  <c r="A132" i="2" s="1"/>
  <c r="D133" i="2"/>
  <c r="A133" i="2" s="1"/>
  <c r="D134" i="2"/>
  <c r="A134" i="2" s="1"/>
  <c r="D135" i="2"/>
  <c r="A135" i="2" s="1"/>
  <c r="D136" i="2"/>
  <c r="A136" i="2" s="1"/>
  <c r="D137" i="2"/>
  <c r="A137" i="2" s="1"/>
  <c r="D138" i="2"/>
  <c r="A138" i="2" s="1"/>
  <c r="D139" i="2"/>
  <c r="A139" i="2" s="1"/>
  <c r="D140" i="2"/>
  <c r="A140" i="2" s="1"/>
  <c r="D141" i="2"/>
  <c r="A141" i="2" s="1"/>
  <c r="D142" i="2"/>
  <c r="A142" i="2" s="1"/>
  <c r="D143" i="2"/>
  <c r="A143" i="2" s="1"/>
  <c r="D144" i="2"/>
  <c r="A144" i="2" s="1"/>
  <c r="D145" i="2"/>
  <c r="A145" i="2" s="1"/>
  <c r="D146" i="2"/>
  <c r="A146" i="2" s="1"/>
  <c r="D147" i="2"/>
  <c r="A147" i="2" s="1"/>
  <c r="D148" i="2"/>
  <c r="A148" i="2" s="1"/>
  <c r="D149" i="2"/>
  <c r="A149" i="2" s="1"/>
  <c r="D150" i="2"/>
  <c r="A150" i="2" s="1"/>
  <c r="D151" i="2"/>
  <c r="A151" i="2" s="1"/>
  <c r="D152" i="2"/>
  <c r="A152" i="2" s="1"/>
  <c r="D153" i="2"/>
  <c r="A153" i="2" s="1"/>
  <c r="D154" i="2"/>
  <c r="A154" i="2" s="1"/>
  <c r="D155" i="2"/>
  <c r="A155" i="2" s="1"/>
  <c r="D156" i="2"/>
  <c r="A156" i="2" s="1"/>
  <c r="D157" i="2"/>
  <c r="A157" i="2" s="1"/>
  <c r="D158" i="2"/>
  <c r="A158" i="2" s="1"/>
  <c r="D159" i="2"/>
  <c r="A159" i="2" s="1"/>
  <c r="D160" i="2"/>
  <c r="A160" i="2" s="1"/>
  <c r="D161" i="2"/>
  <c r="A161" i="2" s="1"/>
  <c r="D162" i="2"/>
  <c r="A162" i="2" s="1"/>
  <c r="D163" i="2"/>
  <c r="A163" i="2" s="1"/>
  <c r="D164" i="2"/>
  <c r="A164" i="2" s="1"/>
  <c r="D165" i="2"/>
  <c r="A165" i="2" s="1"/>
  <c r="D166" i="2"/>
  <c r="A166" i="2" s="1"/>
  <c r="D167" i="2"/>
  <c r="A167" i="2" s="1"/>
  <c r="D168" i="2"/>
  <c r="A168" i="2" s="1"/>
  <c r="D169" i="2"/>
  <c r="A169" i="2" s="1"/>
  <c r="D170" i="2"/>
  <c r="A170" i="2" s="1"/>
  <c r="D171" i="2"/>
  <c r="A171" i="2" s="1"/>
  <c r="D172" i="2"/>
  <c r="A172" i="2" s="1"/>
  <c r="D173" i="2"/>
  <c r="A173" i="2" s="1"/>
  <c r="D174" i="2"/>
  <c r="A174" i="2" s="1"/>
  <c r="D175" i="2"/>
  <c r="A175" i="2" s="1"/>
  <c r="D176" i="2"/>
  <c r="A176" i="2" s="1"/>
  <c r="D177" i="2"/>
  <c r="A177" i="2" s="1"/>
  <c r="D178" i="2"/>
  <c r="A178" i="2" s="1"/>
  <c r="D179" i="2"/>
  <c r="A179" i="2" s="1"/>
  <c r="D180" i="2"/>
  <c r="A180" i="2" s="1"/>
  <c r="D181" i="2"/>
  <c r="A181" i="2" s="1"/>
  <c r="D182" i="2"/>
  <c r="A182" i="2" s="1"/>
  <c r="D183" i="2"/>
  <c r="A183" i="2" s="1"/>
  <c r="D184" i="2"/>
  <c r="A184" i="2" s="1"/>
  <c r="D185" i="2"/>
  <c r="A185" i="2" s="1"/>
  <c r="D186" i="2"/>
  <c r="A186" i="2" s="1"/>
  <c r="D187" i="2"/>
  <c r="A187" i="2" s="1"/>
  <c r="D188" i="2"/>
  <c r="A188" i="2" s="1"/>
  <c r="D189" i="2"/>
  <c r="A189" i="2" s="1"/>
  <c r="D190" i="2"/>
  <c r="A190" i="2" s="1"/>
  <c r="D191" i="2"/>
  <c r="A191" i="2" s="1"/>
  <c r="D192" i="2"/>
  <c r="A192" i="2" s="1"/>
  <c r="D193" i="2"/>
  <c r="A193" i="2" s="1"/>
  <c r="D194" i="2"/>
  <c r="A194" i="2" s="1"/>
  <c r="D195" i="2"/>
  <c r="A195" i="2" s="1"/>
  <c r="D196" i="2"/>
  <c r="A196" i="2" s="1"/>
  <c r="D197" i="2"/>
  <c r="A197" i="2" s="1"/>
  <c r="D198" i="2"/>
  <c r="A198" i="2" s="1"/>
  <c r="D199" i="2"/>
  <c r="A199" i="2" s="1"/>
  <c r="D200" i="2"/>
  <c r="A200" i="2" s="1"/>
  <c r="D201" i="2"/>
  <c r="A201" i="2" s="1"/>
  <c r="D202" i="2"/>
  <c r="A202" i="2" s="1"/>
  <c r="D203" i="2"/>
  <c r="A203" i="2" s="1"/>
  <c r="D204" i="2"/>
  <c r="A204" i="2" s="1"/>
  <c r="D205" i="2"/>
  <c r="A205" i="2" s="1"/>
  <c r="D206" i="2"/>
  <c r="A206" i="2" s="1"/>
  <c r="D207" i="2"/>
  <c r="A207" i="2" s="1"/>
  <c r="D208" i="2"/>
  <c r="A208" i="2" s="1"/>
  <c r="D209" i="2"/>
  <c r="A209" i="2" s="1"/>
  <c r="D210" i="2"/>
  <c r="A210" i="2" s="1"/>
  <c r="D211" i="2"/>
  <c r="A211" i="2" s="1"/>
  <c r="D212" i="2"/>
  <c r="A212" i="2" s="1"/>
  <c r="D213" i="2"/>
  <c r="A213" i="2" s="1"/>
  <c r="D214" i="2"/>
  <c r="A214" i="2" s="1"/>
  <c r="D215" i="2"/>
  <c r="A215" i="2" s="1"/>
  <c r="D216" i="2"/>
  <c r="A216" i="2" s="1"/>
  <c r="D217" i="2"/>
  <c r="A217" i="2" s="1"/>
  <c r="D218" i="2"/>
  <c r="A218" i="2" s="1"/>
  <c r="D219" i="2"/>
  <c r="A219" i="2" s="1"/>
  <c r="D220" i="2"/>
  <c r="A220" i="2" s="1"/>
  <c r="D221" i="2"/>
  <c r="A221" i="2" s="1"/>
  <c r="D222" i="2"/>
  <c r="A222" i="2" s="1"/>
  <c r="D223" i="2"/>
  <c r="A223" i="2" s="1"/>
  <c r="D224" i="2"/>
  <c r="A224" i="2" s="1"/>
  <c r="D225" i="2"/>
  <c r="A225" i="2" s="1"/>
  <c r="D226" i="2"/>
  <c r="A226" i="2" s="1"/>
  <c r="D227" i="2"/>
  <c r="A227" i="2" s="1"/>
  <c r="D228" i="2"/>
  <c r="A228" i="2" s="1"/>
  <c r="D229" i="2"/>
  <c r="A229" i="2" s="1"/>
  <c r="D230" i="2"/>
  <c r="A230" i="2" s="1"/>
  <c r="D231" i="2"/>
  <c r="A231" i="2" s="1"/>
  <c r="D232" i="2"/>
  <c r="A232" i="2" s="1"/>
  <c r="D233" i="2"/>
  <c r="A233" i="2" s="1"/>
  <c r="D234" i="2"/>
  <c r="A234" i="2" s="1"/>
  <c r="D235" i="2"/>
  <c r="A235" i="2" s="1"/>
  <c r="D236" i="2"/>
  <c r="A236" i="2" s="1"/>
  <c r="D237" i="2"/>
  <c r="A237" i="2" s="1"/>
  <c r="D238" i="2"/>
  <c r="A238" i="2" s="1"/>
  <c r="D239" i="2"/>
  <c r="A239" i="2" s="1"/>
  <c r="D240" i="2"/>
  <c r="A240" i="2" s="1"/>
  <c r="D241" i="2"/>
  <c r="A241" i="2" s="1"/>
  <c r="D242" i="2"/>
  <c r="A242" i="2" s="1"/>
  <c r="D243" i="2"/>
  <c r="A243" i="2" s="1"/>
  <c r="D244" i="2"/>
  <c r="A244" i="2" s="1"/>
  <c r="D245" i="2"/>
  <c r="A245" i="2" s="1"/>
  <c r="D246" i="2"/>
  <c r="A246" i="2" s="1"/>
  <c r="D247" i="2"/>
  <c r="A247" i="2" s="1"/>
  <c r="D248" i="2"/>
  <c r="A248" i="2" s="1"/>
  <c r="D249" i="2"/>
  <c r="A249" i="2" s="1"/>
  <c r="D250" i="2"/>
  <c r="A250" i="2" s="1"/>
  <c r="D251" i="2"/>
  <c r="A251" i="2" s="1"/>
  <c r="D252" i="2"/>
  <c r="A252" i="2" s="1"/>
  <c r="D253" i="2"/>
  <c r="A253" i="2" s="1"/>
  <c r="D254" i="2"/>
  <c r="A254" i="2" s="1"/>
  <c r="D255" i="2"/>
  <c r="A255" i="2" s="1"/>
  <c r="D256" i="2"/>
  <c r="A256" i="2" s="1"/>
  <c r="D257" i="2"/>
  <c r="A257" i="2" s="1"/>
  <c r="D258" i="2"/>
  <c r="A258" i="2" s="1"/>
  <c r="D259" i="2"/>
  <c r="A259" i="2" s="1"/>
  <c r="D260" i="2"/>
  <c r="A260" i="2" s="1"/>
  <c r="D261" i="2"/>
  <c r="A261" i="2" s="1"/>
  <c r="D262" i="2"/>
  <c r="A262" i="2" s="1"/>
  <c r="D263" i="2"/>
  <c r="A263" i="2" s="1"/>
  <c r="D264" i="2"/>
  <c r="A264" i="2" s="1"/>
  <c r="D265" i="2"/>
  <c r="A265" i="2" s="1"/>
  <c r="D266" i="2"/>
  <c r="A266" i="2" s="1"/>
  <c r="D267" i="2"/>
  <c r="A267" i="2" s="1"/>
  <c r="D268" i="2"/>
  <c r="A268" i="2" s="1"/>
  <c r="D269" i="2"/>
  <c r="A269" i="2" s="1"/>
  <c r="D270" i="2"/>
  <c r="A270" i="2" s="1"/>
  <c r="D271" i="2"/>
  <c r="A271" i="2" s="1"/>
  <c r="D272" i="2"/>
  <c r="A272" i="2" s="1"/>
  <c r="D273" i="2"/>
  <c r="A273" i="2" s="1"/>
  <c r="D274" i="2"/>
  <c r="A274" i="2" s="1"/>
  <c r="D275" i="2"/>
  <c r="A275" i="2" s="1"/>
  <c r="D276" i="2"/>
  <c r="A276" i="2" s="1"/>
  <c r="D277" i="2"/>
  <c r="A277" i="2" s="1"/>
  <c r="D278" i="2"/>
  <c r="A278" i="2" s="1"/>
  <c r="D279" i="2"/>
  <c r="A279" i="2" s="1"/>
  <c r="D280" i="2"/>
  <c r="A280" i="2" s="1"/>
  <c r="D281" i="2"/>
  <c r="A281" i="2" s="1"/>
  <c r="D282" i="2"/>
  <c r="A282" i="2" s="1"/>
  <c r="D283" i="2"/>
  <c r="A283" i="2" s="1"/>
  <c r="D284" i="2"/>
  <c r="A284" i="2" s="1"/>
  <c r="D285" i="2"/>
  <c r="A285" i="2" s="1"/>
  <c r="D286" i="2"/>
  <c r="A286" i="2" s="1"/>
  <c r="D287" i="2"/>
  <c r="A287" i="2" s="1"/>
  <c r="D288" i="2"/>
  <c r="A288" i="2" s="1"/>
  <c r="D289" i="2"/>
  <c r="A289" i="2" s="1"/>
  <c r="D290" i="2"/>
  <c r="A290" i="2" s="1"/>
  <c r="D291" i="2"/>
  <c r="A291" i="2" s="1"/>
  <c r="D292" i="2"/>
  <c r="A292" i="2" s="1"/>
  <c r="D293" i="2"/>
  <c r="A293" i="2" s="1"/>
  <c r="D294" i="2"/>
  <c r="A294" i="2" s="1"/>
  <c r="D295" i="2"/>
  <c r="A295" i="2" s="1"/>
  <c r="D296" i="2"/>
  <c r="A296" i="2" s="1"/>
  <c r="D297" i="2"/>
  <c r="A297" i="2" s="1"/>
  <c r="D298" i="2"/>
  <c r="A298" i="2" s="1"/>
  <c r="D299" i="2"/>
  <c r="A299" i="2" s="1"/>
  <c r="D300" i="2"/>
  <c r="A300" i="2" s="1"/>
  <c r="D301" i="2"/>
  <c r="A301" i="2" s="1"/>
  <c r="D302" i="2"/>
  <c r="A302" i="2" s="1"/>
  <c r="D303" i="2"/>
  <c r="A303" i="2" s="1"/>
  <c r="D304" i="2"/>
  <c r="A304" i="2" s="1"/>
  <c r="D305" i="2"/>
  <c r="A305" i="2" s="1"/>
  <c r="D306" i="2"/>
  <c r="A306" i="2" s="1"/>
  <c r="D307" i="2"/>
  <c r="A307" i="2" s="1"/>
  <c r="D308" i="2"/>
  <c r="A308" i="2" s="1"/>
  <c r="D309" i="2"/>
  <c r="A309" i="2" s="1"/>
  <c r="D310" i="2"/>
  <c r="A310" i="2" s="1"/>
  <c r="D311" i="2"/>
  <c r="A311" i="2" s="1"/>
  <c r="D312" i="2"/>
  <c r="A312" i="2" s="1"/>
  <c r="D313" i="2"/>
  <c r="A313" i="2" s="1"/>
  <c r="D314" i="2"/>
  <c r="A314" i="2" s="1"/>
  <c r="D315" i="2"/>
  <c r="A315" i="2" s="1"/>
  <c r="D316" i="2"/>
  <c r="A316" i="2" s="1"/>
  <c r="D317" i="2"/>
  <c r="A317" i="2" s="1"/>
  <c r="D318" i="2"/>
  <c r="A318" i="2" s="1"/>
  <c r="D319" i="2"/>
  <c r="A319" i="2" s="1"/>
  <c r="D320" i="2"/>
  <c r="A320" i="2" s="1"/>
  <c r="D321" i="2"/>
  <c r="A321" i="2" s="1"/>
  <c r="D322" i="2"/>
  <c r="A322" i="2" s="1"/>
  <c r="D323" i="2"/>
  <c r="A323" i="2" s="1"/>
  <c r="D324" i="2"/>
  <c r="A324" i="2" s="1"/>
  <c r="D325" i="2"/>
  <c r="A325" i="2" s="1"/>
  <c r="D326" i="2"/>
  <c r="A326" i="2" s="1"/>
  <c r="D327" i="2"/>
  <c r="A327" i="2" s="1"/>
  <c r="D328" i="2"/>
  <c r="A328" i="2" s="1"/>
  <c r="D329" i="2"/>
  <c r="A329" i="2" s="1"/>
  <c r="D330" i="2"/>
  <c r="A330" i="2" s="1"/>
  <c r="D331" i="2"/>
  <c r="A331" i="2" s="1"/>
  <c r="D332" i="2"/>
  <c r="A332" i="2" s="1"/>
  <c r="D333" i="2"/>
  <c r="A333" i="2" s="1"/>
  <c r="D334" i="2"/>
  <c r="A334" i="2" s="1"/>
  <c r="D335" i="2"/>
  <c r="A335" i="2" s="1"/>
  <c r="D336" i="2"/>
  <c r="A336" i="2" s="1"/>
  <c r="D337" i="2"/>
  <c r="A337" i="2" s="1"/>
  <c r="D338" i="2"/>
  <c r="A338" i="2" s="1"/>
  <c r="D339" i="2"/>
  <c r="A339" i="2" s="1"/>
  <c r="D340" i="2"/>
  <c r="A340" i="2" s="1"/>
  <c r="D341" i="2"/>
  <c r="A341" i="2" s="1"/>
  <c r="D342" i="2"/>
  <c r="A342" i="2" s="1"/>
  <c r="D343" i="2"/>
  <c r="A343" i="2" s="1"/>
  <c r="D344" i="2"/>
  <c r="A344" i="2" s="1"/>
  <c r="D345" i="2"/>
  <c r="A345" i="2" s="1"/>
  <c r="D346" i="2"/>
  <c r="A346" i="2" s="1"/>
  <c r="D347" i="2"/>
  <c r="A347" i="2" s="1"/>
  <c r="D348" i="2"/>
  <c r="A348" i="2" s="1"/>
  <c r="D349" i="2"/>
  <c r="A349" i="2" s="1"/>
  <c r="D350" i="2"/>
  <c r="A350" i="2" s="1"/>
  <c r="D351" i="2"/>
  <c r="A351" i="2" s="1"/>
  <c r="D352" i="2"/>
  <c r="A352" i="2" s="1"/>
  <c r="D353" i="2"/>
  <c r="A353" i="2" s="1"/>
  <c r="D354" i="2"/>
  <c r="A354" i="2" s="1"/>
  <c r="D355" i="2"/>
  <c r="A355" i="2" s="1"/>
  <c r="D356" i="2"/>
  <c r="A356" i="2" s="1"/>
  <c r="D357" i="2"/>
  <c r="A357" i="2" s="1"/>
  <c r="D358" i="2"/>
  <c r="A358" i="2" s="1"/>
  <c r="D359" i="2"/>
  <c r="A359" i="2" s="1"/>
  <c r="D360" i="2"/>
  <c r="A360" i="2" s="1"/>
  <c r="D361" i="2"/>
  <c r="A361" i="2" s="1"/>
  <c r="D362" i="2"/>
  <c r="A362" i="2" s="1"/>
  <c r="D363" i="2"/>
  <c r="A363" i="2" s="1"/>
  <c r="D364" i="2"/>
  <c r="A364" i="2" s="1"/>
  <c r="D365" i="2"/>
  <c r="A365" i="2" s="1"/>
  <c r="D366" i="2"/>
  <c r="A366" i="2" s="1"/>
  <c r="D367" i="2"/>
  <c r="A367" i="2" s="1"/>
  <c r="D368" i="2"/>
  <c r="A368" i="2" s="1"/>
  <c r="D369" i="2"/>
  <c r="A369" i="2" s="1"/>
  <c r="D370" i="2"/>
  <c r="A370" i="2" s="1"/>
  <c r="D371" i="2"/>
  <c r="A371" i="2" s="1"/>
  <c r="D372" i="2"/>
  <c r="A372" i="2" s="1"/>
  <c r="D373" i="2"/>
  <c r="A373" i="2" s="1"/>
  <c r="D374" i="2"/>
  <c r="A374" i="2" s="1"/>
  <c r="D375" i="2"/>
  <c r="A375" i="2" s="1"/>
  <c r="D376" i="2"/>
  <c r="A376" i="2" s="1"/>
  <c r="D377" i="2"/>
  <c r="A377" i="2" s="1"/>
  <c r="D378" i="2"/>
  <c r="A378" i="2" s="1"/>
  <c r="D379" i="2"/>
  <c r="A379" i="2" s="1"/>
  <c r="D380" i="2"/>
  <c r="A380" i="2" s="1"/>
  <c r="D381" i="2"/>
  <c r="A381" i="2" s="1"/>
  <c r="D382" i="2"/>
  <c r="A382" i="2" s="1"/>
  <c r="D383" i="2"/>
  <c r="A383" i="2" s="1"/>
  <c r="D384" i="2"/>
  <c r="A384" i="2" s="1"/>
  <c r="D385" i="2"/>
  <c r="A385" i="2" s="1"/>
  <c r="D386" i="2"/>
  <c r="A386" i="2" s="1"/>
  <c r="D387" i="2"/>
  <c r="A387" i="2" s="1"/>
  <c r="D388" i="2"/>
  <c r="A388" i="2" s="1"/>
  <c r="D389" i="2"/>
  <c r="A389" i="2" s="1"/>
  <c r="D390" i="2"/>
  <c r="A390" i="2" s="1"/>
  <c r="D391" i="2"/>
  <c r="A391" i="2" s="1"/>
  <c r="D392" i="2"/>
  <c r="A392" i="2" s="1"/>
  <c r="D393" i="2"/>
  <c r="A393" i="2" s="1"/>
  <c r="D394" i="2"/>
  <c r="A394" i="2" s="1"/>
  <c r="D395" i="2"/>
  <c r="A395" i="2" s="1"/>
  <c r="D396" i="2"/>
  <c r="A396" i="2" s="1"/>
  <c r="D397" i="2"/>
  <c r="A397" i="2" s="1"/>
  <c r="D398" i="2"/>
  <c r="A398" i="2" s="1"/>
  <c r="D399" i="2"/>
  <c r="A399" i="2" s="1"/>
  <c r="D400" i="2"/>
  <c r="A400" i="2" s="1"/>
  <c r="D401" i="2"/>
  <c r="A401" i="2" s="1"/>
  <c r="D402" i="2"/>
  <c r="A402" i="2" s="1"/>
  <c r="D403" i="2"/>
  <c r="A403" i="2" s="1"/>
  <c r="D404" i="2"/>
  <c r="A404" i="2" s="1"/>
  <c r="D405" i="2"/>
  <c r="A405" i="2" s="1"/>
  <c r="D406" i="2"/>
  <c r="A406" i="2" s="1"/>
  <c r="D407" i="2"/>
  <c r="A407" i="2" s="1"/>
  <c r="D408" i="2"/>
  <c r="A408" i="2" s="1"/>
  <c r="D409" i="2"/>
  <c r="A409" i="2" s="1"/>
  <c r="D410" i="2"/>
  <c r="A410" i="2" s="1"/>
  <c r="D411" i="2"/>
  <c r="A411" i="2" s="1"/>
  <c r="D412" i="2"/>
  <c r="A412" i="2" s="1"/>
  <c r="D413" i="2"/>
  <c r="A413" i="2" s="1"/>
  <c r="D414" i="2"/>
  <c r="A414" i="2" s="1"/>
  <c r="D415" i="2"/>
  <c r="A415" i="2" s="1"/>
  <c r="D416" i="2"/>
  <c r="A416" i="2" s="1"/>
  <c r="D417" i="2"/>
  <c r="A417" i="2" s="1"/>
  <c r="D418" i="2"/>
  <c r="A418" i="2" s="1"/>
  <c r="D419" i="2"/>
  <c r="A419" i="2" s="1"/>
  <c r="D420" i="2"/>
  <c r="A420" i="2" s="1"/>
  <c r="D421" i="2"/>
  <c r="A421" i="2" s="1"/>
  <c r="D422" i="2"/>
  <c r="A422" i="2" s="1"/>
  <c r="D423" i="2"/>
  <c r="A423" i="2" s="1"/>
  <c r="D424" i="2"/>
  <c r="A424" i="2" s="1"/>
  <c r="D425" i="2"/>
  <c r="A425" i="2" s="1"/>
  <c r="D426" i="2"/>
  <c r="A426" i="2" s="1"/>
  <c r="D427" i="2"/>
  <c r="A427" i="2" s="1"/>
  <c r="D428" i="2"/>
  <c r="A428" i="2" s="1"/>
  <c r="D429" i="2"/>
  <c r="A429" i="2" s="1"/>
  <c r="D430" i="2"/>
  <c r="A430" i="2" s="1"/>
  <c r="D431" i="2"/>
  <c r="A431" i="2" s="1"/>
  <c r="D432" i="2"/>
  <c r="A432" i="2" s="1"/>
  <c r="D433" i="2"/>
  <c r="A433" i="2" s="1"/>
  <c r="D434" i="2"/>
  <c r="A434" i="2" s="1"/>
  <c r="D435" i="2"/>
  <c r="A435" i="2" s="1"/>
  <c r="D436" i="2"/>
  <c r="A436" i="2" s="1"/>
  <c r="D437" i="2"/>
  <c r="A437" i="2" s="1"/>
  <c r="D438" i="2"/>
  <c r="A438" i="2" s="1"/>
  <c r="D439" i="2"/>
  <c r="A439" i="2" s="1"/>
  <c r="D440" i="2"/>
  <c r="A440" i="2" s="1"/>
  <c r="D441" i="2"/>
  <c r="A441" i="2" s="1"/>
  <c r="D442" i="2"/>
  <c r="A442" i="2" s="1"/>
  <c r="D443" i="2"/>
  <c r="A443" i="2" s="1"/>
  <c r="D444" i="2"/>
  <c r="A444" i="2" s="1"/>
  <c r="D445" i="2"/>
  <c r="A445" i="2" s="1"/>
  <c r="D446" i="2"/>
  <c r="A446" i="2" s="1"/>
  <c r="D447" i="2"/>
  <c r="A447" i="2" s="1"/>
  <c r="D448" i="2"/>
  <c r="A448" i="2" s="1"/>
  <c r="D449" i="2"/>
  <c r="A449" i="2" s="1"/>
  <c r="D450" i="2"/>
  <c r="A450" i="2" s="1"/>
  <c r="D451" i="2"/>
  <c r="A451" i="2" s="1"/>
  <c r="D452" i="2"/>
  <c r="A452" i="2" s="1"/>
  <c r="D453" i="2"/>
  <c r="A453" i="2" s="1"/>
  <c r="D454" i="2"/>
  <c r="A454" i="2" s="1"/>
  <c r="D455" i="2"/>
  <c r="A455" i="2" s="1"/>
  <c r="D456" i="2"/>
  <c r="A456" i="2" s="1"/>
  <c r="D457" i="2"/>
  <c r="A457" i="2" s="1"/>
  <c r="D458" i="2"/>
  <c r="A458" i="2" s="1"/>
  <c r="D459" i="2"/>
  <c r="A459" i="2" s="1"/>
  <c r="D460" i="2"/>
  <c r="A460" i="2" s="1"/>
  <c r="D461" i="2"/>
  <c r="A461" i="2" s="1"/>
  <c r="D462" i="2"/>
  <c r="A462" i="2" s="1"/>
  <c r="D463" i="2"/>
  <c r="A463" i="2" s="1"/>
  <c r="D464" i="2"/>
  <c r="A464" i="2" s="1"/>
  <c r="D465" i="2"/>
  <c r="A465" i="2" s="1"/>
  <c r="D466" i="2"/>
  <c r="A466" i="2" s="1"/>
  <c r="D467" i="2"/>
  <c r="A467" i="2" s="1"/>
  <c r="D468" i="2"/>
  <c r="A468" i="2" s="1"/>
  <c r="D469" i="2"/>
  <c r="A469" i="2" s="1"/>
  <c r="D470" i="2"/>
  <c r="A470" i="2" s="1"/>
  <c r="D471" i="2"/>
  <c r="A471" i="2" s="1"/>
  <c r="D472" i="2"/>
  <c r="A472" i="2" s="1"/>
  <c r="D473" i="2"/>
  <c r="A473" i="2" s="1"/>
  <c r="D474" i="2"/>
  <c r="A474" i="2" s="1"/>
  <c r="D475" i="2"/>
  <c r="A475" i="2" s="1"/>
  <c r="D476" i="2"/>
  <c r="A476" i="2" s="1"/>
  <c r="D477" i="2"/>
  <c r="A477" i="2" s="1"/>
  <c r="D478" i="2"/>
  <c r="A478" i="2" s="1"/>
  <c r="D479" i="2"/>
  <c r="A479" i="2" s="1"/>
  <c r="D480" i="2"/>
  <c r="A480" i="2" s="1"/>
  <c r="D481" i="2"/>
  <c r="A481" i="2" s="1"/>
  <c r="D482" i="2"/>
  <c r="A482" i="2" s="1"/>
  <c r="D483" i="2"/>
  <c r="A483" i="2" s="1"/>
  <c r="D484" i="2"/>
  <c r="A484" i="2" s="1"/>
  <c r="D485" i="2"/>
  <c r="A485" i="2" s="1"/>
  <c r="D486" i="2"/>
  <c r="A486" i="2" s="1"/>
  <c r="D487" i="2"/>
  <c r="A487" i="2" s="1"/>
  <c r="D488" i="2"/>
  <c r="A488" i="2" s="1"/>
  <c r="D489" i="2"/>
  <c r="A489" i="2" s="1"/>
  <c r="D490" i="2"/>
  <c r="A490" i="2" s="1"/>
  <c r="D491" i="2"/>
  <c r="A491" i="2" s="1"/>
  <c r="D492" i="2"/>
  <c r="A492" i="2" s="1"/>
  <c r="D493" i="2"/>
  <c r="A493" i="2" s="1"/>
  <c r="D494" i="2"/>
  <c r="A494" i="2" s="1"/>
  <c r="D495" i="2"/>
  <c r="A495" i="2" s="1"/>
  <c r="D496" i="2"/>
  <c r="A496" i="2" s="1"/>
  <c r="D497" i="2"/>
  <c r="A497" i="2" s="1"/>
  <c r="D498" i="2"/>
  <c r="A498" i="2" s="1"/>
  <c r="D499" i="2"/>
  <c r="A499" i="2" s="1"/>
  <c r="D500" i="2"/>
  <c r="A500" i="2" s="1"/>
  <c r="D501" i="2"/>
  <c r="A501" i="2" s="1"/>
  <c r="D502" i="2"/>
  <c r="A502" i="2" s="1"/>
  <c r="D503" i="2"/>
  <c r="A503" i="2" s="1"/>
  <c r="D504" i="2"/>
  <c r="A504" i="2" s="1"/>
  <c r="D505" i="2"/>
  <c r="A505" i="2" s="1"/>
  <c r="D506" i="2"/>
  <c r="A506" i="2" s="1"/>
  <c r="D507" i="2"/>
  <c r="A507" i="2" s="1"/>
  <c r="D508" i="2"/>
  <c r="A508" i="2" s="1"/>
  <c r="D509" i="2"/>
  <c r="A509" i="2" s="1"/>
  <c r="D510" i="2"/>
  <c r="A510" i="2" s="1"/>
  <c r="D511" i="2"/>
  <c r="A511" i="2" s="1"/>
  <c r="D512" i="2"/>
  <c r="A512" i="2" s="1"/>
  <c r="D513" i="2"/>
  <c r="A513" i="2" s="1"/>
  <c r="D514" i="2"/>
  <c r="A514" i="2" s="1"/>
  <c r="D515" i="2"/>
  <c r="A515" i="2" s="1"/>
  <c r="D516" i="2"/>
  <c r="A516" i="2" s="1"/>
  <c r="D517" i="2"/>
  <c r="A517" i="2" s="1"/>
  <c r="D518" i="2"/>
  <c r="A518" i="2" s="1"/>
  <c r="D519" i="2"/>
  <c r="A519" i="2" s="1"/>
  <c r="D520" i="2"/>
  <c r="A520" i="2" s="1"/>
  <c r="D521" i="2"/>
  <c r="A521" i="2" s="1"/>
  <c r="D522" i="2"/>
  <c r="A522" i="2" s="1"/>
  <c r="D523" i="2"/>
  <c r="A523" i="2" s="1"/>
  <c r="D524" i="2"/>
  <c r="A524" i="2" s="1"/>
  <c r="D525" i="2"/>
  <c r="A525" i="2" s="1"/>
  <c r="D526" i="2"/>
  <c r="A526" i="2" s="1"/>
  <c r="D527" i="2"/>
  <c r="A527" i="2" s="1"/>
  <c r="D528" i="2"/>
  <c r="A528" i="2" s="1"/>
  <c r="D529" i="2"/>
  <c r="A529" i="2" s="1"/>
  <c r="D530" i="2"/>
  <c r="A530" i="2" s="1"/>
  <c r="D531" i="2"/>
  <c r="A531" i="2" s="1"/>
  <c r="D532" i="2"/>
  <c r="A532" i="2" s="1"/>
  <c r="D533" i="2"/>
  <c r="A533" i="2" s="1"/>
  <c r="D534" i="2"/>
  <c r="A534" i="2" s="1"/>
  <c r="D535" i="2"/>
  <c r="A535" i="2" s="1"/>
  <c r="D536" i="2"/>
  <c r="A536" i="2" s="1"/>
  <c r="D537" i="2"/>
  <c r="A537" i="2" s="1"/>
  <c r="D538" i="2"/>
  <c r="A538" i="2" s="1"/>
  <c r="D539" i="2"/>
  <c r="A539" i="2" s="1"/>
  <c r="D540" i="2"/>
  <c r="A540" i="2" s="1"/>
  <c r="D541" i="2"/>
  <c r="A541" i="2" s="1"/>
  <c r="D542" i="2"/>
  <c r="A542" i="2" s="1"/>
  <c r="D543" i="2"/>
  <c r="A543" i="2" s="1"/>
  <c r="D544" i="2"/>
  <c r="A544" i="2" s="1"/>
  <c r="D545" i="2"/>
  <c r="A545" i="2" s="1"/>
  <c r="D546" i="2"/>
  <c r="A546" i="2" s="1"/>
  <c r="D547" i="2"/>
  <c r="A547" i="2" s="1"/>
  <c r="D548" i="2"/>
  <c r="A548" i="2" s="1"/>
  <c r="D549" i="2"/>
  <c r="A549" i="2" s="1"/>
  <c r="D550" i="2"/>
  <c r="A550" i="2" s="1"/>
  <c r="D551" i="2"/>
  <c r="A551" i="2" s="1"/>
  <c r="D552" i="2"/>
  <c r="A552" i="2" s="1"/>
  <c r="D553" i="2"/>
  <c r="A553" i="2" s="1"/>
  <c r="D554" i="2"/>
  <c r="A554" i="2" s="1"/>
  <c r="D555" i="2"/>
  <c r="A555" i="2" s="1"/>
  <c r="D556" i="2"/>
  <c r="A556" i="2" s="1"/>
  <c r="D557" i="2"/>
  <c r="A557" i="2" s="1"/>
  <c r="D558" i="2"/>
  <c r="A558" i="2" s="1"/>
  <c r="D559" i="2"/>
  <c r="A559" i="2" s="1"/>
  <c r="D560" i="2"/>
  <c r="A560" i="2" s="1"/>
  <c r="D561" i="2"/>
  <c r="A561" i="2" s="1"/>
  <c r="D562" i="2"/>
  <c r="A562" i="2" s="1"/>
  <c r="D563" i="2"/>
  <c r="A563" i="2" s="1"/>
  <c r="D564" i="2"/>
  <c r="A564" i="2" s="1"/>
  <c r="D565" i="2"/>
  <c r="A565" i="2" s="1"/>
  <c r="D566" i="2"/>
  <c r="A566" i="2" s="1"/>
  <c r="D567" i="2"/>
  <c r="A567" i="2" s="1"/>
  <c r="D568" i="2"/>
  <c r="A568" i="2" s="1"/>
  <c r="D569" i="2"/>
  <c r="A569" i="2" s="1"/>
  <c r="D570" i="2"/>
  <c r="A570" i="2" s="1"/>
  <c r="D571" i="2"/>
  <c r="A571" i="2" s="1"/>
  <c r="D572" i="2"/>
  <c r="A572" i="2" s="1"/>
  <c r="D573" i="2"/>
  <c r="A573" i="2" s="1"/>
  <c r="D574" i="2"/>
  <c r="A574" i="2" s="1"/>
  <c r="D575" i="2"/>
  <c r="A575" i="2" s="1"/>
  <c r="D576" i="2"/>
  <c r="A576" i="2" s="1"/>
  <c r="D577" i="2"/>
  <c r="A577" i="2" s="1"/>
  <c r="D578" i="2"/>
  <c r="A578" i="2" s="1"/>
  <c r="D579" i="2"/>
  <c r="A579" i="2" s="1"/>
  <c r="D580" i="2"/>
  <c r="A580" i="2" s="1"/>
  <c r="D581" i="2"/>
  <c r="A581" i="2" s="1"/>
  <c r="D582" i="2"/>
  <c r="A582" i="2" s="1"/>
  <c r="D583" i="2"/>
  <c r="A583" i="2" s="1"/>
  <c r="D584" i="2"/>
  <c r="A584" i="2" s="1"/>
  <c r="D585" i="2"/>
  <c r="A585" i="2" s="1"/>
  <c r="D586" i="2"/>
  <c r="A586" i="2" s="1"/>
  <c r="D587" i="2"/>
  <c r="A587" i="2" s="1"/>
  <c r="D588" i="2"/>
  <c r="A588" i="2" s="1"/>
  <c r="D589" i="2"/>
  <c r="A589" i="2" s="1"/>
  <c r="D590" i="2"/>
  <c r="A590" i="2" s="1"/>
  <c r="D591" i="2"/>
  <c r="A591" i="2" s="1"/>
  <c r="D592" i="2"/>
  <c r="A592" i="2" s="1"/>
  <c r="D593" i="2"/>
  <c r="A593" i="2" s="1"/>
  <c r="D594" i="2"/>
  <c r="A594" i="2" s="1"/>
  <c r="D595" i="2"/>
  <c r="A595" i="2" s="1"/>
  <c r="D596" i="2"/>
  <c r="A596" i="2" s="1"/>
  <c r="D597" i="2"/>
  <c r="A597" i="2" s="1"/>
  <c r="D598" i="2"/>
  <c r="A598" i="2" s="1"/>
  <c r="D599" i="2"/>
  <c r="A599" i="2" s="1"/>
  <c r="D600" i="2"/>
  <c r="A600" i="2" s="1"/>
  <c r="D601" i="2"/>
  <c r="A601" i="2" s="1"/>
  <c r="D602" i="2"/>
  <c r="A602" i="2" s="1"/>
  <c r="D603" i="2"/>
  <c r="A603" i="2" s="1"/>
  <c r="D604" i="2"/>
  <c r="A604" i="2" s="1"/>
  <c r="D605" i="2"/>
  <c r="A605" i="2" s="1"/>
  <c r="D606" i="2"/>
  <c r="A606" i="2" s="1"/>
  <c r="D607" i="2"/>
  <c r="A607" i="2" s="1"/>
  <c r="D608" i="2"/>
  <c r="A608" i="2" s="1"/>
  <c r="D609" i="2"/>
  <c r="A609" i="2" s="1"/>
  <c r="D610" i="2"/>
  <c r="A610" i="2" s="1"/>
  <c r="D611" i="2"/>
  <c r="A611" i="2" s="1"/>
  <c r="D612" i="2"/>
  <c r="A612" i="2" s="1"/>
  <c r="D613" i="2"/>
  <c r="A613" i="2" s="1"/>
  <c r="D614" i="2"/>
  <c r="A614" i="2" s="1"/>
  <c r="D615" i="2"/>
  <c r="A615" i="2" s="1"/>
  <c r="D616" i="2"/>
  <c r="A616" i="2" s="1"/>
  <c r="D617" i="2"/>
  <c r="A617" i="2" s="1"/>
  <c r="D618" i="2"/>
  <c r="A618" i="2" s="1"/>
  <c r="D619" i="2"/>
  <c r="A619" i="2" s="1"/>
  <c r="D620" i="2"/>
  <c r="A620" i="2" s="1"/>
  <c r="D621" i="2"/>
  <c r="A621" i="2" s="1"/>
  <c r="D622" i="2"/>
  <c r="A622" i="2" s="1"/>
  <c r="D623" i="2"/>
  <c r="A623" i="2" s="1"/>
  <c r="D624" i="2"/>
  <c r="A624" i="2" s="1"/>
  <c r="D625" i="2"/>
  <c r="A625" i="2" s="1"/>
  <c r="D626" i="2"/>
  <c r="A626" i="2" s="1"/>
  <c r="D627" i="2"/>
  <c r="A627" i="2" s="1"/>
  <c r="D628" i="2"/>
  <c r="A628" i="2" s="1"/>
  <c r="D629" i="2"/>
  <c r="A629" i="2" s="1"/>
  <c r="D630" i="2"/>
  <c r="A630" i="2" s="1"/>
  <c r="D631" i="2"/>
  <c r="A631" i="2" s="1"/>
  <c r="D632" i="2"/>
  <c r="A632" i="2" s="1"/>
  <c r="D633" i="2"/>
  <c r="A633" i="2" s="1"/>
  <c r="D634" i="2"/>
  <c r="A634" i="2" s="1"/>
  <c r="D635" i="2"/>
  <c r="A635" i="2" s="1"/>
  <c r="D636" i="2"/>
  <c r="A636" i="2" s="1"/>
  <c r="D637" i="2"/>
  <c r="A637" i="2" s="1"/>
  <c r="D638" i="2"/>
  <c r="A638" i="2" s="1"/>
  <c r="D639" i="2"/>
  <c r="A639" i="2" s="1"/>
  <c r="D640" i="2"/>
  <c r="A640" i="2" s="1"/>
  <c r="D641" i="2"/>
  <c r="A641" i="2" s="1"/>
  <c r="D642" i="2"/>
  <c r="A642" i="2" s="1"/>
  <c r="D643" i="2"/>
  <c r="A643" i="2" s="1"/>
  <c r="D644" i="2"/>
  <c r="A644" i="2" s="1"/>
  <c r="D645" i="2"/>
  <c r="A645" i="2" s="1"/>
  <c r="D646" i="2"/>
  <c r="A646" i="2" s="1"/>
  <c r="D647" i="2"/>
  <c r="A647" i="2" s="1"/>
  <c r="D648" i="2"/>
  <c r="A648" i="2" s="1"/>
  <c r="D649" i="2"/>
  <c r="A649" i="2" s="1"/>
  <c r="D650" i="2"/>
  <c r="A650" i="2" s="1"/>
  <c r="D651" i="2"/>
  <c r="A651" i="2" s="1"/>
  <c r="D652" i="2"/>
  <c r="A652" i="2" s="1"/>
  <c r="D653" i="2"/>
  <c r="A653" i="2" s="1"/>
  <c r="D654" i="2"/>
  <c r="A654" i="2" s="1"/>
  <c r="D655" i="2"/>
  <c r="A655" i="2" s="1"/>
  <c r="D656" i="2"/>
  <c r="A656" i="2" s="1"/>
  <c r="D657" i="2"/>
  <c r="A657" i="2" s="1"/>
  <c r="D658" i="2"/>
  <c r="A658" i="2" s="1"/>
  <c r="D659" i="2"/>
  <c r="A659" i="2" s="1"/>
  <c r="D660" i="2"/>
  <c r="A660" i="2" s="1"/>
  <c r="D661" i="2"/>
  <c r="A661" i="2" s="1"/>
  <c r="D662" i="2"/>
  <c r="A662" i="2" s="1"/>
  <c r="D663" i="2"/>
  <c r="A663" i="2" s="1"/>
  <c r="D664" i="2"/>
  <c r="A664" i="2" s="1"/>
  <c r="D665" i="2"/>
  <c r="A665" i="2" s="1"/>
  <c r="D666" i="2"/>
  <c r="A666" i="2" s="1"/>
  <c r="D667" i="2"/>
  <c r="A667" i="2" s="1"/>
  <c r="D668" i="2"/>
  <c r="A668" i="2" s="1"/>
  <c r="D669" i="2"/>
  <c r="A669" i="2" s="1"/>
  <c r="D670" i="2"/>
  <c r="A670" i="2" s="1"/>
  <c r="D671" i="2"/>
  <c r="A671" i="2" s="1"/>
  <c r="D672" i="2"/>
  <c r="A672" i="2" s="1"/>
  <c r="D673" i="2"/>
  <c r="A673" i="2" s="1"/>
  <c r="D674" i="2"/>
  <c r="A674" i="2" s="1"/>
  <c r="D675" i="2"/>
  <c r="A675" i="2" s="1"/>
  <c r="D676" i="2"/>
  <c r="A676" i="2" s="1"/>
  <c r="D677" i="2"/>
  <c r="A677" i="2" s="1"/>
  <c r="D678" i="2"/>
  <c r="A678" i="2" s="1"/>
  <c r="D679" i="2"/>
  <c r="A679" i="2" s="1"/>
  <c r="D680" i="2"/>
  <c r="A680" i="2" s="1"/>
  <c r="D681" i="2"/>
  <c r="A681" i="2" s="1"/>
  <c r="D682" i="2"/>
  <c r="A682" i="2" s="1"/>
  <c r="D683" i="2"/>
  <c r="A683" i="2" s="1"/>
  <c r="D684" i="2"/>
  <c r="A684" i="2" s="1"/>
  <c r="D685" i="2"/>
  <c r="A685" i="2" s="1"/>
  <c r="D686" i="2"/>
  <c r="A686" i="2" s="1"/>
  <c r="D687" i="2"/>
  <c r="A687" i="2" s="1"/>
  <c r="D688" i="2"/>
  <c r="A688" i="2" s="1"/>
  <c r="D689" i="2"/>
  <c r="A689" i="2" s="1"/>
  <c r="D690" i="2"/>
  <c r="A690" i="2" s="1"/>
  <c r="D691" i="2"/>
  <c r="A691" i="2" s="1"/>
  <c r="D692" i="2"/>
  <c r="A692" i="2" s="1"/>
  <c r="D693" i="2"/>
  <c r="A693" i="2" s="1"/>
  <c r="D694" i="2"/>
  <c r="A694" i="2" s="1"/>
  <c r="D695" i="2"/>
  <c r="A695" i="2" s="1"/>
  <c r="D696" i="2"/>
  <c r="A696" i="2" s="1"/>
  <c r="D697" i="2"/>
  <c r="A697" i="2" s="1"/>
  <c r="D698" i="2"/>
  <c r="A698" i="2" s="1"/>
  <c r="D699" i="2"/>
  <c r="A699" i="2" s="1"/>
  <c r="D700" i="2"/>
  <c r="A700" i="2" s="1"/>
  <c r="D701" i="2"/>
  <c r="A701" i="2" s="1"/>
  <c r="D702" i="2"/>
  <c r="A702" i="2" s="1"/>
  <c r="D703" i="2"/>
  <c r="A703" i="2" s="1"/>
  <c r="D704" i="2"/>
  <c r="A704" i="2" s="1"/>
  <c r="D705" i="2"/>
  <c r="A705" i="2" s="1"/>
  <c r="D706" i="2"/>
  <c r="A706" i="2" s="1"/>
  <c r="D707" i="2"/>
  <c r="A707" i="2" s="1"/>
  <c r="D708" i="2"/>
  <c r="A708" i="2" s="1"/>
  <c r="D709" i="2"/>
  <c r="A709" i="2" s="1"/>
  <c r="D710" i="2"/>
  <c r="A710" i="2" s="1"/>
  <c r="D711" i="2"/>
  <c r="A711" i="2" s="1"/>
  <c r="D712" i="2"/>
  <c r="A712" i="2" s="1"/>
  <c r="D713" i="2"/>
  <c r="A713" i="2" s="1"/>
  <c r="D714" i="2"/>
  <c r="A714" i="2" s="1"/>
  <c r="D715" i="2"/>
  <c r="A715" i="2" s="1"/>
  <c r="D716" i="2"/>
  <c r="A716" i="2" s="1"/>
  <c r="D717" i="2"/>
  <c r="A717" i="2" s="1"/>
  <c r="D718" i="2"/>
  <c r="A718" i="2" s="1"/>
  <c r="D719" i="2"/>
  <c r="A719" i="2" s="1"/>
  <c r="D720" i="2"/>
  <c r="A720" i="2" s="1"/>
  <c r="D721" i="2"/>
  <c r="A721" i="2" s="1"/>
  <c r="D722" i="2"/>
  <c r="A722" i="2" s="1"/>
  <c r="D723" i="2"/>
  <c r="A723" i="2" s="1"/>
  <c r="D724" i="2"/>
  <c r="A724" i="2" s="1"/>
  <c r="D725" i="2"/>
  <c r="A725" i="2" s="1"/>
  <c r="D726" i="2"/>
  <c r="A726" i="2" s="1"/>
  <c r="D727" i="2"/>
  <c r="A727" i="2" s="1"/>
  <c r="D728" i="2"/>
  <c r="A728" i="2" s="1"/>
  <c r="D729" i="2"/>
  <c r="A729" i="2" s="1"/>
  <c r="D730" i="2"/>
  <c r="A730" i="2" s="1"/>
  <c r="D731" i="2"/>
  <c r="A731" i="2" s="1"/>
  <c r="D732" i="2"/>
  <c r="A732" i="2" s="1"/>
  <c r="D733" i="2"/>
  <c r="A733" i="2" s="1"/>
  <c r="D734" i="2"/>
  <c r="A734" i="2" s="1"/>
  <c r="D735" i="2"/>
  <c r="A735" i="2" s="1"/>
  <c r="D736" i="2"/>
  <c r="A736" i="2" s="1"/>
  <c r="D737" i="2"/>
  <c r="A737" i="2" s="1"/>
  <c r="D738" i="2"/>
  <c r="A738" i="2" s="1"/>
  <c r="D739" i="2"/>
  <c r="A739" i="2" s="1"/>
  <c r="D740" i="2"/>
  <c r="A740" i="2" s="1"/>
  <c r="D741" i="2"/>
  <c r="A741" i="2" s="1"/>
  <c r="D742" i="2"/>
  <c r="A742" i="2" s="1"/>
  <c r="D743" i="2"/>
  <c r="A743" i="2" s="1"/>
  <c r="D744" i="2"/>
  <c r="A744" i="2" s="1"/>
  <c r="D745" i="2"/>
  <c r="A745" i="2" s="1"/>
  <c r="D746" i="2"/>
  <c r="A746" i="2" s="1"/>
  <c r="D747" i="2"/>
  <c r="A747" i="2" s="1"/>
  <c r="D748" i="2"/>
  <c r="A748" i="2" s="1"/>
  <c r="D749" i="2"/>
  <c r="A749" i="2" s="1"/>
  <c r="D750" i="2"/>
  <c r="A750" i="2" s="1"/>
  <c r="D751" i="2"/>
  <c r="A751" i="2" s="1"/>
  <c r="D752" i="2"/>
  <c r="A752" i="2" s="1"/>
  <c r="D753" i="2"/>
  <c r="A753" i="2" s="1"/>
  <c r="D754" i="2"/>
  <c r="A754" i="2" s="1"/>
  <c r="D755" i="2"/>
  <c r="A755" i="2" s="1"/>
  <c r="D756" i="2"/>
  <c r="A756" i="2" s="1"/>
  <c r="D757" i="2"/>
  <c r="A757" i="2" s="1"/>
  <c r="D758" i="2"/>
  <c r="A758" i="2" s="1"/>
  <c r="D759" i="2"/>
  <c r="A759" i="2" s="1"/>
  <c r="D760" i="2"/>
  <c r="A760" i="2" s="1"/>
  <c r="D761" i="2"/>
  <c r="A761" i="2" s="1"/>
  <c r="D762" i="2"/>
  <c r="A762" i="2" s="1"/>
  <c r="D763" i="2"/>
  <c r="A763" i="2" s="1"/>
  <c r="D764" i="2"/>
  <c r="A764" i="2" s="1"/>
  <c r="D765" i="2"/>
  <c r="A765" i="2" s="1"/>
  <c r="D766" i="2"/>
  <c r="A766" i="2" s="1"/>
  <c r="D767" i="2"/>
  <c r="A767" i="2" s="1"/>
  <c r="D768" i="2"/>
  <c r="A768" i="2" s="1"/>
  <c r="D769" i="2"/>
  <c r="A769" i="2" s="1"/>
  <c r="D770" i="2"/>
  <c r="A770" i="2" s="1"/>
  <c r="D771" i="2"/>
  <c r="A771" i="2" s="1"/>
  <c r="D772" i="2"/>
  <c r="A772" i="2" s="1"/>
  <c r="D773" i="2"/>
  <c r="A773" i="2" s="1"/>
  <c r="D774" i="2"/>
  <c r="A774" i="2" s="1"/>
  <c r="D775" i="2"/>
  <c r="A775" i="2" s="1"/>
  <c r="D776" i="2"/>
  <c r="A776" i="2" s="1"/>
  <c r="D777" i="2"/>
  <c r="A777" i="2" s="1"/>
  <c r="D778" i="2"/>
  <c r="A778" i="2" s="1"/>
  <c r="D779" i="2"/>
  <c r="A779" i="2" s="1"/>
  <c r="D780" i="2"/>
  <c r="A780" i="2" s="1"/>
  <c r="D781" i="2"/>
  <c r="A781" i="2" s="1"/>
  <c r="D782" i="2"/>
  <c r="A782" i="2" s="1"/>
  <c r="D783" i="2"/>
  <c r="A783" i="2" s="1"/>
  <c r="D784" i="2"/>
  <c r="A784" i="2" s="1"/>
  <c r="D785" i="2"/>
  <c r="A785" i="2" s="1"/>
  <c r="D786" i="2"/>
  <c r="A786" i="2" s="1"/>
  <c r="D787" i="2"/>
  <c r="A787" i="2" s="1"/>
  <c r="D788" i="2"/>
  <c r="A788" i="2" s="1"/>
  <c r="D789" i="2"/>
  <c r="A789" i="2" s="1"/>
  <c r="D790" i="2"/>
  <c r="A790" i="2" s="1"/>
  <c r="D791" i="2"/>
  <c r="A791" i="2" s="1"/>
  <c r="D792" i="2"/>
  <c r="A792" i="2" s="1"/>
  <c r="D793" i="2"/>
  <c r="A793" i="2" s="1"/>
  <c r="D794" i="2"/>
  <c r="A794" i="2" s="1"/>
  <c r="D795" i="2"/>
  <c r="A795" i="2" s="1"/>
  <c r="D796" i="2"/>
  <c r="A796" i="2" s="1"/>
  <c r="D797" i="2"/>
  <c r="A797" i="2" s="1"/>
  <c r="D798" i="2"/>
  <c r="A798" i="2" s="1"/>
  <c r="D799" i="2"/>
  <c r="A799" i="2" s="1"/>
  <c r="D800" i="2"/>
  <c r="A800" i="2" s="1"/>
  <c r="D801" i="2"/>
  <c r="A801" i="2" s="1"/>
  <c r="D802" i="2"/>
  <c r="A802" i="2" s="1"/>
  <c r="D803" i="2"/>
  <c r="A803" i="2" s="1"/>
  <c r="D804" i="2"/>
  <c r="A804" i="2" s="1"/>
  <c r="D805" i="2"/>
  <c r="A805" i="2" s="1"/>
  <c r="D806" i="2"/>
  <c r="A806" i="2" s="1"/>
  <c r="D807" i="2"/>
  <c r="A807" i="2" s="1"/>
  <c r="D808" i="2"/>
  <c r="A808" i="2" s="1"/>
  <c r="D809" i="2"/>
  <c r="A809" i="2" s="1"/>
  <c r="D810" i="2"/>
  <c r="A810" i="2" s="1"/>
  <c r="D811" i="2"/>
  <c r="A811" i="2" s="1"/>
  <c r="D812" i="2"/>
  <c r="A812" i="2" s="1"/>
  <c r="D813" i="2"/>
  <c r="A813" i="2" s="1"/>
  <c r="D814" i="2"/>
  <c r="A814" i="2" s="1"/>
  <c r="D815" i="2"/>
  <c r="A815" i="2" s="1"/>
  <c r="D816" i="2"/>
  <c r="A816" i="2" s="1"/>
  <c r="D817" i="2"/>
  <c r="A817" i="2" s="1"/>
  <c r="D818" i="2"/>
  <c r="A818" i="2" s="1"/>
  <c r="D819" i="2"/>
  <c r="A819" i="2" s="1"/>
  <c r="D820" i="2"/>
  <c r="A820" i="2" s="1"/>
  <c r="D821" i="2"/>
  <c r="A821" i="2" s="1"/>
  <c r="D822" i="2"/>
  <c r="A822" i="2" s="1"/>
  <c r="D823" i="2"/>
  <c r="A823" i="2" s="1"/>
  <c r="D824" i="2"/>
  <c r="A824" i="2" s="1"/>
  <c r="D825" i="2"/>
  <c r="A825" i="2" s="1"/>
  <c r="D826" i="2"/>
  <c r="A826" i="2" s="1"/>
  <c r="D827" i="2"/>
  <c r="A827" i="2" s="1"/>
  <c r="D828" i="2"/>
  <c r="A828" i="2" s="1"/>
  <c r="D829" i="2"/>
  <c r="A829" i="2" s="1"/>
  <c r="D830" i="2"/>
  <c r="A830" i="2" s="1"/>
  <c r="D831" i="2"/>
  <c r="A831" i="2" s="1"/>
  <c r="D832" i="2"/>
  <c r="A832" i="2" s="1"/>
  <c r="D833" i="2"/>
  <c r="A833" i="2" s="1"/>
  <c r="D834" i="2"/>
  <c r="A834" i="2" s="1"/>
  <c r="D835" i="2"/>
  <c r="A835" i="2" s="1"/>
  <c r="D836" i="2"/>
  <c r="A836" i="2" s="1"/>
  <c r="D837" i="2"/>
  <c r="A837" i="2" s="1"/>
  <c r="D838" i="2"/>
  <c r="A838" i="2" s="1"/>
  <c r="D839" i="2"/>
  <c r="A839" i="2" s="1"/>
  <c r="D840" i="2"/>
  <c r="A840" i="2" s="1"/>
  <c r="D841" i="2"/>
  <c r="A841" i="2" s="1"/>
  <c r="D842" i="2"/>
  <c r="A842" i="2" s="1"/>
  <c r="D843" i="2"/>
  <c r="A843" i="2" s="1"/>
  <c r="D844" i="2"/>
  <c r="A844" i="2" s="1"/>
  <c r="D845" i="2"/>
  <c r="A845" i="2" s="1"/>
  <c r="D846" i="2"/>
  <c r="A846" i="2" s="1"/>
  <c r="D847" i="2"/>
  <c r="A847" i="2" s="1"/>
  <c r="D848" i="2"/>
  <c r="A848" i="2" s="1"/>
  <c r="D849" i="2"/>
  <c r="A849" i="2" s="1"/>
  <c r="D850" i="2"/>
  <c r="A850" i="2" s="1"/>
  <c r="D851" i="2"/>
  <c r="A851" i="2" s="1"/>
  <c r="D852" i="2"/>
  <c r="A852" i="2" s="1"/>
  <c r="D853" i="2"/>
  <c r="A853" i="2" s="1"/>
  <c r="D854" i="2"/>
  <c r="A854" i="2" s="1"/>
  <c r="D855" i="2"/>
  <c r="A855" i="2" s="1"/>
  <c r="D856" i="2"/>
  <c r="A856" i="2" s="1"/>
  <c r="D857" i="2"/>
  <c r="A857" i="2" s="1"/>
  <c r="D858" i="2"/>
  <c r="A858" i="2" s="1"/>
  <c r="D859" i="2"/>
  <c r="A859" i="2" s="1"/>
  <c r="D860" i="2"/>
  <c r="A860" i="2" s="1"/>
  <c r="D861" i="2"/>
  <c r="A861" i="2" s="1"/>
  <c r="D862" i="2"/>
  <c r="A862" i="2" s="1"/>
  <c r="D863" i="2"/>
  <c r="A863" i="2" s="1"/>
  <c r="D864" i="2"/>
  <c r="A864" i="2" s="1"/>
  <c r="D865" i="2"/>
  <c r="A865" i="2" s="1"/>
  <c r="D866" i="2"/>
  <c r="A866" i="2" s="1"/>
  <c r="D867" i="2"/>
  <c r="A867" i="2" s="1"/>
  <c r="D868" i="2"/>
  <c r="A868" i="2" s="1"/>
  <c r="D869" i="2"/>
  <c r="A869" i="2" s="1"/>
  <c r="D870" i="2"/>
  <c r="A870" i="2" s="1"/>
  <c r="D871" i="2"/>
  <c r="A871" i="2" s="1"/>
  <c r="D872" i="2"/>
  <c r="A872" i="2" s="1"/>
  <c r="D873" i="2"/>
  <c r="A873" i="2" s="1"/>
  <c r="D874" i="2"/>
  <c r="A874" i="2" s="1"/>
  <c r="D875" i="2"/>
  <c r="A875" i="2" s="1"/>
  <c r="D876" i="2"/>
  <c r="A876" i="2" s="1"/>
  <c r="D877" i="2"/>
  <c r="A877" i="2" s="1"/>
  <c r="D878" i="2"/>
  <c r="A878" i="2" s="1"/>
  <c r="D879" i="2"/>
  <c r="A879" i="2" s="1"/>
  <c r="D880" i="2"/>
  <c r="A880" i="2" s="1"/>
  <c r="D881" i="2"/>
  <c r="A881" i="2" s="1"/>
  <c r="D882" i="2"/>
  <c r="A882" i="2" s="1"/>
  <c r="D883" i="2"/>
  <c r="A883" i="2" s="1"/>
  <c r="D884" i="2"/>
  <c r="A884" i="2" s="1"/>
  <c r="D885" i="2"/>
  <c r="A885" i="2" s="1"/>
  <c r="D886" i="2"/>
  <c r="A886" i="2" s="1"/>
  <c r="D887" i="2"/>
  <c r="A887" i="2" s="1"/>
  <c r="D888" i="2"/>
  <c r="A888" i="2" s="1"/>
  <c r="D889" i="2"/>
  <c r="A889" i="2" s="1"/>
  <c r="D890" i="2"/>
  <c r="A890" i="2" s="1"/>
  <c r="D891" i="2"/>
  <c r="A891" i="2" s="1"/>
  <c r="D892" i="2"/>
  <c r="A892" i="2" s="1"/>
  <c r="D893" i="2"/>
  <c r="A893" i="2" s="1"/>
  <c r="D894" i="2"/>
  <c r="A894" i="2" s="1"/>
  <c r="D895" i="2"/>
  <c r="A895" i="2" s="1"/>
  <c r="D896" i="2"/>
  <c r="A896" i="2" s="1"/>
  <c r="D897" i="2"/>
  <c r="A897" i="2" s="1"/>
  <c r="D898" i="2"/>
  <c r="A898" i="2" s="1"/>
  <c r="D899" i="2"/>
  <c r="A899" i="2" s="1"/>
  <c r="D900" i="2"/>
  <c r="A900" i="2" s="1"/>
  <c r="D901" i="2"/>
  <c r="A901" i="2" s="1"/>
  <c r="D902" i="2"/>
  <c r="A902" i="2" s="1"/>
  <c r="D903" i="2"/>
  <c r="A903" i="2" s="1"/>
  <c r="D904" i="2"/>
  <c r="A904" i="2" s="1"/>
  <c r="D905" i="2"/>
  <c r="A905" i="2" s="1"/>
  <c r="D906" i="2"/>
  <c r="A906" i="2" s="1"/>
  <c r="D907" i="2"/>
  <c r="A907" i="2" s="1"/>
  <c r="D908" i="2"/>
  <c r="A908" i="2" s="1"/>
  <c r="D909" i="2"/>
  <c r="A909" i="2" s="1"/>
  <c r="D910" i="2"/>
  <c r="A910" i="2" s="1"/>
  <c r="D911" i="2"/>
  <c r="A911" i="2" s="1"/>
  <c r="D912" i="2"/>
  <c r="A912" i="2" s="1"/>
  <c r="D913" i="2"/>
  <c r="A913" i="2" s="1"/>
  <c r="D914" i="2"/>
  <c r="A914" i="2" s="1"/>
  <c r="D915" i="2"/>
  <c r="A915" i="2" s="1"/>
  <c r="D916" i="2"/>
  <c r="A916" i="2" s="1"/>
  <c r="D917" i="2"/>
  <c r="A917" i="2" s="1"/>
  <c r="D918" i="2"/>
  <c r="A918" i="2" s="1"/>
  <c r="D919" i="2"/>
  <c r="A919" i="2" s="1"/>
  <c r="D920" i="2"/>
  <c r="A920" i="2" s="1"/>
  <c r="D921" i="2"/>
  <c r="A921" i="2" s="1"/>
  <c r="D922" i="2"/>
  <c r="A922" i="2" s="1"/>
  <c r="D923" i="2"/>
  <c r="A923" i="2" s="1"/>
  <c r="D924" i="2"/>
  <c r="A924" i="2" s="1"/>
  <c r="D925" i="2"/>
  <c r="A925" i="2" s="1"/>
  <c r="D926" i="2"/>
  <c r="A926" i="2" s="1"/>
  <c r="D927" i="2"/>
  <c r="A927" i="2" s="1"/>
  <c r="D928" i="2"/>
  <c r="A928" i="2" s="1"/>
  <c r="D929" i="2"/>
  <c r="A929" i="2" s="1"/>
  <c r="D930" i="2"/>
  <c r="A930" i="2" s="1"/>
  <c r="D931" i="2"/>
  <c r="A931" i="2" s="1"/>
  <c r="D932" i="2"/>
  <c r="A932" i="2" s="1"/>
  <c r="D933" i="2"/>
  <c r="A933" i="2" s="1"/>
  <c r="D934" i="2"/>
  <c r="A934" i="2" s="1"/>
  <c r="D935" i="2"/>
  <c r="A935" i="2" s="1"/>
  <c r="D936" i="2"/>
  <c r="A936" i="2" s="1"/>
  <c r="D937" i="2"/>
  <c r="A937" i="2" s="1"/>
  <c r="D938" i="2"/>
  <c r="A938" i="2" s="1"/>
  <c r="D939" i="2"/>
  <c r="A939" i="2" s="1"/>
  <c r="D940" i="2"/>
  <c r="A940" i="2" s="1"/>
  <c r="D941" i="2"/>
  <c r="A941" i="2" s="1"/>
  <c r="D942" i="2"/>
  <c r="A942" i="2" s="1"/>
  <c r="D943" i="2"/>
  <c r="A943" i="2" s="1"/>
  <c r="D944" i="2"/>
  <c r="A944" i="2" s="1"/>
  <c r="D945" i="2"/>
  <c r="A945" i="2" s="1"/>
  <c r="D946" i="2"/>
  <c r="A946" i="2" s="1"/>
  <c r="D947" i="2"/>
  <c r="A947" i="2" s="1"/>
  <c r="D948" i="2"/>
  <c r="A948" i="2" s="1"/>
  <c r="D949" i="2"/>
  <c r="A949" i="2" s="1"/>
  <c r="D950" i="2"/>
  <c r="A950" i="2" s="1"/>
  <c r="D951" i="2"/>
  <c r="A951" i="2" s="1"/>
  <c r="D952" i="2"/>
  <c r="A952" i="2" s="1"/>
  <c r="D953" i="2"/>
  <c r="A953" i="2" s="1"/>
  <c r="D954" i="2"/>
  <c r="A954" i="2" s="1"/>
  <c r="D955" i="2"/>
  <c r="A955" i="2" s="1"/>
  <c r="D956" i="2"/>
  <c r="A956" i="2" s="1"/>
  <c r="D957" i="2"/>
  <c r="A957" i="2" s="1"/>
  <c r="D958" i="2"/>
  <c r="A958" i="2" s="1"/>
  <c r="D959" i="2"/>
  <c r="A959" i="2" s="1"/>
  <c r="D960" i="2"/>
  <c r="A960" i="2" s="1"/>
  <c r="D961" i="2"/>
  <c r="A961" i="2" s="1"/>
  <c r="D962" i="2"/>
  <c r="A962" i="2" s="1"/>
  <c r="D963" i="2"/>
  <c r="A963" i="2" s="1"/>
  <c r="D964" i="2"/>
  <c r="A964" i="2" s="1"/>
  <c r="D965" i="2"/>
  <c r="A965" i="2" s="1"/>
  <c r="D966" i="2"/>
  <c r="A966" i="2" s="1"/>
  <c r="D967" i="2"/>
  <c r="A967" i="2" s="1"/>
  <c r="D968" i="2"/>
  <c r="A968" i="2" s="1"/>
  <c r="D969" i="2"/>
  <c r="A969" i="2" s="1"/>
  <c r="D970" i="2"/>
  <c r="A970" i="2" s="1"/>
  <c r="D971" i="2"/>
  <c r="A971" i="2" s="1"/>
  <c r="D972" i="2"/>
  <c r="A972" i="2" s="1"/>
  <c r="D973" i="2"/>
  <c r="A973" i="2" s="1"/>
  <c r="D974" i="2"/>
  <c r="A974" i="2" s="1"/>
  <c r="D975" i="2"/>
  <c r="A975" i="2" s="1"/>
  <c r="D976" i="2"/>
  <c r="A976" i="2" s="1"/>
  <c r="D977" i="2"/>
  <c r="A977" i="2" s="1"/>
  <c r="D978" i="2"/>
  <c r="A978" i="2" s="1"/>
  <c r="D979" i="2"/>
  <c r="A979" i="2" s="1"/>
  <c r="D980" i="2"/>
  <c r="A980" i="2" s="1"/>
  <c r="D981" i="2"/>
  <c r="A981" i="2" s="1"/>
  <c r="D982" i="2"/>
  <c r="A982" i="2" s="1"/>
  <c r="D983" i="2"/>
  <c r="A983" i="2" s="1"/>
  <c r="D984" i="2"/>
  <c r="A984" i="2" s="1"/>
  <c r="D985" i="2"/>
  <c r="A985" i="2" s="1"/>
  <c r="D986" i="2"/>
  <c r="A986" i="2" s="1"/>
  <c r="D987" i="2"/>
  <c r="A987" i="2" s="1"/>
  <c r="D988" i="2"/>
  <c r="A988" i="2" s="1"/>
  <c r="D989" i="2"/>
  <c r="A989" i="2" s="1"/>
  <c r="D990" i="2"/>
  <c r="A990" i="2" s="1"/>
  <c r="D991" i="2"/>
  <c r="A991" i="2" s="1"/>
  <c r="D992" i="2"/>
  <c r="A992" i="2" s="1"/>
  <c r="D993" i="2"/>
  <c r="A993" i="2" s="1"/>
  <c r="D994" i="2"/>
  <c r="A994" i="2" s="1"/>
  <c r="D995" i="2"/>
  <c r="A995" i="2" s="1"/>
  <c r="D996" i="2"/>
  <c r="A996" i="2" s="1"/>
  <c r="D997" i="2"/>
  <c r="A997" i="2" s="1"/>
  <c r="D998" i="2"/>
  <c r="A998" i="2" s="1"/>
  <c r="D999" i="2"/>
  <c r="A999" i="2" s="1"/>
  <c r="D1000" i="2"/>
  <c r="A1000" i="2" s="1"/>
  <c r="D1001" i="2"/>
  <c r="A1001" i="2" s="1"/>
  <c r="D1002" i="2"/>
  <c r="A1002" i="2" s="1"/>
  <c r="D1003" i="2"/>
  <c r="A1003" i="2" s="1"/>
  <c r="D1004" i="2"/>
  <c r="A1004" i="2" s="1"/>
  <c r="D1005" i="2"/>
  <c r="A1005" i="2" s="1"/>
  <c r="D1006" i="2"/>
  <c r="A1006" i="2" s="1"/>
  <c r="D1007" i="2"/>
  <c r="A1007" i="2" s="1"/>
  <c r="D1008" i="2"/>
  <c r="A1008" i="2" s="1"/>
  <c r="D1009" i="2"/>
  <c r="A1009" i="2" s="1"/>
  <c r="D1010" i="2"/>
  <c r="A1010" i="2" s="1"/>
  <c r="D1011" i="2"/>
  <c r="A1011" i="2" s="1"/>
  <c r="D1012" i="2"/>
  <c r="A1012" i="2" s="1"/>
  <c r="D1013" i="2"/>
  <c r="A1013" i="2" s="1"/>
  <c r="D1014" i="2"/>
  <c r="A1014" i="2" s="1"/>
  <c r="D1015" i="2"/>
  <c r="A1015" i="2" s="1"/>
  <c r="D1016" i="2"/>
  <c r="A1016" i="2" s="1"/>
  <c r="D1017" i="2"/>
  <c r="A1017" i="2" s="1"/>
  <c r="D1018" i="2"/>
  <c r="A1018" i="2" s="1"/>
  <c r="D1019" i="2"/>
  <c r="A1019" i="2" s="1"/>
  <c r="D1020" i="2"/>
  <c r="A1020" i="2" s="1"/>
  <c r="D1021" i="2"/>
  <c r="A1021" i="2" s="1"/>
  <c r="D1022" i="2"/>
  <c r="A1022" i="2" s="1"/>
  <c r="D1023" i="2"/>
  <c r="A1023" i="2" s="1"/>
  <c r="D1024" i="2"/>
  <c r="A1024" i="2" s="1"/>
  <c r="D1025" i="2"/>
  <c r="A1025" i="2" s="1"/>
  <c r="D1026" i="2"/>
  <c r="A1026" i="2" s="1"/>
  <c r="D1027" i="2"/>
  <c r="A1027" i="2" s="1"/>
  <c r="D1028" i="2"/>
  <c r="A1028" i="2" s="1"/>
  <c r="D1029" i="2"/>
  <c r="A1029" i="2" s="1"/>
  <c r="D1030" i="2"/>
  <c r="A1030" i="2" s="1"/>
  <c r="D1031" i="2"/>
  <c r="A1031" i="2" s="1"/>
  <c r="D1032" i="2"/>
  <c r="A1032" i="2" s="1"/>
  <c r="D1033" i="2"/>
  <c r="A1033" i="2" s="1"/>
  <c r="D1034" i="2"/>
  <c r="A1034" i="2" s="1"/>
  <c r="D1035" i="2"/>
  <c r="A1035" i="2" s="1"/>
  <c r="D1036" i="2"/>
  <c r="A1036" i="2" s="1"/>
  <c r="D1037" i="2"/>
  <c r="A1037" i="2" s="1"/>
  <c r="D1038" i="2"/>
  <c r="A1038" i="2" s="1"/>
  <c r="D1039" i="2"/>
  <c r="A1039" i="2" s="1"/>
  <c r="D1040" i="2"/>
  <c r="A1040" i="2" s="1"/>
  <c r="D1041" i="2"/>
  <c r="A1041" i="2" s="1"/>
  <c r="D1042" i="2"/>
  <c r="A1042" i="2" s="1"/>
  <c r="D1043" i="2"/>
  <c r="A1043" i="2" s="1"/>
  <c r="D1044" i="2"/>
  <c r="A1044" i="2" s="1"/>
  <c r="D1045" i="2"/>
  <c r="A1045" i="2" s="1"/>
  <c r="D1046" i="2"/>
  <c r="A1046" i="2" s="1"/>
  <c r="D1047" i="2"/>
  <c r="A1047" i="2" s="1"/>
  <c r="D1048" i="2"/>
  <c r="A1048" i="2" s="1"/>
  <c r="D1049" i="2"/>
  <c r="A1049" i="2" s="1"/>
  <c r="D1050" i="2"/>
  <c r="A1050" i="2" s="1"/>
  <c r="D1051" i="2"/>
  <c r="A1051" i="2" s="1"/>
  <c r="D1052" i="2"/>
  <c r="A1052" i="2" s="1"/>
  <c r="D1053" i="2"/>
  <c r="A1053" i="2" s="1"/>
  <c r="D1054" i="2"/>
  <c r="A1054" i="2" s="1"/>
  <c r="D1055" i="2"/>
  <c r="A1055" i="2" s="1"/>
  <c r="D1056" i="2"/>
  <c r="A1056" i="2" s="1"/>
  <c r="D1057" i="2"/>
  <c r="A1057" i="2" s="1"/>
  <c r="D1058" i="2"/>
  <c r="A1058" i="2" s="1"/>
  <c r="D1059" i="2"/>
  <c r="A1059" i="2" s="1"/>
  <c r="D1060" i="2"/>
  <c r="A1060" i="2" s="1"/>
  <c r="D1061" i="2"/>
  <c r="A1061" i="2" s="1"/>
  <c r="D1062" i="2"/>
  <c r="A1062" i="2" s="1"/>
  <c r="D1063" i="2"/>
  <c r="A1063" i="2" s="1"/>
  <c r="D1064" i="2"/>
  <c r="A1064" i="2" s="1"/>
  <c r="D1065" i="2"/>
  <c r="A1065" i="2" s="1"/>
  <c r="D1066" i="2"/>
  <c r="A1066" i="2" s="1"/>
  <c r="D1067" i="2"/>
  <c r="A1067" i="2" s="1"/>
  <c r="D1068" i="2"/>
  <c r="A1068" i="2" s="1"/>
  <c r="D1069" i="2"/>
  <c r="A1069" i="2" s="1"/>
  <c r="D1070" i="2"/>
  <c r="A1070" i="2" s="1"/>
  <c r="D1071" i="2"/>
  <c r="A1071" i="2" s="1"/>
  <c r="D1072" i="2"/>
  <c r="A1072" i="2" s="1"/>
  <c r="D1073" i="2"/>
  <c r="A1073" i="2" s="1"/>
  <c r="D1074" i="2"/>
  <c r="A1074" i="2" s="1"/>
  <c r="D1075" i="2"/>
  <c r="A1075" i="2" s="1"/>
  <c r="D1076" i="2"/>
  <c r="A1076" i="2" s="1"/>
  <c r="D1077" i="2"/>
  <c r="A1077" i="2" s="1"/>
  <c r="D1078" i="2"/>
  <c r="A1078" i="2" s="1"/>
  <c r="D1079" i="2"/>
  <c r="A1079" i="2" s="1"/>
  <c r="D1080" i="2"/>
  <c r="A1080" i="2" s="1"/>
  <c r="D1081" i="2"/>
  <c r="A1081" i="2" s="1"/>
  <c r="D1082" i="2"/>
  <c r="A1082" i="2" s="1"/>
  <c r="D1083" i="2"/>
  <c r="A1083" i="2" s="1"/>
  <c r="D1084" i="2"/>
  <c r="A1084" i="2" s="1"/>
  <c r="D1085" i="2"/>
  <c r="A1085" i="2" s="1"/>
  <c r="D1086" i="2"/>
  <c r="A1086" i="2" s="1"/>
  <c r="D1087" i="2"/>
  <c r="A1087" i="2" s="1"/>
  <c r="D1088" i="2"/>
  <c r="A1088" i="2" s="1"/>
  <c r="D1089" i="2"/>
  <c r="A1089" i="2" s="1"/>
  <c r="D1090" i="2"/>
  <c r="A1090" i="2" s="1"/>
  <c r="D1091" i="2"/>
  <c r="A1091" i="2" s="1"/>
  <c r="D1092" i="2"/>
  <c r="A1092" i="2" s="1"/>
  <c r="D1093" i="2"/>
  <c r="A1093" i="2" s="1"/>
  <c r="D1094" i="2"/>
  <c r="A1094" i="2" s="1"/>
  <c r="D1095" i="2"/>
  <c r="A1095" i="2" s="1"/>
  <c r="D1096" i="2"/>
  <c r="A1096" i="2" s="1"/>
  <c r="D1097" i="2"/>
  <c r="A1097" i="2" s="1"/>
  <c r="D1098" i="2"/>
  <c r="A1098" i="2" s="1"/>
  <c r="D1099" i="2"/>
  <c r="A1099" i="2" s="1"/>
  <c r="D1100" i="2"/>
  <c r="A1100" i="2" s="1"/>
  <c r="D1101" i="2"/>
  <c r="A1101" i="2" s="1"/>
  <c r="D1102" i="2"/>
  <c r="A1102" i="2" s="1"/>
  <c r="D1103" i="2"/>
  <c r="A1103" i="2" s="1"/>
  <c r="D1104" i="2"/>
  <c r="A1104" i="2" s="1"/>
  <c r="D1105" i="2"/>
  <c r="A1105" i="2" s="1"/>
  <c r="D1106" i="2"/>
  <c r="A1106" i="2" s="1"/>
  <c r="D1107" i="2"/>
  <c r="A1107" i="2" s="1"/>
  <c r="D1108" i="2"/>
  <c r="A1108" i="2" s="1"/>
  <c r="D1109" i="2"/>
  <c r="A1109" i="2" s="1"/>
  <c r="D1110" i="2"/>
  <c r="A1110" i="2" s="1"/>
  <c r="D1111" i="2"/>
  <c r="A1111" i="2" s="1"/>
  <c r="D1112" i="2"/>
  <c r="A1112" i="2" s="1"/>
  <c r="D1113" i="2"/>
  <c r="A1113" i="2" s="1"/>
  <c r="D1114" i="2"/>
  <c r="A1114" i="2" s="1"/>
  <c r="D1115" i="2"/>
  <c r="A1115" i="2" s="1"/>
  <c r="D1116" i="2"/>
  <c r="A1116" i="2" s="1"/>
  <c r="D1117" i="2"/>
  <c r="A1117" i="2" s="1"/>
  <c r="D1118" i="2"/>
  <c r="A1118" i="2" s="1"/>
  <c r="D1119" i="2"/>
  <c r="A1119" i="2" s="1"/>
  <c r="D1120" i="2"/>
  <c r="A1120" i="2" s="1"/>
  <c r="D1121" i="2"/>
  <c r="A1121" i="2" s="1"/>
  <c r="D1122" i="2"/>
  <c r="A1122" i="2" s="1"/>
  <c r="D1123" i="2"/>
  <c r="A1123" i="2" s="1"/>
  <c r="D1124" i="2"/>
  <c r="A1124" i="2" s="1"/>
  <c r="D1125" i="2"/>
  <c r="A1125" i="2" s="1"/>
  <c r="D1126" i="2"/>
  <c r="A1126" i="2" s="1"/>
  <c r="D1127" i="2"/>
  <c r="A1127" i="2" s="1"/>
  <c r="D1128" i="2"/>
  <c r="A1128" i="2" s="1"/>
  <c r="D1129" i="2"/>
  <c r="A1129" i="2" s="1"/>
  <c r="D1130" i="2"/>
  <c r="A1130" i="2" s="1"/>
  <c r="D1131" i="2"/>
  <c r="A1131" i="2" s="1"/>
  <c r="D1132" i="2"/>
  <c r="A1132" i="2" s="1"/>
  <c r="D1133" i="2"/>
  <c r="A1133" i="2" s="1"/>
  <c r="D1134" i="2"/>
  <c r="A1134" i="2" s="1"/>
  <c r="D1135" i="2"/>
  <c r="A1135" i="2" s="1"/>
  <c r="D1136" i="2"/>
  <c r="A1136" i="2" s="1"/>
  <c r="D1137" i="2"/>
  <c r="A1137" i="2" s="1"/>
  <c r="D1138" i="2"/>
  <c r="A1138" i="2" s="1"/>
  <c r="D1139" i="2"/>
  <c r="A1139" i="2" s="1"/>
  <c r="D1140" i="2"/>
  <c r="A1140" i="2" s="1"/>
  <c r="D1141" i="2"/>
  <c r="A1141" i="2" s="1"/>
  <c r="D1142" i="2"/>
  <c r="A1142" i="2" s="1"/>
  <c r="D1143" i="2"/>
  <c r="A1143" i="2" s="1"/>
  <c r="D1144" i="2"/>
  <c r="A1144" i="2" s="1"/>
  <c r="D1145" i="2"/>
  <c r="A1145" i="2" s="1"/>
  <c r="D1146" i="2"/>
  <c r="A1146" i="2" s="1"/>
  <c r="D1147" i="2"/>
  <c r="A1147" i="2" s="1"/>
  <c r="D1148" i="2"/>
  <c r="A1148" i="2" s="1"/>
  <c r="D1149" i="2"/>
  <c r="A1149" i="2" s="1"/>
  <c r="D1150" i="2"/>
  <c r="A1150" i="2" s="1"/>
  <c r="D1151" i="2"/>
  <c r="A1151" i="2" s="1"/>
  <c r="D1152" i="2"/>
  <c r="A1152" i="2" s="1"/>
  <c r="D1153" i="2"/>
  <c r="A1153" i="2" s="1"/>
  <c r="D1154" i="2"/>
  <c r="A1154" i="2" s="1"/>
  <c r="D1155" i="2"/>
  <c r="A1155" i="2" s="1"/>
  <c r="D1156" i="2"/>
  <c r="A1156" i="2" s="1"/>
  <c r="D1157" i="2"/>
  <c r="A1157" i="2" s="1"/>
  <c r="D1158" i="2"/>
  <c r="A1158" i="2" s="1"/>
  <c r="D1159" i="2"/>
  <c r="A1159" i="2" s="1"/>
  <c r="D1160" i="2"/>
  <c r="A1160" i="2" s="1"/>
  <c r="D1161" i="2"/>
  <c r="A1161" i="2" s="1"/>
  <c r="D1162" i="2"/>
  <c r="A1162" i="2" s="1"/>
  <c r="D1163" i="2"/>
  <c r="A1163" i="2" s="1"/>
  <c r="D1164" i="2"/>
  <c r="A1164" i="2" s="1"/>
  <c r="D1165" i="2"/>
  <c r="A1165" i="2" s="1"/>
  <c r="D1166" i="2"/>
  <c r="A1166" i="2" s="1"/>
  <c r="D1167" i="2"/>
  <c r="A1167" i="2" s="1"/>
  <c r="D1168" i="2"/>
  <c r="A1168" i="2" s="1"/>
  <c r="D1169" i="2"/>
  <c r="A1169" i="2" s="1"/>
  <c r="D1170" i="2"/>
  <c r="A1170" i="2" s="1"/>
  <c r="D1171" i="2"/>
  <c r="A1171" i="2" s="1"/>
  <c r="D1172" i="2"/>
  <c r="A1172" i="2" s="1"/>
  <c r="D1173" i="2"/>
  <c r="A1173" i="2" s="1"/>
  <c r="D1174" i="2"/>
  <c r="A1174" i="2" s="1"/>
  <c r="D1175" i="2"/>
  <c r="A1175" i="2" s="1"/>
  <c r="D1176" i="2"/>
  <c r="A1176" i="2" s="1"/>
  <c r="D1177" i="2"/>
  <c r="A1177" i="2" s="1"/>
  <c r="D1178" i="2"/>
  <c r="A1178" i="2" s="1"/>
  <c r="D1179" i="2"/>
  <c r="A1179" i="2" s="1"/>
  <c r="D1180" i="2"/>
  <c r="A1180" i="2" s="1"/>
  <c r="D1181" i="2"/>
  <c r="A1181" i="2" s="1"/>
  <c r="D1182" i="2"/>
  <c r="A1182" i="2" s="1"/>
  <c r="D1183" i="2"/>
  <c r="A1183" i="2" s="1"/>
  <c r="D1184" i="2"/>
  <c r="A1184" i="2" s="1"/>
  <c r="D1185" i="2"/>
  <c r="A1185" i="2" s="1"/>
  <c r="D1186" i="2"/>
  <c r="A1186" i="2" s="1"/>
  <c r="D1187" i="2"/>
  <c r="A1187" i="2" s="1"/>
  <c r="D1188" i="2"/>
  <c r="A1188" i="2" s="1"/>
  <c r="D1189" i="2"/>
  <c r="A1189" i="2" s="1"/>
  <c r="D1190" i="2"/>
  <c r="A1190" i="2" s="1"/>
  <c r="D1191" i="2"/>
  <c r="A1191" i="2" s="1"/>
  <c r="D1192" i="2"/>
  <c r="A1192" i="2" s="1"/>
  <c r="D1193" i="2"/>
  <c r="A1193" i="2" s="1"/>
  <c r="D1194" i="2"/>
  <c r="A1194" i="2" s="1"/>
  <c r="D1195" i="2"/>
  <c r="A1195" i="2" s="1"/>
  <c r="D1196" i="2"/>
  <c r="A1196" i="2" s="1"/>
  <c r="D1197" i="2"/>
  <c r="A1197" i="2" s="1"/>
  <c r="D1198" i="2"/>
  <c r="A1198" i="2" s="1"/>
  <c r="D1199" i="2"/>
  <c r="A1199" i="2" s="1"/>
  <c r="D1200" i="2"/>
  <c r="A1200" i="2" s="1"/>
  <c r="D1201" i="2"/>
  <c r="A1201" i="2" s="1"/>
  <c r="D1202" i="2"/>
  <c r="A1202" i="2" s="1"/>
  <c r="D1203" i="2"/>
  <c r="A1203" i="2" s="1"/>
  <c r="D1204" i="2"/>
  <c r="A1204" i="2" s="1"/>
  <c r="D1205" i="2"/>
  <c r="A1205" i="2" s="1"/>
  <c r="D1206" i="2"/>
  <c r="A1206" i="2" s="1"/>
  <c r="D1207" i="2"/>
  <c r="A1207" i="2" s="1"/>
  <c r="D1208" i="2"/>
  <c r="A1208" i="2" s="1"/>
  <c r="D1209" i="2"/>
  <c r="A1209" i="2" s="1"/>
  <c r="D1210" i="2"/>
  <c r="A1210" i="2" s="1"/>
  <c r="D1211" i="2"/>
  <c r="A1211" i="2" s="1"/>
  <c r="D1212" i="2"/>
  <c r="A1212" i="2" s="1"/>
  <c r="D1213" i="2"/>
  <c r="A1213" i="2" s="1"/>
  <c r="D1214" i="2"/>
  <c r="A1214" i="2" s="1"/>
  <c r="D1215" i="2"/>
  <c r="A1215" i="2" s="1"/>
  <c r="D1216" i="2"/>
  <c r="A1216" i="2" s="1"/>
  <c r="D1217" i="2"/>
  <c r="A1217" i="2" s="1"/>
  <c r="D1218" i="2"/>
  <c r="A1218" i="2" s="1"/>
  <c r="D1219" i="2"/>
  <c r="A1219" i="2" s="1"/>
  <c r="D1220" i="2"/>
  <c r="A1220" i="2" s="1"/>
  <c r="D1221" i="2"/>
  <c r="A1221" i="2" s="1"/>
  <c r="D1222" i="2"/>
  <c r="A1222" i="2" s="1"/>
  <c r="D1223" i="2"/>
  <c r="A1223" i="2" s="1"/>
  <c r="D1224" i="2"/>
  <c r="A1224" i="2" s="1"/>
  <c r="D1225" i="2"/>
  <c r="A1225" i="2" s="1"/>
  <c r="D1226" i="2"/>
  <c r="A1226" i="2" s="1"/>
  <c r="D1227" i="2"/>
  <c r="A1227" i="2" s="1"/>
  <c r="D1228" i="2"/>
  <c r="A1228" i="2" s="1"/>
  <c r="D1229" i="2"/>
  <c r="A1229" i="2" s="1"/>
  <c r="D1230" i="2"/>
  <c r="A1230" i="2" s="1"/>
  <c r="D1231" i="2"/>
  <c r="A1231" i="2" s="1"/>
  <c r="D1232" i="2"/>
  <c r="A1232" i="2" s="1"/>
  <c r="D1233" i="2"/>
  <c r="A1233" i="2" s="1"/>
  <c r="D1234" i="2"/>
  <c r="A1234" i="2" s="1"/>
  <c r="D1235" i="2"/>
  <c r="A1235" i="2" s="1"/>
  <c r="D1236" i="2"/>
  <c r="A1236" i="2" s="1"/>
  <c r="D1237" i="2"/>
  <c r="A1237" i="2" s="1"/>
  <c r="D1238" i="2"/>
  <c r="A1238" i="2" s="1"/>
  <c r="D1239" i="2"/>
  <c r="A1239" i="2" s="1"/>
  <c r="D1240" i="2"/>
  <c r="A1240" i="2" s="1"/>
  <c r="D1241" i="2"/>
  <c r="A1241" i="2" s="1"/>
  <c r="D1242" i="2"/>
  <c r="A1242" i="2" s="1"/>
  <c r="D1243" i="2"/>
  <c r="A1243" i="2" s="1"/>
  <c r="D1244" i="2"/>
  <c r="A1244" i="2" s="1"/>
  <c r="D1245" i="2"/>
  <c r="A1245" i="2" s="1"/>
  <c r="D1246" i="2"/>
  <c r="A1246" i="2" s="1"/>
  <c r="D1247" i="2"/>
  <c r="A1247" i="2" s="1"/>
  <c r="D1248" i="2"/>
  <c r="A1248" i="2" s="1"/>
  <c r="D1249" i="2"/>
  <c r="A1249" i="2" s="1"/>
  <c r="D1250" i="2"/>
  <c r="A1250" i="2" s="1"/>
  <c r="D1251" i="2"/>
  <c r="A1251" i="2" s="1"/>
  <c r="D1252" i="2"/>
  <c r="A1252" i="2" s="1"/>
  <c r="D1253" i="2"/>
  <c r="A1253" i="2" s="1"/>
  <c r="D1254" i="2"/>
  <c r="A1254" i="2" s="1"/>
  <c r="D1255" i="2"/>
  <c r="A1255" i="2" s="1"/>
  <c r="D1256" i="2"/>
  <c r="A1256" i="2" s="1"/>
  <c r="D1257" i="2"/>
  <c r="A1257" i="2" s="1"/>
  <c r="D1258" i="2"/>
  <c r="A1258" i="2" s="1"/>
  <c r="D1259" i="2"/>
  <c r="A1259" i="2" s="1"/>
  <c r="D1260" i="2"/>
  <c r="A1260" i="2" s="1"/>
  <c r="D1261" i="2"/>
  <c r="A1261" i="2" s="1"/>
  <c r="D1262" i="2"/>
  <c r="A1262" i="2" s="1"/>
  <c r="D1263" i="2"/>
  <c r="A1263" i="2" s="1"/>
  <c r="D1264" i="2"/>
  <c r="A1264" i="2" s="1"/>
  <c r="D1265" i="2"/>
  <c r="A1265" i="2" s="1"/>
  <c r="D1266" i="2"/>
  <c r="A1266" i="2" s="1"/>
  <c r="D1267" i="2"/>
  <c r="A1267" i="2" s="1"/>
  <c r="D1268" i="2"/>
  <c r="A1268" i="2" s="1"/>
  <c r="D1269" i="2"/>
  <c r="A1269" i="2" s="1"/>
  <c r="D1270" i="2"/>
  <c r="A1270" i="2" s="1"/>
  <c r="D1271" i="2"/>
  <c r="A1271" i="2" s="1"/>
  <c r="D1272" i="2"/>
  <c r="A1272" i="2" s="1"/>
  <c r="D1273" i="2"/>
  <c r="A1273" i="2" s="1"/>
  <c r="D1274" i="2"/>
  <c r="A1274" i="2" s="1"/>
  <c r="D1275" i="2"/>
  <c r="A1275" i="2" s="1"/>
  <c r="D1276" i="2"/>
  <c r="A1276" i="2" s="1"/>
  <c r="D1277" i="2"/>
  <c r="A1277" i="2" s="1"/>
  <c r="D1278" i="2"/>
  <c r="A1278" i="2" s="1"/>
  <c r="D1279" i="2"/>
  <c r="A1279" i="2" s="1"/>
  <c r="D1280" i="2"/>
  <c r="A1280" i="2" s="1"/>
  <c r="D1281" i="2"/>
  <c r="A1281" i="2" s="1"/>
  <c r="D1282" i="2"/>
  <c r="A1282" i="2" s="1"/>
  <c r="D1283" i="2"/>
  <c r="A1283" i="2" s="1"/>
  <c r="D1284" i="2"/>
  <c r="A1284" i="2" s="1"/>
  <c r="D1285" i="2"/>
  <c r="A1285" i="2" s="1"/>
  <c r="D1286" i="2"/>
  <c r="A1286" i="2" s="1"/>
  <c r="D1287" i="2"/>
  <c r="A1287" i="2" s="1"/>
  <c r="D1288" i="2"/>
  <c r="A1288" i="2" s="1"/>
  <c r="D1289" i="2"/>
  <c r="A1289" i="2" s="1"/>
  <c r="D1290" i="2"/>
  <c r="A1290" i="2" s="1"/>
  <c r="D1291" i="2"/>
  <c r="A1291" i="2" s="1"/>
  <c r="D1292" i="2"/>
  <c r="A1292" i="2" s="1"/>
  <c r="D1293" i="2"/>
  <c r="A1293" i="2" s="1"/>
  <c r="D1294" i="2"/>
  <c r="A1294" i="2" s="1"/>
  <c r="D1295" i="2"/>
  <c r="A1295" i="2" s="1"/>
  <c r="D1296" i="2"/>
  <c r="A1296" i="2" s="1"/>
  <c r="D1297" i="2"/>
  <c r="A1297" i="2" s="1"/>
  <c r="D1298" i="2"/>
  <c r="A1298" i="2" s="1"/>
  <c r="D1299" i="2"/>
  <c r="A1299" i="2" s="1"/>
  <c r="D1300" i="2"/>
  <c r="A1300" i="2" s="1"/>
  <c r="D1301" i="2"/>
  <c r="A1301" i="2" s="1"/>
  <c r="D1302" i="2"/>
  <c r="A1302" i="2" s="1"/>
  <c r="D1303" i="2"/>
  <c r="A1303" i="2" s="1"/>
  <c r="D1304" i="2"/>
  <c r="A1304" i="2" s="1"/>
  <c r="D1305" i="2"/>
  <c r="A1305" i="2" s="1"/>
  <c r="D1306" i="2"/>
  <c r="A1306" i="2" s="1"/>
  <c r="D1307" i="2"/>
  <c r="A1307" i="2" s="1"/>
  <c r="D1308" i="2"/>
  <c r="A1308" i="2" s="1"/>
  <c r="D1309" i="2"/>
  <c r="A1309" i="2" s="1"/>
  <c r="D1310" i="2"/>
  <c r="A1310" i="2" s="1"/>
  <c r="D1311" i="2"/>
  <c r="A1311" i="2" s="1"/>
  <c r="D1312" i="2"/>
  <c r="A1312" i="2" s="1"/>
  <c r="D1313" i="2"/>
  <c r="A1313" i="2" s="1"/>
  <c r="D1314" i="2"/>
  <c r="A1314" i="2" s="1"/>
  <c r="D1315" i="2"/>
  <c r="A1315" i="2" s="1"/>
  <c r="D1316" i="2"/>
  <c r="A1316" i="2" s="1"/>
  <c r="D1317" i="2"/>
  <c r="A1317" i="2" s="1"/>
  <c r="D1318" i="2"/>
  <c r="A1318" i="2" s="1"/>
  <c r="D1319" i="2"/>
  <c r="A1319" i="2" s="1"/>
  <c r="D1320" i="2"/>
  <c r="A1320" i="2" s="1"/>
  <c r="D1321" i="2"/>
  <c r="A1321" i="2" s="1"/>
  <c r="D1322" i="2"/>
  <c r="A1322" i="2" s="1"/>
  <c r="D1323" i="2"/>
  <c r="A1323" i="2" s="1"/>
  <c r="D1324" i="2"/>
  <c r="A1324" i="2" s="1"/>
  <c r="D1325" i="2"/>
  <c r="A1325" i="2" s="1"/>
  <c r="D1326" i="2"/>
  <c r="A1326" i="2" s="1"/>
  <c r="D1327" i="2"/>
  <c r="A1327" i="2" s="1"/>
  <c r="D1328" i="2"/>
  <c r="A1328" i="2" s="1"/>
  <c r="D1329" i="2"/>
  <c r="A1329" i="2" s="1"/>
  <c r="D1330" i="2"/>
  <c r="A1330" i="2" s="1"/>
  <c r="D1331" i="2"/>
  <c r="A1331" i="2" s="1"/>
  <c r="D1332" i="2"/>
  <c r="A1332" i="2" s="1"/>
  <c r="D1333" i="2"/>
  <c r="A1333" i="2" s="1"/>
  <c r="D1334" i="2"/>
  <c r="A1334" i="2" s="1"/>
  <c r="D1335" i="2"/>
  <c r="A1335" i="2" s="1"/>
  <c r="D1336" i="2"/>
  <c r="A1336" i="2" s="1"/>
  <c r="D1337" i="2"/>
  <c r="A1337" i="2" s="1"/>
  <c r="D1338" i="2"/>
  <c r="A1338" i="2" s="1"/>
  <c r="D1339" i="2"/>
  <c r="A1339" i="2" s="1"/>
  <c r="D1340" i="2"/>
  <c r="A1340" i="2" s="1"/>
  <c r="D1341" i="2"/>
  <c r="A1341" i="2" s="1"/>
  <c r="D1342" i="2"/>
  <c r="A1342" i="2" s="1"/>
  <c r="D1343" i="2"/>
  <c r="A1343" i="2" s="1"/>
  <c r="D1344" i="2"/>
  <c r="A1344" i="2" s="1"/>
  <c r="D1345" i="2"/>
  <c r="A1345" i="2" s="1"/>
  <c r="D1346" i="2"/>
  <c r="A1346" i="2" s="1"/>
  <c r="D1347" i="2"/>
  <c r="A1347" i="2" s="1"/>
  <c r="D1348" i="2"/>
  <c r="A1348" i="2" s="1"/>
  <c r="D1349" i="2"/>
  <c r="A1349" i="2" s="1"/>
  <c r="D1350" i="2"/>
  <c r="A1350" i="2" s="1"/>
  <c r="D1351" i="2"/>
  <c r="A1351" i="2" s="1"/>
  <c r="D1352" i="2"/>
  <c r="A1352" i="2" s="1"/>
  <c r="D1353" i="2"/>
  <c r="A1353" i="2" s="1"/>
  <c r="D1354" i="2"/>
  <c r="A1354" i="2" s="1"/>
  <c r="D1355" i="2"/>
  <c r="A1355" i="2" s="1"/>
  <c r="D1356" i="2"/>
  <c r="A1356" i="2" s="1"/>
  <c r="D1357" i="2"/>
  <c r="A1357" i="2" s="1"/>
  <c r="D1358" i="2"/>
  <c r="A1358" i="2" s="1"/>
  <c r="D1359" i="2"/>
  <c r="A1359" i="2" s="1"/>
  <c r="D1360" i="2"/>
  <c r="A1360" i="2" s="1"/>
  <c r="D1361" i="2"/>
  <c r="A1361" i="2" s="1"/>
  <c r="D1362" i="2"/>
  <c r="A1362" i="2" s="1"/>
  <c r="D1363" i="2"/>
  <c r="A1363" i="2" s="1"/>
  <c r="D1364" i="2"/>
  <c r="A1364" i="2" s="1"/>
  <c r="D1365" i="2"/>
  <c r="A1365" i="2" s="1"/>
  <c r="D1366" i="2"/>
  <c r="A1366" i="2" s="1"/>
  <c r="D1367" i="2"/>
  <c r="A1367" i="2" s="1"/>
  <c r="D1368" i="2"/>
  <c r="A1368" i="2" s="1"/>
  <c r="D1369" i="2"/>
  <c r="A1369" i="2" s="1"/>
  <c r="D1370" i="2"/>
  <c r="A1370" i="2" s="1"/>
  <c r="D1371" i="2"/>
  <c r="A1371" i="2" s="1"/>
  <c r="D1372" i="2"/>
  <c r="A1372" i="2" s="1"/>
  <c r="D1373" i="2"/>
  <c r="A1373" i="2" s="1"/>
  <c r="D1374" i="2"/>
  <c r="A1374" i="2" s="1"/>
  <c r="D1375" i="2"/>
  <c r="A1375" i="2" s="1"/>
  <c r="D1376" i="2"/>
  <c r="A1376" i="2" s="1"/>
  <c r="D1377" i="2"/>
  <c r="A1377" i="2" s="1"/>
  <c r="D1378" i="2"/>
  <c r="A1378" i="2" s="1"/>
  <c r="D1379" i="2"/>
  <c r="A1379" i="2" s="1"/>
  <c r="D1380" i="2"/>
  <c r="A1380" i="2" s="1"/>
  <c r="D1381" i="2"/>
  <c r="A1381" i="2" s="1"/>
  <c r="D1382" i="2"/>
  <c r="A1382" i="2" s="1"/>
  <c r="D1383" i="2"/>
  <c r="A1383" i="2" s="1"/>
  <c r="D1384" i="2"/>
  <c r="A1384" i="2" s="1"/>
  <c r="D1385" i="2"/>
  <c r="A1385" i="2" s="1"/>
  <c r="D1386" i="2"/>
  <c r="A1386" i="2" s="1"/>
  <c r="D1387" i="2"/>
  <c r="A1387" i="2" s="1"/>
  <c r="D1388" i="2"/>
  <c r="A1388" i="2" s="1"/>
  <c r="D1389" i="2"/>
  <c r="A1389" i="2" s="1"/>
  <c r="D1390" i="2"/>
  <c r="A1390" i="2" s="1"/>
  <c r="D1391" i="2"/>
  <c r="A1391" i="2" s="1"/>
  <c r="D1392" i="2"/>
  <c r="A1392" i="2" s="1"/>
  <c r="D1393" i="2"/>
  <c r="A1393" i="2" s="1"/>
  <c r="D1394" i="2"/>
  <c r="A1394" i="2" s="1"/>
  <c r="D1395" i="2"/>
  <c r="A1395" i="2" s="1"/>
  <c r="D1396" i="2"/>
  <c r="A1396" i="2" s="1"/>
  <c r="D1397" i="2"/>
  <c r="A1397" i="2" s="1"/>
  <c r="D1398" i="2"/>
  <c r="A1398" i="2" s="1"/>
  <c r="D1399" i="2"/>
  <c r="A1399" i="2" s="1"/>
  <c r="D1400" i="2"/>
  <c r="A1400" i="2" s="1"/>
  <c r="D1401" i="2"/>
  <c r="A1401" i="2" s="1"/>
  <c r="D1402" i="2"/>
  <c r="A1402" i="2" s="1"/>
  <c r="D1403" i="2"/>
  <c r="A1403" i="2" s="1"/>
  <c r="D1404" i="2"/>
  <c r="A1404" i="2" s="1"/>
  <c r="D1405" i="2"/>
  <c r="A1405" i="2" s="1"/>
  <c r="D1406" i="2"/>
  <c r="A1406" i="2" s="1"/>
  <c r="D1407" i="2"/>
  <c r="A1407" i="2" s="1"/>
  <c r="D1408" i="2"/>
  <c r="A1408" i="2" s="1"/>
  <c r="D1409" i="2"/>
  <c r="A1409" i="2" s="1"/>
  <c r="D1410" i="2"/>
  <c r="A1410" i="2" s="1"/>
  <c r="D1411" i="2"/>
  <c r="A1411" i="2" s="1"/>
  <c r="D1412" i="2"/>
  <c r="A1412" i="2" s="1"/>
  <c r="D1413" i="2"/>
  <c r="A1413" i="2" s="1"/>
  <c r="D1414" i="2"/>
  <c r="A1414" i="2" s="1"/>
  <c r="D1415" i="2"/>
  <c r="A1415" i="2" s="1"/>
  <c r="D1416" i="2"/>
  <c r="A1416" i="2" s="1"/>
  <c r="D1417" i="2"/>
  <c r="A1417" i="2" s="1"/>
  <c r="D1418" i="2"/>
  <c r="A1418" i="2" s="1"/>
  <c r="D1419" i="2"/>
  <c r="A1419" i="2" s="1"/>
  <c r="D1420" i="2"/>
  <c r="A1420" i="2" s="1"/>
  <c r="D1421" i="2"/>
  <c r="A1421" i="2" s="1"/>
  <c r="D1422" i="2"/>
  <c r="A1422" i="2" s="1"/>
  <c r="D1423" i="2"/>
  <c r="A1423" i="2" s="1"/>
  <c r="D1424" i="2"/>
  <c r="A1424" i="2" s="1"/>
  <c r="D1425" i="2"/>
  <c r="A1425" i="2" s="1"/>
  <c r="D1426" i="2"/>
  <c r="A1426" i="2" s="1"/>
  <c r="D1427" i="2"/>
  <c r="A1427" i="2" s="1"/>
  <c r="D1428" i="2"/>
  <c r="A1428" i="2" s="1"/>
  <c r="D1429" i="2"/>
  <c r="A1429" i="2" s="1"/>
  <c r="D1430" i="2"/>
  <c r="A1430" i="2" s="1"/>
  <c r="D1431" i="2"/>
  <c r="A1431" i="2" s="1"/>
  <c r="D1432" i="2"/>
  <c r="A1432" i="2" s="1"/>
  <c r="D1433" i="2"/>
  <c r="A1433" i="2" s="1"/>
  <c r="D1434" i="2"/>
  <c r="A1434" i="2" s="1"/>
  <c r="D1435" i="2"/>
  <c r="A1435" i="2" s="1"/>
  <c r="D1436" i="2"/>
  <c r="A1436" i="2" s="1"/>
  <c r="D1437" i="2"/>
  <c r="A1437" i="2" s="1"/>
  <c r="D1438" i="2"/>
  <c r="A1438" i="2" s="1"/>
  <c r="D1439" i="2"/>
  <c r="A1439" i="2" s="1"/>
  <c r="D1440" i="2"/>
  <c r="A1440" i="2" s="1"/>
  <c r="D1441" i="2"/>
  <c r="A1441" i="2" s="1"/>
  <c r="D1442" i="2"/>
  <c r="A1442" i="2" s="1"/>
  <c r="D1443" i="2"/>
  <c r="A1443" i="2" s="1"/>
  <c r="D1444" i="2"/>
  <c r="A1444" i="2" s="1"/>
  <c r="D1445" i="2"/>
  <c r="A1445" i="2" s="1"/>
  <c r="D1446" i="2"/>
  <c r="A1446" i="2" s="1"/>
  <c r="D1447" i="2"/>
  <c r="A1447" i="2" s="1"/>
  <c r="D1448" i="2"/>
  <c r="A1448" i="2" s="1"/>
  <c r="D1449" i="2"/>
  <c r="A1449" i="2" s="1"/>
  <c r="D1450" i="2"/>
  <c r="A1450" i="2" s="1"/>
  <c r="D1451" i="2"/>
  <c r="A1451" i="2" s="1"/>
  <c r="D1452" i="2"/>
  <c r="A1452" i="2" s="1"/>
  <c r="D1453" i="2"/>
  <c r="A1453" i="2" s="1"/>
  <c r="D1454" i="2"/>
  <c r="A1454" i="2" s="1"/>
  <c r="D1455" i="2"/>
  <c r="A1455" i="2" s="1"/>
  <c r="D1456" i="2"/>
  <c r="A1456" i="2" s="1"/>
  <c r="D1457" i="2"/>
  <c r="A1457" i="2" s="1"/>
  <c r="D1458" i="2"/>
  <c r="A1458" i="2" s="1"/>
  <c r="D1459" i="2"/>
  <c r="A1459" i="2" s="1"/>
  <c r="D1460" i="2"/>
  <c r="A1460" i="2" s="1"/>
  <c r="D1461" i="2"/>
  <c r="A1461" i="2" s="1"/>
  <c r="D1462" i="2"/>
  <c r="A1462" i="2" s="1"/>
  <c r="D1463" i="2"/>
  <c r="A1463" i="2" s="1"/>
  <c r="D1464" i="2"/>
  <c r="A1464" i="2" s="1"/>
  <c r="D1465" i="2"/>
  <c r="A1465" i="2" s="1"/>
  <c r="D1466" i="2"/>
  <c r="A1466" i="2" s="1"/>
  <c r="D1467" i="2"/>
  <c r="A1467" i="2" s="1"/>
  <c r="D1468" i="2"/>
  <c r="A1468" i="2" s="1"/>
  <c r="D1469" i="2"/>
  <c r="A1469" i="2" s="1"/>
  <c r="D1470" i="2"/>
  <c r="A1470" i="2" s="1"/>
  <c r="D1471" i="2"/>
  <c r="A1471" i="2" s="1"/>
  <c r="D1472" i="2"/>
  <c r="A1472" i="2" s="1"/>
  <c r="D1473" i="2"/>
  <c r="A1473" i="2" s="1"/>
  <c r="D1474" i="2"/>
  <c r="A1474" i="2" s="1"/>
  <c r="D1475" i="2"/>
  <c r="A1475" i="2" s="1"/>
  <c r="D1476" i="2"/>
  <c r="A1476" i="2" s="1"/>
  <c r="D1477" i="2"/>
  <c r="A1477" i="2" s="1"/>
  <c r="D1478" i="2"/>
  <c r="A1478" i="2" s="1"/>
  <c r="D1479" i="2"/>
  <c r="A1479" i="2" s="1"/>
  <c r="D1480" i="2"/>
  <c r="A1480" i="2" s="1"/>
  <c r="D1481" i="2"/>
  <c r="A1481" i="2" s="1"/>
  <c r="D1482" i="2"/>
  <c r="A1482" i="2" s="1"/>
  <c r="D1483" i="2"/>
  <c r="A1483" i="2" s="1"/>
  <c r="D1484" i="2"/>
  <c r="A1484" i="2" s="1"/>
  <c r="D1485" i="2"/>
  <c r="A1485" i="2" s="1"/>
  <c r="D1486" i="2"/>
  <c r="A1486" i="2" s="1"/>
  <c r="D1487" i="2"/>
  <c r="A1487" i="2" s="1"/>
  <c r="D1488" i="2"/>
  <c r="A1488" i="2" s="1"/>
  <c r="D1489" i="2"/>
  <c r="A1489" i="2" s="1"/>
  <c r="D1490" i="2"/>
  <c r="A1490" i="2" s="1"/>
  <c r="D1491" i="2"/>
  <c r="A1491" i="2" s="1"/>
  <c r="D1492" i="2"/>
  <c r="A1492" i="2" s="1"/>
  <c r="D1493" i="2"/>
  <c r="A1493" i="2" s="1"/>
  <c r="D1494" i="2"/>
  <c r="A1494" i="2" s="1"/>
  <c r="D1495" i="2"/>
  <c r="A1495" i="2" s="1"/>
  <c r="D1496" i="2"/>
  <c r="A1496" i="2" s="1"/>
  <c r="D1497" i="2"/>
  <c r="A1497" i="2" s="1"/>
  <c r="D1498" i="2"/>
  <c r="A1498" i="2" s="1"/>
  <c r="D1499" i="2"/>
  <c r="A1499" i="2" s="1"/>
  <c r="D1500" i="2"/>
  <c r="A1500" i="2" s="1"/>
  <c r="D1501" i="2"/>
  <c r="A1501" i="2" s="1"/>
  <c r="D1502" i="2"/>
  <c r="A1502" i="2" s="1"/>
  <c r="D1503" i="2"/>
  <c r="A1503" i="2" s="1"/>
  <c r="D1504" i="2"/>
  <c r="A1504" i="2" s="1"/>
  <c r="D1505" i="2"/>
  <c r="A1505" i="2" s="1"/>
  <c r="D1506" i="2"/>
  <c r="A1506" i="2" s="1"/>
  <c r="D1507" i="2"/>
  <c r="A1507" i="2" s="1"/>
  <c r="D1508" i="2"/>
  <c r="A1508" i="2" s="1"/>
  <c r="D1509" i="2"/>
  <c r="A1509" i="2" s="1"/>
  <c r="D1510" i="2"/>
  <c r="A1510" i="2" s="1"/>
  <c r="D1511" i="2"/>
  <c r="A1511" i="2" s="1"/>
  <c r="D1512" i="2"/>
  <c r="A1512" i="2" s="1"/>
  <c r="D1513" i="2"/>
  <c r="A1513" i="2" s="1"/>
  <c r="D1514" i="2"/>
  <c r="A1514" i="2" s="1"/>
  <c r="D1515" i="2"/>
  <c r="A1515" i="2" s="1"/>
  <c r="D1516" i="2"/>
  <c r="A1516" i="2" s="1"/>
  <c r="D1517" i="2"/>
  <c r="A1517" i="2" s="1"/>
  <c r="D1518" i="2"/>
  <c r="A1518" i="2" s="1"/>
  <c r="D1519" i="2"/>
  <c r="A1519" i="2" s="1"/>
  <c r="D1520" i="2"/>
  <c r="A1520" i="2" s="1"/>
  <c r="D1521" i="2"/>
  <c r="A1521" i="2" s="1"/>
  <c r="D1522" i="2"/>
  <c r="A1522" i="2" s="1"/>
  <c r="D1523" i="2"/>
  <c r="A1523" i="2" s="1"/>
  <c r="D1524" i="2"/>
  <c r="A1524" i="2" s="1"/>
  <c r="D1525" i="2"/>
  <c r="A1525" i="2" s="1"/>
  <c r="D1526" i="2"/>
  <c r="A1526" i="2" s="1"/>
  <c r="D1527" i="2"/>
  <c r="A1527" i="2" s="1"/>
  <c r="D1528" i="2"/>
  <c r="A1528" i="2" s="1"/>
  <c r="D1529" i="2"/>
  <c r="A1529" i="2" s="1"/>
  <c r="D1530" i="2"/>
  <c r="A1530" i="2" s="1"/>
  <c r="D1531" i="2"/>
  <c r="A1531" i="2" s="1"/>
  <c r="D1532" i="2"/>
  <c r="A1532" i="2" s="1"/>
  <c r="D1533" i="2"/>
  <c r="A1533" i="2" s="1"/>
  <c r="D1534" i="2"/>
  <c r="A1534" i="2" s="1"/>
  <c r="D1535" i="2"/>
  <c r="A1535" i="2" s="1"/>
  <c r="D1536" i="2"/>
  <c r="A1536" i="2" s="1"/>
  <c r="D1537" i="2"/>
  <c r="A1537" i="2" s="1"/>
  <c r="D1538" i="2"/>
  <c r="A1538" i="2" s="1"/>
  <c r="D1539" i="2"/>
  <c r="A1539" i="2" s="1"/>
  <c r="D1540" i="2"/>
  <c r="A1540" i="2" s="1"/>
  <c r="D1541" i="2"/>
  <c r="A1541" i="2" s="1"/>
  <c r="D1542" i="2"/>
  <c r="A1542" i="2" s="1"/>
  <c r="D1543" i="2"/>
  <c r="A1543" i="2" s="1"/>
  <c r="D1544" i="2"/>
  <c r="A1544" i="2" s="1"/>
  <c r="D1545" i="2"/>
  <c r="A1545" i="2" s="1"/>
  <c r="D1546" i="2"/>
  <c r="A1546" i="2" s="1"/>
  <c r="D1547" i="2"/>
  <c r="A1547" i="2" s="1"/>
  <c r="D1548" i="2"/>
  <c r="A1548" i="2" s="1"/>
  <c r="D1549" i="2"/>
  <c r="A1549" i="2" s="1"/>
  <c r="D1550" i="2"/>
  <c r="A1550" i="2" s="1"/>
  <c r="D1551" i="2"/>
  <c r="A1551" i="2" s="1"/>
  <c r="D1552" i="2"/>
  <c r="A1552" i="2" s="1"/>
  <c r="D1553" i="2"/>
  <c r="A1553" i="2" s="1"/>
  <c r="D1554" i="2"/>
  <c r="A1554" i="2" s="1"/>
  <c r="D1555" i="2"/>
  <c r="A1555" i="2" s="1"/>
  <c r="D1556" i="2"/>
  <c r="A1556" i="2" s="1"/>
  <c r="D1557" i="2"/>
  <c r="A1557" i="2" s="1"/>
  <c r="D1558" i="2"/>
  <c r="A1558" i="2" s="1"/>
  <c r="D1559" i="2"/>
  <c r="A1559" i="2" s="1"/>
  <c r="D1560" i="2"/>
  <c r="A1560" i="2" s="1"/>
  <c r="D1561" i="2"/>
  <c r="A1561" i="2" s="1"/>
  <c r="D1562" i="2"/>
  <c r="A1562" i="2" s="1"/>
  <c r="D1563" i="2"/>
  <c r="A1563" i="2" s="1"/>
  <c r="D1564" i="2"/>
  <c r="A1564" i="2" s="1"/>
  <c r="D1565" i="2"/>
  <c r="A1565" i="2" s="1"/>
  <c r="D1566" i="2"/>
  <c r="A1566" i="2" s="1"/>
  <c r="D1567" i="2"/>
  <c r="A1567" i="2" s="1"/>
  <c r="D1568" i="2"/>
  <c r="A1568" i="2" s="1"/>
  <c r="D1569" i="2"/>
  <c r="A1569" i="2" s="1"/>
  <c r="D1570" i="2"/>
  <c r="A1570" i="2" s="1"/>
  <c r="D1571" i="2"/>
  <c r="A1571" i="2" s="1"/>
  <c r="D1572" i="2"/>
  <c r="A1572" i="2" s="1"/>
  <c r="D1573" i="2"/>
  <c r="A1573" i="2" s="1"/>
  <c r="D1574" i="2"/>
  <c r="A1574" i="2" s="1"/>
  <c r="D1575" i="2"/>
  <c r="A1575" i="2" s="1"/>
  <c r="D1576" i="2"/>
  <c r="A1576" i="2" s="1"/>
  <c r="D1577" i="2"/>
  <c r="A1577" i="2" s="1"/>
  <c r="D1578" i="2"/>
  <c r="A1578" i="2" s="1"/>
  <c r="D1579" i="2"/>
  <c r="A1579" i="2" s="1"/>
  <c r="D1580" i="2"/>
  <c r="A1580" i="2" s="1"/>
  <c r="D1581" i="2"/>
  <c r="A1581" i="2" s="1"/>
  <c r="D1582" i="2"/>
  <c r="A1582" i="2" s="1"/>
  <c r="D1583" i="2"/>
  <c r="A1583" i="2" s="1"/>
  <c r="D1584" i="2"/>
  <c r="A1584" i="2" s="1"/>
  <c r="D1585" i="2"/>
  <c r="A1585" i="2" s="1"/>
  <c r="D1586" i="2"/>
  <c r="A1586" i="2" s="1"/>
  <c r="D1587" i="2"/>
  <c r="A1587" i="2" s="1"/>
  <c r="D1588" i="2"/>
  <c r="A1588" i="2" s="1"/>
  <c r="D1589" i="2"/>
  <c r="A1589" i="2" s="1"/>
  <c r="D1590" i="2"/>
  <c r="A1590" i="2" s="1"/>
  <c r="D1591" i="2"/>
  <c r="A1591" i="2" s="1"/>
  <c r="D1592" i="2"/>
  <c r="A1592" i="2" s="1"/>
  <c r="D1593" i="2"/>
  <c r="A1593" i="2" s="1"/>
  <c r="D1594" i="2"/>
  <c r="A1594" i="2" s="1"/>
  <c r="D1595" i="2"/>
  <c r="A1595" i="2" s="1"/>
  <c r="D1596" i="2"/>
  <c r="A1596" i="2" s="1"/>
  <c r="D1597" i="2"/>
  <c r="A1597" i="2" s="1"/>
  <c r="D1598" i="2"/>
  <c r="A1598" i="2" s="1"/>
  <c r="D1599" i="2"/>
  <c r="A1599" i="2" s="1"/>
  <c r="D1600" i="2"/>
  <c r="A1600" i="2" s="1"/>
  <c r="D1601" i="2"/>
  <c r="A1601" i="2" s="1"/>
  <c r="D1602" i="2"/>
  <c r="A1602" i="2" s="1"/>
  <c r="D1603" i="2"/>
  <c r="A1603" i="2" s="1"/>
  <c r="D1604" i="2"/>
  <c r="A1604" i="2" s="1"/>
  <c r="D1605" i="2"/>
  <c r="A1605" i="2" s="1"/>
  <c r="D1606" i="2"/>
  <c r="A1606" i="2" s="1"/>
  <c r="D1607" i="2"/>
  <c r="A1607" i="2" s="1"/>
  <c r="D1608" i="2"/>
  <c r="A1608" i="2" s="1"/>
  <c r="D1609" i="2"/>
  <c r="A1609" i="2" s="1"/>
  <c r="D1610" i="2"/>
  <c r="A1610" i="2" s="1"/>
  <c r="D1611" i="2"/>
  <c r="A1611" i="2" s="1"/>
  <c r="D1612" i="2"/>
  <c r="A1612" i="2" s="1"/>
  <c r="D1613" i="2"/>
  <c r="A1613" i="2" s="1"/>
  <c r="D1614" i="2"/>
  <c r="A1614" i="2" s="1"/>
  <c r="D1615" i="2"/>
  <c r="A1615" i="2" s="1"/>
  <c r="D1616" i="2"/>
  <c r="A1616" i="2" s="1"/>
  <c r="D1617" i="2"/>
  <c r="A1617" i="2" s="1"/>
  <c r="D1618" i="2"/>
  <c r="A1618" i="2" s="1"/>
  <c r="D1619" i="2"/>
  <c r="A1619" i="2" s="1"/>
  <c r="D1620" i="2"/>
  <c r="A1620" i="2" s="1"/>
  <c r="D1621" i="2"/>
  <c r="A1621" i="2" s="1"/>
  <c r="D1622" i="2"/>
  <c r="A1622" i="2" s="1"/>
  <c r="D1623" i="2"/>
  <c r="A1623" i="2" s="1"/>
  <c r="D1624" i="2"/>
  <c r="A1624" i="2" s="1"/>
  <c r="D1625" i="2"/>
  <c r="A1625" i="2" s="1"/>
  <c r="D1626" i="2"/>
  <c r="A1626" i="2" s="1"/>
  <c r="D1627" i="2"/>
  <c r="A1627" i="2" s="1"/>
  <c r="D1628" i="2"/>
  <c r="A1628" i="2" s="1"/>
  <c r="D1629" i="2"/>
  <c r="A1629" i="2" s="1"/>
  <c r="D1630" i="2"/>
  <c r="A1630" i="2" s="1"/>
  <c r="D1631" i="2"/>
  <c r="A1631" i="2" s="1"/>
  <c r="D1632" i="2"/>
  <c r="A1632" i="2" s="1"/>
  <c r="D1633" i="2"/>
  <c r="A1633" i="2" s="1"/>
  <c r="D1634" i="2"/>
  <c r="A1634" i="2" s="1"/>
  <c r="D1635" i="2"/>
  <c r="A1635" i="2" s="1"/>
  <c r="D1636" i="2"/>
  <c r="A1636" i="2" s="1"/>
  <c r="D1637" i="2"/>
  <c r="A1637" i="2" s="1"/>
  <c r="D1638" i="2"/>
  <c r="A1638" i="2" s="1"/>
  <c r="D1639" i="2"/>
  <c r="A1639" i="2" s="1"/>
  <c r="D1640" i="2"/>
  <c r="A1640" i="2" s="1"/>
  <c r="D1641" i="2"/>
  <c r="A1641" i="2" s="1"/>
  <c r="D1642" i="2"/>
  <c r="A1642" i="2" s="1"/>
  <c r="D1643" i="2"/>
  <c r="A1643" i="2" s="1"/>
  <c r="D1644" i="2"/>
  <c r="A1644" i="2" s="1"/>
  <c r="D1645" i="2"/>
  <c r="A1645" i="2" s="1"/>
  <c r="D1646" i="2"/>
  <c r="A1646" i="2" s="1"/>
  <c r="D1647" i="2"/>
  <c r="A1647" i="2" s="1"/>
  <c r="D1648" i="2"/>
  <c r="A1648" i="2" s="1"/>
  <c r="D1649" i="2"/>
  <c r="A1649" i="2" s="1"/>
  <c r="D1650" i="2"/>
  <c r="A1650" i="2" s="1"/>
  <c r="D1651" i="2"/>
  <c r="A1651" i="2" s="1"/>
  <c r="D1652" i="2"/>
  <c r="A1652" i="2" s="1"/>
  <c r="D1653" i="2"/>
  <c r="A1653" i="2" s="1"/>
  <c r="D1654" i="2"/>
  <c r="A1654" i="2" s="1"/>
  <c r="D1655" i="2"/>
  <c r="A1655" i="2" s="1"/>
  <c r="D1656" i="2"/>
  <c r="A1656" i="2" s="1"/>
  <c r="D1657" i="2"/>
  <c r="A1657" i="2" s="1"/>
  <c r="D1658" i="2"/>
  <c r="A1658" i="2" s="1"/>
  <c r="D1659" i="2"/>
  <c r="A1659" i="2" s="1"/>
  <c r="D1660" i="2"/>
  <c r="A1660" i="2" s="1"/>
  <c r="D1661" i="2"/>
  <c r="A1661" i="2" s="1"/>
  <c r="D1662" i="2"/>
  <c r="A1662" i="2" s="1"/>
  <c r="D1663" i="2"/>
  <c r="A1663" i="2" s="1"/>
  <c r="D1664" i="2"/>
  <c r="A1664" i="2" s="1"/>
  <c r="D1665" i="2"/>
  <c r="A1665" i="2" s="1"/>
  <c r="D1666" i="2"/>
  <c r="A1666" i="2" s="1"/>
  <c r="D1667" i="2"/>
  <c r="A1667" i="2" s="1"/>
  <c r="D1668" i="2"/>
  <c r="A1668" i="2" s="1"/>
  <c r="D1669" i="2"/>
  <c r="A1669" i="2" s="1"/>
  <c r="D1670" i="2"/>
  <c r="A1670" i="2" s="1"/>
  <c r="D1671" i="2"/>
  <c r="A1671" i="2" s="1"/>
  <c r="D1672" i="2"/>
  <c r="A1672" i="2" s="1"/>
  <c r="D1673" i="2"/>
  <c r="A1673" i="2" s="1"/>
  <c r="D1674" i="2"/>
  <c r="A1674" i="2" s="1"/>
  <c r="D1675" i="2"/>
  <c r="A1675" i="2" s="1"/>
  <c r="D1676" i="2"/>
  <c r="A1676" i="2" s="1"/>
  <c r="D1677" i="2"/>
  <c r="A1677" i="2" s="1"/>
  <c r="D1678" i="2"/>
  <c r="A1678" i="2" s="1"/>
  <c r="D1679" i="2"/>
  <c r="A1679" i="2" s="1"/>
  <c r="D1680" i="2"/>
  <c r="A1680" i="2" s="1"/>
  <c r="D1681" i="2"/>
  <c r="A1681" i="2" s="1"/>
  <c r="E2" i="2"/>
  <c r="B2" i="2" s="1"/>
  <c r="E3" i="2"/>
  <c r="B3" i="2" s="1"/>
  <c r="E4" i="2"/>
  <c r="B4" i="2" s="1"/>
  <c r="E5" i="2"/>
  <c r="B5" i="2" s="1"/>
  <c r="E6" i="2"/>
  <c r="B6" i="2" s="1"/>
  <c r="E7" i="2"/>
  <c r="B7" i="2" s="1"/>
  <c r="E8" i="2"/>
  <c r="B8" i="2" s="1"/>
  <c r="E9" i="2"/>
  <c r="B9" i="2" s="1"/>
  <c r="E10" i="2"/>
  <c r="B10" i="2" s="1"/>
  <c r="E11" i="2"/>
  <c r="B11" i="2" s="1"/>
  <c r="E12" i="2"/>
  <c r="B12" i="2" s="1"/>
  <c r="E13" i="2"/>
  <c r="B13" i="2" s="1"/>
  <c r="E14" i="2"/>
  <c r="B14" i="2" s="1"/>
  <c r="E15" i="2"/>
  <c r="B15" i="2" s="1"/>
  <c r="E16" i="2"/>
  <c r="B16" i="2" s="1"/>
  <c r="E17" i="2"/>
  <c r="B17" i="2" s="1"/>
  <c r="E18" i="2"/>
  <c r="B18" i="2" s="1"/>
  <c r="E19" i="2"/>
  <c r="B19" i="2" s="1"/>
  <c r="E20" i="2"/>
  <c r="B20" i="2" s="1"/>
  <c r="E21" i="2"/>
  <c r="B21" i="2" s="1"/>
  <c r="E22" i="2"/>
  <c r="B22" i="2" s="1"/>
  <c r="E23" i="2"/>
  <c r="B23" i="2" s="1"/>
  <c r="E24" i="2"/>
  <c r="B24" i="2" s="1"/>
  <c r="E25" i="2"/>
  <c r="B25" i="2" s="1"/>
  <c r="E26" i="2"/>
  <c r="B26" i="2" s="1"/>
  <c r="E27" i="2"/>
  <c r="B27" i="2" s="1"/>
  <c r="E28" i="2"/>
  <c r="B28" i="2" s="1"/>
  <c r="E29" i="2"/>
  <c r="B29" i="2" s="1"/>
  <c r="E30" i="2"/>
  <c r="B30" i="2" s="1"/>
  <c r="E31" i="2"/>
  <c r="B31" i="2" s="1"/>
  <c r="E32" i="2"/>
  <c r="B32" i="2" s="1"/>
  <c r="E33" i="2"/>
  <c r="B33" i="2" s="1"/>
  <c r="E34" i="2"/>
  <c r="B34" i="2" s="1"/>
  <c r="E35" i="2"/>
  <c r="B35" i="2" s="1"/>
  <c r="E36" i="2"/>
  <c r="B36" i="2" s="1"/>
  <c r="E37" i="2"/>
  <c r="B37" i="2" s="1"/>
  <c r="E38" i="2"/>
  <c r="B38" i="2" s="1"/>
  <c r="E39" i="2"/>
  <c r="B39" i="2" s="1"/>
  <c r="E40" i="2"/>
  <c r="B40" i="2" s="1"/>
  <c r="E41" i="2"/>
  <c r="B41" i="2" s="1"/>
  <c r="E42" i="2"/>
  <c r="B42" i="2" s="1"/>
  <c r="E43" i="2"/>
  <c r="B43" i="2" s="1"/>
  <c r="E44" i="2"/>
  <c r="B44" i="2" s="1"/>
  <c r="E45" i="2"/>
  <c r="B45" i="2" s="1"/>
  <c r="E46" i="2"/>
  <c r="B46" i="2" s="1"/>
  <c r="E47" i="2"/>
  <c r="B47" i="2" s="1"/>
  <c r="E48" i="2"/>
  <c r="B48" i="2" s="1"/>
  <c r="E49" i="2"/>
  <c r="B49" i="2" s="1"/>
  <c r="E50" i="2"/>
  <c r="B50" i="2" s="1"/>
  <c r="E51" i="2"/>
  <c r="B51" i="2" s="1"/>
  <c r="E52" i="2"/>
  <c r="B52" i="2" s="1"/>
  <c r="E53" i="2"/>
  <c r="B53" i="2" s="1"/>
  <c r="E54" i="2"/>
  <c r="B54" i="2" s="1"/>
  <c r="E55" i="2"/>
  <c r="B55" i="2" s="1"/>
  <c r="E56" i="2"/>
  <c r="B56" i="2" s="1"/>
  <c r="E57" i="2"/>
  <c r="B57" i="2" s="1"/>
  <c r="E58" i="2"/>
  <c r="B58" i="2" s="1"/>
  <c r="E59" i="2"/>
  <c r="B59" i="2" s="1"/>
  <c r="E60" i="2"/>
  <c r="B60" i="2" s="1"/>
  <c r="E61" i="2"/>
  <c r="B61" i="2" s="1"/>
  <c r="E62" i="2"/>
  <c r="B62" i="2" s="1"/>
  <c r="E63" i="2"/>
  <c r="B63" i="2" s="1"/>
  <c r="E64" i="2"/>
  <c r="B64" i="2" s="1"/>
  <c r="E65" i="2"/>
  <c r="B65" i="2" s="1"/>
  <c r="E66" i="2"/>
  <c r="B66" i="2" s="1"/>
  <c r="E67" i="2"/>
  <c r="B67" i="2" s="1"/>
  <c r="E68" i="2"/>
  <c r="B68" i="2" s="1"/>
  <c r="E69" i="2"/>
  <c r="B69" i="2" s="1"/>
  <c r="E70" i="2"/>
  <c r="B70" i="2" s="1"/>
  <c r="E71" i="2"/>
  <c r="B71" i="2" s="1"/>
  <c r="E72" i="2"/>
  <c r="B72" i="2" s="1"/>
  <c r="E73" i="2"/>
  <c r="B73" i="2" s="1"/>
  <c r="E74" i="2"/>
  <c r="B74" i="2" s="1"/>
  <c r="E75" i="2"/>
  <c r="B75" i="2" s="1"/>
  <c r="E76" i="2"/>
  <c r="B76" i="2" s="1"/>
  <c r="E77" i="2"/>
  <c r="B77" i="2" s="1"/>
  <c r="E78" i="2"/>
  <c r="B78" i="2" s="1"/>
  <c r="E79" i="2"/>
  <c r="B79" i="2" s="1"/>
  <c r="E80" i="2"/>
  <c r="B80" i="2" s="1"/>
  <c r="E81" i="2"/>
  <c r="B81" i="2" s="1"/>
  <c r="E82" i="2"/>
  <c r="B82" i="2" s="1"/>
  <c r="E83" i="2"/>
  <c r="B83" i="2" s="1"/>
  <c r="E84" i="2"/>
  <c r="B84" i="2" s="1"/>
  <c r="E85" i="2"/>
  <c r="B85" i="2" s="1"/>
  <c r="E86" i="2"/>
  <c r="B86" i="2" s="1"/>
  <c r="E87" i="2"/>
  <c r="B87" i="2" s="1"/>
  <c r="E88" i="2"/>
  <c r="B88" i="2" s="1"/>
  <c r="E89" i="2"/>
  <c r="B89" i="2" s="1"/>
  <c r="E90" i="2"/>
  <c r="B90" i="2" s="1"/>
  <c r="E91" i="2"/>
  <c r="B91" i="2" s="1"/>
  <c r="E92" i="2"/>
  <c r="B92" i="2" s="1"/>
  <c r="E93" i="2"/>
  <c r="B93" i="2" s="1"/>
  <c r="E94" i="2"/>
  <c r="B94" i="2" s="1"/>
  <c r="E95" i="2"/>
  <c r="B95" i="2" s="1"/>
  <c r="E96" i="2"/>
  <c r="B96" i="2" s="1"/>
  <c r="E97" i="2"/>
  <c r="B97" i="2" s="1"/>
  <c r="E98" i="2"/>
  <c r="B98" i="2" s="1"/>
  <c r="E99" i="2"/>
  <c r="B99" i="2" s="1"/>
  <c r="E100" i="2"/>
  <c r="B100" i="2" s="1"/>
  <c r="E101" i="2"/>
  <c r="B101" i="2" s="1"/>
  <c r="E102" i="2"/>
  <c r="B102" i="2" s="1"/>
  <c r="E103" i="2"/>
  <c r="B103" i="2" s="1"/>
  <c r="E104" i="2"/>
  <c r="B104" i="2" s="1"/>
  <c r="E105" i="2"/>
  <c r="B105" i="2" s="1"/>
  <c r="E106" i="2"/>
  <c r="B106" i="2" s="1"/>
  <c r="E107" i="2"/>
  <c r="B107" i="2" s="1"/>
  <c r="E108" i="2"/>
  <c r="B108" i="2" s="1"/>
  <c r="E109" i="2"/>
  <c r="B109" i="2" s="1"/>
  <c r="E110" i="2"/>
  <c r="B110" i="2" s="1"/>
  <c r="E111" i="2"/>
  <c r="B111" i="2" s="1"/>
  <c r="E112" i="2"/>
  <c r="B112" i="2" s="1"/>
  <c r="E113" i="2"/>
  <c r="B113" i="2" s="1"/>
  <c r="E114" i="2"/>
  <c r="B114" i="2" s="1"/>
  <c r="E115" i="2"/>
  <c r="B115" i="2" s="1"/>
  <c r="E116" i="2"/>
  <c r="B116" i="2" s="1"/>
  <c r="E117" i="2"/>
  <c r="B117" i="2" s="1"/>
  <c r="E118" i="2"/>
  <c r="B118" i="2" s="1"/>
  <c r="E119" i="2"/>
  <c r="B119" i="2" s="1"/>
  <c r="E120" i="2"/>
  <c r="B120" i="2" s="1"/>
  <c r="E121" i="2"/>
  <c r="B121" i="2" s="1"/>
  <c r="E122" i="2"/>
  <c r="B122" i="2" s="1"/>
  <c r="E123" i="2"/>
  <c r="B123" i="2" s="1"/>
  <c r="E124" i="2"/>
  <c r="B124" i="2" s="1"/>
  <c r="E125" i="2"/>
  <c r="B125" i="2" s="1"/>
  <c r="E126" i="2"/>
  <c r="B126" i="2" s="1"/>
  <c r="E127" i="2"/>
  <c r="B127" i="2" s="1"/>
  <c r="E128" i="2"/>
  <c r="B128" i="2" s="1"/>
  <c r="E129" i="2"/>
  <c r="B129" i="2" s="1"/>
  <c r="E130" i="2"/>
  <c r="B130" i="2" s="1"/>
  <c r="E131" i="2"/>
  <c r="B131" i="2" s="1"/>
  <c r="E132" i="2"/>
  <c r="B132" i="2" s="1"/>
  <c r="E133" i="2"/>
  <c r="B133" i="2" s="1"/>
  <c r="E134" i="2"/>
  <c r="B134" i="2" s="1"/>
  <c r="E135" i="2"/>
  <c r="B135" i="2" s="1"/>
  <c r="E136" i="2"/>
  <c r="B136" i="2" s="1"/>
  <c r="E137" i="2"/>
  <c r="B137" i="2" s="1"/>
  <c r="E138" i="2"/>
  <c r="B138" i="2" s="1"/>
  <c r="E139" i="2"/>
  <c r="B139" i="2" s="1"/>
  <c r="E140" i="2"/>
  <c r="B140" i="2" s="1"/>
  <c r="E141" i="2"/>
  <c r="B141" i="2" s="1"/>
  <c r="E142" i="2"/>
  <c r="B142" i="2" s="1"/>
  <c r="E143" i="2"/>
  <c r="B143" i="2" s="1"/>
  <c r="E144" i="2"/>
  <c r="B144" i="2" s="1"/>
  <c r="E145" i="2"/>
  <c r="B145" i="2" s="1"/>
  <c r="E146" i="2"/>
  <c r="B146" i="2" s="1"/>
  <c r="E147" i="2"/>
  <c r="B147" i="2" s="1"/>
  <c r="E148" i="2"/>
  <c r="B148" i="2" s="1"/>
  <c r="E149" i="2"/>
  <c r="B149" i="2" s="1"/>
  <c r="E150" i="2"/>
  <c r="B150" i="2" s="1"/>
  <c r="E151" i="2"/>
  <c r="B151" i="2" s="1"/>
  <c r="E152" i="2"/>
  <c r="B152" i="2" s="1"/>
  <c r="E153" i="2"/>
  <c r="B153" i="2" s="1"/>
  <c r="E154" i="2"/>
  <c r="B154" i="2" s="1"/>
  <c r="E155" i="2"/>
  <c r="B155" i="2" s="1"/>
  <c r="E156" i="2"/>
  <c r="B156" i="2" s="1"/>
  <c r="E157" i="2"/>
  <c r="B157" i="2" s="1"/>
  <c r="E158" i="2"/>
  <c r="B158" i="2" s="1"/>
  <c r="E159" i="2"/>
  <c r="B159" i="2" s="1"/>
  <c r="E160" i="2"/>
  <c r="B160" i="2" s="1"/>
  <c r="E161" i="2"/>
  <c r="B161" i="2" s="1"/>
  <c r="E162" i="2"/>
  <c r="B162" i="2" s="1"/>
  <c r="E163" i="2"/>
  <c r="B163" i="2" s="1"/>
  <c r="E164" i="2"/>
  <c r="B164" i="2" s="1"/>
  <c r="E165" i="2"/>
  <c r="B165" i="2" s="1"/>
  <c r="E166" i="2"/>
  <c r="B166" i="2" s="1"/>
  <c r="E167" i="2"/>
  <c r="B167" i="2" s="1"/>
  <c r="E168" i="2"/>
  <c r="B168" i="2" s="1"/>
  <c r="E169" i="2"/>
  <c r="B169" i="2" s="1"/>
  <c r="E170" i="2"/>
  <c r="B170" i="2" s="1"/>
  <c r="E171" i="2"/>
  <c r="B171" i="2" s="1"/>
  <c r="E172" i="2"/>
  <c r="B172" i="2" s="1"/>
  <c r="E173" i="2"/>
  <c r="B173" i="2" s="1"/>
  <c r="E174" i="2"/>
  <c r="B174" i="2" s="1"/>
  <c r="E175" i="2"/>
  <c r="B175" i="2" s="1"/>
  <c r="E176" i="2"/>
  <c r="B176" i="2" s="1"/>
  <c r="E177" i="2"/>
  <c r="B177" i="2" s="1"/>
  <c r="E178" i="2"/>
  <c r="B178" i="2" s="1"/>
  <c r="E179" i="2"/>
  <c r="B179" i="2" s="1"/>
  <c r="E180" i="2"/>
  <c r="B180" i="2" s="1"/>
  <c r="E181" i="2"/>
  <c r="B181" i="2" s="1"/>
  <c r="E182" i="2"/>
  <c r="B182" i="2" s="1"/>
  <c r="E183" i="2"/>
  <c r="B183" i="2" s="1"/>
  <c r="E184" i="2"/>
  <c r="B184" i="2" s="1"/>
  <c r="E185" i="2"/>
  <c r="B185" i="2" s="1"/>
  <c r="E186" i="2"/>
  <c r="B186" i="2" s="1"/>
  <c r="E187" i="2"/>
  <c r="B187" i="2" s="1"/>
  <c r="E188" i="2"/>
  <c r="B188" i="2" s="1"/>
  <c r="E189" i="2"/>
  <c r="B189" i="2" s="1"/>
  <c r="E190" i="2"/>
  <c r="B190" i="2" s="1"/>
  <c r="E191" i="2"/>
  <c r="B191" i="2" s="1"/>
  <c r="E192" i="2"/>
  <c r="B192" i="2" s="1"/>
  <c r="E193" i="2"/>
  <c r="B193" i="2" s="1"/>
  <c r="E194" i="2"/>
  <c r="B194" i="2" s="1"/>
  <c r="E195" i="2"/>
  <c r="B195" i="2" s="1"/>
  <c r="E196" i="2"/>
  <c r="B196" i="2" s="1"/>
  <c r="E197" i="2"/>
  <c r="B197" i="2" s="1"/>
  <c r="E198" i="2"/>
  <c r="B198" i="2" s="1"/>
  <c r="E199" i="2"/>
  <c r="B199" i="2" s="1"/>
  <c r="E200" i="2"/>
  <c r="B200" i="2" s="1"/>
  <c r="E201" i="2"/>
  <c r="B201" i="2" s="1"/>
  <c r="E202" i="2"/>
  <c r="B202" i="2" s="1"/>
  <c r="E203" i="2"/>
  <c r="B203" i="2" s="1"/>
  <c r="E204" i="2"/>
  <c r="B204" i="2" s="1"/>
  <c r="E205" i="2"/>
  <c r="B205" i="2" s="1"/>
  <c r="E206" i="2"/>
  <c r="B206" i="2" s="1"/>
  <c r="E207" i="2"/>
  <c r="B207" i="2" s="1"/>
  <c r="E208" i="2"/>
  <c r="B208" i="2" s="1"/>
  <c r="E209" i="2"/>
  <c r="B209" i="2" s="1"/>
  <c r="E210" i="2"/>
  <c r="B210" i="2" s="1"/>
  <c r="E211" i="2"/>
  <c r="B211" i="2" s="1"/>
  <c r="E212" i="2"/>
  <c r="B212" i="2" s="1"/>
  <c r="E213" i="2"/>
  <c r="B213" i="2" s="1"/>
  <c r="E214" i="2"/>
  <c r="B214" i="2" s="1"/>
  <c r="E215" i="2"/>
  <c r="B215" i="2" s="1"/>
  <c r="E216" i="2"/>
  <c r="B216" i="2" s="1"/>
  <c r="E217" i="2"/>
  <c r="B217" i="2" s="1"/>
  <c r="E218" i="2"/>
  <c r="B218" i="2" s="1"/>
  <c r="E219" i="2"/>
  <c r="B219" i="2" s="1"/>
  <c r="E220" i="2"/>
  <c r="B220" i="2" s="1"/>
  <c r="E221" i="2"/>
  <c r="B221" i="2" s="1"/>
  <c r="E222" i="2"/>
  <c r="B222" i="2" s="1"/>
  <c r="E223" i="2"/>
  <c r="B223" i="2" s="1"/>
  <c r="E224" i="2"/>
  <c r="B224" i="2" s="1"/>
  <c r="E225" i="2"/>
  <c r="B225" i="2" s="1"/>
  <c r="E226" i="2"/>
  <c r="B226" i="2" s="1"/>
  <c r="E227" i="2"/>
  <c r="B227" i="2" s="1"/>
  <c r="E228" i="2"/>
  <c r="B228" i="2" s="1"/>
  <c r="E229" i="2"/>
  <c r="B229" i="2" s="1"/>
  <c r="E230" i="2"/>
  <c r="B230" i="2" s="1"/>
  <c r="E231" i="2"/>
  <c r="B231" i="2" s="1"/>
  <c r="E232" i="2"/>
  <c r="B232" i="2" s="1"/>
  <c r="E233" i="2"/>
  <c r="B233" i="2" s="1"/>
  <c r="E234" i="2"/>
  <c r="B234" i="2" s="1"/>
  <c r="E235" i="2"/>
  <c r="B235" i="2" s="1"/>
  <c r="E236" i="2"/>
  <c r="B236" i="2" s="1"/>
  <c r="E237" i="2"/>
  <c r="B237" i="2" s="1"/>
  <c r="E238" i="2"/>
  <c r="B238" i="2" s="1"/>
  <c r="E239" i="2"/>
  <c r="B239" i="2" s="1"/>
  <c r="E240" i="2"/>
  <c r="B240" i="2" s="1"/>
  <c r="E241" i="2"/>
  <c r="B241" i="2" s="1"/>
  <c r="E242" i="2"/>
  <c r="B242" i="2" s="1"/>
  <c r="E243" i="2"/>
  <c r="B243" i="2" s="1"/>
  <c r="E244" i="2"/>
  <c r="B244" i="2" s="1"/>
  <c r="E245" i="2"/>
  <c r="B245" i="2" s="1"/>
  <c r="E246" i="2"/>
  <c r="B246" i="2" s="1"/>
  <c r="E247" i="2"/>
  <c r="B247" i="2" s="1"/>
  <c r="E248" i="2"/>
  <c r="B248" i="2" s="1"/>
  <c r="E249" i="2"/>
  <c r="B249" i="2" s="1"/>
  <c r="E250" i="2"/>
  <c r="B250" i="2" s="1"/>
  <c r="E251" i="2"/>
  <c r="B251" i="2" s="1"/>
  <c r="E252" i="2"/>
  <c r="B252" i="2" s="1"/>
  <c r="E253" i="2"/>
  <c r="B253" i="2" s="1"/>
  <c r="E254" i="2"/>
  <c r="B254" i="2" s="1"/>
  <c r="E255" i="2"/>
  <c r="B255" i="2" s="1"/>
  <c r="E256" i="2"/>
  <c r="B256" i="2" s="1"/>
  <c r="E257" i="2"/>
  <c r="B257" i="2" s="1"/>
  <c r="E258" i="2"/>
  <c r="B258" i="2" s="1"/>
  <c r="E259" i="2"/>
  <c r="B259" i="2" s="1"/>
  <c r="E260" i="2"/>
  <c r="B260" i="2" s="1"/>
  <c r="E261" i="2"/>
  <c r="B261" i="2" s="1"/>
  <c r="E262" i="2"/>
  <c r="B262" i="2" s="1"/>
  <c r="E263" i="2"/>
  <c r="B263" i="2" s="1"/>
  <c r="E264" i="2"/>
  <c r="B264" i="2" s="1"/>
  <c r="E265" i="2"/>
  <c r="B265" i="2" s="1"/>
  <c r="E266" i="2"/>
  <c r="B266" i="2" s="1"/>
  <c r="E267" i="2"/>
  <c r="B267" i="2" s="1"/>
  <c r="E268" i="2"/>
  <c r="B268" i="2" s="1"/>
  <c r="E269" i="2"/>
  <c r="B269" i="2" s="1"/>
  <c r="E270" i="2"/>
  <c r="B270" i="2" s="1"/>
  <c r="E271" i="2"/>
  <c r="B271" i="2" s="1"/>
  <c r="E272" i="2"/>
  <c r="B272" i="2" s="1"/>
  <c r="E273" i="2"/>
  <c r="B273" i="2" s="1"/>
  <c r="E274" i="2"/>
  <c r="B274" i="2" s="1"/>
  <c r="E275" i="2"/>
  <c r="B275" i="2" s="1"/>
  <c r="E276" i="2"/>
  <c r="B276" i="2" s="1"/>
  <c r="E277" i="2"/>
  <c r="B277" i="2" s="1"/>
  <c r="E278" i="2"/>
  <c r="B278" i="2" s="1"/>
  <c r="E279" i="2"/>
  <c r="B279" i="2" s="1"/>
  <c r="E280" i="2"/>
  <c r="B280" i="2" s="1"/>
  <c r="E281" i="2"/>
  <c r="B281" i="2" s="1"/>
  <c r="E282" i="2"/>
  <c r="B282" i="2" s="1"/>
  <c r="E283" i="2"/>
  <c r="B283" i="2" s="1"/>
  <c r="E284" i="2"/>
  <c r="B284" i="2" s="1"/>
  <c r="E285" i="2"/>
  <c r="B285" i="2" s="1"/>
  <c r="E286" i="2"/>
  <c r="B286" i="2" s="1"/>
  <c r="E287" i="2"/>
  <c r="B287" i="2" s="1"/>
  <c r="E288" i="2"/>
  <c r="B288" i="2" s="1"/>
  <c r="E289" i="2"/>
  <c r="B289" i="2" s="1"/>
  <c r="E290" i="2"/>
  <c r="B290" i="2" s="1"/>
  <c r="E291" i="2"/>
  <c r="B291" i="2" s="1"/>
  <c r="E292" i="2"/>
  <c r="B292" i="2" s="1"/>
  <c r="E293" i="2"/>
  <c r="B293" i="2" s="1"/>
  <c r="E294" i="2"/>
  <c r="B294" i="2" s="1"/>
  <c r="E295" i="2"/>
  <c r="B295" i="2" s="1"/>
  <c r="E296" i="2"/>
  <c r="B296" i="2" s="1"/>
  <c r="E297" i="2"/>
  <c r="B297" i="2" s="1"/>
  <c r="E298" i="2"/>
  <c r="B298" i="2" s="1"/>
  <c r="E299" i="2"/>
  <c r="B299" i="2" s="1"/>
  <c r="E300" i="2"/>
  <c r="B300" i="2" s="1"/>
  <c r="E301" i="2"/>
  <c r="B301" i="2" s="1"/>
  <c r="E302" i="2"/>
  <c r="B302" i="2" s="1"/>
  <c r="E303" i="2"/>
  <c r="B303" i="2" s="1"/>
  <c r="E304" i="2"/>
  <c r="B304" i="2" s="1"/>
  <c r="E305" i="2"/>
  <c r="B305" i="2" s="1"/>
  <c r="E306" i="2"/>
  <c r="B306" i="2" s="1"/>
  <c r="E307" i="2"/>
  <c r="B307" i="2" s="1"/>
  <c r="E308" i="2"/>
  <c r="B308" i="2" s="1"/>
  <c r="E309" i="2"/>
  <c r="B309" i="2" s="1"/>
  <c r="E310" i="2"/>
  <c r="B310" i="2" s="1"/>
  <c r="E311" i="2"/>
  <c r="B311" i="2" s="1"/>
  <c r="E312" i="2"/>
  <c r="B312" i="2" s="1"/>
  <c r="E313" i="2"/>
  <c r="B313" i="2" s="1"/>
  <c r="E314" i="2"/>
  <c r="B314" i="2" s="1"/>
  <c r="E315" i="2"/>
  <c r="B315" i="2" s="1"/>
  <c r="E316" i="2"/>
  <c r="B316" i="2" s="1"/>
  <c r="E317" i="2"/>
  <c r="B317" i="2" s="1"/>
  <c r="E318" i="2"/>
  <c r="B318" i="2" s="1"/>
  <c r="E319" i="2"/>
  <c r="B319" i="2" s="1"/>
  <c r="E320" i="2"/>
  <c r="B320" i="2" s="1"/>
  <c r="E321" i="2"/>
  <c r="B321" i="2" s="1"/>
  <c r="E322" i="2"/>
  <c r="B322" i="2" s="1"/>
  <c r="E323" i="2"/>
  <c r="B323" i="2" s="1"/>
  <c r="E324" i="2"/>
  <c r="B324" i="2" s="1"/>
  <c r="E325" i="2"/>
  <c r="B325" i="2" s="1"/>
  <c r="E326" i="2"/>
  <c r="B326" i="2" s="1"/>
  <c r="E327" i="2"/>
  <c r="B327" i="2" s="1"/>
  <c r="E328" i="2"/>
  <c r="B328" i="2" s="1"/>
  <c r="E329" i="2"/>
  <c r="B329" i="2" s="1"/>
  <c r="E330" i="2"/>
  <c r="B330" i="2" s="1"/>
  <c r="E331" i="2"/>
  <c r="B331" i="2" s="1"/>
  <c r="E332" i="2"/>
  <c r="B332" i="2" s="1"/>
  <c r="E333" i="2"/>
  <c r="B333" i="2" s="1"/>
  <c r="E334" i="2"/>
  <c r="B334" i="2" s="1"/>
  <c r="E335" i="2"/>
  <c r="B335" i="2" s="1"/>
  <c r="E336" i="2"/>
  <c r="B336" i="2" s="1"/>
  <c r="E337" i="2"/>
  <c r="B337" i="2" s="1"/>
  <c r="E338" i="2"/>
  <c r="B338" i="2" s="1"/>
  <c r="E339" i="2"/>
  <c r="B339" i="2" s="1"/>
  <c r="E340" i="2"/>
  <c r="B340" i="2" s="1"/>
  <c r="E341" i="2"/>
  <c r="B341" i="2" s="1"/>
  <c r="E342" i="2"/>
  <c r="B342" i="2" s="1"/>
  <c r="E343" i="2"/>
  <c r="B343" i="2" s="1"/>
  <c r="E344" i="2"/>
  <c r="B344" i="2" s="1"/>
  <c r="E345" i="2"/>
  <c r="B345" i="2" s="1"/>
  <c r="E346" i="2"/>
  <c r="B346" i="2" s="1"/>
  <c r="E347" i="2"/>
  <c r="B347" i="2" s="1"/>
  <c r="E348" i="2"/>
  <c r="B348" i="2" s="1"/>
  <c r="E349" i="2"/>
  <c r="B349" i="2" s="1"/>
  <c r="E350" i="2"/>
  <c r="B350" i="2" s="1"/>
  <c r="E351" i="2"/>
  <c r="B351" i="2" s="1"/>
  <c r="E352" i="2"/>
  <c r="B352" i="2" s="1"/>
  <c r="E353" i="2"/>
  <c r="B353" i="2" s="1"/>
  <c r="E354" i="2"/>
  <c r="B354" i="2" s="1"/>
  <c r="E355" i="2"/>
  <c r="B355" i="2" s="1"/>
  <c r="E356" i="2"/>
  <c r="B356" i="2" s="1"/>
  <c r="E357" i="2"/>
  <c r="B357" i="2" s="1"/>
  <c r="E358" i="2"/>
  <c r="B358" i="2" s="1"/>
  <c r="E359" i="2"/>
  <c r="B359" i="2" s="1"/>
  <c r="E360" i="2"/>
  <c r="B360" i="2" s="1"/>
  <c r="E361" i="2"/>
  <c r="B361" i="2" s="1"/>
  <c r="E362" i="2"/>
  <c r="B362" i="2" s="1"/>
  <c r="E363" i="2"/>
  <c r="B363" i="2" s="1"/>
  <c r="E364" i="2"/>
  <c r="B364" i="2" s="1"/>
  <c r="E365" i="2"/>
  <c r="B365" i="2" s="1"/>
  <c r="E366" i="2"/>
  <c r="B366" i="2" s="1"/>
  <c r="E367" i="2"/>
  <c r="B367" i="2" s="1"/>
  <c r="E368" i="2"/>
  <c r="B368" i="2" s="1"/>
  <c r="E369" i="2"/>
  <c r="B369" i="2" s="1"/>
  <c r="E370" i="2"/>
  <c r="B370" i="2" s="1"/>
  <c r="E371" i="2"/>
  <c r="B371" i="2" s="1"/>
  <c r="E372" i="2"/>
  <c r="B372" i="2" s="1"/>
  <c r="E373" i="2"/>
  <c r="B373" i="2" s="1"/>
  <c r="E374" i="2"/>
  <c r="B374" i="2" s="1"/>
  <c r="E375" i="2"/>
  <c r="B375" i="2" s="1"/>
  <c r="E376" i="2"/>
  <c r="B376" i="2" s="1"/>
  <c r="E377" i="2"/>
  <c r="B377" i="2" s="1"/>
  <c r="E378" i="2"/>
  <c r="B378" i="2" s="1"/>
  <c r="E379" i="2"/>
  <c r="B379" i="2" s="1"/>
  <c r="E380" i="2"/>
  <c r="B380" i="2" s="1"/>
  <c r="E381" i="2"/>
  <c r="B381" i="2" s="1"/>
  <c r="E382" i="2"/>
  <c r="B382" i="2" s="1"/>
  <c r="E383" i="2"/>
  <c r="B383" i="2" s="1"/>
  <c r="E384" i="2"/>
  <c r="B384" i="2" s="1"/>
  <c r="E385" i="2"/>
  <c r="B385" i="2" s="1"/>
  <c r="E386" i="2"/>
  <c r="B386" i="2" s="1"/>
  <c r="E387" i="2"/>
  <c r="B387" i="2" s="1"/>
  <c r="E388" i="2"/>
  <c r="B388" i="2" s="1"/>
  <c r="E389" i="2"/>
  <c r="B389" i="2" s="1"/>
  <c r="E390" i="2"/>
  <c r="B390" i="2" s="1"/>
  <c r="E391" i="2"/>
  <c r="B391" i="2" s="1"/>
  <c r="E392" i="2"/>
  <c r="B392" i="2" s="1"/>
  <c r="E393" i="2"/>
  <c r="B393" i="2" s="1"/>
  <c r="E394" i="2"/>
  <c r="B394" i="2" s="1"/>
  <c r="E395" i="2"/>
  <c r="B395" i="2" s="1"/>
  <c r="E396" i="2"/>
  <c r="B396" i="2" s="1"/>
  <c r="E397" i="2"/>
  <c r="B397" i="2" s="1"/>
  <c r="E398" i="2"/>
  <c r="B398" i="2" s="1"/>
  <c r="E399" i="2"/>
  <c r="B399" i="2" s="1"/>
  <c r="E400" i="2"/>
  <c r="B400" i="2" s="1"/>
  <c r="E401" i="2"/>
  <c r="B401" i="2" s="1"/>
  <c r="E402" i="2"/>
  <c r="B402" i="2" s="1"/>
  <c r="E403" i="2"/>
  <c r="B403" i="2" s="1"/>
  <c r="E404" i="2"/>
  <c r="B404" i="2" s="1"/>
  <c r="E405" i="2"/>
  <c r="B405" i="2" s="1"/>
  <c r="E406" i="2"/>
  <c r="B406" i="2" s="1"/>
  <c r="E407" i="2"/>
  <c r="B407" i="2" s="1"/>
  <c r="E408" i="2"/>
  <c r="B408" i="2" s="1"/>
  <c r="E409" i="2"/>
  <c r="B409" i="2" s="1"/>
  <c r="E410" i="2"/>
  <c r="B410" i="2" s="1"/>
  <c r="E411" i="2"/>
  <c r="B411" i="2" s="1"/>
  <c r="E412" i="2"/>
  <c r="B412" i="2" s="1"/>
  <c r="E413" i="2"/>
  <c r="B413" i="2" s="1"/>
  <c r="E414" i="2"/>
  <c r="B414" i="2" s="1"/>
  <c r="E415" i="2"/>
  <c r="B415" i="2" s="1"/>
  <c r="E416" i="2"/>
  <c r="B416" i="2" s="1"/>
  <c r="E417" i="2"/>
  <c r="B417" i="2" s="1"/>
  <c r="E418" i="2"/>
  <c r="B418" i="2" s="1"/>
  <c r="E419" i="2"/>
  <c r="B419" i="2" s="1"/>
  <c r="E420" i="2"/>
  <c r="B420" i="2" s="1"/>
  <c r="E421" i="2"/>
  <c r="B421" i="2" s="1"/>
  <c r="E422" i="2"/>
  <c r="B422" i="2" s="1"/>
  <c r="E423" i="2"/>
  <c r="B423" i="2" s="1"/>
  <c r="E424" i="2"/>
  <c r="B424" i="2" s="1"/>
  <c r="E425" i="2"/>
  <c r="B425" i="2" s="1"/>
  <c r="E426" i="2"/>
  <c r="B426" i="2" s="1"/>
  <c r="E427" i="2"/>
  <c r="B427" i="2" s="1"/>
  <c r="E428" i="2"/>
  <c r="B428" i="2" s="1"/>
  <c r="E429" i="2"/>
  <c r="B429" i="2" s="1"/>
  <c r="E430" i="2"/>
  <c r="B430" i="2" s="1"/>
  <c r="E431" i="2"/>
  <c r="B431" i="2" s="1"/>
  <c r="E432" i="2"/>
  <c r="B432" i="2" s="1"/>
  <c r="E433" i="2"/>
  <c r="B433" i="2" s="1"/>
  <c r="E434" i="2"/>
  <c r="B434" i="2" s="1"/>
  <c r="E435" i="2"/>
  <c r="B435" i="2" s="1"/>
  <c r="E436" i="2"/>
  <c r="B436" i="2" s="1"/>
  <c r="E437" i="2"/>
  <c r="B437" i="2" s="1"/>
  <c r="E438" i="2"/>
  <c r="B438" i="2" s="1"/>
  <c r="E439" i="2"/>
  <c r="B439" i="2" s="1"/>
  <c r="E440" i="2"/>
  <c r="B440" i="2" s="1"/>
  <c r="E441" i="2"/>
  <c r="B441" i="2" s="1"/>
  <c r="E442" i="2"/>
  <c r="B442" i="2" s="1"/>
  <c r="E443" i="2"/>
  <c r="B443" i="2" s="1"/>
  <c r="E444" i="2"/>
  <c r="B444" i="2" s="1"/>
  <c r="E445" i="2"/>
  <c r="B445" i="2" s="1"/>
  <c r="E446" i="2"/>
  <c r="B446" i="2" s="1"/>
  <c r="E447" i="2"/>
  <c r="B447" i="2" s="1"/>
  <c r="E448" i="2"/>
  <c r="B448" i="2" s="1"/>
  <c r="E449" i="2"/>
  <c r="B449" i="2" s="1"/>
  <c r="E450" i="2"/>
  <c r="B450" i="2" s="1"/>
  <c r="E451" i="2"/>
  <c r="B451" i="2" s="1"/>
  <c r="E452" i="2"/>
  <c r="B452" i="2" s="1"/>
  <c r="E453" i="2"/>
  <c r="B453" i="2" s="1"/>
  <c r="E454" i="2"/>
  <c r="B454" i="2" s="1"/>
  <c r="E455" i="2"/>
  <c r="B455" i="2" s="1"/>
  <c r="E456" i="2"/>
  <c r="B456" i="2" s="1"/>
  <c r="E457" i="2"/>
  <c r="B457" i="2" s="1"/>
  <c r="E458" i="2"/>
  <c r="B458" i="2" s="1"/>
  <c r="E459" i="2"/>
  <c r="B459" i="2" s="1"/>
  <c r="E460" i="2"/>
  <c r="B460" i="2" s="1"/>
  <c r="E461" i="2"/>
  <c r="B461" i="2" s="1"/>
  <c r="E462" i="2"/>
  <c r="B462" i="2" s="1"/>
  <c r="E463" i="2"/>
  <c r="B463" i="2" s="1"/>
  <c r="E464" i="2"/>
  <c r="B464" i="2" s="1"/>
  <c r="E465" i="2"/>
  <c r="B465" i="2" s="1"/>
  <c r="E466" i="2"/>
  <c r="B466" i="2" s="1"/>
  <c r="E467" i="2"/>
  <c r="B467" i="2" s="1"/>
  <c r="E468" i="2"/>
  <c r="B468" i="2" s="1"/>
  <c r="E469" i="2"/>
  <c r="B469" i="2" s="1"/>
  <c r="E470" i="2"/>
  <c r="B470" i="2" s="1"/>
  <c r="E471" i="2"/>
  <c r="B471" i="2" s="1"/>
  <c r="E472" i="2"/>
  <c r="B472" i="2" s="1"/>
  <c r="E473" i="2"/>
  <c r="B473" i="2" s="1"/>
  <c r="E474" i="2"/>
  <c r="B474" i="2" s="1"/>
  <c r="E475" i="2"/>
  <c r="B475" i="2" s="1"/>
  <c r="E476" i="2"/>
  <c r="B476" i="2" s="1"/>
  <c r="E477" i="2"/>
  <c r="B477" i="2" s="1"/>
  <c r="E478" i="2"/>
  <c r="B478" i="2" s="1"/>
  <c r="E479" i="2"/>
  <c r="B479" i="2" s="1"/>
  <c r="E480" i="2"/>
  <c r="B480" i="2" s="1"/>
  <c r="E481" i="2"/>
  <c r="B481" i="2" s="1"/>
  <c r="E482" i="2"/>
  <c r="B482" i="2" s="1"/>
  <c r="E483" i="2"/>
  <c r="B483" i="2" s="1"/>
  <c r="E484" i="2"/>
  <c r="B484" i="2" s="1"/>
  <c r="E485" i="2"/>
  <c r="B485" i="2" s="1"/>
  <c r="E486" i="2"/>
  <c r="B486" i="2" s="1"/>
  <c r="E487" i="2"/>
  <c r="B487" i="2" s="1"/>
  <c r="E488" i="2"/>
  <c r="B488" i="2" s="1"/>
  <c r="E489" i="2"/>
  <c r="B489" i="2" s="1"/>
  <c r="E490" i="2"/>
  <c r="B490" i="2" s="1"/>
  <c r="E491" i="2"/>
  <c r="B491" i="2" s="1"/>
  <c r="E492" i="2"/>
  <c r="B492" i="2" s="1"/>
  <c r="E493" i="2"/>
  <c r="B493" i="2" s="1"/>
  <c r="E494" i="2"/>
  <c r="B494" i="2" s="1"/>
  <c r="E495" i="2"/>
  <c r="B495" i="2" s="1"/>
  <c r="E496" i="2"/>
  <c r="B496" i="2" s="1"/>
  <c r="E497" i="2"/>
  <c r="B497" i="2" s="1"/>
  <c r="E498" i="2"/>
  <c r="B498" i="2" s="1"/>
  <c r="E499" i="2"/>
  <c r="B499" i="2" s="1"/>
  <c r="E500" i="2"/>
  <c r="B500" i="2" s="1"/>
  <c r="E501" i="2"/>
  <c r="B501" i="2" s="1"/>
  <c r="E502" i="2"/>
  <c r="B502" i="2" s="1"/>
  <c r="E503" i="2"/>
  <c r="B503" i="2" s="1"/>
  <c r="E504" i="2"/>
  <c r="B504" i="2" s="1"/>
  <c r="E505" i="2"/>
  <c r="B505" i="2" s="1"/>
  <c r="E506" i="2"/>
  <c r="B506" i="2" s="1"/>
  <c r="E507" i="2"/>
  <c r="B507" i="2" s="1"/>
  <c r="E508" i="2"/>
  <c r="B508" i="2" s="1"/>
  <c r="E509" i="2"/>
  <c r="B509" i="2" s="1"/>
  <c r="E510" i="2"/>
  <c r="B510" i="2" s="1"/>
  <c r="E511" i="2"/>
  <c r="B511" i="2" s="1"/>
  <c r="E512" i="2"/>
  <c r="B512" i="2" s="1"/>
  <c r="E513" i="2"/>
  <c r="B513" i="2" s="1"/>
  <c r="E514" i="2"/>
  <c r="B514" i="2" s="1"/>
  <c r="E515" i="2"/>
  <c r="B515" i="2" s="1"/>
  <c r="E516" i="2"/>
  <c r="B516" i="2" s="1"/>
  <c r="E517" i="2"/>
  <c r="B517" i="2" s="1"/>
  <c r="E518" i="2"/>
  <c r="B518" i="2" s="1"/>
  <c r="E519" i="2"/>
  <c r="B519" i="2" s="1"/>
  <c r="E520" i="2"/>
  <c r="B520" i="2" s="1"/>
  <c r="E521" i="2"/>
  <c r="B521" i="2" s="1"/>
  <c r="E522" i="2"/>
  <c r="B522" i="2" s="1"/>
  <c r="E523" i="2"/>
  <c r="B523" i="2" s="1"/>
  <c r="E524" i="2"/>
  <c r="B524" i="2" s="1"/>
  <c r="E525" i="2"/>
  <c r="B525" i="2" s="1"/>
  <c r="E526" i="2"/>
  <c r="B526" i="2" s="1"/>
  <c r="E527" i="2"/>
  <c r="B527" i="2" s="1"/>
  <c r="E528" i="2"/>
  <c r="B528" i="2" s="1"/>
  <c r="E529" i="2"/>
  <c r="B529" i="2" s="1"/>
  <c r="E530" i="2"/>
  <c r="B530" i="2" s="1"/>
  <c r="E531" i="2"/>
  <c r="B531" i="2" s="1"/>
  <c r="E532" i="2"/>
  <c r="B532" i="2" s="1"/>
  <c r="E533" i="2"/>
  <c r="B533" i="2" s="1"/>
  <c r="E534" i="2"/>
  <c r="B534" i="2" s="1"/>
  <c r="E535" i="2"/>
  <c r="B535" i="2" s="1"/>
  <c r="E536" i="2"/>
  <c r="B536" i="2" s="1"/>
  <c r="E537" i="2"/>
  <c r="B537" i="2" s="1"/>
  <c r="E538" i="2"/>
  <c r="B538" i="2" s="1"/>
  <c r="E539" i="2"/>
  <c r="B539" i="2" s="1"/>
  <c r="E540" i="2"/>
  <c r="B540" i="2" s="1"/>
  <c r="E541" i="2"/>
  <c r="B541" i="2" s="1"/>
  <c r="E542" i="2"/>
  <c r="B542" i="2" s="1"/>
  <c r="E543" i="2"/>
  <c r="B543" i="2" s="1"/>
  <c r="E544" i="2"/>
  <c r="B544" i="2" s="1"/>
  <c r="E545" i="2"/>
  <c r="B545" i="2" s="1"/>
  <c r="E546" i="2"/>
  <c r="B546" i="2" s="1"/>
  <c r="E547" i="2"/>
  <c r="B547" i="2" s="1"/>
  <c r="E548" i="2"/>
  <c r="B548" i="2" s="1"/>
  <c r="E549" i="2"/>
  <c r="B549" i="2" s="1"/>
  <c r="E550" i="2"/>
  <c r="B550" i="2" s="1"/>
  <c r="E551" i="2"/>
  <c r="B551" i="2" s="1"/>
  <c r="E552" i="2"/>
  <c r="B552" i="2" s="1"/>
  <c r="E553" i="2"/>
  <c r="B553" i="2" s="1"/>
  <c r="E554" i="2"/>
  <c r="B554" i="2" s="1"/>
  <c r="E555" i="2"/>
  <c r="B555" i="2" s="1"/>
  <c r="E556" i="2"/>
  <c r="B556" i="2" s="1"/>
  <c r="E557" i="2"/>
  <c r="B557" i="2" s="1"/>
  <c r="E558" i="2"/>
  <c r="B558" i="2" s="1"/>
  <c r="E559" i="2"/>
  <c r="B559" i="2" s="1"/>
  <c r="E560" i="2"/>
  <c r="B560" i="2" s="1"/>
  <c r="E561" i="2"/>
  <c r="B561" i="2" s="1"/>
  <c r="E562" i="2"/>
  <c r="B562" i="2" s="1"/>
  <c r="E563" i="2"/>
  <c r="B563" i="2" s="1"/>
  <c r="E564" i="2"/>
  <c r="B564" i="2" s="1"/>
  <c r="E565" i="2"/>
  <c r="B565" i="2" s="1"/>
  <c r="E566" i="2"/>
  <c r="B566" i="2" s="1"/>
  <c r="E567" i="2"/>
  <c r="B567" i="2" s="1"/>
  <c r="E568" i="2"/>
  <c r="B568" i="2" s="1"/>
  <c r="E569" i="2"/>
  <c r="B569" i="2" s="1"/>
  <c r="E570" i="2"/>
  <c r="B570" i="2" s="1"/>
  <c r="E571" i="2"/>
  <c r="B571" i="2" s="1"/>
  <c r="E572" i="2"/>
  <c r="B572" i="2" s="1"/>
  <c r="E573" i="2"/>
  <c r="B573" i="2" s="1"/>
  <c r="E574" i="2"/>
  <c r="B574" i="2" s="1"/>
  <c r="E575" i="2"/>
  <c r="B575" i="2" s="1"/>
  <c r="E576" i="2"/>
  <c r="B576" i="2" s="1"/>
  <c r="E577" i="2"/>
  <c r="B577" i="2" s="1"/>
  <c r="E578" i="2"/>
  <c r="B578" i="2" s="1"/>
  <c r="E579" i="2"/>
  <c r="B579" i="2" s="1"/>
  <c r="E580" i="2"/>
  <c r="B580" i="2" s="1"/>
  <c r="E581" i="2"/>
  <c r="B581" i="2" s="1"/>
  <c r="E582" i="2"/>
  <c r="B582" i="2" s="1"/>
  <c r="E583" i="2"/>
  <c r="B583" i="2" s="1"/>
  <c r="E584" i="2"/>
  <c r="B584" i="2" s="1"/>
  <c r="E585" i="2"/>
  <c r="B585" i="2" s="1"/>
  <c r="E586" i="2"/>
  <c r="B586" i="2" s="1"/>
  <c r="E587" i="2"/>
  <c r="B587" i="2" s="1"/>
  <c r="E588" i="2"/>
  <c r="B588" i="2" s="1"/>
  <c r="E589" i="2"/>
  <c r="B589" i="2" s="1"/>
  <c r="E590" i="2"/>
  <c r="B590" i="2" s="1"/>
  <c r="E591" i="2"/>
  <c r="B591" i="2" s="1"/>
  <c r="E592" i="2"/>
  <c r="B592" i="2" s="1"/>
  <c r="E593" i="2"/>
  <c r="B593" i="2" s="1"/>
  <c r="E594" i="2"/>
  <c r="B594" i="2" s="1"/>
  <c r="E595" i="2"/>
  <c r="B595" i="2" s="1"/>
  <c r="E596" i="2"/>
  <c r="B596" i="2" s="1"/>
  <c r="E597" i="2"/>
  <c r="B597" i="2" s="1"/>
  <c r="E598" i="2"/>
  <c r="B598" i="2" s="1"/>
  <c r="E599" i="2"/>
  <c r="B599" i="2" s="1"/>
  <c r="E600" i="2"/>
  <c r="B600" i="2" s="1"/>
  <c r="E601" i="2"/>
  <c r="B601" i="2" s="1"/>
  <c r="E602" i="2"/>
  <c r="B602" i="2" s="1"/>
  <c r="E603" i="2"/>
  <c r="B603" i="2" s="1"/>
  <c r="E604" i="2"/>
  <c r="B604" i="2" s="1"/>
  <c r="E605" i="2"/>
  <c r="B605" i="2" s="1"/>
  <c r="E606" i="2"/>
  <c r="B606" i="2" s="1"/>
  <c r="E607" i="2"/>
  <c r="B607" i="2" s="1"/>
  <c r="E608" i="2"/>
  <c r="B608" i="2" s="1"/>
  <c r="E609" i="2"/>
  <c r="B609" i="2" s="1"/>
  <c r="E610" i="2"/>
  <c r="B610" i="2" s="1"/>
  <c r="E611" i="2"/>
  <c r="B611" i="2" s="1"/>
  <c r="E612" i="2"/>
  <c r="B612" i="2" s="1"/>
  <c r="E613" i="2"/>
  <c r="B613" i="2" s="1"/>
  <c r="E614" i="2"/>
  <c r="B614" i="2" s="1"/>
  <c r="E615" i="2"/>
  <c r="B615" i="2" s="1"/>
  <c r="E616" i="2"/>
  <c r="B616" i="2" s="1"/>
  <c r="E617" i="2"/>
  <c r="B617" i="2" s="1"/>
  <c r="E618" i="2"/>
  <c r="B618" i="2" s="1"/>
  <c r="E619" i="2"/>
  <c r="B619" i="2" s="1"/>
  <c r="E620" i="2"/>
  <c r="B620" i="2" s="1"/>
  <c r="E621" i="2"/>
  <c r="B621" i="2" s="1"/>
  <c r="E622" i="2"/>
  <c r="B622" i="2" s="1"/>
  <c r="E623" i="2"/>
  <c r="B623" i="2" s="1"/>
  <c r="E624" i="2"/>
  <c r="B624" i="2" s="1"/>
  <c r="E625" i="2"/>
  <c r="B625" i="2" s="1"/>
  <c r="E626" i="2"/>
  <c r="B626" i="2" s="1"/>
  <c r="E627" i="2"/>
  <c r="B627" i="2" s="1"/>
  <c r="E628" i="2"/>
  <c r="B628" i="2" s="1"/>
  <c r="E629" i="2"/>
  <c r="B629" i="2" s="1"/>
  <c r="E630" i="2"/>
  <c r="B630" i="2" s="1"/>
  <c r="E631" i="2"/>
  <c r="B631" i="2" s="1"/>
  <c r="E632" i="2"/>
  <c r="B632" i="2" s="1"/>
  <c r="E633" i="2"/>
  <c r="B633" i="2" s="1"/>
  <c r="E634" i="2"/>
  <c r="B634" i="2" s="1"/>
  <c r="E635" i="2"/>
  <c r="B635" i="2" s="1"/>
  <c r="E636" i="2"/>
  <c r="B636" i="2" s="1"/>
  <c r="E637" i="2"/>
  <c r="B637" i="2" s="1"/>
  <c r="E638" i="2"/>
  <c r="B638" i="2" s="1"/>
  <c r="E639" i="2"/>
  <c r="B639" i="2" s="1"/>
  <c r="E640" i="2"/>
  <c r="B640" i="2" s="1"/>
  <c r="E641" i="2"/>
  <c r="B641" i="2" s="1"/>
  <c r="E642" i="2"/>
  <c r="B642" i="2" s="1"/>
  <c r="E643" i="2"/>
  <c r="B643" i="2" s="1"/>
  <c r="E644" i="2"/>
  <c r="B644" i="2" s="1"/>
  <c r="E645" i="2"/>
  <c r="B645" i="2" s="1"/>
  <c r="E646" i="2"/>
  <c r="B646" i="2" s="1"/>
  <c r="E647" i="2"/>
  <c r="B647" i="2" s="1"/>
  <c r="E648" i="2"/>
  <c r="B648" i="2" s="1"/>
  <c r="E649" i="2"/>
  <c r="B649" i="2" s="1"/>
  <c r="E650" i="2"/>
  <c r="B650" i="2" s="1"/>
  <c r="E651" i="2"/>
  <c r="B651" i="2" s="1"/>
  <c r="E652" i="2"/>
  <c r="B652" i="2" s="1"/>
  <c r="E653" i="2"/>
  <c r="B653" i="2" s="1"/>
  <c r="E654" i="2"/>
  <c r="B654" i="2" s="1"/>
  <c r="E655" i="2"/>
  <c r="B655" i="2" s="1"/>
  <c r="E656" i="2"/>
  <c r="B656" i="2" s="1"/>
  <c r="E657" i="2"/>
  <c r="B657" i="2" s="1"/>
  <c r="E658" i="2"/>
  <c r="B658" i="2" s="1"/>
  <c r="E659" i="2"/>
  <c r="B659" i="2" s="1"/>
  <c r="E660" i="2"/>
  <c r="B660" i="2" s="1"/>
  <c r="E661" i="2"/>
  <c r="B661" i="2" s="1"/>
  <c r="E662" i="2"/>
  <c r="B662" i="2" s="1"/>
  <c r="E663" i="2"/>
  <c r="B663" i="2" s="1"/>
  <c r="E664" i="2"/>
  <c r="B664" i="2" s="1"/>
  <c r="E665" i="2"/>
  <c r="B665" i="2" s="1"/>
  <c r="E666" i="2"/>
  <c r="B666" i="2" s="1"/>
  <c r="E667" i="2"/>
  <c r="B667" i="2" s="1"/>
  <c r="E668" i="2"/>
  <c r="B668" i="2" s="1"/>
  <c r="E669" i="2"/>
  <c r="B669" i="2" s="1"/>
  <c r="E670" i="2"/>
  <c r="B670" i="2" s="1"/>
  <c r="E671" i="2"/>
  <c r="B671" i="2" s="1"/>
  <c r="E672" i="2"/>
  <c r="B672" i="2" s="1"/>
  <c r="E673" i="2"/>
  <c r="B673" i="2" s="1"/>
  <c r="E674" i="2"/>
  <c r="B674" i="2" s="1"/>
  <c r="E675" i="2"/>
  <c r="B675" i="2" s="1"/>
  <c r="E676" i="2"/>
  <c r="B676" i="2" s="1"/>
  <c r="E677" i="2"/>
  <c r="B677" i="2" s="1"/>
  <c r="E678" i="2"/>
  <c r="B678" i="2" s="1"/>
  <c r="E679" i="2"/>
  <c r="B679" i="2" s="1"/>
  <c r="E680" i="2"/>
  <c r="B680" i="2" s="1"/>
  <c r="E681" i="2"/>
  <c r="B681" i="2" s="1"/>
  <c r="E682" i="2"/>
  <c r="B682" i="2" s="1"/>
  <c r="E683" i="2"/>
  <c r="B683" i="2" s="1"/>
  <c r="E684" i="2"/>
  <c r="B684" i="2" s="1"/>
  <c r="E685" i="2"/>
  <c r="B685" i="2" s="1"/>
  <c r="E686" i="2"/>
  <c r="B686" i="2" s="1"/>
  <c r="E687" i="2"/>
  <c r="B687" i="2" s="1"/>
  <c r="E688" i="2"/>
  <c r="B688" i="2" s="1"/>
  <c r="E689" i="2"/>
  <c r="B689" i="2" s="1"/>
  <c r="E690" i="2"/>
  <c r="B690" i="2" s="1"/>
  <c r="E691" i="2"/>
  <c r="B691" i="2" s="1"/>
  <c r="E692" i="2"/>
  <c r="B692" i="2" s="1"/>
  <c r="E693" i="2"/>
  <c r="B693" i="2" s="1"/>
  <c r="E694" i="2"/>
  <c r="B694" i="2" s="1"/>
  <c r="E695" i="2"/>
  <c r="B695" i="2" s="1"/>
  <c r="E696" i="2"/>
  <c r="B696" i="2" s="1"/>
  <c r="E697" i="2"/>
  <c r="B697" i="2" s="1"/>
  <c r="E698" i="2"/>
  <c r="B698" i="2" s="1"/>
  <c r="E699" i="2"/>
  <c r="B699" i="2" s="1"/>
  <c r="E700" i="2"/>
  <c r="B700" i="2" s="1"/>
  <c r="E701" i="2"/>
  <c r="B701" i="2" s="1"/>
  <c r="E702" i="2"/>
  <c r="B702" i="2" s="1"/>
  <c r="E703" i="2"/>
  <c r="B703" i="2" s="1"/>
  <c r="E704" i="2"/>
  <c r="B704" i="2" s="1"/>
  <c r="E705" i="2"/>
  <c r="B705" i="2" s="1"/>
  <c r="E706" i="2"/>
  <c r="B706" i="2" s="1"/>
  <c r="E707" i="2"/>
  <c r="B707" i="2" s="1"/>
  <c r="E708" i="2"/>
  <c r="B708" i="2" s="1"/>
  <c r="E709" i="2"/>
  <c r="B709" i="2" s="1"/>
  <c r="E710" i="2"/>
  <c r="B710" i="2" s="1"/>
  <c r="E711" i="2"/>
  <c r="B711" i="2" s="1"/>
  <c r="E712" i="2"/>
  <c r="B712" i="2" s="1"/>
  <c r="E713" i="2"/>
  <c r="B713" i="2" s="1"/>
  <c r="E714" i="2"/>
  <c r="B714" i="2" s="1"/>
  <c r="E715" i="2"/>
  <c r="B715" i="2" s="1"/>
  <c r="E716" i="2"/>
  <c r="B716" i="2" s="1"/>
  <c r="E717" i="2"/>
  <c r="B717" i="2" s="1"/>
  <c r="E718" i="2"/>
  <c r="B718" i="2" s="1"/>
  <c r="E719" i="2"/>
  <c r="B719" i="2" s="1"/>
  <c r="E720" i="2"/>
  <c r="B720" i="2" s="1"/>
  <c r="E721" i="2"/>
  <c r="B721" i="2" s="1"/>
  <c r="E722" i="2"/>
  <c r="B722" i="2" s="1"/>
  <c r="E723" i="2"/>
  <c r="B723" i="2" s="1"/>
  <c r="E724" i="2"/>
  <c r="B724" i="2" s="1"/>
  <c r="E725" i="2"/>
  <c r="B725" i="2" s="1"/>
  <c r="E726" i="2"/>
  <c r="B726" i="2" s="1"/>
  <c r="E727" i="2"/>
  <c r="B727" i="2" s="1"/>
  <c r="E728" i="2"/>
  <c r="B728" i="2" s="1"/>
  <c r="E729" i="2"/>
  <c r="B729" i="2" s="1"/>
  <c r="E730" i="2"/>
  <c r="B730" i="2" s="1"/>
  <c r="E731" i="2"/>
  <c r="B731" i="2" s="1"/>
  <c r="E732" i="2"/>
  <c r="B732" i="2" s="1"/>
  <c r="E733" i="2"/>
  <c r="B733" i="2" s="1"/>
  <c r="E734" i="2"/>
  <c r="B734" i="2" s="1"/>
  <c r="E735" i="2"/>
  <c r="B735" i="2" s="1"/>
  <c r="E736" i="2"/>
  <c r="B736" i="2" s="1"/>
  <c r="E737" i="2"/>
  <c r="B737" i="2" s="1"/>
  <c r="E738" i="2"/>
  <c r="B738" i="2" s="1"/>
  <c r="E739" i="2"/>
  <c r="B739" i="2" s="1"/>
  <c r="E740" i="2"/>
  <c r="B740" i="2" s="1"/>
  <c r="E741" i="2"/>
  <c r="B741" i="2" s="1"/>
  <c r="E742" i="2"/>
  <c r="B742" i="2" s="1"/>
  <c r="E743" i="2"/>
  <c r="B743" i="2" s="1"/>
  <c r="E744" i="2"/>
  <c r="B744" i="2" s="1"/>
  <c r="E745" i="2"/>
  <c r="B745" i="2" s="1"/>
  <c r="E746" i="2"/>
  <c r="B746" i="2" s="1"/>
  <c r="E747" i="2"/>
  <c r="B747" i="2" s="1"/>
  <c r="E748" i="2"/>
  <c r="B748" i="2" s="1"/>
  <c r="E749" i="2"/>
  <c r="B749" i="2" s="1"/>
  <c r="E750" i="2"/>
  <c r="B750" i="2" s="1"/>
  <c r="E751" i="2"/>
  <c r="B751" i="2" s="1"/>
  <c r="E752" i="2"/>
  <c r="B752" i="2" s="1"/>
  <c r="E753" i="2"/>
  <c r="B753" i="2" s="1"/>
  <c r="E754" i="2"/>
  <c r="B754" i="2" s="1"/>
  <c r="E755" i="2"/>
  <c r="B755" i="2" s="1"/>
  <c r="E756" i="2"/>
  <c r="B756" i="2" s="1"/>
  <c r="E757" i="2"/>
  <c r="B757" i="2" s="1"/>
  <c r="E758" i="2"/>
  <c r="B758" i="2" s="1"/>
  <c r="E759" i="2"/>
  <c r="B759" i="2" s="1"/>
  <c r="E760" i="2"/>
  <c r="B760" i="2" s="1"/>
  <c r="E761" i="2"/>
  <c r="B761" i="2" s="1"/>
  <c r="E762" i="2"/>
  <c r="B762" i="2" s="1"/>
  <c r="E763" i="2"/>
  <c r="B763" i="2" s="1"/>
  <c r="E764" i="2"/>
  <c r="B764" i="2" s="1"/>
  <c r="E765" i="2"/>
  <c r="B765" i="2" s="1"/>
  <c r="E766" i="2"/>
  <c r="B766" i="2" s="1"/>
  <c r="E767" i="2"/>
  <c r="B767" i="2" s="1"/>
  <c r="E768" i="2"/>
  <c r="B768" i="2" s="1"/>
  <c r="E769" i="2"/>
  <c r="B769" i="2" s="1"/>
  <c r="E770" i="2"/>
  <c r="B770" i="2" s="1"/>
  <c r="E771" i="2"/>
  <c r="B771" i="2" s="1"/>
  <c r="E772" i="2"/>
  <c r="B772" i="2" s="1"/>
  <c r="E773" i="2"/>
  <c r="B773" i="2" s="1"/>
  <c r="E774" i="2"/>
  <c r="B774" i="2" s="1"/>
  <c r="E775" i="2"/>
  <c r="B775" i="2" s="1"/>
  <c r="E776" i="2"/>
  <c r="B776" i="2" s="1"/>
  <c r="E777" i="2"/>
  <c r="B777" i="2" s="1"/>
  <c r="E778" i="2"/>
  <c r="B778" i="2" s="1"/>
  <c r="E779" i="2"/>
  <c r="B779" i="2" s="1"/>
  <c r="E780" i="2"/>
  <c r="B780" i="2" s="1"/>
  <c r="E781" i="2"/>
  <c r="B781" i="2" s="1"/>
  <c r="E782" i="2"/>
  <c r="B782" i="2" s="1"/>
  <c r="E783" i="2"/>
  <c r="B783" i="2" s="1"/>
  <c r="E784" i="2"/>
  <c r="B784" i="2" s="1"/>
  <c r="E785" i="2"/>
  <c r="B785" i="2" s="1"/>
  <c r="E786" i="2"/>
  <c r="B786" i="2" s="1"/>
  <c r="E787" i="2"/>
  <c r="B787" i="2" s="1"/>
  <c r="E788" i="2"/>
  <c r="B788" i="2" s="1"/>
  <c r="E789" i="2"/>
  <c r="B789" i="2" s="1"/>
  <c r="E790" i="2"/>
  <c r="B790" i="2" s="1"/>
  <c r="E791" i="2"/>
  <c r="B791" i="2" s="1"/>
  <c r="E792" i="2"/>
  <c r="B792" i="2" s="1"/>
  <c r="E793" i="2"/>
  <c r="B793" i="2" s="1"/>
  <c r="E794" i="2"/>
  <c r="B794" i="2" s="1"/>
  <c r="E795" i="2"/>
  <c r="B795" i="2" s="1"/>
  <c r="E796" i="2"/>
  <c r="B796" i="2" s="1"/>
  <c r="E797" i="2"/>
  <c r="B797" i="2" s="1"/>
  <c r="E798" i="2"/>
  <c r="B798" i="2" s="1"/>
  <c r="E799" i="2"/>
  <c r="B799" i="2" s="1"/>
  <c r="E800" i="2"/>
  <c r="B800" i="2" s="1"/>
  <c r="E801" i="2"/>
  <c r="B801" i="2" s="1"/>
  <c r="E802" i="2"/>
  <c r="B802" i="2" s="1"/>
  <c r="E803" i="2"/>
  <c r="B803" i="2" s="1"/>
  <c r="E804" i="2"/>
  <c r="B804" i="2" s="1"/>
  <c r="E805" i="2"/>
  <c r="B805" i="2" s="1"/>
  <c r="E806" i="2"/>
  <c r="B806" i="2" s="1"/>
  <c r="E807" i="2"/>
  <c r="B807" i="2" s="1"/>
  <c r="E808" i="2"/>
  <c r="B808" i="2" s="1"/>
  <c r="E809" i="2"/>
  <c r="B809" i="2" s="1"/>
  <c r="E810" i="2"/>
  <c r="B810" i="2" s="1"/>
  <c r="E811" i="2"/>
  <c r="B811" i="2" s="1"/>
  <c r="E812" i="2"/>
  <c r="B812" i="2" s="1"/>
  <c r="E813" i="2"/>
  <c r="B813" i="2" s="1"/>
  <c r="E814" i="2"/>
  <c r="B814" i="2" s="1"/>
  <c r="E815" i="2"/>
  <c r="B815" i="2" s="1"/>
  <c r="E816" i="2"/>
  <c r="B816" i="2" s="1"/>
  <c r="E817" i="2"/>
  <c r="B817" i="2" s="1"/>
  <c r="E818" i="2"/>
  <c r="B818" i="2" s="1"/>
  <c r="E819" i="2"/>
  <c r="B819" i="2" s="1"/>
  <c r="E820" i="2"/>
  <c r="B820" i="2" s="1"/>
  <c r="E821" i="2"/>
  <c r="B821" i="2" s="1"/>
  <c r="E822" i="2"/>
  <c r="B822" i="2" s="1"/>
  <c r="E823" i="2"/>
  <c r="B823" i="2" s="1"/>
  <c r="E824" i="2"/>
  <c r="B824" i="2" s="1"/>
  <c r="E825" i="2"/>
  <c r="B825" i="2" s="1"/>
  <c r="E826" i="2"/>
  <c r="B826" i="2" s="1"/>
  <c r="E827" i="2"/>
  <c r="B827" i="2" s="1"/>
  <c r="E828" i="2"/>
  <c r="B828" i="2" s="1"/>
  <c r="E829" i="2"/>
  <c r="B829" i="2" s="1"/>
  <c r="E830" i="2"/>
  <c r="B830" i="2" s="1"/>
  <c r="E831" i="2"/>
  <c r="B831" i="2" s="1"/>
  <c r="E832" i="2"/>
  <c r="B832" i="2" s="1"/>
  <c r="E833" i="2"/>
  <c r="B833" i="2" s="1"/>
  <c r="E834" i="2"/>
  <c r="B834" i="2" s="1"/>
  <c r="E835" i="2"/>
  <c r="B835" i="2" s="1"/>
  <c r="E836" i="2"/>
  <c r="B836" i="2" s="1"/>
  <c r="E837" i="2"/>
  <c r="B837" i="2" s="1"/>
  <c r="E838" i="2"/>
  <c r="B838" i="2" s="1"/>
  <c r="E839" i="2"/>
  <c r="B839" i="2" s="1"/>
  <c r="E840" i="2"/>
  <c r="B840" i="2" s="1"/>
  <c r="E841" i="2"/>
  <c r="B841" i="2" s="1"/>
  <c r="E842" i="2"/>
  <c r="B842" i="2" s="1"/>
  <c r="E843" i="2"/>
  <c r="B843" i="2" s="1"/>
  <c r="E844" i="2"/>
  <c r="B844" i="2" s="1"/>
  <c r="E845" i="2"/>
  <c r="B845" i="2" s="1"/>
  <c r="E846" i="2"/>
  <c r="B846" i="2" s="1"/>
  <c r="E847" i="2"/>
  <c r="B847" i="2" s="1"/>
  <c r="E848" i="2"/>
  <c r="B848" i="2" s="1"/>
  <c r="E849" i="2"/>
  <c r="B849" i="2" s="1"/>
  <c r="E850" i="2"/>
  <c r="B850" i="2" s="1"/>
  <c r="E851" i="2"/>
  <c r="B851" i="2" s="1"/>
  <c r="E852" i="2"/>
  <c r="B852" i="2" s="1"/>
  <c r="E853" i="2"/>
  <c r="B853" i="2" s="1"/>
  <c r="E854" i="2"/>
  <c r="B854" i="2" s="1"/>
  <c r="E855" i="2"/>
  <c r="B855" i="2" s="1"/>
  <c r="E856" i="2"/>
  <c r="B856" i="2" s="1"/>
  <c r="E857" i="2"/>
  <c r="B857" i="2" s="1"/>
  <c r="E858" i="2"/>
  <c r="B858" i="2" s="1"/>
  <c r="E859" i="2"/>
  <c r="B859" i="2" s="1"/>
  <c r="E860" i="2"/>
  <c r="B860" i="2" s="1"/>
  <c r="E861" i="2"/>
  <c r="B861" i="2" s="1"/>
  <c r="E862" i="2"/>
  <c r="B862" i="2" s="1"/>
  <c r="E863" i="2"/>
  <c r="B863" i="2" s="1"/>
  <c r="E864" i="2"/>
  <c r="B864" i="2" s="1"/>
  <c r="E865" i="2"/>
  <c r="B865" i="2" s="1"/>
  <c r="E866" i="2"/>
  <c r="B866" i="2" s="1"/>
  <c r="E867" i="2"/>
  <c r="B867" i="2" s="1"/>
  <c r="E868" i="2"/>
  <c r="B868" i="2" s="1"/>
  <c r="E869" i="2"/>
  <c r="B869" i="2" s="1"/>
  <c r="E870" i="2"/>
  <c r="B870" i="2" s="1"/>
  <c r="E871" i="2"/>
  <c r="B871" i="2" s="1"/>
  <c r="E872" i="2"/>
  <c r="B872" i="2" s="1"/>
  <c r="E873" i="2"/>
  <c r="B873" i="2" s="1"/>
  <c r="E874" i="2"/>
  <c r="B874" i="2" s="1"/>
  <c r="E875" i="2"/>
  <c r="B875" i="2" s="1"/>
  <c r="E876" i="2"/>
  <c r="B876" i="2" s="1"/>
  <c r="E877" i="2"/>
  <c r="B877" i="2" s="1"/>
  <c r="E878" i="2"/>
  <c r="B878" i="2" s="1"/>
  <c r="E879" i="2"/>
  <c r="B879" i="2" s="1"/>
  <c r="E880" i="2"/>
  <c r="B880" i="2" s="1"/>
  <c r="E881" i="2"/>
  <c r="B881" i="2" s="1"/>
  <c r="E882" i="2"/>
  <c r="B882" i="2" s="1"/>
  <c r="E883" i="2"/>
  <c r="B883" i="2" s="1"/>
  <c r="E884" i="2"/>
  <c r="B884" i="2" s="1"/>
  <c r="E885" i="2"/>
  <c r="B885" i="2" s="1"/>
  <c r="E886" i="2"/>
  <c r="B886" i="2" s="1"/>
  <c r="E887" i="2"/>
  <c r="B887" i="2" s="1"/>
  <c r="E888" i="2"/>
  <c r="B888" i="2" s="1"/>
  <c r="E889" i="2"/>
  <c r="B889" i="2" s="1"/>
  <c r="E890" i="2"/>
  <c r="B890" i="2" s="1"/>
  <c r="E891" i="2"/>
  <c r="B891" i="2" s="1"/>
  <c r="E892" i="2"/>
  <c r="B892" i="2" s="1"/>
  <c r="E893" i="2"/>
  <c r="B893" i="2" s="1"/>
  <c r="E894" i="2"/>
  <c r="B894" i="2" s="1"/>
  <c r="E895" i="2"/>
  <c r="B895" i="2" s="1"/>
  <c r="E896" i="2"/>
  <c r="B896" i="2" s="1"/>
  <c r="E897" i="2"/>
  <c r="B897" i="2" s="1"/>
  <c r="E898" i="2"/>
  <c r="B898" i="2" s="1"/>
  <c r="E899" i="2"/>
  <c r="B899" i="2" s="1"/>
  <c r="E900" i="2"/>
  <c r="B900" i="2" s="1"/>
  <c r="E901" i="2"/>
  <c r="B901" i="2" s="1"/>
  <c r="E902" i="2"/>
  <c r="B902" i="2" s="1"/>
  <c r="E903" i="2"/>
  <c r="B903" i="2" s="1"/>
  <c r="E904" i="2"/>
  <c r="B904" i="2" s="1"/>
  <c r="E905" i="2"/>
  <c r="B905" i="2" s="1"/>
  <c r="E906" i="2"/>
  <c r="B906" i="2" s="1"/>
  <c r="E907" i="2"/>
  <c r="B907" i="2" s="1"/>
  <c r="E908" i="2"/>
  <c r="B908" i="2" s="1"/>
  <c r="E909" i="2"/>
  <c r="B909" i="2" s="1"/>
  <c r="E910" i="2"/>
  <c r="B910" i="2" s="1"/>
  <c r="E911" i="2"/>
  <c r="B911" i="2" s="1"/>
  <c r="E912" i="2"/>
  <c r="B912" i="2" s="1"/>
  <c r="E913" i="2"/>
  <c r="B913" i="2" s="1"/>
  <c r="E914" i="2"/>
  <c r="B914" i="2" s="1"/>
  <c r="E915" i="2"/>
  <c r="B915" i="2" s="1"/>
  <c r="E916" i="2"/>
  <c r="B916" i="2" s="1"/>
  <c r="E917" i="2"/>
  <c r="B917" i="2" s="1"/>
  <c r="E918" i="2"/>
  <c r="B918" i="2" s="1"/>
  <c r="E919" i="2"/>
  <c r="B919" i="2" s="1"/>
  <c r="E920" i="2"/>
  <c r="B920" i="2" s="1"/>
  <c r="E921" i="2"/>
  <c r="B921" i="2" s="1"/>
  <c r="E922" i="2"/>
  <c r="B922" i="2" s="1"/>
  <c r="E923" i="2"/>
  <c r="B923" i="2" s="1"/>
  <c r="E924" i="2"/>
  <c r="B924" i="2" s="1"/>
  <c r="E925" i="2"/>
  <c r="B925" i="2" s="1"/>
  <c r="E926" i="2"/>
  <c r="B926" i="2" s="1"/>
  <c r="E927" i="2"/>
  <c r="B927" i="2" s="1"/>
  <c r="E928" i="2"/>
  <c r="B928" i="2" s="1"/>
  <c r="E929" i="2"/>
  <c r="B929" i="2" s="1"/>
  <c r="E930" i="2"/>
  <c r="B930" i="2" s="1"/>
  <c r="E931" i="2"/>
  <c r="B931" i="2" s="1"/>
  <c r="E932" i="2"/>
  <c r="B932" i="2" s="1"/>
  <c r="E933" i="2"/>
  <c r="B933" i="2" s="1"/>
  <c r="E934" i="2"/>
  <c r="B934" i="2" s="1"/>
  <c r="E935" i="2"/>
  <c r="B935" i="2" s="1"/>
  <c r="E936" i="2"/>
  <c r="B936" i="2" s="1"/>
  <c r="E937" i="2"/>
  <c r="B937" i="2" s="1"/>
  <c r="E938" i="2"/>
  <c r="B938" i="2" s="1"/>
  <c r="E939" i="2"/>
  <c r="B939" i="2" s="1"/>
  <c r="E940" i="2"/>
  <c r="B940" i="2" s="1"/>
  <c r="E941" i="2"/>
  <c r="B941" i="2" s="1"/>
  <c r="E942" i="2"/>
  <c r="B942" i="2" s="1"/>
  <c r="E943" i="2"/>
  <c r="B943" i="2" s="1"/>
  <c r="E944" i="2"/>
  <c r="B944" i="2" s="1"/>
  <c r="E945" i="2"/>
  <c r="B945" i="2" s="1"/>
  <c r="E946" i="2"/>
  <c r="B946" i="2" s="1"/>
  <c r="E947" i="2"/>
  <c r="B947" i="2" s="1"/>
  <c r="E948" i="2"/>
  <c r="B948" i="2" s="1"/>
  <c r="E949" i="2"/>
  <c r="B949" i="2" s="1"/>
  <c r="E950" i="2"/>
  <c r="B950" i="2" s="1"/>
  <c r="E951" i="2"/>
  <c r="B951" i="2" s="1"/>
  <c r="E952" i="2"/>
  <c r="B952" i="2" s="1"/>
  <c r="E953" i="2"/>
  <c r="B953" i="2" s="1"/>
  <c r="E954" i="2"/>
  <c r="B954" i="2" s="1"/>
  <c r="E955" i="2"/>
  <c r="B955" i="2" s="1"/>
  <c r="E956" i="2"/>
  <c r="B956" i="2" s="1"/>
  <c r="E957" i="2"/>
  <c r="B957" i="2" s="1"/>
  <c r="E958" i="2"/>
  <c r="B958" i="2" s="1"/>
  <c r="E959" i="2"/>
  <c r="B959" i="2" s="1"/>
  <c r="E960" i="2"/>
  <c r="B960" i="2" s="1"/>
  <c r="E961" i="2"/>
  <c r="B961" i="2" s="1"/>
  <c r="E962" i="2"/>
  <c r="B962" i="2" s="1"/>
  <c r="E963" i="2"/>
  <c r="B963" i="2" s="1"/>
  <c r="E964" i="2"/>
  <c r="B964" i="2" s="1"/>
  <c r="E965" i="2"/>
  <c r="B965" i="2" s="1"/>
  <c r="E966" i="2"/>
  <c r="B966" i="2" s="1"/>
  <c r="E967" i="2"/>
  <c r="B967" i="2" s="1"/>
  <c r="E968" i="2"/>
  <c r="B968" i="2" s="1"/>
  <c r="E969" i="2"/>
  <c r="B969" i="2" s="1"/>
  <c r="E970" i="2"/>
  <c r="B970" i="2" s="1"/>
  <c r="E971" i="2"/>
  <c r="B971" i="2" s="1"/>
  <c r="E972" i="2"/>
  <c r="B972" i="2" s="1"/>
  <c r="E973" i="2"/>
  <c r="B973" i="2" s="1"/>
  <c r="E974" i="2"/>
  <c r="B974" i="2" s="1"/>
  <c r="E975" i="2"/>
  <c r="B975" i="2" s="1"/>
  <c r="E976" i="2"/>
  <c r="B976" i="2" s="1"/>
  <c r="E977" i="2"/>
  <c r="B977" i="2" s="1"/>
  <c r="E978" i="2"/>
  <c r="B978" i="2" s="1"/>
  <c r="E979" i="2"/>
  <c r="B979" i="2" s="1"/>
  <c r="E980" i="2"/>
  <c r="B980" i="2" s="1"/>
  <c r="E981" i="2"/>
  <c r="B981" i="2" s="1"/>
  <c r="E982" i="2"/>
  <c r="B982" i="2" s="1"/>
  <c r="E983" i="2"/>
  <c r="B983" i="2" s="1"/>
  <c r="E984" i="2"/>
  <c r="B984" i="2" s="1"/>
  <c r="E985" i="2"/>
  <c r="B985" i="2" s="1"/>
  <c r="E986" i="2"/>
  <c r="B986" i="2" s="1"/>
  <c r="E987" i="2"/>
  <c r="B987" i="2" s="1"/>
  <c r="E988" i="2"/>
  <c r="B988" i="2" s="1"/>
  <c r="E989" i="2"/>
  <c r="B989" i="2" s="1"/>
  <c r="E990" i="2"/>
  <c r="B990" i="2" s="1"/>
  <c r="E991" i="2"/>
  <c r="B991" i="2" s="1"/>
  <c r="E992" i="2"/>
  <c r="B992" i="2" s="1"/>
  <c r="E993" i="2"/>
  <c r="B993" i="2" s="1"/>
  <c r="E994" i="2"/>
  <c r="B994" i="2" s="1"/>
  <c r="E995" i="2"/>
  <c r="B995" i="2" s="1"/>
  <c r="E996" i="2"/>
  <c r="B996" i="2" s="1"/>
  <c r="E997" i="2"/>
  <c r="B997" i="2" s="1"/>
  <c r="E998" i="2"/>
  <c r="B998" i="2" s="1"/>
  <c r="E999" i="2"/>
  <c r="B999" i="2" s="1"/>
  <c r="E1000" i="2"/>
  <c r="B1000" i="2" s="1"/>
  <c r="E1001" i="2"/>
  <c r="B1001" i="2" s="1"/>
  <c r="E1002" i="2"/>
  <c r="B1002" i="2" s="1"/>
  <c r="E1003" i="2"/>
  <c r="B1003" i="2" s="1"/>
  <c r="E1004" i="2"/>
  <c r="B1004" i="2" s="1"/>
  <c r="E1005" i="2"/>
  <c r="B1005" i="2" s="1"/>
  <c r="E1006" i="2"/>
  <c r="B1006" i="2" s="1"/>
  <c r="E1007" i="2"/>
  <c r="B1007" i="2" s="1"/>
  <c r="E1008" i="2"/>
  <c r="B1008" i="2" s="1"/>
  <c r="E1009" i="2"/>
  <c r="B1009" i="2" s="1"/>
  <c r="E1010" i="2"/>
  <c r="B1010" i="2" s="1"/>
  <c r="E1011" i="2"/>
  <c r="B1011" i="2" s="1"/>
  <c r="E1012" i="2"/>
  <c r="B1012" i="2" s="1"/>
  <c r="E1013" i="2"/>
  <c r="B1013" i="2" s="1"/>
  <c r="E1014" i="2"/>
  <c r="B1014" i="2" s="1"/>
  <c r="E1015" i="2"/>
  <c r="B1015" i="2" s="1"/>
  <c r="E1016" i="2"/>
  <c r="B1016" i="2" s="1"/>
  <c r="E1017" i="2"/>
  <c r="B1017" i="2" s="1"/>
  <c r="E1018" i="2"/>
  <c r="B1018" i="2" s="1"/>
  <c r="E1019" i="2"/>
  <c r="B1019" i="2" s="1"/>
  <c r="E1020" i="2"/>
  <c r="B1020" i="2" s="1"/>
  <c r="E1021" i="2"/>
  <c r="B1021" i="2" s="1"/>
  <c r="E1022" i="2"/>
  <c r="B1022" i="2" s="1"/>
  <c r="E1023" i="2"/>
  <c r="B1023" i="2" s="1"/>
  <c r="E1024" i="2"/>
  <c r="B1024" i="2" s="1"/>
  <c r="E1025" i="2"/>
  <c r="B1025" i="2" s="1"/>
  <c r="E1026" i="2"/>
  <c r="B1026" i="2" s="1"/>
  <c r="E1027" i="2"/>
  <c r="B1027" i="2" s="1"/>
  <c r="E1028" i="2"/>
  <c r="B1028" i="2" s="1"/>
  <c r="E1029" i="2"/>
  <c r="B1029" i="2" s="1"/>
  <c r="E1030" i="2"/>
  <c r="B1030" i="2" s="1"/>
  <c r="E1031" i="2"/>
  <c r="B1031" i="2" s="1"/>
  <c r="E1032" i="2"/>
  <c r="B1032" i="2" s="1"/>
  <c r="E1033" i="2"/>
  <c r="B1033" i="2" s="1"/>
  <c r="E1034" i="2"/>
  <c r="B1034" i="2" s="1"/>
  <c r="E1035" i="2"/>
  <c r="B1035" i="2" s="1"/>
  <c r="E1036" i="2"/>
  <c r="B1036" i="2" s="1"/>
  <c r="E1037" i="2"/>
  <c r="B1037" i="2" s="1"/>
  <c r="E1038" i="2"/>
  <c r="B1038" i="2" s="1"/>
  <c r="E1039" i="2"/>
  <c r="B1039" i="2" s="1"/>
  <c r="E1040" i="2"/>
  <c r="B1040" i="2" s="1"/>
  <c r="E1041" i="2"/>
  <c r="B1041" i="2" s="1"/>
  <c r="E1042" i="2"/>
  <c r="B1042" i="2" s="1"/>
  <c r="E1043" i="2"/>
  <c r="B1043" i="2" s="1"/>
  <c r="E1044" i="2"/>
  <c r="B1044" i="2" s="1"/>
  <c r="E1045" i="2"/>
  <c r="B1045" i="2" s="1"/>
  <c r="E1046" i="2"/>
  <c r="B1046" i="2" s="1"/>
  <c r="E1047" i="2"/>
  <c r="B1047" i="2" s="1"/>
  <c r="E1048" i="2"/>
  <c r="B1048" i="2" s="1"/>
  <c r="E1049" i="2"/>
  <c r="B1049" i="2" s="1"/>
  <c r="E1050" i="2"/>
  <c r="B1050" i="2" s="1"/>
  <c r="E1051" i="2"/>
  <c r="B1051" i="2" s="1"/>
  <c r="E1052" i="2"/>
  <c r="B1052" i="2" s="1"/>
  <c r="E1053" i="2"/>
  <c r="B1053" i="2" s="1"/>
  <c r="E1054" i="2"/>
  <c r="B1054" i="2" s="1"/>
  <c r="E1055" i="2"/>
  <c r="B1055" i="2" s="1"/>
  <c r="E1056" i="2"/>
  <c r="B1056" i="2" s="1"/>
  <c r="E1057" i="2"/>
  <c r="B1057" i="2" s="1"/>
  <c r="E1058" i="2"/>
  <c r="B1058" i="2" s="1"/>
  <c r="E1059" i="2"/>
  <c r="B1059" i="2" s="1"/>
  <c r="E1060" i="2"/>
  <c r="B1060" i="2" s="1"/>
  <c r="E1061" i="2"/>
  <c r="B1061" i="2" s="1"/>
  <c r="E1062" i="2"/>
  <c r="B1062" i="2" s="1"/>
  <c r="E1063" i="2"/>
  <c r="B1063" i="2" s="1"/>
  <c r="E1064" i="2"/>
  <c r="B1064" i="2" s="1"/>
  <c r="E1065" i="2"/>
  <c r="B1065" i="2" s="1"/>
  <c r="E1066" i="2"/>
  <c r="B1066" i="2" s="1"/>
  <c r="E1067" i="2"/>
  <c r="B1067" i="2" s="1"/>
  <c r="E1068" i="2"/>
  <c r="B1068" i="2" s="1"/>
  <c r="E1069" i="2"/>
  <c r="B1069" i="2" s="1"/>
  <c r="E1070" i="2"/>
  <c r="B1070" i="2" s="1"/>
  <c r="E1071" i="2"/>
  <c r="B1071" i="2" s="1"/>
  <c r="E1072" i="2"/>
  <c r="B1072" i="2" s="1"/>
  <c r="E1073" i="2"/>
  <c r="B1073" i="2" s="1"/>
  <c r="E1074" i="2"/>
  <c r="B1074" i="2" s="1"/>
  <c r="E1075" i="2"/>
  <c r="B1075" i="2" s="1"/>
  <c r="E1076" i="2"/>
  <c r="B1076" i="2" s="1"/>
  <c r="E1077" i="2"/>
  <c r="B1077" i="2" s="1"/>
  <c r="E1078" i="2"/>
  <c r="B1078" i="2" s="1"/>
  <c r="E1079" i="2"/>
  <c r="B1079" i="2" s="1"/>
  <c r="E1080" i="2"/>
  <c r="B1080" i="2" s="1"/>
  <c r="E1081" i="2"/>
  <c r="B1081" i="2" s="1"/>
  <c r="E1082" i="2"/>
  <c r="B1082" i="2" s="1"/>
  <c r="E1083" i="2"/>
  <c r="B1083" i="2" s="1"/>
  <c r="E1084" i="2"/>
  <c r="B1084" i="2" s="1"/>
  <c r="E1085" i="2"/>
  <c r="B1085" i="2" s="1"/>
  <c r="E1086" i="2"/>
  <c r="B1086" i="2" s="1"/>
  <c r="E1087" i="2"/>
  <c r="B1087" i="2" s="1"/>
  <c r="E1088" i="2"/>
  <c r="B1088" i="2" s="1"/>
  <c r="E1089" i="2"/>
  <c r="B1089" i="2" s="1"/>
  <c r="E1090" i="2"/>
  <c r="B1090" i="2" s="1"/>
  <c r="E1091" i="2"/>
  <c r="B1091" i="2" s="1"/>
  <c r="E1092" i="2"/>
  <c r="B1092" i="2" s="1"/>
  <c r="E1093" i="2"/>
  <c r="B1093" i="2" s="1"/>
  <c r="E1094" i="2"/>
  <c r="B1094" i="2" s="1"/>
  <c r="E1095" i="2"/>
  <c r="B1095" i="2" s="1"/>
  <c r="E1096" i="2"/>
  <c r="B1096" i="2" s="1"/>
  <c r="E1097" i="2"/>
  <c r="B1097" i="2" s="1"/>
  <c r="E1098" i="2"/>
  <c r="B1098" i="2" s="1"/>
  <c r="E1099" i="2"/>
  <c r="B1099" i="2" s="1"/>
  <c r="E1100" i="2"/>
  <c r="B1100" i="2" s="1"/>
  <c r="E1101" i="2"/>
  <c r="B1101" i="2" s="1"/>
  <c r="E1102" i="2"/>
  <c r="B1102" i="2" s="1"/>
  <c r="E1103" i="2"/>
  <c r="B1103" i="2" s="1"/>
  <c r="E1104" i="2"/>
  <c r="B1104" i="2" s="1"/>
  <c r="E1105" i="2"/>
  <c r="B1105" i="2" s="1"/>
  <c r="E1106" i="2"/>
  <c r="B1106" i="2" s="1"/>
  <c r="E1107" i="2"/>
  <c r="B1107" i="2" s="1"/>
  <c r="E1108" i="2"/>
  <c r="B1108" i="2" s="1"/>
  <c r="E1109" i="2"/>
  <c r="B1109" i="2" s="1"/>
  <c r="E1110" i="2"/>
  <c r="B1110" i="2" s="1"/>
  <c r="E1111" i="2"/>
  <c r="B1111" i="2" s="1"/>
  <c r="E1112" i="2"/>
  <c r="B1112" i="2" s="1"/>
  <c r="E1113" i="2"/>
  <c r="B1113" i="2" s="1"/>
  <c r="E1114" i="2"/>
  <c r="B1114" i="2" s="1"/>
  <c r="E1115" i="2"/>
  <c r="B1115" i="2" s="1"/>
  <c r="E1116" i="2"/>
  <c r="B1116" i="2" s="1"/>
  <c r="E1117" i="2"/>
  <c r="B1117" i="2" s="1"/>
  <c r="E1118" i="2"/>
  <c r="B1118" i="2" s="1"/>
  <c r="E1119" i="2"/>
  <c r="B1119" i="2" s="1"/>
  <c r="E1120" i="2"/>
  <c r="B1120" i="2" s="1"/>
  <c r="E1121" i="2"/>
  <c r="B1121" i="2" s="1"/>
  <c r="E1122" i="2"/>
  <c r="B1122" i="2" s="1"/>
  <c r="E1123" i="2"/>
  <c r="B1123" i="2" s="1"/>
  <c r="E1124" i="2"/>
  <c r="B1124" i="2" s="1"/>
  <c r="E1125" i="2"/>
  <c r="B1125" i="2" s="1"/>
  <c r="E1126" i="2"/>
  <c r="B1126" i="2" s="1"/>
  <c r="E1127" i="2"/>
  <c r="B1127" i="2" s="1"/>
  <c r="E1128" i="2"/>
  <c r="B1128" i="2" s="1"/>
  <c r="E1129" i="2"/>
  <c r="B1129" i="2" s="1"/>
  <c r="E1130" i="2"/>
  <c r="B1130" i="2" s="1"/>
  <c r="E1131" i="2"/>
  <c r="B1131" i="2" s="1"/>
  <c r="E1132" i="2"/>
  <c r="B1132" i="2" s="1"/>
  <c r="E1133" i="2"/>
  <c r="B1133" i="2" s="1"/>
  <c r="E1134" i="2"/>
  <c r="B1134" i="2" s="1"/>
  <c r="E1135" i="2"/>
  <c r="B1135" i="2" s="1"/>
  <c r="E1136" i="2"/>
  <c r="B1136" i="2" s="1"/>
  <c r="E1137" i="2"/>
  <c r="B1137" i="2" s="1"/>
  <c r="E1138" i="2"/>
  <c r="B1138" i="2" s="1"/>
  <c r="E1139" i="2"/>
  <c r="B1139" i="2" s="1"/>
  <c r="E1140" i="2"/>
  <c r="B1140" i="2" s="1"/>
  <c r="E1141" i="2"/>
  <c r="B1141" i="2" s="1"/>
  <c r="E1142" i="2"/>
  <c r="B1142" i="2" s="1"/>
  <c r="E1143" i="2"/>
  <c r="B1143" i="2" s="1"/>
  <c r="E1144" i="2"/>
  <c r="B1144" i="2" s="1"/>
  <c r="E1145" i="2"/>
  <c r="B1145" i="2" s="1"/>
  <c r="E1146" i="2"/>
  <c r="B1146" i="2" s="1"/>
  <c r="E1147" i="2"/>
  <c r="B1147" i="2" s="1"/>
  <c r="E1148" i="2"/>
  <c r="B1148" i="2" s="1"/>
  <c r="E1149" i="2"/>
  <c r="B1149" i="2" s="1"/>
  <c r="E1150" i="2"/>
  <c r="B1150" i="2" s="1"/>
  <c r="E1151" i="2"/>
  <c r="B1151" i="2" s="1"/>
  <c r="E1152" i="2"/>
  <c r="B1152" i="2" s="1"/>
  <c r="E1153" i="2"/>
  <c r="B1153" i="2" s="1"/>
  <c r="E1154" i="2"/>
  <c r="B1154" i="2" s="1"/>
  <c r="E1155" i="2"/>
  <c r="B1155" i="2" s="1"/>
  <c r="E1156" i="2"/>
  <c r="B1156" i="2" s="1"/>
  <c r="E1157" i="2"/>
  <c r="B1157" i="2" s="1"/>
  <c r="E1158" i="2"/>
  <c r="B1158" i="2" s="1"/>
  <c r="E1159" i="2"/>
  <c r="B1159" i="2" s="1"/>
  <c r="E1160" i="2"/>
  <c r="B1160" i="2" s="1"/>
  <c r="E1161" i="2"/>
  <c r="B1161" i="2" s="1"/>
  <c r="E1162" i="2"/>
  <c r="B1162" i="2" s="1"/>
  <c r="E1163" i="2"/>
  <c r="B1163" i="2" s="1"/>
  <c r="E1164" i="2"/>
  <c r="B1164" i="2" s="1"/>
  <c r="E1165" i="2"/>
  <c r="B1165" i="2" s="1"/>
  <c r="E1166" i="2"/>
  <c r="B1166" i="2" s="1"/>
  <c r="E1167" i="2"/>
  <c r="B1167" i="2" s="1"/>
  <c r="E1168" i="2"/>
  <c r="B1168" i="2" s="1"/>
  <c r="E1169" i="2"/>
  <c r="B1169" i="2" s="1"/>
  <c r="E1170" i="2"/>
  <c r="B1170" i="2" s="1"/>
  <c r="E1171" i="2"/>
  <c r="B1171" i="2" s="1"/>
  <c r="E1172" i="2"/>
  <c r="B1172" i="2" s="1"/>
  <c r="E1173" i="2"/>
  <c r="B1173" i="2" s="1"/>
  <c r="E1174" i="2"/>
  <c r="B1174" i="2" s="1"/>
  <c r="E1175" i="2"/>
  <c r="B1175" i="2" s="1"/>
  <c r="E1176" i="2"/>
  <c r="B1176" i="2" s="1"/>
  <c r="E1177" i="2"/>
  <c r="B1177" i="2" s="1"/>
  <c r="E1178" i="2"/>
  <c r="B1178" i="2" s="1"/>
  <c r="E1179" i="2"/>
  <c r="B1179" i="2" s="1"/>
  <c r="E1180" i="2"/>
  <c r="B1180" i="2" s="1"/>
  <c r="E1181" i="2"/>
  <c r="B1181" i="2" s="1"/>
  <c r="E1182" i="2"/>
  <c r="B1182" i="2" s="1"/>
  <c r="E1183" i="2"/>
  <c r="B1183" i="2" s="1"/>
  <c r="E1184" i="2"/>
  <c r="B1184" i="2" s="1"/>
  <c r="E1185" i="2"/>
  <c r="B1185" i="2" s="1"/>
  <c r="E1186" i="2"/>
  <c r="B1186" i="2" s="1"/>
  <c r="E1187" i="2"/>
  <c r="B1187" i="2" s="1"/>
  <c r="E1188" i="2"/>
  <c r="B1188" i="2" s="1"/>
  <c r="E1189" i="2"/>
  <c r="B1189" i="2" s="1"/>
  <c r="E1190" i="2"/>
  <c r="B1190" i="2" s="1"/>
  <c r="E1191" i="2"/>
  <c r="B1191" i="2" s="1"/>
  <c r="E1192" i="2"/>
  <c r="B1192" i="2" s="1"/>
  <c r="E1193" i="2"/>
  <c r="B1193" i="2" s="1"/>
  <c r="E1194" i="2"/>
  <c r="B1194" i="2" s="1"/>
  <c r="E1195" i="2"/>
  <c r="B1195" i="2" s="1"/>
  <c r="E1196" i="2"/>
  <c r="B1196" i="2" s="1"/>
  <c r="E1197" i="2"/>
  <c r="B1197" i="2" s="1"/>
  <c r="E1198" i="2"/>
  <c r="B1198" i="2" s="1"/>
  <c r="E1199" i="2"/>
  <c r="B1199" i="2" s="1"/>
  <c r="E1200" i="2"/>
  <c r="B1200" i="2" s="1"/>
  <c r="E1201" i="2"/>
  <c r="B1201" i="2" s="1"/>
  <c r="E1202" i="2"/>
  <c r="B1202" i="2" s="1"/>
  <c r="E1203" i="2"/>
  <c r="B1203" i="2" s="1"/>
  <c r="E1204" i="2"/>
  <c r="B1204" i="2" s="1"/>
  <c r="E1205" i="2"/>
  <c r="B1205" i="2" s="1"/>
  <c r="E1206" i="2"/>
  <c r="B1206" i="2" s="1"/>
  <c r="E1207" i="2"/>
  <c r="B1207" i="2" s="1"/>
  <c r="E1208" i="2"/>
  <c r="B1208" i="2" s="1"/>
  <c r="E1209" i="2"/>
  <c r="B1209" i="2" s="1"/>
  <c r="E1210" i="2"/>
  <c r="B1210" i="2" s="1"/>
  <c r="E1211" i="2"/>
  <c r="B1211" i="2" s="1"/>
  <c r="E1212" i="2"/>
  <c r="B1212" i="2" s="1"/>
  <c r="E1213" i="2"/>
  <c r="B1213" i="2" s="1"/>
  <c r="E1214" i="2"/>
  <c r="B1214" i="2" s="1"/>
  <c r="E1215" i="2"/>
  <c r="B1215" i="2" s="1"/>
  <c r="E1216" i="2"/>
  <c r="B1216" i="2" s="1"/>
  <c r="E1217" i="2"/>
  <c r="B1217" i="2" s="1"/>
  <c r="E1218" i="2"/>
  <c r="B1218" i="2" s="1"/>
  <c r="E1219" i="2"/>
  <c r="B1219" i="2" s="1"/>
  <c r="E1220" i="2"/>
  <c r="B1220" i="2" s="1"/>
  <c r="E1221" i="2"/>
  <c r="B1221" i="2" s="1"/>
  <c r="E1222" i="2"/>
  <c r="B1222" i="2" s="1"/>
  <c r="E1223" i="2"/>
  <c r="B1223" i="2" s="1"/>
  <c r="E1224" i="2"/>
  <c r="B1224" i="2" s="1"/>
  <c r="E1225" i="2"/>
  <c r="B1225" i="2" s="1"/>
  <c r="E1226" i="2"/>
  <c r="B1226" i="2" s="1"/>
  <c r="E1227" i="2"/>
  <c r="B1227" i="2" s="1"/>
  <c r="E1228" i="2"/>
  <c r="B1228" i="2" s="1"/>
  <c r="E1229" i="2"/>
  <c r="B1229" i="2" s="1"/>
  <c r="E1230" i="2"/>
  <c r="B1230" i="2" s="1"/>
  <c r="E1231" i="2"/>
  <c r="B1231" i="2" s="1"/>
  <c r="E1232" i="2"/>
  <c r="B1232" i="2" s="1"/>
  <c r="E1233" i="2"/>
  <c r="B1233" i="2" s="1"/>
  <c r="E1234" i="2"/>
  <c r="B1234" i="2" s="1"/>
  <c r="E1235" i="2"/>
  <c r="B1235" i="2" s="1"/>
  <c r="E1236" i="2"/>
  <c r="B1236" i="2" s="1"/>
  <c r="E1237" i="2"/>
  <c r="B1237" i="2" s="1"/>
  <c r="E1238" i="2"/>
  <c r="B1238" i="2" s="1"/>
  <c r="E1239" i="2"/>
  <c r="B1239" i="2" s="1"/>
  <c r="E1240" i="2"/>
  <c r="B1240" i="2" s="1"/>
  <c r="E1241" i="2"/>
  <c r="B1241" i="2" s="1"/>
  <c r="E1242" i="2"/>
  <c r="B1242" i="2" s="1"/>
  <c r="E1243" i="2"/>
  <c r="B1243" i="2" s="1"/>
  <c r="E1244" i="2"/>
  <c r="B1244" i="2" s="1"/>
  <c r="E1245" i="2"/>
  <c r="B1245" i="2" s="1"/>
  <c r="E1246" i="2"/>
  <c r="B1246" i="2" s="1"/>
  <c r="E1247" i="2"/>
  <c r="B1247" i="2" s="1"/>
  <c r="E1248" i="2"/>
  <c r="B1248" i="2" s="1"/>
  <c r="E1249" i="2"/>
  <c r="B1249" i="2" s="1"/>
  <c r="E1250" i="2"/>
  <c r="B1250" i="2" s="1"/>
  <c r="E1251" i="2"/>
  <c r="B1251" i="2" s="1"/>
  <c r="E1252" i="2"/>
  <c r="B1252" i="2" s="1"/>
  <c r="E1253" i="2"/>
  <c r="B1253" i="2" s="1"/>
  <c r="E1254" i="2"/>
  <c r="B1254" i="2" s="1"/>
  <c r="E1255" i="2"/>
  <c r="B1255" i="2" s="1"/>
  <c r="E1256" i="2"/>
  <c r="B1256" i="2" s="1"/>
  <c r="E1257" i="2"/>
  <c r="B1257" i="2" s="1"/>
  <c r="E1258" i="2"/>
  <c r="B1258" i="2" s="1"/>
  <c r="E1259" i="2"/>
  <c r="B1259" i="2" s="1"/>
  <c r="E1260" i="2"/>
  <c r="B1260" i="2" s="1"/>
  <c r="E1261" i="2"/>
  <c r="B1261" i="2" s="1"/>
  <c r="E1262" i="2"/>
  <c r="B1262" i="2" s="1"/>
  <c r="E1263" i="2"/>
  <c r="B1263" i="2" s="1"/>
  <c r="E1264" i="2"/>
  <c r="B1264" i="2" s="1"/>
  <c r="E1265" i="2"/>
  <c r="B1265" i="2" s="1"/>
  <c r="E1266" i="2"/>
  <c r="B1266" i="2" s="1"/>
  <c r="E1267" i="2"/>
  <c r="B1267" i="2" s="1"/>
  <c r="E1268" i="2"/>
  <c r="B1268" i="2" s="1"/>
  <c r="E1269" i="2"/>
  <c r="B1269" i="2" s="1"/>
  <c r="E1270" i="2"/>
  <c r="B1270" i="2" s="1"/>
  <c r="E1271" i="2"/>
  <c r="B1271" i="2" s="1"/>
  <c r="E1272" i="2"/>
  <c r="B1272" i="2" s="1"/>
  <c r="E1273" i="2"/>
  <c r="B1273" i="2" s="1"/>
  <c r="E1274" i="2"/>
  <c r="B1274" i="2" s="1"/>
  <c r="E1275" i="2"/>
  <c r="B1275" i="2" s="1"/>
  <c r="E1276" i="2"/>
  <c r="B1276" i="2" s="1"/>
  <c r="E1277" i="2"/>
  <c r="B1277" i="2" s="1"/>
  <c r="E1278" i="2"/>
  <c r="B1278" i="2" s="1"/>
  <c r="E1279" i="2"/>
  <c r="B1279" i="2" s="1"/>
  <c r="E1280" i="2"/>
  <c r="B1280" i="2" s="1"/>
  <c r="E1281" i="2"/>
  <c r="B1281" i="2" s="1"/>
  <c r="E1282" i="2"/>
  <c r="B1282" i="2" s="1"/>
  <c r="E1283" i="2"/>
  <c r="B1283" i="2" s="1"/>
  <c r="E1284" i="2"/>
  <c r="B1284" i="2" s="1"/>
  <c r="E1285" i="2"/>
  <c r="B1285" i="2" s="1"/>
  <c r="E1286" i="2"/>
  <c r="B1286" i="2" s="1"/>
  <c r="E1287" i="2"/>
  <c r="B1287" i="2" s="1"/>
  <c r="E1288" i="2"/>
  <c r="B1288" i="2" s="1"/>
  <c r="E1289" i="2"/>
  <c r="B1289" i="2" s="1"/>
  <c r="E1290" i="2"/>
  <c r="B1290" i="2" s="1"/>
  <c r="E1291" i="2"/>
  <c r="B1291" i="2" s="1"/>
  <c r="E1292" i="2"/>
  <c r="B1292" i="2" s="1"/>
  <c r="E1293" i="2"/>
  <c r="B1293" i="2" s="1"/>
  <c r="E1294" i="2"/>
  <c r="B1294" i="2" s="1"/>
  <c r="E1295" i="2"/>
  <c r="B1295" i="2" s="1"/>
  <c r="E1296" i="2"/>
  <c r="B1296" i="2" s="1"/>
  <c r="E1297" i="2"/>
  <c r="B1297" i="2" s="1"/>
  <c r="E1298" i="2"/>
  <c r="B1298" i="2" s="1"/>
  <c r="E1299" i="2"/>
  <c r="B1299" i="2" s="1"/>
  <c r="E1300" i="2"/>
  <c r="B1300" i="2" s="1"/>
  <c r="E1301" i="2"/>
  <c r="B1301" i="2" s="1"/>
  <c r="E1302" i="2"/>
  <c r="B1302" i="2" s="1"/>
  <c r="E1303" i="2"/>
  <c r="B1303" i="2" s="1"/>
  <c r="E1304" i="2"/>
  <c r="B1304" i="2" s="1"/>
  <c r="E1305" i="2"/>
  <c r="B1305" i="2" s="1"/>
  <c r="E1306" i="2"/>
  <c r="B1306" i="2" s="1"/>
  <c r="E1307" i="2"/>
  <c r="B1307" i="2" s="1"/>
  <c r="E1308" i="2"/>
  <c r="B1308" i="2" s="1"/>
  <c r="E1309" i="2"/>
  <c r="B1309" i="2" s="1"/>
  <c r="E1310" i="2"/>
  <c r="B1310" i="2" s="1"/>
  <c r="E1311" i="2"/>
  <c r="B1311" i="2" s="1"/>
  <c r="E1312" i="2"/>
  <c r="B1312" i="2" s="1"/>
  <c r="E1313" i="2"/>
  <c r="B1313" i="2" s="1"/>
  <c r="E1314" i="2"/>
  <c r="B1314" i="2" s="1"/>
  <c r="E1315" i="2"/>
  <c r="B1315" i="2" s="1"/>
  <c r="E1316" i="2"/>
  <c r="B1316" i="2" s="1"/>
  <c r="E1317" i="2"/>
  <c r="B1317" i="2" s="1"/>
  <c r="E1318" i="2"/>
  <c r="B1318" i="2" s="1"/>
  <c r="E1319" i="2"/>
  <c r="B1319" i="2" s="1"/>
  <c r="E1320" i="2"/>
  <c r="B1320" i="2" s="1"/>
  <c r="E1321" i="2"/>
  <c r="B1321" i="2" s="1"/>
  <c r="E1322" i="2"/>
  <c r="B1322" i="2" s="1"/>
  <c r="E1323" i="2"/>
  <c r="B1323" i="2" s="1"/>
  <c r="E1324" i="2"/>
  <c r="B1324" i="2" s="1"/>
  <c r="E1325" i="2"/>
  <c r="B1325" i="2" s="1"/>
  <c r="E1326" i="2"/>
  <c r="B1326" i="2" s="1"/>
  <c r="E1327" i="2"/>
  <c r="B1327" i="2" s="1"/>
  <c r="E1328" i="2"/>
  <c r="B1328" i="2" s="1"/>
  <c r="E1329" i="2"/>
  <c r="B1329" i="2" s="1"/>
  <c r="E1330" i="2"/>
  <c r="B1330" i="2" s="1"/>
  <c r="E1331" i="2"/>
  <c r="B1331" i="2" s="1"/>
  <c r="E1332" i="2"/>
  <c r="B1332" i="2" s="1"/>
  <c r="E1333" i="2"/>
  <c r="B1333" i="2" s="1"/>
  <c r="E1334" i="2"/>
  <c r="B1334" i="2" s="1"/>
  <c r="E1335" i="2"/>
  <c r="B1335" i="2" s="1"/>
  <c r="E1336" i="2"/>
  <c r="B1336" i="2" s="1"/>
  <c r="E1337" i="2"/>
  <c r="B1337" i="2" s="1"/>
  <c r="E1338" i="2"/>
  <c r="B1338" i="2" s="1"/>
  <c r="E1339" i="2"/>
  <c r="B1339" i="2" s="1"/>
  <c r="E1340" i="2"/>
  <c r="B1340" i="2" s="1"/>
  <c r="E1341" i="2"/>
  <c r="B1341" i="2" s="1"/>
  <c r="E1342" i="2"/>
  <c r="B1342" i="2" s="1"/>
  <c r="E1343" i="2"/>
  <c r="B1343" i="2" s="1"/>
  <c r="E1344" i="2"/>
  <c r="B1344" i="2" s="1"/>
  <c r="E1345" i="2"/>
  <c r="B1345" i="2" s="1"/>
  <c r="E1346" i="2"/>
  <c r="B1346" i="2" s="1"/>
  <c r="E1347" i="2"/>
  <c r="B1347" i="2" s="1"/>
  <c r="E1348" i="2"/>
  <c r="B1348" i="2" s="1"/>
  <c r="E1349" i="2"/>
  <c r="B1349" i="2" s="1"/>
  <c r="E1350" i="2"/>
  <c r="B1350" i="2" s="1"/>
  <c r="E1351" i="2"/>
  <c r="B1351" i="2" s="1"/>
  <c r="E1352" i="2"/>
  <c r="B1352" i="2" s="1"/>
  <c r="E1353" i="2"/>
  <c r="B1353" i="2" s="1"/>
  <c r="E1354" i="2"/>
  <c r="B1354" i="2" s="1"/>
  <c r="E1355" i="2"/>
  <c r="B1355" i="2" s="1"/>
  <c r="E1356" i="2"/>
  <c r="B1356" i="2" s="1"/>
  <c r="E1357" i="2"/>
  <c r="B1357" i="2" s="1"/>
  <c r="E1358" i="2"/>
  <c r="B1358" i="2" s="1"/>
  <c r="E1359" i="2"/>
  <c r="B1359" i="2" s="1"/>
  <c r="E1360" i="2"/>
  <c r="B1360" i="2" s="1"/>
  <c r="E1361" i="2"/>
  <c r="B1361" i="2" s="1"/>
  <c r="E1362" i="2"/>
  <c r="B1362" i="2" s="1"/>
  <c r="E1363" i="2"/>
  <c r="B1363" i="2" s="1"/>
  <c r="E1364" i="2"/>
  <c r="B1364" i="2" s="1"/>
  <c r="E1365" i="2"/>
  <c r="B1365" i="2" s="1"/>
  <c r="E1366" i="2"/>
  <c r="B1366" i="2" s="1"/>
  <c r="E1367" i="2"/>
  <c r="B1367" i="2" s="1"/>
  <c r="E1368" i="2"/>
  <c r="B1368" i="2" s="1"/>
  <c r="E1369" i="2"/>
  <c r="B1369" i="2" s="1"/>
  <c r="E1370" i="2"/>
  <c r="B1370" i="2" s="1"/>
  <c r="E1371" i="2"/>
  <c r="B1371" i="2" s="1"/>
  <c r="E1372" i="2"/>
  <c r="B1372" i="2" s="1"/>
  <c r="E1373" i="2"/>
  <c r="B1373" i="2" s="1"/>
  <c r="E1374" i="2"/>
  <c r="B1374" i="2" s="1"/>
  <c r="E1375" i="2"/>
  <c r="B1375" i="2" s="1"/>
  <c r="E1376" i="2"/>
  <c r="B1376" i="2" s="1"/>
  <c r="E1377" i="2"/>
  <c r="B1377" i="2" s="1"/>
  <c r="E1378" i="2"/>
  <c r="B1378" i="2" s="1"/>
  <c r="E1379" i="2"/>
  <c r="B1379" i="2" s="1"/>
  <c r="E1380" i="2"/>
  <c r="B1380" i="2" s="1"/>
  <c r="E1381" i="2"/>
  <c r="B1381" i="2" s="1"/>
  <c r="E1382" i="2"/>
  <c r="B1382" i="2" s="1"/>
  <c r="E1383" i="2"/>
  <c r="B1383" i="2" s="1"/>
  <c r="E1384" i="2"/>
  <c r="B1384" i="2" s="1"/>
  <c r="E1385" i="2"/>
  <c r="B1385" i="2" s="1"/>
  <c r="E1386" i="2"/>
  <c r="B1386" i="2" s="1"/>
  <c r="E1387" i="2"/>
  <c r="B1387" i="2" s="1"/>
  <c r="E1388" i="2"/>
  <c r="B1388" i="2" s="1"/>
  <c r="E1389" i="2"/>
  <c r="B1389" i="2" s="1"/>
  <c r="E1390" i="2"/>
  <c r="B1390" i="2" s="1"/>
  <c r="E1391" i="2"/>
  <c r="B1391" i="2" s="1"/>
  <c r="E1392" i="2"/>
  <c r="B1392" i="2" s="1"/>
  <c r="E1393" i="2"/>
  <c r="B1393" i="2" s="1"/>
  <c r="E1394" i="2"/>
  <c r="B1394" i="2" s="1"/>
  <c r="E1395" i="2"/>
  <c r="B1395" i="2" s="1"/>
  <c r="E1396" i="2"/>
  <c r="B1396" i="2" s="1"/>
  <c r="E1397" i="2"/>
  <c r="B1397" i="2" s="1"/>
  <c r="E1398" i="2"/>
  <c r="B1398" i="2" s="1"/>
  <c r="E1399" i="2"/>
  <c r="B1399" i="2" s="1"/>
  <c r="E1400" i="2"/>
  <c r="B1400" i="2" s="1"/>
  <c r="E1401" i="2"/>
  <c r="B1401" i="2" s="1"/>
  <c r="E1402" i="2"/>
  <c r="B1402" i="2" s="1"/>
  <c r="E1403" i="2"/>
  <c r="B1403" i="2" s="1"/>
  <c r="E1404" i="2"/>
  <c r="B1404" i="2" s="1"/>
  <c r="E1405" i="2"/>
  <c r="B1405" i="2" s="1"/>
  <c r="E1406" i="2"/>
  <c r="B1406" i="2" s="1"/>
  <c r="E1407" i="2"/>
  <c r="B1407" i="2" s="1"/>
  <c r="E1408" i="2"/>
  <c r="B1408" i="2" s="1"/>
  <c r="E1409" i="2"/>
  <c r="B1409" i="2" s="1"/>
  <c r="E1410" i="2"/>
  <c r="B1410" i="2" s="1"/>
  <c r="E1411" i="2"/>
  <c r="B1411" i="2" s="1"/>
  <c r="E1412" i="2"/>
  <c r="B1412" i="2" s="1"/>
  <c r="E1413" i="2"/>
  <c r="B1413" i="2" s="1"/>
  <c r="E1414" i="2"/>
  <c r="B1414" i="2" s="1"/>
  <c r="E1415" i="2"/>
  <c r="B1415" i="2" s="1"/>
  <c r="E1416" i="2"/>
  <c r="B1416" i="2" s="1"/>
  <c r="E1417" i="2"/>
  <c r="B1417" i="2" s="1"/>
  <c r="E1418" i="2"/>
  <c r="B1418" i="2" s="1"/>
  <c r="E1419" i="2"/>
  <c r="B1419" i="2" s="1"/>
  <c r="E1420" i="2"/>
  <c r="B1420" i="2" s="1"/>
  <c r="E1421" i="2"/>
  <c r="B1421" i="2" s="1"/>
  <c r="E1422" i="2"/>
  <c r="B1422" i="2" s="1"/>
  <c r="E1423" i="2"/>
  <c r="B1423" i="2" s="1"/>
  <c r="E1424" i="2"/>
  <c r="B1424" i="2" s="1"/>
  <c r="E1425" i="2"/>
  <c r="B1425" i="2" s="1"/>
  <c r="E1426" i="2"/>
  <c r="B1426" i="2" s="1"/>
  <c r="E1427" i="2"/>
  <c r="B1427" i="2" s="1"/>
  <c r="E1428" i="2"/>
  <c r="B1428" i="2" s="1"/>
  <c r="E1429" i="2"/>
  <c r="B1429" i="2" s="1"/>
  <c r="E1430" i="2"/>
  <c r="B1430" i="2" s="1"/>
  <c r="E1431" i="2"/>
  <c r="B1431" i="2" s="1"/>
  <c r="E1432" i="2"/>
  <c r="B1432" i="2" s="1"/>
  <c r="E1433" i="2"/>
  <c r="B1433" i="2" s="1"/>
  <c r="E1434" i="2"/>
  <c r="B1434" i="2" s="1"/>
  <c r="E1435" i="2"/>
  <c r="B1435" i="2" s="1"/>
  <c r="E1436" i="2"/>
  <c r="B1436" i="2" s="1"/>
  <c r="E1437" i="2"/>
  <c r="B1437" i="2" s="1"/>
  <c r="E1438" i="2"/>
  <c r="B1438" i="2" s="1"/>
  <c r="E1439" i="2"/>
  <c r="B1439" i="2" s="1"/>
  <c r="E1440" i="2"/>
  <c r="B1440" i="2" s="1"/>
  <c r="E1441" i="2"/>
  <c r="B1441" i="2" s="1"/>
  <c r="E1442" i="2"/>
  <c r="B1442" i="2" s="1"/>
  <c r="E1443" i="2"/>
  <c r="B1443" i="2" s="1"/>
  <c r="E1444" i="2"/>
  <c r="B1444" i="2" s="1"/>
  <c r="E1445" i="2"/>
  <c r="B1445" i="2" s="1"/>
  <c r="E1446" i="2"/>
  <c r="B1446" i="2" s="1"/>
  <c r="E1447" i="2"/>
  <c r="B1447" i="2" s="1"/>
  <c r="E1448" i="2"/>
  <c r="B1448" i="2" s="1"/>
  <c r="E1449" i="2"/>
  <c r="B1449" i="2" s="1"/>
  <c r="E1450" i="2"/>
  <c r="B1450" i="2" s="1"/>
  <c r="E1451" i="2"/>
  <c r="B1451" i="2" s="1"/>
  <c r="E1452" i="2"/>
  <c r="B1452" i="2" s="1"/>
  <c r="E1453" i="2"/>
  <c r="B1453" i="2" s="1"/>
  <c r="E1454" i="2"/>
  <c r="B1454" i="2" s="1"/>
  <c r="E1455" i="2"/>
  <c r="B1455" i="2" s="1"/>
  <c r="E1456" i="2"/>
  <c r="B1456" i="2" s="1"/>
  <c r="E1457" i="2"/>
  <c r="B1457" i="2" s="1"/>
  <c r="E1458" i="2"/>
  <c r="B1458" i="2" s="1"/>
  <c r="E1459" i="2"/>
  <c r="B1459" i="2" s="1"/>
  <c r="E1460" i="2"/>
  <c r="B1460" i="2" s="1"/>
  <c r="E1461" i="2"/>
  <c r="B1461" i="2" s="1"/>
  <c r="E1462" i="2"/>
  <c r="B1462" i="2" s="1"/>
  <c r="E1463" i="2"/>
  <c r="B1463" i="2" s="1"/>
  <c r="E1464" i="2"/>
  <c r="B1464" i="2" s="1"/>
  <c r="E1465" i="2"/>
  <c r="B1465" i="2" s="1"/>
  <c r="E1466" i="2"/>
  <c r="B1466" i="2" s="1"/>
  <c r="E1467" i="2"/>
  <c r="B1467" i="2" s="1"/>
  <c r="E1468" i="2"/>
  <c r="B1468" i="2" s="1"/>
  <c r="E1469" i="2"/>
  <c r="B1469" i="2" s="1"/>
  <c r="E1470" i="2"/>
  <c r="B1470" i="2" s="1"/>
  <c r="E1471" i="2"/>
  <c r="B1471" i="2" s="1"/>
  <c r="E1472" i="2"/>
  <c r="B1472" i="2" s="1"/>
  <c r="E1473" i="2"/>
  <c r="B1473" i="2" s="1"/>
  <c r="E1474" i="2"/>
  <c r="B1474" i="2" s="1"/>
  <c r="E1475" i="2"/>
  <c r="B1475" i="2" s="1"/>
  <c r="E1476" i="2"/>
  <c r="B1476" i="2" s="1"/>
  <c r="E1477" i="2"/>
  <c r="B1477" i="2" s="1"/>
  <c r="E1478" i="2"/>
  <c r="B1478" i="2" s="1"/>
  <c r="E1479" i="2"/>
  <c r="B1479" i="2" s="1"/>
  <c r="E1480" i="2"/>
  <c r="B1480" i="2" s="1"/>
  <c r="E1481" i="2"/>
  <c r="B1481" i="2" s="1"/>
  <c r="E1482" i="2"/>
  <c r="B1482" i="2" s="1"/>
  <c r="E1483" i="2"/>
  <c r="B1483" i="2" s="1"/>
  <c r="E1484" i="2"/>
  <c r="B1484" i="2" s="1"/>
  <c r="E1485" i="2"/>
  <c r="B1485" i="2" s="1"/>
  <c r="E1486" i="2"/>
  <c r="B1486" i="2" s="1"/>
  <c r="E1487" i="2"/>
  <c r="B1487" i="2" s="1"/>
  <c r="E1488" i="2"/>
  <c r="B1488" i="2" s="1"/>
  <c r="E1489" i="2"/>
  <c r="B1489" i="2" s="1"/>
  <c r="E1490" i="2"/>
  <c r="B1490" i="2" s="1"/>
  <c r="E1491" i="2"/>
  <c r="B1491" i="2" s="1"/>
  <c r="E1492" i="2"/>
  <c r="B1492" i="2" s="1"/>
  <c r="E1493" i="2"/>
  <c r="B1493" i="2" s="1"/>
  <c r="E1494" i="2"/>
  <c r="B1494" i="2" s="1"/>
  <c r="E1495" i="2"/>
  <c r="B1495" i="2" s="1"/>
  <c r="E1496" i="2"/>
  <c r="B1496" i="2" s="1"/>
  <c r="E1497" i="2"/>
  <c r="B1497" i="2" s="1"/>
  <c r="E1498" i="2"/>
  <c r="B1498" i="2" s="1"/>
  <c r="E1499" i="2"/>
  <c r="B1499" i="2" s="1"/>
  <c r="E1500" i="2"/>
  <c r="B1500" i="2" s="1"/>
  <c r="E1501" i="2"/>
  <c r="B1501" i="2" s="1"/>
  <c r="E1502" i="2"/>
  <c r="B1502" i="2" s="1"/>
  <c r="E1503" i="2"/>
  <c r="B1503" i="2" s="1"/>
  <c r="E1504" i="2"/>
  <c r="B1504" i="2" s="1"/>
  <c r="E1505" i="2"/>
  <c r="B1505" i="2" s="1"/>
  <c r="E1506" i="2"/>
  <c r="B1506" i="2" s="1"/>
  <c r="E1507" i="2"/>
  <c r="B1507" i="2" s="1"/>
  <c r="E1508" i="2"/>
  <c r="B1508" i="2" s="1"/>
  <c r="E1509" i="2"/>
  <c r="B1509" i="2" s="1"/>
  <c r="E1510" i="2"/>
  <c r="B1510" i="2" s="1"/>
  <c r="E1511" i="2"/>
  <c r="B1511" i="2" s="1"/>
  <c r="E1512" i="2"/>
  <c r="B1512" i="2" s="1"/>
  <c r="E1513" i="2"/>
  <c r="B1513" i="2" s="1"/>
  <c r="E1514" i="2"/>
  <c r="B1514" i="2" s="1"/>
  <c r="E1515" i="2"/>
  <c r="B1515" i="2" s="1"/>
  <c r="E1516" i="2"/>
  <c r="B1516" i="2" s="1"/>
  <c r="E1517" i="2"/>
  <c r="B1517" i="2" s="1"/>
  <c r="E1518" i="2"/>
  <c r="B1518" i="2" s="1"/>
  <c r="E1519" i="2"/>
  <c r="B1519" i="2" s="1"/>
  <c r="E1520" i="2"/>
  <c r="B1520" i="2" s="1"/>
  <c r="E1521" i="2"/>
  <c r="B1521" i="2" s="1"/>
  <c r="E1522" i="2"/>
  <c r="B1522" i="2" s="1"/>
  <c r="E1523" i="2"/>
  <c r="B1523" i="2" s="1"/>
  <c r="E1524" i="2"/>
  <c r="B1524" i="2" s="1"/>
  <c r="E1525" i="2"/>
  <c r="B1525" i="2" s="1"/>
  <c r="E1526" i="2"/>
  <c r="B1526" i="2" s="1"/>
  <c r="E1527" i="2"/>
  <c r="B1527" i="2" s="1"/>
  <c r="E1528" i="2"/>
  <c r="B1528" i="2" s="1"/>
  <c r="E1529" i="2"/>
  <c r="B1529" i="2" s="1"/>
  <c r="E1530" i="2"/>
  <c r="B1530" i="2" s="1"/>
  <c r="E1531" i="2"/>
  <c r="B1531" i="2" s="1"/>
  <c r="E1532" i="2"/>
  <c r="B1532" i="2" s="1"/>
  <c r="E1533" i="2"/>
  <c r="B1533" i="2" s="1"/>
  <c r="E1534" i="2"/>
  <c r="B1534" i="2" s="1"/>
  <c r="E1535" i="2"/>
  <c r="B1535" i="2" s="1"/>
  <c r="E1536" i="2"/>
  <c r="B1536" i="2" s="1"/>
  <c r="E1537" i="2"/>
  <c r="B1537" i="2" s="1"/>
  <c r="E1538" i="2"/>
  <c r="B1538" i="2" s="1"/>
  <c r="E1539" i="2"/>
  <c r="B1539" i="2" s="1"/>
  <c r="E1540" i="2"/>
  <c r="B1540" i="2" s="1"/>
  <c r="E1541" i="2"/>
  <c r="B1541" i="2" s="1"/>
  <c r="E1542" i="2"/>
  <c r="B1542" i="2" s="1"/>
  <c r="E1543" i="2"/>
  <c r="B1543" i="2" s="1"/>
  <c r="E1544" i="2"/>
  <c r="B1544" i="2" s="1"/>
  <c r="E1545" i="2"/>
  <c r="B1545" i="2" s="1"/>
  <c r="E1546" i="2"/>
  <c r="B1546" i="2" s="1"/>
  <c r="E1547" i="2"/>
  <c r="B1547" i="2" s="1"/>
  <c r="E1548" i="2"/>
  <c r="B1548" i="2" s="1"/>
  <c r="E1549" i="2"/>
  <c r="B1549" i="2" s="1"/>
  <c r="E1550" i="2"/>
  <c r="B1550" i="2" s="1"/>
  <c r="E1551" i="2"/>
  <c r="B1551" i="2" s="1"/>
  <c r="E1552" i="2"/>
  <c r="B1552" i="2" s="1"/>
  <c r="E1553" i="2"/>
  <c r="B1553" i="2" s="1"/>
  <c r="E1554" i="2"/>
  <c r="B1554" i="2" s="1"/>
  <c r="E1555" i="2"/>
  <c r="B1555" i="2" s="1"/>
  <c r="E1556" i="2"/>
  <c r="B1556" i="2" s="1"/>
  <c r="E1557" i="2"/>
  <c r="B1557" i="2" s="1"/>
  <c r="E1558" i="2"/>
  <c r="B1558" i="2" s="1"/>
  <c r="E1559" i="2"/>
  <c r="B1559" i="2" s="1"/>
  <c r="E1560" i="2"/>
  <c r="B1560" i="2" s="1"/>
  <c r="E1561" i="2"/>
  <c r="B1561" i="2" s="1"/>
  <c r="E1562" i="2"/>
  <c r="B1562" i="2" s="1"/>
  <c r="E1563" i="2"/>
  <c r="B1563" i="2" s="1"/>
  <c r="E1564" i="2"/>
  <c r="B1564" i="2" s="1"/>
  <c r="E1565" i="2"/>
  <c r="B1565" i="2" s="1"/>
  <c r="E1566" i="2"/>
  <c r="B1566" i="2" s="1"/>
  <c r="E1567" i="2"/>
  <c r="B1567" i="2" s="1"/>
  <c r="E1568" i="2"/>
  <c r="B1568" i="2" s="1"/>
  <c r="E1569" i="2"/>
  <c r="B1569" i="2" s="1"/>
  <c r="E1570" i="2"/>
  <c r="B1570" i="2" s="1"/>
  <c r="E1571" i="2"/>
  <c r="B1571" i="2" s="1"/>
  <c r="E1572" i="2"/>
  <c r="B1572" i="2" s="1"/>
  <c r="E1573" i="2"/>
  <c r="B1573" i="2" s="1"/>
  <c r="E1574" i="2"/>
  <c r="B1574" i="2" s="1"/>
  <c r="E1575" i="2"/>
  <c r="B1575" i="2" s="1"/>
  <c r="E1576" i="2"/>
  <c r="B1576" i="2" s="1"/>
  <c r="E1577" i="2"/>
  <c r="B1577" i="2" s="1"/>
  <c r="E1578" i="2"/>
  <c r="B1578" i="2" s="1"/>
  <c r="E1579" i="2"/>
  <c r="B1579" i="2" s="1"/>
  <c r="E1580" i="2"/>
  <c r="B1580" i="2" s="1"/>
  <c r="E1581" i="2"/>
  <c r="B1581" i="2" s="1"/>
  <c r="E1582" i="2"/>
  <c r="B1582" i="2" s="1"/>
  <c r="E1583" i="2"/>
  <c r="B1583" i="2" s="1"/>
  <c r="E1584" i="2"/>
  <c r="B1584" i="2" s="1"/>
  <c r="E1585" i="2"/>
  <c r="B1585" i="2" s="1"/>
  <c r="E1586" i="2"/>
  <c r="B1586" i="2" s="1"/>
  <c r="E1587" i="2"/>
  <c r="B1587" i="2" s="1"/>
  <c r="E1588" i="2"/>
  <c r="B1588" i="2" s="1"/>
  <c r="E1589" i="2"/>
  <c r="B1589" i="2" s="1"/>
  <c r="E1590" i="2"/>
  <c r="B1590" i="2" s="1"/>
  <c r="E1591" i="2"/>
  <c r="B1591" i="2" s="1"/>
  <c r="E1592" i="2"/>
  <c r="B1592" i="2" s="1"/>
  <c r="E1593" i="2"/>
  <c r="B1593" i="2" s="1"/>
  <c r="E1594" i="2"/>
  <c r="B1594" i="2" s="1"/>
  <c r="E1595" i="2"/>
  <c r="B1595" i="2" s="1"/>
  <c r="E1596" i="2"/>
  <c r="B1596" i="2" s="1"/>
  <c r="E1597" i="2"/>
  <c r="B1597" i="2" s="1"/>
  <c r="E1598" i="2"/>
  <c r="B1598" i="2" s="1"/>
  <c r="E1599" i="2"/>
  <c r="B1599" i="2" s="1"/>
  <c r="E1600" i="2"/>
  <c r="B1600" i="2" s="1"/>
  <c r="E1601" i="2"/>
  <c r="B1601" i="2" s="1"/>
  <c r="E1602" i="2"/>
  <c r="B1602" i="2" s="1"/>
  <c r="E1603" i="2"/>
  <c r="B1603" i="2" s="1"/>
  <c r="E1604" i="2"/>
  <c r="B1604" i="2" s="1"/>
  <c r="E1605" i="2"/>
  <c r="B1605" i="2" s="1"/>
  <c r="E1606" i="2"/>
  <c r="B1606" i="2" s="1"/>
  <c r="E1607" i="2"/>
  <c r="B1607" i="2" s="1"/>
  <c r="E1608" i="2"/>
  <c r="B1608" i="2" s="1"/>
  <c r="E1609" i="2"/>
  <c r="B1609" i="2" s="1"/>
  <c r="E1610" i="2"/>
  <c r="B1610" i="2" s="1"/>
  <c r="E1611" i="2"/>
  <c r="B1611" i="2" s="1"/>
  <c r="E1612" i="2"/>
  <c r="B1612" i="2" s="1"/>
  <c r="E1613" i="2"/>
  <c r="B1613" i="2" s="1"/>
  <c r="E1614" i="2"/>
  <c r="B1614" i="2" s="1"/>
  <c r="E1615" i="2"/>
  <c r="B1615" i="2" s="1"/>
  <c r="E1616" i="2"/>
  <c r="B1616" i="2" s="1"/>
  <c r="E1617" i="2"/>
  <c r="B1617" i="2" s="1"/>
  <c r="E1618" i="2"/>
  <c r="B1618" i="2" s="1"/>
  <c r="E1619" i="2"/>
  <c r="B1619" i="2" s="1"/>
  <c r="E1620" i="2"/>
  <c r="B1620" i="2" s="1"/>
  <c r="E1621" i="2"/>
  <c r="B1621" i="2" s="1"/>
  <c r="E1622" i="2"/>
  <c r="B1622" i="2" s="1"/>
  <c r="E1623" i="2"/>
  <c r="B1623" i="2" s="1"/>
  <c r="E1624" i="2"/>
  <c r="B1624" i="2" s="1"/>
  <c r="E1625" i="2"/>
  <c r="B1625" i="2" s="1"/>
  <c r="E1626" i="2"/>
  <c r="B1626" i="2" s="1"/>
  <c r="E1627" i="2"/>
  <c r="B1627" i="2" s="1"/>
  <c r="E1628" i="2"/>
  <c r="B1628" i="2" s="1"/>
  <c r="E1629" i="2"/>
  <c r="B1629" i="2" s="1"/>
  <c r="E1630" i="2"/>
  <c r="B1630" i="2" s="1"/>
  <c r="E1631" i="2"/>
  <c r="B1631" i="2" s="1"/>
  <c r="E1632" i="2"/>
  <c r="B1632" i="2" s="1"/>
  <c r="E1633" i="2"/>
  <c r="B1633" i="2" s="1"/>
  <c r="E1634" i="2"/>
  <c r="B1634" i="2" s="1"/>
  <c r="E1635" i="2"/>
  <c r="B1635" i="2" s="1"/>
  <c r="E1636" i="2"/>
  <c r="B1636" i="2" s="1"/>
  <c r="E1637" i="2"/>
  <c r="B1637" i="2" s="1"/>
  <c r="E1638" i="2"/>
  <c r="B1638" i="2" s="1"/>
  <c r="E1639" i="2"/>
  <c r="B1639" i="2" s="1"/>
  <c r="E1640" i="2"/>
  <c r="B1640" i="2" s="1"/>
  <c r="E1641" i="2"/>
  <c r="B1641" i="2" s="1"/>
  <c r="E1642" i="2"/>
  <c r="B1642" i="2" s="1"/>
  <c r="E1643" i="2"/>
  <c r="B1643" i="2" s="1"/>
  <c r="E1644" i="2"/>
  <c r="B1644" i="2" s="1"/>
  <c r="E1645" i="2"/>
  <c r="B1645" i="2" s="1"/>
  <c r="E1646" i="2"/>
  <c r="B1646" i="2" s="1"/>
  <c r="E1647" i="2"/>
  <c r="B1647" i="2" s="1"/>
  <c r="E1648" i="2"/>
  <c r="B1648" i="2" s="1"/>
  <c r="E1649" i="2"/>
  <c r="B1649" i="2" s="1"/>
  <c r="E1650" i="2"/>
  <c r="B1650" i="2" s="1"/>
  <c r="E1651" i="2"/>
  <c r="B1651" i="2" s="1"/>
  <c r="E1652" i="2"/>
  <c r="B1652" i="2" s="1"/>
  <c r="E1653" i="2"/>
  <c r="B1653" i="2" s="1"/>
  <c r="E1654" i="2"/>
  <c r="B1654" i="2" s="1"/>
  <c r="E1655" i="2"/>
  <c r="B1655" i="2" s="1"/>
  <c r="E1656" i="2"/>
  <c r="B1656" i="2" s="1"/>
  <c r="E1657" i="2"/>
  <c r="B1657" i="2" s="1"/>
  <c r="E1658" i="2"/>
  <c r="B1658" i="2" s="1"/>
  <c r="E1659" i="2"/>
  <c r="B1659" i="2" s="1"/>
  <c r="E1660" i="2"/>
  <c r="B1660" i="2" s="1"/>
  <c r="E1661" i="2"/>
  <c r="B1661" i="2" s="1"/>
  <c r="E1662" i="2"/>
  <c r="B1662" i="2" s="1"/>
  <c r="E1663" i="2"/>
  <c r="B1663" i="2" s="1"/>
  <c r="E1664" i="2"/>
  <c r="B1664" i="2" s="1"/>
  <c r="E1665" i="2"/>
  <c r="B1665" i="2" s="1"/>
  <c r="E1666" i="2"/>
  <c r="B1666" i="2" s="1"/>
  <c r="E1667" i="2"/>
  <c r="B1667" i="2" s="1"/>
  <c r="E1668" i="2"/>
  <c r="B1668" i="2" s="1"/>
  <c r="E1669" i="2"/>
  <c r="B1669" i="2" s="1"/>
  <c r="E1670" i="2"/>
  <c r="B1670" i="2" s="1"/>
  <c r="E1671" i="2"/>
  <c r="B1671" i="2" s="1"/>
  <c r="E1672" i="2"/>
  <c r="B1672" i="2" s="1"/>
  <c r="E1673" i="2"/>
  <c r="B1673" i="2" s="1"/>
  <c r="E1674" i="2"/>
  <c r="B1674" i="2" s="1"/>
  <c r="E1675" i="2"/>
  <c r="B1675" i="2" s="1"/>
  <c r="E1676" i="2"/>
  <c r="B1676" i="2" s="1"/>
  <c r="E1677" i="2"/>
  <c r="B1677" i="2" s="1"/>
  <c r="E1678" i="2"/>
  <c r="B1678" i="2" s="1"/>
  <c r="E1679" i="2"/>
  <c r="B1679" i="2" s="1"/>
  <c r="E1680" i="2"/>
  <c r="B1680" i="2" s="1"/>
  <c r="E1681" i="2"/>
  <c r="B1681" i="2" s="1"/>
  <c r="F2" i="2"/>
  <c r="C2" i="2" s="1"/>
  <c r="F3" i="2"/>
  <c r="C3" i="2" s="1"/>
  <c r="F4" i="2"/>
  <c r="C4" i="2" s="1"/>
  <c r="F5" i="2"/>
  <c r="C5" i="2" s="1"/>
  <c r="F6" i="2"/>
  <c r="C6" i="2" s="1"/>
  <c r="F7" i="2"/>
  <c r="C7" i="2" s="1"/>
  <c r="F8" i="2"/>
  <c r="C8" i="2" s="1"/>
  <c r="F9" i="2"/>
  <c r="C9" i="2" s="1"/>
  <c r="F10" i="2"/>
  <c r="C10" i="2" s="1"/>
  <c r="F11" i="2"/>
  <c r="C11" i="2" s="1"/>
  <c r="F12" i="2"/>
  <c r="C12" i="2" s="1"/>
  <c r="F13" i="2"/>
  <c r="C13" i="2" s="1"/>
  <c r="F14" i="2"/>
  <c r="C14" i="2" s="1"/>
  <c r="F15" i="2"/>
  <c r="C15" i="2" s="1"/>
  <c r="F16" i="2"/>
  <c r="C16" i="2" s="1"/>
  <c r="F17" i="2"/>
  <c r="C17" i="2" s="1"/>
  <c r="F18" i="2"/>
  <c r="C18" i="2" s="1"/>
  <c r="F19" i="2"/>
  <c r="C19" i="2" s="1"/>
  <c r="F20" i="2"/>
  <c r="C20" i="2" s="1"/>
  <c r="F21" i="2"/>
  <c r="C21" i="2" s="1"/>
  <c r="F22" i="2"/>
  <c r="C22" i="2" s="1"/>
  <c r="F23" i="2"/>
  <c r="C23" i="2" s="1"/>
  <c r="F24" i="2"/>
  <c r="C24" i="2" s="1"/>
  <c r="F25" i="2"/>
  <c r="C25" i="2" s="1"/>
  <c r="F26" i="2"/>
  <c r="C26" i="2" s="1"/>
  <c r="F27" i="2"/>
  <c r="C27" i="2" s="1"/>
  <c r="F28" i="2"/>
  <c r="C28" i="2" s="1"/>
  <c r="F29" i="2"/>
  <c r="C29" i="2" s="1"/>
  <c r="F30" i="2"/>
  <c r="C30" i="2" s="1"/>
  <c r="F31" i="2"/>
  <c r="C31" i="2" s="1"/>
  <c r="F32" i="2"/>
  <c r="C32" i="2" s="1"/>
  <c r="F33" i="2"/>
  <c r="C33" i="2" s="1"/>
  <c r="F34" i="2"/>
  <c r="C34" i="2" s="1"/>
  <c r="F35" i="2"/>
  <c r="C35" i="2" s="1"/>
  <c r="F36" i="2"/>
  <c r="C36" i="2" s="1"/>
  <c r="F37" i="2"/>
  <c r="C37" i="2" s="1"/>
  <c r="F38" i="2"/>
  <c r="C38" i="2" s="1"/>
  <c r="F39" i="2"/>
  <c r="C39" i="2" s="1"/>
  <c r="F40" i="2"/>
  <c r="C40" i="2" s="1"/>
  <c r="F41" i="2"/>
  <c r="C41" i="2" s="1"/>
  <c r="F42" i="2"/>
  <c r="C42" i="2" s="1"/>
  <c r="F43" i="2"/>
  <c r="C43" i="2" s="1"/>
  <c r="F44" i="2"/>
  <c r="C44" i="2" s="1"/>
  <c r="F45" i="2"/>
  <c r="C45" i="2" s="1"/>
  <c r="F46" i="2"/>
  <c r="C46" i="2" s="1"/>
  <c r="F47" i="2"/>
  <c r="C47" i="2" s="1"/>
  <c r="F48" i="2"/>
  <c r="C48" i="2" s="1"/>
  <c r="F49" i="2"/>
  <c r="C49" i="2" s="1"/>
  <c r="F50" i="2"/>
  <c r="C50" i="2" s="1"/>
  <c r="F51" i="2"/>
  <c r="C51" i="2" s="1"/>
  <c r="F52" i="2"/>
  <c r="C52" i="2" s="1"/>
  <c r="F53" i="2"/>
  <c r="C53" i="2" s="1"/>
  <c r="F54" i="2"/>
  <c r="C54" i="2" s="1"/>
  <c r="F55" i="2"/>
  <c r="C55" i="2" s="1"/>
  <c r="F56" i="2"/>
  <c r="C56" i="2" s="1"/>
  <c r="F57" i="2"/>
  <c r="C57" i="2" s="1"/>
  <c r="F58" i="2"/>
  <c r="C58" i="2" s="1"/>
  <c r="F59" i="2"/>
  <c r="C59" i="2" s="1"/>
  <c r="F60" i="2"/>
  <c r="C60" i="2" s="1"/>
  <c r="F61" i="2"/>
  <c r="C61" i="2" s="1"/>
  <c r="F62" i="2"/>
  <c r="C62" i="2" s="1"/>
  <c r="F63" i="2"/>
  <c r="C63" i="2" s="1"/>
  <c r="F64" i="2"/>
  <c r="C64" i="2" s="1"/>
  <c r="F65" i="2"/>
  <c r="C65" i="2" s="1"/>
  <c r="F66" i="2"/>
  <c r="C66" i="2" s="1"/>
  <c r="F67" i="2"/>
  <c r="C67" i="2" s="1"/>
  <c r="F68" i="2"/>
  <c r="C68" i="2" s="1"/>
  <c r="F69" i="2"/>
  <c r="C69" i="2" s="1"/>
  <c r="F70" i="2"/>
  <c r="C70" i="2" s="1"/>
  <c r="F71" i="2"/>
  <c r="C71" i="2" s="1"/>
  <c r="F72" i="2"/>
  <c r="C72" i="2" s="1"/>
  <c r="F73" i="2"/>
  <c r="C73" i="2" s="1"/>
  <c r="F74" i="2"/>
  <c r="C74" i="2" s="1"/>
  <c r="F75" i="2"/>
  <c r="C75" i="2" s="1"/>
  <c r="F76" i="2"/>
  <c r="C76" i="2" s="1"/>
  <c r="F77" i="2"/>
  <c r="C77" i="2" s="1"/>
  <c r="F78" i="2"/>
  <c r="C78" i="2" s="1"/>
  <c r="F79" i="2"/>
  <c r="C79" i="2" s="1"/>
  <c r="F80" i="2"/>
  <c r="C80" i="2" s="1"/>
  <c r="F81" i="2"/>
  <c r="C81" i="2" s="1"/>
  <c r="F82" i="2"/>
  <c r="C82" i="2" s="1"/>
  <c r="F83" i="2"/>
  <c r="C83" i="2" s="1"/>
  <c r="F84" i="2"/>
  <c r="C84" i="2" s="1"/>
  <c r="F85" i="2"/>
  <c r="C85" i="2" s="1"/>
  <c r="F86" i="2"/>
  <c r="C86" i="2" s="1"/>
  <c r="F87" i="2"/>
  <c r="C87" i="2" s="1"/>
  <c r="F88" i="2"/>
  <c r="C88" i="2" s="1"/>
  <c r="F89" i="2"/>
  <c r="C89" i="2" s="1"/>
  <c r="F90" i="2"/>
  <c r="C90" i="2" s="1"/>
  <c r="F91" i="2"/>
  <c r="C91" i="2" s="1"/>
  <c r="F92" i="2"/>
  <c r="C92" i="2" s="1"/>
  <c r="F93" i="2"/>
  <c r="C93" i="2" s="1"/>
  <c r="F94" i="2"/>
  <c r="C94" i="2" s="1"/>
  <c r="F95" i="2"/>
  <c r="C95" i="2" s="1"/>
  <c r="F96" i="2"/>
  <c r="C96" i="2" s="1"/>
  <c r="F97" i="2"/>
  <c r="C97" i="2" s="1"/>
  <c r="F98" i="2"/>
  <c r="C98" i="2" s="1"/>
  <c r="F99" i="2"/>
  <c r="C99" i="2" s="1"/>
  <c r="F100" i="2"/>
  <c r="C100" i="2" s="1"/>
  <c r="F101" i="2"/>
  <c r="C101" i="2" s="1"/>
  <c r="F102" i="2"/>
  <c r="C102" i="2" s="1"/>
  <c r="F103" i="2"/>
  <c r="C103" i="2" s="1"/>
  <c r="F104" i="2"/>
  <c r="C104" i="2" s="1"/>
  <c r="F105" i="2"/>
  <c r="C105" i="2" s="1"/>
  <c r="F106" i="2"/>
  <c r="C106" i="2" s="1"/>
  <c r="F107" i="2"/>
  <c r="C107" i="2" s="1"/>
  <c r="F108" i="2"/>
  <c r="C108" i="2" s="1"/>
  <c r="F109" i="2"/>
  <c r="C109" i="2" s="1"/>
  <c r="F110" i="2"/>
  <c r="C110" i="2" s="1"/>
  <c r="F111" i="2"/>
  <c r="C111" i="2" s="1"/>
  <c r="F112" i="2"/>
  <c r="C112" i="2" s="1"/>
  <c r="F113" i="2"/>
  <c r="C113" i="2" s="1"/>
  <c r="F114" i="2"/>
  <c r="C114" i="2" s="1"/>
  <c r="F115" i="2"/>
  <c r="C115" i="2" s="1"/>
  <c r="F116" i="2"/>
  <c r="C116" i="2" s="1"/>
  <c r="F117" i="2"/>
  <c r="C117" i="2" s="1"/>
  <c r="F118" i="2"/>
  <c r="C118" i="2" s="1"/>
  <c r="F119" i="2"/>
  <c r="C119" i="2" s="1"/>
  <c r="F120" i="2"/>
  <c r="C120" i="2" s="1"/>
  <c r="F121" i="2"/>
  <c r="C121" i="2" s="1"/>
  <c r="F122" i="2"/>
  <c r="C122" i="2" s="1"/>
  <c r="F123" i="2"/>
  <c r="C123" i="2" s="1"/>
  <c r="F124" i="2"/>
  <c r="C124" i="2" s="1"/>
  <c r="F125" i="2"/>
  <c r="C125" i="2" s="1"/>
  <c r="F126" i="2"/>
  <c r="C126" i="2" s="1"/>
  <c r="F127" i="2"/>
  <c r="C127" i="2" s="1"/>
  <c r="F128" i="2"/>
  <c r="C128" i="2" s="1"/>
  <c r="F129" i="2"/>
  <c r="C129" i="2" s="1"/>
  <c r="F130" i="2"/>
  <c r="C130" i="2" s="1"/>
  <c r="F131" i="2"/>
  <c r="C131" i="2" s="1"/>
  <c r="F132" i="2"/>
  <c r="C132" i="2" s="1"/>
  <c r="F133" i="2"/>
  <c r="C133" i="2" s="1"/>
  <c r="F134" i="2"/>
  <c r="C134" i="2" s="1"/>
  <c r="F135" i="2"/>
  <c r="C135" i="2" s="1"/>
  <c r="F136" i="2"/>
  <c r="C136" i="2" s="1"/>
  <c r="F137" i="2"/>
  <c r="C137" i="2" s="1"/>
  <c r="F138" i="2"/>
  <c r="C138" i="2" s="1"/>
  <c r="F139" i="2"/>
  <c r="C139" i="2" s="1"/>
  <c r="F140" i="2"/>
  <c r="C140" i="2" s="1"/>
  <c r="F141" i="2"/>
  <c r="C141" i="2" s="1"/>
  <c r="F142" i="2"/>
  <c r="C142" i="2" s="1"/>
  <c r="F143" i="2"/>
  <c r="C143" i="2" s="1"/>
  <c r="F144" i="2"/>
  <c r="C144" i="2" s="1"/>
  <c r="F145" i="2"/>
  <c r="C145" i="2" s="1"/>
  <c r="F146" i="2"/>
  <c r="C146" i="2" s="1"/>
  <c r="F147" i="2"/>
  <c r="C147" i="2" s="1"/>
  <c r="F148" i="2"/>
  <c r="C148" i="2" s="1"/>
  <c r="F149" i="2"/>
  <c r="C149" i="2" s="1"/>
  <c r="F150" i="2"/>
  <c r="C150" i="2" s="1"/>
  <c r="F151" i="2"/>
  <c r="C151" i="2" s="1"/>
  <c r="F152" i="2"/>
  <c r="C152" i="2" s="1"/>
  <c r="F153" i="2"/>
  <c r="C153" i="2" s="1"/>
  <c r="F154" i="2"/>
  <c r="C154" i="2" s="1"/>
  <c r="F155" i="2"/>
  <c r="C155" i="2" s="1"/>
  <c r="F156" i="2"/>
  <c r="C156" i="2" s="1"/>
  <c r="F157" i="2"/>
  <c r="C157" i="2" s="1"/>
  <c r="F158" i="2"/>
  <c r="C158" i="2" s="1"/>
  <c r="F159" i="2"/>
  <c r="C159" i="2" s="1"/>
  <c r="F160" i="2"/>
  <c r="C160" i="2" s="1"/>
  <c r="F161" i="2"/>
  <c r="C161" i="2" s="1"/>
  <c r="F162" i="2"/>
  <c r="C162" i="2" s="1"/>
  <c r="F163" i="2"/>
  <c r="C163" i="2" s="1"/>
  <c r="F164" i="2"/>
  <c r="C164" i="2" s="1"/>
  <c r="F165" i="2"/>
  <c r="C165" i="2" s="1"/>
  <c r="F166" i="2"/>
  <c r="C166" i="2" s="1"/>
  <c r="F167" i="2"/>
  <c r="C167" i="2" s="1"/>
  <c r="F168" i="2"/>
  <c r="C168" i="2" s="1"/>
  <c r="F169" i="2"/>
  <c r="C169" i="2" s="1"/>
  <c r="F170" i="2"/>
  <c r="C170" i="2" s="1"/>
  <c r="F171" i="2"/>
  <c r="C171" i="2" s="1"/>
  <c r="F172" i="2"/>
  <c r="C172" i="2" s="1"/>
  <c r="F173" i="2"/>
  <c r="C173" i="2" s="1"/>
  <c r="F174" i="2"/>
  <c r="C174" i="2" s="1"/>
  <c r="F175" i="2"/>
  <c r="C175" i="2" s="1"/>
  <c r="F176" i="2"/>
  <c r="C176" i="2" s="1"/>
  <c r="F177" i="2"/>
  <c r="C177" i="2" s="1"/>
  <c r="F178" i="2"/>
  <c r="C178" i="2" s="1"/>
  <c r="F179" i="2"/>
  <c r="C179" i="2" s="1"/>
  <c r="F180" i="2"/>
  <c r="C180" i="2" s="1"/>
  <c r="F181" i="2"/>
  <c r="C181" i="2" s="1"/>
  <c r="F182" i="2"/>
  <c r="C182" i="2" s="1"/>
  <c r="F183" i="2"/>
  <c r="C183" i="2" s="1"/>
  <c r="F184" i="2"/>
  <c r="C184" i="2" s="1"/>
  <c r="F185" i="2"/>
  <c r="C185" i="2" s="1"/>
  <c r="F186" i="2"/>
  <c r="C186" i="2" s="1"/>
  <c r="F187" i="2"/>
  <c r="C187" i="2" s="1"/>
  <c r="F188" i="2"/>
  <c r="C188" i="2" s="1"/>
  <c r="F189" i="2"/>
  <c r="C189" i="2" s="1"/>
  <c r="F190" i="2"/>
  <c r="C190" i="2" s="1"/>
  <c r="F191" i="2"/>
  <c r="C191" i="2" s="1"/>
  <c r="F192" i="2"/>
  <c r="C192" i="2" s="1"/>
  <c r="F193" i="2"/>
  <c r="C193" i="2" s="1"/>
  <c r="F194" i="2"/>
  <c r="C194" i="2" s="1"/>
  <c r="F195" i="2"/>
  <c r="C195" i="2" s="1"/>
  <c r="F196" i="2"/>
  <c r="C196" i="2" s="1"/>
  <c r="F197" i="2"/>
  <c r="C197" i="2" s="1"/>
  <c r="F198" i="2"/>
  <c r="C198" i="2" s="1"/>
  <c r="F199" i="2"/>
  <c r="C199" i="2" s="1"/>
  <c r="F200" i="2"/>
  <c r="C200" i="2" s="1"/>
  <c r="F201" i="2"/>
  <c r="C201" i="2" s="1"/>
  <c r="F202" i="2"/>
  <c r="C202" i="2" s="1"/>
  <c r="F203" i="2"/>
  <c r="C203" i="2" s="1"/>
  <c r="F204" i="2"/>
  <c r="C204" i="2" s="1"/>
  <c r="F205" i="2"/>
  <c r="C205" i="2" s="1"/>
  <c r="F206" i="2"/>
  <c r="C206" i="2" s="1"/>
  <c r="F207" i="2"/>
  <c r="C207" i="2" s="1"/>
  <c r="F208" i="2"/>
  <c r="C208" i="2" s="1"/>
  <c r="F209" i="2"/>
  <c r="C209" i="2" s="1"/>
  <c r="F210" i="2"/>
  <c r="C210" i="2" s="1"/>
  <c r="F211" i="2"/>
  <c r="C211" i="2" s="1"/>
  <c r="F212" i="2"/>
  <c r="C212" i="2" s="1"/>
  <c r="F213" i="2"/>
  <c r="C213" i="2" s="1"/>
  <c r="F214" i="2"/>
  <c r="C214" i="2" s="1"/>
  <c r="F215" i="2"/>
  <c r="C215" i="2" s="1"/>
  <c r="F216" i="2"/>
  <c r="C216" i="2" s="1"/>
  <c r="F217" i="2"/>
  <c r="C217" i="2" s="1"/>
  <c r="F218" i="2"/>
  <c r="C218" i="2" s="1"/>
  <c r="F219" i="2"/>
  <c r="C219" i="2" s="1"/>
  <c r="F220" i="2"/>
  <c r="C220" i="2" s="1"/>
  <c r="F221" i="2"/>
  <c r="C221" i="2" s="1"/>
  <c r="F222" i="2"/>
  <c r="C222" i="2" s="1"/>
  <c r="F223" i="2"/>
  <c r="C223" i="2" s="1"/>
  <c r="F224" i="2"/>
  <c r="C224" i="2" s="1"/>
  <c r="F225" i="2"/>
  <c r="C225" i="2" s="1"/>
  <c r="F226" i="2"/>
  <c r="C226" i="2" s="1"/>
  <c r="F227" i="2"/>
  <c r="C227" i="2" s="1"/>
  <c r="F228" i="2"/>
  <c r="C228" i="2" s="1"/>
  <c r="F229" i="2"/>
  <c r="C229" i="2" s="1"/>
  <c r="F230" i="2"/>
  <c r="C230" i="2" s="1"/>
  <c r="F231" i="2"/>
  <c r="C231" i="2" s="1"/>
  <c r="F232" i="2"/>
  <c r="C232" i="2" s="1"/>
  <c r="F233" i="2"/>
  <c r="C233" i="2" s="1"/>
  <c r="F234" i="2"/>
  <c r="C234" i="2" s="1"/>
  <c r="F235" i="2"/>
  <c r="C235" i="2" s="1"/>
  <c r="F236" i="2"/>
  <c r="C236" i="2" s="1"/>
  <c r="F237" i="2"/>
  <c r="C237" i="2" s="1"/>
  <c r="F238" i="2"/>
  <c r="C238" i="2" s="1"/>
  <c r="F239" i="2"/>
  <c r="C239" i="2" s="1"/>
  <c r="F240" i="2"/>
  <c r="C240" i="2" s="1"/>
  <c r="F241" i="2"/>
  <c r="C241" i="2" s="1"/>
  <c r="F242" i="2"/>
  <c r="C242" i="2" s="1"/>
  <c r="F243" i="2"/>
  <c r="C243" i="2" s="1"/>
  <c r="F244" i="2"/>
  <c r="C244" i="2" s="1"/>
  <c r="F245" i="2"/>
  <c r="C245" i="2" s="1"/>
  <c r="F246" i="2"/>
  <c r="C246" i="2" s="1"/>
  <c r="F247" i="2"/>
  <c r="C247" i="2" s="1"/>
  <c r="F248" i="2"/>
  <c r="C248" i="2" s="1"/>
  <c r="F249" i="2"/>
  <c r="C249" i="2" s="1"/>
  <c r="F250" i="2"/>
  <c r="C250" i="2" s="1"/>
  <c r="F251" i="2"/>
  <c r="C251" i="2" s="1"/>
  <c r="F252" i="2"/>
  <c r="C252" i="2" s="1"/>
  <c r="F253" i="2"/>
  <c r="C253" i="2" s="1"/>
  <c r="F254" i="2"/>
  <c r="C254" i="2" s="1"/>
  <c r="F255" i="2"/>
  <c r="C255" i="2" s="1"/>
  <c r="F256" i="2"/>
  <c r="C256" i="2" s="1"/>
  <c r="F257" i="2"/>
  <c r="C257" i="2" s="1"/>
  <c r="F258" i="2"/>
  <c r="C258" i="2" s="1"/>
  <c r="F259" i="2"/>
  <c r="C259" i="2" s="1"/>
  <c r="F260" i="2"/>
  <c r="C260" i="2" s="1"/>
  <c r="F261" i="2"/>
  <c r="C261" i="2" s="1"/>
  <c r="F262" i="2"/>
  <c r="C262" i="2" s="1"/>
  <c r="F263" i="2"/>
  <c r="C263" i="2" s="1"/>
  <c r="F264" i="2"/>
  <c r="C264" i="2" s="1"/>
  <c r="F265" i="2"/>
  <c r="C265" i="2" s="1"/>
  <c r="F266" i="2"/>
  <c r="C266" i="2" s="1"/>
  <c r="F267" i="2"/>
  <c r="C267" i="2" s="1"/>
  <c r="F268" i="2"/>
  <c r="C268" i="2" s="1"/>
  <c r="F269" i="2"/>
  <c r="C269" i="2" s="1"/>
  <c r="F270" i="2"/>
  <c r="C270" i="2" s="1"/>
  <c r="F271" i="2"/>
  <c r="C271" i="2" s="1"/>
  <c r="F272" i="2"/>
  <c r="C272" i="2" s="1"/>
  <c r="F273" i="2"/>
  <c r="C273" i="2" s="1"/>
  <c r="F274" i="2"/>
  <c r="C274" i="2" s="1"/>
  <c r="F275" i="2"/>
  <c r="C275" i="2" s="1"/>
  <c r="F276" i="2"/>
  <c r="C276" i="2" s="1"/>
  <c r="F277" i="2"/>
  <c r="C277" i="2" s="1"/>
  <c r="F278" i="2"/>
  <c r="C278" i="2" s="1"/>
  <c r="F279" i="2"/>
  <c r="C279" i="2" s="1"/>
  <c r="F280" i="2"/>
  <c r="C280" i="2" s="1"/>
  <c r="F281" i="2"/>
  <c r="C281" i="2" s="1"/>
  <c r="F282" i="2"/>
  <c r="C282" i="2" s="1"/>
  <c r="F283" i="2"/>
  <c r="C283" i="2" s="1"/>
  <c r="F284" i="2"/>
  <c r="C284" i="2" s="1"/>
  <c r="F285" i="2"/>
  <c r="C285" i="2" s="1"/>
  <c r="F286" i="2"/>
  <c r="C286" i="2" s="1"/>
  <c r="F287" i="2"/>
  <c r="C287" i="2" s="1"/>
  <c r="F288" i="2"/>
  <c r="C288" i="2" s="1"/>
  <c r="F289" i="2"/>
  <c r="C289" i="2" s="1"/>
  <c r="F290" i="2"/>
  <c r="C290" i="2" s="1"/>
  <c r="F291" i="2"/>
  <c r="C291" i="2" s="1"/>
  <c r="F292" i="2"/>
  <c r="C292" i="2" s="1"/>
  <c r="F293" i="2"/>
  <c r="C293" i="2" s="1"/>
  <c r="F294" i="2"/>
  <c r="C294" i="2" s="1"/>
  <c r="F295" i="2"/>
  <c r="C295" i="2" s="1"/>
  <c r="F296" i="2"/>
  <c r="C296" i="2" s="1"/>
  <c r="F297" i="2"/>
  <c r="C297" i="2" s="1"/>
  <c r="F298" i="2"/>
  <c r="C298" i="2" s="1"/>
  <c r="F299" i="2"/>
  <c r="C299" i="2" s="1"/>
  <c r="F300" i="2"/>
  <c r="C300" i="2" s="1"/>
  <c r="F301" i="2"/>
  <c r="C301" i="2" s="1"/>
  <c r="F302" i="2"/>
  <c r="C302" i="2" s="1"/>
  <c r="F303" i="2"/>
  <c r="C303" i="2" s="1"/>
  <c r="F304" i="2"/>
  <c r="C304" i="2" s="1"/>
  <c r="F305" i="2"/>
  <c r="C305" i="2" s="1"/>
  <c r="F306" i="2"/>
  <c r="C306" i="2" s="1"/>
  <c r="F307" i="2"/>
  <c r="C307" i="2" s="1"/>
  <c r="F308" i="2"/>
  <c r="C308" i="2" s="1"/>
  <c r="F309" i="2"/>
  <c r="C309" i="2" s="1"/>
  <c r="F310" i="2"/>
  <c r="C310" i="2" s="1"/>
  <c r="F311" i="2"/>
  <c r="C311" i="2" s="1"/>
  <c r="F312" i="2"/>
  <c r="C312" i="2" s="1"/>
  <c r="F313" i="2"/>
  <c r="C313" i="2" s="1"/>
  <c r="F314" i="2"/>
  <c r="C314" i="2" s="1"/>
  <c r="F315" i="2"/>
  <c r="C315" i="2" s="1"/>
  <c r="F316" i="2"/>
  <c r="C316" i="2" s="1"/>
  <c r="F317" i="2"/>
  <c r="C317" i="2" s="1"/>
  <c r="F318" i="2"/>
  <c r="C318" i="2" s="1"/>
  <c r="F319" i="2"/>
  <c r="C319" i="2" s="1"/>
  <c r="F320" i="2"/>
  <c r="C320" i="2" s="1"/>
  <c r="F321" i="2"/>
  <c r="C321" i="2" s="1"/>
  <c r="F322" i="2"/>
  <c r="C322" i="2" s="1"/>
  <c r="F323" i="2"/>
  <c r="C323" i="2" s="1"/>
  <c r="F324" i="2"/>
  <c r="C324" i="2" s="1"/>
  <c r="F325" i="2"/>
  <c r="C325" i="2" s="1"/>
  <c r="F326" i="2"/>
  <c r="C326" i="2" s="1"/>
  <c r="F327" i="2"/>
  <c r="C327" i="2" s="1"/>
  <c r="F328" i="2"/>
  <c r="C328" i="2" s="1"/>
  <c r="F329" i="2"/>
  <c r="C329" i="2" s="1"/>
  <c r="F330" i="2"/>
  <c r="C330" i="2" s="1"/>
  <c r="F331" i="2"/>
  <c r="C331" i="2" s="1"/>
  <c r="F332" i="2"/>
  <c r="C332" i="2" s="1"/>
  <c r="F333" i="2"/>
  <c r="C333" i="2" s="1"/>
  <c r="F334" i="2"/>
  <c r="C334" i="2" s="1"/>
  <c r="F335" i="2"/>
  <c r="C335" i="2" s="1"/>
  <c r="F336" i="2"/>
  <c r="C336" i="2" s="1"/>
  <c r="F337" i="2"/>
  <c r="C337" i="2" s="1"/>
  <c r="F338" i="2"/>
  <c r="C338" i="2" s="1"/>
  <c r="F339" i="2"/>
  <c r="C339" i="2" s="1"/>
  <c r="F340" i="2"/>
  <c r="C340" i="2" s="1"/>
  <c r="F341" i="2"/>
  <c r="C341" i="2" s="1"/>
  <c r="F342" i="2"/>
  <c r="C342" i="2" s="1"/>
  <c r="F343" i="2"/>
  <c r="C343" i="2" s="1"/>
  <c r="F344" i="2"/>
  <c r="C344" i="2" s="1"/>
  <c r="F345" i="2"/>
  <c r="C345" i="2" s="1"/>
  <c r="F346" i="2"/>
  <c r="C346" i="2" s="1"/>
  <c r="F347" i="2"/>
  <c r="C347" i="2" s="1"/>
  <c r="F348" i="2"/>
  <c r="C348" i="2" s="1"/>
  <c r="F349" i="2"/>
  <c r="C349" i="2" s="1"/>
  <c r="F350" i="2"/>
  <c r="C350" i="2" s="1"/>
  <c r="F351" i="2"/>
  <c r="C351" i="2" s="1"/>
  <c r="F352" i="2"/>
  <c r="C352" i="2" s="1"/>
  <c r="F353" i="2"/>
  <c r="C353" i="2" s="1"/>
  <c r="F354" i="2"/>
  <c r="C354" i="2" s="1"/>
  <c r="F355" i="2"/>
  <c r="C355" i="2" s="1"/>
  <c r="F356" i="2"/>
  <c r="C356" i="2" s="1"/>
  <c r="F357" i="2"/>
  <c r="C357" i="2" s="1"/>
  <c r="F358" i="2"/>
  <c r="C358" i="2" s="1"/>
  <c r="F359" i="2"/>
  <c r="C359" i="2" s="1"/>
  <c r="F360" i="2"/>
  <c r="C360" i="2" s="1"/>
  <c r="F361" i="2"/>
  <c r="C361" i="2" s="1"/>
  <c r="F362" i="2"/>
  <c r="C362" i="2" s="1"/>
  <c r="F363" i="2"/>
  <c r="C363" i="2" s="1"/>
  <c r="F364" i="2"/>
  <c r="C364" i="2" s="1"/>
  <c r="F365" i="2"/>
  <c r="C365" i="2" s="1"/>
  <c r="F366" i="2"/>
  <c r="C366" i="2" s="1"/>
  <c r="F367" i="2"/>
  <c r="C367" i="2" s="1"/>
  <c r="F368" i="2"/>
  <c r="C368" i="2" s="1"/>
  <c r="F369" i="2"/>
  <c r="C369" i="2" s="1"/>
  <c r="F370" i="2"/>
  <c r="C370" i="2" s="1"/>
  <c r="F371" i="2"/>
  <c r="C371" i="2" s="1"/>
  <c r="F372" i="2"/>
  <c r="C372" i="2" s="1"/>
  <c r="F373" i="2"/>
  <c r="C373" i="2" s="1"/>
  <c r="F374" i="2"/>
  <c r="C374" i="2" s="1"/>
  <c r="F375" i="2"/>
  <c r="C375" i="2" s="1"/>
  <c r="F376" i="2"/>
  <c r="C376" i="2" s="1"/>
  <c r="F377" i="2"/>
  <c r="C377" i="2" s="1"/>
  <c r="F378" i="2"/>
  <c r="C378" i="2" s="1"/>
  <c r="F379" i="2"/>
  <c r="C379" i="2" s="1"/>
  <c r="F380" i="2"/>
  <c r="C380" i="2" s="1"/>
  <c r="F381" i="2"/>
  <c r="C381" i="2" s="1"/>
  <c r="F382" i="2"/>
  <c r="C382" i="2" s="1"/>
  <c r="F383" i="2"/>
  <c r="C383" i="2" s="1"/>
  <c r="F384" i="2"/>
  <c r="C384" i="2" s="1"/>
  <c r="F385" i="2"/>
  <c r="C385" i="2" s="1"/>
  <c r="F386" i="2"/>
  <c r="C386" i="2" s="1"/>
  <c r="F387" i="2"/>
  <c r="C387" i="2" s="1"/>
  <c r="F388" i="2"/>
  <c r="C388" i="2" s="1"/>
  <c r="F389" i="2"/>
  <c r="C389" i="2" s="1"/>
  <c r="F390" i="2"/>
  <c r="C390" i="2" s="1"/>
  <c r="F391" i="2"/>
  <c r="C391" i="2" s="1"/>
  <c r="F392" i="2"/>
  <c r="C392" i="2" s="1"/>
  <c r="F393" i="2"/>
  <c r="C393" i="2" s="1"/>
  <c r="F394" i="2"/>
  <c r="C394" i="2" s="1"/>
  <c r="F395" i="2"/>
  <c r="C395" i="2" s="1"/>
  <c r="F396" i="2"/>
  <c r="C396" i="2" s="1"/>
  <c r="F397" i="2"/>
  <c r="C397" i="2" s="1"/>
  <c r="F398" i="2"/>
  <c r="C398" i="2" s="1"/>
  <c r="F399" i="2"/>
  <c r="C399" i="2" s="1"/>
  <c r="F400" i="2"/>
  <c r="C400" i="2" s="1"/>
  <c r="F401" i="2"/>
  <c r="C401" i="2" s="1"/>
  <c r="F402" i="2"/>
  <c r="C402" i="2" s="1"/>
  <c r="F403" i="2"/>
  <c r="C403" i="2" s="1"/>
  <c r="F404" i="2"/>
  <c r="C404" i="2" s="1"/>
  <c r="F405" i="2"/>
  <c r="C405" i="2" s="1"/>
  <c r="F406" i="2"/>
  <c r="C406" i="2" s="1"/>
  <c r="F407" i="2"/>
  <c r="C407" i="2" s="1"/>
  <c r="F408" i="2"/>
  <c r="C408" i="2" s="1"/>
  <c r="F409" i="2"/>
  <c r="C409" i="2" s="1"/>
  <c r="F410" i="2"/>
  <c r="C410" i="2" s="1"/>
  <c r="F411" i="2"/>
  <c r="C411" i="2" s="1"/>
  <c r="F412" i="2"/>
  <c r="C412" i="2" s="1"/>
  <c r="F413" i="2"/>
  <c r="C413" i="2" s="1"/>
  <c r="F414" i="2"/>
  <c r="C414" i="2" s="1"/>
  <c r="F415" i="2"/>
  <c r="C415" i="2" s="1"/>
  <c r="F416" i="2"/>
  <c r="C416" i="2" s="1"/>
  <c r="F417" i="2"/>
  <c r="C417" i="2" s="1"/>
  <c r="F418" i="2"/>
  <c r="C418" i="2" s="1"/>
  <c r="F419" i="2"/>
  <c r="C419" i="2" s="1"/>
  <c r="F420" i="2"/>
  <c r="C420" i="2" s="1"/>
  <c r="F421" i="2"/>
  <c r="C421" i="2" s="1"/>
  <c r="F422" i="2"/>
  <c r="C422" i="2" s="1"/>
  <c r="F423" i="2"/>
  <c r="C423" i="2" s="1"/>
  <c r="F424" i="2"/>
  <c r="C424" i="2" s="1"/>
  <c r="F425" i="2"/>
  <c r="C425" i="2" s="1"/>
  <c r="F426" i="2"/>
  <c r="C426" i="2" s="1"/>
  <c r="F427" i="2"/>
  <c r="C427" i="2" s="1"/>
  <c r="F428" i="2"/>
  <c r="C428" i="2" s="1"/>
  <c r="F429" i="2"/>
  <c r="C429" i="2" s="1"/>
  <c r="F430" i="2"/>
  <c r="C430" i="2" s="1"/>
  <c r="F431" i="2"/>
  <c r="C431" i="2" s="1"/>
  <c r="F432" i="2"/>
  <c r="C432" i="2" s="1"/>
  <c r="F433" i="2"/>
  <c r="C433" i="2" s="1"/>
  <c r="F434" i="2"/>
  <c r="C434" i="2" s="1"/>
  <c r="F435" i="2"/>
  <c r="C435" i="2" s="1"/>
  <c r="F436" i="2"/>
  <c r="C436" i="2" s="1"/>
  <c r="F437" i="2"/>
  <c r="C437" i="2" s="1"/>
  <c r="F438" i="2"/>
  <c r="C438" i="2" s="1"/>
  <c r="F439" i="2"/>
  <c r="C439" i="2" s="1"/>
  <c r="F440" i="2"/>
  <c r="C440" i="2" s="1"/>
  <c r="F441" i="2"/>
  <c r="C441" i="2" s="1"/>
  <c r="F442" i="2"/>
  <c r="C442" i="2" s="1"/>
  <c r="F443" i="2"/>
  <c r="C443" i="2" s="1"/>
  <c r="F444" i="2"/>
  <c r="C444" i="2" s="1"/>
  <c r="F445" i="2"/>
  <c r="C445" i="2" s="1"/>
  <c r="F446" i="2"/>
  <c r="C446" i="2" s="1"/>
  <c r="F447" i="2"/>
  <c r="C447" i="2" s="1"/>
  <c r="F448" i="2"/>
  <c r="C448" i="2" s="1"/>
  <c r="F449" i="2"/>
  <c r="C449" i="2" s="1"/>
  <c r="F450" i="2"/>
  <c r="C450" i="2" s="1"/>
  <c r="F451" i="2"/>
  <c r="C451" i="2" s="1"/>
  <c r="F452" i="2"/>
  <c r="C452" i="2" s="1"/>
  <c r="F453" i="2"/>
  <c r="C453" i="2" s="1"/>
  <c r="F454" i="2"/>
  <c r="C454" i="2" s="1"/>
  <c r="F455" i="2"/>
  <c r="C455" i="2" s="1"/>
  <c r="F456" i="2"/>
  <c r="C456" i="2" s="1"/>
  <c r="F457" i="2"/>
  <c r="C457" i="2" s="1"/>
  <c r="F458" i="2"/>
  <c r="C458" i="2" s="1"/>
  <c r="F459" i="2"/>
  <c r="C459" i="2" s="1"/>
  <c r="F460" i="2"/>
  <c r="C460" i="2" s="1"/>
  <c r="F461" i="2"/>
  <c r="C461" i="2" s="1"/>
  <c r="F462" i="2"/>
  <c r="C462" i="2" s="1"/>
  <c r="F463" i="2"/>
  <c r="C463" i="2" s="1"/>
  <c r="F464" i="2"/>
  <c r="C464" i="2" s="1"/>
  <c r="F465" i="2"/>
  <c r="C465" i="2" s="1"/>
  <c r="F466" i="2"/>
  <c r="C466" i="2" s="1"/>
  <c r="F467" i="2"/>
  <c r="C467" i="2" s="1"/>
  <c r="F468" i="2"/>
  <c r="C468" i="2" s="1"/>
  <c r="F469" i="2"/>
  <c r="C469" i="2" s="1"/>
  <c r="F470" i="2"/>
  <c r="C470" i="2" s="1"/>
  <c r="F471" i="2"/>
  <c r="C471" i="2" s="1"/>
  <c r="F472" i="2"/>
  <c r="C472" i="2" s="1"/>
  <c r="F473" i="2"/>
  <c r="C473" i="2" s="1"/>
  <c r="F474" i="2"/>
  <c r="C474" i="2" s="1"/>
  <c r="F475" i="2"/>
  <c r="C475" i="2" s="1"/>
  <c r="F476" i="2"/>
  <c r="C476" i="2" s="1"/>
  <c r="F477" i="2"/>
  <c r="C477" i="2" s="1"/>
  <c r="F478" i="2"/>
  <c r="C478" i="2" s="1"/>
  <c r="F479" i="2"/>
  <c r="C479" i="2" s="1"/>
  <c r="F480" i="2"/>
  <c r="C480" i="2" s="1"/>
  <c r="F481" i="2"/>
  <c r="C481" i="2" s="1"/>
  <c r="F482" i="2"/>
  <c r="C482" i="2" s="1"/>
  <c r="F483" i="2"/>
  <c r="C483" i="2" s="1"/>
  <c r="F484" i="2"/>
  <c r="C484" i="2" s="1"/>
  <c r="F485" i="2"/>
  <c r="C485" i="2" s="1"/>
  <c r="F486" i="2"/>
  <c r="C486" i="2" s="1"/>
  <c r="F487" i="2"/>
  <c r="C487" i="2" s="1"/>
  <c r="F488" i="2"/>
  <c r="C488" i="2" s="1"/>
  <c r="F489" i="2"/>
  <c r="C489" i="2" s="1"/>
  <c r="F490" i="2"/>
  <c r="C490" i="2" s="1"/>
  <c r="F491" i="2"/>
  <c r="C491" i="2" s="1"/>
  <c r="F492" i="2"/>
  <c r="C492" i="2" s="1"/>
  <c r="F493" i="2"/>
  <c r="C493" i="2" s="1"/>
  <c r="F494" i="2"/>
  <c r="C494" i="2" s="1"/>
  <c r="F495" i="2"/>
  <c r="C495" i="2" s="1"/>
  <c r="F496" i="2"/>
  <c r="C496" i="2" s="1"/>
  <c r="F497" i="2"/>
  <c r="C497" i="2" s="1"/>
  <c r="F498" i="2"/>
  <c r="C498" i="2" s="1"/>
  <c r="F499" i="2"/>
  <c r="C499" i="2" s="1"/>
  <c r="F500" i="2"/>
  <c r="C500" i="2" s="1"/>
  <c r="F501" i="2"/>
  <c r="C501" i="2" s="1"/>
  <c r="F502" i="2"/>
  <c r="C502" i="2" s="1"/>
  <c r="F503" i="2"/>
  <c r="C503" i="2" s="1"/>
  <c r="F504" i="2"/>
  <c r="C504" i="2" s="1"/>
  <c r="F505" i="2"/>
  <c r="C505" i="2" s="1"/>
  <c r="F506" i="2"/>
  <c r="C506" i="2" s="1"/>
  <c r="F507" i="2"/>
  <c r="C507" i="2" s="1"/>
  <c r="F508" i="2"/>
  <c r="C508" i="2" s="1"/>
  <c r="F509" i="2"/>
  <c r="C509" i="2" s="1"/>
  <c r="F510" i="2"/>
  <c r="C510" i="2" s="1"/>
  <c r="F511" i="2"/>
  <c r="C511" i="2" s="1"/>
  <c r="F512" i="2"/>
  <c r="C512" i="2" s="1"/>
  <c r="F513" i="2"/>
  <c r="C513" i="2" s="1"/>
  <c r="F514" i="2"/>
  <c r="C514" i="2" s="1"/>
  <c r="F515" i="2"/>
  <c r="C515" i="2" s="1"/>
  <c r="F516" i="2"/>
  <c r="C516" i="2" s="1"/>
  <c r="F517" i="2"/>
  <c r="C517" i="2" s="1"/>
  <c r="F518" i="2"/>
  <c r="C518" i="2" s="1"/>
  <c r="F519" i="2"/>
  <c r="C519" i="2" s="1"/>
  <c r="F520" i="2"/>
  <c r="C520" i="2" s="1"/>
  <c r="F521" i="2"/>
  <c r="C521" i="2" s="1"/>
  <c r="F522" i="2"/>
  <c r="C522" i="2" s="1"/>
  <c r="F523" i="2"/>
  <c r="C523" i="2" s="1"/>
  <c r="F524" i="2"/>
  <c r="C524" i="2" s="1"/>
  <c r="F525" i="2"/>
  <c r="C525" i="2" s="1"/>
  <c r="F526" i="2"/>
  <c r="C526" i="2" s="1"/>
  <c r="F527" i="2"/>
  <c r="C527" i="2" s="1"/>
  <c r="F528" i="2"/>
  <c r="C528" i="2" s="1"/>
  <c r="F529" i="2"/>
  <c r="C529" i="2" s="1"/>
  <c r="F530" i="2"/>
  <c r="C530" i="2" s="1"/>
  <c r="F531" i="2"/>
  <c r="C531" i="2" s="1"/>
  <c r="F532" i="2"/>
  <c r="C532" i="2" s="1"/>
  <c r="F533" i="2"/>
  <c r="C533" i="2" s="1"/>
  <c r="F534" i="2"/>
  <c r="C534" i="2" s="1"/>
  <c r="F535" i="2"/>
  <c r="C535" i="2" s="1"/>
  <c r="F536" i="2"/>
  <c r="C536" i="2" s="1"/>
  <c r="F537" i="2"/>
  <c r="C537" i="2" s="1"/>
  <c r="F538" i="2"/>
  <c r="C538" i="2" s="1"/>
  <c r="F539" i="2"/>
  <c r="C539" i="2" s="1"/>
  <c r="F540" i="2"/>
  <c r="C540" i="2" s="1"/>
  <c r="F541" i="2"/>
  <c r="C541" i="2" s="1"/>
  <c r="F542" i="2"/>
  <c r="C542" i="2" s="1"/>
  <c r="F543" i="2"/>
  <c r="C543" i="2" s="1"/>
  <c r="F544" i="2"/>
  <c r="C544" i="2" s="1"/>
  <c r="F545" i="2"/>
  <c r="C545" i="2" s="1"/>
  <c r="F546" i="2"/>
  <c r="C546" i="2" s="1"/>
  <c r="F547" i="2"/>
  <c r="C547" i="2" s="1"/>
  <c r="F548" i="2"/>
  <c r="C548" i="2" s="1"/>
  <c r="F549" i="2"/>
  <c r="C549" i="2" s="1"/>
  <c r="F550" i="2"/>
  <c r="C550" i="2" s="1"/>
  <c r="F551" i="2"/>
  <c r="C551" i="2" s="1"/>
  <c r="F552" i="2"/>
  <c r="C552" i="2" s="1"/>
  <c r="F553" i="2"/>
  <c r="C553" i="2" s="1"/>
  <c r="F554" i="2"/>
  <c r="C554" i="2" s="1"/>
  <c r="F555" i="2"/>
  <c r="C555" i="2" s="1"/>
  <c r="F556" i="2"/>
  <c r="C556" i="2" s="1"/>
  <c r="F557" i="2"/>
  <c r="C557" i="2" s="1"/>
  <c r="F558" i="2"/>
  <c r="C558" i="2" s="1"/>
  <c r="F559" i="2"/>
  <c r="C559" i="2" s="1"/>
  <c r="F560" i="2"/>
  <c r="C560" i="2" s="1"/>
  <c r="F561" i="2"/>
  <c r="C561" i="2" s="1"/>
  <c r="F562" i="2"/>
  <c r="C562" i="2" s="1"/>
  <c r="F563" i="2"/>
  <c r="C563" i="2" s="1"/>
  <c r="F564" i="2"/>
  <c r="C564" i="2" s="1"/>
  <c r="F565" i="2"/>
  <c r="C565" i="2" s="1"/>
  <c r="F566" i="2"/>
  <c r="C566" i="2" s="1"/>
  <c r="F567" i="2"/>
  <c r="C567" i="2" s="1"/>
  <c r="F568" i="2"/>
  <c r="C568" i="2" s="1"/>
  <c r="F569" i="2"/>
  <c r="C569" i="2" s="1"/>
  <c r="F570" i="2"/>
  <c r="C570" i="2" s="1"/>
  <c r="F571" i="2"/>
  <c r="C571" i="2" s="1"/>
  <c r="F572" i="2"/>
  <c r="C572" i="2" s="1"/>
  <c r="F573" i="2"/>
  <c r="C573" i="2" s="1"/>
  <c r="F574" i="2"/>
  <c r="C574" i="2" s="1"/>
  <c r="F575" i="2"/>
  <c r="C575" i="2" s="1"/>
  <c r="F576" i="2"/>
  <c r="C576" i="2" s="1"/>
  <c r="F577" i="2"/>
  <c r="C577" i="2" s="1"/>
  <c r="F578" i="2"/>
  <c r="C578" i="2" s="1"/>
  <c r="F579" i="2"/>
  <c r="C579" i="2" s="1"/>
  <c r="F580" i="2"/>
  <c r="C580" i="2" s="1"/>
  <c r="F581" i="2"/>
  <c r="C581" i="2" s="1"/>
  <c r="F582" i="2"/>
  <c r="C582" i="2" s="1"/>
  <c r="F583" i="2"/>
  <c r="C583" i="2" s="1"/>
  <c r="F584" i="2"/>
  <c r="C584" i="2" s="1"/>
  <c r="F585" i="2"/>
  <c r="C585" i="2" s="1"/>
  <c r="F586" i="2"/>
  <c r="C586" i="2" s="1"/>
  <c r="F587" i="2"/>
  <c r="C587" i="2" s="1"/>
  <c r="F588" i="2"/>
  <c r="C588" i="2" s="1"/>
  <c r="F589" i="2"/>
  <c r="C589" i="2" s="1"/>
  <c r="F590" i="2"/>
  <c r="C590" i="2" s="1"/>
  <c r="F591" i="2"/>
  <c r="C591" i="2" s="1"/>
  <c r="F592" i="2"/>
  <c r="C592" i="2" s="1"/>
  <c r="F593" i="2"/>
  <c r="C593" i="2" s="1"/>
  <c r="F594" i="2"/>
  <c r="C594" i="2" s="1"/>
  <c r="F595" i="2"/>
  <c r="C595" i="2" s="1"/>
  <c r="F596" i="2"/>
  <c r="C596" i="2" s="1"/>
  <c r="F597" i="2"/>
  <c r="C597" i="2" s="1"/>
  <c r="F598" i="2"/>
  <c r="C598" i="2" s="1"/>
  <c r="F599" i="2"/>
  <c r="C599" i="2" s="1"/>
  <c r="F600" i="2"/>
  <c r="C600" i="2" s="1"/>
  <c r="F601" i="2"/>
  <c r="C601" i="2" s="1"/>
  <c r="F602" i="2"/>
  <c r="C602" i="2" s="1"/>
  <c r="F603" i="2"/>
  <c r="C603" i="2" s="1"/>
  <c r="F604" i="2"/>
  <c r="C604" i="2" s="1"/>
  <c r="F605" i="2"/>
  <c r="C605" i="2" s="1"/>
  <c r="F606" i="2"/>
  <c r="C606" i="2" s="1"/>
  <c r="F607" i="2"/>
  <c r="C607" i="2" s="1"/>
  <c r="F608" i="2"/>
  <c r="C608" i="2" s="1"/>
  <c r="F609" i="2"/>
  <c r="C609" i="2" s="1"/>
  <c r="F610" i="2"/>
  <c r="C610" i="2" s="1"/>
  <c r="F611" i="2"/>
  <c r="C611" i="2" s="1"/>
  <c r="F612" i="2"/>
  <c r="C612" i="2" s="1"/>
  <c r="F613" i="2"/>
  <c r="C613" i="2" s="1"/>
  <c r="F614" i="2"/>
  <c r="C614" i="2" s="1"/>
  <c r="F615" i="2"/>
  <c r="C615" i="2" s="1"/>
  <c r="F616" i="2"/>
  <c r="C616" i="2" s="1"/>
  <c r="F617" i="2"/>
  <c r="C617" i="2" s="1"/>
  <c r="F618" i="2"/>
  <c r="C618" i="2" s="1"/>
  <c r="F619" i="2"/>
  <c r="C619" i="2" s="1"/>
  <c r="F620" i="2"/>
  <c r="C620" i="2" s="1"/>
  <c r="F621" i="2"/>
  <c r="C621" i="2" s="1"/>
  <c r="F622" i="2"/>
  <c r="C622" i="2" s="1"/>
  <c r="F623" i="2"/>
  <c r="C623" i="2" s="1"/>
  <c r="F624" i="2"/>
  <c r="C624" i="2" s="1"/>
  <c r="F625" i="2"/>
  <c r="C625" i="2" s="1"/>
  <c r="F626" i="2"/>
  <c r="C626" i="2" s="1"/>
  <c r="F627" i="2"/>
  <c r="C627" i="2" s="1"/>
  <c r="F628" i="2"/>
  <c r="C628" i="2" s="1"/>
  <c r="F629" i="2"/>
  <c r="C629" i="2" s="1"/>
  <c r="F630" i="2"/>
  <c r="C630" i="2" s="1"/>
  <c r="F631" i="2"/>
  <c r="C631" i="2" s="1"/>
  <c r="F632" i="2"/>
  <c r="C632" i="2" s="1"/>
  <c r="F633" i="2"/>
  <c r="C633" i="2" s="1"/>
  <c r="F634" i="2"/>
  <c r="C634" i="2" s="1"/>
  <c r="F635" i="2"/>
  <c r="C635" i="2" s="1"/>
  <c r="F636" i="2"/>
  <c r="C636" i="2" s="1"/>
  <c r="F637" i="2"/>
  <c r="C637" i="2" s="1"/>
  <c r="F638" i="2"/>
  <c r="C638" i="2" s="1"/>
  <c r="F639" i="2"/>
  <c r="C639" i="2" s="1"/>
  <c r="F640" i="2"/>
  <c r="C640" i="2" s="1"/>
  <c r="F641" i="2"/>
  <c r="C641" i="2" s="1"/>
  <c r="F642" i="2"/>
  <c r="C642" i="2" s="1"/>
  <c r="F643" i="2"/>
  <c r="C643" i="2" s="1"/>
  <c r="F644" i="2"/>
  <c r="C644" i="2" s="1"/>
  <c r="F645" i="2"/>
  <c r="C645" i="2" s="1"/>
  <c r="F646" i="2"/>
  <c r="C646" i="2" s="1"/>
  <c r="F647" i="2"/>
  <c r="C647" i="2" s="1"/>
  <c r="F648" i="2"/>
  <c r="C648" i="2" s="1"/>
  <c r="F649" i="2"/>
  <c r="C649" i="2" s="1"/>
  <c r="F650" i="2"/>
  <c r="C650" i="2" s="1"/>
  <c r="F651" i="2"/>
  <c r="C651" i="2" s="1"/>
  <c r="F652" i="2"/>
  <c r="C652" i="2" s="1"/>
  <c r="F653" i="2"/>
  <c r="C653" i="2" s="1"/>
  <c r="F654" i="2"/>
  <c r="C654" i="2" s="1"/>
  <c r="F655" i="2"/>
  <c r="C655" i="2" s="1"/>
  <c r="F656" i="2"/>
  <c r="C656" i="2" s="1"/>
  <c r="F657" i="2"/>
  <c r="C657" i="2" s="1"/>
  <c r="F658" i="2"/>
  <c r="C658" i="2" s="1"/>
  <c r="F659" i="2"/>
  <c r="C659" i="2" s="1"/>
  <c r="F660" i="2"/>
  <c r="C660" i="2" s="1"/>
  <c r="F661" i="2"/>
  <c r="C661" i="2" s="1"/>
  <c r="F662" i="2"/>
  <c r="C662" i="2" s="1"/>
  <c r="F663" i="2"/>
  <c r="C663" i="2" s="1"/>
  <c r="F664" i="2"/>
  <c r="C664" i="2" s="1"/>
  <c r="F665" i="2"/>
  <c r="C665" i="2" s="1"/>
  <c r="F666" i="2"/>
  <c r="C666" i="2" s="1"/>
  <c r="F667" i="2"/>
  <c r="C667" i="2" s="1"/>
  <c r="F668" i="2"/>
  <c r="C668" i="2" s="1"/>
  <c r="F669" i="2"/>
  <c r="C669" i="2" s="1"/>
  <c r="F670" i="2"/>
  <c r="C670" i="2" s="1"/>
  <c r="F671" i="2"/>
  <c r="C671" i="2" s="1"/>
  <c r="F672" i="2"/>
  <c r="C672" i="2" s="1"/>
  <c r="F673" i="2"/>
  <c r="C673" i="2" s="1"/>
  <c r="F674" i="2"/>
  <c r="C674" i="2" s="1"/>
  <c r="F675" i="2"/>
  <c r="C675" i="2" s="1"/>
  <c r="F676" i="2"/>
  <c r="C676" i="2" s="1"/>
  <c r="F677" i="2"/>
  <c r="C677" i="2" s="1"/>
  <c r="F678" i="2"/>
  <c r="C678" i="2" s="1"/>
  <c r="F679" i="2"/>
  <c r="C679" i="2" s="1"/>
  <c r="F680" i="2"/>
  <c r="C680" i="2" s="1"/>
  <c r="F681" i="2"/>
  <c r="C681" i="2" s="1"/>
  <c r="F682" i="2"/>
  <c r="C682" i="2" s="1"/>
  <c r="F683" i="2"/>
  <c r="C683" i="2" s="1"/>
  <c r="F684" i="2"/>
  <c r="C684" i="2" s="1"/>
  <c r="F685" i="2"/>
  <c r="C685" i="2" s="1"/>
  <c r="F686" i="2"/>
  <c r="C686" i="2" s="1"/>
  <c r="F687" i="2"/>
  <c r="C687" i="2" s="1"/>
  <c r="F688" i="2"/>
  <c r="C688" i="2" s="1"/>
  <c r="F689" i="2"/>
  <c r="C689" i="2" s="1"/>
  <c r="F690" i="2"/>
  <c r="C690" i="2" s="1"/>
  <c r="F691" i="2"/>
  <c r="C691" i="2" s="1"/>
  <c r="F692" i="2"/>
  <c r="C692" i="2" s="1"/>
  <c r="F693" i="2"/>
  <c r="C693" i="2" s="1"/>
  <c r="F694" i="2"/>
  <c r="C694" i="2" s="1"/>
  <c r="F695" i="2"/>
  <c r="C695" i="2" s="1"/>
  <c r="F696" i="2"/>
  <c r="C696" i="2" s="1"/>
  <c r="F697" i="2"/>
  <c r="C697" i="2" s="1"/>
  <c r="F698" i="2"/>
  <c r="C698" i="2" s="1"/>
  <c r="F699" i="2"/>
  <c r="C699" i="2" s="1"/>
  <c r="F700" i="2"/>
  <c r="C700" i="2" s="1"/>
  <c r="F701" i="2"/>
  <c r="C701" i="2" s="1"/>
  <c r="F702" i="2"/>
  <c r="C702" i="2" s="1"/>
  <c r="F703" i="2"/>
  <c r="C703" i="2" s="1"/>
  <c r="F704" i="2"/>
  <c r="C704" i="2" s="1"/>
  <c r="F705" i="2"/>
  <c r="C705" i="2" s="1"/>
  <c r="F706" i="2"/>
  <c r="C706" i="2" s="1"/>
  <c r="F707" i="2"/>
  <c r="C707" i="2" s="1"/>
  <c r="F708" i="2"/>
  <c r="C708" i="2" s="1"/>
  <c r="F709" i="2"/>
  <c r="C709" i="2" s="1"/>
  <c r="F710" i="2"/>
  <c r="C710" i="2" s="1"/>
  <c r="F711" i="2"/>
  <c r="C711" i="2" s="1"/>
  <c r="F712" i="2"/>
  <c r="C712" i="2" s="1"/>
  <c r="F713" i="2"/>
  <c r="C713" i="2" s="1"/>
  <c r="F714" i="2"/>
  <c r="C714" i="2" s="1"/>
  <c r="F715" i="2"/>
  <c r="C715" i="2" s="1"/>
  <c r="F716" i="2"/>
  <c r="C716" i="2" s="1"/>
  <c r="F717" i="2"/>
  <c r="C717" i="2" s="1"/>
  <c r="F718" i="2"/>
  <c r="C718" i="2" s="1"/>
  <c r="F719" i="2"/>
  <c r="C719" i="2" s="1"/>
  <c r="F720" i="2"/>
  <c r="C720" i="2" s="1"/>
  <c r="F721" i="2"/>
  <c r="C721" i="2" s="1"/>
  <c r="F722" i="2"/>
  <c r="C722" i="2" s="1"/>
  <c r="F723" i="2"/>
  <c r="C723" i="2" s="1"/>
  <c r="F724" i="2"/>
  <c r="C724" i="2" s="1"/>
  <c r="F725" i="2"/>
  <c r="C725" i="2" s="1"/>
  <c r="F726" i="2"/>
  <c r="C726" i="2" s="1"/>
  <c r="F727" i="2"/>
  <c r="C727" i="2" s="1"/>
  <c r="F728" i="2"/>
  <c r="C728" i="2" s="1"/>
  <c r="F729" i="2"/>
  <c r="C729" i="2" s="1"/>
  <c r="F730" i="2"/>
  <c r="C730" i="2" s="1"/>
  <c r="F731" i="2"/>
  <c r="C731" i="2" s="1"/>
  <c r="F732" i="2"/>
  <c r="C732" i="2" s="1"/>
  <c r="F733" i="2"/>
  <c r="C733" i="2" s="1"/>
  <c r="F734" i="2"/>
  <c r="C734" i="2" s="1"/>
  <c r="F735" i="2"/>
  <c r="C735" i="2" s="1"/>
  <c r="F736" i="2"/>
  <c r="C736" i="2" s="1"/>
  <c r="F737" i="2"/>
  <c r="C737" i="2" s="1"/>
  <c r="F738" i="2"/>
  <c r="C738" i="2" s="1"/>
  <c r="F739" i="2"/>
  <c r="C739" i="2" s="1"/>
  <c r="F740" i="2"/>
  <c r="C740" i="2" s="1"/>
  <c r="F741" i="2"/>
  <c r="C741" i="2" s="1"/>
  <c r="F742" i="2"/>
  <c r="C742" i="2" s="1"/>
  <c r="F743" i="2"/>
  <c r="C743" i="2" s="1"/>
  <c r="F744" i="2"/>
  <c r="C744" i="2" s="1"/>
  <c r="F745" i="2"/>
  <c r="C745" i="2" s="1"/>
  <c r="F746" i="2"/>
  <c r="C746" i="2" s="1"/>
  <c r="F747" i="2"/>
  <c r="C747" i="2" s="1"/>
  <c r="F748" i="2"/>
  <c r="C748" i="2" s="1"/>
  <c r="F749" i="2"/>
  <c r="C749" i="2" s="1"/>
  <c r="F750" i="2"/>
  <c r="C750" i="2" s="1"/>
  <c r="F751" i="2"/>
  <c r="C751" i="2" s="1"/>
  <c r="F752" i="2"/>
  <c r="C752" i="2" s="1"/>
  <c r="F753" i="2"/>
  <c r="C753" i="2" s="1"/>
  <c r="F754" i="2"/>
  <c r="C754" i="2" s="1"/>
  <c r="F755" i="2"/>
  <c r="C755" i="2" s="1"/>
  <c r="F756" i="2"/>
  <c r="C756" i="2" s="1"/>
  <c r="F757" i="2"/>
  <c r="C757" i="2" s="1"/>
  <c r="F758" i="2"/>
  <c r="C758" i="2" s="1"/>
  <c r="F759" i="2"/>
  <c r="C759" i="2" s="1"/>
  <c r="F760" i="2"/>
  <c r="C760" i="2" s="1"/>
  <c r="F761" i="2"/>
  <c r="C761" i="2" s="1"/>
  <c r="F762" i="2"/>
  <c r="C762" i="2" s="1"/>
  <c r="F763" i="2"/>
  <c r="C763" i="2" s="1"/>
  <c r="F764" i="2"/>
  <c r="C764" i="2" s="1"/>
  <c r="F765" i="2"/>
  <c r="C765" i="2" s="1"/>
  <c r="F766" i="2"/>
  <c r="C766" i="2" s="1"/>
  <c r="F767" i="2"/>
  <c r="C767" i="2" s="1"/>
  <c r="F768" i="2"/>
  <c r="C768" i="2" s="1"/>
  <c r="F769" i="2"/>
  <c r="C769" i="2" s="1"/>
  <c r="F770" i="2"/>
  <c r="C770" i="2" s="1"/>
  <c r="F771" i="2"/>
  <c r="C771" i="2" s="1"/>
  <c r="F772" i="2"/>
  <c r="C772" i="2" s="1"/>
  <c r="F773" i="2"/>
  <c r="C773" i="2" s="1"/>
  <c r="F774" i="2"/>
  <c r="C774" i="2" s="1"/>
  <c r="F775" i="2"/>
  <c r="C775" i="2" s="1"/>
  <c r="F776" i="2"/>
  <c r="C776" i="2" s="1"/>
  <c r="F777" i="2"/>
  <c r="C777" i="2" s="1"/>
  <c r="F778" i="2"/>
  <c r="C778" i="2" s="1"/>
  <c r="F779" i="2"/>
  <c r="C779" i="2" s="1"/>
  <c r="F780" i="2"/>
  <c r="C780" i="2" s="1"/>
  <c r="F781" i="2"/>
  <c r="C781" i="2" s="1"/>
  <c r="F782" i="2"/>
  <c r="C782" i="2" s="1"/>
  <c r="F783" i="2"/>
  <c r="C783" i="2" s="1"/>
  <c r="F784" i="2"/>
  <c r="C784" i="2" s="1"/>
  <c r="F785" i="2"/>
  <c r="C785" i="2" s="1"/>
  <c r="F786" i="2"/>
  <c r="C786" i="2" s="1"/>
  <c r="F787" i="2"/>
  <c r="C787" i="2" s="1"/>
  <c r="F788" i="2"/>
  <c r="C788" i="2" s="1"/>
  <c r="F789" i="2"/>
  <c r="C789" i="2" s="1"/>
  <c r="F790" i="2"/>
  <c r="C790" i="2" s="1"/>
  <c r="F791" i="2"/>
  <c r="C791" i="2" s="1"/>
  <c r="F792" i="2"/>
  <c r="C792" i="2" s="1"/>
  <c r="F793" i="2"/>
  <c r="C793" i="2" s="1"/>
  <c r="F794" i="2"/>
  <c r="C794" i="2" s="1"/>
  <c r="F795" i="2"/>
  <c r="C795" i="2" s="1"/>
  <c r="F796" i="2"/>
  <c r="C796" i="2" s="1"/>
  <c r="F797" i="2"/>
  <c r="C797" i="2" s="1"/>
  <c r="F798" i="2"/>
  <c r="C798" i="2" s="1"/>
  <c r="F799" i="2"/>
  <c r="C799" i="2" s="1"/>
  <c r="F800" i="2"/>
  <c r="C800" i="2" s="1"/>
  <c r="F801" i="2"/>
  <c r="C801" i="2" s="1"/>
  <c r="F802" i="2"/>
  <c r="C802" i="2" s="1"/>
  <c r="F803" i="2"/>
  <c r="C803" i="2" s="1"/>
  <c r="F804" i="2"/>
  <c r="C804" i="2" s="1"/>
  <c r="F805" i="2"/>
  <c r="C805" i="2" s="1"/>
  <c r="F806" i="2"/>
  <c r="C806" i="2" s="1"/>
  <c r="F807" i="2"/>
  <c r="C807" i="2" s="1"/>
  <c r="F808" i="2"/>
  <c r="C808" i="2" s="1"/>
  <c r="F809" i="2"/>
  <c r="C809" i="2" s="1"/>
  <c r="F810" i="2"/>
  <c r="C810" i="2" s="1"/>
  <c r="F811" i="2"/>
  <c r="C811" i="2" s="1"/>
  <c r="F812" i="2"/>
  <c r="C812" i="2" s="1"/>
  <c r="F813" i="2"/>
  <c r="C813" i="2" s="1"/>
  <c r="F814" i="2"/>
  <c r="C814" i="2" s="1"/>
  <c r="F815" i="2"/>
  <c r="C815" i="2" s="1"/>
  <c r="F816" i="2"/>
  <c r="C816" i="2" s="1"/>
  <c r="F817" i="2"/>
  <c r="C817" i="2" s="1"/>
  <c r="F818" i="2"/>
  <c r="C818" i="2" s="1"/>
  <c r="F819" i="2"/>
  <c r="C819" i="2" s="1"/>
  <c r="F820" i="2"/>
  <c r="C820" i="2" s="1"/>
  <c r="F821" i="2"/>
  <c r="C821" i="2" s="1"/>
  <c r="F822" i="2"/>
  <c r="C822" i="2" s="1"/>
  <c r="F823" i="2"/>
  <c r="C823" i="2" s="1"/>
  <c r="F824" i="2"/>
  <c r="C824" i="2" s="1"/>
  <c r="F825" i="2"/>
  <c r="C825" i="2" s="1"/>
  <c r="F826" i="2"/>
  <c r="C826" i="2" s="1"/>
  <c r="F827" i="2"/>
  <c r="C827" i="2" s="1"/>
  <c r="F828" i="2"/>
  <c r="C828" i="2" s="1"/>
  <c r="F829" i="2"/>
  <c r="C829" i="2" s="1"/>
  <c r="F830" i="2"/>
  <c r="C830" i="2" s="1"/>
  <c r="F831" i="2"/>
  <c r="C831" i="2" s="1"/>
  <c r="F832" i="2"/>
  <c r="C832" i="2" s="1"/>
  <c r="F833" i="2"/>
  <c r="C833" i="2" s="1"/>
  <c r="F834" i="2"/>
  <c r="C834" i="2" s="1"/>
  <c r="F835" i="2"/>
  <c r="C835" i="2" s="1"/>
  <c r="F836" i="2"/>
  <c r="C836" i="2" s="1"/>
  <c r="F837" i="2"/>
  <c r="C837" i="2" s="1"/>
  <c r="F838" i="2"/>
  <c r="C838" i="2" s="1"/>
  <c r="F839" i="2"/>
  <c r="C839" i="2" s="1"/>
  <c r="F840" i="2"/>
  <c r="C840" i="2" s="1"/>
  <c r="F841" i="2"/>
  <c r="C841" i="2" s="1"/>
  <c r="F842" i="2"/>
  <c r="C842" i="2" s="1"/>
  <c r="F843" i="2"/>
  <c r="C843" i="2" s="1"/>
  <c r="F844" i="2"/>
  <c r="C844" i="2" s="1"/>
  <c r="F845" i="2"/>
  <c r="C845" i="2" s="1"/>
  <c r="F846" i="2"/>
  <c r="C846" i="2" s="1"/>
  <c r="F847" i="2"/>
  <c r="C847" i="2" s="1"/>
  <c r="F848" i="2"/>
  <c r="C848" i="2" s="1"/>
  <c r="F849" i="2"/>
  <c r="C849" i="2" s="1"/>
  <c r="F850" i="2"/>
  <c r="C850" i="2" s="1"/>
  <c r="F851" i="2"/>
  <c r="C851" i="2" s="1"/>
  <c r="F852" i="2"/>
  <c r="C852" i="2" s="1"/>
  <c r="F853" i="2"/>
  <c r="C853" i="2" s="1"/>
  <c r="F854" i="2"/>
  <c r="C854" i="2" s="1"/>
  <c r="F855" i="2"/>
  <c r="C855" i="2" s="1"/>
  <c r="F856" i="2"/>
  <c r="C856" i="2" s="1"/>
  <c r="F857" i="2"/>
  <c r="C857" i="2" s="1"/>
  <c r="F858" i="2"/>
  <c r="C858" i="2" s="1"/>
  <c r="F859" i="2"/>
  <c r="C859" i="2" s="1"/>
  <c r="F860" i="2"/>
  <c r="C860" i="2" s="1"/>
  <c r="F861" i="2"/>
  <c r="C861" i="2" s="1"/>
  <c r="F862" i="2"/>
  <c r="C862" i="2" s="1"/>
  <c r="F863" i="2"/>
  <c r="C863" i="2" s="1"/>
  <c r="F864" i="2"/>
  <c r="C864" i="2" s="1"/>
  <c r="F865" i="2"/>
  <c r="C865" i="2" s="1"/>
  <c r="F866" i="2"/>
  <c r="C866" i="2" s="1"/>
  <c r="F867" i="2"/>
  <c r="C867" i="2" s="1"/>
  <c r="F868" i="2"/>
  <c r="C868" i="2" s="1"/>
  <c r="F869" i="2"/>
  <c r="C869" i="2" s="1"/>
  <c r="F870" i="2"/>
  <c r="C870" i="2" s="1"/>
  <c r="F871" i="2"/>
  <c r="C871" i="2" s="1"/>
  <c r="F872" i="2"/>
  <c r="C872" i="2" s="1"/>
  <c r="F873" i="2"/>
  <c r="C873" i="2" s="1"/>
  <c r="F874" i="2"/>
  <c r="C874" i="2" s="1"/>
  <c r="F875" i="2"/>
  <c r="C875" i="2" s="1"/>
  <c r="F876" i="2"/>
  <c r="C876" i="2" s="1"/>
  <c r="F877" i="2"/>
  <c r="C877" i="2" s="1"/>
  <c r="F878" i="2"/>
  <c r="C878" i="2" s="1"/>
  <c r="F879" i="2"/>
  <c r="C879" i="2" s="1"/>
  <c r="F880" i="2"/>
  <c r="C880" i="2" s="1"/>
  <c r="F881" i="2"/>
  <c r="C881" i="2" s="1"/>
  <c r="F882" i="2"/>
  <c r="C882" i="2" s="1"/>
  <c r="F883" i="2"/>
  <c r="C883" i="2" s="1"/>
  <c r="F884" i="2"/>
  <c r="C884" i="2" s="1"/>
  <c r="F885" i="2"/>
  <c r="C885" i="2" s="1"/>
  <c r="F886" i="2"/>
  <c r="C886" i="2" s="1"/>
  <c r="F887" i="2"/>
  <c r="C887" i="2" s="1"/>
  <c r="F888" i="2"/>
  <c r="C888" i="2" s="1"/>
  <c r="F889" i="2"/>
  <c r="C889" i="2" s="1"/>
  <c r="F890" i="2"/>
  <c r="C890" i="2" s="1"/>
  <c r="F891" i="2"/>
  <c r="C891" i="2" s="1"/>
  <c r="F892" i="2"/>
  <c r="C892" i="2" s="1"/>
  <c r="F893" i="2"/>
  <c r="C893" i="2" s="1"/>
  <c r="F894" i="2"/>
  <c r="C894" i="2" s="1"/>
  <c r="F895" i="2"/>
  <c r="C895" i="2" s="1"/>
  <c r="F896" i="2"/>
  <c r="C896" i="2" s="1"/>
  <c r="F897" i="2"/>
  <c r="C897" i="2" s="1"/>
  <c r="F898" i="2"/>
  <c r="C898" i="2" s="1"/>
  <c r="F899" i="2"/>
  <c r="C899" i="2" s="1"/>
  <c r="F900" i="2"/>
  <c r="C900" i="2" s="1"/>
  <c r="F901" i="2"/>
  <c r="C901" i="2" s="1"/>
  <c r="F902" i="2"/>
  <c r="C902" i="2" s="1"/>
  <c r="F903" i="2"/>
  <c r="C903" i="2" s="1"/>
  <c r="F904" i="2"/>
  <c r="C904" i="2" s="1"/>
  <c r="F905" i="2"/>
  <c r="C905" i="2" s="1"/>
  <c r="F906" i="2"/>
  <c r="C906" i="2" s="1"/>
  <c r="F907" i="2"/>
  <c r="C907" i="2" s="1"/>
  <c r="F908" i="2"/>
  <c r="C908" i="2" s="1"/>
  <c r="F909" i="2"/>
  <c r="C909" i="2" s="1"/>
  <c r="F910" i="2"/>
  <c r="C910" i="2" s="1"/>
  <c r="F911" i="2"/>
  <c r="C911" i="2" s="1"/>
  <c r="F912" i="2"/>
  <c r="C912" i="2" s="1"/>
  <c r="F913" i="2"/>
  <c r="C913" i="2" s="1"/>
  <c r="F914" i="2"/>
  <c r="C914" i="2" s="1"/>
  <c r="F915" i="2"/>
  <c r="C915" i="2" s="1"/>
  <c r="F916" i="2"/>
  <c r="C916" i="2" s="1"/>
  <c r="F917" i="2"/>
  <c r="C917" i="2" s="1"/>
  <c r="F918" i="2"/>
  <c r="C918" i="2" s="1"/>
  <c r="F919" i="2"/>
  <c r="C919" i="2" s="1"/>
  <c r="F920" i="2"/>
  <c r="C920" i="2" s="1"/>
  <c r="F921" i="2"/>
  <c r="C921" i="2" s="1"/>
  <c r="F922" i="2"/>
  <c r="C922" i="2" s="1"/>
  <c r="F923" i="2"/>
  <c r="C923" i="2" s="1"/>
  <c r="F924" i="2"/>
  <c r="C924" i="2" s="1"/>
  <c r="F925" i="2"/>
  <c r="C925" i="2" s="1"/>
  <c r="F926" i="2"/>
  <c r="C926" i="2" s="1"/>
  <c r="F927" i="2"/>
  <c r="C927" i="2" s="1"/>
  <c r="F928" i="2"/>
  <c r="C928" i="2" s="1"/>
  <c r="F929" i="2"/>
  <c r="C929" i="2" s="1"/>
  <c r="F930" i="2"/>
  <c r="C930" i="2" s="1"/>
  <c r="F931" i="2"/>
  <c r="C931" i="2" s="1"/>
  <c r="F932" i="2"/>
  <c r="C932" i="2" s="1"/>
  <c r="F933" i="2"/>
  <c r="C933" i="2" s="1"/>
  <c r="F934" i="2"/>
  <c r="C934" i="2" s="1"/>
  <c r="F935" i="2"/>
  <c r="C935" i="2" s="1"/>
  <c r="F936" i="2"/>
  <c r="C936" i="2" s="1"/>
  <c r="F937" i="2"/>
  <c r="C937" i="2" s="1"/>
  <c r="F938" i="2"/>
  <c r="C938" i="2" s="1"/>
  <c r="F939" i="2"/>
  <c r="C939" i="2" s="1"/>
  <c r="F940" i="2"/>
  <c r="C940" i="2" s="1"/>
  <c r="F941" i="2"/>
  <c r="C941" i="2" s="1"/>
  <c r="F942" i="2"/>
  <c r="C942" i="2" s="1"/>
  <c r="F943" i="2"/>
  <c r="C943" i="2" s="1"/>
  <c r="F944" i="2"/>
  <c r="C944" i="2" s="1"/>
  <c r="F945" i="2"/>
  <c r="C945" i="2" s="1"/>
  <c r="F946" i="2"/>
  <c r="C946" i="2" s="1"/>
  <c r="F947" i="2"/>
  <c r="C947" i="2" s="1"/>
  <c r="F948" i="2"/>
  <c r="C948" i="2" s="1"/>
  <c r="F949" i="2"/>
  <c r="C949" i="2" s="1"/>
  <c r="F950" i="2"/>
  <c r="C950" i="2" s="1"/>
  <c r="F951" i="2"/>
  <c r="C951" i="2" s="1"/>
  <c r="F952" i="2"/>
  <c r="C952" i="2" s="1"/>
  <c r="F953" i="2"/>
  <c r="C953" i="2" s="1"/>
  <c r="F954" i="2"/>
  <c r="C954" i="2" s="1"/>
  <c r="F955" i="2"/>
  <c r="C955" i="2" s="1"/>
  <c r="F956" i="2"/>
  <c r="C956" i="2" s="1"/>
  <c r="F957" i="2"/>
  <c r="C957" i="2" s="1"/>
  <c r="F958" i="2"/>
  <c r="C958" i="2" s="1"/>
  <c r="F959" i="2"/>
  <c r="C959" i="2" s="1"/>
  <c r="F960" i="2"/>
  <c r="C960" i="2" s="1"/>
  <c r="F961" i="2"/>
  <c r="C961" i="2" s="1"/>
  <c r="F962" i="2"/>
  <c r="C962" i="2" s="1"/>
  <c r="F963" i="2"/>
  <c r="C963" i="2" s="1"/>
  <c r="F964" i="2"/>
  <c r="C964" i="2" s="1"/>
  <c r="F965" i="2"/>
  <c r="C965" i="2" s="1"/>
  <c r="F966" i="2"/>
  <c r="C966" i="2" s="1"/>
  <c r="F967" i="2"/>
  <c r="C967" i="2" s="1"/>
  <c r="F968" i="2"/>
  <c r="C968" i="2" s="1"/>
  <c r="F969" i="2"/>
  <c r="C969" i="2" s="1"/>
  <c r="F970" i="2"/>
  <c r="C970" i="2" s="1"/>
  <c r="F971" i="2"/>
  <c r="C971" i="2" s="1"/>
  <c r="F972" i="2"/>
  <c r="C972" i="2" s="1"/>
  <c r="F973" i="2"/>
  <c r="C973" i="2" s="1"/>
  <c r="F974" i="2"/>
  <c r="C974" i="2" s="1"/>
  <c r="F975" i="2"/>
  <c r="C975" i="2" s="1"/>
  <c r="F976" i="2"/>
  <c r="C976" i="2" s="1"/>
  <c r="F977" i="2"/>
  <c r="C977" i="2" s="1"/>
  <c r="F978" i="2"/>
  <c r="C978" i="2" s="1"/>
  <c r="F979" i="2"/>
  <c r="C979" i="2" s="1"/>
  <c r="F980" i="2"/>
  <c r="C980" i="2" s="1"/>
  <c r="F981" i="2"/>
  <c r="C981" i="2" s="1"/>
  <c r="F982" i="2"/>
  <c r="C982" i="2" s="1"/>
  <c r="F983" i="2"/>
  <c r="C983" i="2" s="1"/>
  <c r="F984" i="2"/>
  <c r="C984" i="2" s="1"/>
  <c r="F985" i="2"/>
  <c r="C985" i="2" s="1"/>
  <c r="F986" i="2"/>
  <c r="C986" i="2" s="1"/>
  <c r="F987" i="2"/>
  <c r="C987" i="2" s="1"/>
  <c r="F988" i="2"/>
  <c r="C988" i="2" s="1"/>
  <c r="F989" i="2"/>
  <c r="C989" i="2" s="1"/>
  <c r="F990" i="2"/>
  <c r="C990" i="2" s="1"/>
  <c r="F991" i="2"/>
  <c r="C991" i="2" s="1"/>
  <c r="F992" i="2"/>
  <c r="C992" i="2" s="1"/>
  <c r="F993" i="2"/>
  <c r="C993" i="2" s="1"/>
  <c r="F994" i="2"/>
  <c r="C994" i="2" s="1"/>
  <c r="F995" i="2"/>
  <c r="C995" i="2" s="1"/>
  <c r="F996" i="2"/>
  <c r="C996" i="2" s="1"/>
  <c r="F997" i="2"/>
  <c r="C997" i="2" s="1"/>
  <c r="F998" i="2"/>
  <c r="C998" i="2" s="1"/>
  <c r="F999" i="2"/>
  <c r="C999" i="2" s="1"/>
  <c r="F1000" i="2"/>
  <c r="C1000" i="2" s="1"/>
  <c r="F1001" i="2"/>
  <c r="C1001" i="2" s="1"/>
  <c r="F1002" i="2"/>
  <c r="C1002" i="2" s="1"/>
  <c r="F1003" i="2"/>
  <c r="C1003" i="2" s="1"/>
  <c r="F1004" i="2"/>
  <c r="C1004" i="2" s="1"/>
  <c r="F1005" i="2"/>
  <c r="C1005" i="2" s="1"/>
  <c r="F1006" i="2"/>
  <c r="C1006" i="2" s="1"/>
  <c r="F1007" i="2"/>
  <c r="C1007" i="2" s="1"/>
  <c r="F1008" i="2"/>
  <c r="C1008" i="2" s="1"/>
  <c r="F1009" i="2"/>
  <c r="C1009" i="2" s="1"/>
  <c r="F1010" i="2"/>
  <c r="C1010" i="2" s="1"/>
  <c r="F1011" i="2"/>
  <c r="C1011" i="2" s="1"/>
  <c r="F1012" i="2"/>
  <c r="C1012" i="2" s="1"/>
  <c r="F1013" i="2"/>
  <c r="C1013" i="2" s="1"/>
  <c r="F1014" i="2"/>
  <c r="C1014" i="2" s="1"/>
  <c r="F1015" i="2"/>
  <c r="C1015" i="2" s="1"/>
  <c r="F1016" i="2"/>
  <c r="C1016" i="2" s="1"/>
  <c r="F1017" i="2"/>
  <c r="C1017" i="2" s="1"/>
  <c r="F1018" i="2"/>
  <c r="C1018" i="2" s="1"/>
  <c r="F1019" i="2"/>
  <c r="C1019" i="2" s="1"/>
  <c r="F1020" i="2"/>
  <c r="C1020" i="2" s="1"/>
  <c r="F1021" i="2"/>
  <c r="C1021" i="2" s="1"/>
  <c r="F1022" i="2"/>
  <c r="C1022" i="2" s="1"/>
  <c r="F1023" i="2"/>
  <c r="C1023" i="2" s="1"/>
  <c r="F1024" i="2"/>
  <c r="C1024" i="2" s="1"/>
  <c r="F1025" i="2"/>
  <c r="C1025" i="2" s="1"/>
  <c r="F1026" i="2"/>
  <c r="C1026" i="2" s="1"/>
  <c r="F1027" i="2"/>
  <c r="C1027" i="2" s="1"/>
  <c r="F1028" i="2"/>
  <c r="C1028" i="2" s="1"/>
  <c r="F1029" i="2"/>
  <c r="C1029" i="2" s="1"/>
  <c r="F1030" i="2"/>
  <c r="C1030" i="2" s="1"/>
  <c r="F1031" i="2"/>
  <c r="C1031" i="2" s="1"/>
  <c r="F1032" i="2"/>
  <c r="C1032" i="2" s="1"/>
  <c r="F1033" i="2"/>
  <c r="C1033" i="2" s="1"/>
  <c r="F1034" i="2"/>
  <c r="C1034" i="2" s="1"/>
  <c r="F1035" i="2"/>
  <c r="C1035" i="2" s="1"/>
  <c r="F1036" i="2"/>
  <c r="C1036" i="2" s="1"/>
  <c r="F1037" i="2"/>
  <c r="C1037" i="2" s="1"/>
  <c r="F1038" i="2"/>
  <c r="C1038" i="2" s="1"/>
  <c r="F1039" i="2"/>
  <c r="C1039" i="2" s="1"/>
  <c r="F1040" i="2"/>
  <c r="C1040" i="2" s="1"/>
  <c r="F1041" i="2"/>
  <c r="C1041" i="2" s="1"/>
  <c r="F1042" i="2"/>
  <c r="C1042" i="2" s="1"/>
  <c r="F1043" i="2"/>
  <c r="C1043" i="2" s="1"/>
  <c r="F1044" i="2"/>
  <c r="C1044" i="2" s="1"/>
  <c r="F1045" i="2"/>
  <c r="C1045" i="2" s="1"/>
  <c r="F1046" i="2"/>
  <c r="C1046" i="2" s="1"/>
  <c r="F1047" i="2"/>
  <c r="C1047" i="2" s="1"/>
  <c r="F1048" i="2"/>
  <c r="C1048" i="2" s="1"/>
  <c r="F1049" i="2"/>
  <c r="C1049" i="2" s="1"/>
  <c r="F1050" i="2"/>
  <c r="C1050" i="2" s="1"/>
  <c r="F1051" i="2"/>
  <c r="C1051" i="2" s="1"/>
  <c r="F1052" i="2"/>
  <c r="C1052" i="2" s="1"/>
  <c r="F1053" i="2"/>
  <c r="C1053" i="2" s="1"/>
  <c r="F1054" i="2"/>
  <c r="C1054" i="2" s="1"/>
  <c r="F1055" i="2"/>
  <c r="C1055" i="2" s="1"/>
  <c r="F1056" i="2"/>
  <c r="C1056" i="2" s="1"/>
  <c r="F1057" i="2"/>
  <c r="C1057" i="2" s="1"/>
  <c r="F1058" i="2"/>
  <c r="C1058" i="2" s="1"/>
  <c r="F1059" i="2"/>
  <c r="C1059" i="2" s="1"/>
  <c r="F1060" i="2"/>
  <c r="C1060" i="2" s="1"/>
  <c r="F1061" i="2"/>
  <c r="C1061" i="2" s="1"/>
  <c r="F1062" i="2"/>
  <c r="C1062" i="2" s="1"/>
  <c r="F1063" i="2"/>
  <c r="C1063" i="2" s="1"/>
  <c r="F1064" i="2"/>
  <c r="C1064" i="2" s="1"/>
  <c r="F1065" i="2"/>
  <c r="C1065" i="2" s="1"/>
  <c r="F1066" i="2"/>
  <c r="C1066" i="2" s="1"/>
  <c r="F1067" i="2"/>
  <c r="C1067" i="2" s="1"/>
  <c r="F1068" i="2"/>
  <c r="C1068" i="2" s="1"/>
  <c r="F1069" i="2"/>
  <c r="C1069" i="2" s="1"/>
  <c r="F1070" i="2"/>
  <c r="C1070" i="2" s="1"/>
  <c r="F1071" i="2"/>
  <c r="C1071" i="2" s="1"/>
  <c r="F1072" i="2"/>
  <c r="C1072" i="2" s="1"/>
  <c r="F1073" i="2"/>
  <c r="C1073" i="2" s="1"/>
  <c r="F1074" i="2"/>
  <c r="C1074" i="2" s="1"/>
  <c r="F1075" i="2"/>
  <c r="C1075" i="2" s="1"/>
  <c r="F1076" i="2"/>
  <c r="C1076" i="2" s="1"/>
  <c r="F1077" i="2"/>
  <c r="C1077" i="2" s="1"/>
  <c r="F1078" i="2"/>
  <c r="C1078" i="2" s="1"/>
  <c r="F1079" i="2"/>
  <c r="C1079" i="2" s="1"/>
  <c r="F1080" i="2"/>
  <c r="C1080" i="2" s="1"/>
  <c r="F1081" i="2"/>
  <c r="C1081" i="2" s="1"/>
  <c r="F1082" i="2"/>
  <c r="C1082" i="2" s="1"/>
  <c r="F1083" i="2"/>
  <c r="C1083" i="2" s="1"/>
  <c r="F1084" i="2"/>
  <c r="C1084" i="2" s="1"/>
  <c r="F1085" i="2"/>
  <c r="C1085" i="2" s="1"/>
  <c r="F1086" i="2"/>
  <c r="C1086" i="2" s="1"/>
  <c r="F1087" i="2"/>
  <c r="C1087" i="2" s="1"/>
  <c r="F1088" i="2"/>
  <c r="C1088" i="2" s="1"/>
  <c r="F1089" i="2"/>
  <c r="C1089" i="2" s="1"/>
  <c r="F1090" i="2"/>
  <c r="C1090" i="2" s="1"/>
  <c r="F1091" i="2"/>
  <c r="C1091" i="2" s="1"/>
  <c r="F1092" i="2"/>
  <c r="C1092" i="2" s="1"/>
  <c r="F1093" i="2"/>
  <c r="C1093" i="2" s="1"/>
  <c r="F1094" i="2"/>
  <c r="C1094" i="2" s="1"/>
  <c r="F1095" i="2"/>
  <c r="C1095" i="2" s="1"/>
  <c r="F1096" i="2"/>
  <c r="C1096" i="2" s="1"/>
  <c r="F1097" i="2"/>
  <c r="C1097" i="2" s="1"/>
  <c r="F1098" i="2"/>
  <c r="C1098" i="2" s="1"/>
  <c r="F1099" i="2"/>
  <c r="C1099" i="2" s="1"/>
  <c r="F1100" i="2"/>
  <c r="C1100" i="2" s="1"/>
  <c r="F1101" i="2"/>
  <c r="C1101" i="2" s="1"/>
  <c r="F1102" i="2"/>
  <c r="C1102" i="2" s="1"/>
  <c r="F1103" i="2"/>
  <c r="C1103" i="2" s="1"/>
  <c r="F1104" i="2"/>
  <c r="C1104" i="2" s="1"/>
  <c r="F1105" i="2"/>
  <c r="C1105" i="2" s="1"/>
  <c r="F1106" i="2"/>
  <c r="C1106" i="2" s="1"/>
  <c r="F1107" i="2"/>
  <c r="C1107" i="2" s="1"/>
  <c r="F1108" i="2"/>
  <c r="C1108" i="2" s="1"/>
  <c r="F1109" i="2"/>
  <c r="C1109" i="2" s="1"/>
  <c r="F1110" i="2"/>
  <c r="C1110" i="2" s="1"/>
  <c r="F1111" i="2"/>
  <c r="C1111" i="2" s="1"/>
  <c r="F1112" i="2"/>
  <c r="C1112" i="2" s="1"/>
  <c r="F1113" i="2"/>
  <c r="C1113" i="2" s="1"/>
  <c r="F1114" i="2"/>
  <c r="C1114" i="2" s="1"/>
  <c r="F1115" i="2"/>
  <c r="C1115" i="2" s="1"/>
  <c r="F1116" i="2"/>
  <c r="C1116" i="2" s="1"/>
  <c r="F1117" i="2"/>
  <c r="C1117" i="2" s="1"/>
  <c r="F1118" i="2"/>
  <c r="C1118" i="2" s="1"/>
  <c r="F1119" i="2"/>
  <c r="C1119" i="2" s="1"/>
  <c r="F1120" i="2"/>
  <c r="C1120" i="2" s="1"/>
  <c r="F1121" i="2"/>
  <c r="C1121" i="2" s="1"/>
  <c r="F1122" i="2"/>
  <c r="C1122" i="2" s="1"/>
  <c r="F1123" i="2"/>
  <c r="C1123" i="2" s="1"/>
  <c r="F1124" i="2"/>
  <c r="C1124" i="2" s="1"/>
  <c r="F1125" i="2"/>
  <c r="C1125" i="2" s="1"/>
  <c r="F1126" i="2"/>
  <c r="C1126" i="2" s="1"/>
  <c r="F1127" i="2"/>
  <c r="C1127" i="2" s="1"/>
  <c r="F1128" i="2"/>
  <c r="C1128" i="2" s="1"/>
  <c r="F1129" i="2"/>
  <c r="C1129" i="2" s="1"/>
  <c r="F1130" i="2"/>
  <c r="C1130" i="2" s="1"/>
  <c r="F1131" i="2"/>
  <c r="C1131" i="2" s="1"/>
  <c r="F1132" i="2"/>
  <c r="C1132" i="2" s="1"/>
  <c r="F1133" i="2"/>
  <c r="C1133" i="2" s="1"/>
  <c r="F1134" i="2"/>
  <c r="C1134" i="2" s="1"/>
  <c r="F1135" i="2"/>
  <c r="C1135" i="2" s="1"/>
  <c r="F1136" i="2"/>
  <c r="C1136" i="2" s="1"/>
  <c r="F1137" i="2"/>
  <c r="C1137" i="2" s="1"/>
  <c r="F1138" i="2"/>
  <c r="C1138" i="2" s="1"/>
  <c r="F1139" i="2"/>
  <c r="C1139" i="2" s="1"/>
  <c r="F1140" i="2"/>
  <c r="C1140" i="2" s="1"/>
  <c r="F1141" i="2"/>
  <c r="C1141" i="2" s="1"/>
  <c r="F1142" i="2"/>
  <c r="C1142" i="2" s="1"/>
  <c r="F1143" i="2"/>
  <c r="C1143" i="2" s="1"/>
  <c r="F1144" i="2"/>
  <c r="C1144" i="2" s="1"/>
  <c r="F1145" i="2"/>
  <c r="C1145" i="2" s="1"/>
  <c r="F1146" i="2"/>
  <c r="C1146" i="2" s="1"/>
  <c r="F1147" i="2"/>
  <c r="C1147" i="2" s="1"/>
  <c r="F1148" i="2"/>
  <c r="C1148" i="2" s="1"/>
  <c r="F1149" i="2"/>
  <c r="C1149" i="2" s="1"/>
  <c r="F1150" i="2"/>
  <c r="C1150" i="2" s="1"/>
  <c r="F1151" i="2"/>
  <c r="C1151" i="2" s="1"/>
  <c r="F1152" i="2"/>
  <c r="C1152" i="2" s="1"/>
  <c r="F1153" i="2"/>
  <c r="C1153" i="2" s="1"/>
  <c r="F1154" i="2"/>
  <c r="C1154" i="2" s="1"/>
  <c r="F1155" i="2"/>
  <c r="C1155" i="2" s="1"/>
  <c r="F1156" i="2"/>
  <c r="C1156" i="2" s="1"/>
  <c r="F1157" i="2"/>
  <c r="C1157" i="2" s="1"/>
  <c r="F1158" i="2"/>
  <c r="C1158" i="2" s="1"/>
  <c r="F1159" i="2"/>
  <c r="C1159" i="2" s="1"/>
  <c r="F1160" i="2"/>
  <c r="C1160" i="2" s="1"/>
  <c r="F1161" i="2"/>
  <c r="C1161" i="2" s="1"/>
  <c r="F1162" i="2"/>
  <c r="C1162" i="2" s="1"/>
  <c r="F1163" i="2"/>
  <c r="C1163" i="2" s="1"/>
  <c r="F1164" i="2"/>
  <c r="C1164" i="2" s="1"/>
  <c r="F1165" i="2"/>
  <c r="C1165" i="2" s="1"/>
  <c r="F1166" i="2"/>
  <c r="C1166" i="2" s="1"/>
  <c r="F1167" i="2"/>
  <c r="C1167" i="2" s="1"/>
  <c r="F1168" i="2"/>
  <c r="C1168" i="2" s="1"/>
  <c r="F1169" i="2"/>
  <c r="C1169" i="2" s="1"/>
  <c r="F1170" i="2"/>
  <c r="C1170" i="2" s="1"/>
  <c r="F1171" i="2"/>
  <c r="C1171" i="2" s="1"/>
  <c r="F1172" i="2"/>
  <c r="C1172" i="2" s="1"/>
  <c r="F1173" i="2"/>
  <c r="C1173" i="2" s="1"/>
  <c r="F1174" i="2"/>
  <c r="C1174" i="2" s="1"/>
  <c r="F1175" i="2"/>
  <c r="C1175" i="2" s="1"/>
  <c r="F1176" i="2"/>
  <c r="C1176" i="2" s="1"/>
  <c r="F1177" i="2"/>
  <c r="C1177" i="2" s="1"/>
  <c r="F1178" i="2"/>
  <c r="C1178" i="2" s="1"/>
  <c r="F1179" i="2"/>
  <c r="C1179" i="2" s="1"/>
  <c r="F1180" i="2"/>
  <c r="C1180" i="2" s="1"/>
  <c r="F1181" i="2"/>
  <c r="C1181" i="2" s="1"/>
  <c r="F1182" i="2"/>
  <c r="C1182" i="2" s="1"/>
  <c r="F1183" i="2"/>
  <c r="C1183" i="2" s="1"/>
  <c r="F1184" i="2"/>
  <c r="C1184" i="2" s="1"/>
  <c r="F1185" i="2"/>
  <c r="C1185" i="2" s="1"/>
  <c r="F1186" i="2"/>
  <c r="C1186" i="2" s="1"/>
  <c r="F1187" i="2"/>
  <c r="C1187" i="2" s="1"/>
  <c r="F1188" i="2"/>
  <c r="C1188" i="2" s="1"/>
  <c r="F1189" i="2"/>
  <c r="C1189" i="2" s="1"/>
  <c r="F1190" i="2"/>
  <c r="C1190" i="2" s="1"/>
  <c r="F1191" i="2"/>
  <c r="C1191" i="2" s="1"/>
  <c r="F1192" i="2"/>
  <c r="C1192" i="2" s="1"/>
  <c r="F1193" i="2"/>
  <c r="C1193" i="2" s="1"/>
  <c r="F1194" i="2"/>
  <c r="C1194" i="2" s="1"/>
  <c r="F1195" i="2"/>
  <c r="C1195" i="2" s="1"/>
  <c r="F1196" i="2"/>
  <c r="C1196" i="2" s="1"/>
  <c r="F1197" i="2"/>
  <c r="C1197" i="2" s="1"/>
  <c r="F1198" i="2"/>
  <c r="C1198" i="2" s="1"/>
  <c r="F1199" i="2"/>
  <c r="C1199" i="2" s="1"/>
  <c r="F1200" i="2"/>
  <c r="C1200" i="2" s="1"/>
  <c r="F1201" i="2"/>
  <c r="C1201" i="2" s="1"/>
  <c r="F1202" i="2"/>
  <c r="C1202" i="2" s="1"/>
  <c r="F1203" i="2"/>
  <c r="C1203" i="2" s="1"/>
  <c r="F1204" i="2"/>
  <c r="C1204" i="2" s="1"/>
  <c r="F1205" i="2"/>
  <c r="C1205" i="2" s="1"/>
  <c r="F1206" i="2"/>
  <c r="C1206" i="2" s="1"/>
  <c r="F1207" i="2"/>
  <c r="C1207" i="2" s="1"/>
  <c r="F1208" i="2"/>
  <c r="C1208" i="2" s="1"/>
  <c r="F1209" i="2"/>
  <c r="C1209" i="2" s="1"/>
  <c r="F1210" i="2"/>
  <c r="C1210" i="2" s="1"/>
  <c r="F1211" i="2"/>
  <c r="C1211" i="2" s="1"/>
  <c r="F1212" i="2"/>
  <c r="C1212" i="2" s="1"/>
  <c r="F1213" i="2"/>
  <c r="C1213" i="2" s="1"/>
  <c r="F1214" i="2"/>
  <c r="C1214" i="2" s="1"/>
  <c r="F1215" i="2"/>
  <c r="C1215" i="2" s="1"/>
  <c r="F1216" i="2"/>
  <c r="C1216" i="2" s="1"/>
  <c r="F1217" i="2"/>
  <c r="C1217" i="2" s="1"/>
  <c r="F1218" i="2"/>
  <c r="C1218" i="2" s="1"/>
  <c r="F1219" i="2"/>
  <c r="C1219" i="2" s="1"/>
  <c r="F1220" i="2"/>
  <c r="C1220" i="2" s="1"/>
  <c r="F1221" i="2"/>
  <c r="C1221" i="2" s="1"/>
  <c r="F1222" i="2"/>
  <c r="C1222" i="2" s="1"/>
  <c r="F1223" i="2"/>
  <c r="C1223" i="2" s="1"/>
  <c r="F1224" i="2"/>
  <c r="C1224" i="2" s="1"/>
  <c r="F1225" i="2"/>
  <c r="C1225" i="2" s="1"/>
  <c r="F1226" i="2"/>
  <c r="C1226" i="2" s="1"/>
  <c r="F1227" i="2"/>
  <c r="C1227" i="2" s="1"/>
  <c r="F1228" i="2"/>
  <c r="C1228" i="2" s="1"/>
  <c r="F1229" i="2"/>
  <c r="C1229" i="2" s="1"/>
  <c r="F1230" i="2"/>
  <c r="C1230" i="2" s="1"/>
  <c r="F1231" i="2"/>
  <c r="C1231" i="2" s="1"/>
  <c r="F1232" i="2"/>
  <c r="C1232" i="2" s="1"/>
  <c r="F1233" i="2"/>
  <c r="C1233" i="2" s="1"/>
  <c r="F1234" i="2"/>
  <c r="C1234" i="2" s="1"/>
  <c r="F1235" i="2"/>
  <c r="C1235" i="2" s="1"/>
  <c r="F1236" i="2"/>
  <c r="C1236" i="2" s="1"/>
  <c r="F1237" i="2"/>
  <c r="C1237" i="2" s="1"/>
  <c r="F1238" i="2"/>
  <c r="C1238" i="2" s="1"/>
  <c r="F1239" i="2"/>
  <c r="C1239" i="2" s="1"/>
  <c r="F1240" i="2"/>
  <c r="C1240" i="2" s="1"/>
  <c r="F1241" i="2"/>
  <c r="C1241" i="2" s="1"/>
  <c r="F1242" i="2"/>
  <c r="C1242" i="2" s="1"/>
  <c r="F1243" i="2"/>
  <c r="C1243" i="2" s="1"/>
  <c r="F1244" i="2"/>
  <c r="C1244" i="2" s="1"/>
  <c r="F1245" i="2"/>
  <c r="C1245" i="2" s="1"/>
  <c r="F1246" i="2"/>
  <c r="C1246" i="2" s="1"/>
  <c r="F1247" i="2"/>
  <c r="C1247" i="2" s="1"/>
  <c r="F1248" i="2"/>
  <c r="C1248" i="2" s="1"/>
  <c r="F1249" i="2"/>
  <c r="C1249" i="2" s="1"/>
  <c r="F1250" i="2"/>
  <c r="C1250" i="2" s="1"/>
  <c r="F1251" i="2"/>
  <c r="C1251" i="2" s="1"/>
  <c r="F1252" i="2"/>
  <c r="C1252" i="2" s="1"/>
  <c r="F1253" i="2"/>
  <c r="C1253" i="2" s="1"/>
  <c r="F1254" i="2"/>
  <c r="C1254" i="2" s="1"/>
  <c r="F1255" i="2"/>
  <c r="C1255" i="2" s="1"/>
  <c r="F1256" i="2"/>
  <c r="C1256" i="2" s="1"/>
  <c r="F1257" i="2"/>
  <c r="C1257" i="2" s="1"/>
  <c r="F1258" i="2"/>
  <c r="C1258" i="2" s="1"/>
  <c r="F1259" i="2"/>
  <c r="C1259" i="2" s="1"/>
  <c r="F1260" i="2"/>
  <c r="C1260" i="2" s="1"/>
  <c r="F1261" i="2"/>
  <c r="C1261" i="2" s="1"/>
  <c r="F1262" i="2"/>
  <c r="C1262" i="2" s="1"/>
  <c r="F1263" i="2"/>
  <c r="C1263" i="2" s="1"/>
  <c r="F1264" i="2"/>
  <c r="C1264" i="2" s="1"/>
  <c r="F1265" i="2"/>
  <c r="C1265" i="2" s="1"/>
  <c r="F1266" i="2"/>
  <c r="C1266" i="2" s="1"/>
  <c r="F1267" i="2"/>
  <c r="C1267" i="2" s="1"/>
  <c r="F1268" i="2"/>
  <c r="C1268" i="2" s="1"/>
  <c r="F1269" i="2"/>
  <c r="C1269" i="2" s="1"/>
  <c r="F1270" i="2"/>
  <c r="C1270" i="2" s="1"/>
  <c r="F1271" i="2"/>
  <c r="C1271" i="2" s="1"/>
  <c r="F1272" i="2"/>
  <c r="C1272" i="2" s="1"/>
  <c r="F1273" i="2"/>
  <c r="C1273" i="2" s="1"/>
  <c r="F1274" i="2"/>
  <c r="C1274" i="2" s="1"/>
  <c r="F1275" i="2"/>
  <c r="C1275" i="2" s="1"/>
  <c r="F1276" i="2"/>
  <c r="C1276" i="2" s="1"/>
  <c r="F1277" i="2"/>
  <c r="C1277" i="2" s="1"/>
  <c r="F1278" i="2"/>
  <c r="C1278" i="2" s="1"/>
  <c r="F1279" i="2"/>
  <c r="C1279" i="2" s="1"/>
  <c r="F1280" i="2"/>
  <c r="C1280" i="2" s="1"/>
  <c r="F1281" i="2"/>
  <c r="C1281" i="2" s="1"/>
  <c r="F1282" i="2"/>
  <c r="C1282" i="2" s="1"/>
  <c r="F1283" i="2"/>
  <c r="C1283" i="2" s="1"/>
  <c r="F1284" i="2"/>
  <c r="C1284" i="2" s="1"/>
  <c r="F1285" i="2"/>
  <c r="C1285" i="2" s="1"/>
  <c r="F1286" i="2"/>
  <c r="C1286" i="2" s="1"/>
  <c r="F1287" i="2"/>
  <c r="C1287" i="2" s="1"/>
  <c r="F1288" i="2"/>
  <c r="C1288" i="2" s="1"/>
  <c r="F1289" i="2"/>
  <c r="C1289" i="2" s="1"/>
  <c r="F1290" i="2"/>
  <c r="C1290" i="2" s="1"/>
  <c r="F1291" i="2"/>
  <c r="C1291" i="2" s="1"/>
  <c r="F1292" i="2"/>
  <c r="C1292" i="2" s="1"/>
  <c r="F1293" i="2"/>
  <c r="C1293" i="2" s="1"/>
  <c r="F1294" i="2"/>
  <c r="C1294" i="2" s="1"/>
  <c r="F1295" i="2"/>
  <c r="C1295" i="2" s="1"/>
  <c r="F1296" i="2"/>
  <c r="C1296" i="2" s="1"/>
  <c r="F1297" i="2"/>
  <c r="C1297" i="2" s="1"/>
  <c r="F1298" i="2"/>
  <c r="C1298" i="2" s="1"/>
  <c r="F1299" i="2"/>
  <c r="C1299" i="2" s="1"/>
  <c r="F1300" i="2"/>
  <c r="C1300" i="2" s="1"/>
  <c r="F1301" i="2"/>
  <c r="C1301" i="2" s="1"/>
  <c r="F1302" i="2"/>
  <c r="C1302" i="2" s="1"/>
  <c r="F1303" i="2"/>
  <c r="C1303" i="2" s="1"/>
  <c r="F1304" i="2"/>
  <c r="C1304" i="2" s="1"/>
  <c r="F1305" i="2"/>
  <c r="C1305" i="2" s="1"/>
  <c r="F1306" i="2"/>
  <c r="C1306" i="2" s="1"/>
  <c r="F1307" i="2"/>
  <c r="C1307" i="2" s="1"/>
  <c r="F1308" i="2"/>
  <c r="C1308" i="2" s="1"/>
  <c r="F1309" i="2"/>
  <c r="C1309" i="2" s="1"/>
  <c r="F1310" i="2"/>
  <c r="C1310" i="2" s="1"/>
  <c r="F1311" i="2"/>
  <c r="C1311" i="2" s="1"/>
  <c r="F1312" i="2"/>
  <c r="C1312" i="2" s="1"/>
  <c r="F1313" i="2"/>
  <c r="C1313" i="2" s="1"/>
  <c r="F1314" i="2"/>
  <c r="C1314" i="2" s="1"/>
  <c r="F1315" i="2"/>
  <c r="C1315" i="2" s="1"/>
  <c r="F1316" i="2"/>
  <c r="C1316" i="2" s="1"/>
  <c r="F1317" i="2"/>
  <c r="C1317" i="2" s="1"/>
  <c r="F1318" i="2"/>
  <c r="C1318" i="2" s="1"/>
  <c r="F1319" i="2"/>
  <c r="C1319" i="2" s="1"/>
  <c r="F1320" i="2"/>
  <c r="C1320" i="2" s="1"/>
  <c r="F1321" i="2"/>
  <c r="C1321" i="2" s="1"/>
  <c r="F1322" i="2"/>
  <c r="C1322" i="2" s="1"/>
  <c r="F1323" i="2"/>
  <c r="C1323" i="2" s="1"/>
  <c r="F1324" i="2"/>
  <c r="C1324" i="2" s="1"/>
  <c r="F1325" i="2"/>
  <c r="C1325" i="2" s="1"/>
  <c r="F1326" i="2"/>
  <c r="C1326" i="2" s="1"/>
  <c r="F1327" i="2"/>
  <c r="C1327" i="2" s="1"/>
  <c r="F1328" i="2"/>
  <c r="C1328" i="2" s="1"/>
  <c r="F1329" i="2"/>
  <c r="C1329" i="2" s="1"/>
  <c r="F1330" i="2"/>
  <c r="C1330" i="2" s="1"/>
  <c r="F1331" i="2"/>
  <c r="C1331" i="2" s="1"/>
  <c r="F1332" i="2"/>
  <c r="C1332" i="2" s="1"/>
  <c r="F1333" i="2"/>
  <c r="C1333" i="2" s="1"/>
  <c r="F1334" i="2"/>
  <c r="C1334" i="2" s="1"/>
  <c r="F1335" i="2"/>
  <c r="C1335" i="2" s="1"/>
  <c r="F1336" i="2"/>
  <c r="C1336" i="2" s="1"/>
  <c r="F1337" i="2"/>
  <c r="C1337" i="2" s="1"/>
  <c r="F1338" i="2"/>
  <c r="C1338" i="2" s="1"/>
  <c r="F1339" i="2"/>
  <c r="C1339" i="2" s="1"/>
  <c r="F1340" i="2"/>
  <c r="C1340" i="2" s="1"/>
  <c r="F1341" i="2"/>
  <c r="C1341" i="2" s="1"/>
  <c r="F1342" i="2"/>
  <c r="C1342" i="2" s="1"/>
  <c r="F1343" i="2"/>
  <c r="C1343" i="2" s="1"/>
  <c r="F1344" i="2"/>
  <c r="C1344" i="2" s="1"/>
  <c r="F1345" i="2"/>
  <c r="C1345" i="2" s="1"/>
  <c r="F1346" i="2"/>
  <c r="C1346" i="2" s="1"/>
  <c r="F1347" i="2"/>
  <c r="C1347" i="2" s="1"/>
  <c r="F1348" i="2"/>
  <c r="C1348" i="2" s="1"/>
  <c r="F1349" i="2"/>
  <c r="C1349" i="2" s="1"/>
  <c r="F1350" i="2"/>
  <c r="C1350" i="2" s="1"/>
  <c r="F1351" i="2"/>
  <c r="C1351" i="2" s="1"/>
  <c r="F1352" i="2"/>
  <c r="C1352" i="2" s="1"/>
  <c r="F1353" i="2"/>
  <c r="C1353" i="2" s="1"/>
  <c r="F1354" i="2"/>
  <c r="C1354" i="2" s="1"/>
  <c r="F1355" i="2"/>
  <c r="C1355" i="2" s="1"/>
  <c r="F1356" i="2"/>
  <c r="C1356" i="2" s="1"/>
  <c r="F1357" i="2"/>
  <c r="C1357" i="2" s="1"/>
  <c r="F1358" i="2"/>
  <c r="C1358" i="2" s="1"/>
  <c r="F1359" i="2"/>
  <c r="C1359" i="2" s="1"/>
  <c r="F1360" i="2"/>
  <c r="C1360" i="2" s="1"/>
  <c r="F1361" i="2"/>
  <c r="C1361" i="2" s="1"/>
  <c r="F1362" i="2"/>
  <c r="C1362" i="2" s="1"/>
  <c r="F1363" i="2"/>
  <c r="C1363" i="2" s="1"/>
  <c r="F1364" i="2"/>
  <c r="C1364" i="2" s="1"/>
  <c r="F1365" i="2"/>
  <c r="C1365" i="2" s="1"/>
  <c r="F1366" i="2"/>
  <c r="C1366" i="2" s="1"/>
  <c r="F1367" i="2"/>
  <c r="C1367" i="2" s="1"/>
  <c r="F1368" i="2"/>
  <c r="C1368" i="2" s="1"/>
  <c r="F1369" i="2"/>
  <c r="C1369" i="2" s="1"/>
  <c r="F1370" i="2"/>
  <c r="C1370" i="2" s="1"/>
  <c r="F1371" i="2"/>
  <c r="C1371" i="2" s="1"/>
  <c r="F1372" i="2"/>
  <c r="C1372" i="2" s="1"/>
  <c r="F1373" i="2"/>
  <c r="C1373" i="2" s="1"/>
  <c r="F1374" i="2"/>
  <c r="C1374" i="2" s="1"/>
  <c r="F1375" i="2"/>
  <c r="C1375" i="2" s="1"/>
  <c r="F1376" i="2"/>
  <c r="C1376" i="2" s="1"/>
  <c r="F1377" i="2"/>
  <c r="C1377" i="2" s="1"/>
  <c r="F1378" i="2"/>
  <c r="C1378" i="2" s="1"/>
  <c r="F1379" i="2"/>
  <c r="C1379" i="2" s="1"/>
  <c r="F1380" i="2"/>
  <c r="C1380" i="2" s="1"/>
  <c r="F1381" i="2"/>
  <c r="C1381" i="2" s="1"/>
  <c r="F1382" i="2"/>
  <c r="C1382" i="2" s="1"/>
  <c r="F1383" i="2"/>
  <c r="C1383" i="2" s="1"/>
  <c r="F1384" i="2"/>
  <c r="C1384" i="2" s="1"/>
  <c r="F1385" i="2"/>
  <c r="C1385" i="2" s="1"/>
  <c r="F1386" i="2"/>
  <c r="C1386" i="2" s="1"/>
  <c r="F1387" i="2"/>
  <c r="C1387" i="2" s="1"/>
  <c r="F1388" i="2"/>
  <c r="C1388" i="2" s="1"/>
  <c r="F1389" i="2"/>
  <c r="C1389" i="2" s="1"/>
  <c r="F1390" i="2"/>
  <c r="C1390" i="2" s="1"/>
  <c r="F1391" i="2"/>
  <c r="C1391" i="2" s="1"/>
  <c r="F1392" i="2"/>
  <c r="C1392" i="2" s="1"/>
  <c r="F1393" i="2"/>
  <c r="C1393" i="2" s="1"/>
  <c r="F1394" i="2"/>
  <c r="C1394" i="2" s="1"/>
  <c r="F1395" i="2"/>
  <c r="C1395" i="2" s="1"/>
  <c r="F1396" i="2"/>
  <c r="C1396" i="2" s="1"/>
  <c r="F1397" i="2"/>
  <c r="C1397" i="2" s="1"/>
  <c r="F1398" i="2"/>
  <c r="C1398" i="2" s="1"/>
  <c r="F1399" i="2"/>
  <c r="C1399" i="2" s="1"/>
  <c r="F1400" i="2"/>
  <c r="C1400" i="2" s="1"/>
  <c r="F1401" i="2"/>
  <c r="C1401" i="2" s="1"/>
  <c r="F1402" i="2"/>
  <c r="C1402" i="2" s="1"/>
  <c r="F1403" i="2"/>
  <c r="C1403" i="2" s="1"/>
  <c r="F1404" i="2"/>
  <c r="C1404" i="2" s="1"/>
  <c r="F1405" i="2"/>
  <c r="C1405" i="2" s="1"/>
  <c r="F1406" i="2"/>
  <c r="C1406" i="2" s="1"/>
  <c r="F1407" i="2"/>
  <c r="C1407" i="2" s="1"/>
  <c r="F1408" i="2"/>
  <c r="C1408" i="2" s="1"/>
  <c r="F1409" i="2"/>
  <c r="C1409" i="2" s="1"/>
  <c r="F1410" i="2"/>
  <c r="C1410" i="2" s="1"/>
  <c r="F1411" i="2"/>
  <c r="C1411" i="2" s="1"/>
  <c r="F1412" i="2"/>
  <c r="C1412" i="2" s="1"/>
  <c r="F1413" i="2"/>
  <c r="C1413" i="2" s="1"/>
  <c r="F1414" i="2"/>
  <c r="C1414" i="2" s="1"/>
  <c r="F1415" i="2"/>
  <c r="C1415" i="2" s="1"/>
  <c r="F1416" i="2"/>
  <c r="C1416" i="2" s="1"/>
  <c r="F1417" i="2"/>
  <c r="C1417" i="2" s="1"/>
  <c r="F1418" i="2"/>
  <c r="C1418" i="2" s="1"/>
  <c r="F1419" i="2"/>
  <c r="C1419" i="2" s="1"/>
  <c r="F1420" i="2"/>
  <c r="C1420" i="2" s="1"/>
  <c r="F1421" i="2"/>
  <c r="C1421" i="2" s="1"/>
  <c r="F1422" i="2"/>
  <c r="C1422" i="2" s="1"/>
  <c r="F1423" i="2"/>
  <c r="C1423" i="2" s="1"/>
  <c r="F1424" i="2"/>
  <c r="C1424" i="2" s="1"/>
  <c r="F1425" i="2"/>
  <c r="C1425" i="2" s="1"/>
  <c r="F1426" i="2"/>
  <c r="C1426" i="2" s="1"/>
  <c r="F1427" i="2"/>
  <c r="C1427" i="2" s="1"/>
  <c r="F1428" i="2"/>
  <c r="C1428" i="2" s="1"/>
  <c r="F1429" i="2"/>
  <c r="C1429" i="2" s="1"/>
  <c r="F1430" i="2"/>
  <c r="C1430" i="2" s="1"/>
  <c r="F1431" i="2"/>
  <c r="C1431" i="2" s="1"/>
  <c r="F1432" i="2"/>
  <c r="C1432" i="2" s="1"/>
  <c r="F1433" i="2"/>
  <c r="C1433" i="2" s="1"/>
  <c r="F1434" i="2"/>
  <c r="C1434" i="2" s="1"/>
  <c r="F1435" i="2"/>
  <c r="C1435" i="2" s="1"/>
  <c r="F1436" i="2"/>
  <c r="C1436" i="2" s="1"/>
  <c r="F1437" i="2"/>
  <c r="C1437" i="2" s="1"/>
  <c r="F1438" i="2"/>
  <c r="C1438" i="2" s="1"/>
  <c r="F1439" i="2"/>
  <c r="C1439" i="2" s="1"/>
  <c r="F1440" i="2"/>
  <c r="C1440" i="2" s="1"/>
  <c r="F1441" i="2"/>
  <c r="C1441" i="2" s="1"/>
  <c r="F1442" i="2"/>
  <c r="C1442" i="2" s="1"/>
  <c r="F1443" i="2"/>
  <c r="C1443" i="2" s="1"/>
  <c r="F1444" i="2"/>
  <c r="C1444" i="2" s="1"/>
  <c r="F1445" i="2"/>
  <c r="C1445" i="2" s="1"/>
  <c r="F1446" i="2"/>
  <c r="C1446" i="2" s="1"/>
  <c r="F1447" i="2"/>
  <c r="C1447" i="2" s="1"/>
  <c r="F1448" i="2"/>
  <c r="C1448" i="2" s="1"/>
  <c r="F1449" i="2"/>
  <c r="C1449" i="2" s="1"/>
  <c r="F1450" i="2"/>
  <c r="C1450" i="2" s="1"/>
  <c r="F1451" i="2"/>
  <c r="C1451" i="2" s="1"/>
  <c r="F1452" i="2"/>
  <c r="C1452" i="2" s="1"/>
  <c r="F1453" i="2"/>
  <c r="C1453" i="2" s="1"/>
  <c r="F1454" i="2"/>
  <c r="C1454" i="2" s="1"/>
  <c r="F1455" i="2"/>
  <c r="C1455" i="2" s="1"/>
  <c r="F1456" i="2"/>
  <c r="C1456" i="2" s="1"/>
  <c r="F1457" i="2"/>
  <c r="C1457" i="2" s="1"/>
  <c r="F1458" i="2"/>
  <c r="C1458" i="2" s="1"/>
  <c r="F1459" i="2"/>
  <c r="C1459" i="2" s="1"/>
  <c r="F1460" i="2"/>
  <c r="C1460" i="2" s="1"/>
  <c r="F1461" i="2"/>
  <c r="C1461" i="2" s="1"/>
  <c r="F1462" i="2"/>
  <c r="C1462" i="2" s="1"/>
  <c r="F1463" i="2"/>
  <c r="C1463" i="2" s="1"/>
  <c r="F1464" i="2"/>
  <c r="C1464" i="2" s="1"/>
  <c r="F1465" i="2"/>
  <c r="C1465" i="2" s="1"/>
  <c r="F1466" i="2"/>
  <c r="C1466" i="2" s="1"/>
  <c r="F1467" i="2"/>
  <c r="C1467" i="2" s="1"/>
  <c r="F1468" i="2"/>
  <c r="C1468" i="2" s="1"/>
  <c r="F1469" i="2"/>
  <c r="C1469" i="2" s="1"/>
  <c r="F1470" i="2"/>
  <c r="C1470" i="2" s="1"/>
  <c r="F1471" i="2"/>
  <c r="C1471" i="2" s="1"/>
  <c r="F1472" i="2"/>
  <c r="C1472" i="2" s="1"/>
  <c r="F1473" i="2"/>
  <c r="C1473" i="2" s="1"/>
  <c r="F1474" i="2"/>
  <c r="C1474" i="2" s="1"/>
  <c r="F1475" i="2"/>
  <c r="C1475" i="2" s="1"/>
  <c r="F1476" i="2"/>
  <c r="C1476" i="2" s="1"/>
  <c r="F1477" i="2"/>
  <c r="C1477" i="2" s="1"/>
  <c r="F1478" i="2"/>
  <c r="C1478" i="2" s="1"/>
  <c r="F1479" i="2"/>
  <c r="C1479" i="2" s="1"/>
  <c r="F1480" i="2"/>
  <c r="C1480" i="2" s="1"/>
  <c r="F1481" i="2"/>
  <c r="C1481" i="2" s="1"/>
  <c r="F1482" i="2"/>
  <c r="C1482" i="2" s="1"/>
  <c r="F1483" i="2"/>
  <c r="C1483" i="2" s="1"/>
  <c r="F1484" i="2"/>
  <c r="C1484" i="2" s="1"/>
  <c r="F1485" i="2"/>
  <c r="C1485" i="2" s="1"/>
  <c r="F1486" i="2"/>
  <c r="C1486" i="2" s="1"/>
  <c r="F1487" i="2"/>
  <c r="C1487" i="2" s="1"/>
  <c r="F1488" i="2"/>
  <c r="C1488" i="2" s="1"/>
  <c r="F1489" i="2"/>
  <c r="C1489" i="2" s="1"/>
  <c r="F1490" i="2"/>
  <c r="C1490" i="2" s="1"/>
  <c r="F1491" i="2"/>
  <c r="C1491" i="2" s="1"/>
  <c r="F1492" i="2"/>
  <c r="C1492" i="2" s="1"/>
  <c r="F1493" i="2"/>
  <c r="C1493" i="2" s="1"/>
  <c r="F1494" i="2"/>
  <c r="C1494" i="2" s="1"/>
  <c r="F1495" i="2"/>
  <c r="C1495" i="2" s="1"/>
  <c r="F1496" i="2"/>
  <c r="C1496" i="2" s="1"/>
  <c r="F1497" i="2"/>
  <c r="C1497" i="2" s="1"/>
  <c r="F1498" i="2"/>
  <c r="C1498" i="2" s="1"/>
  <c r="F1499" i="2"/>
  <c r="C1499" i="2" s="1"/>
  <c r="F1500" i="2"/>
  <c r="C1500" i="2" s="1"/>
  <c r="F1501" i="2"/>
  <c r="C1501" i="2" s="1"/>
  <c r="F1502" i="2"/>
  <c r="C1502" i="2" s="1"/>
  <c r="F1503" i="2"/>
  <c r="C1503" i="2" s="1"/>
  <c r="F1504" i="2"/>
  <c r="C1504" i="2" s="1"/>
  <c r="F1505" i="2"/>
  <c r="C1505" i="2" s="1"/>
  <c r="F1506" i="2"/>
  <c r="C1506" i="2" s="1"/>
  <c r="F1507" i="2"/>
  <c r="C1507" i="2" s="1"/>
  <c r="F1508" i="2"/>
  <c r="C1508" i="2" s="1"/>
  <c r="F1509" i="2"/>
  <c r="C1509" i="2" s="1"/>
  <c r="F1510" i="2"/>
  <c r="C1510" i="2" s="1"/>
  <c r="F1511" i="2"/>
  <c r="C1511" i="2" s="1"/>
  <c r="F1512" i="2"/>
  <c r="C1512" i="2" s="1"/>
  <c r="F1513" i="2"/>
  <c r="C1513" i="2" s="1"/>
  <c r="F1514" i="2"/>
  <c r="C1514" i="2" s="1"/>
  <c r="F1515" i="2"/>
  <c r="C1515" i="2" s="1"/>
  <c r="F1516" i="2"/>
  <c r="C1516" i="2" s="1"/>
  <c r="F1517" i="2"/>
  <c r="C1517" i="2" s="1"/>
  <c r="F1518" i="2"/>
  <c r="C1518" i="2" s="1"/>
  <c r="F1519" i="2"/>
  <c r="C1519" i="2" s="1"/>
  <c r="F1520" i="2"/>
  <c r="C1520" i="2" s="1"/>
  <c r="F1521" i="2"/>
  <c r="C1521" i="2" s="1"/>
  <c r="F1522" i="2"/>
  <c r="C1522" i="2" s="1"/>
  <c r="F1523" i="2"/>
  <c r="C1523" i="2" s="1"/>
  <c r="F1524" i="2"/>
  <c r="C1524" i="2" s="1"/>
  <c r="F1525" i="2"/>
  <c r="C1525" i="2" s="1"/>
  <c r="F1526" i="2"/>
  <c r="C1526" i="2" s="1"/>
  <c r="F1527" i="2"/>
  <c r="C1527" i="2" s="1"/>
  <c r="F1528" i="2"/>
  <c r="C1528" i="2" s="1"/>
  <c r="F1529" i="2"/>
  <c r="C1529" i="2" s="1"/>
  <c r="F1530" i="2"/>
  <c r="C1530" i="2" s="1"/>
  <c r="F1531" i="2"/>
  <c r="C1531" i="2" s="1"/>
  <c r="F1532" i="2"/>
  <c r="C1532" i="2" s="1"/>
  <c r="F1533" i="2"/>
  <c r="C1533" i="2" s="1"/>
  <c r="F1534" i="2"/>
  <c r="C1534" i="2" s="1"/>
  <c r="F1535" i="2"/>
  <c r="C1535" i="2" s="1"/>
  <c r="F1536" i="2"/>
  <c r="C1536" i="2" s="1"/>
  <c r="F1537" i="2"/>
  <c r="C1537" i="2" s="1"/>
  <c r="F1538" i="2"/>
  <c r="C1538" i="2" s="1"/>
  <c r="F1539" i="2"/>
  <c r="C1539" i="2" s="1"/>
  <c r="F1540" i="2"/>
  <c r="C1540" i="2" s="1"/>
  <c r="F1541" i="2"/>
  <c r="C1541" i="2" s="1"/>
  <c r="F1542" i="2"/>
  <c r="C1542" i="2" s="1"/>
  <c r="F1543" i="2"/>
  <c r="C1543" i="2" s="1"/>
  <c r="F1544" i="2"/>
  <c r="C1544" i="2" s="1"/>
  <c r="F1545" i="2"/>
  <c r="C1545" i="2" s="1"/>
  <c r="F1546" i="2"/>
  <c r="C1546" i="2" s="1"/>
  <c r="F1547" i="2"/>
  <c r="C1547" i="2" s="1"/>
  <c r="F1548" i="2"/>
  <c r="C1548" i="2" s="1"/>
  <c r="F1549" i="2"/>
  <c r="C1549" i="2" s="1"/>
  <c r="F1550" i="2"/>
  <c r="C1550" i="2" s="1"/>
  <c r="F1551" i="2"/>
  <c r="C1551" i="2" s="1"/>
  <c r="F1552" i="2"/>
  <c r="C1552" i="2" s="1"/>
  <c r="F1553" i="2"/>
  <c r="C1553" i="2" s="1"/>
  <c r="F1554" i="2"/>
  <c r="C1554" i="2" s="1"/>
  <c r="F1555" i="2"/>
  <c r="C1555" i="2" s="1"/>
  <c r="F1556" i="2"/>
  <c r="C1556" i="2" s="1"/>
  <c r="F1557" i="2"/>
  <c r="C1557" i="2" s="1"/>
  <c r="F1558" i="2"/>
  <c r="C1558" i="2" s="1"/>
  <c r="F1559" i="2"/>
  <c r="C1559" i="2" s="1"/>
  <c r="F1560" i="2"/>
  <c r="C1560" i="2" s="1"/>
  <c r="F1561" i="2"/>
  <c r="C1561" i="2" s="1"/>
  <c r="F1562" i="2"/>
  <c r="C1562" i="2" s="1"/>
  <c r="F1563" i="2"/>
  <c r="C1563" i="2" s="1"/>
  <c r="F1564" i="2"/>
  <c r="C1564" i="2" s="1"/>
  <c r="F1565" i="2"/>
  <c r="C1565" i="2" s="1"/>
  <c r="F1566" i="2"/>
  <c r="C1566" i="2" s="1"/>
  <c r="F1567" i="2"/>
  <c r="C1567" i="2" s="1"/>
  <c r="F1568" i="2"/>
  <c r="C1568" i="2" s="1"/>
  <c r="F1569" i="2"/>
  <c r="C1569" i="2" s="1"/>
  <c r="F1570" i="2"/>
  <c r="C1570" i="2" s="1"/>
  <c r="F1571" i="2"/>
  <c r="C1571" i="2" s="1"/>
  <c r="F1572" i="2"/>
  <c r="C1572" i="2" s="1"/>
  <c r="F1573" i="2"/>
  <c r="C1573" i="2" s="1"/>
  <c r="F1574" i="2"/>
  <c r="C1574" i="2" s="1"/>
  <c r="F1575" i="2"/>
  <c r="C1575" i="2" s="1"/>
  <c r="F1576" i="2"/>
  <c r="C1576" i="2" s="1"/>
  <c r="F1577" i="2"/>
  <c r="C1577" i="2" s="1"/>
  <c r="F1578" i="2"/>
  <c r="C1578" i="2" s="1"/>
  <c r="F1579" i="2"/>
  <c r="C1579" i="2" s="1"/>
  <c r="F1580" i="2"/>
  <c r="C1580" i="2" s="1"/>
  <c r="F1581" i="2"/>
  <c r="C1581" i="2" s="1"/>
  <c r="F1582" i="2"/>
  <c r="C1582" i="2" s="1"/>
  <c r="F1583" i="2"/>
  <c r="C1583" i="2" s="1"/>
  <c r="F1584" i="2"/>
  <c r="C1584" i="2" s="1"/>
  <c r="F1585" i="2"/>
  <c r="C1585" i="2" s="1"/>
  <c r="F1586" i="2"/>
  <c r="C1586" i="2" s="1"/>
  <c r="F1587" i="2"/>
  <c r="C1587" i="2" s="1"/>
  <c r="F1588" i="2"/>
  <c r="C1588" i="2" s="1"/>
  <c r="F1589" i="2"/>
  <c r="C1589" i="2" s="1"/>
  <c r="F1590" i="2"/>
  <c r="C1590" i="2" s="1"/>
  <c r="F1591" i="2"/>
  <c r="C1591" i="2" s="1"/>
  <c r="F1592" i="2"/>
  <c r="C1592" i="2" s="1"/>
  <c r="F1593" i="2"/>
  <c r="C1593" i="2" s="1"/>
  <c r="F1594" i="2"/>
  <c r="C1594" i="2" s="1"/>
  <c r="F1595" i="2"/>
  <c r="C1595" i="2" s="1"/>
  <c r="F1596" i="2"/>
  <c r="C1596" i="2" s="1"/>
  <c r="F1597" i="2"/>
  <c r="C1597" i="2" s="1"/>
  <c r="F1598" i="2"/>
  <c r="C1598" i="2" s="1"/>
  <c r="F1599" i="2"/>
  <c r="C1599" i="2" s="1"/>
  <c r="F1600" i="2"/>
  <c r="C1600" i="2" s="1"/>
  <c r="F1601" i="2"/>
  <c r="C1601" i="2" s="1"/>
  <c r="F1602" i="2"/>
  <c r="C1602" i="2" s="1"/>
  <c r="F1603" i="2"/>
  <c r="C1603" i="2" s="1"/>
  <c r="F1604" i="2"/>
  <c r="C1604" i="2" s="1"/>
  <c r="F1605" i="2"/>
  <c r="C1605" i="2" s="1"/>
  <c r="F1606" i="2"/>
  <c r="C1606" i="2" s="1"/>
  <c r="F1607" i="2"/>
  <c r="C1607" i="2" s="1"/>
  <c r="F1608" i="2"/>
  <c r="C1608" i="2" s="1"/>
  <c r="F1609" i="2"/>
  <c r="C1609" i="2" s="1"/>
  <c r="F1610" i="2"/>
  <c r="C1610" i="2" s="1"/>
  <c r="F1611" i="2"/>
  <c r="C1611" i="2" s="1"/>
  <c r="F1612" i="2"/>
  <c r="C1612" i="2" s="1"/>
  <c r="F1613" i="2"/>
  <c r="C1613" i="2" s="1"/>
  <c r="F1614" i="2"/>
  <c r="C1614" i="2" s="1"/>
  <c r="F1615" i="2"/>
  <c r="C1615" i="2" s="1"/>
  <c r="F1616" i="2"/>
  <c r="C1616" i="2" s="1"/>
  <c r="F1617" i="2"/>
  <c r="C1617" i="2" s="1"/>
  <c r="F1618" i="2"/>
  <c r="C1618" i="2" s="1"/>
  <c r="F1619" i="2"/>
  <c r="C1619" i="2" s="1"/>
  <c r="F1620" i="2"/>
  <c r="C1620" i="2" s="1"/>
  <c r="F1621" i="2"/>
  <c r="C1621" i="2" s="1"/>
  <c r="F1622" i="2"/>
  <c r="C1622" i="2" s="1"/>
  <c r="F1623" i="2"/>
  <c r="C1623" i="2" s="1"/>
  <c r="F1624" i="2"/>
  <c r="C1624" i="2" s="1"/>
  <c r="F1625" i="2"/>
  <c r="C1625" i="2" s="1"/>
  <c r="F1626" i="2"/>
  <c r="C1626" i="2" s="1"/>
  <c r="F1627" i="2"/>
  <c r="C1627" i="2" s="1"/>
  <c r="F1628" i="2"/>
  <c r="C1628" i="2" s="1"/>
  <c r="F1629" i="2"/>
  <c r="C1629" i="2" s="1"/>
  <c r="F1630" i="2"/>
  <c r="C1630" i="2" s="1"/>
  <c r="F1631" i="2"/>
  <c r="C1631" i="2" s="1"/>
  <c r="F1632" i="2"/>
  <c r="C1632" i="2" s="1"/>
  <c r="F1633" i="2"/>
  <c r="C1633" i="2" s="1"/>
  <c r="F1634" i="2"/>
  <c r="C1634" i="2" s="1"/>
  <c r="F1635" i="2"/>
  <c r="C1635" i="2" s="1"/>
  <c r="F1636" i="2"/>
  <c r="C1636" i="2" s="1"/>
  <c r="F1637" i="2"/>
  <c r="C1637" i="2" s="1"/>
  <c r="F1638" i="2"/>
  <c r="C1638" i="2" s="1"/>
  <c r="F1639" i="2"/>
  <c r="C1639" i="2" s="1"/>
  <c r="F1640" i="2"/>
  <c r="C1640" i="2" s="1"/>
  <c r="F1641" i="2"/>
  <c r="C1641" i="2" s="1"/>
  <c r="F1642" i="2"/>
  <c r="C1642" i="2" s="1"/>
  <c r="F1643" i="2"/>
  <c r="C1643" i="2" s="1"/>
  <c r="F1644" i="2"/>
  <c r="C1644" i="2" s="1"/>
  <c r="F1645" i="2"/>
  <c r="C1645" i="2" s="1"/>
  <c r="F1646" i="2"/>
  <c r="C1646" i="2" s="1"/>
  <c r="F1647" i="2"/>
  <c r="C1647" i="2" s="1"/>
  <c r="F1648" i="2"/>
  <c r="C1648" i="2" s="1"/>
  <c r="F1649" i="2"/>
  <c r="C1649" i="2" s="1"/>
  <c r="F1650" i="2"/>
  <c r="C1650" i="2" s="1"/>
  <c r="F1651" i="2"/>
  <c r="C1651" i="2" s="1"/>
  <c r="F1652" i="2"/>
  <c r="C1652" i="2" s="1"/>
  <c r="F1653" i="2"/>
  <c r="C1653" i="2" s="1"/>
  <c r="F1654" i="2"/>
  <c r="C1654" i="2" s="1"/>
  <c r="F1655" i="2"/>
  <c r="C1655" i="2" s="1"/>
  <c r="F1656" i="2"/>
  <c r="C1656" i="2" s="1"/>
  <c r="F1657" i="2"/>
  <c r="C1657" i="2" s="1"/>
  <c r="F1658" i="2"/>
  <c r="C1658" i="2" s="1"/>
  <c r="F1659" i="2"/>
  <c r="C1659" i="2" s="1"/>
  <c r="F1660" i="2"/>
  <c r="C1660" i="2" s="1"/>
  <c r="F1661" i="2"/>
  <c r="C1661" i="2" s="1"/>
  <c r="F1662" i="2"/>
  <c r="C1662" i="2" s="1"/>
  <c r="F1663" i="2"/>
  <c r="C1663" i="2" s="1"/>
  <c r="F1664" i="2"/>
  <c r="C1664" i="2" s="1"/>
  <c r="F1665" i="2"/>
  <c r="C1665" i="2" s="1"/>
  <c r="F1666" i="2"/>
  <c r="C1666" i="2" s="1"/>
  <c r="F1667" i="2"/>
  <c r="C1667" i="2" s="1"/>
  <c r="F1668" i="2"/>
  <c r="C1668" i="2" s="1"/>
  <c r="F1669" i="2"/>
  <c r="C1669" i="2" s="1"/>
  <c r="F1670" i="2"/>
  <c r="C1670" i="2" s="1"/>
  <c r="F1671" i="2"/>
  <c r="C1671" i="2" s="1"/>
  <c r="F1672" i="2"/>
  <c r="C1672" i="2" s="1"/>
  <c r="F1673" i="2"/>
  <c r="C1673" i="2" s="1"/>
  <c r="F1674" i="2"/>
  <c r="C1674" i="2" s="1"/>
  <c r="F1675" i="2"/>
  <c r="C1675" i="2" s="1"/>
  <c r="F1676" i="2"/>
  <c r="C1676" i="2" s="1"/>
  <c r="F1677" i="2"/>
  <c r="C1677" i="2" s="1"/>
  <c r="F1678" i="2"/>
  <c r="C1678" i="2" s="1"/>
  <c r="F1679" i="2"/>
  <c r="C1679" i="2" s="1"/>
  <c r="F1680" i="2"/>
  <c r="C1680" i="2" s="1"/>
  <c r="F1681" i="2"/>
  <c r="C1681" i="2" s="1"/>
  <c r="C2" i="3"/>
  <c r="A2" i="3" s="1"/>
  <c r="C3" i="3"/>
  <c r="A3" i="3" s="1"/>
  <c r="C4" i="3"/>
  <c r="A4" i="3" s="1"/>
  <c r="C5" i="3"/>
  <c r="A5" i="3" s="1"/>
  <c r="C6" i="3"/>
  <c r="A6" i="3" s="1"/>
  <c r="C7" i="3"/>
  <c r="A7" i="3" s="1"/>
  <c r="C8" i="3"/>
  <c r="A8" i="3" s="1"/>
  <c r="C9" i="3"/>
  <c r="A9" i="3" s="1"/>
  <c r="C10" i="3"/>
  <c r="A10" i="3" s="1"/>
  <c r="C11" i="3"/>
  <c r="A11" i="3" s="1"/>
  <c r="C12" i="3"/>
  <c r="A12" i="3" s="1"/>
  <c r="C13" i="3"/>
  <c r="A13" i="3" s="1"/>
  <c r="C14" i="3"/>
  <c r="A14" i="3" s="1"/>
  <c r="C15" i="3"/>
  <c r="A15" i="3" s="1"/>
  <c r="C16" i="3"/>
  <c r="A16" i="3" s="1"/>
  <c r="C17" i="3"/>
  <c r="A17" i="3" s="1"/>
  <c r="C18" i="3"/>
  <c r="A18" i="3" s="1"/>
  <c r="C19" i="3"/>
  <c r="A19" i="3" s="1"/>
  <c r="C20" i="3"/>
  <c r="A20" i="3" s="1"/>
  <c r="C21" i="3"/>
  <c r="A21" i="3" s="1"/>
  <c r="C22" i="3"/>
  <c r="A22" i="3" s="1"/>
  <c r="C23" i="3"/>
  <c r="A23" i="3" s="1"/>
  <c r="C24" i="3"/>
  <c r="A24" i="3" s="1"/>
  <c r="C25" i="3"/>
  <c r="A25" i="3" s="1"/>
  <c r="C26" i="3"/>
  <c r="A26" i="3" s="1"/>
  <c r="C27" i="3"/>
  <c r="A27" i="3" s="1"/>
  <c r="C28" i="3"/>
  <c r="A28" i="3" s="1"/>
  <c r="C29" i="3"/>
  <c r="A29" i="3" s="1"/>
  <c r="C30" i="3"/>
  <c r="A30" i="3" s="1"/>
  <c r="C31" i="3"/>
  <c r="A31" i="3" s="1"/>
  <c r="C32" i="3"/>
  <c r="A32" i="3" s="1"/>
  <c r="C33" i="3"/>
  <c r="A33" i="3" s="1"/>
  <c r="C34" i="3"/>
  <c r="A34" i="3" s="1"/>
  <c r="C35" i="3"/>
  <c r="A35" i="3" s="1"/>
  <c r="C36" i="3"/>
  <c r="A36" i="3" s="1"/>
  <c r="C37" i="3"/>
  <c r="A37" i="3" s="1"/>
  <c r="C38" i="3"/>
  <c r="A38" i="3" s="1"/>
  <c r="C39" i="3"/>
  <c r="A39" i="3" s="1"/>
  <c r="C40" i="3"/>
  <c r="A40" i="3" s="1"/>
  <c r="C41" i="3"/>
  <c r="A41" i="3" s="1"/>
  <c r="C42" i="3"/>
  <c r="A42" i="3" s="1"/>
  <c r="C43" i="3"/>
  <c r="A43" i="3" s="1"/>
  <c r="C44" i="3"/>
  <c r="A44" i="3" s="1"/>
  <c r="C45" i="3"/>
  <c r="A45" i="3" s="1"/>
  <c r="C46" i="3"/>
  <c r="A46" i="3" s="1"/>
  <c r="C47" i="3"/>
  <c r="A47" i="3" s="1"/>
  <c r="C48" i="3"/>
  <c r="A48" i="3" s="1"/>
  <c r="C49" i="3"/>
  <c r="A49" i="3" s="1"/>
  <c r="C50" i="3"/>
  <c r="A50" i="3" s="1"/>
  <c r="C51" i="3"/>
  <c r="A51" i="3" s="1"/>
  <c r="C52" i="3"/>
  <c r="A52" i="3" s="1"/>
  <c r="C53" i="3"/>
  <c r="A53" i="3" s="1"/>
  <c r="C54" i="3"/>
  <c r="A54" i="3" s="1"/>
  <c r="C55" i="3"/>
  <c r="A55" i="3" s="1"/>
  <c r="C56" i="3"/>
  <c r="A56" i="3" s="1"/>
  <c r="C57" i="3"/>
  <c r="A57" i="3" s="1"/>
  <c r="C58" i="3"/>
  <c r="A58" i="3" s="1"/>
  <c r="C59" i="3"/>
  <c r="A59" i="3" s="1"/>
  <c r="C60" i="3"/>
  <c r="A60" i="3" s="1"/>
  <c r="C61" i="3"/>
  <c r="A61" i="3" s="1"/>
  <c r="C62" i="3"/>
  <c r="A62" i="3" s="1"/>
  <c r="C63" i="3"/>
  <c r="A63" i="3" s="1"/>
  <c r="C64" i="3"/>
  <c r="A64" i="3" s="1"/>
  <c r="C65" i="3"/>
  <c r="A65" i="3" s="1"/>
  <c r="C66" i="3"/>
  <c r="A66" i="3" s="1"/>
  <c r="C67" i="3"/>
  <c r="A67" i="3" s="1"/>
  <c r="C68" i="3"/>
  <c r="A68" i="3" s="1"/>
  <c r="C69" i="3"/>
  <c r="A69" i="3" s="1"/>
  <c r="C70" i="3"/>
  <c r="A70" i="3" s="1"/>
  <c r="C71" i="3"/>
  <c r="A71" i="3" s="1"/>
  <c r="C72" i="3"/>
  <c r="A72" i="3" s="1"/>
  <c r="C73" i="3"/>
  <c r="A73" i="3" s="1"/>
  <c r="C74" i="3"/>
  <c r="A74" i="3" s="1"/>
  <c r="C75" i="3"/>
  <c r="A75" i="3" s="1"/>
  <c r="C76" i="3"/>
  <c r="A76" i="3" s="1"/>
  <c r="C77" i="3"/>
  <c r="A77" i="3" s="1"/>
  <c r="C78" i="3"/>
  <c r="A78" i="3" s="1"/>
  <c r="C79" i="3"/>
  <c r="A79" i="3" s="1"/>
  <c r="C80" i="3"/>
  <c r="A80" i="3" s="1"/>
  <c r="C81" i="3"/>
  <c r="A81" i="3" s="1"/>
  <c r="C82" i="3"/>
  <c r="A82" i="3" s="1"/>
  <c r="C83" i="3"/>
  <c r="A83" i="3" s="1"/>
  <c r="C84" i="3"/>
  <c r="A84" i="3" s="1"/>
  <c r="C85" i="3"/>
  <c r="A85" i="3" s="1"/>
  <c r="C86" i="3"/>
  <c r="A86" i="3" s="1"/>
  <c r="C87" i="3"/>
  <c r="A87" i="3" s="1"/>
  <c r="C88" i="3"/>
  <c r="A88" i="3" s="1"/>
  <c r="C89" i="3"/>
  <c r="A89" i="3" s="1"/>
  <c r="C90" i="3"/>
  <c r="A90" i="3" s="1"/>
  <c r="C91" i="3"/>
  <c r="A91" i="3" s="1"/>
  <c r="C92" i="3"/>
  <c r="A92" i="3" s="1"/>
  <c r="C93" i="3"/>
  <c r="A93" i="3" s="1"/>
  <c r="C94" i="3"/>
  <c r="A94" i="3" s="1"/>
  <c r="C95" i="3"/>
  <c r="A95" i="3" s="1"/>
  <c r="C96" i="3"/>
  <c r="A96" i="3" s="1"/>
  <c r="C97" i="3"/>
  <c r="A97" i="3" s="1"/>
  <c r="C98" i="3"/>
  <c r="A98" i="3" s="1"/>
  <c r="C99" i="3"/>
  <c r="A99" i="3" s="1"/>
  <c r="C100" i="3"/>
  <c r="A100" i="3" s="1"/>
  <c r="C101" i="3"/>
  <c r="A101" i="3" s="1"/>
  <c r="C102" i="3"/>
  <c r="A102" i="3" s="1"/>
  <c r="C103" i="3"/>
  <c r="A103" i="3" s="1"/>
  <c r="C104" i="3"/>
  <c r="A104" i="3" s="1"/>
  <c r="C105" i="3"/>
  <c r="A105" i="3" s="1"/>
  <c r="C106" i="3"/>
  <c r="A106" i="3" s="1"/>
  <c r="C107" i="3"/>
  <c r="A107" i="3" s="1"/>
  <c r="C108" i="3"/>
  <c r="A108" i="3" s="1"/>
  <c r="C109" i="3"/>
  <c r="A109" i="3" s="1"/>
  <c r="C110" i="3"/>
  <c r="A110" i="3" s="1"/>
  <c r="C111" i="3"/>
  <c r="A111" i="3" s="1"/>
  <c r="C112" i="3"/>
  <c r="A112" i="3" s="1"/>
  <c r="C113" i="3"/>
  <c r="A113" i="3" s="1"/>
  <c r="C114" i="3"/>
  <c r="A114" i="3" s="1"/>
  <c r="C115" i="3"/>
  <c r="A115" i="3" s="1"/>
  <c r="C116" i="3"/>
  <c r="A116" i="3" s="1"/>
  <c r="C117" i="3"/>
  <c r="A117" i="3" s="1"/>
  <c r="C118" i="3"/>
  <c r="A118" i="3" s="1"/>
  <c r="C119" i="3"/>
  <c r="A119" i="3" s="1"/>
  <c r="C120" i="3"/>
  <c r="A120" i="3" s="1"/>
  <c r="C121" i="3"/>
  <c r="A121" i="3" s="1"/>
  <c r="C122" i="3"/>
  <c r="A122" i="3" s="1"/>
  <c r="C123" i="3"/>
  <c r="A123" i="3" s="1"/>
  <c r="C124" i="3"/>
  <c r="A124" i="3" s="1"/>
  <c r="C125" i="3"/>
  <c r="A125" i="3" s="1"/>
  <c r="C126" i="3"/>
  <c r="A126" i="3" s="1"/>
  <c r="C127" i="3"/>
  <c r="A127" i="3" s="1"/>
  <c r="C128" i="3"/>
  <c r="A128" i="3" s="1"/>
  <c r="C129" i="3"/>
  <c r="A129" i="3" s="1"/>
  <c r="C130" i="3"/>
  <c r="A130" i="3" s="1"/>
  <c r="C131" i="3"/>
  <c r="A131" i="3" s="1"/>
  <c r="C132" i="3"/>
  <c r="A132" i="3" s="1"/>
  <c r="C133" i="3"/>
  <c r="A133" i="3" s="1"/>
  <c r="C134" i="3"/>
  <c r="A134" i="3" s="1"/>
  <c r="C135" i="3"/>
  <c r="A135" i="3" s="1"/>
  <c r="C136" i="3"/>
  <c r="A136" i="3" s="1"/>
  <c r="C137" i="3"/>
  <c r="A137" i="3" s="1"/>
  <c r="C138" i="3"/>
  <c r="A138" i="3" s="1"/>
  <c r="C139" i="3"/>
  <c r="A139" i="3" s="1"/>
  <c r="C140" i="3"/>
  <c r="A140" i="3" s="1"/>
  <c r="C141" i="3"/>
  <c r="A141" i="3" s="1"/>
  <c r="C142" i="3"/>
  <c r="A142" i="3" s="1"/>
  <c r="C143" i="3"/>
  <c r="A143" i="3" s="1"/>
  <c r="C144" i="3"/>
  <c r="A144" i="3" s="1"/>
  <c r="C145" i="3"/>
  <c r="A145" i="3" s="1"/>
  <c r="C146" i="3"/>
  <c r="A146" i="3" s="1"/>
  <c r="C147" i="3"/>
  <c r="A147" i="3" s="1"/>
  <c r="C148" i="3"/>
  <c r="A148" i="3" s="1"/>
  <c r="C149" i="3"/>
  <c r="A149" i="3" s="1"/>
  <c r="C150" i="3"/>
  <c r="A150" i="3" s="1"/>
  <c r="C151" i="3"/>
  <c r="A151" i="3" s="1"/>
  <c r="C152" i="3"/>
  <c r="A152" i="3" s="1"/>
  <c r="C153" i="3"/>
  <c r="A153" i="3" s="1"/>
  <c r="C154" i="3"/>
  <c r="A154" i="3" s="1"/>
  <c r="C155" i="3"/>
  <c r="A155" i="3" s="1"/>
  <c r="C156" i="3"/>
  <c r="A156" i="3" s="1"/>
  <c r="C157" i="3"/>
  <c r="A157" i="3" s="1"/>
  <c r="C158" i="3"/>
  <c r="A158" i="3" s="1"/>
  <c r="C159" i="3"/>
  <c r="A159" i="3" s="1"/>
  <c r="C160" i="3"/>
  <c r="A160" i="3" s="1"/>
  <c r="C161" i="3"/>
  <c r="A161" i="3" s="1"/>
  <c r="C162" i="3"/>
  <c r="A162" i="3" s="1"/>
  <c r="C163" i="3"/>
  <c r="A163" i="3" s="1"/>
  <c r="C164" i="3"/>
  <c r="A164" i="3" s="1"/>
  <c r="C165" i="3"/>
  <c r="A165" i="3" s="1"/>
  <c r="C166" i="3"/>
  <c r="A166" i="3" s="1"/>
  <c r="C167" i="3"/>
  <c r="A167" i="3" s="1"/>
  <c r="C168" i="3"/>
  <c r="A168" i="3" s="1"/>
  <c r="C169" i="3"/>
  <c r="A169" i="3" s="1"/>
  <c r="C170" i="3"/>
  <c r="A170" i="3" s="1"/>
  <c r="C171" i="3"/>
  <c r="A171" i="3" s="1"/>
  <c r="C172" i="3"/>
  <c r="A172" i="3" s="1"/>
  <c r="C173" i="3"/>
  <c r="A173" i="3" s="1"/>
  <c r="C174" i="3"/>
  <c r="A174" i="3" s="1"/>
  <c r="C175" i="3"/>
  <c r="A175" i="3" s="1"/>
  <c r="C176" i="3"/>
  <c r="A176" i="3" s="1"/>
  <c r="C177" i="3"/>
  <c r="A177" i="3" s="1"/>
  <c r="C178" i="3"/>
  <c r="A178" i="3" s="1"/>
  <c r="C179" i="3"/>
  <c r="A179" i="3" s="1"/>
  <c r="C180" i="3"/>
  <c r="A180" i="3" s="1"/>
  <c r="C181" i="3"/>
  <c r="A181" i="3" s="1"/>
  <c r="C182" i="3"/>
  <c r="A182" i="3" s="1"/>
  <c r="C183" i="3"/>
  <c r="A183" i="3" s="1"/>
  <c r="C184" i="3"/>
  <c r="A184" i="3" s="1"/>
  <c r="C185" i="3"/>
  <c r="A185" i="3" s="1"/>
  <c r="C186" i="3"/>
  <c r="A186" i="3" s="1"/>
  <c r="C187" i="3"/>
  <c r="A187" i="3" s="1"/>
  <c r="C188" i="3"/>
  <c r="A188" i="3" s="1"/>
  <c r="C189" i="3"/>
  <c r="A189" i="3" s="1"/>
  <c r="C190" i="3"/>
  <c r="A190" i="3" s="1"/>
  <c r="C191" i="3"/>
  <c r="A191" i="3" s="1"/>
  <c r="C192" i="3"/>
  <c r="A192" i="3" s="1"/>
  <c r="C193" i="3"/>
  <c r="A193" i="3" s="1"/>
  <c r="C194" i="3"/>
  <c r="A194" i="3" s="1"/>
  <c r="C195" i="3"/>
  <c r="A195" i="3" s="1"/>
  <c r="C196" i="3"/>
  <c r="A196" i="3" s="1"/>
  <c r="C197" i="3"/>
  <c r="A197" i="3" s="1"/>
  <c r="C198" i="3"/>
  <c r="A198" i="3" s="1"/>
  <c r="C199" i="3"/>
  <c r="A199" i="3" s="1"/>
  <c r="C200" i="3"/>
  <c r="A200" i="3" s="1"/>
  <c r="C201" i="3"/>
  <c r="A201" i="3" s="1"/>
  <c r="C202" i="3"/>
  <c r="A202" i="3" s="1"/>
  <c r="C203" i="3"/>
  <c r="A203" i="3" s="1"/>
  <c r="C204" i="3"/>
  <c r="A204" i="3" s="1"/>
  <c r="C205" i="3"/>
  <c r="A205" i="3" s="1"/>
  <c r="C206" i="3"/>
  <c r="A206" i="3" s="1"/>
  <c r="C207" i="3"/>
  <c r="A207" i="3" s="1"/>
  <c r="C208" i="3"/>
  <c r="A208" i="3" s="1"/>
  <c r="C209" i="3"/>
  <c r="A209" i="3" s="1"/>
  <c r="C210" i="3"/>
  <c r="A210" i="3" s="1"/>
  <c r="C211" i="3"/>
  <c r="A211" i="3" s="1"/>
  <c r="C212" i="3"/>
  <c r="A212" i="3" s="1"/>
  <c r="C213" i="3"/>
  <c r="A213" i="3" s="1"/>
  <c r="C214" i="3"/>
  <c r="A214" i="3" s="1"/>
  <c r="C215" i="3"/>
  <c r="A215" i="3" s="1"/>
  <c r="C216" i="3"/>
  <c r="A216" i="3" s="1"/>
  <c r="C217" i="3"/>
  <c r="A217" i="3" s="1"/>
  <c r="C218" i="3"/>
  <c r="A218" i="3" s="1"/>
  <c r="C219" i="3"/>
  <c r="A219" i="3" s="1"/>
  <c r="C220" i="3"/>
  <c r="A220" i="3" s="1"/>
  <c r="C221" i="3"/>
  <c r="A221" i="3" s="1"/>
  <c r="C222" i="3"/>
  <c r="A222" i="3" s="1"/>
  <c r="C223" i="3"/>
  <c r="A223" i="3" s="1"/>
  <c r="C224" i="3"/>
  <c r="A224" i="3" s="1"/>
  <c r="C225" i="3"/>
  <c r="A225" i="3" s="1"/>
  <c r="C226" i="3"/>
  <c r="A226" i="3" s="1"/>
  <c r="C227" i="3"/>
  <c r="A227" i="3" s="1"/>
  <c r="C228" i="3"/>
  <c r="A228" i="3" s="1"/>
  <c r="C229" i="3"/>
  <c r="A229" i="3" s="1"/>
  <c r="C230" i="3"/>
  <c r="A230" i="3" s="1"/>
  <c r="C231" i="3"/>
  <c r="A231" i="3" s="1"/>
  <c r="C232" i="3"/>
  <c r="A232" i="3" s="1"/>
  <c r="C233" i="3"/>
  <c r="A233" i="3" s="1"/>
  <c r="C234" i="3"/>
  <c r="A234" i="3" s="1"/>
  <c r="C235" i="3"/>
  <c r="A235" i="3" s="1"/>
  <c r="C236" i="3"/>
  <c r="A236" i="3" s="1"/>
  <c r="C237" i="3"/>
  <c r="A237" i="3" s="1"/>
  <c r="C238" i="3"/>
  <c r="A238" i="3" s="1"/>
  <c r="C239" i="3"/>
  <c r="A239" i="3" s="1"/>
  <c r="C240" i="3"/>
  <c r="A240" i="3" s="1"/>
  <c r="C241" i="3"/>
  <c r="A241" i="3" s="1"/>
  <c r="C242" i="3"/>
  <c r="A242" i="3" s="1"/>
  <c r="C243" i="3"/>
  <c r="A243" i="3" s="1"/>
  <c r="C244" i="3"/>
  <c r="A244" i="3" s="1"/>
  <c r="C245" i="3"/>
  <c r="A245" i="3" s="1"/>
  <c r="C246" i="3"/>
  <c r="A246" i="3" s="1"/>
  <c r="C247" i="3"/>
  <c r="A247" i="3" s="1"/>
  <c r="C248" i="3"/>
  <c r="A248" i="3" s="1"/>
  <c r="C249" i="3"/>
  <c r="A249" i="3" s="1"/>
  <c r="C250" i="3"/>
  <c r="A250" i="3" s="1"/>
  <c r="C251" i="3"/>
  <c r="A251" i="3" s="1"/>
  <c r="C252" i="3"/>
  <c r="A252" i="3" s="1"/>
  <c r="C253" i="3"/>
  <c r="A253" i="3" s="1"/>
  <c r="C254" i="3"/>
  <c r="A254" i="3" s="1"/>
  <c r="C255" i="3"/>
  <c r="A255" i="3" s="1"/>
  <c r="C256" i="3"/>
  <c r="A256" i="3" s="1"/>
  <c r="C257" i="3"/>
  <c r="A257" i="3" s="1"/>
  <c r="C258" i="3"/>
  <c r="A258" i="3" s="1"/>
  <c r="C259" i="3"/>
  <c r="A259" i="3" s="1"/>
  <c r="C260" i="3"/>
  <c r="A260" i="3" s="1"/>
  <c r="C261" i="3"/>
  <c r="A261" i="3" s="1"/>
  <c r="C262" i="3"/>
  <c r="A262" i="3" s="1"/>
  <c r="C263" i="3"/>
  <c r="A263" i="3" s="1"/>
  <c r="C264" i="3"/>
  <c r="A264" i="3" s="1"/>
  <c r="C265" i="3"/>
  <c r="A265" i="3" s="1"/>
  <c r="C266" i="3"/>
  <c r="A266" i="3" s="1"/>
  <c r="C267" i="3"/>
  <c r="A267" i="3" s="1"/>
  <c r="C268" i="3"/>
  <c r="A268" i="3" s="1"/>
  <c r="C269" i="3"/>
  <c r="A269" i="3" s="1"/>
  <c r="C270" i="3"/>
  <c r="A270" i="3" s="1"/>
  <c r="C271" i="3"/>
  <c r="A271" i="3" s="1"/>
  <c r="C272" i="3"/>
  <c r="A272" i="3" s="1"/>
  <c r="C273" i="3"/>
  <c r="A273" i="3" s="1"/>
  <c r="C274" i="3"/>
  <c r="A274" i="3" s="1"/>
  <c r="C275" i="3"/>
  <c r="A275" i="3" s="1"/>
  <c r="C276" i="3"/>
  <c r="A276" i="3" s="1"/>
  <c r="C277" i="3"/>
  <c r="A277" i="3" s="1"/>
  <c r="C278" i="3"/>
  <c r="A278" i="3" s="1"/>
  <c r="C279" i="3"/>
  <c r="A279" i="3" s="1"/>
  <c r="C280" i="3"/>
  <c r="A280" i="3" s="1"/>
  <c r="C281" i="3"/>
  <c r="A281" i="3" s="1"/>
  <c r="C282" i="3"/>
  <c r="A282" i="3" s="1"/>
  <c r="C283" i="3"/>
  <c r="A283" i="3" s="1"/>
  <c r="C284" i="3"/>
  <c r="A284" i="3" s="1"/>
  <c r="C285" i="3"/>
  <c r="A285" i="3" s="1"/>
  <c r="C286" i="3"/>
  <c r="A286" i="3" s="1"/>
  <c r="C287" i="3"/>
  <c r="A287" i="3" s="1"/>
  <c r="C288" i="3"/>
  <c r="A288" i="3" s="1"/>
  <c r="C289" i="3"/>
  <c r="A289" i="3" s="1"/>
  <c r="C290" i="3"/>
  <c r="A290" i="3" s="1"/>
  <c r="C291" i="3"/>
  <c r="A291" i="3" s="1"/>
  <c r="C292" i="3"/>
  <c r="A292" i="3" s="1"/>
  <c r="C293" i="3"/>
  <c r="A293" i="3" s="1"/>
  <c r="C294" i="3"/>
  <c r="A294" i="3" s="1"/>
  <c r="C295" i="3"/>
  <c r="A295" i="3" s="1"/>
  <c r="C296" i="3"/>
  <c r="A296" i="3" s="1"/>
  <c r="C297" i="3"/>
  <c r="A297" i="3" s="1"/>
  <c r="C298" i="3"/>
  <c r="A298" i="3" s="1"/>
  <c r="C299" i="3"/>
  <c r="A299" i="3" s="1"/>
  <c r="C300" i="3"/>
  <c r="A300" i="3" s="1"/>
  <c r="C301" i="3"/>
  <c r="A301" i="3" s="1"/>
  <c r="C302" i="3"/>
  <c r="A302" i="3" s="1"/>
  <c r="C303" i="3"/>
  <c r="A303" i="3" s="1"/>
  <c r="C304" i="3"/>
  <c r="A304" i="3" s="1"/>
  <c r="C305" i="3"/>
  <c r="A305" i="3" s="1"/>
  <c r="C306" i="3"/>
  <c r="A306" i="3" s="1"/>
  <c r="C307" i="3"/>
  <c r="A307" i="3" s="1"/>
  <c r="C308" i="3"/>
  <c r="A308" i="3" s="1"/>
  <c r="C309" i="3"/>
  <c r="A309" i="3" s="1"/>
  <c r="C310" i="3"/>
  <c r="A310" i="3" s="1"/>
  <c r="C311" i="3"/>
  <c r="A311" i="3" s="1"/>
  <c r="C312" i="3"/>
  <c r="A312" i="3" s="1"/>
  <c r="C313" i="3"/>
  <c r="A313" i="3" s="1"/>
  <c r="C314" i="3"/>
  <c r="A314" i="3" s="1"/>
  <c r="C315" i="3"/>
  <c r="A315" i="3" s="1"/>
  <c r="C316" i="3"/>
  <c r="A316" i="3" s="1"/>
  <c r="C317" i="3"/>
  <c r="A317" i="3" s="1"/>
  <c r="C318" i="3"/>
  <c r="A318" i="3" s="1"/>
  <c r="C319" i="3"/>
  <c r="A319" i="3" s="1"/>
  <c r="C320" i="3"/>
  <c r="A320" i="3" s="1"/>
  <c r="C321" i="3"/>
  <c r="A321" i="3" s="1"/>
  <c r="C322" i="3"/>
  <c r="A322" i="3" s="1"/>
  <c r="C323" i="3"/>
  <c r="A323" i="3" s="1"/>
  <c r="C324" i="3"/>
  <c r="A324" i="3" s="1"/>
  <c r="C325" i="3"/>
  <c r="A325" i="3" s="1"/>
  <c r="C326" i="3"/>
  <c r="A326" i="3" s="1"/>
  <c r="C327" i="3"/>
  <c r="A327" i="3" s="1"/>
  <c r="C328" i="3"/>
  <c r="A328" i="3" s="1"/>
  <c r="C329" i="3"/>
  <c r="A329" i="3" s="1"/>
  <c r="C330" i="3"/>
  <c r="A330" i="3" s="1"/>
  <c r="C331" i="3"/>
  <c r="A331" i="3" s="1"/>
  <c r="C332" i="3"/>
  <c r="A332" i="3" s="1"/>
  <c r="C333" i="3"/>
  <c r="A333" i="3" s="1"/>
  <c r="C334" i="3"/>
  <c r="A334" i="3" s="1"/>
  <c r="C335" i="3"/>
  <c r="A335" i="3" s="1"/>
  <c r="C336" i="3"/>
  <c r="A336" i="3" s="1"/>
  <c r="C337" i="3"/>
  <c r="A337" i="3" s="1"/>
  <c r="C338" i="3"/>
  <c r="A338" i="3" s="1"/>
  <c r="C339" i="3"/>
  <c r="A339" i="3" s="1"/>
  <c r="C340" i="3"/>
  <c r="A340" i="3" s="1"/>
  <c r="C341" i="3"/>
  <c r="A341" i="3" s="1"/>
  <c r="C342" i="3"/>
  <c r="A342" i="3" s="1"/>
  <c r="C343" i="3"/>
  <c r="A343" i="3" s="1"/>
  <c r="C344" i="3"/>
  <c r="A344" i="3" s="1"/>
  <c r="C345" i="3"/>
  <c r="A345" i="3" s="1"/>
  <c r="C346" i="3"/>
  <c r="A346" i="3" s="1"/>
  <c r="C347" i="3"/>
  <c r="A347" i="3" s="1"/>
  <c r="C348" i="3"/>
  <c r="A348" i="3" s="1"/>
  <c r="C349" i="3"/>
  <c r="A349" i="3" s="1"/>
  <c r="C350" i="3"/>
  <c r="A350" i="3" s="1"/>
  <c r="C351" i="3"/>
  <c r="A351" i="3" s="1"/>
  <c r="C352" i="3"/>
  <c r="A352" i="3" s="1"/>
  <c r="C353" i="3"/>
  <c r="A353" i="3" s="1"/>
  <c r="C354" i="3"/>
  <c r="A354" i="3" s="1"/>
  <c r="C355" i="3"/>
  <c r="A355" i="3" s="1"/>
  <c r="C356" i="3"/>
  <c r="A356" i="3" s="1"/>
  <c r="C357" i="3"/>
  <c r="A357" i="3" s="1"/>
  <c r="C358" i="3"/>
  <c r="A358" i="3" s="1"/>
  <c r="C359" i="3"/>
  <c r="A359" i="3" s="1"/>
  <c r="C360" i="3"/>
  <c r="A360" i="3" s="1"/>
  <c r="C361" i="3"/>
  <c r="A361" i="3" s="1"/>
  <c r="C362" i="3"/>
  <c r="A362" i="3" s="1"/>
  <c r="C363" i="3"/>
  <c r="A363" i="3" s="1"/>
  <c r="C364" i="3"/>
  <c r="A364" i="3" s="1"/>
  <c r="C365" i="3"/>
  <c r="A365" i="3" s="1"/>
  <c r="C366" i="3"/>
  <c r="A366" i="3" s="1"/>
  <c r="C367" i="3"/>
  <c r="A367" i="3" s="1"/>
  <c r="C368" i="3"/>
  <c r="A368" i="3" s="1"/>
  <c r="C369" i="3"/>
  <c r="A369" i="3" s="1"/>
  <c r="C370" i="3"/>
  <c r="A370" i="3" s="1"/>
  <c r="C371" i="3"/>
  <c r="A371" i="3" s="1"/>
  <c r="C372" i="3"/>
  <c r="A372" i="3" s="1"/>
  <c r="C373" i="3"/>
  <c r="A373" i="3" s="1"/>
  <c r="C374" i="3"/>
  <c r="A374" i="3" s="1"/>
  <c r="C375" i="3"/>
  <c r="A375" i="3" s="1"/>
  <c r="C376" i="3"/>
  <c r="A376" i="3" s="1"/>
  <c r="C377" i="3"/>
  <c r="A377" i="3" s="1"/>
  <c r="C378" i="3"/>
  <c r="A378" i="3" s="1"/>
  <c r="C379" i="3"/>
  <c r="A379" i="3" s="1"/>
  <c r="C380" i="3"/>
  <c r="A380" i="3" s="1"/>
  <c r="C381" i="3"/>
  <c r="A381" i="3" s="1"/>
  <c r="C382" i="3"/>
  <c r="A382" i="3" s="1"/>
  <c r="C383" i="3"/>
  <c r="A383" i="3" s="1"/>
  <c r="C384" i="3"/>
  <c r="A384" i="3" s="1"/>
  <c r="C385" i="3"/>
  <c r="A385" i="3" s="1"/>
  <c r="C386" i="3"/>
  <c r="A386" i="3" s="1"/>
  <c r="C387" i="3"/>
  <c r="A387" i="3" s="1"/>
  <c r="C388" i="3"/>
  <c r="A388" i="3" s="1"/>
  <c r="C389" i="3"/>
  <c r="A389" i="3" s="1"/>
  <c r="C390" i="3"/>
  <c r="A390" i="3" s="1"/>
  <c r="C391" i="3"/>
  <c r="A391" i="3" s="1"/>
  <c r="C392" i="3"/>
  <c r="A392" i="3" s="1"/>
  <c r="C393" i="3"/>
  <c r="A393" i="3" s="1"/>
  <c r="C394" i="3"/>
  <c r="A394" i="3" s="1"/>
  <c r="C395" i="3"/>
  <c r="A395" i="3" s="1"/>
  <c r="C396" i="3"/>
  <c r="A396" i="3" s="1"/>
  <c r="C397" i="3"/>
  <c r="A397" i="3" s="1"/>
  <c r="C398" i="3"/>
  <c r="A398" i="3" s="1"/>
  <c r="C399" i="3"/>
  <c r="A399" i="3" s="1"/>
  <c r="C400" i="3"/>
  <c r="A400" i="3" s="1"/>
  <c r="C401" i="3"/>
  <c r="A401" i="3" s="1"/>
  <c r="C402" i="3"/>
  <c r="A402" i="3" s="1"/>
  <c r="C403" i="3"/>
  <c r="A403" i="3" s="1"/>
  <c r="C404" i="3"/>
  <c r="A404" i="3" s="1"/>
  <c r="C405" i="3"/>
  <c r="A405" i="3" s="1"/>
  <c r="C406" i="3"/>
  <c r="A406" i="3" s="1"/>
  <c r="C407" i="3"/>
  <c r="A407" i="3" s="1"/>
  <c r="C408" i="3"/>
  <c r="A408" i="3" s="1"/>
  <c r="C409" i="3"/>
  <c r="A409" i="3" s="1"/>
  <c r="C410" i="3"/>
  <c r="A410" i="3" s="1"/>
  <c r="C411" i="3"/>
  <c r="A411" i="3" s="1"/>
  <c r="C412" i="3"/>
  <c r="A412" i="3" s="1"/>
  <c r="C413" i="3"/>
  <c r="A413" i="3" s="1"/>
  <c r="C414" i="3"/>
  <c r="A414" i="3" s="1"/>
  <c r="C415" i="3"/>
  <c r="A415" i="3" s="1"/>
  <c r="C416" i="3"/>
  <c r="A416" i="3" s="1"/>
  <c r="C417" i="3"/>
  <c r="A417" i="3" s="1"/>
  <c r="C418" i="3"/>
  <c r="A418" i="3" s="1"/>
  <c r="C419" i="3"/>
  <c r="A419" i="3" s="1"/>
  <c r="C420" i="3"/>
  <c r="A420" i="3" s="1"/>
  <c r="C421" i="3"/>
  <c r="A421" i="3" s="1"/>
  <c r="C422" i="3"/>
  <c r="A422" i="3" s="1"/>
  <c r="C423" i="3"/>
  <c r="A423" i="3" s="1"/>
  <c r="C424" i="3"/>
  <c r="A424" i="3" s="1"/>
  <c r="C425" i="3"/>
  <c r="A425" i="3" s="1"/>
  <c r="C426" i="3"/>
  <c r="A426" i="3" s="1"/>
  <c r="C427" i="3"/>
  <c r="A427" i="3" s="1"/>
  <c r="C428" i="3"/>
  <c r="A428" i="3" s="1"/>
  <c r="C429" i="3"/>
  <c r="A429" i="3" s="1"/>
  <c r="C430" i="3"/>
  <c r="A430" i="3" s="1"/>
  <c r="C431" i="3"/>
  <c r="A431" i="3" s="1"/>
  <c r="C432" i="3"/>
  <c r="A432" i="3" s="1"/>
  <c r="C433" i="3"/>
  <c r="A433" i="3" s="1"/>
  <c r="C434" i="3"/>
  <c r="A434" i="3" s="1"/>
  <c r="C435" i="3"/>
  <c r="A435" i="3" s="1"/>
  <c r="C436" i="3"/>
  <c r="A436" i="3" s="1"/>
  <c r="C437" i="3"/>
  <c r="A437" i="3" s="1"/>
  <c r="C438" i="3"/>
  <c r="A438" i="3" s="1"/>
  <c r="C439" i="3"/>
  <c r="A439" i="3" s="1"/>
  <c r="C440" i="3"/>
  <c r="A440" i="3" s="1"/>
  <c r="C441" i="3"/>
  <c r="A441" i="3" s="1"/>
  <c r="C442" i="3"/>
  <c r="A442" i="3" s="1"/>
  <c r="C443" i="3"/>
  <c r="A443" i="3" s="1"/>
  <c r="C444" i="3"/>
  <c r="A444" i="3" s="1"/>
  <c r="C445" i="3"/>
  <c r="A445" i="3" s="1"/>
  <c r="C446" i="3"/>
  <c r="A446" i="3" s="1"/>
  <c r="C447" i="3"/>
  <c r="A447" i="3" s="1"/>
  <c r="C448" i="3"/>
  <c r="A448" i="3" s="1"/>
  <c r="C449" i="3"/>
  <c r="A449" i="3" s="1"/>
  <c r="C450" i="3"/>
  <c r="A450" i="3" s="1"/>
  <c r="C451" i="3"/>
  <c r="A451" i="3" s="1"/>
  <c r="C452" i="3"/>
  <c r="A452" i="3" s="1"/>
  <c r="C453" i="3"/>
  <c r="A453" i="3" s="1"/>
  <c r="C454" i="3"/>
  <c r="A454" i="3" s="1"/>
  <c r="C455" i="3"/>
  <c r="A455" i="3" s="1"/>
  <c r="C456" i="3"/>
  <c r="A456" i="3" s="1"/>
  <c r="C457" i="3"/>
  <c r="A457" i="3" s="1"/>
  <c r="C458" i="3"/>
  <c r="A458" i="3" s="1"/>
  <c r="C459" i="3"/>
  <c r="A459" i="3" s="1"/>
  <c r="C460" i="3"/>
  <c r="A460" i="3" s="1"/>
  <c r="C461" i="3"/>
  <c r="A461" i="3" s="1"/>
  <c r="C462" i="3"/>
  <c r="A462" i="3" s="1"/>
  <c r="C463" i="3"/>
  <c r="A463" i="3" s="1"/>
  <c r="C464" i="3"/>
  <c r="A464" i="3" s="1"/>
  <c r="C465" i="3"/>
  <c r="A465" i="3" s="1"/>
  <c r="C466" i="3"/>
  <c r="A466" i="3" s="1"/>
  <c r="C467" i="3"/>
  <c r="A467" i="3" s="1"/>
  <c r="C468" i="3"/>
  <c r="A468" i="3" s="1"/>
  <c r="C469" i="3"/>
  <c r="A469" i="3" s="1"/>
  <c r="C470" i="3"/>
  <c r="A470" i="3" s="1"/>
  <c r="C471" i="3"/>
  <c r="A471" i="3" s="1"/>
  <c r="C472" i="3"/>
  <c r="A472" i="3" s="1"/>
  <c r="C473" i="3"/>
  <c r="A473" i="3" s="1"/>
  <c r="C474" i="3"/>
  <c r="A474" i="3" s="1"/>
  <c r="C475" i="3"/>
  <c r="A475" i="3" s="1"/>
  <c r="C476" i="3"/>
  <c r="A476" i="3" s="1"/>
  <c r="C477" i="3"/>
  <c r="A477" i="3" s="1"/>
  <c r="C478" i="3"/>
  <c r="A478" i="3" s="1"/>
  <c r="C479" i="3"/>
  <c r="A479" i="3" s="1"/>
  <c r="C480" i="3"/>
  <c r="A480" i="3" s="1"/>
  <c r="C481" i="3"/>
  <c r="A481" i="3" s="1"/>
  <c r="C482" i="3"/>
  <c r="A482" i="3" s="1"/>
  <c r="C483" i="3"/>
  <c r="A483" i="3" s="1"/>
  <c r="C484" i="3"/>
  <c r="A484" i="3" s="1"/>
  <c r="C485" i="3"/>
  <c r="A485" i="3" s="1"/>
  <c r="C486" i="3"/>
  <c r="A486" i="3" s="1"/>
  <c r="C487" i="3"/>
  <c r="A487" i="3" s="1"/>
  <c r="C488" i="3"/>
  <c r="A488" i="3" s="1"/>
  <c r="C489" i="3"/>
  <c r="A489" i="3" s="1"/>
  <c r="C490" i="3"/>
  <c r="A490" i="3" s="1"/>
  <c r="C491" i="3"/>
  <c r="A491" i="3" s="1"/>
  <c r="C492" i="3"/>
  <c r="A492" i="3" s="1"/>
  <c r="C493" i="3"/>
  <c r="A493" i="3" s="1"/>
  <c r="C494" i="3"/>
  <c r="A494" i="3" s="1"/>
  <c r="C495" i="3"/>
  <c r="A495" i="3" s="1"/>
  <c r="C496" i="3"/>
  <c r="A496" i="3" s="1"/>
  <c r="C497" i="3"/>
  <c r="A497" i="3" s="1"/>
  <c r="C498" i="3"/>
  <c r="A498" i="3" s="1"/>
  <c r="C499" i="3"/>
  <c r="A499" i="3" s="1"/>
  <c r="C500" i="3"/>
  <c r="A500" i="3" s="1"/>
  <c r="C501" i="3"/>
  <c r="A501" i="3" s="1"/>
  <c r="C502" i="3"/>
  <c r="A502" i="3" s="1"/>
  <c r="C503" i="3"/>
  <c r="A503" i="3" s="1"/>
  <c r="C504" i="3"/>
  <c r="A504" i="3" s="1"/>
  <c r="C505" i="3"/>
  <c r="A505" i="3" s="1"/>
  <c r="C506" i="3"/>
  <c r="A506" i="3" s="1"/>
  <c r="C507" i="3"/>
  <c r="A507" i="3" s="1"/>
  <c r="C508" i="3"/>
  <c r="A508" i="3" s="1"/>
  <c r="C509" i="3"/>
  <c r="A509" i="3" s="1"/>
  <c r="C510" i="3"/>
  <c r="A510" i="3" s="1"/>
  <c r="C511" i="3"/>
  <c r="A511" i="3" s="1"/>
  <c r="C512" i="3"/>
  <c r="A512" i="3" s="1"/>
  <c r="C513" i="3"/>
  <c r="A513" i="3" s="1"/>
  <c r="C514" i="3"/>
  <c r="A514" i="3" s="1"/>
  <c r="C515" i="3"/>
  <c r="A515" i="3" s="1"/>
  <c r="C516" i="3"/>
  <c r="A516" i="3" s="1"/>
  <c r="C517" i="3"/>
  <c r="A517" i="3" s="1"/>
  <c r="C518" i="3"/>
  <c r="A518" i="3" s="1"/>
  <c r="C519" i="3"/>
  <c r="A519" i="3" s="1"/>
  <c r="C520" i="3"/>
  <c r="A520" i="3" s="1"/>
  <c r="C521" i="3"/>
  <c r="A521" i="3" s="1"/>
  <c r="C522" i="3"/>
  <c r="A522" i="3" s="1"/>
  <c r="C523" i="3"/>
  <c r="A523" i="3" s="1"/>
  <c r="C524" i="3"/>
  <c r="A524" i="3" s="1"/>
  <c r="C525" i="3"/>
  <c r="A525" i="3" s="1"/>
  <c r="C526" i="3"/>
  <c r="A526" i="3" s="1"/>
  <c r="C527" i="3"/>
  <c r="A527" i="3" s="1"/>
  <c r="C528" i="3"/>
  <c r="A528" i="3" s="1"/>
  <c r="C529" i="3"/>
  <c r="A529" i="3" s="1"/>
  <c r="C530" i="3"/>
  <c r="A530" i="3" s="1"/>
  <c r="C531" i="3"/>
  <c r="A531" i="3" s="1"/>
  <c r="C532" i="3"/>
  <c r="A532" i="3" s="1"/>
  <c r="C533" i="3"/>
  <c r="A533" i="3" s="1"/>
  <c r="C534" i="3"/>
  <c r="A534" i="3" s="1"/>
  <c r="C535" i="3"/>
  <c r="A535" i="3" s="1"/>
  <c r="C536" i="3"/>
  <c r="A536" i="3" s="1"/>
  <c r="C537" i="3"/>
  <c r="A537" i="3" s="1"/>
  <c r="C538" i="3"/>
  <c r="A538" i="3" s="1"/>
  <c r="C539" i="3"/>
  <c r="A539" i="3" s="1"/>
  <c r="C540" i="3"/>
  <c r="A540" i="3" s="1"/>
  <c r="C541" i="3"/>
  <c r="A541" i="3" s="1"/>
  <c r="C542" i="3"/>
  <c r="A542" i="3" s="1"/>
  <c r="C543" i="3"/>
  <c r="A543" i="3" s="1"/>
  <c r="C544" i="3"/>
  <c r="A544" i="3" s="1"/>
  <c r="C545" i="3"/>
  <c r="A545" i="3" s="1"/>
  <c r="C546" i="3"/>
  <c r="A546" i="3" s="1"/>
  <c r="C547" i="3"/>
  <c r="A547" i="3" s="1"/>
  <c r="C548" i="3"/>
  <c r="A548" i="3" s="1"/>
  <c r="C549" i="3"/>
  <c r="A549" i="3" s="1"/>
  <c r="C550" i="3"/>
  <c r="A550" i="3" s="1"/>
  <c r="C551" i="3"/>
  <c r="A551" i="3" s="1"/>
  <c r="C552" i="3"/>
  <c r="A552" i="3" s="1"/>
  <c r="C553" i="3"/>
  <c r="A553" i="3" s="1"/>
  <c r="C554" i="3"/>
  <c r="A554" i="3" s="1"/>
  <c r="C555" i="3"/>
  <c r="A555" i="3" s="1"/>
  <c r="C556" i="3"/>
  <c r="A556" i="3" s="1"/>
  <c r="C557" i="3"/>
  <c r="A557" i="3" s="1"/>
  <c r="C558" i="3"/>
  <c r="A558" i="3" s="1"/>
  <c r="C559" i="3"/>
  <c r="A559" i="3" s="1"/>
  <c r="C560" i="3"/>
  <c r="A560" i="3" s="1"/>
  <c r="C561" i="3"/>
  <c r="A561" i="3" s="1"/>
  <c r="C562" i="3"/>
  <c r="A562" i="3" s="1"/>
  <c r="C563" i="3"/>
  <c r="A563" i="3" s="1"/>
  <c r="C564" i="3"/>
  <c r="A564" i="3" s="1"/>
  <c r="C565" i="3"/>
  <c r="A565" i="3" s="1"/>
  <c r="C566" i="3"/>
  <c r="A566" i="3" s="1"/>
  <c r="C567" i="3"/>
  <c r="A567" i="3" s="1"/>
  <c r="C568" i="3"/>
  <c r="A568" i="3" s="1"/>
  <c r="C569" i="3"/>
  <c r="A569" i="3" s="1"/>
  <c r="C570" i="3"/>
  <c r="A570" i="3" s="1"/>
  <c r="C571" i="3"/>
  <c r="A571" i="3" s="1"/>
  <c r="C572" i="3"/>
  <c r="A572" i="3" s="1"/>
  <c r="C573" i="3"/>
  <c r="A573" i="3" s="1"/>
  <c r="C574" i="3"/>
  <c r="A574" i="3" s="1"/>
  <c r="C575" i="3"/>
  <c r="A575" i="3" s="1"/>
  <c r="C576" i="3"/>
  <c r="A576" i="3" s="1"/>
  <c r="C577" i="3"/>
  <c r="A577" i="3" s="1"/>
  <c r="C578" i="3"/>
  <c r="A578" i="3" s="1"/>
  <c r="C579" i="3"/>
  <c r="A579" i="3" s="1"/>
  <c r="C580" i="3"/>
  <c r="A580" i="3" s="1"/>
  <c r="C581" i="3"/>
  <c r="A581" i="3" s="1"/>
  <c r="C582" i="3"/>
  <c r="A582" i="3" s="1"/>
  <c r="C583" i="3"/>
  <c r="A583" i="3" s="1"/>
  <c r="C584" i="3"/>
  <c r="A584" i="3" s="1"/>
  <c r="C585" i="3"/>
  <c r="A585" i="3" s="1"/>
  <c r="C586" i="3"/>
  <c r="A586" i="3" s="1"/>
  <c r="C587" i="3"/>
  <c r="A587" i="3" s="1"/>
  <c r="C588" i="3"/>
  <c r="A588" i="3" s="1"/>
  <c r="C589" i="3"/>
  <c r="A589" i="3" s="1"/>
  <c r="C590" i="3"/>
  <c r="A590" i="3" s="1"/>
  <c r="C591" i="3"/>
  <c r="A591" i="3" s="1"/>
  <c r="C592" i="3"/>
  <c r="A592" i="3" s="1"/>
  <c r="C593" i="3"/>
  <c r="A593" i="3" s="1"/>
  <c r="C594" i="3"/>
  <c r="A594" i="3" s="1"/>
  <c r="C595" i="3"/>
  <c r="A595" i="3" s="1"/>
  <c r="C596" i="3"/>
  <c r="A596" i="3" s="1"/>
  <c r="C597" i="3"/>
  <c r="A597" i="3" s="1"/>
  <c r="C598" i="3"/>
  <c r="A598" i="3" s="1"/>
  <c r="C599" i="3"/>
  <c r="A599" i="3" s="1"/>
  <c r="C600" i="3"/>
  <c r="A600" i="3" s="1"/>
  <c r="C601" i="3"/>
  <c r="A601" i="3" s="1"/>
  <c r="C602" i="3"/>
  <c r="A602" i="3" s="1"/>
  <c r="C603" i="3"/>
  <c r="A603" i="3" s="1"/>
  <c r="C604" i="3"/>
  <c r="A604" i="3" s="1"/>
  <c r="C605" i="3"/>
  <c r="A605" i="3" s="1"/>
  <c r="C606" i="3"/>
  <c r="A606" i="3" s="1"/>
  <c r="C607" i="3"/>
  <c r="A607" i="3" s="1"/>
  <c r="C608" i="3"/>
  <c r="A608" i="3" s="1"/>
  <c r="C609" i="3"/>
  <c r="A609" i="3" s="1"/>
  <c r="C610" i="3"/>
  <c r="A610" i="3" s="1"/>
  <c r="C611" i="3"/>
  <c r="A611" i="3" s="1"/>
  <c r="C612" i="3"/>
  <c r="A612" i="3" s="1"/>
  <c r="C613" i="3"/>
  <c r="A613" i="3" s="1"/>
  <c r="C614" i="3"/>
  <c r="A614" i="3" s="1"/>
  <c r="C615" i="3"/>
  <c r="A615" i="3" s="1"/>
  <c r="C616" i="3"/>
  <c r="A616" i="3" s="1"/>
  <c r="C617" i="3"/>
  <c r="A617" i="3" s="1"/>
  <c r="C618" i="3"/>
  <c r="A618" i="3" s="1"/>
  <c r="C619" i="3"/>
  <c r="A619" i="3" s="1"/>
  <c r="C620" i="3"/>
  <c r="A620" i="3" s="1"/>
  <c r="C621" i="3"/>
  <c r="A621" i="3" s="1"/>
  <c r="C622" i="3"/>
  <c r="A622" i="3" s="1"/>
  <c r="C623" i="3"/>
  <c r="A623" i="3" s="1"/>
  <c r="C624" i="3"/>
  <c r="A624" i="3" s="1"/>
  <c r="C625" i="3"/>
  <c r="A625" i="3" s="1"/>
  <c r="C626" i="3"/>
  <c r="A626" i="3" s="1"/>
  <c r="C627" i="3"/>
  <c r="A627" i="3" s="1"/>
  <c r="C628" i="3"/>
  <c r="A628" i="3" s="1"/>
  <c r="C629" i="3"/>
  <c r="A629" i="3" s="1"/>
  <c r="C630" i="3"/>
  <c r="A630" i="3" s="1"/>
  <c r="C631" i="3"/>
  <c r="A631" i="3" s="1"/>
  <c r="C632" i="3"/>
  <c r="A632" i="3" s="1"/>
  <c r="C633" i="3"/>
  <c r="A633" i="3" s="1"/>
  <c r="C634" i="3"/>
  <c r="A634" i="3" s="1"/>
  <c r="C635" i="3"/>
  <c r="A635" i="3" s="1"/>
  <c r="C636" i="3"/>
  <c r="A636" i="3" s="1"/>
  <c r="C637" i="3"/>
  <c r="A637" i="3" s="1"/>
  <c r="C638" i="3"/>
  <c r="A638" i="3" s="1"/>
  <c r="C639" i="3"/>
  <c r="A639" i="3" s="1"/>
  <c r="C640" i="3"/>
  <c r="A640" i="3" s="1"/>
  <c r="C641" i="3"/>
  <c r="A641" i="3" s="1"/>
  <c r="C642" i="3"/>
  <c r="A642" i="3" s="1"/>
  <c r="C643" i="3"/>
  <c r="A643" i="3" s="1"/>
  <c r="C644" i="3"/>
  <c r="A644" i="3" s="1"/>
  <c r="C645" i="3"/>
  <c r="A645" i="3" s="1"/>
  <c r="C646" i="3"/>
  <c r="A646" i="3" s="1"/>
  <c r="C647" i="3"/>
  <c r="A647" i="3" s="1"/>
  <c r="C648" i="3"/>
  <c r="A648" i="3" s="1"/>
  <c r="C649" i="3"/>
  <c r="A649" i="3" s="1"/>
  <c r="C650" i="3"/>
  <c r="A650" i="3" s="1"/>
  <c r="C651" i="3"/>
  <c r="A651" i="3" s="1"/>
  <c r="C652" i="3"/>
  <c r="A652" i="3" s="1"/>
  <c r="C653" i="3"/>
  <c r="A653" i="3" s="1"/>
  <c r="C654" i="3"/>
  <c r="A654" i="3" s="1"/>
  <c r="C655" i="3"/>
  <c r="A655" i="3" s="1"/>
  <c r="C656" i="3"/>
  <c r="A656" i="3" s="1"/>
  <c r="C657" i="3"/>
  <c r="A657" i="3" s="1"/>
  <c r="C658" i="3"/>
  <c r="A658" i="3" s="1"/>
  <c r="C659" i="3"/>
  <c r="A659" i="3" s="1"/>
  <c r="C660" i="3"/>
  <c r="A660" i="3" s="1"/>
  <c r="C661" i="3"/>
  <c r="A661" i="3" s="1"/>
  <c r="C662" i="3"/>
  <c r="A662" i="3" s="1"/>
  <c r="C663" i="3"/>
  <c r="A663" i="3" s="1"/>
  <c r="C664" i="3"/>
  <c r="A664" i="3" s="1"/>
  <c r="C665" i="3"/>
  <c r="A665" i="3" s="1"/>
  <c r="C666" i="3"/>
  <c r="A666" i="3" s="1"/>
  <c r="C667" i="3"/>
  <c r="A667" i="3" s="1"/>
  <c r="C668" i="3"/>
  <c r="A668" i="3" s="1"/>
  <c r="C669" i="3"/>
  <c r="A669" i="3" s="1"/>
  <c r="C670" i="3"/>
  <c r="A670" i="3" s="1"/>
  <c r="C671" i="3"/>
  <c r="A671" i="3" s="1"/>
  <c r="C672" i="3"/>
  <c r="A672" i="3" s="1"/>
  <c r="C673" i="3"/>
  <c r="A673" i="3" s="1"/>
  <c r="C674" i="3"/>
  <c r="A674" i="3" s="1"/>
  <c r="C675" i="3"/>
  <c r="A675" i="3" s="1"/>
  <c r="C676" i="3"/>
  <c r="A676" i="3" s="1"/>
  <c r="C677" i="3"/>
  <c r="A677" i="3" s="1"/>
  <c r="C678" i="3"/>
  <c r="A678" i="3" s="1"/>
  <c r="C679" i="3"/>
  <c r="A679" i="3" s="1"/>
  <c r="C680" i="3"/>
  <c r="A680" i="3" s="1"/>
  <c r="C681" i="3"/>
  <c r="A681" i="3" s="1"/>
  <c r="C682" i="3"/>
  <c r="A682" i="3" s="1"/>
  <c r="C683" i="3"/>
  <c r="A683" i="3" s="1"/>
  <c r="C684" i="3"/>
  <c r="A684" i="3" s="1"/>
  <c r="C685" i="3"/>
  <c r="A685" i="3" s="1"/>
  <c r="C686" i="3"/>
  <c r="A686" i="3" s="1"/>
  <c r="C687" i="3"/>
  <c r="A687" i="3" s="1"/>
  <c r="C688" i="3"/>
  <c r="A688" i="3" s="1"/>
  <c r="C689" i="3"/>
  <c r="A689" i="3" s="1"/>
  <c r="C690" i="3"/>
  <c r="A690" i="3" s="1"/>
  <c r="C691" i="3"/>
  <c r="A691" i="3" s="1"/>
  <c r="C692" i="3"/>
  <c r="A692" i="3" s="1"/>
  <c r="C693" i="3"/>
  <c r="A693" i="3" s="1"/>
  <c r="C694" i="3"/>
  <c r="A694" i="3" s="1"/>
  <c r="C695" i="3"/>
  <c r="A695" i="3" s="1"/>
  <c r="C696" i="3"/>
  <c r="A696" i="3" s="1"/>
  <c r="C697" i="3"/>
  <c r="A697" i="3" s="1"/>
  <c r="C698" i="3"/>
  <c r="A698" i="3" s="1"/>
  <c r="C699" i="3"/>
  <c r="A699" i="3" s="1"/>
  <c r="C700" i="3"/>
  <c r="A700" i="3" s="1"/>
  <c r="C701" i="3"/>
  <c r="A701" i="3" s="1"/>
  <c r="C702" i="3"/>
  <c r="A702" i="3" s="1"/>
  <c r="C703" i="3"/>
  <c r="A703" i="3" s="1"/>
  <c r="C704" i="3"/>
  <c r="A704" i="3" s="1"/>
  <c r="C705" i="3"/>
  <c r="A705" i="3" s="1"/>
  <c r="C706" i="3"/>
  <c r="A706" i="3" s="1"/>
  <c r="C707" i="3"/>
  <c r="A707" i="3" s="1"/>
  <c r="C708" i="3"/>
  <c r="A708" i="3" s="1"/>
  <c r="C709" i="3"/>
  <c r="A709" i="3" s="1"/>
  <c r="C710" i="3"/>
  <c r="A710" i="3" s="1"/>
  <c r="C711" i="3"/>
  <c r="A711" i="3" s="1"/>
  <c r="C712" i="3"/>
  <c r="A712" i="3" s="1"/>
  <c r="C713" i="3"/>
  <c r="A713" i="3" s="1"/>
  <c r="C714" i="3"/>
  <c r="A714" i="3" s="1"/>
  <c r="C715" i="3"/>
  <c r="A715" i="3" s="1"/>
  <c r="C716" i="3"/>
  <c r="A716" i="3" s="1"/>
  <c r="C717" i="3"/>
  <c r="A717" i="3" s="1"/>
  <c r="C718" i="3"/>
  <c r="A718" i="3" s="1"/>
  <c r="C719" i="3"/>
  <c r="A719" i="3" s="1"/>
  <c r="C720" i="3"/>
  <c r="A720" i="3" s="1"/>
  <c r="C721" i="3"/>
  <c r="A721" i="3" s="1"/>
  <c r="C722" i="3"/>
  <c r="A722" i="3" s="1"/>
  <c r="C723" i="3"/>
  <c r="A723" i="3" s="1"/>
  <c r="C724" i="3"/>
  <c r="A724" i="3" s="1"/>
  <c r="C725" i="3"/>
  <c r="A725" i="3" s="1"/>
  <c r="C726" i="3"/>
  <c r="A726" i="3" s="1"/>
  <c r="C727" i="3"/>
  <c r="A727" i="3" s="1"/>
  <c r="C728" i="3"/>
  <c r="A728" i="3" s="1"/>
  <c r="C729" i="3"/>
  <c r="A729" i="3" s="1"/>
  <c r="C730" i="3"/>
  <c r="A730" i="3" s="1"/>
  <c r="C731" i="3"/>
  <c r="A731" i="3" s="1"/>
  <c r="C732" i="3"/>
  <c r="A732" i="3" s="1"/>
  <c r="C733" i="3"/>
  <c r="A733" i="3" s="1"/>
  <c r="C734" i="3"/>
  <c r="A734" i="3" s="1"/>
  <c r="C735" i="3"/>
  <c r="A735" i="3" s="1"/>
  <c r="C736" i="3"/>
  <c r="A736" i="3" s="1"/>
  <c r="C737" i="3"/>
  <c r="A737" i="3" s="1"/>
  <c r="C738" i="3"/>
  <c r="A738" i="3" s="1"/>
  <c r="C739" i="3"/>
  <c r="A739" i="3" s="1"/>
  <c r="C740" i="3"/>
  <c r="A740" i="3" s="1"/>
  <c r="C741" i="3"/>
  <c r="A741" i="3" s="1"/>
  <c r="C742" i="3"/>
  <c r="A742" i="3" s="1"/>
  <c r="C743" i="3"/>
  <c r="A743" i="3" s="1"/>
  <c r="C744" i="3"/>
  <c r="A744" i="3" s="1"/>
  <c r="C745" i="3"/>
  <c r="A745" i="3" s="1"/>
  <c r="C746" i="3"/>
  <c r="A746" i="3" s="1"/>
  <c r="C747" i="3"/>
  <c r="A747" i="3" s="1"/>
  <c r="C748" i="3"/>
  <c r="A748" i="3" s="1"/>
  <c r="C749" i="3"/>
  <c r="A749" i="3" s="1"/>
  <c r="C750" i="3"/>
  <c r="A750" i="3" s="1"/>
  <c r="C751" i="3"/>
  <c r="A751" i="3" s="1"/>
  <c r="C752" i="3"/>
  <c r="A752" i="3" s="1"/>
  <c r="C753" i="3"/>
  <c r="A753" i="3" s="1"/>
  <c r="C754" i="3"/>
  <c r="A754" i="3" s="1"/>
  <c r="C755" i="3"/>
  <c r="A755" i="3" s="1"/>
  <c r="C756" i="3"/>
  <c r="A756" i="3" s="1"/>
  <c r="C757" i="3"/>
  <c r="A757" i="3" s="1"/>
  <c r="C758" i="3"/>
  <c r="A758" i="3" s="1"/>
  <c r="C759" i="3"/>
  <c r="A759" i="3" s="1"/>
  <c r="C760" i="3"/>
  <c r="A760" i="3" s="1"/>
  <c r="C761" i="3"/>
  <c r="A761" i="3" s="1"/>
  <c r="C762" i="3"/>
  <c r="A762" i="3" s="1"/>
  <c r="C763" i="3"/>
  <c r="A763" i="3" s="1"/>
  <c r="C764" i="3"/>
  <c r="A764" i="3" s="1"/>
  <c r="C765" i="3"/>
  <c r="A765" i="3" s="1"/>
  <c r="C766" i="3"/>
  <c r="A766" i="3" s="1"/>
  <c r="C767" i="3"/>
  <c r="A767" i="3" s="1"/>
  <c r="C768" i="3"/>
  <c r="A768" i="3" s="1"/>
  <c r="C769" i="3"/>
  <c r="A769" i="3" s="1"/>
  <c r="C770" i="3"/>
  <c r="A770" i="3" s="1"/>
  <c r="C771" i="3"/>
  <c r="A771" i="3" s="1"/>
  <c r="C772" i="3"/>
  <c r="A772" i="3" s="1"/>
  <c r="C773" i="3"/>
  <c r="A773" i="3" s="1"/>
  <c r="C774" i="3"/>
  <c r="A774" i="3" s="1"/>
  <c r="C775" i="3"/>
  <c r="A775" i="3" s="1"/>
  <c r="C776" i="3"/>
  <c r="A776" i="3" s="1"/>
  <c r="C777" i="3"/>
  <c r="A777" i="3" s="1"/>
  <c r="C778" i="3"/>
  <c r="A778" i="3" s="1"/>
  <c r="C779" i="3"/>
  <c r="A779" i="3" s="1"/>
  <c r="C780" i="3"/>
  <c r="A780" i="3" s="1"/>
  <c r="C781" i="3"/>
  <c r="A781" i="3" s="1"/>
  <c r="C782" i="3"/>
  <c r="A782" i="3" s="1"/>
  <c r="C783" i="3"/>
  <c r="A783" i="3" s="1"/>
  <c r="C784" i="3"/>
  <c r="A784" i="3" s="1"/>
  <c r="C785" i="3"/>
  <c r="A785" i="3" s="1"/>
  <c r="C786" i="3"/>
  <c r="A786" i="3" s="1"/>
  <c r="C787" i="3"/>
  <c r="A787" i="3" s="1"/>
  <c r="C788" i="3"/>
  <c r="A788" i="3" s="1"/>
  <c r="C789" i="3"/>
  <c r="A789" i="3" s="1"/>
  <c r="C790" i="3"/>
  <c r="A790" i="3" s="1"/>
  <c r="C791" i="3"/>
  <c r="A791" i="3" s="1"/>
  <c r="C792" i="3"/>
  <c r="A792" i="3" s="1"/>
  <c r="C793" i="3"/>
  <c r="A793" i="3" s="1"/>
  <c r="C794" i="3"/>
  <c r="A794" i="3" s="1"/>
  <c r="C795" i="3"/>
  <c r="A795" i="3" s="1"/>
  <c r="C796" i="3"/>
  <c r="A796" i="3" s="1"/>
  <c r="C797" i="3"/>
  <c r="A797" i="3" s="1"/>
  <c r="C798" i="3"/>
  <c r="A798" i="3" s="1"/>
  <c r="C799" i="3"/>
  <c r="A799" i="3" s="1"/>
  <c r="C800" i="3"/>
  <c r="A800" i="3" s="1"/>
  <c r="C801" i="3"/>
  <c r="A801" i="3" s="1"/>
  <c r="C802" i="3"/>
  <c r="A802" i="3" s="1"/>
  <c r="C803" i="3"/>
  <c r="A803" i="3" s="1"/>
  <c r="C804" i="3"/>
  <c r="A804" i="3" s="1"/>
  <c r="C805" i="3"/>
  <c r="A805" i="3" s="1"/>
  <c r="C806" i="3"/>
  <c r="A806" i="3" s="1"/>
  <c r="C807" i="3"/>
  <c r="A807" i="3" s="1"/>
  <c r="C808" i="3"/>
  <c r="A808" i="3" s="1"/>
  <c r="C809" i="3"/>
  <c r="A809" i="3" s="1"/>
  <c r="C810" i="3"/>
  <c r="A810" i="3" s="1"/>
  <c r="C811" i="3"/>
  <c r="A811" i="3" s="1"/>
  <c r="C812" i="3"/>
  <c r="A812" i="3" s="1"/>
  <c r="C813" i="3"/>
  <c r="A813" i="3" s="1"/>
  <c r="C814" i="3"/>
  <c r="A814" i="3" s="1"/>
  <c r="C815" i="3"/>
  <c r="A815" i="3" s="1"/>
  <c r="C816" i="3"/>
  <c r="A816" i="3" s="1"/>
  <c r="C817" i="3"/>
  <c r="A817" i="3" s="1"/>
  <c r="C818" i="3"/>
  <c r="A818" i="3" s="1"/>
  <c r="C819" i="3"/>
  <c r="A819" i="3" s="1"/>
  <c r="C820" i="3"/>
  <c r="A820" i="3" s="1"/>
  <c r="C821" i="3"/>
  <c r="A821" i="3" s="1"/>
  <c r="C822" i="3"/>
  <c r="A822" i="3" s="1"/>
  <c r="C823" i="3"/>
  <c r="A823" i="3" s="1"/>
  <c r="C824" i="3"/>
  <c r="A824" i="3" s="1"/>
  <c r="C825" i="3"/>
  <c r="A825" i="3" s="1"/>
  <c r="C826" i="3"/>
  <c r="A826" i="3" s="1"/>
  <c r="C827" i="3"/>
  <c r="A827" i="3" s="1"/>
  <c r="C828" i="3"/>
  <c r="A828" i="3" s="1"/>
  <c r="C829" i="3"/>
  <c r="A829" i="3" s="1"/>
  <c r="C830" i="3"/>
  <c r="A830" i="3" s="1"/>
  <c r="C831" i="3"/>
  <c r="A831" i="3" s="1"/>
  <c r="C832" i="3"/>
  <c r="A832" i="3" s="1"/>
  <c r="C833" i="3"/>
  <c r="A833" i="3" s="1"/>
  <c r="C834" i="3"/>
  <c r="A834" i="3" s="1"/>
  <c r="C835" i="3"/>
  <c r="A835" i="3" s="1"/>
  <c r="C836" i="3"/>
  <c r="A836" i="3" s="1"/>
  <c r="C837" i="3"/>
  <c r="A837" i="3" s="1"/>
  <c r="C838" i="3"/>
  <c r="A838" i="3" s="1"/>
  <c r="C839" i="3"/>
  <c r="A839" i="3" s="1"/>
  <c r="C840" i="3"/>
  <c r="A840" i="3" s="1"/>
  <c r="C841" i="3"/>
  <c r="A841" i="3" s="1"/>
  <c r="C842" i="3"/>
  <c r="A842" i="3" s="1"/>
  <c r="C843" i="3"/>
  <c r="A843" i="3" s="1"/>
  <c r="C844" i="3"/>
  <c r="A844" i="3" s="1"/>
  <c r="C845" i="3"/>
  <c r="A845" i="3" s="1"/>
  <c r="C846" i="3"/>
  <c r="A846" i="3" s="1"/>
  <c r="C847" i="3"/>
  <c r="A847" i="3" s="1"/>
  <c r="C848" i="3"/>
  <c r="A848" i="3" s="1"/>
  <c r="C849" i="3"/>
  <c r="A849" i="3" s="1"/>
  <c r="C850" i="3"/>
  <c r="A850" i="3" s="1"/>
  <c r="C851" i="3"/>
  <c r="A851" i="3" s="1"/>
  <c r="C852" i="3"/>
  <c r="A852" i="3" s="1"/>
  <c r="C853" i="3"/>
  <c r="A853" i="3" s="1"/>
  <c r="C854" i="3"/>
  <c r="A854" i="3" s="1"/>
  <c r="C855" i="3"/>
  <c r="A855" i="3" s="1"/>
  <c r="C856" i="3"/>
  <c r="A856" i="3" s="1"/>
  <c r="C857" i="3"/>
  <c r="A857" i="3" s="1"/>
  <c r="C858" i="3"/>
  <c r="A858" i="3" s="1"/>
  <c r="C859" i="3"/>
  <c r="A859" i="3" s="1"/>
  <c r="C860" i="3"/>
  <c r="A860" i="3" s="1"/>
  <c r="C861" i="3"/>
  <c r="A861" i="3" s="1"/>
  <c r="C862" i="3"/>
  <c r="A862" i="3" s="1"/>
  <c r="C863" i="3"/>
  <c r="A863" i="3" s="1"/>
  <c r="C864" i="3"/>
  <c r="A864" i="3" s="1"/>
  <c r="C865" i="3"/>
  <c r="A865" i="3" s="1"/>
  <c r="C866" i="3"/>
  <c r="A866" i="3" s="1"/>
  <c r="C867" i="3"/>
  <c r="A867" i="3" s="1"/>
  <c r="C868" i="3"/>
  <c r="A868" i="3" s="1"/>
  <c r="C869" i="3"/>
  <c r="A869" i="3" s="1"/>
  <c r="C870" i="3"/>
  <c r="A870" i="3" s="1"/>
  <c r="C871" i="3"/>
  <c r="A871" i="3" s="1"/>
  <c r="C872" i="3"/>
  <c r="A872" i="3" s="1"/>
  <c r="C873" i="3"/>
  <c r="A873" i="3" s="1"/>
  <c r="C874" i="3"/>
  <c r="A874" i="3" s="1"/>
  <c r="C875" i="3"/>
  <c r="A875" i="3" s="1"/>
  <c r="C876" i="3"/>
  <c r="A876" i="3" s="1"/>
  <c r="C877" i="3"/>
  <c r="A877" i="3" s="1"/>
  <c r="C878" i="3"/>
  <c r="A878" i="3" s="1"/>
  <c r="C879" i="3"/>
  <c r="A879" i="3" s="1"/>
  <c r="C880" i="3"/>
  <c r="A880" i="3" s="1"/>
  <c r="C881" i="3"/>
  <c r="A881" i="3" s="1"/>
  <c r="C882" i="3"/>
  <c r="A882" i="3" s="1"/>
  <c r="C883" i="3"/>
  <c r="A883" i="3" s="1"/>
  <c r="C884" i="3"/>
  <c r="A884" i="3" s="1"/>
  <c r="C885" i="3"/>
  <c r="A885" i="3" s="1"/>
  <c r="C886" i="3"/>
  <c r="A886" i="3" s="1"/>
  <c r="C887" i="3"/>
  <c r="A887" i="3" s="1"/>
  <c r="C888" i="3"/>
  <c r="A888" i="3" s="1"/>
  <c r="C889" i="3"/>
  <c r="A889" i="3" s="1"/>
  <c r="C890" i="3"/>
  <c r="A890" i="3" s="1"/>
  <c r="C891" i="3"/>
  <c r="A891" i="3" s="1"/>
  <c r="C892" i="3"/>
  <c r="A892" i="3" s="1"/>
  <c r="C893" i="3"/>
  <c r="A893" i="3" s="1"/>
  <c r="C894" i="3"/>
  <c r="A894" i="3" s="1"/>
  <c r="C895" i="3"/>
  <c r="A895" i="3" s="1"/>
  <c r="C896" i="3"/>
  <c r="A896" i="3" s="1"/>
  <c r="C897" i="3"/>
  <c r="A897" i="3" s="1"/>
  <c r="C898" i="3"/>
  <c r="A898" i="3" s="1"/>
  <c r="C899" i="3"/>
  <c r="A899" i="3" s="1"/>
  <c r="C900" i="3"/>
  <c r="A900" i="3" s="1"/>
  <c r="C901" i="3"/>
  <c r="A901" i="3" s="1"/>
  <c r="C902" i="3"/>
  <c r="A902" i="3" s="1"/>
  <c r="C903" i="3"/>
  <c r="A903" i="3" s="1"/>
  <c r="C904" i="3"/>
  <c r="A904" i="3" s="1"/>
  <c r="C905" i="3"/>
  <c r="A905" i="3" s="1"/>
  <c r="C906" i="3"/>
  <c r="A906" i="3" s="1"/>
  <c r="C907" i="3"/>
  <c r="A907" i="3" s="1"/>
  <c r="C908" i="3"/>
  <c r="A908" i="3" s="1"/>
  <c r="C909" i="3"/>
  <c r="A909" i="3" s="1"/>
  <c r="C910" i="3"/>
  <c r="A910" i="3" s="1"/>
  <c r="C911" i="3"/>
  <c r="A911" i="3" s="1"/>
  <c r="C912" i="3"/>
  <c r="A912" i="3" s="1"/>
  <c r="C913" i="3"/>
  <c r="A913" i="3" s="1"/>
  <c r="C914" i="3"/>
  <c r="A914" i="3" s="1"/>
  <c r="C915" i="3"/>
  <c r="A915" i="3" s="1"/>
  <c r="C916" i="3"/>
  <c r="A916" i="3" s="1"/>
  <c r="C917" i="3"/>
  <c r="A917" i="3" s="1"/>
  <c r="C918" i="3"/>
  <c r="A918" i="3" s="1"/>
  <c r="C919" i="3"/>
  <c r="A919" i="3" s="1"/>
  <c r="C920" i="3"/>
  <c r="A920" i="3" s="1"/>
  <c r="C921" i="3"/>
  <c r="A921" i="3" s="1"/>
  <c r="C922" i="3"/>
  <c r="A922" i="3" s="1"/>
  <c r="C923" i="3"/>
  <c r="A923" i="3" s="1"/>
  <c r="C924" i="3"/>
  <c r="A924" i="3" s="1"/>
  <c r="C925" i="3"/>
  <c r="A925" i="3" s="1"/>
  <c r="C926" i="3"/>
  <c r="A926" i="3" s="1"/>
  <c r="C927" i="3"/>
  <c r="A927" i="3" s="1"/>
  <c r="C928" i="3"/>
  <c r="A928" i="3" s="1"/>
  <c r="C929" i="3"/>
  <c r="A929" i="3" s="1"/>
  <c r="C930" i="3"/>
  <c r="A930" i="3" s="1"/>
  <c r="C931" i="3"/>
  <c r="A931" i="3" s="1"/>
  <c r="C932" i="3"/>
  <c r="A932" i="3" s="1"/>
  <c r="C933" i="3"/>
  <c r="A933" i="3" s="1"/>
  <c r="C934" i="3"/>
  <c r="A934" i="3" s="1"/>
  <c r="C935" i="3"/>
  <c r="A935" i="3" s="1"/>
  <c r="C936" i="3"/>
  <c r="A936" i="3" s="1"/>
  <c r="C937" i="3"/>
  <c r="A937" i="3" s="1"/>
  <c r="C938" i="3"/>
  <c r="A938" i="3" s="1"/>
  <c r="C939" i="3"/>
  <c r="A939" i="3" s="1"/>
  <c r="C940" i="3"/>
  <c r="A940" i="3" s="1"/>
  <c r="C941" i="3"/>
  <c r="A941" i="3" s="1"/>
  <c r="C942" i="3"/>
  <c r="A942" i="3" s="1"/>
  <c r="C943" i="3"/>
  <c r="A943" i="3" s="1"/>
  <c r="C944" i="3"/>
  <c r="A944" i="3" s="1"/>
  <c r="C945" i="3"/>
  <c r="A945" i="3" s="1"/>
  <c r="C946" i="3"/>
  <c r="A946" i="3" s="1"/>
  <c r="C947" i="3"/>
  <c r="A947" i="3" s="1"/>
  <c r="C948" i="3"/>
  <c r="A948" i="3" s="1"/>
  <c r="C949" i="3"/>
  <c r="A949" i="3" s="1"/>
  <c r="C950" i="3"/>
  <c r="A950" i="3" s="1"/>
  <c r="C951" i="3"/>
  <c r="A951" i="3" s="1"/>
  <c r="C952" i="3"/>
  <c r="A952" i="3" s="1"/>
  <c r="C953" i="3"/>
  <c r="A953" i="3" s="1"/>
  <c r="C954" i="3"/>
  <c r="A954" i="3" s="1"/>
  <c r="C955" i="3"/>
  <c r="A955" i="3" s="1"/>
  <c r="C956" i="3"/>
  <c r="A956" i="3" s="1"/>
  <c r="C957" i="3"/>
  <c r="A957" i="3" s="1"/>
  <c r="C958" i="3"/>
  <c r="A958" i="3" s="1"/>
  <c r="C959" i="3"/>
  <c r="A959" i="3" s="1"/>
  <c r="C960" i="3"/>
  <c r="A960" i="3" s="1"/>
  <c r="C961" i="3"/>
  <c r="A961" i="3" s="1"/>
  <c r="C962" i="3"/>
  <c r="A962" i="3" s="1"/>
  <c r="C963" i="3"/>
  <c r="A963" i="3" s="1"/>
  <c r="C964" i="3"/>
  <c r="A964" i="3" s="1"/>
  <c r="C965" i="3"/>
  <c r="A965" i="3" s="1"/>
  <c r="C966" i="3"/>
  <c r="A966" i="3" s="1"/>
  <c r="C967" i="3"/>
  <c r="A967" i="3" s="1"/>
  <c r="C968" i="3"/>
  <c r="A968" i="3" s="1"/>
  <c r="D2" i="3"/>
  <c r="B2" i="3" s="1"/>
  <c r="D3" i="3"/>
  <c r="B3" i="3" s="1"/>
  <c r="D4" i="3"/>
  <c r="B4" i="3" s="1"/>
  <c r="D5" i="3"/>
  <c r="B5" i="3" s="1"/>
  <c r="D6" i="3"/>
  <c r="B6" i="3" s="1"/>
  <c r="D7" i="3"/>
  <c r="B7" i="3" s="1"/>
  <c r="D8" i="3"/>
  <c r="B8" i="3" s="1"/>
  <c r="D9" i="3"/>
  <c r="B9" i="3" s="1"/>
  <c r="D10" i="3"/>
  <c r="B10" i="3" s="1"/>
  <c r="D11" i="3"/>
  <c r="B11" i="3" s="1"/>
  <c r="D12" i="3"/>
  <c r="B12" i="3" s="1"/>
  <c r="D13" i="3"/>
  <c r="B13" i="3" s="1"/>
  <c r="D14" i="3"/>
  <c r="B14" i="3" s="1"/>
  <c r="D15" i="3"/>
  <c r="B15" i="3" s="1"/>
  <c r="D16" i="3"/>
  <c r="B16" i="3" s="1"/>
  <c r="D17" i="3"/>
  <c r="B17" i="3" s="1"/>
  <c r="D18" i="3"/>
  <c r="B18" i="3" s="1"/>
  <c r="D19" i="3"/>
  <c r="B19" i="3" s="1"/>
  <c r="D20" i="3"/>
  <c r="B20" i="3" s="1"/>
  <c r="D21" i="3"/>
  <c r="B21" i="3" s="1"/>
  <c r="D22" i="3"/>
  <c r="B22" i="3" s="1"/>
  <c r="D23" i="3"/>
  <c r="B23" i="3" s="1"/>
  <c r="D24" i="3"/>
  <c r="B24" i="3" s="1"/>
  <c r="D25" i="3"/>
  <c r="B25" i="3" s="1"/>
  <c r="D26" i="3"/>
  <c r="B26" i="3" s="1"/>
  <c r="D27" i="3"/>
  <c r="B27" i="3" s="1"/>
  <c r="D28" i="3"/>
  <c r="B28" i="3" s="1"/>
  <c r="D29" i="3"/>
  <c r="B29" i="3" s="1"/>
  <c r="D30" i="3"/>
  <c r="B30" i="3" s="1"/>
  <c r="D31" i="3"/>
  <c r="B31" i="3" s="1"/>
  <c r="D32" i="3"/>
  <c r="B32" i="3" s="1"/>
  <c r="D33" i="3"/>
  <c r="B33" i="3" s="1"/>
  <c r="D34" i="3"/>
  <c r="B34" i="3" s="1"/>
  <c r="D35" i="3"/>
  <c r="B35" i="3" s="1"/>
  <c r="D36" i="3"/>
  <c r="B36" i="3" s="1"/>
  <c r="D37" i="3"/>
  <c r="B37" i="3" s="1"/>
  <c r="D38" i="3"/>
  <c r="B38" i="3" s="1"/>
  <c r="D39" i="3"/>
  <c r="B39" i="3" s="1"/>
  <c r="D40" i="3"/>
  <c r="B40" i="3" s="1"/>
  <c r="D41" i="3"/>
  <c r="B41" i="3" s="1"/>
  <c r="D42" i="3"/>
  <c r="B42" i="3" s="1"/>
  <c r="D43" i="3"/>
  <c r="B43" i="3" s="1"/>
  <c r="D44" i="3"/>
  <c r="B44" i="3" s="1"/>
  <c r="D45" i="3"/>
  <c r="B45" i="3" s="1"/>
  <c r="D46" i="3"/>
  <c r="B46" i="3" s="1"/>
  <c r="D47" i="3"/>
  <c r="B47" i="3" s="1"/>
  <c r="D48" i="3"/>
  <c r="B48" i="3" s="1"/>
  <c r="D49" i="3"/>
  <c r="B49" i="3" s="1"/>
  <c r="D50" i="3"/>
  <c r="B50" i="3" s="1"/>
  <c r="D51" i="3"/>
  <c r="B51" i="3" s="1"/>
  <c r="D52" i="3"/>
  <c r="B52" i="3" s="1"/>
  <c r="D53" i="3"/>
  <c r="B53" i="3" s="1"/>
  <c r="D54" i="3"/>
  <c r="B54" i="3" s="1"/>
  <c r="D55" i="3"/>
  <c r="B55" i="3" s="1"/>
  <c r="D56" i="3"/>
  <c r="B56" i="3" s="1"/>
  <c r="D57" i="3"/>
  <c r="B57" i="3" s="1"/>
  <c r="D58" i="3"/>
  <c r="B58" i="3" s="1"/>
  <c r="D59" i="3"/>
  <c r="B59" i="3" s="1"/>
  <c r="D60" i="3"/>
  <c r="B60" i="3" s="1"/>
  <c r="D61" i="3"/>
  <c r="B61" i="3" s="1"/>
  <c r="D62" i="3"/>
  <c r="B62" i="3" s="1"/>
  <c r="D63" i="3"/>
  <c r="B63" i="3" s="1"/>
  <c r="D64" i="3"/>
  <c r="B64" i="3" s="1"/>
  <c r="D65" i="3"/>
  <c r="B65" i="3" s="1"/>
  <c r="D66" i="3"/>
  <c r="B66" i="3" s="1"/>
  <c r="D67" i="3"/>
  <c r="B67" i="3" s="1"/>
  <c r="D68" i="3"/>
  <c r="B68" i="3" s="1"/>
  <c r="D69" i="3"/>
  <c r="B69" i="3" s="1"/>
  <c r="D70" i="3"/>
  <c r="B70" i="3" s="1"/>
  <c r="D71" i="3"/>
  <c r="B71" i="3" s="1"/>
  <c r="D72" i="3"/>
  <c r="B72" i="3" s="1"/>
  <c r="D73" i="3"/>
  <c r="B73" i="3" s="1"/>
  <c r="D74" i="3"/>
  <c r="B74" i="3" s="1"/>
  <c r="D75" i="3"/>
  <c r="B75" i="3" s="1"/>
  <c r="D76" i="3"/>
  <c r="B76" i="3" s="1"/>
  <c r="D77" i="3"/>
  <c r="B77" i="3" s="1"/>
  <c r="D78" i="3"/>
  <c r="B78" i="3" s="1"/>
  <c r="D79" i="3"/>
  <c r="B79" i="3" s="1"/>
  <c r="D80" i="3"/>
  <c r="B80" i="3" s="1"/>
  <c r="D81" i="3"/>
  <c r="B81" i="3" s="1"/>
  <c r="D82" i="3"/>
  <c r="B82" i="3" s="1"/>
  <c r="D83" i="3"/>
  <c r="B83" i="3" s="1"/>
  <c r="D84" i="3"/>
  <c r="B84" i="3" s="1"/>
  <c r="D85" i="3"/>
  <c r="B85" i="3" s="1"/>
  <c r="D86" i="3"/>
  <c r="B86" i="3" s="1"/>
  <c r="D87" i="3"/>
  <c r="B87" i="3" s="1"/>
  <c r="D88" i="3"/>
  <c r="B88" i="3" s="1"/>
  <c r="D89" i="3"/>
  <c r="B89" i="3" s="1"/>
  <c r="D90" i="3"/>
  <c r="B90" i="3" s="1"/>
  <c r="D91" i="3"/>
  <c r="B91" i="3" s="1"/>
  <c r="D92" i="3"/>
  <c r="B92" i="3" s="1"/>
  <c r="D93" i="3"/>
  <c r="B93" i="3" s="1"/>
  <c r="D94" i="3"/>
  <c r="B94" i="3" s="1"/>
  <c r="D95" i="3"/>
  <c r="B95" i="3" s="1"/>
  <c r="D96" i="3"/>
  <c r="B96" i="3" s="1"/>
  <c r="D97" i="3"/>
  <c r="B97" i="3" s="1"/>
  <c r="D98" i="3"/>
  <c r="B98" i="3" s="1"/>
  <c r="D99" i="3"/>
  <c r="B99" i="3" s="1"/>
  <c r="D100" i="3"/>
  <c r="B100" i="3" s="1"/>
  <c r="D101" i="3"/>
  <c r="B101" i="3" s="1"/>
  <c r="D102" i="3"/>
  <c r="B102" i="3" s="1"/>
  <c r="D103" i="3"/>
  <c r="B103" i="3" s="1"/>
  <c r="D104" i="3"/>
  <c r="B104" i="3" s="1"/>
  <c r="D105" i="3"/>
  <c r="B105" i="3" s="1"/>
  <c r="D106" i="3"/>
  <c r="B106" i="3" s="1"/>
  <c r="D107" i="3"/>
  <c r="B107" i="3" s="1"/>
  <c r="D108" i="3"/>
  <c r="B108" i="3" s="1"/>
  <c r="D109" i="3"/>
  <c r="B109" i="3" s="1"/>
  <c r="D110" i="3"/>
  <c r="B110" i="3" s="1"/>
  <c r="D111" i="3"/>
  <c r="B111" i="3" s="1"/>
  <c r="D112" i="3"/>
  <c r="B112" i="3" s="1"/>
  <c r="D113" i="3"/>
  <c r="B113" i="3" s="1"/>
  <c r="D114" i="3"/>
  <c r="B114" i="3" s="1"/>
  <c r="D115" i="3"/>
  <c r="B115" i="3" s="1"/>
  <c r="D116" i="3"/>
  <c r="B116" i="3" s="1"/>
  <c r="D117" i="3"/>
  <c r="B117" i="3" s="1"/>
  <c r="D118" i="3"/>
  <c r="B118" i="3" s="1"/>
  <c r="D119" i="3"/>
  <c r="B119" i="3" s="1"/>
  <c r="D120" i="3"/>
  <c r="B120" i="3" s="1"/>
  <c r="D121" i="3"/>
  <c r="B121" i="3" s="1"/>
  <c r="D122" i="3"/>
  <c r="B122" i="3" s="1"/>
  <c r="D123" i="3"/>
  <c r="B123" i="3" s="1"/>
  <c r="D124" i="3"/>
  <c r="B124" i="3" s="1"/>
  <c r="D125" i="3"/>
  <c r="B125" i="3" s="1"/>
  <c r="D126" i="3"/>
  <c r="B126" i="3" s="1"/>
  <c r="D127" i="3"/>
  <c r="B127" i="3" s="1"/>
  <c r="D128" i="3"/>
  <c r="B128" i="3" s="1"/>
  <c r="D129" i="3"/>
  <c r="B129" i="3" s="1"/>
  <c r="D130" i="3"/>
  <c r="B130" i="3" s="1"/>
  <c r="D131" i="3"/>
  <c r="B131" i="3" s="1"/>
  <c r="D132" i="3"/>
  <c r="B132" i="3" s="1"/>
  <c r="D133" i="3"/>
  <c r="B133" i="3" s="1"/>
  <c r="D134" i="3"/>
  <c r="B134" i="3" s="1"/>
  <c r="D135" i="3"/>
  <c r="B135" i="3" s="1"/>
  <c r="D136" i="3"/>
  <c r="B136" i="3" s="1"/>
  <c r="D137" i="3"/>
  <c r="B137" i="3" s="1"/>
  <c r="D138" i="3"/>
  <c r="B138" i="3" s="1"/>
  <c r="D139" i="3"/>
  <c r="B139" i="3" s="1"/>
  <c r="D140" i="3"/>
  <c r="B140" i="3" s="1"/>
  <c r="D141" i="3"/>
  <c r="B141" i="3" s="1"/>
  <c r="D142" i="3"/>
  <c r="B142" i="3" s="1"/>
  <c r="D143" i="3"/>
  <c r="B143" i="3" s="1"/>
  <c r="D144" i="3"/>
  <c r="B144" i="3" s="1"/>
  <c r="D145" i="3"/>
  <c r="B145" i="3" s="1"/>
  <c r="D146" i="3"/>
  <c r="B146" i="3" s="1"/>
  <c r="D147" i="3"/>
  <c r="B147" i="3" s="1"/>
  <c r="D148" i="3"/>
  <c r="B148" i="3" s="1"/>
  <c r="D149" i="3"/>
  <c r="B149" i="3" s="1"/>
  <c r="D150" i="3"/>
  <c r="B150" i="3" s="1"/>
  <c r="D151" i="3"/>
  <c r="B151" i="3" s="1"/>
  <c r="D152" i="3"/>
  <c r="B152" i="3" s="1"/>
  <c r="D153" i="3"/>
  <c r="B153" i="3" s="1"/>
  <c r="D154" i="3"/>
  <c r="B154" i="3" s="1"/>
  <c r="D155" i="3"/>
  <c r="B155" i="3" s="1"/>
  <c r="D156" i="3"/>
  <c r="B156" i="3" s="1"/>
  <c r="D157" i="3"/>
  <c r="B157" i="3" s="1"/>
  <c r="D158" i="3"/>
  <c r="B158" i="3" s="1"/>
  <c r="D159" i="3"/>
  <c r="B159" i="3" s="1"/>
  <c r="D160" i="3"/>
  <c r="B160" i="3" s="1"/>
  <c r="D161" i="3"/>
  <c r="B161" i="3" s="1"/>
  <c r="D162" i="3"/>
  <c r="B162" i="3" s="1"/>
  <c r="D163" i="3"/>
  <c r="B163" i="3" s="1"/>
  <c r="D164" i="3"/>
  <c r="B164" i="3" s="1"/>
  <c r="D165" i="3"/>
  <c r="B165" i="3" s="1"/>
  <c r="D166" i="3"/>
  <c r="B166" i="3" s="1"/>
  <c r="D167" i="3"/>
  <c r="B167" i="3" s="1"/>
  <c r="D168" i="3"/>
  <c r="B168" i="3" s="1"/>
  <c r="D169" i="3"/>
  <c r="B169" i="3" s="1"/>
  <c r="D170" i="3"/>
  <c r="B170" i="3" s="1"/>
  <c r="D171" i="3"/>
  <c r="B171" i="3" s="1"/>
  <c r="D172" i="3"/>
  <c r="B172" i="3" s="1"/>
  <c r="D173" i="3"/>
  <c r="B173" i="3" s="1"/>
  <c r="D174" i="3"/>
  <c r="B174" i="3" s="1"/>
  <c r="D175" i="3"/>
  <c r="B175" i="3" s="1"/>
  <c r="D176" i="3"/>
  <c r="B176" i="3" s="1"/>
  <c r="D177" i="3"/>
  <c r="B177" i="3" s="1"/>
  <c r="D178" i="3"/>
  <c r="B178" i="3" s="1"/>
  <c r="D179" i="3"/>
  <c r="B179" i="3" s="1"/>
  <c r="D180" i="3"/>
  <c r="B180" i="3" s="1"/>
  <c r="D181" i="3"/>
  <c r="B181" i="3" s="1"/>
  <c r="D182" i="3"/>
  <c r="B182" i="3" s="1"/>
  <c r="D183" i="3"/>
  <c r="B183" i="3" s="1"/>
  <c r="D184" i="3"/>
  <c r="B184" i="3" s="1"/>
  <c r="D185" i="3"/>
  <c r="B185" i="3" s="1"/>
  <c r="D186" i="3"/>
  <c r="B186" i="3" s="1"/>
  <c r="D187" i="3"/>
  <c r="B187" i="3" s="1"/>
  <c r="D188" i="3"/>
  <c r="B188" i="3" s="1"/>
  <c r="D189" i="3"/>
  <c r="B189" i="3" s="1"/>
  <c r="D190" i="3"/>
  <c r="B190" i="3" s="1"/>
  <c r="D191" i="3"/>
  <c r="B191" i="3" s="1"/>
  <c r="D192" i="3"/>
  <c r="B192" i="3" s="1"/>
  <c r="D193" i="3"/>
  <c r="B193" i="3" s="1"/>
  <c r="D194" i="3"/>
  <c r="B194" i="3" s="1"/>
  <c r="D195" i="3"/>
  <c r="B195" i="3" s="1"/>
  <c r="D196" i="3"/>
  <c r="B196" i="3" s="1"/>
  <c r="D197" i="3"/>
  <c r="B197" i="3" s="1"/>
  <c r="D198" i="3"/>
  <c r="B198" i="3" s="1"/>
  <c r="D199" i="3"/>
  <c r="B199" i="3" s="1"/>
  <c r="D200" i="3"/>
  <c r="B200" i="3" s="1"/>
  <c r="D201" i="3"/>
  <c r="B201" i="3" s="1"/>
  <c r="D202" i="3"/>
  <c r="B202" i="3" s="1"/>
  <c r="D203" i="3"/>
  <c r="B203" i="3" s="1"/>
  <c r="D204" i="3"/>
  <c r="B204" i="3" s="1"/>
  <c r="D205" i="3"/>
  <c r="B205" i="3" s="1"/>
  <c r="D206" i="3"/>
  <c r="B206" i="3" s="1"/>
  <c r="D207" i="3"/>
  <c r="B207" i="3" s="1"/>
  <c r="D208" i="3"/>
  <c r="B208" i="3" s="1"/>
  <c r="D209" i="3"/>
  <c r="B209" i="3" s="1"/>
  <c r="D210" i="3"/>
  <c r="B210" i="3" s="1"/>
  <c r="D211" i="3"/>
  <c r="B211" i="3" s="1"/>
  <c r="D212" i="3"/>
  <c r="B212" i="3" s="1"/>
  <c r="D213" i="3"/>
  <c r="B213" i="3" s="1"/>
  <c r="D214" i="3"/>
  <c r="B214" i="3" s="1"/>
  <c r="D215" i="3"/>
  <c r="B215" i="3" s="1"/>
  <c r="D216" i="3"/>
  <c r="B216" i="3" s="1"/>
  <c r="D217" i="3"/>
  <c r="B217" i="3" s="1"/>
  <c r="D218" i="3"/>
  <c r="B218" i="3" s="1"/>
  <c r="D219" i="3"/>
  <c r="B219" i="3" s="1"/>
  <c r="D220" i="3"/>
  <c r="B220" i="3" s="1"/>
  <c r="D221" i="3"/>
  <c r="B221" i="3" s="1"/>
  <c r="D222" i="3"/>
  <c r="B222" i="3" s="1"/>
  <c r="D223" i="3"/>
  <c r="B223" i="3" s="1"/>
  <c r="D224" i="3"/>
  <c r="B224" i="3" s="1"/>
  <c r="D225" i="3"/>
  <c r="B225" i="3" s="1"/>
  <c r="D226" i="3"/>
  <c r="B226" i="3" s="1"/>
  <c r="D227" i="3"/>
  <c r="B227" i="3" s="1"/>
  <c r="D228" i="3"/>
  <c r="B228" i="3" s="1"/>
  <c r="D229" i="3"/>
  <c r="B229" i="3" s="1"/>
  <c r="D230" i="3"/>
  <c r="B230" i="3" s="1"/>
  <c r="D231" i="3"/>
  <c r="B231" i="3" s="1"/>
  <c r="D232" i="3"/>
  <c r="B232" i="3" s="1"/>
  <c r="D233" i="3"/>
  <c r="B233" i="3" s="1"/>
  <c r="D234" i="3"/>
  <c r="B234" i="3" s="1"/>
  <c r="D235" i="3"/>
  <c r="B235" i="3" s="1"/>
  <c r="D236" i="3"/>
  <c r="B236" i="3" s="1"/>
  <c r="D237" i="3"/>
  <c r="B237" i="3" s="1"/>
  <c r="D238" i="3"/>
  <c r="B238" i="3" s="1"/>
  <c r="D239" i="3"/>
  <c r="B239" i="3" s="1"/>
  <c r="D240" i="3"/>
  <c r="B240" i="3" s="1"/>
  <c r="D241" i="3"/>
  <c r="B241" i="3" s="1"/>
  <c r="D242" i="3"/>
  <c r="B242" i="3" s="1"/>
  <c r="D243" i="3"/>
  <c r="B243" i="3" s="1"/>
  <c r="D244" i="3"/>
  <c r="B244" i="3" s="1"/>
  <c r="D245" i="3"/>
  <c r="B245" i="3" s="1"/>
  <c r="D246" i="3"/>
  <c r="B246" i="3" s="1"/>
  <c r="D247" i="3"/>
  <c r="B247" i="3" s="1"/>
  <c r="D248" i="3"/>
  <c r="B248" i="3" s="1"/>
  <c r="D249" i="3"/>
  <c r="B249" i="3" s="1"/>
  <c r="D250" i="3"/>
  <c r="B250" i="3" s="1"/>
  <c r="D251" i="3"/>
  <c r="B251" i="3" s="1"/>
  <c r="D252" i="3"/>
  <c r="B252" i="3" s="1"/>
  <c r="D253" i="3"/>
  <c r="B253" i="3" s="1"/>
  <c r="D254" i="3"/>
  <c r="B254" i="3" s="1"/>
  <c r="D255" i="3"/>
  <c r="B255" i="3" s="1"/>
  <c r="D256" i="3"/>
  <c r="B256" i="3" s="1"/>
  <c r="D257" i="3"/>
  <c r="B257" i="3" s="1"/>
  <c r="D258" i="3"/>
  <c r="B258" i="3" s="1"/>
  <c r="D259" i="3"/>
  <c r="B259" i="3" s="1"/>
  <c r="D260" i="3"/>
  <c r="B260" i="3" s="1"/>
  <c r="D261" i="3"/>
  <c r="B261" i="3" s="1"/>
  <c r="D262" i="3"/>
  <c r="B262" i="3" s="1"/>
  <c r="D263" i="3"/>
  <c r="B263" i="3" s="1"/>
  <c r="D264" i="3"/>
  <c r="B264" i="3" s="1"/>
  <c r="D265" i="3"/>
  <c r="B265" i="3" s="1"/>
  <c r="D266" i="3"/>
  <c r="B266" i="3" s="1"/>
  <c r="D267" i="3"/>
  <c r="B267" i="3" s="1"/>
  <c r="D268" i="3"/>
  <c r="B268" i="3" s="1"/>
  <c r="D269" i="3"/>
  <c r="B269" i="3" s="1"/>
  <c r="D270" i="3"/>
  <c r="B270" i="3" s="1"/>
  <c r="D271" i="3"/>
  <c r="B271" i="3" s="1"/>
  <c r="D272" i="3"/>
  <c r="B272" i="3" s="1"/>
  <c r="D273" i="3"/>
  <c r="B273" i="3" s="1"/>
  <c r="D274" i="3"/>
  <c r="B274" i="3" s="1"/>
  <c r="D275" i="3"/>
  <c r="B275" i="3" s="1"/>
  <c r="D276" i="3"/>
  <c r="B276" i="3" s="1"/>
  <c r="D277" i="3"/>
  <c r="B277" i="3" s="1"/>
  <c r="D278" i="3"/>
  <c r="B278" i="3" s="1"/>
  <c r="D279" i="3"/>
  <c r="B279" i="3" s="1"/>
  <c r="D280" i="3"/>
  <c r="B280" i="3" s="1"/>
  <c r="D281" i="3"/>
  <c r="B281" i="3" s="1"/>
  <c r="D282" i="3"/>
  <c r="B282" i="3" s="1"/>
  <c r="D283" i="3"/>
  <c r="B283" i="3" s="1"/>
  <c r="D284" i="3"/>
  <c r="B284" i="3" s="1"/>
  <c r="D285" i="3"/>
  <c r="B285" i="3" s="1"/>
  <c r="D286" i="3"/>
  <c r="B286" i="3" s="1"/>
  <c r="D287" i="3"/>
  <c r="B287" i="3" s="1"/>
  <c r="D288" i="3"/>
  <c r="B288" i="3" s="1"/>
  <c r="D289" i="3"/>
  <c r="B289" i="3" s="1"/>
  <c r="D290" i="3"/>
  <c r="B290" i="3" s="1"/>
  <c r="D291" i="3"/>
  <c r="B291" i="3" s="1"/>
  <c r="D292" i="3"/>
  <c r="B292" i="3" s="1"/>
  <c r="D293" i="3"/>
  <c r="B293" i="3" s="1"/>
  <c r="D294" i="3"/>
  <c r="B294" i="3" s="1"/>
  <c r="D295" i="3"/>
  <c r="B295" i="3" s="1"/>
  <c r="D296" i="3"/>
  <c r="B296" i="3" s="1"/>
  <c r="D297" i="3"/>
  <c r="B297" i="3" s="1"/>
  <c r="D298" i="3"/>
  <c r="B298" i="3" s="1"/>
  <c r="D299" i="3"/>
  <c r="B299" i="3" s="1"/>
  <c r="D300" i="3"/>
  <c r="B300" i="3" s="1"/>
  <c r="D301" i="3"/>
  <c r="B301" i="3" s="1"/>
  <c r="D302" i="3"/>
  <c r="B302" i="3" s="1"/>
  <c r="D303" i="3"/>
  <c r="B303" i="3" s="1"/>
  <c r="D304" i="3"/>
  <c r="B304" i="3" s="1"/>
  <c r="D305" i="3"/>
  <c r="B305" i="3" s="1"/>
  <c r="D306" i="3"/>
  <c r="B306" i="3" s="1"/>
  <c r="D307" i="3"/>
  <c r="B307" i="3" s="1"/>
  <c r="D308" i="3"/>
  <c r="B308" i="3" s="1"/>
  <c r="D309" i="3"/>
  <c r="B309" i="3" s="1"/>
  <c r="D310" i="3"/>
  <c r="B310" i="3" s="1"/>
  <c r="D311" i="3"/>
  <c r="B311" i="3" s="1"/>
  <c r="D312" i="3"/>
  <c r="B312" i="3" s="1"/>
  <c r="D313" i="3"/>
  <c r="B313" i="3" s="1"/>
  <c r="D314" i="3"/>
  <c r="B314" i="3" s="1"/>
  <c r="D315" i="3"/>
  <c r="B315" i="3" s="1"/>
  <c r="D316" i="3"/>
  <c r="B316" i="3" s="1"/>
  <c r="D317" i="3"/>
  <c r="B317" i="3" s="1"/>
  <c r="D318" i="3"/>
  <c r="B318" i="3" s="1"/>
  <c r="D319" i="3"/>
  <c r="B319" i="3" s="1"/>
  <c r="D320" i="3"/>
  <c r="B320" i="3" s="1"/>
  <c r="D321" i="3"/>
  <c r="B321" i="3" s="1"/>
  <c r="D322" i="3"/>
  <c r="B322" i="3" s="1"/>
  <c r="D323" i="3"/>
  <c r="B323" i="3" s="1"/>
  <c r="D324" i="3"/>
  <c r="B324" i="3" s="1"/>
  <c r="D325" i="3"/>
  <c r="B325" i="3" s="1"/>
  <c r="D326" i="3"/>
  <c r="B326" i="3" s="1"/>
  <c r="D327" i="3"/>
  <c r="B327" i="3" s="1"/>
  <c r="D328" i="3"/>
  <c r="B328" i="3" s="1"/>
  <c r="D329" i="3"/>
  <c r="B329" i="3" s="1"/>
  <c r="D330" i="3"/>
  <c r="B330" i="3" s="1"/>
  <c r="D331" i="3"/>
  <c r="B331" i="3" s="1"/>
  <c r="D332" i="3"/>
  <c r="B332" i="3" s="1"/>
  <c r="D333" i="3"/>
  <c r="B333" i="3" s="1"/>
  <c r="D334" i="3"/>
  <c r="B334" i="3" s="1"/>
  <c r="D335" i="3"/>
  <c r="B335" i="3" s="1"/>
  <c r="D336" i="3"/>
  <c r="B336" i="3" s="1"/>
  <c r="D337" i="3"/>
  <c r="B337" i="3" s="1"/>
  <c r="D338" i="3"/>
  <c r="B338" i="3" s="1"/>
  <c r="D339" i="3"/>
  <c r="B339" i="3" s="1"/>
  <c r="D340" i="3"/>
  <c r="B340" i="3" s="1"/>
  <c r="D341" i="3"/>
  <c r="B341" i="3" s="1"/>
  <c r="D342" i="3"/>
  <c r="B342" i="3" s="1"/>
  <c r="D343" i="3"/>
  <c r="B343" i="3" s="1"/>
  <c r="D344" i="3"/>
  <c r="B344" i="3" s="1"/>
  <c r="D345" i="3"/>
  <c r="B345" i="3" s="1"/>
  <c r="D346" i="3"/>
  <c r="B346" i="3" s="1"/>
  <c r="D347" i="3"/>
  <c r="B347" i="3" s="1"/>
  <c r="D348" i="3"/>
  <c r="B348" i="3" s="1"/>
  <c r="D349" i="3"/>
  <c r="B349" i="3" s="1"/>
  <c r="D350" i="3"/>
  <c r="B350" i="3" s="1"/>
  <c r="D351" i="3"/>
  <c r="B351" i="3" s="1"/>
  <c r="D352" i="3"/>
  <c r="B352" i="3" s="1"/>
  <c r="D353" i="3"/>
  <c r="B353" i="3" s="1"/>
  <c r="D354" i="3"/>
  <c r="B354" i="3" s="1"/>
  <c r="D355" i="3"/>
  <c r="B355" i="3" s="1"/>
  <c r="D356" i="3"/>
  <c r="B356" i="3" s="1"/>
  <c r="D357" i="3"/>
  <c r="B357" i="3" s="1"/>
  <c r="D358" i="3"/>
  <c r="B358" i="3" s="1"/>
  <c r="D359" i="3"/>
  <c r="B359" i="3" s="1"/>
  <c r="D360" i="3"/>
  <c r="B360" i="3" s="1"/>
  <c r="D361" i="3"/>
  <c r="B361" i="3" s="1"/>
  <c r="D362" i="3"/>
  <c r="B362" i="3" s="1"/>
  <c r="D363" i="3"/>
  <c r="B363" i="3" s="1"/>
  <c r="D364" i="3"/>
  <c r="B364" i="3" s="1"/>
  <c r="D365" i="3"/>
  <c r="B365" i="3" s="1"/>
  <c r="D366" i="3"/>
  <c r="B366" i="3" s="1"/>
  <c r="D367" i="3"/>
  <c r="B367" i="3" s="1"/>
  <c r="D368" i="3"/>
  <c r="B368" i="3" s="1"/>
  <c r="D369" i="3"/>
  <c r="B369" i="3" s="1"/>
  <c r="D370" i="3"/>
  <c r="B370" i="3" s="1"/>
  <c r="D371" i="3"/>
  <c r="B371" i="3" s="1"/>
  <c r="D372" i="3"/>
  <c r="B372" i="3" s="1"/>
  <c r="D373" i="3"/>
  <c r="B373" i="3" s="1"/>
  <c r="D374" i="3"/>
  <c r="B374" i="3" s="1"/>
  <c r="D375" i="3"/>
  <c r="B375" i="3" s="1"/>
  <c r="D376" i="3"/>
  <c r="B376" i="3" s="1"/>
  <c r="D377" i="3"/>
  <c r="B377" i="3" s="1"/>
  <c r="D378" i="3"/>
  <c r="B378" i="3" s="1"/>
  <c r="D379" i="3"/>
  <c r="B379" i="3" s="1"/>
  <c r="D380" i="3"/>
  <c r="B380" i="3" s="1"/>
  <c r="D381" i="3"/>
  <c r="B381" i="3" s="1"/>
  <c r="D382" i="3"/>
  <c r="B382" i="3" s="1"/>
  <c r="D383" i="3"/>
  <c r="B383" i="3" s="1"/>
  <c r="D384" i="3"/>
  <c r="B384" i="3" s="1"/>
  <c r="D385" i="3"/>
  <c r="B385" i="3" s="1"/>
  <c r="D386" i="3"/>
  <c r="B386" i="3" s="1"/>
  <c r="D387" i="3"/>
  <c r="B387" i="3" s="1"/>
  <c r="D388" i="3"/>
  <c r="B388" i="3" s="1"/>
  <c r="D389" i="3"/>
  <c r="B389" i="3" s="1"/>
  <c r="D390" i="3"/>
  <c r="B390" i="3" s="1"/>
  <c r="D391" i="3"/>
  <c r="B391" i="3" s="1"/>
  <c r="D392" i="3"/>
  <c r="B392" i="3" s="1"/>
  <c r="D393" i="3"/>
  <c r="B393" i="3" s="1"/>
  <c r="D394" i="3"/>
  <c r="B394" i="3" s="1"/>
  <c r="D395" i="3"/>
  <c r="B395" i="3" s="1"/>
  <c r="D396" i="3"/>
  <c r="B396" i="3" s="1"/>
  <c r="D397" i="3"/>
  <c r="B397" i="3" s="1"/>
  <c r="D398" i="3"/>
  <c r="B398" i="3" s="1"/>
  <c r="D399" i="3"/>
  <c r="B399" i="3" s="1"/>
  <c r="D400" i="3"/>
  <c r="B400" i="3" s="1"/>
  <c r="D401" i="3"/>
  <c r="B401" i="3" s="1"/>
  <c r="D402" i="3"/>
  <c r="B402" i="3" s="1"/>
  <c r="D403" i="3"/>
  <c r="B403" i="3" s="1"/>
  <c r="D404" i="3"/>
  <c r="B404" i="3" s="1"/>
  <c r="D405" i="3"/>
  <c r="B405" i="3" s="1"/>
  <c r="D406" i="3"/>
  <c r="B406" i="3" s="1"/>
  <c r="D407" i="3"/>
  <c r="B407" i="3" s="1"/>
  <c r="D408" i="3"/>
  <c r="B408" i="3" s="1"/>
  <c r="D409" i="3"/>
  <c r="B409" i="3" s="1"/>
  <c r="D410" i="3"/>
  <c r="B410" i="3" s="1"/>
  <c r="D411" i="3"/>
  <c r="B411" i="3" s="1"/>
  <c r="D412" i="3"/>
  <c r="B412" i="3" s="1"/>
  <c r="D413" i="3"/>
  <c r="B413" i="3" s="1"/>
  <c r="D414" i="3"/>
  <c r="B414" i="3" s="1"/>
  <c r="D415" i="3"/>
  <c r="B415" i="3" s="1"/>
  <c r="D416" i="3"/>
  <c r="B416" i="3" s="1"/>
  <c r="D417" i="3"/>
  <c r="B417" i="3" s="1"/>
  <c r="D418" i="3"/>
  <c r="B418" i="3" s="1"/>
  <c r="D419" i="3"/>
  <c r="B419" i="3" s="1"/>
  <c r="D420" i="3"/>
  <c r="B420" i="3" s="1"/>
  <c r="D421" i="3"/>
  <c r="B421" i="3" s="1"/>
  <c r="D422" i="3"/>
  <c r="B422" i="3" s="1"/>
  <c r="D423" i="3"/>
  <c r="B423" i="3" s="1"/>
  <c r="D424" i="3"/>
  <c r="B424" i="3" s="1"/>
  <c r="D425" i="3"/>
  <c r="B425" i="3" s="1"/>
  <c r="D426" i="3"/>
  <c r="B426" i="3" s="1"/>
  <c r="D427" i="3"/>
  <c r="B427" i="3" s="1"/>
  <c r="D428" i="3"/>
  <c r="B428" i="3" s="1"/>
  <c r="D429" i="3"/>
  <c r="B429" i="3" s="1"/>
  <c r="D430" i="3"/>
  <c r="B430" i="3" s="1"/>
  <c r="D431" i="3"/>
  <c r="B431" i="3" s="1"/>
  <c r="D432" i="3"/>
  <c r="B432" i="3" s="1"/>
  <c r="D433" i="3"/>
  <c r="B433" i="3" s="1"/>
  <c r="D434" i="3"/>
  <c r="B434" i="3" s="1"/>
  <c r="D435" i="3"/>
  <c r="B435" i="3" s="1"/>
  <c r="D436" i="3"/>
  <c r="B436" i="3" s="1"/>
  <c r="D437" i="3"/>
  <c r="B437" i="3" s="1"/>
  <c r="D438" i="3"/>
  <c r="B438" i="3" s="1"/>
  <c r="D439" i="3"/>
  <c r="B439" i="3" s="1"/>
  <c r="D440" i="3"/>
  <c r="B440" i="3" s="1"/>
  <c r="D441" i="3"/>
  <c r="B441" i="3" s="1"/>
  <c r="D442" i="3"/>
  <c r="B442" i="3" s="1"/>
  <c r="D443" i="3"/>
  <c r="B443" i="3" s="1"/>
  <c r="D444" i="3"/>
  <c r="B444" i="3" s="1"/>
  <c r="D445" i="3"/>
  <c r="B445" i="3" s="1"/>
  <c r="D446" i="3"/>
  <c r="B446" i="3" s="1"/>
  <c r="D447" i="3"/>
  <c r="B447" i="3" s="1"/>
  <c r="D448" i="3"/>
  <c r="B448" i="3" s="1"/>
  <c r="D449" i="3"/>
  <c r="B449" i="3" s="1"/>
  <c r="D450" i="3"/>
  <c r="B450" i="3" s="1"/>
  <c r="D451" i="3"/>
  <c r="B451" i="3" s="1"/>
  <c r="D452" i="3"/>
  <c r="B452" i="3" s="1"/>
  <c r="D453" i="3"/>
  <c r="B453" i="3" s="1"/>
  <c r="D454" i="3"/>
  <c r="B454" i="3" s="1"/>
  <c r="D455" i="3"/>
  <c r="B455" i="3" s="1"/>
  <c r="D456" i="3"/>
  <c r="B456" i="3" s="1"/>
  <c r="D457" i="3"/>
  <c r="B457" i="3" s="1"/>
  <c r="D458" i="3"/>
  <c r="B458" i="3" s="1"/>
  <c r="D459" i="3"/>
  <c r="B459" i="3" s="1"/>
  <c r="D460" i="3"/>
  <c r="B460" i="3" s="1"/>
  <c r="D461" i="3"/>
  <c r="B461" i="3" s="1"/>
  <c r="D462" i="3"/>
  <c r="B462" i="3" s="1"/>
  <c r="D463" i="3"/>
  <c r="B463" i="3" s="1"/>
  <c r="D464" i="3"/>
  <c r="B464" i="3" s="1"/>
  <c r="D465" i="3"/>
  <c r="B465" i="3" s="1"/>
  <c r="D466" i="3"/>
  <c r="B466" i="3" s="1"/>
  <c r="D467" i="3"/>
  <c r="B467" i="3" s="1"/>
  <c r="D468" i="3"/>
  <c r="B468" i="3" s="1"/>
  <c r="D469" i="3"/>
  <c r="B469" i="3" s="1"/>
  <c r="D470" i="3"/>
  <c r="B470" i="3" s="1"/>
  <c r="D471" i="3"/>
  <c r="B471" i="3" s="1"/>
  <c r="D472" i="3"/>
  <c r="B472" i="3" s="1"/>
  <c r="D473" i="3"/>
  <c r="B473" i="3" s="1"/>
  <c r="D474" i="3"/>
  <c r="B474" i="3" s="1"/>
  <c r="D475" i="3"/>
  <c r="B475" i="3" s="1"/>
  <c r="D476" i="3"/>
  <c r="B476" i="3" s="1"/>
  <c r="D477" i="3"/>
  <c r="B477" i="3" s="1"/>
  <c r="D478" i="3"/>
  <c r="B478" i="3" s="1"/>
  <c r="D479" i="3"/>
  <c r="B479" i="3" s="1"/>
  <c r="D480" i="3"/>
  <c r="B480" i="3" s="1"/>
  <c r="D481" i="3"/>
  <c r="B481" i="3" s="1"/>
  <c r="D482" i="3"/>
  <c r="B482" i="3" s="1"/>
  <c r="D483" i="3"/>
  <c r="B483" i="3" s="1"/>
  <c r="D484" i="3"/>
  <c r="B484" i="3" s="1"/>
  <c r="D485" i="3"/>
  <c r="B485" i="3" s="1"/>
  <c r="D486" i="3"/>
  <c r="B486" i="3" s="1"/>
  <c r="D487" i="3"/>
  <c r="B487" i="3" s="1"/>
  <c r="D488" i="3"/>
  <c r="B488" i="3" s="1"/>
  <c r="D489" i="3"/>
  <c r="B489" i="3" s="1"/>
  <c r="D490" i="3"/>
  <c r="B490" i="3" s="1"/>
  <c r="D491" i="3"/>
  <c r="B491" i="3" s="1"/>
  <c r="D492" i="3"/>
  <c r="B492" i="3" s="1"/>
  <c r="D493" i="3"/>
  <c r="B493" i="3" s="1"/>
  <c r="D494" i="3"/>
  <c r="B494" i="3" s="1"/>
  <c r="D495" i="3"/>
  <c r="B495" i="3" s="1"/>
  <c r="D496" i="3"/>
  <c r="B496" i="3" s="1"/>
  <c r="D497" i="3"/>
  <c r="B497" i="3" s="1"/>
  <c r="D498" i="3"/>
  <c r="B498" i="3" s="1"/>
  <c r="D499" i="3"/>
  <c r="B499" i="3" s="1"/>
  <c r="D500" i="3"/>
  <c r="B500" i="3" s="1"/>
  <c r="D501" i="3"/>
  <c r="B501" i="3" s="1"/>
  <c r="D502" i="3"/>
  <c r="B502" i="3" s="1"/>
  <c r="D503" i="3"/>
  <c r="B503" i="3" s="1"/>
  <c r="D504" i="3"/>
  <c r="B504" i="3" s="1"/>
  <c r="D505" i="3"/>
  <c r="B505" i="3" s="1"/>
  <c r="D506" i="3"/>
  <c r="B506" i="3" s="1"/>
  <c r="D507" i="3"/>
  <c r="B507" i="3" s="1"/>
  <c r="D508" i="3"/>
  <c r="B508" i="3" s="1"/>
  <c r="D509" i="3"/>
  <c r="B509" i="3" s="1"/>
  <c r="D510" i="3"/>
  <c r="B510" i="3" s="1"/>
  <c r="D511" i="3"/>
  <c r="B511" i="3" s="1"/>
  <c r="D512" i="3"/>
  <c r="B512" i="3" s="1"/>
  <c r="D513" i="3"/>
  <c r="B513" i="3" s="1"/>
  <c r="D514" i="3"/>
  <c r="B514" i="3" s="1"/>
  <c r="D515" i="3"/>
  <c r="B515" i="3" s="1"/>
  <c r="D516" i="3"/>
  <c r="B516" i="3" s="1"/>
  <c r="D517" i="3"/>
  <c r="B517" i="3" s="1"/>
  <c r="D518" i="3"/>
  <c r="B518" i="3" s="1"/>
  <c r="D519" i="3"/>
  <c r="B519" i="3" s="1"/>
  <c r="D520" i="3"/>
  <c r="B520" i="3" s="1"/>
  <c r="D521" i="3"/>
  <c r="B521" i="3" s="1"/>
  <c r="D522" i="3"/>
  <c r="B522" i="3" s="1"/>
  <c r="D523" i="3"/>
  <c r="B523" i="3" s="1"/>
  <c r="D524" i="3"/>
  <c r="B524" i="3" s="1"/>
  <c r="D525" i="3"/>
  <c r="B525" i="3" s="1"/>
  <c r="D526" i="3"/>
  <c r="B526" i="3" s="1"/>
  <c r="D527" i="3"/>
  <c r="B527" i="3" s="1"/>
  <c r="D528" i="3"/>
  <c r="B528" i="3" s="1"/>
  <c r="D529" i="3"/>
  <c r="B529" i="3" s="1"/>
  <c r="D530" i="3"/>
  <c r="B530" i="3" s="1"/>
  <c r="D531" i="3"/>
  <c r="B531" i="3" s="1"/>
  <c r="D532" i="3"/>
  <c r="B532" i="3" s="1"/>
  <c r="D533" i="3"/>
  <c r="B533" i="3" s="1"/>
  <c r="D534" i="3"/>
  <c r="B534" i="3" s="1"/>
  <c r="D535" i="3"/>
  <c r="B535" i="3" s="1"/>
  <c r="D536" i="3"/>
  <c r="B536" i="3" s="1"/>
  <c r="D537" i="3"/>
  <c r="B537" i="3" s="1"/>
  <c r="D538" i="3"/>
  <c r="B538" i="3" s="1"/>
  <c r="D539" i="3"/>
  <c r="B539" i="3" s="1"/>
  <c r="D540" i="3"/>
  <c r="B540" i="3" s="1"/>
  <c r="D541" i="3"/>
  <c r="B541" i="3" s="1"/>
  <c r="D542" i="3"/>
  <c r="B542" i="3" s="1"/>
  <c r="D543" i="3"/>
  <c r="B543" i="3" s="1"/>
  <c r="D544" i="3"/>
  <c r="B544" i="3" s="1"/>
  <c r="D545" i="3"/>
  <c r="B545" i="3" s="1"/>
  <c r="D546" i="3"/>
  <c r="B546" i="3" s="1"/>
  <c r="D547" i="3"/>
  <c r="B547" i="3" s="1"/>
  <c r="D548" i="3"/>
  <c r="B548" i="3" s="1"/>
  <c r="D549" i="3"/>
  <c r="B549" i="3" s="1"/>
  <c r="D550" i="3"/>
  <c r="B550" i="3" s="1"/>
  <c r="D551" i="3"/>
  <c r="B551" i="3" s="1"/>
  <c r="D552" i="3"/>
  <c r="B552" i="3" s="1"/>
  <c r="D553" i="3"/>
  <c r="B553" i="3" s="1"/>
  <c r="D554" i="3"/>
  <c r="B554" i="3" s="1"/>
  <c r="D555" i="3"/>
  <c r="B555" i="3" s="1"/>
  <c r="D556" i="3"/>
  <c r="B556" i="3" s="1"/>
  <c r="D557" i="3"/>
  <c r="B557" i="3" s="1"/>
  <c r="D558" i="3"/>
  <c r="B558" i="3" s="1"/>
  <c r="D559" i="3"/>
  <c r="B559" i="3" s="1"/>
  <c r="D560" i="3"/>
  <c r="B560" i="3" s="1"/>
  <c r="D561" i="3"/>
  <c r="B561" i="3" s="1"/>
  <c r="D562" i="3"/>
  <c r="B562" i="3" s="1"/>
  <c r="D563" i="3"/>
  <c r="B563" i="3" s="1"/>
  <c r="D564" i="3"/>
  <c r="B564" i="3" s="1"/>
  <c r="D565" i="3"/>
  <c r="B565" i="3" s="1"/>
  <c r="D566" i="3"/>
  <c r="B566" i="3" s="1"/>
  <c r="D567" i="3"/>
  <c r="B567" i="3" s="1"/>
  <c r="D568" i="3"/>
  <c r="B568" i="3" s="1"/>
  <c r="D569" i="3"/>
  <c r="B569" i="3" s="1"/>
  <c r="D570" i="3"/>
  <c r="B570" i="3" s="1"/>
  <c r="D571" i="3"/>
  <c r="B571" i="3" s="1"/>
  <c r="D572" i="3"/>
  <c r="B572" i="3" s="1"/>
  <c r="D573" i="3"/>
  <c r="B573" i="3" s="1"/>
  <c r="D574" i="3"/>
  <c r="B574" i="3" s="1"/>
  <c r="D575" i="3"/>
  <c r="B575" i="3" s="1"/>
  <c r="D576" i="3"/>
  <c r="B576" i="3" s="1"/>
  <c r="D577" i="3"/>
  <c r="B577" i="3" s="1"/>
  <c r="D578" i="3"/>
  <c r="B578" i="3" s="1"/>
  <c r="D579" i="3"/>
  <c r="B579" i="3" s="1"/>
  <c r="D580" i="3"/>
  <c r="B580" i="3" s="1"/>
  <c r="D581" i="3"/>
  <c r="B581" i="3" s="1"/>
  <c r="D582" i="3"/>
  <c r="B582" i="3" s="1"/>
  <c r="D583" i="3"/>
  <c r="B583" i="3" s="1"/>
  <c r="D584" i="3"/>
  <c r="B584" i="3" s="1"/>
  <c r="D585" i="3"/>
  <c r="B585" i="3" s="1"/>
  <c r="D586" i="3"/>
  <c r="B586" i="3" s="1"/>
  <c r="D587" i="3"/>
  <c r="B587" i="3" s="1"/>
  <c r="D588" i="3"/>
  <c r="B588" i="3" s="1"/>
  <c r="D589" i="3"/>
  <c r="B589" i="3" s="1"/>
  <c r="D590" i="3"/>
  <c r="B590" i="3" s="1"/>
  <c r="D591" i="3"/>
  <c r="B591" i="3" s="1"/>
  <c r="D592" i="3"/>
  <c r="B592" i="3" s="1"/>
  <c r="D593" i="3"/>
  <c r="B593" i="3" s="1"/>
  <c r="D594" i="3"/>
  <c r="B594" i="3" s="1"/>
  <c r="D595" i="3"/>
  <c r="B595" i="3" s="1"/>
  <c r="D596" i="3"/>
  <c r="B596" i="3" s="1"/>
  <c r="D597" i="3"/>
  <c r="B597" i="3" s="1"/>
  <c r="D598" i="3"/>
  <c r="B598" i="3" s="1"/>
  <c r="D599" i="3"/>
  <c r="B599" i="3" s="1"/>
  <c r="D600" i="3"/>
  <c r="B600" i="3" s="1"/>
  <c r="D601" i="3"/>
  <c r="B601" i="3" s="1"/>
  <c r="D602" i="3"/>
  <c r="B602" i="3" s="1"/>
  <c r="D603" i="3"/>
  <c r="B603" i="3" s="1"/>
  <c r="D604" i="3"/>
  <c r="B604" i="3" s="1"/>
  <c r="D605" i="3"/>
  <c r="B605" i="3" s="1"/>
  <c r="D606" i="3"/>
  <c r="B606" i="3" s="1"/>
  <c r="D607" i="3"/>
  <c r="B607" i="3" s="1"/>
  <c r="D608" i="3"/>
  <c r="B608" i="3" s="1"/>
  <c r="D609" i="3"/>
  <c r="B609" i="3" s="1"/>
  <c r="D610" i="3"/>
  <c r="B610" i="3" s="1"/>
  <c r="D611" i="3"/>
  <c r="B611" i="3" s="1"/>
  <c r="D612" i="3"/>
  <c r="B612" i="3" s="1"/>
  <c r="D613" i="3"/>
  <c r="B613" i="3" s="1"/>
  <c r="D614" i="3"/>
  <c r="B614" i="3" s="1"/>
  <c r="D615" i="3"/>
  <c r="B615" i="3" s="1"/>
  <c r="D616" i="3"/>
  <c r="B616" i="3" s="1"/>
  <c r="D617" i="3"/>
  <c r="B617" i="3" s="1"/>
  <c r="D618" i="3"/>
  <c r="B618" i="3" s="1"/>
  <c r="D619" i="3"/>
  <c r="B619" i="3" s="1"/>
  <c r="D620" i="3"/>
  <c r="B620" i="3" s="1"/>
  <c r="D621" i="3"/>
  <c r="B621" i="3" s="1"/>
  <c r="D622" i="3"/>
  <c r="B622" i="3" s="1"/>
  <c r="D623" i="3"/>
  <c r="B623" i="3" s="1"/>
  <c r="D624" i="3"/>
  <c r="B624" i="3" s="1"/>
  <c r="D625" i="3"/>
  <c r="B625" i="3" s="1"/>
  <c r="D626" i="3"/>
  <c r="B626" i="3" s="1"/>
  <c r="D627" i="3"/>
  <c r="B627" i="3" s="1"/>
  <c r="D628" i="3"/>
  <c r="B628" i="3" s="1"/>
  <c r="D629" i="3"/>
  <c r="B629" i="3" s="1"/>
  <c r="D630" i="3"/>
  <c r="B630" i="3" s="1"/>
  <c r="D631" i="3"/>
  <c r="B631" i="3" s="1"/>
  <c r="D632" i="3"/>
  <c r="B632" i="3" s="1"/>
  <c r="D633" i="3"/>
  <c r="B633" i="3" s="1"/>
  <c r="D634" i="3"/>
  <c r="B634" i="3" s="1"/>
  <c r="D635" i="3"/>
  <c r="B635" i="3" s="1"/>
  <c r="D636" i="3"/>
  <c r="B636" i="3" s="1"/>
  <c r="D637" i="3"/>
  <c r="B637" i="3" s="1"/>
  <c r="D638" i="3"/>
  <c r="B638" i="3" s="1"/>
  <c r="D639" i="3"/>
  <c r="B639" i="3" s="1"/>
  <c r="D640" i="3"/>
  <c r="B640" i="3" s="1"/>
  <c r="D641" i="3"/>
  <c r="B641" i="3" s="1"/>
  <c r="D642" i="3"/>
  <c r="B642" i="3" s="1"/>
  <c r="D643" i="3"/>
  <c r="B643" i="3" s="1"/>
  <c r="D644" i="3"/>
  <c r="B644" i="3" s="1"/>
  <c r="D645" i="3"/>
  <c r="B645" i="3" s="1"/>
  <c r="D646" i="3"/>
  <c r="B646" i="3" s="1"/>
  <c r="D647" i="3"/>
  <c r="B647" i="3" s="1"/>
  <c r="D648" i="3"/>
  <c r="B648" i="3" s="1"/>
  <c r="D649" i="3"/>
  <c r="B649" i="3" s="1"/>
  <c r="D650" i="3"/>
  <c r="B650" i="3" s="1"/>
  <c r="D651" i="3"/>
  <c r="B651" i="3" s="1"/>
  <c r="D652" i="3"/>
  <c r="B652" i="3" s="1"/>
  <c r="D653" i="3"/>
  <c r="B653" i="3" s="1"/>
  <c r="D654" i="3"/>
  <c r="B654" i="3" s="1"/>
  <c r="D655" i="3"/>
  <c r="B655" i="3" s="1"/>
  <c r="D656" i="3"/>
  <c r="B656" i="3" s="1"/>
  <c r="D657" i="3"/>
  <c r="B657" i="3" s="1"/>
  <c r="D658" i="3"/>
  <c r="B658" i="3" s="1"/>
  <c r="D659" i="3"/>
  <c r="B659" i="3" s="1"/>
  <c r="D660" i="3"/>
  <c r="B660" i="3" s="1"/>
  <c r="D661" i="3"/>
  <c r="B661" i="3" s="1"/>
  <c r="D662" i="3"/>
  <c r="B662" i="3" s="1"/>
  <c r="D663" i="3"/>
  <c r="B663" i="3" s="1"/>
  <c r="D664" i="3"/>
  <c r="B664" i="3" s="1"/>
  <c r="D665" i="3"/>
  <c r="B665" i="3" s="1"/>
  <c r="D666" i="3"/>
  <c r="B666" i="3" s="1"/>
  <c r="D667" i="3"/>
  <c r="B667" i="3" s="1"/>
  <c r="D668" i="3"/>
  <c r="B668" i="3" s="1"/>
  <c r="D669" i="3"/>
  <c r="B669" i="3" s="1"/>
  <c r="D670" i="3"/>
  <c r="B670" i="3" s="1"/>
  <c r="D671" i="3"/>
  <c r="B671" i="3" s="1"/>
  <c r="D672" i="3"/>
  <c r="B672" i="3" s="1"/>
  <c r="D673" i="3"/>
  <c r="B673" i="3" s="1"/>
  <c r="D674" i="3"/>
  <c r="B674" i="3" s="1"/>
  <c r="D675" i="3"/>
  <c r="B675" i="3" s="1"/>
  <c r="D676" i="3"/>
  <c r="B676" i="3" s="1"/>
  <c r="D677" i="3"/>
  <c r="B677" i="3" s="1"/>
  <c r="D678" i="3"/>
  <c r="B678" i="3" s="1"/>
  <c r="D679" i="3"/>
  <c r="B679" i="3" s="1"/>
  <c r="D680" i="3"/>
  <c r="B680" i="3" s="1"/>
  <c r="D681" i="3"/>
  <c r="B681" i="3" s="1"/>
  <c r="D682" i="3"/>
  <c r="B682" i="3" s="1"/>
  <c r="D683" i="3"/>
  <c r="B683" i="3" s="1"/>
  <c r="D684" i="3"/>
  <c r="B684" i="3" s="1"/>
  <c r="D685" i="3"/>
  <c r="B685" i="3" s="1"/>
  <c r="D686" i="3"/>
  <c r="B686" i="3" s="1"/>
  <c r="D687" i="3"/>
  <c r="B687" i="3" s="1"/>
  <c r="D688" i="3"/>
  <c r="B688" i="3" s="1"/>
  <c r="D689" i="3"/>
  <c r="B689" i="3" s="1"/>
  <c r="D690" i="3"/>
  <c r="B690" i="3" s="1"/>
  <c r="D691" i="3"/>
  <c r="B691" i="3" s="1"/>
  <c r="D692" i="3"/>
  <c r="B692" i="3" s="1"/>
  <c r="D693" i="3"/>
  <c r="B693" i="3" s="1"/>
  <c r="D694" i="3"/>
  <c r="B694" i="3" s="1"/>
  <c r="D695" i="3"/>
  <c r="B695" i="3" s="1"/>
  <c r="D696" i="3"/>
  <c r="B696" i="3" s="1"/>
  <c r="D697" i="3"/>
  <c r="B697" i="3" s="1"/>
  <c r="D698" i="3"/>
  <c r="B698" i="3" s="1"/>
  <c r="D699" i="3"/>
  <c r="B699" i="3" s="1"/>
  <c r="D700" i="3"/>
  <c r="B700" i="3" s="1"/>
  <c r="D701" i="3"/>
  <c r="B701" i="3" s="1"/>
  <c r="D702" i="3"/>
  <c r="B702" i="3" s="1"/>
  <c r="D703" i="3"/>
  <c r="B703" i="3" s="1"/>
  <c r="D704" i="3"/>
  <c r="B704" i="3" s="1"/>
  <c r="D705" i="3"/>
  <c r="B705" i="3" s="1"/>
  <c r="D706" i="3"/>
  <c r="B706" i="3" s="1"/>
  <c r="D707" i="3"/>
  <c r="B707" i="3" s="1"/>
  <c r="D708" i="3"/>
  <c r="B708" i="3" s="1"/>
  <c r="D709" i="3"/>
  <c r="B709" i="3" s="1"/>
  <c r="D710" i="3"/>
  <c r="B710" i="3" s="1"/>
  <c r="D711" i="3"/>
  <c r="B711" i="3" s="1"/>
  <c r="D712" i="3"/>
  <c r="B712" i="3" s="1"/>
  <c r="D713" i="3"/>
  <c r="B713" i="3" s="1"/>
  <c r="D714" i="3"/>
  <c r="B714" i="3" s="1"/>
  <c r="D715" i="3"/>
  <c r="B715" i="3" s="1"/>
  <c r="D716" i="3"/>
  <c r="B716" i="3" s="1"/>
  <c r="D717" i="3"/>
  <c r="B717" i="3" s="1"/>
  <c r="D718" i="3"/>
  <c r="B718" i="3" s="1"/>
  <c r="D719" i="3"/>
  <c r="B719" i="3" s="1"/>
  <c r="D720" i="3"/>
  <c r="B720" i="3" s="1"/>
  <c r="D721" i="3"/>
  <c r="B721" i="3" s="1"/>
  <c r="D722" i="3"/>
  <c r="B722" i="3" s="1"/>
  <c r="D723" i="3"/>
  <c r="B723" i="3" s="1"/>
  <c r="D724" i="3"/>
  <c r="B724" i="3" s="1"/>
  <c r="D725" i="3"/>
  <c r="B725" i="3" s="1"/>
  <c r="D726" i="3"/>
  <c r="B726" i="3" s="1"/>
  <c r="D727" i="3"/>
  <c r="B727" i="3" s="1"/>
  <c r="D728" i="3"/>
  <c r="B728" i="3" s="1"/>
  <c r="D729" i="3"/>
  <c r="B729" i="3" s="1"/>
  <c r="D730" i="3"/>
  <c r="B730" i="3" s="1"/>
  <c r="D731" i="3"/>
  <c r="B731" i="3" s="1"/>
  <c r="D732" i="3"/>
  <c r="B732" i="3" s="1"/>
  <c r="D733" i="3"/>
  <c r="B733" i="3" s="1"/>
  <c r="D734" i="3"/>
  <c r="B734" i="3" s="1"/>
  <c r="D735" i="3"/>
  <c r="B735" i="3" s="1"/>
  <c r="D736" i="3"/>
  <c r="B736" i="3" s="1"/>
  <c r="D737" i="3"/>
  <c r="B737" i="3" s="1"/>
  <c r="D738" i="3"/>
  <c r="B738" i="3" s="1"/>
  <c r="D739" i="3"/>
  <c r="B739" i="3" s="1"/>
  <c r="D740" i="3"/>
  <c r="B740" i="3" s="1"/>
  <c r="D741" i="3"/>
  <c r="B741" i="3" s="1"/>
  <c r="D742" i="3"/>
  <c r="B742" i="3" s="1"/>
  <c r="D743" i="3"/>
  <c r="B743" i="3" s="1"/>
  <c r="D744" i="3"/>
  <c r="B744" i="3" s="1"/>
  <c r="D745" i="3"/>
  <c r="B745" i="3" s="1"/>
  <c r="D746" i="3"/>
  <c r="B746" i="3" s="1"/>
  <c r="D747" i="3"/>
  <c r="B747" i="3" s="1"/>
  <c r="D748" i="3"/>
  <c r="B748" i="3" s="1"/>
  <c r="D749" i="3"/>
  <c r="B749" i="3" s="1"/>
  <c r="D750" i="3"/>
  <c r="B750" i="3" s="1"/>
  <c r="D751" i="3"/>
  <c r="B751" i="3" s="1"/>
  <c r="D752" i="3"/>
  <c r="B752" i="3" s="1"/>
  <c r="D753" i="3"/>
  <c r="B753" i="3" s="1"/>
  <c r="D754" i="3"/>
  <c r="B754" i="3" s="1"/>
  <c r="D755" i="3"/>
  <c r="B755" i="3" s="1"/>
  <c r="D756" i="3"/>
  <c r="B756" i="3" s="1"/>
  <c r="D757" i="3"/>
  <c r="B757" i="3" s="1"/>
  <c r="D758" i="3"/>
  <c r="B758" i="3" s="1"/>
  <c r="D759" i="3"/>
  <c r="B759" i="3" s="1"/>
  <c r="D760" i="3"/>
  <c r="B760" i="3" s="1"/>
  <c r="D761" i="3"/>
  <c r="B761" i="3" s="1"/>
  <c r="D762" i="3"/>
  <c r="B762" i="3" s="1"/>
  <c r="D763" i="3"/>
  <c r="B763" i="3" s="1"/>
  <c r="D764" i="3"/>
  <c r="B764" i="3" s="1"/>
  <c r="D765" i="3"/>
  <c r="B765" i="3" s="1"/>
  <c r="D766" i="3"/>
  <c r="B766" i="3" s="1"/>
  <c r="D767" i="3"/>
  <c r="B767" i="3" s="1"/>
  <c r="D768" i="3"/>
  <c r="B768" i="3" s="1"/>
  <c r="D769" i="3"/>
  <c r="B769" i="3" s="1"/>
  <c r="D770" i="3"/>
  <c r="B770" i="3" s="1"/>
  <c r="D771" i="3"/>
  <c r="B771" i="3" s="1"/>
  <c r="D772" i="3"/>
  <c r="B772" i="3" s="1"/>
  <c r="D773" i="3"/>
  <c r="B773" i="3" s="1"/>
  <c r="D774" i="3"/>
  <c r="B774" i="3" s="1"/>
  <c r="D775" i="3"/>
  <c r="B775" i="3" s="1"/>
  <c r="D776" i="3"/>
  <c r="B776" i="3" s="1"/>
  <c r="D777" i="3"/>
  <c r="B777" i="3" s="1"/>
  <c r="D778" i="3"/>
  <c r="B778" i="3" s="1"/>
  <c r="D779" i="3"/>
  <c r="B779" i="3" s="1"/>
  <c r="D780" i="3"/>
  <c r="B780" i="3" s="1"/>
  <c r="D781" i="3"/>
  <c r="B781" i="3" s="1"/>
  <c r="D782" i="3"/>
  <c r="B782" i="3" s="1"/>
  <c r="D783" i="3"/>
  <c r="B783" i="3" s="1"/>
  <c r="D784" i="3"/>
  <c r="B784" i="3" s="1"/>
  <c r="D785" i="3"/>
  <c r="B785" i="3" s="1"/>
  <c r="D786" i="3"/>
  <c r="B786" i="3" s="1"/>
  <c r="D787" i="3"/>
  <c r="B787" i="3" s="1"/>
  <c r="D788" i="3"/>
  <c r="B788" i="3" s="1"/>
  <c r="D789" i="3"/>
  <c r="B789" i="3" s="1"/>
  <c r="D790" i="3"/>
  <c r="B790" i="3" s="1"/>
  <c r="D791" i="3"/>
  <c r="B791" i="3" s="1"/>
  <c r="D792" i="3"/>
  <c r="B792" i="3" s="1"/>
  <c r="D793" i="3"/>
  <c r="B793" i="3" s="1"/>
  <c r="D794" i="3"/>
  <c r="B794" i="3" s="1"/>
  <c r="D795" i="3"/>
  <c r="B795" i="3" s="1"/>
  <c r="D796" i="3"/>
  <c r="B796" i="3" s="1"/>
  <c r="D797" i="3"/>
  <c r="B797" i="3" s="1"/>
  <c r="D798" i="3"/>
  <c r="B798" i="3" s="1"/>
  <c r="D799" i="3"/>
  <c r="B799" i="3" s="1"/>
  <c r="D800" i="3"/>
  <c r="B800" i="3" s="1"/>
  <c r="D801" i="3"/>
  <c r="B801" i="3" s="1"/>
  <c r="D802" i="3"/>
  <c r="B802" i="3" s="1"/>
  <c r="D803" i="3"/>
  <c r="B803" i="3" s="1"/>
  <c r="D804" i="3"/>
  <c r="B804" i="3" s="1"/>
  <c r="D805" i="3"/>
  <c r="B805" i="3" s="1"/>
  <c r="D806" i="3"/>
  <c r="B806" i="3" s="1"/>
  <c r="D807" i="3"/>
  <c r="B807" i="3" s="1"/>
  <c r="D808" i="3"/>
  <c r="B808" i="3" s="1"/>
  <c r="D809" i="3"/>
  <c r="B809" i="3" s="1"/>
  <c r="D810" i="3"/>
  <c r="B810" i="3" s="1"/>
  <c r="D811" i="3"/>
  <c r="B811" i="3" s="1"/>
  <c r="D812" i="3"/>
  <c r="B812" i="3" s="1"/>
  <c r="D813" i="3"/>
  <c r="B813" i="3" s="1"/>
  <c r="D814" i="3"/>
  <c r="B814" i="3" s="1"/>
  <c r="D815" i="3"/>
  <c r="B815" i="3" s="1"/>
  <c r="D816" i="3"/>
  <c r="B816" i="3" s="1"/>
  <c r="D817" i="3"/>
  <c r="B817" i="3" s="1"/>
  <c r="D818" i="3"/>
  <c r="B818" i="3" s="1"/>
  <c r="D819" i="3"/>
  <c r="B819" i="3" s="1"/>
  <c r="D820" i="3"/>
  <c r="B820" i="3" s="1"/>
  <c r="D821" i="3"/>
  <c r="B821" i="3" s="1"/>
  <c r="D822" i="3"/>
  <c r="B822" i="3" s="1"/>
  <c r="D823" i="3"/>
  <c r="B823" i="3" s="1"/>
  <c r="D824" i="3"/>
  <c r="B824" i="3" s="1"/>
  <c r="D825" i="3"/>
  <c r="B825" i="3" s="1"/>
  <c r="D826" i="3"/>
  <c r="B826" i="3" s="1"/>
  <c r="D827" i="3"/>
  <c r="B827" i="3" s="1"/>
  <c r="D828" i="3"/>
  <c r="B828" i="3" s="1"/>
  <c r="D829" i="3"/>
  <c r="B829" i="3" s="1"/>
  <c r="D830" i="3"/>
  <c r="B830" i="3" s="1"/>
  <c r="D831" i="3"/>
  <c r="B831" i="3" s="1"/>
  <c r="D832" i="3"/>
  <c r="B832" i="3" s="1"/>
  <c r="D833" i="3"/>
  <c r="B833" i="3" s="1"/>
  <c r="D834" i="3"/>
  <c r="B834" i="3" s="1"/>
  <c r="D835" i="3"/>
  <c r="B835" i="3" s="1"/>
  <c r="D836" i="3"/>
  <c r="B836" i="3" s="1"/>
  <c r="D837" i="3"/>
  <c r="B837" i="3" s="1"/>
  <c r="D838" i="3"/>
  <c r="B838" i="3" s="1"/>
  <c r="D839" i="3"/>
  <c r="B839" i="3" s="1"/>
  <c r="D840" i="3"/>
  <c r="B840" i="3" s="1"/>
  <c r="D841" i="3"/>
  <c r="B841" i="3" s="1"/>
  <c r="D842" i="3"/>
  <c r="B842" i="3" s="1"/>
  <c r="D843" i="3"/>
  <c r="B843" i="3" s="1"/>
  <c r="D844" i="3"/>
  <c r="B844" i="3" s="1"/>
  <c r="D845" i="3"/>
  <c r="B845" i="3" s="1"/>
  <c r="D846" i="3"/>
  <c r="B846" i="3" s="1"/>
  <c r="D847" i="3"/>
  <c r="B847" i="3" s="1"/>
  <c r="D848" i="3"/>
  <c r="B848" i="3" s="1"/>
  <c r="D849" i="3"/>
  <c r="B849" i="3" s="1"/>
  <c r="D850" i="3"/>
  <c r="B850" i="3" s="1"/>
  <c r="D851" i="3"/>
  <c r="B851" i="3" s="1"/>
  <c r="D852" i="3"/>
  <c r="B852" i="3" s="1"/>
  <c r="D853" i="3"/>
  <c r="B853" i="3" s="1"/>
  <c r="D854" i="3"/>
  <c r="B854" i="3" s="1"/>
  <c r="D855" i="3"/>
  <c r="B855" i="3" s="1"/>
  <c r="D856" i="3"/>
  <c r="B856" i="3" s="1"/>
  <c r="D857" i="3"/>
  <c r="B857" i="3" s="1"/>
  <c r="D858" i="3"/>
  <c r="B858" i="3" s="1"/>
  <c r="D859" i="3"/>
  <c r="B859" i="3" s="1"/>
  <c r="D860" i="3"/>
  <c r="B860" i="3" s="1"/>
  <c r="D861" i="3"/>
  <c r="B861" i="3" s="1"/>
  <c r="D862" i="3"/>
  <c r="B862" i="3" s="1"/>
  <c r="D863" i="3"/>
  <c r="B863" i="3" s="1"/>
  <c r="D864" i="3"/>
  <c r="B864" i="3" s="1"/>
  <c r="D865" i="3"/>
  <c r="B865" i="3" s="1"/>
  <c r="D866" i="3"/>
  <c r="B866" i="3" s="1"/>
  <c r="D867" i="3"/>
  <c r="B867" i="3" s="1"/>
  <c r="D868" i="3"/>
  <c r="B868" i="3" s="1"/>
  <c r="D869" i="3"/>
  <c r="B869" i="3" s="1"/>
  <c r="D870" i="3"/>
  <c r="B870" i="3" s="1"/>
  <c r="D871" i="3"/>
  <c r="B871" i="3" s="1"/>
  <c r="D872" i="3"/>
  <c r="B872" i="3" s="1"/>
  <c r="D873" i="3"/>
  <c r="B873" i="3" s="1"/>
  <c r="D874" i="3"/>
  <c r="B874" i="3" s="1"/>
  <c r="D875" i="3"/>
  <c r="B875" i="3" s="1"/>
  <c r="D876" i="3"/>
  <c r="B876" i="3" s="1"/>
  <c r="D877" i="3"/>
  <c r="B877" i="3" s="1"/>
  <c r="D878" i="3"/>
  <c r="B878" i="3" s="1"/>
  <c r="D879" i="3"/>
  <c r="B879" i="3" s="1"/>
  <c r="D880" i="3"/>
  <c r="B880" i="3" s="1"/>
  <c r="D881" i="3"/>
  <c r="B881" i="3" s="1"/>
  <c r="D882" i="3"/>
  <c r="B882" i="3" s="1"/>
  <c r="D883" i="3"/>
  <c r="B883" i="3" s="1"/>
  <c r="D884" i="3"/>
  <c r="B884" i="3" s="1"/>
  <c r="D885" i="3"/>
  <c r="B885" i="3" s="1"/>
  <c r="D886" i="3"/>
  <c r="B886" i="3" s="1"/>
  <c r="D887" i="3"/>
  <c r="B887" i="3" s="1"/>
  <c r="D888" i="3"/>
  <c r="B888" i="3" s="1"/>
  <c r="D889" i="3"/>
  <c r="B889" i="3" s="1"/>
  <c r="D890" i="3"/>
  <c r="B890" i="3" s="1"/>
  <c r="D891" i="3"/>
  <c r="B891" i="3" s="1"/>
  <c r="D892" i="3"/>
  <c r="B892" i="3" s="1"/>
  <c r="D893" i="3"/>
  <c r="B893" i="3" s="1"/>
  <c r="D894" i="3"/>
  <c r="B894" i="3" s="1"/>
  <c r="D895" i="3"/>
  <c r="B895" i="3" s="1"/>
  <c r="D896" i="3"/>
  <c r="B896" i="3" s="1"/>
  <c r="D897" i="3"/>
  <c r="B897" i="3" s="1"/>
  <c r="D898" i="3"/>
  <c r="B898" i="3" s="1"/>
  <c r="D899" i="3"/>
  <c r="B899" i="3" s="1"/>
  <c r="D900" i="3"/>
  <c r="B900" i="3" s="1"/>
  <c r="D901" i="3"/>
  <c r="B901" i="3" s="1"/>
  <c r="D902" i="3"/>
  <c r="B902" i="3" s="1"/>
  <c r="D903" i="3"/>
  <c r="B903" i="3" s="1"/>
  <c r="D904" i="3"/>
  <c r="B904" i="3" s="1"/>
  <c r="D905" i="3"/>
  <c r="B905" i="3" s="1"/>
  <c r="D906" i="3"/>
  <c r="B906" i="3" s="1"/>
  <c r="D907" i="3"/>
  <c r="B907" i="3" s="1"/>
  <c r="D908" i="3"/>
  <c r="B908" i="3" s="1"/>
  <c r="D909" i="3"/>
  <c r="B909" i="3" s="1"/>
  <c r="D910" i="3"/>
  <c r="B910" i="3" s="1"/>
  <c r="D911" i="3"/>
  <c r="B911" i="3" s="1"/>
  <c r="D912" i="3"/>
  <c r="B912" i="3" s="1"/>
  <c r="D913" i="3"/>
  <c r="B913" i="3" s="1"/>
  <c r="D914" i="3"/>
  <c r="B914" i="3" s="1"/>
  <c r="D915" i="3"/>
  <c r="B915" i="3" s="1"/>
  <c r="D916" i="3"/>
  <c r="B916" i="3" s="1"/>
  <c r="D917" i="3"/>
  <c r="B917" i="3" s="1"/>
  <c r="D918" i="3"/>
  <c r="B918" i="3" s="1"/>
  <c r="D919" i="3"/>
  <c r="B919" i="3" s="1"/>
  <c r="D920" i="3"/>
  <c r="B920" i="3" s="1"/>
  <c r="D921" i="3"/>
  <c r="B921" i="3" s="1"/>
  <c r="D922" i="3"/>
  <c r="B922" i="3" s="1"/>
  <c r="D923" i="3"/>
  <c r="B923" i="3" s="1"/>
  <c r="D924" i="3"/>
  <c r="B924" i="3" s="1"/>
  <c r="D925" i="3"/>
  <c r="B925" i="3" s="1"/>
  <c r="D926" i="3"/>
  <c r="B926" i="3" s="1"/>
  <c r="D927" i="3"/>
  <c r="B927" i="3" s="1"/>
  <c r="D928" i="3"/>
  <c r="B928" i="3" s="1"/>
  <c r="D929" i="3"/>
  <c r="B929" i="3" s="1"/>
  <c r="D930" i="3"/>
  <c r="B930" i="3" s="1"/>
  <c r="D931" i="3"/>
  <c r="B931" i="3" s="1"/>
  <c r="D932" i="3"/>
  <c r="B932" i="3" s="1"/>
  <c r="D933" i="3"/>
  <c r="B933" i="3" s="1"/>
  <c r="D934" i="3"/>
  <c r="B934" i="3" s="1"/>
  <c r="D935" i="3"/>
  <c r="B935" i="3" s="1"/>
  <c r="D936" i="3"/>
  <c r="B936" i="3" s="1"/>
  <c r="D937" i="3"/>
  <c r="B937" i="3" s="1"/>
  <c r="D938" i="3"/>
  <c r="B938" i="3" s="1"/>
  <c r="D939" i="3"/>
  <c r="B939" i="3" s="1"/>
  <c r="D940" i="3"/>
  <c r="B940" i="3" s="1"/>
  <c r="D941" i="3"/>
  <c r="B941" i="3" s="1"/>
  <c r="D942" i="3"/>
  <c r="B942" i="3" s="1"/>
  <c r="D943" i="3"/>
  <c r="B943" i="3" s="1"/>
  <c r="D944" i="3"/>
  <c r="B944" i="3" s="1"/>
  <c r="D945" i="3"/>
  <c r="B945" i="3" s="1"/>
  <c r="D946" i="3"/>
  <c r="B946" i="3" s="1"/>
  <c r="D947" i="3"/>
  <c r="B947" i="3" s="1"/>
  <c r="D948" i="3"/>
  <c r="B948" i="3" s="1"/>
  <c r="D949" i="3"/>
  <c r="B949" i="3" s="1"/>
  <c r="D950" i="3"/>
  <c r="B950" i="3" s="1"/>
  <c r="D951" i="3"/>
  <c r="B951" i="3" s="1"/>
  <c r="D952" i="3"/>
  <c r="B952" i="3" s="1"/>
  <c r="D953" i="3"/>
  <c r="B953" i="3" s="1"/>
  <c r="D954" i="3"/>
  <c r="B954" i="3" s="1"/>
  <c r="D955" i="3"/>
  <c r="B955" i="3" s="1"/>
  <c r="D956" i="3"/>
  <c r="B956" i="3" s="1"/>
  <c r="D957" i="3"/>
  <c r="B957" i="3" s="1"/>
  <c r="D958" i="3"/>
  <c r="B958" i="3" s="1"/>
  <c r="D959" i="3"/>
  <c r="B959" i="3" s="1"/>
  <c r="D960" i="3"/>
  <c r="B960" i="3" s="1"/>
  <c r="D961" i="3"/>
  <c r="B961" i="3" s="1"/>
  <c r="D962" i="3"/>
  <c r="B962" i="3" s="1"/>
  <c r="D963" i="3"/>
  <c r="B963" i="3" s="1"/>
  <c r="D964" i="3"/>
  <c r="B964" i="3" s="1"/>
  <c r="D965" i="3"/>
  <c r="B965" i="3" s="1"/>
  <c r="D966" i="3"/>
  <c r="B966" i="3" s="1"/>
  <c r="D967" i="3"/>
  <c r="B967" i="3" s="1"/>
  <c r="D968" i="3"/>
  <c r="B968" i="3" s="1"/>
  <c r="A30" i="4"/>
  <c r="A63" i="4"/>
  <c r="A65" i="4"/>
  <c r="A78" i="4"/>
  <c r="A79" i="4"/>
  <c r="A81" i="4"/>
  <c r="A94" i="4"/>
  <c r="A111" i="4"/>
  <c r="B2" i="4"/>
  <c r="A2" i="4" s="1"/>
  <c r="B3" i="4"/>
  <c r="A3" i="4" s="1"/>
  <c r="B4" i="4"/>
  <c r="A4" i="4" s="1"/>
  <c r="B5" i="4"/>
  <c r="A5" i="4" s="1"/>
  <c r="B6" i="4"/>
  <c r="A6" i="4" s="1"/>
  <c r="B7" i="4"/>
  <c r="A7" i="4" s="1"/>
  <c r="B8" i="4"/>
  <c r="A8" i="4" s="1"/>
  <c r="B9" i="4"/>
  <c r="A9" i="4" s="1"/>
  <c r="B10" i="4"/>
  <c r="A10" i="4" s="1"/>
  <c r="B11" i="4"/>
  <c r="A11" i="4" s="1"/>
  <c r="B12" i="4"/>
  <c r="A12" i="4" s="1"/>
  <c r="B13" i="4"/>
  <c r="A13" i="4" s="1"/>
  <c r="B14" i="4"/>
  <c r="A14" i="4" s="1"/>
  <c r="B15" i="4"/>
  <c r="A15" i="4" s="1"/>
  <c r="B16" i="4"/>
  <c r="A16" i="4" s="1"/>
  <c r="B17" i="4"/>
  <c r="A17" i="4" s="1"/>
  <c r="B18" i="4"/>
  <c r="A18" i="4" s="1"/>
  <c r="B19" i="4"/>
  <c r="A19" i="4" s="1"/>
  <c r="B20" i="4"/>
  <c r="A20" i="4" s="1"/>
  <c r="B21" i="4"/>
  <c r="A21" i="4" s="1"/>
  <c r="B22" i="4"/>
  <c r="A22" i="4" s="1"/>
  <c r="B23" i="4"/>
  <c r="A23" i="4" s="1"/>
  <c r="B24" i="4"/>
  <c r="A24" i="4" s="1"/>
  <c r="B25" i="4"/>
  <c r="A25" i="4" s="1"/>
  <c r="B26" i="4"/>
  <c r="A26" i="4" s="1"/>
  <c r="B27" i="4"/>
  <c r="A27" i="4" s="1"/>
  <c r="B28" i="4"/>
  <c r="A28" i="4" s="1"/>
  <c r="B29" i="4"/>
  <c r="A29" i="4" s="1"/>
  <c r="B30" i="4"/>
  <c r="B31" i="4"/>
  <c r="A31" i="4" s="1"/>
  <c r="B32" i="4"/>
  <c r="A32" i="4" s="1"/>
  <c r="B33" i="4"/>
  <c r="A33" i="4" s="1"/>
  <c r="B34" i="4"/>
  <c r="A34" i="4" s="1"/>
  <c r="B35" i="4"/>
  <c r="A35" i="4" s="1"/>
  <c r="B36" i="4"/>
  <c r="A36" i="4" s="1"/>
  <c r="B37" i="4"/>
  <c r="A37" i="4" s="1"/>
  <c r="B38" i="4"/>
  <c r="A38" i="4" s="1"/>
  <c r="B39" i="4"/>
  <c r="A39" i="4" s="1"/>
  <c r="B40" i="4"/>
  <c r="A40" i="4" s="1"/>
  <c r="B41" i="4"/>
  <c r="A41" i="4" s="1"/>
  <c r="B42" i="4"/>
  <c r="A42" i="4" s="1"/>
  <c r="B43" i="4"/>
  <c r="A43" i="4" s="1"/>
  <c r="B44" i="4"/>
  <c r="A44" i="4" s="1"/>
  <c r="B45" i="4"/>
  <c r="A45" i="4" s="1"/>
  <c r="B46" i="4"/>
  <c r="A46" i="4" s="1"/>
  <c r="B47" i="4"/>
  <c r="A47" i="4" s="1"/>
  <c r="B48" i="4"/>
  <c r="A48" i="4" s="1"/>
  <c r="B49" i="4"/>
  <c r="A49" i="4" s="1"/>
  <c r="B50" i="4"/>
  <c r="A50" i="4" s="1"/>
  <c r="B51" i="4"/>
  <c r="A51" i="4" s="1"/>
  <c r="B52" i="4"/>
  <c r="A52" i="4" s="1"/>
  <c r="B53" i="4"/>
  <c r="A53" i="4" s="1"/>
  <c r="B54" i="4"/>
  <c r="A54" i="4" s="1"/>
  <c r="B55" i="4"/>
  <c r="A55" i="4" s="1"/>
  <c r="B56" i="4"/>
  <c r="A56" i="4" s="1"/>
  <c r="B57" i="4"/>
  <c r="A57" i="4" s="1"/>
  <c r="B58" i="4"/>
  <c r="A58" i="4" s="1"/>
  <c r="B59" i="4"/>
  <c r="A59" i="4" s="1"/>
  <c r="B60" i="4"/>
  <c r="A60" i="4" s="1"/>
  <c r="B61" i="4"/>
  <c r="A61" i="4" s="1"/>
  <c r="B62" i="4"/>
  <c r="A62" i="4" s="1"/>
  <c r="B63" i="4"/>
  <c r="B64" i="4"/>
  <c r="A64" i="4" s="1"/>
  <c r="B65" i="4"/>
  <c r="B66" i="4"/>
  <c r="A66" i="4" s="1"/>
  <c r="B67" i="4"/>
  <c r="A67" i="4" s="1"/>
  <c r="B68" i="4"/>
  <c r="A68" i="4" s="1"/>
  <c r="B69" i="4"/>
  <c r="A69" i="4" s="1"/>
  <c r="B70" i="4"/>
  <c r="A70" i="4" s="1"/>
  <c r="B71" i="4"/>
  <c r="A71" i="4" s="1"/>
  <c r="B72" i="4"/>
  <c r="A72" i="4" s="1"/>
  <c r="B73" i="4"/>
  <c r="A73" i="4" s="1"/>
  <c r="B74" i="4"/>
  <c r="A74" i="4" s="1"/>
  <c r="B75" i="4"/>
  <c r="A75" i="4" s="1"/>
  <c r="B76" i="4"/>
  <c r="A76" i="4" s="1"/>
  <c r="B77" i="4"/>
  <c r="A77" i="4" s="1"/>
  <c r="B78" i="4"/>
  <c r="B79" i="4"/>
  <c r="B80" i="4"/>
  <c r="A80" i="4" s="1"/>
  <c r="B81" i="4"/>
  <c r="B82" i="4"/>
  <c r="A82" i="4" s="1"/>
  <c r="B83" i="4"/>
  <c r="A83" i="4" s="1"/>
  <c r="B84" i="4"/>
  <c r="A84" i="4" s="1"/>
  <c r="B85" i="4"/>
  <c r="A85" i="4" s="1"/>
  <c r="B86" i="4"/>
  <c r="A86" i="4" s="1"/>
  <c r="B87" i="4"/>
  <c r="A87" i="4" s="1"/>
  <c r="B88" i="4"/>
  <c r="A88" i="4" s="1"/>
  <c r="B89" i="4"/>
  <c r="A89" i="4" s="1"/>
  <c r="B90" i="4"/>
  <c r="A90" i="4" s="1"/>
  <c r="B91" i="4"/>
  <c r="A91" i="4" s="1"/>
  <c r="B92" i="4"/>
  <c r="A92" i="4" s="1"/>
  <c r="B93" i="4"/>
  <c r="A93" i="4" s="1"/>
  <c r="B94" i="4"/>
  <c r="B95" i="4"/>
  <c r="A95" i="4" s="1"/>
  <c r="B96" i="4"/>
  <c r="A96" i="4" s="1"/>
  <c r="B97" i="4"/>
  <c r="A97" i="4" s="1"/>
  <c r="B98" i="4"/>
  <c r="A98" i="4" s="1"/>
  <c r="B99" i="4"/>
  <c r="A99" i="4" s="1"/>
  <c r="B100" i="4"/>
  <c r="A100" i="4" s="1"/>
  <c r="B101" i="4"/>
  <c r="A101" i="4" s="1"/>
  <c r="B102" i="4"/>
  <c r="A102" i="4" s="1"/>
  <c r="B103" i="4"/>
  <c r="A103" i="4" s="1"/>
  <c r="B104" i="4"/>
  <c r="A104" i="4" s="1"/>
  <c r="B105" i="4"/>
  <c r="A105" i="4" s="1"/>
  <c r="B106" i="4"/>
  <c r="A106" i="4" s="1"/>
  <c r="B107" i="4"/>
  <c r="A107" i="4" s="1"/>
  <c r="B108" i="4"/>
  <c r="A108" i="4" s="1"/>
  <c r="B109" i="4"/>
  <c r="A109" i="4" s="1"/>
  <c r="B110" i="4"/>
  <c r="A110" i="4" s="1"/>
  <c r="B111" i="4"/>
  <c r="B112" i="4"/>
  <c r="A112" i="4" s="1"/>
  <c r="B113" i="4"/>
  <c r="A113" i="4" s="1"/>
  <c r="B114" i="4"/>
  <c r="A114" i="4" s="1"/>
  <c r="B115" i="4"/>
  <c r="A115" i="4" s="1"/>
  <c r="B116" i="4"/>
  <c r="A116" i="4" s="1"/>
  <c r="B117" i="4"/>
  <c r="A117" i="4" s="1"/>
  <c r="B118" i="4"/>
  <c r="A118" i="4" s="1"/>
  <c r="B119" i="4"/>
  <c r="A119" i="4" s="1"/>
  <c r="B120" i="4"/>
  <c r="A120" i="4" s="1"/>
  <c r="B121" i="4"/>
  <c r="A121" i="4" s="1"/>
  <c r="B122" i="4"/>
  <c r="A122" i="4" s="1"/>
  <c r="B123" i="4"/>
  <c r="A123" i="4" s="1"/>
  <c r="B124" i="4"/>
  <c r="A124" i="4" s="1"/>
  <c r="B125" i="4"/>
  <c r="A125" i="4" s="1"/>
  <c r="B126" i="4"/>
  <c r="A126" i="4" s="1"/>
  <c r="B127" i="4"/>
  <c r="A127" i="4" s="1"/>
  <c r="B128" i="4"/>
  <c r="A128" i="4" s="1"/>
  <c r="B129" i="4"/>
  <c r="A129" i="4" s="1"/>
  <c r="B130" i="4"/>
  <c r="A130" i="4" s="1"/>
  <c r="B131" i="4"/>
  <c r="A131" i="4" s="1"/>
  <c r="B132" i="4"/>
  <c r="A132" i="4" s="1"/>
  <c r="B133" i="4"/>
  <c r="A133" i="4" s="1"/>
  <c r="B134" i="4"/>
  <c r="A134" i="4" s="1"/>
  <c r="B135" i="4"/>
  <c r="A135" i="4" s="1"/>
  <c r="B136" i="4"/>
  <c r="A136"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FFFADA-D1D1-4542-B92B-FEBBCBC673FD}" keepAlive="1" name="Consulta - CDP" description="Conexión a la consulta 'CDP' en el libro." type="5" refreshedVersion="8" background="1" saveData="1">
    <dbPr connection="Provider=Microsoft.Mashup.OleDb.1;Data Source=$Workbook$;Location=CDP;Extended Properties=&quot;&quot;" command="SELECT * FROM [CDP]"/>
  </connection>
  <connection id="2" xr16:uid="{CDC02900-C8F5-4C94-B5E4-88C8A5511017}" keepAlive="1" name="Consulta - INSERT_cdp" description="Conexión a la consulta 'INSERT_cdp' en el libro." type="5" refreshedVersion="8" background="1" saveData="1">
    <dbPr connection="Provider=Microsoft.Mashup.OleDb.1;Data Source=$Workbook$;Location=INSERT_cdp;Extended Properties=&quot;&quot;" command="SELECT * FROM [INSERT_cdp]"/>
  </connection>
  <connection id="3" xr16:uid="{5B4BDC10-CD84-48EE-8341-75DD8245B34D}" keepAlive="1" name="Consulta - INSERT_op" description="Conexión a la consulta 'INSERT_op' en el libro." type="5" refreshedVersion="8" background="1" saveData="1">
    <dbPr connection="Provider=Microsoft.Mashup.OleDb.1;Data Source=$Workbook$;Location=INSERT_op;Extended Properties=&quot;&quot;" command="SELECT * FROM [INSERT_op]"/>
  </connection>
  <connection id="4" xr16:uid="{46AB0CD5-C3F3-4ADF-9AE2-BEEA206EF506}" keepAlive="1" name="Consulta - INSERT_rp_" description="Conexión a la consulta 'INSERT_rp_' en el libro." type="5" refreshedVersion="8" background="1" saveData="1">
    <dbPr connection="Provider=Microsoft.Mashup.OleDb.1;Data Source=$Workbook$;Location=INSERT_rp_;Extended Properties=&quot;&quot;" command="SELECT * FROM [INSERT_rp_]"/>
  </connection>
  <connection id="5" xr16:uid="{2FC6C485-0A64-472C-B904-74020BB60A4D}" keepAlive="1" name="Consulta - OP" description="Conexión a la consulta 'OP' en el libro." type="5" refreshedVersion="8" background="1" saveData="1">
    <dbPr connection="Provider=Microsoft.Mashup.OleDb.1;Data Source=$Workbook$;Location=OP;Extended Properties=&quot;&quot;" command="SELECT * FROM [OP]"/>
  </connection>
  <connection id="6" xr16:uid="{EE62F45F-3EA0-4398-9F31-B64C64DC6B00}" keepAlive="1" name="Consulta - RP" description="Conexión a la consulta 'RP' en el libro." type="5" refreshedVersion="8" saveData="1">
    <dbPr connection="Provider=Microsoft.Mashup.OleDb.1;Data Source=$Workbook$;Location=RP;Extended Properties=&quot;&quot;" command="SELECT * FROM [RP]"/>
  </connection>
</connections>
</file>

<file path=xl/sharedStrings.xml><?xml version="1.0" encoding="utf-8"?>
<sst xmlns="http://schemas.openxmlformats.org/spreadsheetml/2006/main" count="126936" uniqueCount="11486">
  <si>
    <t>Numero Documento</t>
  </si>
  <si>
    <t>Fecha de Registro</t>
  </si>
  <si>
    <t>Fecha de pago</t>
  </si>
  <si>
    <t>Estado</t>
  </si>
  <si>
    <t>Valor Bruto</t>
  </si>
  <si>
    <t>Valor Deducciones</t>
  </si>
  <si>
    <t>Valor Neto</t>
  </si>
  <si>
    <t>Tipo Beneficiario</t>
  </si>
  <si>
    <t>Vigencia Presupuestal</t>
  </si>
  <si>
    <t>Tipo Identificacion</t>
  </si>
  <si>
    <t>Identificacion</t>
  </si>
  <si>
    <t>Nombre Razon Social</t>
  </si>
  <si>
    <t>Medio de Pago</t>
  </si>
  <si>
    <t>Tipo Cuenta</t>
  </si>
  <si>
    <t>Numero Cuenta</t>
  </si>
  <si>
    <t>Estado Cuenta</t>
  </si>
  <si>
    <t>Entidad Nit</t>
  </si>
  <si>
    <t>Entidad Descripcion</t>
  </si>
  <si>
    <t>Dependencia</t>
  </si>
  <si>
    <t>Dependencia Descripcion</t>
  </si>
  <si>
    <t>Rubro</t>
  </si>
  <si>
    <t>Descripcion</t>
  </si>
  <si>
    <t>Fuente</t>
  </si>
  <si>
    <t>Recurso</t>
  </si>
  <si>
    <t>Sit</t>
  </si>
  <si>
    <t>Valor Pesos</t>
  </si>
  <si>
    <t>Valor Moneda</t>
  </si>
  <si>
    <t>Valor Reintegrado Pesos</t>
  </si>
  <si>
    <t>Valor Reintegrado Moneda</t>
  </si>
  <si>
    <t>Tesoreria Pagadora</t>
  </si>
  <si>
    <t>Identificacion Pagaduria</t>
  </si>
  <si>
    <t>Cuenta Pagaduria</t>
  </si>
  <si>
    <t>Endosada</t>
  </si>
  <si>
    <t>Tipo Identificacion_1</t>
  </si>
  <si>
    <t>Identificacion_2</t>
  </si>
  <si>
    <t>Razon social</t>
  </si>
  <si>
    <t>Numero Cuenta_3</t>
  </si>
  <si>
    <t>Concepto Pago</t>
  </si>
  <si>
    <t>Solicitud CDP</t>
  </si>
  <si>
    <t>CDP</t>
  </si>
  <si>
    <t>Compromisos</t>
  </si>
  <si>
    <t>Cuentas por Pagar</t>
  </si>
  <si>
    <t>Fecha Cuentas por Pagar</t>
  </si>
  <si>
    <t>Obligaciones</t>
  </si>
  <si>
    <t>Ordenes de Pago</t>
  </si>
  <si>
    <t>Reintegros</t>
  </si>
  <si>
    <t>Fecha Doc Soporte Compromiso</t>
  </si>
  <si>
    <t>Tipo Doc Soporte Compromiso</t>
  </si>
  <si>
    <t>Num Doc Soporte Compromiso</t>
  </si>
  <si>
    <t>Objeto del Compromiso</t>
  </si>
  <si>
    <t>10192925</t>
  </si>
  <si>
    <t>Pagada</t>
  </si>
  <si>
    <t>Beneficiario final</t>
  </si>
  <si>
    <t>Actual</t>
  </si>
  <si>
    <t>NIT</t>
  </si>
  <si>
    <t>ENEL COLOMBIA S.A E.S.P</t>
  </si>
  <si>
    <t>Abono en cuenta</t>
  </si>
  <si>
    <t>Ahorro</t>
  </si>
  <si>
    <t>90060000410</t>
  </si>
  <si>
    <t>Activa</t>
  </si>
  <si>
    <t>BANCO GNB SUDAMERIS S A</t>
  </si>
  <si>
    <t>CENTRO INDUSTRIAL Y DESARROLLO DE SOACHA-CUNDINAMRCA</t>
  </si>
  <si>
    <t>C-3603-1300-20-20305C-3603025-02</t>
  </si>
  <si>
    <t>ADQUIS. DE BYS - SERVICIO DE FORMACIÓN PROFESIONAL INTEGRAL - FORTALECIMIENTO DE LA PRESTACIÓN DEL SERVICIO DE FORMACIÓN PROFESIONAL Y EL RECONOCIMIENTO DE SABERES PREVIOS CON ÉNFASIS EN POBLACIONES CAMPESINAS Y POPULARES EN COLOMBIA NACIONAL</t>
  </si>
  <si>
    <t>Propios</t>
  </si>
  <si>
    <t>INGRESOS CORRIENTES</t>
  </si>
  <si>
    <t>CSF</t>
  </si>
  <si>
    <t>13-01-01-DT</t>
  </si>
  <si>
    <t>No</t>
  </si>
  <si>
    <t>PAGO CORRESPONDIENTE AL SERVICIO DE ENERGÍA ELÉCTRICA DE LA SEDE "EL ALTICO" SOACHA, POR EL PERÍODO COMPRENDIDO ENTRE EL 01 DE DICIEMBRE DE 2024 AL 02 DE ENERO DE 2025.</t>
  </si>
  <si>
    <t>0</t>
  </si>
  <si>
    <t>FACTURA</t>
  </si>
  <si>
    <t>0281635-0</t>
  </si>
  <si>
    <t>SERVICIOS PUBLICOS: pago de servicio de ENERGIA del Altico del Centro Industrial y Desarrollo Empresarial ubicada en la calle 3 # 3-20 bodega 2, periodo facturado 1 de diciembre 2024 al 2 de enero de 2025, Fecha Límite de Pago 16 de Enero de 2025.</t>
  </si>
  <si>
    <t>10196125</t>
  </si>
  <si>
    <t>Anulada</t>
  </si>
  <si>
    <t>PAGO CORRESPONDIENTE AL SERVICIO DE ENERGÍA ELÉCTRICA DE LA SEDE PRINCIPAL DEL MUNICIPIO DE SOACHA, POR EL PERÍODO COMPRENDIDO ENTRE EL 05 DE DICIEMBRE DE 2024 Y EL 4 DE ENERO DE 2025</t>
  </si>
  <si>
    <t>7833669-1</t>
  </si>
  <si>
    <t>SERVICIOS PUBLICOS: Pago del servicio de ENERGIA de la sede Ciudad Verde del Centro Industrial y Desarrollo Empresarial de Soacha ubicada en la carrera 36 #17-186, Periodo facturado 5 Dic 2024 a 4 Ene de 2025, Fecha Límite de Pago: 20 de Ene 2025</t>
  </si>
  <si>
    <t>12073225</t>
  </si>
  <si>
    <t>PAGO CORRESPONDIENTE AL SERVICIO DE ENERGÍA ELÉCTRICA DE LA SEDE CIUDAD VERDE SOACHA, POR EL PERÍODO COMPRENDIDO ENTRE EL 5 DE DICIEMBRE DE 2024 Y EL 4 DE ENERO DE 2025.</t>
  </si>
  <si>
    <t>19229625</t>
  </si>
  <si>
    <t>PAGO CORRESPONDIENTE AL SERVICIO DE ENERGÍA ELÉCTRICA EN LA SEDE "CIUDAD VERDE" DE SOACHA, POR EL PERÍODO COMPRENDIDO ENTRE EL 05 DE DICIEMBRE DE 2024 Y EL 4 DE ENERO DE 2025.</t>
  </si>
  <si>
    <t>19247825</t>
  </si>
  <si>
    <t>VANTI S.A ESP</t>
  </si>
  <si>
    <t>17800000434</t>
  </si>
  <si>
    <t>BANCOLOMBIA S.A.</t>
  </si>
  <si>
    <t>PAGO CORRESPONDIENTE AL SERVICIO DE GAS NATURAL EN LA SEDE PRINCIPAL DEL CIDE SOACHA, POR LOS MESES DE NOVIEMBRE Y DICIEMBRE DE 2024.</t>
  </si>
  <si>
    <t>F15B24227517</t>
  </si>
  <si>
    <t>SERVICIOS PUBLICOS: Pago del servicio de GAS NATURAL de la sede Soacha del Centro Industrial y Desarrollo Empresarial de Soacha ubicada en la calle 13 # 10-63, Periodo facturado NOVIEMBRE – DICIEMBRE 2024, Fecha Límite de Pago: 30 de Enero de 2025</t>
  </si>
  <si>
    <t>19256425</t>
  </si>
  <si>
    <t>PAGO CORRESPONDIENTE AL SERVICIO DE GAS NATURAL DE LA SEDE "LA COLONIA" SIBATÉ, POR EL PERÍODO COMPRENDIDO ENTRE EL 20 DE NOVIEMBRE AL 24 DE DICIEMBRE DE 2024.</t>
  </si>
  <si>
    <t>F15B24227272</t>
  </si>
  <si>
    <t>SERVICIOS PUBLICOS: Pago de servicio de GAS NATURAL sede La Colonia del Centro Industrial y de Desarrollo Empresarial ubicada en el municipio de Sibaté, periodo de pago 20 de NOVIEMBRE a 24 de DICIEMBRE, Fecha Límite de Pago: 30 de enero de 2025</t>
  </si>
  <si>
    <t>19268525</t>
  </si>
  <si>
    <t>EMPRESA DE ACUEDUCTO Y ALCANTARILLADO DE BOGOTA - ESP</t>
  </si>
  <si>
    <t>007900287975</t>
  </si>
  <si>
    <t>BANCO DAVIVIENDA S.A.</t>
  </si>
  <si>
    <t>PAGO CORRESPONDIENTE AL SERVICIO DE ACUEDUCTO Y ALCANTARILLADO DE LA SEDE "EL ALTICO" SOACHA, POR EL PERÍODO COMPRENDIDO ENTRE EL 27 DE NOVIEMBRE Y EL 26 DE DICIEMBRE DE 2024.</t>
  </si>
  <si>
    <t>000011329825</t>
  </si>
  <si>
    <t>SERVICIOS PUBLICOS: Pago de servicios de ACUEDUCTO Y ALCANTARILLADO en la sede ALTICO del Centro Industrial y de Desarrollo Empresarial ubicada en el municipio de Soacha, periodo facturado 27 de NOVIEMBRE a 26 de DICIEMBRE de 2024. Pago: 5 de Febrero</t>
  </si>
  <si>
    <t>19274025</t>
  </si>
  <si>
    <t>PAGO CORRESPONDIENTE AL SERVICIO DE ACUEDUCTO Y ALCANTARILLADO DE LA SEDE PRINCIPAL CIDE SOACHA, POR EL PERÍODO COMPRENDIDO ENTRE EL 27 DE NOVIEMBRE Y EL 26 DE DICIEMBRE DE 2024.</t>
  </si>
  <si>
    <t>40687493318</t>
  </si>
  <si>
    <t>SERVICIOS PUBLICOS: Pago de servicios de ACUEDUCTO Y ALCANTARILLADO en la sede PRINCIPAL del Centro Industrial y de Desarrollo Empresarial ubicada en el municipio de Soacha, periodo facturado 27 de NOV al 26 de DIC de 2024, Fecha pago: Inmediato</t>
  </si>
  <si>
    <t>19278925</t>
  </si>
  <si>
    <t>EMPRESA DE TELECOMUNICACIONES DE BOGOTA SA ESP PUDIENDO IDENTIFICARSE PARA TODOS LOS EFECTOS CON LA SIGLA ETB S.A. E.S.P.</t>
  </si>
  <si>
    <t>Corriente</t>
  </si>
  <si>
    <t>0020936509</t>
  </si>
  <si>
    <t>CITIBANK COLOMBIA</t>
  </si>
  <si>
    <t>PAGO CORRESPONDIENTE AL SERVICIO DE TELECOMUNICACIONES DE LA SEDE "EL ALTICO" SOACHA, POR EL PERÍODO COMPRENDIDO ENTRE EL 1 Y EL 31 DE DICIEMBRE DE 2024.</t>
  </si>
  <si>
    <t>FC 001000143343</t>
  </si>
  <si>
    <t>SERVICIOS PUBLICOS: Pago de servicio de Telefonía de la sede el Altico del Centro Industrial y Desarrollo Empresarial de Soacha ubicada en la calle 3 # 3-20 Bodega 2, periodo facturado 1 a 31 DICIEMBRE de 2024 Fecha Límite de Pago 27 de Enero de 2025</t>
  </si>
  <si>
    <t>19282825</t>
  </si>
  <si>
    <t>PAGO CORRESPONDIENTE AL I.V.A. DE LA FACTURA No. FC 001000143343, POR EL SERVICIO DE TELECOMUNICACIONES DE LA SEDE "EL ALTICO" SOACHA EN EL PERÍODO COMPRENDIDO ENTRE EL 1 Y EL 31 DE DICIEMBRE DE 2024.</t>
  </si>
  <si>
    <t>19869525</t>
  </si>
  <si>
    <t>PAGO CORRESPONDIENTE AL SERVICIO DE TELECOMUNCIACIONES DE LA SEDE PRINCIPAL CIDE SOACHA, POR EL PERÍODO COMPRENDIDO ENTRE EL 1 Y EL 31 DE ENERO DE 2024.</t>
  </si>
  <si>
    <t>FC 001000133451</t>
  </si>
  <si>
    <t>SERVICIOS PUBLICOS: Pago de servicio de Telefonía de la sede Soacha del Centro Industrial y Desarrollo Empresarial de Soacha ubicada en la calle 13 # 10-63 periodo facturado 1 al 31 de DICIEMBRE, Fecha Límite de Pago: 27 de Enero de 2025</t>
  </si>
  <si>
    <t>19879525</t>
  </si>
  <si>
    <t>PAGO CORRESPONDIENTE AL I.V.A. DE LA FACTURA No. FC 001000133451, POR EL SERVICIO DE TELECOMUNICACIONES DE LA SEDE PRINCIPAL CIDE SOACHA, DURANTE EL PERÍODO COMPRENDIDO ENTRE EL 1 Y EL 31 DE DICIEMBRE DE 2024.</t>
  </si>
  <si>
    <t>26953325</t>
  </si>
  <si>
    <t>PAGO CORRESPONDIENTE AL SERVICIO DE ENERGÍA ELÉCTRICA DE LA SEDE CIDE SOACHA POR EL PERÍODO COMPRENDIDO ENTRE EL 28 DE NOVIEMBRE Y EL 27 DE DICIEMBRE DE 2024.</t>
  </si>
  <si>
    <t>0764027-3</t>
  </si>
  <si>
    <t>SERVICIOS PUBLICOS: Pago de servicio ENERGIA de la sede Soacha del Centro Industrial y Desarrollo Empresarial de Soacha ubicada en la calle 13 # 10-63, del 28 de noviembre al 27 de diciembre de 2024, Fecha Límite de Pago: 14 de enero de 2025</t>
  </si>
  <si>
    <t>30154525</t>
  </si>
  <si>
    <t>Traspaso a Pagaduria</t>
  </si>
  <si>
    <t>EMPRESAS PUBLICAS MUNICIPALES DE SIBATE S.C.A. E.S.P.</t>
  </si>
  <si>
    <t>12602546076</t>
  </si>
  <si>
    <t>36-02-00-025-923210</t>
  </si>
  <si>
    <t>PAGO CORRESPONDIENTE AL SERVICIO DE ACUEDUCTO Y ALCANTARILLADO DE LA SEDE "LA COLONIA" DEL MUNICIPIO DE SIBATÉ POR EL MES DE ENERO DE 2025.</t>
  </si>
  <si>
    <t>1525329</t>
  </si>
  <si>
    <t>SERVICIOS PUBLICOS: Pago de servicio de ACUEDUCTO en la sede la colonia del Centro Industrial y Desarrollo Empresarial ubicado en el municipio de Sibate, periodo facturado ENERO 2025 fecha límite de pago: 17 de febrero de 2025.</t>
  </si>
  <si>
    <t>30175325</t>
  </si>
  <si>
    <t>PAGO CORRESPONDIENTE AL SERVICIO DE GAS NATURAL EN LA SEDE PRINCIPAL DEL CIDE EN EL MUNICIPIO DE SOACHA, POR EL PERÍODO COMPRENDIDO ENTRE DICIEMBRE DE 2024 Y ENERO DE 2025.</t>
  </si>
  <si>
    <t>F15B25803483</t>
  </si>
  <si>
    <t>SERVICIOS PUBLICOS: Pago del servicio de GAS NATURAL de la sede Soacha del Centro Industrial y Desarrollo Empresarial de Soacha ubicada en la calle 13 # 10-63, Periodo facturado DICIEMBRE 2024-ENERO 2025, Fecha Límite de Pago: 20 de Febrero de 2025</t>
  </si>
  <si>
    <t>30588325</t>
  </si>
  <si>
    <t>PAGO CORRESPONDIENTE AL SERVICIO DE ENERGÍA ELÉCTRICA DE LA SEDE "EL ALTICO" SOACHA, POR EL PERÍODO COMPRENDIDO ENTRE EL 3 Y EL 30 DE ENERO DE 2024.</t>
  </si>
  <si>
    <t>40987840-0</t>
  </si>
  <si>
    <t>SERVICIOS PUBLICOS: pago de servicio de ENERGIA del Altico del Centro Industrial y Desarrollo Empresarial ubicada en la calle 3 # 3-20 bodega 2, periodo facturado 3 de ENERO 2024 al 30 de ENERO de 2025, Fecha Límite de Pago 14 de Febrero de 2025.</t>
  </si>
  <si>
    <t>32039125</t>
  </si>
  <si>
    <t>PAGO CORRESPONDIENTE AL SERVICIO DE GAS NATURAL DE LA SEDE "LA COLONIA" DEL MUNICIPIO DE SIBATÉ, POR EL PERÍODO COMPRENDIDO ENTRE EL 25 DE DICIEMBRE DE 2024 HASTA EL 27 DE ENERO DE 2025.</t>
  </si>
  <si>
    <t>F15B26260418</t>
  </si>
  <si>
    <t>SERVICIOS PUBLICOS: Pago de servicio de GAS NATURAL sede La Colonia del Centro Industrial y de Desarrollo Empresarial ubicada en el municipio de Sibaté, periodo de pago 25 de Diciembre a 27 de Enero, Fecha Límite de Pago: 24 de febrero de 2025</t>
  </si>
  <si>
    <t>32050725</t>
  </si>
  <si>
    <t>PAGO CORRESPONDIENTE AL SERVICIO DE ENERGÍA ELÉCTRICA DE LA SEDE CIUDAD VERDE EN EL MUNICIPIO DE SOACHA, POR EL PERÍODO COMPRENDIDO ENTRE EL 5 DE ENERO Y EL 3 DE FEBRERO DE 2025.</t>
  </si>
  <si>
    <t>41348031-7</t>
  </si>
  <si>
    <t>SERVICIOS PUBLICOS: Pago del servicio de ENERGIA de la sede Ciudad Verde del Centro Industrial y Desarrollo Empresarial de Soacha ubicada en la carrera 36 #17-186, Periodo facturado 5 Ene 2024 a 3 Feb de 2025, Fecha Límite de Pago: 18 de Feb 2025</t>
  </si>
  <si>
    <t>38172925</t>
  </si>
  <si>
    <t>PAGO CORRESPONDIENTE AL SERVICIO DE ENERGÍA ELÉCTRICA DE LA SEDE PRINCIPAL CIDE SOACHA, POR EL PERÍODO COMPRENDIDO ENTRE EL 28 DE DICIEMBRE DE 2024 Y EL 27 DE ENERO DE 2025.</t>
  </si>
  <si>
    <t>15883496</t>
  </si>
  <si>
    <t>SERVICIOS PUBLICOS: Pago de servicio ENERGIA de la sede Soacha del Centro Industrial y Desarrollo Empresarial de Soacha ubicada en la calle 13 # 10-63, del 28 de diciembre al 27 de Enero de 2024, Fecha de Pago:14 de febrero de 2025</t>
  </si>
  <si>
    <t>38246325</t>
  </si>
  <si>
    <t>PAGO CORRESPONDIENTE AL SERVICIO DE TELECOMUNICACIONES DE LA SEDE PRINCIPAL CIDE SOACHA POR EL MES DE ENERO DE 2025.</t>
  </si>
  <si>
    <t>FC 001000156399</t>
  </si>
  <si>
    <t>SERVICIOS PUBLICOS: Pago de servicio de Telefonía de la sede Soacha del Centro Industrial y Desarrollo Empresarial de Soacha ubicada en la calle 13 # 10-63 periodo facturado 1 al 31 de ENERO, Fecha de Pago: 27 de Febrero de 2025</t>
  </si>
  <si>
    <t>38265525</t>
  </si>
  <si>
    <t>PAGO CORRESPONDIENTE AL I.V.A. DE LA FACTURA No. FC 001000156399, POR EL SERVICIO DE TELECOMUNICACIONES DE LA SEDE PRINCIPAL CIDE SOACHA , DURANTE EL MES DE ENERO DE 2025</t>
  </si>
  <si>
    <t>39172525</t>
  </si>
  <si>
    <t>PAGO CORRESPONDIENTE AL SERVICIO DE ENERGÍA ELÉCTRICA DE LA SEDE PRINCIPAL CIDE SOACHA, POR EL PERÍODO COMPRENDIDO ENTRE EL 28 DE DICIEMBRE DE 2024 Y EL 27 DE ENERO DE 2025. SE REALIZÓ CAMBIO DE FACTURA POR CUPÓN DE PAGO, DEBIDO A QUE EN LA FACTURA ORIGINAL SE INCLUYÓ UN VALOR QUE YA SE HABÍA CANCELADO.</t>
  </si>
  <si>
    <t>40449025</t>
  </si>
  <si>
    <t>VALOR CORRESPONDIENTE AL SERVICIO DE TELECOMUNICACIONES DE LA SEDE "EL ALTICO" DE SOACHA, POR EL PERÍODO COMPRENDIDO ENTRE EL 01 Y EL 31 DE ENERO DE 2025.</t>
  </si>
  <si>
    <t>FC 001000156894</t>
  </si>
  <si>
    <t>SERVICIOS PUBLICOS: Pago de servicio de Telefonía de la sede el Altico del Centro Industrial y Desarrollo Empresarial de Soacha ubicada en la calle 3 # 3-20 Bodega 2, periodo facturado 1 a 31 ENERO de 2025 Fecha Límite de Pago 27 de Febrero de 2025</t>
  </si>
  <si>
    <t>40453425</t>
  </si>
  <si>
    <t>PAGO CORRESPONDIENTE AL I.V.A. DE LA FACTURA No. FC 001000156894, POR EL SERVICIO DE TELECOMUNICACIONES DE LA SEDE "EL ALTICO" DE SOACHA, EN EL PERÍODO COMPRENDIDO ENTRE EL 1 Y EL 31 DE ENERO DE 2024.</t>
  </si>
  <si>
    <t>40470425</t>
  </si>
  <si>
    <t>42359925</t>
  </si>
  <si>
    <t>Cédula de Ciudadanía</t>
  </si>
  <si>
    <t>BELLO MORERA LEONELA</t>
  </si>
  <si>
    <t>266000310711</t>
  </si>
  <si>
    <t>Nación</t>
  </si>
  <si>
    <t>RECURSOS CORRIENTES</t>
  </si>
  <si>
    <t>CONTRATO DE PRESTACION DE SERVICIOS - PROFESIONALES</t>
  </si>
  <si>
    <t>CO1.PCCNTR.7257116</t>
  </si>
  <si>
    <t>Prestar servicios profesionales especializados en derecho, para el desarrollo y apoyo integral en la gestión contractual y convencional del Centro Industrial y de Desarrollo Empresarial de Soacha, incluyendo la proyección, revisión, y seguimiento de</t>
  </si>
  <si>
    <t>42360025</t>
  </si>
  <si>
    <t>SANCHEZE MUNOZ NICOL VALENTINA</t>
  </si>
  <si>
    <t>466670012908</t>
  </si>
  <si>
    <t>CONTRATO DE PRESTACION DE SERVICIOS</t>
  </si>
  <si>
    <t>CO1.PCCNTR.7257912</t>
  </si>
  <si>
    <t>Prestación de servicios personales como apoyo en las actividades asistenciales/operativas, que implica la gestión contractual y convencional del Centro de Formacion</t>
  </si>
  <si>
    <t>42360225</t>
  </si>
  <si>
    <t>NUÑEZ LAVERDE OSCAR DANIEL</t>
  </si>
  <si>
    <t>65902598981</t>
  </si>
  <si>
    <t>C INDUSTRIAL Y DESARROLLO EMPRESARIAL DE SOACHA - CONSTRUCCIONES Y ADECUACIONES</t>
  </si>
  <si>
    <t>C-3699-1300-15-53105B-3699009-02</t>
  </si>
  <si>
    <t>ADQUIS. DE BYS - SEDES CONSTRUIDAS - FORTALECIMIENTO DE LA INFRAESTRUCTURA FISICA DEL SENA A NIVEL NACIONAL</t>
  </si>
  <si>
    <t>RENTAS PARAFISCALES</t>
  </si>
  <si>
    <t>CO1.PCCNTR.7257408</t>
  </si>
  <si>
    <t>PRESTAR LOS SERVICIOS PROFESIONALES, APOYANDO LOS PROCESOS ADMINISTRATIVOS DE LAS ACTIVIDADES RELACIONADAS CON EL MANTENIMIENTO, ADECUACIÓN, AMPLIACIÓN Y MODERNIZACIÓN DE LAS EDIFICACIONES DEL SENA A CARGO DE LOS CENTROS DE FORMACIÓN Y DESPACHOS DE D</t>
  </si>
  <si>
    <t>42360325</t>
  </si>
  <si>
    <t>LOPEZ RODRIGUEZ LAURA</t>
  </si>
  <si>
    <t>1562044056</t>
  </si>
  <si>
    <t>SCOTIABANK COLPATRIA SA</t>
  </si>
  <si>
    <t>CO1.PCCNTR.7257612</t>
  </si>
  <si>
    <t>Prestar los servicios profesionales para apoyar la formulación, gestión y seguimiento de las políticas, estrategias, procesos, planes, programas y proyectos del centro de formación, en cumplimiento de las funciones que competen al Centro de formación</t>
  </si>
  <si>
    <t>42360525</t>
  </si>
  <si>
    <t>CASTRO CORTINA MANUEL FERNANDO</t>
  </si>
  <si>
    <t>24130898971</t>
  </si>
  <si>
    <t>BANCO CAJA SOCIAL S.A.</t>
  </si>
  <si>
    <t>CO1.PCCNTR.7257465</t>
  </si>
  <si>
    <t>Prestar los servicios profesionales para la implementación, mantenimiento, seguimiento y mejora del Modelo de Operación del SIGA compuesto por el Modelo integrado de Planeación y Gestión- MIPG, Modelo Estándar de Control Interno-MECI, Sistema de Gest</t>
  </si>
  <si>
    <t>42360625</t>
  </si>
  <si>
    <t>PEDROZA CACERES ERIKA LILIANA</t>
  </si>
  <si>
    <t>005000237445</t>
  </si>
  <si>
    <t>CO1.PCCNTR.7257685</t>
  </si>
  <si>
    <t>Prestar servicios para apoyar el monitoreo, gestión y fortalecimiento de los Sistemas de Gestión Ambiental (ISO 14001) y de Eficiencia Energética (ISO 50001) como Dinamizador Ambiental y Energético, en el Centro Industrial y de Desarrollo Empresarial</t>
  </si>
  <si>
    <t>42360825</t>
  </si>
  <si>
    <t>BELTRAN RODRIGUEZ LAURA TATIANA</t>
  </si>
  <si>
    <t>0883150385</t>
  </si>
  <si>
    <t>BANCO BILBAO VIZCAYA ARGENTARIA COLOMBIA S.A. BBVA</t>
  </si>
  <si>
    <t>CENTRO INDUSTRIAL Y DESARROLLO EMPRESARIAL DE SOACHA-CUND., ACCIONES REGUL -ECONOM POPUL Y CAMPESINA</t>
  </si>
  <si>
    <t>CO1.PCCNTR.7258341</t>
  </si>
  <si>
    <t>Prestar los servicios profesionales de carácter temporal contribuyendo con su gestión en la articulación institucional de los servicios dirigidos a las poblaciones campesinas y trabajadores de la economía popular, en los municipios, corregimientos y</t>
  </si>
  <si>
    <t>42360925</t>
  </si>
  <si>
    <t>GRANADOS ROMERO JULIE ASTRID</t>
  </si>
  <si>
    <t>111160363399</t>
  </si>
  <si>
    <t>BANCO FALABELLA S A</t>
  </si>
  <si>
    <t>CENTRO INDUSTRIAL Y DESARROLLO EMPRESARIAL DE SOACHA-CUNDINAMARCA - MODERNIZACION AMBIENTES</t>
  </si>
  <si>
    <t>C-3603-1300-20-20305C-3603024-02</t>
  </si>
  <si>
    <t>ADQUIS. DE BYS - AMBIENTES DE FORMACIÓN MODERNIZADOS - FORTALECIMIENTO DE LA PRESTACIÓN DEL SERVICIO DE FORMACIÓN PROFESIONAL Y EL RECONOCIMIENTO DE SABERES PREVIOS CON ÉNFASIS EN POBLACIONES CAMPESINAS Y POPULARES EN COLOMBIA NACIONAL</t>
  </si>
  <si>
    <t>CO1.PCCNTR.7258713</t>
  </si>
  <si>
    <t>Prestar servicios profesionales para apoyar y optimizar las actividades de planificación, diseño, ejecución, gestión, integración, operación, monitoreo y mejora continua de los servicios tecnológicos en el ámbito de las TIC.</t>
  </si>
  <si>
    <t>42361125</t>
  </si>
  <si>
    <t>DIAZ BURITICA LEIDY MARCELA</t>
  </si>
  <si>
    <t>63440868349</t>
  </si>
  <si>
    <t>CO1.PCCNTR.7258701</t>
  </si>
  <si>
    <t>PRESTAR LOS SERVICIOS PROFESIONALES, APOYANDO LA ESTRUCTURACIÓN, FORMULACIÓN, EJECUCIÓN Y SEGUIMIENTO DE LOS PROYECTOS RELACIONADOS CON EL MANTENIMIENTO, ADECUACIÓN, AMPLIACIÓN Y MODERNIZACIÓN DE LAS EDIFICACIONES DE LA ENTIDAD, ASI COMO DE LAS NUEVA</t>
  </si>
  <si>
    <t>42361225</t>
  </si>
  <si>
    <t>CALIXTO PABON DANIEL STIVEN</t>
  </si>
  <si>
    <t>24082422615</t>
  </si>
  <si>
    <t>CO1.PCCNTR.7259431</t>
  </si>
  <si>
    <t>Prestar servicios personales de apoyo a la gestión, facilitando la ejecución de actividades técnicas, así como la implementación y configuración de soluciones tecnológicas para los usuarios de la infraestructura tecnológica de la entidad.</t>
  </si>
  <si>
    <t>42361325</t>
  </si>
  <si>
    <t>SANCHEZ BEJARANO ANDRES CAMILO</t>
  </si>
  <si>
    <t>488423979498</t>
  </si>
  <si>
    <t>CO1.PCCNTR.7259146</t>
  </si>
  <si>
    <t>42361525</t>
  </si>
  <si>
    <t>VELANDIA CIFUENTES JOSE EDICSON</t>
  </si>
  <si>
    <t>009548892</t>
  </si>
  <si>
    <t>BANCO DE BOGOTA</t>
  </si>
  <si>
    <t>CO1.PCCNTR.7259168</t>
  </si>
  <si>
    <t>42361625</t>
  </si>
  <si>
    <t>BOLIVAR LATORRE DIANA YADIRA</t>
  </si>
  <si>
    <t>272245820</t>
  </si>
  <si>
    <t>CO1.PCCNTR.7296146</t>
  </si>
  <si>
    <t>SERVICIOS PERSONALES. Prestar servicios de apoyo a la gestión de carácter temporal y con plena autonomía para apoyar la gestión de la Coordinación de Formación Profesional Integral del Centro Industrial y de Desarrollo Empresarial de Soacha, garantiz</t>
  </si>
  <si>
    <t>43210725</t>
  </si>
  <si>
    <t>VALOR CORRESPONDIENTE AL SERVICIO DE ENERGÍA ELÉCTRICA DE LA SEDE PRINCIPAL CIDE SOACHA, POR EL PERÍODO COMPRENDIDO ENTRE EL 28 DE DICIEMBRE DE 2024 Y EL 27 DE ENERO DE 2025.</t>
  </si>
  <si>
    <t>47481725</t>
  </si>
  <si>
    <t>BARACALDO SANTOS JUAN CARLOS</t>
  </si>
  <si>
    <t>22127248099</t>
  </si>
  <si>
    <t>CENTRO INDUSTRIAL Y DESARROLLO EMPRESARIAL DE SOACHA-CUNDINAMARCA - ECONOMIA CAMPESINA Y SER</t>
  </si>
  <si>
    <t>SOLICITUD</t>
  </si>
  <si>
    <t>COM 225</t>
  </si>
  <si>
    <t>VIATICOS: SOACHA – TENA – GRANADA - TEQUENDAMA 12, 13, 14 DE FEBRERO. SEGUIMIENTO DE CONCERTACIÓN Y O ACUERDOS DE FORMACIÓN CON LAS ALCALDÍAS Y LAS ADMINISTRACIONES MUNICIPALES</t>
  </si>
  <si>
    <t>47481825</t>
  </si>
  <si>
    <t>COM 325</t>
  </si>
  <si>
    <t>VIATICOS: SOACHA – TENA – GRANADA - TEQUENDAMA 12, 13, 14 DE FEBRERO. DESPLAZAMIENTO A LA ALCALDÍA DEL MUNICIPIO DE TENA, CON EL FIN DE CONCERTAR FORMACIONES DIRIGIDAS A CAMPESENA Y ECONOMÍA POPULAR.</t>
  </si>
  <si>
    <t>47481925</t>
  </si>
  <si>
    <t>ORTIZ RODRIGUEZ RICARDO</t>
  </si>
  <si>
    <t>4400141166</t>
  </si>
  <si>
    <t>COM 625</t>
  </si>
  <si>
    <t>VIATICOS: SOACHA – ZIPAQUIRA 12 DE FEBRERO. TRASLADO DEL SUBDIRECTOR</t>
  </si>
  <si>
    <t>47482025</t>
  </si>
  <si>
    <t>MEDINA BARAJAS EDWARD FABIAN</t>
  </si>
  <si>
    <t>0570451570058300</t>
  </si>
  <si>
    <t>COM 725</t>
  </si>
  <si>
    <t>VIATICOS: SOACHA – ZIPAQUIRA 12 DE FEBRERO. CONCERTAR COMPROMISOS DEL PROCESO DE EVALUACIÓN Y CERTIFICACIÓN DE COMPETENCIA LABORALES</t>
  </si>
  <si>
    <t>47482125</t>
  </si>
  <si>
    <t>ESCOBAR CASTILLO CAROLINA DEL PILAR</t>
  </si>
  <si>
    <t>22100018156</t>
  </si>
  <si>
    <t>CENTRO INDUSTRIAL Y DESARROLLO EMPRESARIAL DE SOACHA-CUNDINAMARCA -ECONOMIA POPULAR</t>
  </si>
  <si>
    <t>COM 425</t>
  </si>
  <si>
    <t>VIATICOS: SOACHA – TEQUENDAMA - TENA – GRANADA 14, 17, 18 DE FEBRERO. GESTIÓN PARA CONCERTAR FORMACIONES BAJO EL PROGRAMA ECONOMÍA POPULAR.</t>
  </si>
  <si>
    <t>47482225</t>
  </si>
  <si>
    <t>CASAS FONSECA ALBA CONSUELO</t>
  </si>
  <si>
    <t>24523344944</t>
  </si>
  <si>
    <t>COM 125</t>
  </si>
  <si>
    <t>VIATICOS: SOACHA – TENA - TEQUENDAMA 13,14 DE FEBRERO. CONCERTAR CON ALCALDÍA MUNICIPAL LOS PROGRAMAS DE FORMACIÓN ESTRATEGIA CAMPESENA</t>
  </si>
  <si>
    <t>47482425</t>
  </si>
  <si>
    <t>RIVERA MURILLO JAIRO ALBERTO</t>
  </si>
  <si>
    <t>272175241</t>
  </si>
  <si>
    <t>COM 525</t>
  </si>
  <si>
    <t>VIATICOS: SOACHA – TEQUENDAMA – GRANADA - TENA 19, 20, 21 DE FEBRERO. VISITAR COLEGIOS MUNICIPIOS.</t>
  </si>
  <si>
    <t>47482625</t>
  </si>
  <si>
    <t>COM 925</t>
  </si>
  <si>
    <t>VIATICOS: SOACHA – TENA - TEQUENDAMA 13,14 DE FEBRERO. CONCERTAR CON ALCALDÍA MUNICIPAL LOS PROGRAMAS DE FORMACIÓN ESTRATEGIA CAMPESENA.</t>
  </si>
  <si>
    <t>47482825</t>
  </si>
  <si>
    <t>COM 825</t>
  </si>
  <si>
    <t>VIATICOS: SOACHA – TENA 13 DE FEBRERO. TRASLADO DEL SUBDIRECTOR</t>
  </si>
  <si>
    <t>47483125</t>
  </si>
  <si>
    <t>COM 1025</t>
  </si>
  <si>
    <t>VIATICOS: SOACHA – TEQUENDAMA – TENA - GRANADA14, 26, 27, 28 DE FEBRERO. TRASLADO DEL SUBDIRECTOR</t>
  </si>
  <si>
    <t>47483225</t>
  </si>
  <si>
    <t>CELIS CASTRO ARGEMIRO</t>
  </si>
  <si>
    <t>20505880851</t>
  </si>
  <si>
    <t>COM 1425</t>
  </si>
  <si>
    <t>VIATICOS: SOACHA – ZIPAQUIRA 19 DE FEBRERO. VISITA EMPRESA LÁCTEOS LA GRAN VÍA. CONCERTAR COMPROMISOS DEL PROCESO DE EVALUACIÓN Y CERTIFICACIÓN DE COMPETENCIA LABORALES.</t>
  </si>
  <si>
    <t>47483325</t>
  </si>
  <si>
    <t>SUAREZ FIGUEROA LILIANA ANDREA</t>
  </si>
  <si>
    <t>0378001057</t>
  </si>
  <si>
    <t>CERTIFICACION COMPETENCIAS LABORALES-CENTRO INDUSTRIAL Y DE DESARROLLO EMPRESARIAL SOACHA</t>
  </si>
  <si>
    <t>C-3603-1300-20-20305C-3603033-02</t>
  </si>
  <si>
    <t>ADQUIS. DE BYS - SERVICIO DE EVALUACIÓN DE COMPETENCIAS LABORALES - FORTALECIMIENTO DE LA PRESTACIÓN DEL SERVICIO DE FORMACIÓN PROFESIONAL Y EL RECONOCIMIENTO DE SABERES PREVIOS CON ÉNFASIS EN POBLACIONES CAMPESINAS Y POPULARES EN COLOMBIA NACIONA</t>
  </si>
  <si>
    <t>COM 1125</t>
  </si>
  <si>
    <t>VIATICOS: SOACHA – BOGOTA 19, 21 DE FEBRERO. PARTICIPAR EN LA TRANSFERENCIA DE CONOCIMIENTO SOBRE PROCESOS DE VERIFICACIÓN DE PROYECTOS Y CONSTRUCCIÓN DE INSTRUMENTOS DE EVALUACIÓN Y CERTIFICACIÓN DE COMPETENCIAS LABORALES</t>
  </si>
  <si>
    <t>47483425</t>
  </si>
  <si>
    <t>RODRIGUEZ ALVAREZ JOSE LUIS</t>
  </si>
  <si>
    <t>52564652261</t>
  </si>
  <si>
    <t>INTEGRACION CON LA MEDIA-CUND</t>
  </si>
  <si>
    <t>COM 1225</t>
  </si>
  <si>
    <t>VIATICOS: SOACHA – TEQUENDAMA – GRANANDA - TENA 19, 20, 21 DE FEBRERO. VISITA COLEGIOS MUNICIPIOS</t>
  </si>
  <si>
    <t>47483525</t>
  </si>
  <si>
    <t>HOYOS VALLE ADRIAN ADOLFO</t>
  </si>
  <si>
    <t>26470274475</t>
  </si>
  <si>
    <t>COM 1325</t>
  </si>
  <si>
    <t>47483625</t>
  </si>
  <si>
    <t>COM 1525</t>
  </si>
  <si>
    <t>VIATICOS: SOACHA – TENA - TEQUENDAMA 20, 21 DE FEBRERO. CONCERTAR CON ALCALDÍA MUNICIPAL LOS PROGRAMAS DE FORMACIÓN ESTRATEGIA CAMPESENA</t>
  </si>
  <si>
    <t>47483825</t>
  </si>
  <si>
    <t>COM 2325</t>
  </si>
  <si>
    <t>VIATICOS: SOACHA – GRANADA 20 DE FEBRERO. DESPLAZAMIENTO ALCALDIA MUNICIPIO TENA PARA CONCERTAR COMISIONES CAMPESENA Y ECONOMIA POPULAR</t>
  </si>
  <si>
    <t>47483925</t>
  </si>
  <si>
    <t>COM 2425</t>
  </si>
  <si>
    <t>VIATICOS: SOACHA – GRANADA TENA 20 Y 21 DE FEBRERO. SEGUIMIENTO FORMACION CON LAS ALCALDIAS Y ADMINISTRACIONES MUNICIPALES</t>
  </si>
  <si>
    <t>47484025</t>
  </si>
  <si>
    <t>COM 2525</t>
  </si>
  <si>
    <t>VIATICOS: SOACHA – GRANADA TENA 20 Y 21 DE FEBRERO. SEGUIMIENTO DE CONCERTACION CON LAS ALCALDIAS Y ADMINISTRACIONES MUNICIPALES</t>
  </si>
  <si>
    <t>47484125</t>
  </si>
  <si>
    <t>SANCHEZ VANEGAS DANIEL</t>
  </si>
  <si>
    <t>24115675441</t>
  </si>
  <si>
    <t>COM 2625</t>
  </si>
  <si>
    <t>VIATICOS: SOACHA – TEQUENDAMA 22 DE FEBRERO. TRASLADO SOLICITADO POR EL SUBDIRECTOR PARA FORMACION</t>
  </si>
  <si>
    <t>47484325</t>
  </si>
  <si>
    <t>COM 2725</t>
  </si>
  <si>
    <t>VIATICOS: SOACHA – GIRARDOT 20 Y 21 DE FEBRERO. CONCERTAR CON LA SUBDIRECCION DE CENTRO LA ARTICULACION DE ACTIVIDADES CAMPESENA, AULA MOVIL Y PUESTA EN ACCION DE LAS MOTOS PARA LA ESTRATEGIA CAMPESENA</t>
  </si>
  <si>
    <t>47484425</t>
  </si>
  <si>
    <t>PEREZ LUGO LEIDY ESPERANZA</t>
  </si>
  <si>
    <t>076200118156</t>
  </si>
  <si>
    <t>COM 1625</t>
  </si>
  <si>
    <t>VIATICOS: SOACHA – GRANADA 23 DE FEBRERO. IMPARTIR FORMACIÓN PROFESIONAL INTEGRAL DE LA COMPETENCIA ELABORAR DOCUMENTOS ORGANIZACIONES SEGÚN NORMATIVIDAD A LA FICHA 3105232 DEL PROGRAMA DE ASISTENCIA ADMINSITRATIVA</t>
  </si>
  <si>
    <t>47484525</t>
  </si>
  <si>
    <t>CARRANZA CASAS JEISSON SEBASTIAN</t>
  </si>
  <si>
    <t>01300008356</t>
  </si>
  <si>
    <t>COM 1825</t>
  </si>
  <si>
    <t>VIATICOS: SOACHA – GRANADA 21, 28 DE FEBRERO. IMPARTIR FORMACIÓN</t>
  </si>
  <si>
    <t>47484625</t>
  </si>
  <si>
    <t>DE CASTRO HERRERA LEYLA VIVIANA</t>
  </si>
  <si>
    <t>488446490713</t>
  </si>
  <si>
    <t>COM 1725</t>
  </si>
  <si>
    <t>VIATICOS: SOACHA – TEQUENDAMA GRANADA 21, 22, 28 DE FEBRERO. IMPARTIR FORMACIÓN</t>
  </si>
  <si>
    <t>47484725</t>
  </si>
  <si>
    <t>MENJURA SAAVEDRA HECTOR ELISEO</t>
  </si>
  <si>
    <t>116040148863</t>
  </si>
  <si>
    <t>COM 1925</t>
  </si>
  <si>
    <t>VIATICOS: SOACHA – TEQUENDAMA 20, 21, 25, 26 DE FEBRERO. IMPLEMENTAR COMPONENTES DE LAS HERRAMIENTAS TECNOLÓGICAS SEGÚN PROCEDIMIENTOS DE LA ORGANIZACIÓN</t>
  </si>
  <si>
    <t>47484825</t>
  </si>
  <si>
    <t>LOPEZ RODRIGUEZ JOSE FERNANDO</t>
  </si>
  <si>
    <t>475700002748</t>
  </si>
  <si>
    <t>COM 2025</t>
  </si>
  <si>
    <t>VIATICOS: SOACHA – TENA 22 DE FEBRERO. SOCIALIZAR LOS CURSOS COMPLEMENTARIOS DE LA ESTRATEGIA CAMPESENA ENFOCADOS EN ENERGÍA SOLAR FOTOVOLTAICA</t>
  </si>
  <si>
    <t>47484925</t>
  </si>
  <si>
    <t>LOPEZ OCHOA EDGAR HERNANDO</t>
  </si>
  <si>
    <t>31791837408</t>
  </si>
  <si>
    <t>COM 2125</t>
  </si>
  <si>
    <t>VIATICOS: SOACHA – TENA 22 DE FEBRERO. SOCIALIZAR CURSOS ESTRATEGIA CAMPESENA ENFOCADO EN ENERGEIA FOTOVOLCANICA</t>
  </si>
  <si>
    <t>47485025</t>
  </si>
  <si>
    <t>COM 2225</t>
  </si>
  <si>
    <t>VIATICOS: SOACHA – TEQUENDAMA, TENA, GRANADA 21, 24, 28 DE FEBRERO. PROYECTAR FORMACION 2025 PARA PROGRAMAS ESTRATEGIAS CAMPESENA</t>
  </si>
  <si>
    <t>47485125</t>
  </si>
  <si>
    <t>COM 2925</t>
  </si>
  <si>
    <t>VIATICOS: SOACHA – TENA, TEQUENDAMA, GRANADA 26, 27, 28 DE FEBRERO. SEGUIMIENTO A FORMACIÓN CURSOS COMPLEMENTARIOS CAMPESENA</t>
  </si>
  <si>
    <t>47485225</t>
  </si>
  <si>
    <t>HERRERA PALACIOS LILIANA MARCELA</t>
  </si>
  <si>
    <t>451786714</t>
  </si>
  <si>
    <t>BANCO COMERCIAL AV VILLAS S.A.</t>
  </si>
  <si>
    <t>COM 3025</t>
  </si>
  <si>
    <t>VIATICOS: SOACHA – BOGOTA 24 DE FEBRERO. II REUNIÓN DE DINAMIZADORES BIENESTAR – PLAN REGIONAL</t>
  </si>
  <si>
    <t>47485325</t>
  </si>
  <si>
    <t>BARRIOS SIMANCA AURY BANESSA</t>
  </si>
  <si>
    <t>16600001742</t>
  </si>
  <si>
    <t>C-3602-1300-11-20305C-3602031-02</t>
  </si>
  <si>
    <t>ADQUIS. DE BYS - SERVICIO DE FORMACIÓN PARA EL TRABAJO EN COMPETENCIAS PARA LA INSERCIÓN LABORAL - MEJORAMIENTO DE LAS COMPETENCIAS PARA LA EMPLEABILIDAD DE LA POBLACIÓN VÍCTIMA DEL DESPLAZAMIENTO FORZADO POR EL CONFLICTO ARMADO A NIVEL NACIONAL</t>
  </si>
  <si>
    <t>COM 3125</t>
  </si>
  <si>
    <t>VIATICOS: BOGOTA – GRANADA 22 DE FEBRERO. BRINDAR ORIENTACIÓN OCUPACIONAL SOBRE OFERTA ACADÉMICA, A LA POBLACIÓN VÍCTIMA Y VULNERABLE DE GRANADA, CUNDINAMARCA.</t>
  </si>
  <si>
    <t>50237825</t>
  </si>
  <si>
    <t>PAGO CORRESPONDIENTE AL DESPLAZAMIENTO SOACHA - TENA - SAN ANTONIO DEL TEQUENDAMA - GRANADA, LOS DÍAS 26, 27, 28 DE FEBRERO DE 2025, PARA REALIZAR SEGUIMIENTO A FORMACIÓN EN LOS PROGRAMAS DE FORMACIÓN CAMPESENA</t>
  </si>
  <si>
    <t>COM 2825</t>
  </si>
  <si>
    <t>VIATICOS: SOACHA – TENA - TEQUENDAMA – GRANADA 26, 27, 28 DE FEBRERO. SEGUIMIENTO A FORMACIÓN PROGRAMAS DE FORMACIÓN CAMPESENA</t>
  </si>
  <si>
    <t>50245825</t>
  </si>
  <si>
    <t>PAGO CORRESPONDIENTE AL SERVICIO DE ACUEDUCTO Y ALCANTARILLADO DE LA SEDE "EL ALTICO" SOACHA, POR EL PERÍODO COMPRENDIDO ENTRE EL 27 DE DICIEMBRE DE 2024 Y EL 24 DE ENERO DE 2025.</t>
  </si>
  <si>
    <t>39363192111</t>
  </si>
  <si>
    <t>SERVICIOS PUBLICOS: Pago de servicios de ACUEDUCTO Y ALCANTARILLADO en la sede ALTICO del Centro Industrial y de Desarrollo Empresarial ubicada en el municipio de Soacha, periodo facturado 27 de DICIEMBRE de 2024 a 24 de ENERO de 2025. Pago: 5 de Mar</t>
  </si>
  <si>
    <t>50281325</t>
  </si>
  <si>
    <t>PAGO CORRESPONDIENTE AL SERVICIO DE ACUEDUCTO Y ALCANTARILLADO DE LA SEDE PRINICIPAL CIDE SOACHA POR EL PERÍODO COMPRENDIDO ENTRE EL 27 DE DICIEMBRE DE 2024 Y EL 24 DE ENERO DE 2025.</t>
  </si>
  <si>
    <t>39363192012</t>
  </si>
  <si>
    <t>SERVICIOS PUBLICOS: Pago de servicios de ACUEDUCTO Y ALCANTARILLADO en la sede PRINCIPAL del Centro Industrial y de Desarrollo Empresarial ubicada en el municipio de Soacha, periodo facturado 27 de DIC de 2024 a 24 de ENE de 2025. Pago: 5 de Marzo</t>
  </si>
  <si>
    <t>64519025</t>
  </si>
  <si>
    <t>NOY BOSIGA YURY CAROLINA</t>
  </si>
  <si>
    <t>542008883</t>
  </si>
  <si>
    <t>CENTRO INDUSTRIAL Y DESARROLLO EMPRESARIAL DE SOACHA-CUNDINAMARCA - SERVICIOS PRESTADOS A LA FORMACI</t>
  </si>
  <si>
    <t>CO1.PCCNTR.7380402</t>
  </si>
  <si>
    <t>Prestar servicios profesionales de carácter temporal y con plena autonomía como instructor de Formación Titulada con el propósito de atender las necesidades de formación regular para los programas ofertados por el Centro Industrial y de Desarrollo</t>
  </si>
  <si>
    <t>64519225</t>
  </si>
  <si>
    <t>BARON MORA DARLYN JULIETH</t>
  </si>
  <si>
    <t>0570257170026070</t>
  </si>
  <si>
    <t>CO1.PCCNTR.7379647</t>
  </si>
  <si>
    <t>64519325</t>
  </si>
  <si>
    <t>GOMEZ CAMELO ANA RAQUEL</t>
  </si>
  <si>
    <t>488436761537</t>
  </si>
  <si>
    <t>CO1.PCCNTR.7379670</t>
  </si>
  <si>
    <t>64519425</t>
  </si>
  <si>
    <t>CO1.PCCNTR.7393624</t>
  </si>
  <si>
    <t>INSTRUCTOR. Prestar servicios profesionales y/o de apoyo a la gestión, en la planeación y ejecución de la formación, así como la evaluación de los resultados de aprendizaje definidos en los diseños curriculares asignados, para el desarrollo de habili</t>
  </si>
  <si>
    <t>64519525</t>
  </si>
  <si>
    <t>PERAZA RODRIGUEZ MARIBEL</t>
  </si>
  <si>
    <t>20567071264</t>
  </si>
  <si>
    <t>CO1.PCCNTR.7389088</t>
  </si>
  <si>
    <t>INSTRUCTOR. Prestar servicios profesionales de carácter temporal y con plena autonomía como instructor de Formación Titulada con el propósito de atender las necesidades de formación regular para los programas ofertados por el Centro Industrial y de D</t>
  </si>
  <si>
    <t>64519625</t>
  </si>
  <si>
    <t>HERRERA FRANCO ELVIRA</t>
  </si>
  <si>
    <t>474900022382</t>
  </si>
  <si>
    <t>CO1.PCCNTR.7389617</t>
  </si>
  <si>
    <t>64519725</t>
  </si>
  <si>
    <t>QUINTERO GONZALEZ DIANA PAOLA</t>
  </si>
  <si>
    <t>004000184103</t>
  </si>
  <si>
    <t>CO1.PCCNTR.7389622</t>
  </si>
  <si>
    <t>64519825</t>
  </si>
  <si>
    <t>HERNANDEZ LADINO LIZETH DAIHAN</t>
  </si>
  <si>
    <t>0550005300548293</t>
  </si>
  <si>
    <t>CO1.PCCNTR.7389624</t>
  </si>
  <si>
    <t>64519925</t>
  </si>
  <si>
    <t>ALVARADO CORDOBA LAURA CAROLINA</t>
  </si>
  <si>
    <t>008870426015</t>
  </si>
  <si>
    <t>CO1.PCCNTR.7389628</t>
  </si>
  <si>
    <t>64520025</t>
  </si>
  <si>
    <t>ZAPATA CIFUENTES DIANA</t>
  </si>
  <si>
    <t>143083624</t>
  </si>
  <si>
    <t>CO1.PCCNTR.7389635</t>
  </si>
  <si>
    <t>64520125</t>
  </si>
  <si>
    <t>GUZMAN NEIRA MARISOL</t>
  </si>
  <si>
    <t>480870015041</t>
  </si>
  <si>
    <t>CO1.PCCNTR.7389638</t>
  </si>
  <si>
    <t>64520225</t>
  </si>
  <si>
    <t>PEÑA PINZON NATHALY EMILCE</t>
  </si>
  <si>
    <t>67357087608</t>
  </si>
  <si>
    <t>CO1.PCCNTR.7389642</t>
  </si>
  <si>
    <t>64520325</t>
  </si>
  <si>
    <t>DONOSO CARLOS EDUARDO</t>
  </si>
  <si>
    <t>476100010224</t>
  </si>
  <si>
    <t>CO1.PCCNTR.7389648</t>
  </si>
  <si>
    <t>64520425</t>
  </si>
  <si>
    <t>ARIAS NUÑEZ URIEL</t>
  </si>
  <si>
    <t>0070416714</t>
  </si>
  <si>
    <t>CO1.PCCNTR.7399907</t>
  </si>
  <si>
    <t>64520525</t>
  </si>
  <si>
    <t>CAÑAS LOPEZ MAURICIO</t>
  </si>
  <si>
    <t>24086223771</t>
  </si>
  <si>
    <t>CO1.PCCNTR.7399943</t>
  </si>
  <si>
    <t>64520625</t>
  </si>
  <si>
    <t>CO1.PCCNTR.7399955</t>
  </si>
  <si>
    <t>64520725</t>
  </si>
  <si>
    <t>URUEÑA ORTIZ PEDRO FERNANDO</t>
  </si>
  <si>
    <t>402745363</t>
  </si>
  <si>
    <t>CO1.PCCNTR.7399991</t>
  </si>
  <si>
    <t>64520825</t>
  </si>
  <si>
    <t>HURTADO MARTINEZ JEISSON ALEXANDER</t>
  </si>
  <si>
    <t>669797115</t>
  </si>
  <si>
    <t>CO1.PCCNTR.7389645</t>
  </si>
  <si>
    <t>64520925</t>
  </si>
  <si>
    <t>GARZON BUSTOS ANGELA YULIED</t>
  </si>
  <si>
    <t>76388992791</t>
  </si>
  <si>
    <t>CO1.PCCNTR.7389619</t>
  </si>
  <si>
    <t>64521025</t>
  </si>
  <si>
    <t>CO1.PCCNTR.7389623</t>
  </si>
  <si>
    <t>64521125</t>
  </si>
  <si>
    <t>CHICUASUQUE ALARCON MARTHA LILIANA</t>
  </si>
  <si>
    <t>0550466600045838</t>
  </si>
  <si>
    <t>CO1.PCCNTR.7382139</t>
  </si>
  <si>
    <t>64521225</t>
  </si>
  <si>
    <t>BARRERA AVILA EVELIA DEL CARMEN</t>
  </si>
  <si>
    <t>028925845</t>
  </si>
  <si>
    <t>CO1.PCCNTR.7399930</t>
  </si>
  <si>
    <t>64521325</t>
  </si>
  <si>
    <t>ROZO BARRAGAN JOHANNA MARCELA</t>
  </si>
  <si>
    <t>41115531512</t>
  </si>
  <si>
    <t>CO1.PCCNTR.7383210</t>
  </si>
  <si>
    <t>64521425</t>
  </si>
  <si>
    <t>ROJAS ROJAS SANDRA PATRICIA</t>
  </si>
  <si>
    <t>42841109389</t>
  </si>
  <si>
    <t>CO1.PCCNTR.7383214</t>
  </si>
  <si>
    <t>64521525</t>
  </si>
  <si>
    <t>GONGORA GALVIS NIDIA</t>
  </si>
  <si>
    <t>24725231071</t>
  </si>
  <si>
    <t>CO1.PCCNTR.7383217</t>
  </si>
  <si>
    <t>64521625</t>
  </si>
  <si>
    <t>SALAMANCA VALENCIA OSCAR EDUARDO</t>
  </si>
  <si>
    <t>488401341877</t>
  </si>
  <si>
    <t>CO1.PCCNTR.7383224</t>
  </si>
  <si>
    <t>INSTRUCTOR.Prestar servicios profesionales de carácter temporal y con plena autonomía como instructor de Formación Titulada con el propósito de atender las necesidades de formación regular para los programas ofertados por el Centro Industrial y de De</t>
  </si>
  <si>
    <t>64521725</t>
  </si>
  <si>
    <t>CRUZ ROMERO LEIDY MAGALLY</t>
  </si>
  <si>
    <t>24016880485</t>
  </si>
  <si>
    <t>CO1.PCCNTR.7388042</t>
  </si>
  <si>
    <t>64521925</t>
  </si>
  <si>
    <t>MOSCOSO ORTIZ CATERINE</t>
  </si>
  <si>
    <t>24090763773</t>
  </si>
  <si>
    <t>CO1.PCCNTR.7383221</t>
  </si>
  <si>
    <t>64522025</t>
  </si>
  <si>
    <t>MEJIA LUQUEZ GUILLERMO JOSE</t>
  </si>
  <si>
    <t>52384891829</t>
  </si>
  <si>
    <t>CO1.PCCNTR.7405167</t>
  </si>
  <si>
    <t>64522125</t>
  </si>
  <si>
    <t>THOMPSON RIVERA MARIA CATALINA</t>
  </si>
  <si>
    <t>03020081456</t>
  </si>
  <si>
    <t>CO1.PCCNTR.7408921</t>
  </si>
  <si>
    <t>SERVICIOS PERSONALES. Prestar servicios de apoyo a la gestión de carácter temporal y con plena autonomía en la asistencia administrativa para la Coordinación de Articulación con la Media del Centro Industrial y de Desarrollo Empresarial de Soacha en</t>
  </si>
  <si>
    <t>64522225</t>
  </si>
  <si>
    <t>GOMEZ RIVERA LEIDY PAOLA</t>
  </si>
  <si>
    <t>000486480</t>
  </si>
  <si>
    <t>CO1.PCCNTR.7382807</t>
  </si>
  <si>
    <t>64522325</t>
  </si>
  <si>
    <t>GUZMAN LEON EDWARD ALFONSO</t>
  </si>
  <si>
    <t>9900597467</t>
  </si>
  <si>
    <t>BANCO FINANDINA S A O FINANDINA ESTABLECIMIENTO BANCARIO</t>
  </si>
  <si>
    <t>CO1.PCCNTR.7388024</t>
  </si>
  <si>
    <t>64522425</t>
  </si>
  <si>
    <t>VARGAS DAVID SANTIAGO</t>
  </si>
  <si>
    <t>111150308222</t>
  </si>
  <si>
    <t>CO1.PCCNTR.7388026</t>
  </si>
  <si>
    <t>64522525</t>
  </si>
  <si>
    <t>ESTUPIÑAN CORREDOR HARRY</t>
  </si>
  <si>
    <t>488414407293</t>
  </si>
  <si>
    <t>CO1.PCCNTR.7388033</t>
  </si>
  <si>
    <t>64522625</t>
  </si>
  <si>
    <t>BELTRAN SANTOFIMIO FERNEY ANDRES</t>
  </si>
  <si>
    <t>64690127545</t>
  </si>
  <si>
    <t>CO1.PCCNTR.7388034</t>
  </si>
  <si>
    <t>64522725</t>
  </si>
  <si>
    <t>Pasaporte</t>
  </si>
  <si>
    <t>PARRA CAMPOS LEIDY CAROLINA</t>
  </si>
  <si>
    <t>472970078730</t>
  </si>
  <si>
    <t>CO1.PCCNTR.7388012</t>
  </si>
  <si>
    <t>64522825</t>
  </si>
  <si>
    <t>TACHE VEGA DIANA CATERINE</t>
  </si>
  <si>
    <t>456800122107</t>
  </si>
  <si>
    <t>CO1.PCCNTR.7388008</t>
  </si>
  <si>
    <t>64522925</t>
  </si>
  <si>
    <t>MORALES CORTES JONATHAN GERMAN</t>
  </si>
  <si>
    <t>52546562026</t>
  </si>
  <si>
    <t>CO1.PCCNTR.7389060</t>
  </si>
  <si>
    <t>64523025</t>
  </si>
  <si>
    <t>BARRERA MENDEZ SEGUNDO LEONARDO</t>
  </si>
  <si>
    <t>19247280971</t>
  </si>
  <si>
    <t>CO1.PCCNTR.7389049</t>
  </si>
  <si>
    <t>64523125</t>
  </si>
  <si>
    <t>GOMEZ URIBE OMAR ALEXANDER</t>
  </si>
  <si>
    <t>20323621200</t>
  </si>
  <si>
    <t>CO1.PCCNTR.7389055</t>
  </si>
  <si>
    <t>64523225</t>
  </si>
  <si>
    <t>CUERVO TORO BYRON</t>
  </si>
  <si>
    <t>477900060849</t>
  </si>
  <si>
    <t>CO1.PCCNTR.7389034</t>
  </si>
  <si>
    <t>64523325</t>
  </si>
  <si>
    <t>LEON PINTO MARY LUZ</t>
  </si>
  <si>
    <t>20334661542</t>
  </si>
  <si>
    <t>CO1.PCCNTR.7389038</t>
  </si>
  <si>
    <t>64523425</t>
  </si>
  <si>
    <t>CASTILLO LEON JHON ALEXANDER</t>
  </si>
  <si>
    <t>083227454</t>
  </si>
  <si>
    <t>CO1.PCCNTR.7388062</t>
  </si>
  <si>
    <t>64523525</t>
  </si>
  <si>
    <t>ALAPE HURTADO CARLOS WILMINTON</t>
  </si>
  <si>
    <t>22191626668</t>
  </si>
  <si>
    <t>CO1.PCCNTR.7382897</t>
  </si>
  <si>
    <t>64523625</t>
  </si>
  <si>
    <t>RENDON LOAIZA MIRYAM ASTRID</t>
  </si>
  <si>
    <t>24073326535</t>
  </si>
  <si>
    <t>CO1.PCCNTR.7383202</t>
  </si>
  <si>
    <t>64523725</t>
  </si>
  <si>
    <t>CO1.PCCNTR.7383206</t>
  </si>
  <si>
    <t>64523825</t>
  </si>
  <si>
    <t>MORA QUINTERO YOHANA INES</t>
  </si>
  <si>
    <t>89292734051</t>
  </si>
  <si>
    <t>CO1.PCCNTR.7382862</t>
  </si>
  <si>
    <t>64523925</t>
  </si>
  <si>
    <t>CO1.PCCNTR.7382171</t>
  </si>
  <si>
    <t>64524025</t>
  </si>
  <si>
    <t>MANOSALVA GIRALDO GLORIA PATRICIA</t>
  </si>
  <si>
    <t>24013476724</t>
  </si>
  <si>
    <t>CO1.PCCNTR.7389067</t>
  </si>
  <si>
    <t>64524125</t>
  </si>
  <si>
    <t>RAMOS NAIZAQUE JAVIER ENRIQUE</t>
  </si>
  <si>
    <t>4722136409</t>
  </si>
  <si>
    <t>CO1.PCCNTR.7394222</t>
  </si>
  <si>
    <t>64524225</t>
  </si>
  <si>
    <t>LUGO CARO MAGNOLIA</t>
  </si>
  <si>
    <t>043507656</t>
  </si>
  <si>
    <t>CO1.PCCNTR.7394261</t>
  </si>
  <si>
    <t>64524325</t>
  </si>
  <si>
    <t>PARDO MORALES JORGE ROLANDO</t>
  </si>
  <si>
    <t>378262299</t>
  </si>
  <si>
    <t>CO1.PCCNTR.7377420</t>
  </si>
  <si>
    <t>64524425</t>
  </si>
  <si>
    <t>64524525</t>
  </si>
  <si>
    <t>64524625</t>
  </si>
  <si>
    <t>64524725</t>
  </si>
  <si>
    <t>64524825</t>
  </si>
  <si>
    <t>64524925</t>
  </si>
  <si>
    <t>64525025</t>
  </si>
  <si>
    <t>64525125</t>
  </si>
  <si>
    <t>64525225</t>
  </si>
  <si>
    <t>64525325</t>
  </si>
  <si>
    <t>64525425</t>
  </si>
  <si>
    <t>64525525</t>
  </si>
  <si>
    <t>64525625</t>
  </si>
  <si>
    <t>64541225</t>
  </si>
  <si>
    <t>PINEROS ZUBIETA JULIAN CAMILO</t>
  </si>
  <si>
    <t>488417369508</t>
  </si>
  <si>
    <t>CO1.PCCNTR.7321589</t>
  </si>
  <si>
    <t>SERVICIOS PERSONALES. Prestar servicios de apoyo a la gestión de carácter temporal y con plena autonomía para la gestión de información y el monitoreo de datos de la Coordinación de Formación Profesional del Centro Industrial y de Desarrollo Empresar</t>
  </si>
  <si>
    <t>64541325</t>
  </si>
  <si>
    <t>ROMERO VERU MELQUI ALEXANDER</t>
  </si>
  <si>
    <t>24124665253</t>
  </si>
  <si>
    <t>CO1.PCCNTR.7321732</t>
  </si>
  <si>
    <t>SERVICIOS PERSONALES. Prestar servicios de apoyo a la gestión de carácter temporal y con plena autonomía para el manejo, análisis y seguimiento de información en la Coordinación de Formación Profesional del Centro Industrial y de Desarrollo Empresari</t>
  </si>
  <si>
    <t>64541425</t>
  </si>
  <si>
    <t>GONZALEZ YANGUMA ANYI LISETH</t>
  </si>
  <si>
    <t>23789958866</t>
  </si>
  <si>
    <t>CO1.PCCNTR.7321788</t>
  </si>
  <si>
    <t>SERVICIOS PERSONALES. Prestar servicios de apoyo a la gestión de carácter temporal y con plena autonomía para el seguimiento a los contratos a cargo de la Coordinación de Formación Titulada del Centro Industrial y de Desarrollo Empresarial de Soacha,</t>
  </si>
  <si>
    <t>64541525</t>
  </si>
  <si>
    <t>MUÑOZ DIAZ JENYFER ISLENI</t>
  </si>
  <si>
    <t>17475264495</t>
  </si>
  <si>
    <t>CO1.PCCNTR.7322218</t>
  </si>
  <si>
    <t>SERVICIOS PERSONALES. Prestar servicios de apoyo a la gestión de carácter temporal y con plena autonomía para la gestión administrativa de la Coordinación Académica Titulada del Centro Industrial y de Desarrollo Empresarial de Soacha, garantizando la</t>
  </si>
  <si>
    <t>64541625</t>
  </si>
  <si>
    <t>SANCHEZ RODRIGUEZ FRANCY JHOANNA</t>
  </si>
  <si>
    <t>406070120125</t>
  </si>
  <si>
    <t>CO1.PCCNTR.7322246</t>
  </si>
  <si>
    <t>SERVICIOS PERSONALES. Prestar servicios profesionales de carácter temporal y con plena autonomía para apoyar la gestión integral contractual y jurídica del Centro Industrial y de Desarrollo Empresarial de Soacha, asegurando el cumplimiento de las dis</t>
  </si>
  <si>
    <t>64541725</t>
  </si>
  <si>
    <t>SANTACOLOMA ZABALA CARLOS ARTURO</t>
  </si>
  <si>
    <t>24061350744</t>
  </si>
  <si>
    <t>CO1.PCCNTR.7366039</t>
  </si>
  <si>
    <t>Prestar servicios profesionales, de carácter temporal y con plena autonomía, como instructor del programa “Articulación con la Educación Media”, con el propósito de atender las necesidades de formación técnica, de acuerdo con el perfil profesional</t>
  </si>
  <si>
    <t>64541825</t>
  </si>
  <si>
    <t>TOQUICA GOMEZ FLORESMINDA</t>
  </si>
  <si>
    <t>65941737549</t>
  </si>
  <si>
    <t>CO1.PCCNTR.7366059</t>
  </si>
  <si>
    <t>64541925</t>
  </si>
  <si>
    <t>PINEDA LEON NOHORA EMILIA</t>
  </si>
  <si>
    <t>185845968</t>
  </si>
  <si>
    <t>CO1.PCCNTR.7366079</t>
  </si>
  <si>
    <t>Prestar servicios profesionales, de carácter temporal y con plena autonomía, como instructor del programa “Articulación con la Educación Media”, con el propósito de atender las necesidades de formación técnica, de acuerdo con el perfil profesional re</t>
  </si>
  <si>
    <t>64542025</t>
  </si>
  <si>
    <t>OSPINA VERA RODOLFO</t>
  </si>
  <si>
    <t>402300056981</t>
  </si>
  <si>
    <t>BANCO AGRARIO DE COLOMBIA S.A.</t>
  </si>
  <si>
    <t>CO1.PCCNTR.7366097</t>
  </si>
  <si>
    <t>64542125</t>
  </si>
  <si>
    <t>DURAN MARTINEZ JHON JAIRO</t>
  </si>
  <si>
    <t>82869397829</t>
  </si>
  <si>
    <t>CO1.PCCNTR.7359362</t>
  </si>
  <si>
    <t>64542225</t>
  </si>
  <si>
    <t>APONTE NAVARRETE NELSON ANDRES</t>
  </si>
  <si>
    <t>001470048743</t>
  </si>
  <si>
    <t>CO1.PCCNTR.7359808</t>
  </si>
  <si>
    <t>64542325</t>
  </si>
  <si>
    <t>CO1.PCCNTR.7368337</t>
  </si>
  <si>
    <t>Prestar servicios profesionales de carácter temporal y con plena autonomía para apoyar la coordinación, control y evaluación de las acciones de formación profesional integral ejecutadas mediante alianzas y convenios con instituciones de educación me</t>
  </si>
  <si>
    <t>64542425</t>
  </si>
  <si>
    <t>ORTIZ VARGAS SANDY MARGARITA</t>
  </si>
  <si>
    <t>24103513463</t>
  </si>
  <si>
    <t>CO1.PCCNTR.7364492</t>
  </si>
  <si>
    <t>Prestar servicios de apoyo administrativo al Centro Industrial y de Desarrollo empresarial de Soacha en la gestión de las actividades relacionadas con la operación de las estrategias CAMPESENA Y FULL POPULAR, en coordinación con la Subdirección de</t>
  </si>
  <si>
    <t>64542525</t>
  </si>
  <si>
    <t>SOLANO SAAVEDRA HEIDY KATHERIN</t>
  </si>
  <si>
    <t>24132750549</t>
  </si>
  <si>
    <t>CO1.PCCNTR.7365044</t>
  </si>
  <si>
    <t>Prestar servicios de apoyo a la gestión de carácter temporal y con plena autonomía para la asistencia integral de los procesos administrativos y el ordenamiento logístico en la Coordinación de Formación Titulada del Centro Industrial y de Desarrollo</t>
  </si>
  <si>
    <t>64542625</t>
  </si>
  <si>
    <t>BETANCURT RAMIREZ SONIA FERNANDA</t>
  </si>
  <si>
    <t>52528682073</t>
  </si>
  <si>
    <t>CO1.PCCNTR.7369499</t>
  </si>
  <si>
    <t>Prestar servicios de apoyo a la gestión de carácter temporal y con plena autonomía como apoyo a la gestión de aplicativos institucionales y al proceso de precertificación en el área de Administración Educativa del Centro Industrial y de Desarrollo</t>
  </si>
  <si>
    <t>64542725</t>
  </si>
  <si>
    <t>MUNAR PARRAGA JOHNATAN</t>
  </si>
  <si>
    <t>123063455</t>
  </si>
  <si>
    <t>CO1.PCCNTR.7370080</t>
  </si>
  <si>
    <t>Prestar servicios de apoyo a la gestión de carácter temporal y con plena autonomía para apoyar el tratamiento (corrección y actualización) de datos básicos y garantizar la idoneidad de los registros de los usuarios en Sofía Plus, en la Oficina de A</t>
  </si>
  <si>
    <t>64542825</t>
  </si>
  <si>
    <t>RICO MONROY JULIANA</t>
  </si>
  <si>
    <t>22147154244</t>
  </si>
  <si>
    <t>CO1.PCCNTR.7379639</t>
  </si>
  <si>
    <t>Prestar temporalmente los servicios de apoyo administrativo, gestión documental, registros y atención de usuarios del proceso Gestión de Evaluación y Certificación de Competencias Laborales del SENA, en sus diferentes fases, en el Centro Industrial</t>
  </si>
  <si>
    <t>64542925</t>
  </si>
  <si>
    <t>BOHORQUEZ ORDOÑEZ ALEJANDRO</t>
  </si>
  <si>
    <t>111050129696</t>
  </si>
  <si>
    <t>CENTRO INDUSTRIAL Y DESARROLLO EMPRESARIAL DE SOACHA-CUNDINAMARCA - BIENESTAR APRENDICES</t>
  </si>
  <si>
    <t>CO1.PCCNTR.7380013</t>
  </si>
  <si>
    <t>Prestar servicios de apoyo a la gestión de carácter temporal y con plena autonomía para fomentar y ejecutar acciones de prevención de enfermedades y actividades de promoción de la salud, dirigidas a los aprendices del Centro Industrial y de Desarr</t>
  </si>
  <si>
    <t>64543025</t>
  </si>
  <si>
    <t>FIGUEROA POLO STEPHANIA</t>
  </si>
  <si>
    <t>456870075029</t>
  </si>
  <si>
    <t>CO1.PCCNTR.7379733</t>
  </si>
  <si>
    <t>Prestar servicios de apoyo a la gestión de carácter temporal y con plena autonomía para materializar la planeación, control y seguimiento de la distribución de los beneficios socioeconómicos y/o incentivos otorgados en el marco del Plan Nacional</t>
  </si>
  <si>
    <t>64543125</t>
  </si>
  <si>
    <t>VASQUEZ BARRIGA MARIA CRISTINA</t>
  </si>
  <si>
    <t>24075674209</t>
  </si>
  <si>
    <t>CO1.PCCNTR.7380091</t>
  </si>
  <si>
    <t>Prestar servicios de apoyo a la gestión de carácter temporal y con plena autonomía para los procesos administrativos necesarios en la implementación del Plan Nacional Integral de Bienestar al Aprendiz, incluyendo la atención al cliente, la organi</t>
  </si>
  <si>
    <t>64543225</t>
  </si>
  <si>
    <t>FERNANDEZ GALINDO YENI PAOLA</t>
  </si>
  <si>
    <t>91202398117</t>
  </si>
  <si>
    <t>CO1.PCCNTR.7380356</t>
  </si>
  <si>
    <t>64543325</t>
  </si>
  <si>
    <t>MENDOZA MONAGA ALEXANDER</t>
  </si>
  <si>
    <t>90120052430</t>
  </si>
  <si>
    <t>CO1.PCCNTR.7376926</t>
  </si>
  <si>
    <t>64543425</t>
  </si>
  <si>
    <t>HERRERA URIBE LUIS HERNANDO</t>
  </si>
  <si>
    <t>272108721</t>
  </si>
  <si>
    <t>CO1.PCCNTR.7377441</t>
  </si>
  <si>
    <t>64543525</t>
  </si>
  <si>
    <t>GUTIERREZ MENDIETA PAOLA ANDREA</t>
  </si>
  <si>
    <t>004070166642</t>
  </si>
  <si>
    <t>CO1.PCCNTR.7377464</t>
  </si>
  <si>
    <t>64543625</t>
  </si>
  <si>
    <t>HERNANDEZ VIANCHA NAIRO</t>
  </si>
  <si>
    <t>35815143262</t>
  </si>
  <si>
    <t>CO1.PCCNTR.7377469</t>
  </si>
  <si>
    <t>64543725</t>
  </si>
  <si>
    <t>RODRIGUEZ MEDINA MYRIAN YANETH</t>
  </si>
  <si>
    <t>473870036323</t>
  </si>
  <si>
    <t>CO1.PCCNTR.7377877</t>
  </si>
  <si>
    <t>64543825</t>
  </si>
  <si>
    <t>LOPEZ RIAÑO MARIANA</t>
  </si>
  <si>
    <t>24046162544</t>
  </si>
  <si>
    <t>CO1.PCCNTR.7377846</t>
  </si>
  <si>
    <t>64543925</t>
  </si>
  <si>
    <t>RAMIREZ DIAZ MARITZA CECILIA</t>
  </si>
  <si>
    <t>91200191825</t>
  </si>
  <si>
    <t>CO1.PCCNTR.7377870</t>
  </si>
  <si>
    <t>64544025</t>
  </si>
  <si>
    <t>RODRIGUEZ JOSE ORLANDO</t>
  </si>
  <si>
    <t>447081241</t>
  </si>
  <si>
    <t>CO1.PCCNTR.7378032</t>
  </si>
  <si>
    <t>64544125</t>
  </si>
  <si>
    <t>ESPAÑA MENDOZA DIEGO ANDRES</t>
  </si>
  <si>
    <t>07823172961</t>
  </si>
  <si>
    <t>CO1.PCCNTR.7378045</t>
  </si>
  <si>
    <t>64544225</t>
  </si>
  <si>
    <t>BOHORQUEZ HERNANDEZ GUILLERMO</t>
  </si>
  <si>
    <t>009200768332</t>
  </si>
  <si>
    <t>CO1.PCCNTR.7392984</t>
  </si>
  <si>
    <t>64544325</t>
  </si>
  <si>
    <t>CARRASCO CANTOR YAMILE</t>
  </si>
  <si>
    <t>65255560322</t>
  </si>
  <si>
    <t>CO1.PCCNTR.7394111</t>
  </si>
  <si>
    <t>64544525</t>
  </si>
  <si>
    <t>PACHECO RAMOS FRANCISCO JAVIER</t>
  </si>
  <si>
    <t>008800691126</t>
  </si>
  <si>
    <t>CO1.PCCNTR.7394155</t>
  </si>
  <si>
    <t>64544625</t>
  </si>
  <si>
    <t>SIERRA CACERES MIGUEL ANDRES</t>
  </si>
  <si>
    <t>24029372928</t>
  </si>
  <si>
    <t>CO1.PCCNTR.7393420</t>
  </si>
  <si>
    <t>64544725</t>
  </si>
  <si>
    <t>ALARCON MARTINEZ ALEXANDER</t>
  </si>
  <si>
    <t>719019905</t>
  </si>
  <si>
    <t>ITAU CORPBANCA COLOMBIA S A</t>
  </si>
  <si>
    <t>CO1.PCCNTR.7393430</t>
  </si>
  <si>
    <t>64548625</t>
  </si>
  <si>
    <t>CARDENAS GONZÁLEZ MILTHON ALEXANDER</t>
  </si>
  <si>
    <t>22138251571</t>
  </si>
  <si>
    <t>CO1.PCCNTR.7393438</t>
  </si>
  <si>
    <t>64549825</t>
  </si>
  <si>
    <t>CO1.PCCNTR.7393448</t>
  </si>
  <si>
    <t>64549925</t>
  </si>
  <si>
    <t>RAMIREZ SUSA JOHNNY FERNANDO</t>
  </si>
  <si>
    <t>24042989684</t>
  </si>
  <si>
    <t>CO1.PCCNTR.7393460</t>
  </si>
  <si>
    <t>64550025</t>
  </si>
  <si>
    <t>PULIDO RODRIGUEZ FLOR ANGELA</t>
  </si>
  <si>
    <t>21957392773</t>
  </si>
  <si>
    <t>CO1.PCCNTR.7393467</t>
  </si>
  <si>
    <t>64550125</t>
  </si>
  <si>
    <t>GONZALEZ MATEUS FELIPE CAMILO</t>
  </si>
  <si>
    <t>006882035148</t>
  </si>
  <si>
    <t>CO1.PCCNTR.7394194</t>
  </si>
  <si>
    <t>64550325</t>
  </si>
  <si>
    <t>CARDENAS SALAZAR LUZ MIREYA</t>
  </si>
  <si>
    <t>29993986290</t>
  </si>
  <si>
    <t>CO1.PCCNTR.7394708</t>
  </si>
  <si>
    <t>64550425</t>
  </si>
  <si>
    <t>BUITRAGO RIAÑO CLAUDIA MARCELA</t>
  </si>
  <si>
    <t>668827129</t>
  </si>
  <si>
    <t>CO1.PCCNTR.7393674</t>
  </si>
  <si>
    <t>64550525</t>
  </si>
  <si>
    <t>GIL RODRIGUEZ ELIZABETH</t>
  </si>
  <si>
    <t>24123166474</t>
  </si>
  <si>
    <t>CO1.PCCNTR.7393695</t>
  </si>
  <si>
    <t>64550625</t>
  </si>
  <si>
    <t>VARELA CIFUENTES CARMEN JULIA</t>
  </si>
  <si>
    <t>24121119814</t>
  </si>
  <si>
    <t>CO1.PCCNTR.7393651</t>
  </si>
  <si>
    <t>64550725</t>
  </si>
  <si>
    <t>GARZON RODRIGUEZ YURY JULIETH</t>
  </si>
  <si>
    <t>26444357818</t>
  </si>
  <si>
    <t>CO1.PCCNTR.7393843</t>
  </si>
  <si>
    <t>64550825</t>
  </si>
  <si>
    <t>ALMENTERO TOSCANO JULIA SUSANA</t>
  </si>
  <si>
    <t>004942013216</t>
  </si>
  <si>
    <t>CO1.PCCNTR.7393813</t>
  </si>
  <si>
    <t>64550925</t>
  </si>
  <si>
    <t>GUAQUETA DARLAN ALBERTO</t>
  </si>
  <si>
    <t>018716555</t>
  </si>
  <si>
    <t>CO1.PCCNTR.7393685</t>
  </si>
  <si>
    <t>64551025</t>
  </si>
  <si>
    <t>CABREJO BEJARANO JORGE ENRIQUE</t>
  </si>
  <si>
    <t>20067023804</t>
  </si>
  <si>
    <t>CO1.PCCNTR.7393804</t>
  </si>
  <si>
    <t>64551125</t>
  </si>
  <si>
    <t>VARGAS GONZALEZ YENNY CONSTANZA</t>
  </si>
  <si>
    <t>18841464237</t>
  </si>
  <si>
    <t>CO1.PCCNTR.7393834</t>
  </si>
  <si>
    <t>64551225</t>
  </si>
  <si>
    <t>GERONIMO SALTARIN SILVIA MARIA</t>
  </si>
  <si>
    <t>570451870051195</t>
  </si>
  <si>
    <t>CO1.PCCNTR.7399740</t>
  </si>
  <si>
    <t>64551325</t>
  </si>
  <si>
    <t>MALDONADO CARRILLO ARIBEL</t>
  </si>
  <si>
    <t>176070189343</t>
  </si>
  <si>
    <t>CO1.PCCNTR.7399749</t>
  </si>
  <si>
    <t>64551425</t>
  </si>
  <si>
    <t>RAMOS BAUTISTA ROBERTO</t>
  </si>
  <si>
    <t>24078861329</t>
  </si>
  <si>
    <t>CO1.PCCNTR.7400194</t>
  </si>
  <si>
    <t>64551525</t>
  </si>
  <si>
    <t>GRANADOS GOMEZ JOE RAUL</t>
  </si>
  <si>
    <t>0042323477</t>
  </si>
  <si>
    <t>CO1.PCCNTR.7400198</t>
  </si>
  <si>
    <t>64551625</t>
  </si>
  <si>
    <t>MORERA CABRERA SANDRA PATRICIA</t>
  </si>
  <si>
    <t>03522938253</t>
  </si>
  <si>
    <t>CO1.PCCNTR.7400411</t>
  </si>
  <si>
    <t>64551725</t>
  </si>
  <si>
    <t>JIMENEZ PANCHE YINA LIZET</t>
  </si>
  <si>
    <t>26499096606</t>
  </si>
  <si>
    <t>CO1.PCCNTR.7400418</t>
  </si>
  <si>
    <t>64551825</t>
  </si>
  <si>
    <t>ROBLES MORENO FABIOLA</t>
  </si>
  <si>
    <t>24110608321</t>
  </si>
  <si>
    <t>CO1.PCCNTR.7354864</t>
  </si>
  <si>
    <t>INSTRUCTOR. Prestar servicios profesionales, de carácter temporal y con plena autonomía, como instructor del programa "Articulación con la Educación Media", con el propósito de atender las necesidades de formación técnica, de acuerdo con el perfil</t>
  </si>
  <si>
    <t>64551925</t>
  </si>
  <si>
    <t>MORALES RAMIREZ JOSE JAMES</t>
  </si>
  <si>
    <t>24070474031</t>
  </si>
  <si>
    <t>CO1.PCCNTR.7356367</t>
  </si>
  <si>
    <t>64552025</t>
  </si>
  <si>
    <t>PRADA SARMIENTO HALINA VERONICA</t>
  </si>
  <si>
    <t>67859351112</t>
  </si>
  <si>
    <t>CO1.PCCNTR.7356360</t>
  </si>
  <si>
    <t>64552125</t>
  </si>
  <si>
    <t>VILLAMIZAR GOMEZ ANDREA MARITZA</t>
  </si>
  <si>
    <t>462270033741</t>
  </si>
  <si>
    <t>CO1.PCCNTR.7356808</t>
  </si>
  <si>
    <t>64552225</t>
  </si>
  <si>
    <t>HURTADO HURTADO YANED EMILCE</t>
  </si>
  <si>
    <t>24233211113</t>
  </si>
  <si>
    <t>CO1.PCCNTR.7359871</t>
  </si>
  <si>
    <t>64552325</t>
  </si>
  <si>
    <t>GORRAIS CORREA PAULINA ANDREA</t>
  </si>
  <si>
    <t>60631247949</t>
  </si>
  <si>
    <t>CO1.PCCNTR.7359888</t>
  </si>
  <si>
    <t>64552425</t>
  </si>
  <si>
    <t>GARAVITO CRISTANCHO JULIA VIVIANA</t>
  </si>
  <si>
    <t>24079420668</t>
  </si>
  <si>
    <t>CO1.PCCNTR.7360230</t>
  </si>
  <si>
    <t>64552525</t>
  </si>
  <si>
    <t>ESGUERRA FABIOLA</t>
  </si>
  <si>
    <t>007500816892</t>
  </si>
  <si>
    <t>CO1.PCCNTR.7360245</t>
  </si>
  <si>
    <t>64552625</t>
  </si>
  <si>
    <t>GUERRERO ESPITIA AMANDA YADIRA</t>
  </si>
  <si>
    <t>91200171930</t>
  </si>
  <si>
    <t>CO1.PCCNTR.7360261</t>
  </si>
  <si>
    <t>64552825</t>
  </si>
  <si>
    <t>ROMERO SANTOS ANGELA MAYERLY</t>
  </si>
  <si>
    <t>20779954847</t>
  </si>
  <si>
    <t>CO1.PCCNTR.7360285</t>
  </si>
  <si>
    <t>64568525</t>
  </si>
  <si>
    <t>MARIN ESTEVEZ ANGELA BRIGITTE</t>
  </si>
  <si>
    <t>007900727830</t>
  </si>
  <si>
    <t>CO1.PCCNTR.7360604</t>
  </si>
  <si>
    <t>64568625</t>
  </si>
  <si>
    <t>CRUZ ROJAS ANA MILENA</t>
  </si>
  <si>
    <t>406170019987</t>
  </si>
  <si>
    <t>CO1.PCCNTR.7360649</t>
  </si>
  <si>
    <t>64568725</t>
  </si>
  <si>
    <t>RODRIGUEZ PENA LUIS EDUARDO</t>
  </si>
  <si>
    <t>466670002263</t>
  </si>
  <si>
    <t>CO1.PCCNTR.7360676</t>
  </si>
  <si>
    <t>64568825</t>
  </si>
  <si>
    <t>LEON GONZALEZ ILDEFONSO</t>
  </si>
  <si>
    <t>272316944</t>
  </si>
  <si>
    <t>CO1.PCCNTR.7360692</t>
  </si>
  <si>
    <t>64568925</t>
  </si>
  <si>
    <t>ROCHA DUQUE RUBY ESPERANZA</t>
  </si>
  <si>
    <t>484900028842</t>
  </si>
  <si>
    <t>CO1.PCCNTR.7361110</t>
  </si>
  <si>
    <t>64569025</t>
  </si>
  <si>
    <t>BERNAL BUITRAGO GLORIA YOHANA</t>
  </si>
  <si>
    <t>688862643</t>
  </si>
  <si>
    <t>CO1.PCCNTR.7363993</t>
  </si>
  <si>
    <t>64569125</t>
  </si>
  <si>
    <t>BERMUDEZ CUCAITA VIVIANA ANDREA</t>
  </si>
  <si>
    <t>466600048121</t>
  </si>
  <si>
    <t>CO1.PCCNTR.7364683</t>
  </si>
  <si>
    <t>64569225</t>
  </si>
  <si>
    <t>ARANGO GUTIERREZ MARTHA LILIANA</t>
  </si>
  <si>
    <t>20215888446</t>
  </si>
  <si>
    <t>CO1.PCCNTR.7365217</t>
  </si>
  <si>
    <t>.INSTRUCTOR. Prestar servicios profesionales, de carácter temporal y con plena autonomía, como instructor del programa "Articulación con la Educación Media", con el propósito de atender las necesidades de formación técnica, de acuerdo con el perfil</t>
  </si>
  <si>
    <t>64569325</t>
  </si>
  <si>
    <t>VALENCIA RODRIGUEZ SANDRA YAMILE</t>
  </si>
  <si>
    <t>05370276072</t>
  </si>
  <si>
    <t>CO1.PCCNTR.7365332</t>
  </si>
  <si>
    <t>64569425</t>
  </si>
  <si>
    <t>RAMIREZ PINEDA ANA TERESA</t>
  </si>
  <si>
    <t>0415064039</t>
  </si>
  <si>
    <t>CO1.PCCNTR.7365348</t>
  </si>
  <si>
    <t>64569525</t>
  </si>
  <si>
    <t>ESCOBAR GUZMAN JACKELINE ANDREA</t>
  </si>
  <si>
    <t>004000153751</t>
  </si>
  <si>
    <t>CO1.PCCNTR.7365666</t>
  </si>
  <si>
    <t>64569625</t>
  </si>
  <si>
    <t>CARRILLO CORREA JOSE ANTONIO</t>
  </si>
  <si>
    <t>002300102304</t>
  </si>
  <si>
    <t>CO1.PCCNTR.7366102</t>
  </si>
  <si>
    <t>64569725</t>
  </si>
  <si>
    <t>ZARATE GONZALEZ HELBERT ANIBAL</t>
  </si>
  <si>
    <t>587067430</t>
  </si>
  <si>
    <t>CO1.PCCNTR.7366133</t>
  </si>
  <si>
    <t>64569825</t>
  </si>
  <si>
    <t>PINZON FRANCO LUIS MAURICIO</t>
  </si>
  <si>
    <t>03300000972</t>
  </si>
  <si>
    <t>CO1.PCCNTR.7370561</t>
  </si>
  <si>
    <t>64569925</t>
  </si>
  <si>
    <t>ZARATE NIÑO HAROLD ZAMIR</t>
  </si>
  <si>
    <t>488413702280</t>
  </si>
  <si>
    <t>CO1.PCCNTR.7370572</t>
  </si>
  <si>
    <t>64570025</t>
  </si>
  <si>
    <t>CASTILLO LAZARO KRANFORD ALBERTO</t>
  </si>
  <si>
    <t>52500054026</t>
  </si>
  <si>
    <t>CO1.PCCNTR.7370598</t>
  </si>
  <si>
    <t>64570125</t>
  </si>
  <si>
    <t>NIÑO OSPINA NELSON ALBERTO</t>
  </si>
  <si>
    <t>349187633</t>
  </si>
  <si>
    <t>CO1.PCCNTR.7372570</t>
  </si>
  <si>
    <t>64570225</t>
  </si>
  <si>
    <t>TAMBO VANEGAS JULIO CESAR</t>
  </si>
  <si>
    <t>24131820111</t>
  </si>
  <si>
    <t>CO1.PCCNTR.7372581</t>
  </si>
  <si>
    <t>64570325</t>
  </si>
  <si>
    <t>LEON RINCON SAMUEL</t>
  </si>
  <si>
    <t>005570251263</t>
  </si>
  <si>
    <t>CO1.PCCNTR.7372585</t>
  </si>
  <si>
    <t>64570425</t>
  </si>
  <si>
    <t>HERNANDEZ MUÑOZ JUAN GABRIEL</t>
  </si>
  <si>
    <t>24143941023</t>
  </si>
  <si>
    <t>CO1.PCCNTR.7372595</t>
  </si>
  <si>
    <t>64570525</t>
  </si>
  <si>
    <t>CASAS COTRINO DUVAN FERNANDO</t>
  </si>
  <si>
    <t>24049543298</t>
  </si>
  <si>
    <t>CO1.PCCNTR.7373106</t>
  </si>
  <si>
    <t>64570625</t>
  </si>
  <si>
    <t>CASTIBLANCO CASTIBLANCO CARLOS JULIO</t>
  </si>
  <si>
    <t>0000000516594074</t>
  </si>
  <si>
    <t>CO1.PCCNTR.7373131</t>
  </si>
  <si>
    <t>64570825</t>
  </si>
  <si>
    <t>BLANCO SANCHEZ ERICKA ALEXANDRA</t>
  </si>
  <si>
    <t>03191077511</t>
  </si>
  <si>
    <t>CO1.PCCNTR.7373136</t>
  </si>
  <si>
    <t>64570925</t>
  </si>
  <si>
    <t>STREN PATIÑO DARIELA DEL ROSARIO</t>
  </si>
  <si>
    <t>0085364800</t>
  </si>
  <si>
    <t>CO1.PCCNTR.7373143</t>
  </si>
  <si>
    <t>64571025</t>
  </si>
  <si>
    <t>FORERO PEDROZO ALBERT JULIAN</t>
  </si>
  <si>
    <t>52591567942</t>
  </si>
  <si>
    <t>CO1.PCCNTR.7373889</t>
  </si>
  <si>
    <t>64571125</t>
  </si>
  <si>
    <t>CALLEJAS SANDOVAL IVAN DARIO</t>
  </si>
  <si>
    <t>476200055244</t>
  </si>
  <si>
    <t>CO1.PCCNTR.7373894</t>
  </si>
  <si>
    <t>64571225</t>
  </si>
  <si>
    <t>QUIÑONES RAMOS BEATRIZ ALCIRA</t>
  </si>
  <si>
    <t>230520129230</t>
  </si>
  <si>
    <t>BANCO POPULAR S. A.</t>
  </si>
  <si>
    <t>CO1.PCCNTR.7418223</t>
  </si>
  <si>
    <t>INSTRUCTOR. Prestar servicios profesionales de carácter temporal con plena autonomía como instructor de Formación Complementaria presencial con el propósito de atender los requerimientos específicos de formación en los programas ofertados por el Cent</t>
  </si>
  <si>
    <t>64571325</t>
  </si>
  <si>
    <t>JOSE WILSON SABOGAL VELASQUEZ</t>
  </si>
  <si>
    <t>000051168359</t>
  </si>
  <si>
    <t>CO1.PCCNTR.7418291</t>
  </si>
  <si>
    <t>64571425</t>
  </si>
  <si>
    <t>CROCKER DE LA MOTTA LOLITA MADELEINE</t>
  </si>
  <si>
    <t>14140009912</t>
  </si>
  <si>
    <t>CO1.PCCNTR.7418828</t>
  </si>
  <si>
    <t>64571525</t>
  </si>
  <si>
    <t>JIMENEZ ARANGO LINA MARCELA</t>
  </si>
  <si>
    <t>0391347812</t>
  </si>
  <si>
    <t>CO1.PCCNTR.7418839</t>
  </si>
  <si>
    <t>INSTRUCTOR. Prestar servicios profesionales de carácter temporal con plena autonomía como instructor de Formación Complementaria presencial con el propósito de atender los</t>
  </si>
  <si>
    <t>64571625</t>
  </si>
  <si>
    <t>VALENCIA CARVAJAL WILLIAM</t>
  </si>
  <si>
    <t>30415514781</t>
  </si>
  <si>
    <t>CO1.PCCNTR.7418893</t>
  </si>
  <si>
    <t>64571725</t>
  </si>
  <si>
    <t>SANTAMARIA CASTILLO JUAN CAMILO</t>
  </si>
  <si>
    <t>24124745616</t>
  </si>
  <si>
    <t>CO1.PCCNTR.7419402</t>
  </si>
  <si>
    <t>64571825</t>
  </si>
  <si>
    <t>TRUJILLO LUZ ANGELA</t>
  </si>
  <si>
    <t>004070239423</t>
  </si>
  <si>
    <t>CO1.PCCNTR.7423013</t>
  </si>
  <si>
    <t>64571925</t>
  </si>
  <si>
    <t>HERNANDEZ GONZALEZ CAROLINA</t>
  </si>
  <si>
    <t>24106059557</t>
  </si>
  <si>
    <t>CO1.PCCNTR.7423087</t>
  </si>
  <si>
    <t>64572025</t>
  </si>
  <si>
    <t>GARCIA CANDELA YOBANA</t>
  </si>
  <si>
    <t>94539430232</t>
  </si>
  <si>
    <t>CO1.PCCNTR.7423197</t>
  </si>
  <si>
    <t>64572125</t>
  </si>
  <si>
    <t>MORA GUTIERREZ DORIS AMINTA</t>
  </si>
  <si>
    <t>472185420</t>
  </si>
  <si>
    <t>CO1.PCCNTR.7423720</t>
  </si>
  <si>
    <t>64572225</t>
  </si>
  <si>
    <t>QUINTANA LUZ HELENA</t>
  </si>
  <si>
    <t>66700001972</t>
  </si>
  <si>
    <t>CO1.PCCNTR.7423782</t>
  </si>
  <si>
    <t>64572325</t>
  </si>
  <si>
    <t>SOSA ROMERO ELSA MILENA</t>
  </si>
  <si>
    <t>94559109066</t>
  </si>
  <si>
    <t>CO1.PCCNTR.7424174</t>
  </si>
  <si>
    <t>64572425</t>
  </si>
  <si>
    <t>OVIEDO DUSSAN PIER PAOLO</t>
  </si>
  <si>
    <t>111200575512</t>
  </si>
  <si>
    <t>CO1.PCCNTR.7425023</t>
  </si>
  <si>
    <t>64572525</t>
  </si>
  <si>
    <t>RODRIGUEZ MATIZ SHAROL VANESSA</t>
  </si>
  <si>
    <t>001003700964</t>
  </si>
  <si>
    <t>CO1.PCCNTR.7426114</t>
  </si>
  <si>
    <t>64572625</t>
  </si>
  <si>
    <t>RODRIGUEZ SALAMANCA ANDREA DEL PILAR</t>
  </si>
  <si>
    <t>007300720286</t>
  </si>
  <si>
    <t>CO1.PCCNTR.7426151</t>
  </si>
  <si>
    <t>INSTRUCTOR. Prestar servicios profesionales de carácter temporal con plena autonomía como instructor de Formación Complementaria presencial con el propósito de atender los requerimientos específicos de formación en los programas ofertados por</t>
  </si>
  <si>
    <t>64572725</t>
  </si>
  <si>
    <t>TORRES ALVARADO ADRIANA</t>
  </si>
  <si>
    <t>001770130480</t>
  </si>
  <si>
    <t>CO1.PCCNTR.7424637</t>
  </si>
  <si>
    <t>64572825</t>
  </si>
  <si>
    <t>GALVAN ZARATE EDWIN ANDRES</t>
  </si>
  <si>
    <t>157519638</t>
  </si>
  <si>
    <t>CO1.PCCNTR.7424654</t>
  </si>
  <si>
    <t>64572925</t>
  </si>
  <si>
    <t>TORRES CHARRIS ALEXANDER</t>
  </si>
  <si>
    <t>04685237569</t>
  </si>
  <si>
    <t>CO1.PCCNTR.7425574</t>
  </si>
  <si>
    <t>64573025</t>
  </si>
  <si>
    <t>arandia leyva daniel</t>
  </si>
  <si>
    <t>406170033566</t>
  </si>
  <si>
    <t>CO1.PCCNTR.7426033</t>
  </si>
  <si>
    <t>64573125</t>
  </si>
  <si>
    <t>RIVAS VELASQUEZ EDNA KATHERINE</t>
  </si>
  <si>
    <t>007380827118</t>
  </si>
  <si>
    <t>CO1.PCCNTR.7426633</t>
  </si>
  <si>
    <t>INSTRUCTOR. Prestar servicios profesionales de carácter temporal con plena autonomía como instructor de Formación Complementaria presencial con el propósito de atender los requerimientos específicos de formación en los programas de lenguas extranjera</t>
  </si>
  <si>
    <t>64573225</t>
  </si>
  <si>
    <t>ZAPATA RODRIGUEZ YULY ANDREA</t>
  </si>
  <si>
    <t>24065490752</t>
  </si>
  <si>
    <t>CO1.PCCNTR.7426680</t>
  </si>
  <si>
    <t>INSTRUCTOR. Prestar servicios profesionales de carácter temporal con plena autonomía como instructor de Formación Complementaria presencial con el propósito de atender los requerimientos específicos de formación en los programas de lenguas extranjer</t>
  </si>
  <si>
    <t>64573325</t>
  </si>
  <si>
    <t>NARANJO PADILLA JUAN FRANCISCO</t>
  </si>
  <si>
    <t>26440507726</t>
  </si>
  <si>
    <t>CO1.PCCNTR.7419639</t>
  </si>
  <si>
    <t>INSTRUCTOR. Prestar servicios profesionales de carácter temporal con plena autonomía como instructor de Formación Complementaria virtual con el propósito de atender los requerimientos específicos de formación en los programas de lenguas extranjeras</t>
  </si>
  <si>
    <t>64573425</t>
  </si>
  <si>
    <t>HERNANDEZ HIDALGO ANGIE TATIANA</t>
  </si>
  <si>
    <t>488448748274</t>
  </si>
  <si>
    <t>CO1.PCCNTR.7419652</t>
  </si>
  <si>
    <t>64573525</t>
  </si>
  <si>
    <t>HERRERA PEREZ ALEXANDER</t>
  </si>
  <si>
    <t>21118751652</t>
  </si>
  <si>
    <t>CO1.PCCNTR.7422276</t>
  </si>
  <si>
    <t>INSTRUCTOR. Prestar servicios profesionales de carácter temporal con plena autonomía como instructor de Formación Complementaria virtual con el propósito de atender los requerimientos específicos de formación en los programas ofertados por el Centro</t>
  </si>
  <si>
    <t>64573625</t>
  </si>
  <si>
    <t>FLOREZ WILCHES ALEXANDER ANTONIO</t>
  </si>
  <si>
    <t>65954775610</t>
  </si>
  <si>
    <t>CO1.PCCNTR.7423475</t>
  </si>
  <si>
    <t>64573725</t>
  </si>
  <si>
    <t>TARAZONA BOHORQUEZ ANDRES FELIPE</t>
  </si>
  <si>
    <t>001003442264</t>
  </si>
  <si>
    <t>CO1.PCCNTR.7424711</t>
  </si>
  <si>
    <t>64573825</t>
  </si>
  <si>
    <t>ROSERO PORTILLA ANGIE CAROLINA</t>
  </si>
  <si>
    <t>94316081767</t>
  </si>
  <si>
    <t>CO1.PCCNTR.7424789</t>
  </si>
  <si>
    <t>64573925</t>
  </si>
  <si>
    <t>RAMIREZ CAMPOS SHIRLEY</t>
  </si>
  <si>
    <t>20778547711</t>
  </si>
  <si>
    <t>CO1.PCCNTR.7424856</t>
  </si>
  <si>
    <t>64574025</t>
  </si>
  <si>
    <t>PARDO ROBLES MARIA CRISTINA</t>
  </si>
  <si>
    <t>00053576625</t>
  </si>
  <si>
    <t>CO1.PCCNTR.7426541</t>
  </si>
  <si>
    <t>64574125</t>
  </si>
  <si>
    <t>GARZON SANCHEZ EDILBERTO MELFID</t>
  </si>
  <si>
    <t>82906037471</t>
  </si>
  <si>
    <t>CO1.PCCNTR.7426955</t>
  </si>
  <si>
    <t>64574225</t>
  </si>
  <si>
    <t>DIAZ MURCIA LUIS FABIAN</t>
  </si>
  <si>
    <t>451870040743</t>
  </si>
  <si>
    <t>CO1.PCCNTR.7427395</t>
  </si>
  <si>
    <t>64574325</t>
  </si>
  <si>
    <t>MORENO VARON NADIA VIVIANA</t>
  </si>
  <si>
    <t>24066599861</t>
  </si>
  <si>
    <t>CO1.PCCNTR.7427963</t>
  </si>
  <si>
    <t>64574425</t>
  </si>
  <si>
    <t>RODRIGUEZ RAMIREZ JAIRO ANDRES</t>
  </si>
  <si>
    <t>29903264568</t>
  </si>
  <si>
    <t>CO1.PCCNTR.7428502</t>
  </si>
  <si>
    <t>64574525</t>
  </si>
  <si>
    <t>VELA PATIÑO CAMILO ANDRES</t>
  </si>
  <si>
    <t>002870560923</t>
  </si>
  <si>
    <t>CO1.PCCNTR.7428577</t>
  </si>
  <si>
    <t>64574625</t>
  </si>
  <si>
    <t>GOMEZ RUIZ NESTOR ENRIQUE</t>
  </si>
  <si>
    <t>004841834</t>
  </si>
  <si>
    <t>CO1.PCCNTR.7418852</t>
  </si>
  <si>
    <t>64574725</t>
  </si>
  <si>
    <t>BARRERO NIÑO ISABEL CRISTINA</t>
  </si>
  <si>
    <t>24059331269</t>
  </si>
  <si>
    <t>CO1.PCCNTR.7426419</t>
  </si>
  <si>
    <t>64574825</t>
  </si>
  <si>
    <t>PAEZ PINEDA MERY</t>
  </si>
  <si>
    <t>176500047095</t>
  </si>
  <si>
    <t>CO1.PCCNTR.7426401</t>
  </si>
  <si>
    <t>64574925</t>
  </si>
  <si>
    <t>GUTIERREZ PALACIOS YULI PAOLA</t>
  </si>
  <si>
    <t>37245096209</t>
  </si>
  <si>
    <t>CO1.PCCNTR.7368884</t>
  </si>
  <si>
    <t>INSTRUCTOR. Prestar servicios profesionales, de carácter temporal y con plena autonomía, como instructor del programa “Articulación con la Educación Media”, con el propósito de atender las necesidades de formación técnica, de acuerdo con el perfil</t>
  </si>
  <si>
    <t>64575025</t>
  </si>
  <si>
    <t>GAITAN NUÑEZ ANGELICA MARIA</t>
  </si>
  <si>
    <t>24094321520</t>
  </si>
  <si>
    <t>CO1.PCCNTR.7368852</t>
  </si>
  <si>
    <t>64582325</t>
  </si>
  <si>
    <t>MARTINEZ VELEZ EDUARDO LUIS</t>
  </si>
  <si>
    <t>68164362446</t>
  </si>
  <si>
    <t>CO1.PCCNTR.7373431</t>
  </si>
  <si>
    <t>64582425</t>
  </si>
  <si>
    <t>QUINTERO SANCHEZ WILSON ORLANDO</t>
  </si>
  <si>
    <t>456870046459</t>
  </si>
  <si>
    <t>CO1.PCCNTR.7373433</t>
  </si>
  <si>
    <t>INSTRUCTOR. Prestar servicios profesionales, de carácter temporal y con plena autonomía, como instructor del programa “Articulación con la Educación Media”, con el propósito de atender las necesidades de formación técnica, de acuerdo con</t>
  </si>
  <si>
    <t>64582525</t>
  </si>
  <si>
    <t>RUBIANO GONZALEZ MARIA ALEJANDRA</t>
  </si>
  <si>
    <t>587098120</t>
  </si>
  <si>
    <t>CO1.PCCNTR.7373436</t>
  </si>
  <si>
    <t>64582625</t>
  </si>
  <si>
    <t>GONZALEZ FAGER POLET</t>
  </si>
  <si>
    <t>24071291626</t>
  </si>
  <si>
    <t>CO1.PCCNTR.7373437</t>
  </si>
  <si>
    <t>64582725</t>
  </si>
  <si>
    <t>PINZON GOMEZ ANGELA VIVIANA</t>
  </si>
  <si>
    <t>37238942196</t>
  </si>
  <si>
    <t>CO1.PCCNTR.7373440</t>
  </si>
  <si>
    <t>64582825</t>
  </si>
  <si>
    <t>GUEVARA BARRIOS SEBASTIAN RODRIGO</t>
  </si>
  <si>
    <t>488431229027</t>
  </si>
  <si>
    <t>CO1.PCCNTR.7373445</t>
  </si>
  <si>
    <t>64582925</t>
  </si>
  <si>
    <t>FETECUA PEÑA FREDY ENRIQUE</t>
  </si>
  <si>
    <t>24059238144</t>
  </si>
  <si>
    <t>CO1.PCCNTR.7373453</t>
  </si>
  <si>
    <t>64583025</t>
  </si>
  <si>
    <t>CLAVIJO CLAVIJO ANA SOFIA</t>
  </si>
  <si>
    <t>0570004070214012</t>
  </si>
  <si>
    <t>CO1.PCCNTR.7373455</t>
  </si>
  <si>
    <t>64583125</t>
  </si>
  <si>
    <t>SANABRIA VARGAS CLAUDIA CRISTINA</t>
  </si>
  <si>
    <t>176570060390</t>
  </si>
  <si>
    <t>CO1.PCCNTR.7373456</t>
  </si>
  <si>
    <t>64583225</t>
  </si>
  <si>
    <t>BARRERA ORDUZ MARIA DEL CARMEN</t>
  </si>
  <si>
    <t>24065752140</t>
  </si>
  <si>
    <t>CO1.PCCNTR.7373458</t>
  </si>
  <si>
    <t>64583425</t>
  </si>
  <si>
    <t>JIMENEZ MARTINEZ YUDY ANDREA</t>
  </si>
  <si>
    <t>009670310565</t>
  </si>
  <si>
    <t>CO1.PCCNTR.7373460</t>
  </si>
  <si>
    <t>64583525</t>
  </si>
  <si>
    <t>IBAÑEZ SAUMETH MARIO ALBERTO</t>
  </si>
  <si>
    <t>488430112471</t>
  </si>
  <si>
    <t>CO1.PCCNTR.7373461</t>
  </si>
  <si>
    <t>64583625</t>
  </si>
  <si>
    <t>SANCHEZ PERDOMO DIEGO JESUS</t>
  </si>
  <si>
    <t>65955963932</t>
  </si>
  <si>
    <t>CO1.PCCNTR.7373463</t>
  </si>
  <si>
    <t>64583725</t>
  </si>
  <si>
    <t>HERNANDEZ ROJAS EDER ALBERTO</t>
  </si>
  <si>
    <t>123251043</t>
  </si>
  <si>
    <t>CO1.PCCNTR.7373464</t>
  </si>
  <si>
    <t>64583825</t>
  </si>
  <si>
    <t>GIL GUERRA ERIS JAVIER</t>
  </si>
  <si>
    <t>0758442297</t>
  </si>
  <si>
    <t>CO1.PCCNTR.7373465</t>
  </si>
  <si>
    <t>64583925</t>
  </si>
  <si>
    <t>UMAÑA VELASQUEZ ALIRIO</t>
  </si>
  <si>
    <t>0083385880</t>
  </si>
  <si>
    <t>CO1.PCCNTR.7373466</t>
  </si>
  <si>
    <t>64584025</t>
  </si>
  <si>
    <t>MUÑOZ TAPIERO JOHN FREDDY</t>
  </si>
  <si>
    <t>24076395965</t>
  </si>
  <si>
    <t>CO1.PCCNTR.7377429</t>
  </si>
  <si>
    <t>64584125</t>
  </si>
  <si>
    <t>BARCO OTALVARO NELSON ENRIQUE</t>
  </si>
  <si>
    <t>488437713362</t>
  </si>
  <si>
    <t>CO1.PCCNTR.7377455</t>
  </si>
  <si>
    <t>64584225</t>
  </si>
  <si>
    <t>HIDALGO PULISTAR FREDY HILDUARO</t>
  </si>
  <si>
    <t>007002068522</t>
  </si>
  <si>
    <t>CO1.PCCNTR.7377690</t>
  </si>
  <si>
    <t>64584325</t>
  </si>
  <si>
    <t>TOVAR RODRIGUEZ ANGELICA PAOLA</t>
  </si>
  <si>
    <t>24051442110</t>
  </si>
  <si>
    <t>CO1.PCCNTR.7378207</t>
  </si>
  <si>
    <t>64584425</t>
  </si>
  <si>
    <t>ROMERO VILLAMIL LADY JOHANNA</t>
  </si>
  <si>
    <t>67318748826</t>
  </si>
  <si>
    <t>CO1.PCCNTR.7378218</t>
  </si>
  <si>
    <t>64584525</t>
  </si>
  <si>
    <t>MORENO RAMIREZ HECTOR GERMAN</t>
  </si>
  <si>
    <t>26457557816</t>
  </si>
  <si>
    <t>CO1.PCCNTR.7378233</t>
  </si>
  <si>
    <t>64584625</t>
  </si>
  <si>
    <t>APOLINAR CRUZ CARLOS ANDRES</t>
  </si>
  <si>
    <t>466870056648</t>
  </si>
  <si>
    <t>CO1.PCCNTR.7378241</t>
  </si>
  <si>
    <t>64584725</t>
  </si>
  <si>
    <t>BLANCO PINZON JUAN CARLOS</t>
  </si>
  <si>
    <t>666009956</t>
  </si>
  <si>
    <t>CO1.PCCNTR.7378260</t>
  </si>
  <si>
    <t>64584825</t>
  </si>
  <si>
    <t>HOMEZ RODRIGUEZ GERMAN EDUARDO</t>
  </si>
  <si>
    <t>488443116824</t>
  </si>
  <si>
    <t>CO1.PCCNTR.7378276</t>
  </si>
  <si>
    <t>64584925</t>
  </si>
  <si>
    <t>PIÑEROS RUIZ IVAN MAURICIO</t>
  </si>
  <si>
    <t>0570463570023002</t>
  </si>
  <si>
    <t>CO1.PCCNTR.7378902</t>
  </si>
  <si>
    <t>.INSTRUCTOR. Prestar servicios profesionales, de carácter temporal y con plena autonomía, como instructor del programa “Articulación con la Educación Media”, con el propósito de atender las necesidades de formación técnica, de acuerdo con el perfil</t>
  </si>
  <si>
    <t>64585025</t>
  </si>
  <si>
    <t>OSPINA MIRANDA JUVENAL</t>
  </si>
  <si>
    <t>26458194113</t>
  </si>
  <si>
    <t>CO1.PCCNTR.7402742</t>
  </si>
  <si>
    <t>64585125</t>
  </si>
  <si>
    <t>SANABRIA MEDELLIN RICARDO</t>
  </si>
  <si>
    <t>94576831441</t>
  </si>
  <si>
    <t>CO1.PCCNTR.7378972</t>
  </si>
  <si>
    <t>64585225</t>
  </si>
  <si>
    <t>PARRA ROJAS FREDY HERNANDO</t>
  </si>
  <si>
    <t>24088387222</t>
  </si>
  <si>
    <t>CO1.PCCNTR.7378977</t>
  </si>
  <si>
    <t>64585325</t>
  </si>
  <si>
    <t>HERNANDEZ LUIS FERNANDO</t>
  </si>
  <si>
    <t>26430709061</t>
  </si>
  <si>
    <t>CO1.PCCNTR.7418524</t>
  </si>
  <si>
    <t>64585425</t>
  </si>
  <si>
    <t>ZAMBRANO CIFUENTES DIEGO HERNANDO</t>
  </si>
  <si>
    <t>378341564</t>
  </si>
  <si>
    <t>CO1.PCCNTR.7418146</t>
  </si>
  <si>
    <t>64585525</t>
  </si>
  <si>
    <t>SOLORZANO CAMACHO FRANK ALEXIS</t>
  </si>
  <si>
    <t>24091399973</t>
  </si>
  <si>
    <t>CO1.PCCNTR.7418184</t>
  </si>
  <si>
    <t>64585625</t>
  </si>
  <si>
    <t>FONSECA CARREÑO DANIEL ANDRES</t>
  </si>
  <si>
    <t>500802182095</t>
  </si>
  <si>
    <t>CO1.PCCNTR.7415105</t>
  </si>
  <si>
    <t>64599325</t>
  </si>
  <si>
    <t>MARTINEZ SILVA PEDRO PABLO</t>
  </si>
  <si>
    <t>473870032165</t>
  </si>
  <si>
    <t>CO1.PCCNTR.7423744</t>
  </si>
  <si>
    <t>64599425</t>
  </si>
  <si>
    <t>VELASQUEZ CASTAÑEDA LEONARDO</t>
  </si>
  <si>
    <t>76669971547</t>
  </si>
  <si>
    <t>CO1.PCCNTR.7430804</t>
  </si>
  <si>
    <t>64599525</t>
  </si>
  <si>
    <t>MALDONADO ROSAS MARISOL</t>
  </si>
  <si>
    <t>478170004988</t>
  </si>
  <si>
    <t>CO1.PCCNTR.7430842</t>
  </si>
  <si>
    <t>64599625</t>
  </si>
  <si>
    <t>MARTINEZ CRESPO LUZ CATHERINE</t>
  </si>
  <si>
    <t>66845657182</t>
  </si>
  <si>
    <t>CO1.PCCNTR.7430879</t>
  </si>
  <si>
    <t>64599725</t>
  </si>
  <si>
    <t>PACHON RODRIGUEZ NELSON ALFREDO</t>
  </si>
  <si>
    <t>34143658998</t>
  </si>
  <si>
    <t>CO1.PCCNTR.7435370</t>
  </si>
  <si>
    <t>64599825</t>
  </si>
  <si>
    <t>TORRES BURGOS YENNY ALEJANDRA</t>
  </si>
  <si>
    <t>04525906138</t>
  </si>
  <si>
    <t>CO1.PCCNTR.7440737</t>
  </si>
  <si>
    <t>64599925</t>
  </si>
  <si>
    <t>SEGURA BALLESTEROS FLOR MARIA DEL PILAR</t>
  </si>
  <si>
    <t>42728755002</t>
  </si>
  <si>
    <t>CO1.PCCNTR.7441076</t>
  </si>
  <si>
    <t>64600025</t>
  </si>
  <si>
    <t>SANMIGUEL CESAR AUGUSTO</t>
  </si>
  <si>
    <t>24121798572</t>
  </si>
  <si>
    <t>CO1.PCCNTR.7441441</t>
  </si>
  <si>
    <t>64600125</t>
  </si>
  <si>
    <t>CAMACHO GONZALEZ FREDY OSCAR</t>
  </si>
  <si>
    <t>488436656117</t>
  </si>
  <si>
    <t>CO1.PCCNTR.7441458</t>
  </si>
  <si>
    <t>64600225</t>
  </si>
  <si>
    <t>GARCIA OCHOA YENNI CAROLINA</t>
  </si>
  <si>
    <t>24163073176</t>
  </si>
  <si>
    <t>CO1.PCCNTR.7441642</t>
  </si>
  <si>
    <t>64600325</t>
  </si>
  <si>
    <t>SANTANDER MACERY TERESA DE</t>
  </si>
  <si>
    <t>56754326382</t>
  </si>
  <si>
    <t>CO1.PCCNTR.7441658</t>
  </si>
  <si>
    <t>64600425</t>
  </si>
  <si>
    <t>SANCHEZ ARIZA FABIO ERNESTO</t>
  </si>
  <si>
    <t>415510052604</t>
  </si>
  <si>
    <t>CO1.PCCNTR.7442105</t>
  </si>
  <si>
    <t>64600525</t>
  </si>
  <si>
    <t>GORDILLO ORTIZ JANSON CAMILO</t>
  </si>
  <si>
    <t>688895932</t>
  </si>
  <si>
    <t>CO1.PCCNTR.7442134</t>
  </si>
  <si>
    <t>64600625</t>
  </si>
  <si>
    <t>ANGEL JOSE HERNANDO</t>
  </si>
  <si>
    <t>24130639615</t>
  </si>
  <si>
    <t>CO1.PCCNTR.7442164</t>
  </si>
  <si>
    <t>64600725</t>
  </si>
  <si>
    <t>CABRERA PINTO LUZ MARY</t>
  </si>
  <si>
    <t>24054166756</t>
  </si>
  <si>
    <t>CO1.PCCNTR.7442178</t>
  </si>
  <si>
    <t>64600825</t>
  </si>
  <si>
    <t>CEDEÑO ROMERO KEVIN STEVEN</t>
  </si>
  <si>
    <t>24129030410</t>
  </si>
  <si>
    <t>CO1.PCCNTR.7443707</t>
  </si>
  <si>
    <t>SERVICIOS PERSONALES. Prestar servicios personales de carácter temporal y con plena autonomía como apoyo en el seguimiento a los contratos de la Coordinación de Formación Complementaria del Centro Industrial y de Desarrollo Empresarial de Soacha</t>
  </si>
  <si>
    <t>64600925</t>
  </si>
  <si>
    <t>SALGADO ANGEL ALEJANDRA</t>
  </si>
  <si>
    <t>24104851841</t>
  </si>
  <si>
    <t>CO1.PCCNTR.7442582</t>
  </si>
  <si>
    <t>SERVICIOS PERSONALES.Prestar servicios de apoyo a la gestión de carácter temporal y con plena autonomía como Intérprete de Lengua de Señas Colombiana, con el propósito de garantizar la comunicación efectiva y el acceso a la información de los aprendi</t>
  </si>
  <si>
    <t>64601025</t>
  </si>
  <si>
    <t>RAMIREZ SABOGAL JULIAN</t>
  </si>
  <si>
    <t>91225315570</t>
  </si>
  <si>
    <t>CO1.PCCNTR.7442576</t>
  </si>
  <si>
    <t>SERVICIOS PERSONALES. Prestar servicios de apoyo a la gestión de carácter temporal y con plena autonomía como Intérprete de Lengua de Señas Colombiana, con el propósito de garantizar la comunicación efectiva y el acceso a la información de los aprend</t>
  </si>
  <si>
    <t>64601125</t>
  </si>
  <si>
    <t>GONZALEZ YEIMY MARIA</t>
  </si>
  <si>
    <t>0550456000048920</t>
  </si>
  <si>
    <t>CO1.PCCNTR.7443359</t>
  </si>
  <si>
    <t>SERVICIOS PERSONALES. Prestar los servicios profesionales de carácter temporal para apoyar la gestión de la biblioteca del Centro de Formación según los lineamientos del Manual de funcionamiento del Sistema de Bibliotecas</t>
  </si>
  <si>
    <t>64601225</t>
  </si>
  <si>
    <t>ROZO GARZON JULIO ALCIDES</t>
  </si>
  <si>
    <t>24023036488</t>
  </si>
  <si>
    <t>CO1.PCCNTR.7443723</t>
  </si>
  <si>
    <t>SERVICIOS PERSONALES. Prestar servicios profesionales de carácter temporal y con plena autonomía como comunicador, para gestionar y divulgar las acciones misionales y los servicios ofrecidos por el Centro Industrial y de Desarrollo Empresarial</t>
  </si>
  <si>
    <t>64601325</t>
  </si>
  <si>
    <t>SERVICIOS PERSONALES.Prestar los servicios de apoyo a la gestión como conductor del Aula Móvil, atendiendo los desplazamientos programados por la subdirección Centro Industrial y de Desarrollo Empresarial de Soacha y sus Coordinaciones.</t>
  </si>
  <si>
    <t>64601425</t>
  </si>
  <si>
    <t>Robayo Zapata Oscar David</t>
  </si>
  <si>
    <t>261425169</t>
  </si>
  <si>
    <t>CO1.PCCNTR.7445705</t>
  </si>
  <si>
    <t>SERVICIOS PERSONALES. Prestar servicios de apoyo a la gestión de carácter temporal y con plena autonomía técnica y administrativa para fortalecer los procesos de la oficina de Relaciones Corporativas del Centro Industrial y de Desarrollo Empresarial</t>
  </si>
  <si>
    <t>64601525</t>
  </si>
  <si>
    <t>CO1.PCCNTR.7451475</t>
  </si>
  <si>
    <t>SERVICIOS PERSONALES. Prestar servicios de apoyo a la gestión de carácter temporal y con plena autonomía técnica y administrativa como conductor de los vehículos institucionales del Centro Industrial y de Desarrollo Empresarial de Soacha, asegurando</t>
  </si>
  <si>
    <t>64601625</t>
  </si>
  <si>
    <t>GONZALEZ MOTTA LUIS ALBERTO</t>
  </si>
  <si>
    <t>161545264</t>
  </si>
  <si>
    <t>CO1.PCCNTR.7451455</t>
  </si>
  <si>
    <t>64601725</t>
  </si>
  <si>
    <t>MINA MOSQUERA JONATHAN</t>
  </si>
  <si>
    <t>80600014548</t>
  </si>
  <si>
    <t>CO1.PCCNTR.7378286</t>
  </si>
  <si>
    <t>INSTRUCTOR. Prestar servicios profesionales, de carácter temporal y con plena autonomía, como instructor del programa “Articulación con la Educación Media”, con el propósito de atender las necesidades de formación técnica, de acuerdo con el perfil pr</t>
  </si>
  <si>
    <t>64601825</t>
  </si>
  <si>
    <t>CARRILLO URREA MONICA CONSUELO</t>
  </si>
  <si>
    <t>456800259214</t>
  </si>
  <si>
    <t>CO1.PCCNTR.7445088</t>
  </si>
  <si>
    <t>SERVICIOS PERSONALES.Prestar servicios de apoyo a la gestión de carácter temporal y con plena autonomía para fortalecer los procesos administrativos y operativos del despacho de la Subdirección del Centro de Formación, garantizando la organización, s</t>
  </si>
  <si>
    <t>64601925</t>
  </si>
  <si>
    <t>SURQUIRA INFANTE ANGI ALEJANDRA</t>
  </si>
  <si>
    <t>24052664386</t>
  </si>
  <si>
    <t>CO1.PCCNTR.7444204</t>
  </si>
  <si>
    <t>SERVICIOS PERSONALES. Prestar servicios de apoyo a la gestión de carácter temporal y con plena autonomía para desarrollar acciones orientadas a fortalecer el liderazgo y el desarrollo humano integral de los aprendices, promoviendo su permanencia en</t>
  </si>
  <si>
    <t>64602025</t>
  </si>
  <si>
    <t>SANABRIA CRUZ JAIRO ALBERTO</t>
  </si>
  <si>
    <t>4622049045</t>
  </si>
  <si>
    <t>CO1.PCCNTR.7444644</t>
  </si>
  <si>
    <t>SERVICIOS PERSONALES. Prestar servicios de apoyo a la gestión de carácter temporal y con plena autonomía para implementar acciones que fomenten las expresiones artísticas de los aprendices en su formación profesional integral, a través de manifestaci</t>
  </si>
  <si>
    <t>64602125</t>
  </si>
  <si>
    <t>BERMEO LUNA KATHERIN JOHANNA</t>
  </si>
  <si>
    <t>24077305352</t>
  </si>
  <si>
    <t>CO1.PCCNTR.7444289</t>
  </si>
  <si>
    <t>SERVICIOS PERSONALES. Prestar servicios de apoyo a la gestión de carácter temporal y con plena autonomía para desarrollar actividades orientadas al fortalecimiento de habilidades socioemocionales de los aprendices del Centro de Formación, en el marco</t>
  </si>
  <si>
    <t>64602225</t>
  </si>
  <si>
    <t>MORA QUIROGA ANDRES FELIPE</t>
  </si>
  <si>
    <t>299122085</t>
  </si>
  <si>
    <t>CO1.PCCNTR.7455879</t>
  </si>
  <si>
    <t>SERVICIOS PERSONALES. Prestar servicios de apoyo a la gestión de carácter temporal y con plena autonomía para materializar las acciones de gestión administrativa y académica de la Coordinación de Formación Complementaria del Centro Industrial y de De</t>
  </si>
  <si>
    <t>64602325</t>
  </si>
  <si>
    <t>CEPEDA AVILA KAREN MISLEIDY</t>
  </si>
  <si>
    <t>0550488450533549</t>
  </si>
  <si>
    <t>CO1.PCCNTR.7456653</t>
  </si>
  <si>
    <t>SERVICIOS PERSONALES. Prestar servicios de apoyo a la gestión de carácter temporal y con plena autonomía para la organización y control de los procesos del área de archivo del Centro Industrial y de Desarrollo Empresarial de Soacha, garantizando la</t>
  </si>
  <si>
    <t>64602425</t>
  </si>
  <si>
    <t>RAMIREZ PEREZ MARIA ANGEL</t>
  </si>
  <si>
    <t>272399544</t>
  </si>
  <si>
    <t>CO1.PCCNTR.7457559</t>
  </si>
  <si>
    <t>SERVICIOS PERSONALES. Prestar servicios de apoyo a la gestión de carácter temporal y con plena autonomía técnica para el registro y actualización de información en los aplicativos de la oficina de Relacionamiento con la Ciudadanía, asegurando la gest</t>
  </si>
  <si>
    <t>64602525</t>
  </si>
  <si>
    <t>GARZON AVILA CLAUDIA NIDIA</t>
  </si>
  <si>
    <t>24116968045</t>
  </si>
  <si>
    <t>CO1.PCCNTR.7461913</t>
  </si>
  <si>
    <t>SERVICIOS PERSONALES. Prestar servicios de apoyo a la gestión de carácter temporal y con plena autonomía para la gestión administrativa de la Coordinación de Formación Complementaria del Centro Industrial y de Desarrollo Empresarial de Soacha</t>
  </si>
  <si>
    <t>64602625</t>
  </si>
  <si>
    <t>LAVERDE MARTINEZ MARIA ROSA</t>
  </si>
  <si>
    <t>22140037510</t>
  </si>
  <si>
    <t>CO1.PCCNTR.7468987</t>
  </si>
  <si>
    <t>SERVICIOS PERSONALES. Prestar servicios de apoyo a la gestión de carácter temporal y con plena autonomía para desarrollar acciones de prevención de enfermedades y actividades de promoción de la salud dirigidas a los aprendices del Centro de Formación</t>
  </si>
  <si>
    <t>64602725</t>
  </si>
  <si>
    <t>YANTEN PEREZ LAURA ALEJANDRA</t>
  </si>
  <si>
    <t>24113487927</t>
  </si>
  <si>
    <t>CO1.PCCNTR.7482092</t>
  </si>
  <si>
    <t>64602825</t>
  </si>
  <si>
    <t>GELVES GIRALDO MILDRED ANDREA DEL PILAR</t>
  </si>
  <si>
    <t>24055278715</t>
  </si>
  <si>
    <t>CO1.PCCNTR.7483169</t>
  </si>
  <si>
    <t>SERVICIOS PERSONALES. Prestar servicios profesionales de carácter temporal y con plena autonomía para el acompañamiento en la ejecución del Plan Nacional Integral de Bienestar al Aprendiz (PNIBA), a través de los programas asociados a Economía Popula</t>
  </si>
  <si>
    <t>64602925</t>
  </si>
  <si>
    <t>PEÑALOZA PEÑALOZA YENNY VIVIANA</t>
  </si>
  <si>
    <t>001900270156</t>
  </si>
  <si>
    <t>CO1.PCCNTR.7494057</t>
  </si>
  <si>
    <t>ECCL SERVICIOS PERSONALES. Prestar temporalmente los servicios profesionales en la Evaluación y Certificación de Competencias Laborales del SENA, y construcción y revisión de instrumentos de evaluación, en la(s) función(es) productiva(s) o área(s) cl</t>
  </si>
  <si>
    <t>64603025</t>
  </si>
  <si>
    <t>ROMERO DURAN JORGE EDUARDO</t>
  </si>
  <si>
    <t>008480273344</t>
  </si>
  <si>
    <t>CO1.PCCNTR.7494531</t>
  </si>
  <si>
    <t>64603125</t>
  </si>
  <si>
    <t>HERRERA PALACIOS GUILLERMO ANDRES</t>
  </si>
  <si>
    <t>378001287</t>
  </si>
  <si>
    <t>CO1.PCCNTR.7493334</t>
  </si>
  <si>
    <t>64603225</t>
  </si>
  <si>
    <t>RODRIGUEZ GONZALEZ FRANCISCO LUIS</t>
  </si>
  <si>
    <t>256800051037</t>
  </si>
  <si>
    <t>CO1.PCCNTR.7493825</t>
  </si>
  <si>
    <t>64603325</t>
  </si>
  <si>
    <t>AMAYA VELASQUEZ LUISA FERNANDA</t>
  </si>
  <si>
    <t>22118601134</t>
  </si>
  <si>
    <t>CO1.PCCNTR.7485096</t>
  </si>
  <si>
    <t>SERVICIOS PERSONALES. Prestar servicios de apoyo a la gestión de carácter temporal y con plena autonomía para realizar la organización y preparación física de colecciones y apoyar los servicios de información en las bibliotecas del Centro Industrial</t>
  </si>
  <si>
    <t>64603425</t>
  </si>
  <si>
    <t>APONTE ROJAS ALVARO</t>
  </si>
  <si>
    <t>19287282861</t>
  </si>
  <si>
    <t>CO1.PCCNTR.7493290</t>
  </si>
  <si>
    <t>64603525</t>
  </si>
  <si>
    <t>SERNA FUENTES JOAQUIN ALDO</t>
  </si>
  <si>
    <t>24745808464</t>
  </si>
  <si>
    <t>CO1.PCCNTR.7493965</t>
  </si>
  <si>
    <t>ECCL SERVICIOS PERSONALES. Prestar temporalmente los servicios de apoyo a la gestión en la Evaluación y Certificación de Competencias Laborales del SENA, y construcción y revisión de instrumentos de evaluación, en la(s) función(es) productiva(s) o ár</t>
  </si>
  <si>
    <t>64603625</t>
  </si>
  <si>
    <t>QUIROGA MAYORGA EDWIN SEBASTIAN</t>
  </si>
  <si>
    <t>24076030383</t>
  </si>
  <si>
    <t>CO1.PCCNTR.7494474</t>
  </si>
  <si>
    <t>SERVICIOS PERSONALES. Prestar servicios de apoyo a la gestión de carácter temporal y con plena autonomía para fomentar el deporte, la actividad física y el aprovechamiento del tiempo libre entre los aprendices del Centro de Formación, en el marco del</t>
  </si>
  <si>
    <t>64603725</t>
  </si>
  <si>
    <t>AGUAS GUERRERO RAFAEL ANTONIO</t>
  </si>
  <si>
    <t>0378467807</t>
  </si>
  <si>
    <t>CO1.PCCNTR.7493104</t>
  </si>
  <si>
    <t>64603825</t>
  </si>
  <si>
    <t>CANTOR CUERVO MARTHA LUCY</t>
  </si>
  <si>
    <t>24613606510</t>
  </si>
  <si>
    <t>CENTRO INDUSTRIAL Y DESARROLLO EMPRESARIAL DE SOACHA-TECNOACADEMIA</t>
  </si>
  <si>
    <t>C-3605-1300-3-40402A-3605019-02</t>
  </si>
  <si>
    <t>ADQUIS. DE BYS - SERVICIO DE EDUCACIÓN INFORMAL - IMPLANTACIÓN SISTEMA DE INVESTIGACIÓN APLICADA, DESARROLLO TECNOLÓGICO Y COMPETITIVIDAD</t>
  </si>
  <si>
    <t>CO1.PCCNTR.7516415</t>
  </si>
  <si>
    <t>SERVICIOS PERSONALES. Prestar servicios profesionales de carácter temporal y con plena autonomía como orientador vocacional en la TecnoAcademia Cazucá, gestionando y acompañando procesos pedagógicos, de orientación vocacional y formación transversal,</t>
  </si>
  <si>
    <t>64603925</t>
  </si>
  <si>
    <t>GONZALEZ CADAVID NATALIA ROCIO</t>
  </si>
  <si>
    <t>4682035807</t>
  </si>
  <si>
    <t>TECNOPARQUE-CUND</t>
  </si>
  <si>
    <t>C-3605-1300-3-40402A-3605007-02</t>
  </si>
  <si>
    <t>ADQUIS. DE BYS - SERVICIO DE INVESTIGACIÓN, DESARROLLO E INNOVACIÓN TECNOLÓGICA ORIENTADOS A LA COMPETITIVIDAD DEL MERCADO DEL TRABAJO - IMPLANTACIÓN SISTEMA DE INVESTIGACIÓN APLICADA, DESARROLLO TECNOLÓGICO Y COMPETITIVIDAD</t>
  </si>
  <si>
    <t>CO1.PCCNTR.7517222</t>
  </si>
  <si>
    <t>SERVICIOS PERSONALES. Prestar servicios de apoyo a la gestión de carácter temporal y con plena autonomía como gestor administrativo y operativo del Tecnoparque Cazucá en el marco del acompañamiento y fortalecimiento de los procesos de innovación, des</t>
  </si>
  <si>
    <t>64616125</t>
  </si>
  <si>
    <t>UBAQUE BUITRAGO LINA ANGELICA</t>
  </si>
  <si>
    <t>36414836903</t>
  </si>
  <si>
    <t>CO1.PCCNTR.7516076</t>
  </si>
  <si>
    <t>SERVICIOS PERSONALES. Prestar servicios profesionales de carácter temporal y con plena autonomía como Facilitador de la Tecnoacademia Cundinamarca, orientando y ejecutando actividades de formación y desarrollo de competencias en aprendices según las</t>
  </si>
  <si>
    <t>64616325</t>
  </si>
  <si>
    <t>ZABALETA NIÑO JEFFERSON DANIEL</t>
  </si>
  <si>
    <t>72682161788</t>
  </si>
  <si>
    <t>CO1.PCCNTR.7515579</t>
  </si>
  <si>
    <t>64616425</t>
  </si>
  <si>
    <t>NIETOTO ESPINOSA JUAN PABLO</t>
  </si>
  <si>
    <t>05940624632</t>
  </si>
  <si>
    <t>CO1.PCCNTR.7516162</t>
  </si>
  <si>
    <t>64616525</t>
  </si>
  <si>
    <t>GIL NOVOA HECTOR GERMAN</t>
  </si>
  <si>
    <t>15900005283</t>
  </si>
  <si>
    <t>CO1.PCCNTR.7516417</t>
  </si>
  <si>
    <t>64616625</t>
  </si>
  <si>
    <t>CHARRY PRADA MAURICIO</t>
  </si>
  <si>
    <t>29987983432</t>
  </si>
  <si>
    <t>CO1.PCCNTR.7517527</t>
  </si>
  <si>
    <t>SERVICIOS PERSONALES. Prestar servicios profesionales de carácter temporal y con plena autonomía como experto del Tecnoparque Cazucá para el acompañamiento y fortalecimiento de los procesos de innovación, desarrollo tecnológico y transferencia de con</t>
  </si>
  <si>
    <t>64616725</t>
  </si>
  <si>
    <t>GUERRERO CORDOBA CARLOS ALBERTO</t>
  </si>
  <si>
    <t>91230569393</t>
  </si>
  <si>
    <t>CO1.PCCNTR.7517355</t>
  </si>
  <si>
    <t>64616825</t>
  </si>
  <si>
    <t>QUINTERO CORDOBA WILSON</t>
  </si>
  <si>
    <t>17712912561</t>
  </si>
  <si>
    <t>CO1.PCCNTR.7517813</t>
  </si>
  <si>
    <t>64616925</t>
  </si>
  <si>
    <t>CORONEL SEGRERA CESAR AUGUSTO</t>
  </si>
  <si>
    <t>007270663490</t>
  </si>
  <si>
    <t>CO1.PCCNTR.7518113</t>
  </si>
  <si>
    <t>64617025</t>
  </si>
  <si>
    <t>MANRIQUE CORTES NICOLAS</t>
  </si>
  <si>
    <t>007200751175</t>
  </si>
  <si>
    <t>CO1.PCCNTR.7492176</t>
  </si>
  <si>
    <t>SERVICIOS PERSONALES. Prestar servicios de apoyo a la gestión de carácter temporal y con plena autonomía como apoyo para la gestión integral, organización y optimización de procesos administrativos, logísticos y tecnológicos relacionados con la admin</t>
  </si>
  <si>
    <t>64617125</t>
  </si>
  <si>
    <t>COLMENARES ARNOLD GUILLERMO</t>
  </si>
  <si>
    <t>004970282465</t>
  </si>
  <si>
    <t>CO1.PCCNTR.7522294</t>
  </si>
  <si>
    <t>64617225</t>
  </si>
  <si>
    <t>HERREÑO VIDALES NELLY CAROLINA</t>
  </si>
  <si>
    <t>52577329877</t>
  </si>
  <si>
    <t>CO1.PCCNTR.7522099</t>
  </si>
  <si>
    <t>INSTRUCTOR. Prestar servicios profesionales, de carácter temporal y con plena autonomía, como instructor del programa "Articulación con la Educación Media", con el propósito de atender las necesidades de formación técnica, de acuerdo con el perfil pr</t>
  </si>
  <si>
    <t>64617325</t>
  </si>
  <si>
    <t>GARZON QUIROZ ALBA LUIDINA</t>
  </si>
  <si>
    <t>24136899509</t>
  </si>
  <si>
    <t>CO1.PCCNTR.7522646</t>
  </si>
  <si>
    <t>64617425</t>
  </si>
  <si>
    <t>QUINTERO PARRA ZORAYDA</t>
  </si>
  <si>
    <t>22149677571</t>
  </si>
  <si>
    <t>CO1.PCCNTR.7522467</t>
  </si>
  <si>
    <t>64617525</t>
  </si>
  <si>
    <t>BUENO RAMIREZ WILMAN CAMILO</t>
  </si>
  <si>
    <t>488448361656</t>
  </si>
  <si>
    <t>CO1.PCCNTR.7522936</t>
  </si>
  <si>
    <t>64617625</t>
  </si>
  <si>
    <t>QUIROGA GONZALEZ JONATHAN ALEXANDER</t>
  </si>
  <si>
    <t>24096002382</t>
  </si>
  <si>
    <t>CO1.PCCNTR.7522991</t>
  </si>
  <si>
    <t>64617725</t>
  </si>
  <si>
    <t>PINZON CONTRERAS JUAN ALEXANDER</t>
  </si>
  <si>
    <t>488431733127</t>
  </si>
  <si>
    <t>CO1.PCCNTR.7523161</t>
  </si>
  <si>
    <t>64617825</t>
  </si>
  <si>
    <t>CELIS SALAMANCA SONIA LUDIVIA</t>
  </si>
  <si>
    <t>24050999947</t>
  </si>
  <si>
    <t>CO1.PCCNTR.7519980</t>
  </si>
  <si>
    <t>INSTRUCTOR. Prestar servicios profesionales de carácter temporal y con plena autonomía como instructor de Formación Titulada con el propósito de atender las necesidades de formación regular para los programas ofertados por el Centro Industrial y de</t>
  </si>
  <si>
    <t>64617925</t>
  </si>
  <si>
    <t>BALLESTEROS PINZON CINDY PAOLA</t>
  </si>
  <si>
    <t>123271918</t>
  </si>
  <si>
    <t>CO1.PCCNTR.7520775</t>
  </si>
  <si>
    <t>64618025</t>
  </si>
  <si>
    <t>CUBILLOS TORRES JORGE MAURICIO</t>
  </si>
  <si>
    <t>4502053365</t>
  </si>
  <si>
    <t>CO1.PCCNTR.7520973</t>
  </si>
  <si>
    <t>64618125</t>
  </si>
  <si>
    <t>MONROY CORTES MARIO OTONIEL</t>
  </si>
  <si>
    <t>948055132</t>
  </si>
  <si>
    <t>CO1.PCCNTR.7521314</t>
  </si>
  <si>
    <t>64618225</t>
  </si>
  <si>
    <t>BALLESTEROS TORRES CAMILO EDUARDO</t>
  </si>
  <si>
    <t>65994181046</t>
  </si>
  <si>
    <t>CO1.PCCNTR.7521452</t>
  </si>
  <si>
    <t>64618325</t>
  </si>
  <si>
    <t>BOHORQUEZ RODRIGUEZ SERVANDO</t>
  </si>
  <si>
    <t>176270087206</t>
  </si>
  <si>
    <t>CO1.PCCNTR.7521291</t>
  </si>
  <si>
    <t>64618425</t>
  </si>
  <si>
    <t>GIRALDO CRUZ ERIKA ALEJANDRA</t>
  </si>
  <si>
    <t>22128259451</t>
  </si>
  <si>
    <t>CO1.PCCNTR.7521471</t>
  </si>
  <si>
    <t>INSTRUCTOR. Prestar servicios profesionales de carácter temporal y con plena INSTRUCTOR. autonomía como instructor de Formación Titulada con el propósito de atender las necesidades de formación regular para los programas ofertados por el Centro Indu</t>
  </si>
  <si>
    <t>64618525</t>
  </si>
  <si>
    <t>CAICEDO CUBILLOS JUAN CARLOS</t>
  </si>
  <si>
    <t>22155203092</t>
  </si>
  <si>
    <t>CO1.PCCNTR.7521473</t>
  </si>
  <si>
    <t>64618625</t>
  </si>
  <si>
    <t>PIERNAGORDA NEUTA DAX MARCO FERRISON</t>
  </si>
  <si>
    <t>22167966598</t>
  </si>
  <si>
    <t>CO1.PCCNTR.7521477</t>
  </si>
  <si>
    <t>64618725</t>
  </si>
  <si>
    <t>CUBILLOS LOPEZ DIANA MARCELA</t>
  </si>
  <si>
    <t>22148706038</t>
  </si>
  <si>
    <t>CO1.PCCNTR.7524361</t>
  </si>
  <si>
    <t>64618825</t>
  </si>
  <si>
    <t>LARA PACHECO EDUER HUMBERTO</t>
  </si>
  <si>
    <t>045119765</t>
  </si>
  <si>
    <t>CO1.PCCNTR.7524475</t>
  </si>
  <si>
    <t>INSTRUCTOR. Prestar servicios profesionales de carácter temporal y con plena autonomía como instructor de Formación Titulada con el propósito INSTRUCTOR. de atender las necesidades de formación regular para los programas ofertados por el Centro Ind</t>
  </si>
  <si>
    <t>64618925</t>
  </si>
  <si>
    <t>DE ARMAS GLADYS EDITH</t>
  </si>
  <si>
    <t>6272000828</t>
  </si>
  <si>
    <t>CO1.PCCNTR.7524764</t>
  </si>
  <si>
    <t>64619025</t>
  </si>
  <si>
    <t>RAMIREZ HELADIO</t>
  </si>
  <si>
    <t>356070058264</t>
  </si>
  <si>
    <t>CO1.PCCNTR.7524865</t>
  </si>
  <si>
    <t>64619125</t>
  </si>
  <si>
    <t>RINCON ARGUELLES HECTOR ALEJANDRO</t>
  </si>
  <si>
    <t>488445698399</t>
  </si>
  <si>
    <t>CO1.PCCNTR.7525109</t>
  </si>
  <si>
    <t>64619225</t>
  </si>
  <si>
    <t>LOZADA MONGUI JORGE LUIS</t>
  </si>
  <si>
    <t>272386426</t>
  </si>
  <si>
    <t>CO1.PCCNTR.7525102</t>
  </si>
  <si>
    <t>64619325</t>
  </si>
  <si>
    <t>MAYORGA MOSCOSO LUISA DANIELA</t>
  </si>
  <si>
    <t>007929347</t>
  </si>
  <si>
    <t>CO1.PCCNTR.7525120</t>
  </si>
  <si>
    <t>64619425</t>
  </si>
  <si>
    <t>BELTRAN CAMACHO JOSE ANDRES</t>
  </si>
  <si>
    <t>009900357626</t>
  </si>
  <si>
    <t>FONDO INDTRIA Y DE LA CONSTR FIC-CUND</t>
  </si>
  <si>
    <t>FONDOS ESPECIALES</t>
  </si>
  <si>
    <t>CO1.PCCNTR.7525149</t>
  </si>
  <si>
    <t>64619525</t>
  </si>
  <si>
    <t>RODRIGUEZ CHIA JULIO CESAR</t>
  </si>
  <si>
    <t>0550488403206870</t>
  </si>
  <si>
    <t>CO1.PCCNTR.7525694</t>
  </si>
  <si>
    <t>64619625</t>
  </si>
  <si>
    <t>SANCHEZ DIAZ LUZ JANETH</t>
  </si>
  <si>
    <t>90140444310</t>
  </si>
  <si>
    <t>CO1.PCCNTR.7525898</t>
  </si>
  <si>
    <t>64619725</t>
  </si>
  <si>
    <t>CUARTAS MOLINA CLAUDIA PATRICIA</t>
  </si>
  <si>
    <t>0233275635</t>
  </si>
  <si>
    <t>CO1.PCCNTR.7526270</t>
  </si>
  <si>
    <t>64619825</t>
  </si>
  <si>
    <t>CRIOLLO RUIZ VALENTINA</t>
  </si>
  <si>
    <t>087858556</t>
  </si>
  <si>
    <t>CO1.PCCNTR.7527001</t>
  </si>
  <si>
    <t>INSTRUCTOR. Prestar servicios profesionales de carácter temporal y con plena autonomía como instructor de Formación Titulada con el propósito de atender las necesidades de</t>
  </si>
  <si>
    <t>64619925</t>
  </si>
  <si>
    <t>MUÑOZ COLMENARES LEIDY JOHANA</t>
  </si>
  <si>
    <t>22160266493</t>
  </si>
  <si>
    <t>CO1.PCCNTR.7526892</t>
  </si>
  <si>
    <t>64620025</t>
  </si>
  <si>
    <t>ANGARITA PRADA MARIA ALEJANDRA</t>
  </si>
  <si>
    <t>0865144745</t>
  </si>
  <si>
    <t>CO1.PCCNTR.7527241</t>
  </si>
  <si>
    <t>64620125</t>
  </si>
  <si>
    <t>MAHECHA ZARATE LUISA FERNANDA</t>
  </si>
  <si>
    <t>91235423117</t>
  </si>
  <si>
    <t>CO1.PCCNTR.7526115</t>
  </si>
  <si>
    <t>64620225</t>
  </si>
  <si>
    <t>BERNAL VASQUEZ LADY PAOLA</t>
  </si>
  <si>
    <t>085432995</t>
  </si>
  <si>
    <t>CO1.PCCNTR.7526106</t>
  </si>
  <si>
    <t>64620325</t>
  </si>
  <si>
    <t>ARGUELLES ARIAS MONICA YOLANDA</t>
  </si>
  <si>
    <t>24130892269</t>
  </si>
  <si>
    <t>CO1.PCCNTR.7533314</t>
  </si>
  <si>
    <t>64620425</t>
  </si>
  <si>
    <t>PINZON SUAREZ JORGE MAURICIO</t>
  </si>
  <si>
    <t>22181553085</t>
  </si>
  <si>
    <t>CO1.PCCNTR.7534203</t>
  </si>
  <si>
    <t>64620525</t>
  </si>
  <si>
    <t>CONTRERAS VELASQUEZ JOSE ORLANDO</t>
  </si>
  <si>
    <t>693002710</t>
  </si>
  <si>
    <t>CO1.PCCNTR.7533628</t>
  </si>
  <si>
    <t>SERVICIOS PERSONALES. Prestación de servicios personales de carácter temporal, con plena autonomía técnica y administrativa, como apoyo en el seguimiento a los contratos de la Coordinación de Formación de Articulación con la Media del Centro Industri</t>
  </si>
  <si>
    <t>64620625</t>
  </si>
  <si>
    <t>ROMERO PEÑUELA JHON ALEXANDER</t>
  </si>
  <si>
    <t>22118738385</t>
  </si>
  <si>
    <t>CO1.PCCNTR.7543994</t>
  </si>
  <si>
    <t>66430925</t>
  </si>
  <si>
    <t>RAMIREZ TRIANA CLAUDIA PATRICIA</t>
  </si>
  <si>
    <t>24514006868</t>
  </si>
  <si>
    <t>CO1.PCCNTR.7376932</t>
  </si>
  <si>
    <t>66431025</t>
  </si>
  <si>
    <t>CANOA ROJAS LUIS CARLOS</t>
  </si>
  <si>
    <t>081425894</t>
  </si>
  <si>
    <t>CO1.PCCNTR.7423456</t>
  </si>
  <si>
    <t>66431225</t>
  </si>
  <si>
    <t>TORRES OSPINA LUIS GERMAN</t>
  </si>
  <si>
    <t>00550002300183437</t>
  </si>
  <si>
    <t>CO1.PCCNTR.7425084</t>
  </si>
  <si>
    <t>66431325</t>
  </si>
  <si>
    <t>DE CASTRO HERRERA HUGO</t>
  </si>
  <si>
    <t>007770234735</t>
  </si>
  <si>
    <t>CO1.PCCNTR.7436205</t>
  </si>
  <si>
    <t>66431425</t>
  </si>
  <si>
    <t>OSPINA TOVAR DIEGO ARMANDO</t>
  </si>
  <si>
    <t>24043558014</t>
  </si>
  <si>
    <t>CO1.PCCNTR.7436230</t>
  </si>
  <si>
    <t>66431525</t>
  </si>
  <si>
    <t>CASALLAS TORRES LEIDY VIVIANA</t>
  </si>
  <si>
    <t>24073845500</t>
  </si>
  <si>
    <t>CO1.PCCNTR.7436255</t>
  </si>
  <si>
    <t>66431625</t>
  </si>
  <si>
    <t>BELLO BELLO ARGENIZ</t>
  </si>
  <si>
    <t>22100000259</t>
  </si>
  <si>
    <t>CO1.PCCNTR.7436276</t>
  </si>
  <si>
    <t>66431725</t>
  </si>
  <si>
    <t>CANO POLO LINA MARCELA</t>
  </si>
  <si>
    <t>488417436331</t>
  </si>
  <si>
    <t>CO1.PCCNTR.7436292</t>
  </si>
  <si>
    <t>66431825</t>
  </si>
  <si>
    <t>REINA GARZON JHON JAIRO</t>
  </si>
  <si>
    <t>488400443682</t>
  </si>
  <si>
    <t>CO1.PCCNTR.7439960</t>
  </si>
  <si>
    <t>66431925</t>
  </si>
  <si>
    <t>GONZALEZ ROMERO ALFONSO ENRIQUE</t>
  </si>
  <si>
    <t>477900002288</t>
  </si>
  <si>
    <t>CO1.PCCNTR.7439996</t>
  </si>
  <si>
    <t>66432025</t>
  </si>
  <si>
    <t>PABON PEÑA ALBA JAZMIN</t>
  </si>
  <si>
    <t>24115083509</t>
  </si>
  <si>
    <t>CO1.PCCNTR.7440720</t>
  </si>
  <si>
    <t>66432125</t>
  </si>
  <si>
    <t>BARRERA CORREDOR YEISON IVAN</t>
  </si>
  <si>
    <t>116200003542</t>
  </si>
  <si>
    <t>CO1.PCCNTR.7523393</t>
  </si>
  <si>
    <t>66482925</t>
  </si>
  <si>
    <t>PAGO CORRESPONDIENTE AL SERVICIO DE ENERGÍA ELÉCTRICA DE LA SEDE PRINCIPAL CIDE SOACHA POR EL PERÍODO COMPRENDIDO ENTRE EL 28 DE ENERO Y EL 25 DE FEBRERO DE 2025.</t>
  </si>
  <si>
    <t>344021781-7</t>
  </si>
  <si>
    <t>SERVICIOS PUBLICOS: Pago de servicio ENERGIA de la sede Soacha del Centro Industrial y Desarrollo Empresarial de Soacha ubicada en la calle 13 # 10-63, del 28 de enero al 25 de febrero de 2024, Fecha de Pago:11 de marzo de 2025</t>
  </si>
  <si>
    <t>67839925</t>
  </si>
  <si>
    <t>CARRERO SALINAS MALORY CAMILA</t>
  </si>
  <si>
    <t>261373302</t>
  </si>
  <si>
    <t>PAGO CORRESPONDIENTE A LA PRESTACIÓN DE SERVICIOS PROFESIONALES DURANTE EL MES DE FEBRERO DE 2025, DE ACUERDO CON LO ESTIPULADO EN EL CONTRATO CO1.PCCNTR.7518687</t>
  </si>
  <si>
    <t>CO1.PCCNTR.7518687</t>
  </si>
  <si>
    <t>68528925</t>
  </si>
  <si>
    <t>RODRIGUEZ SULBARAN ALEXANDER ALBERTO</t>
  </si>
  <si>
    <t>24070999136</t>
  </si>
  <si>
    <t>CO1.PCCNTR.7378251</t>
  </si>
  <si>
    <t>68529125</t>
  </si>
  <si>
    <t>RAMIREZ DIAZ EDUARDO</t>
  </si>
  <si>
    <t>24119909829</t>
  </si>
  <si>
    <t>CO1.PCCNTR.7436859</t>
  </si>
  <si>
    <t>68529225</t>
  </si>
  <si>
    <t>Tarjeta de Identidad</t>
  </si>
  <si>
    <t>YATE YATE ANDRES FELIPE</t>
  </si>
  <si>
    <t>24133360165</t>
  </si>
  <si>
    <t>C-3603-1300-20-20305C-3603025-01</t>
  </si>
  <si>
    <t>GTOS. DE PERS. - SERVICIO DE FORMACIÓN PROFESIONAL INTEGRAL - FORTALECIMIENTO DE LA PRESTACIÓN DEL SERVICIO DE FORMACIÓN PROFESIONAL Y EL RECONOCIMIENTO DE SABERES PREVIOS CON ÉNFASIS EN POBLACIONES CAMPESINAS Y POPULARES EN COLOMBIA NACIONAL</t>
  </si>
  <si>
    <t>RESOLUCION</t>
  </si>
  <si>
    <t>25-9232-00147</t>
  </si>
  <si>
    <t>APOYO APRENDICES: PAGO ENERO DE 2025 APOYOS DE SOSTENIMIENTO FIC</t>
  </si>
  <si>
    <t>68529325</t>
  </si>
  <si>
    <t>GUTIERREZ GUTIERREZ WILSON HERNANDO</t>
  </si>
  <si>
    <t>24045319758</t>
  </si>
  <si>
    <t>68529425</t>
  </si>
  <si>
    <t>25-9232-00182</t>
  </si>
  <si>
    <t>APOYO APRENDICES: PAGO FEBRERO DE 2025 APOYOS DE SOSTENIMIENTO FIC</t>
  </si>
  <si>
    <t>68529525</t>
  </si>
  <si>
    <t>68529625</t>
  </si>
  <si>
    <t>DUQUE HERRERA ALEXANDRA MARCELA</t>
  </si>
  <si>
    <t>488435957631</t>
  </si>
  <si>
    <t>68529725</t>
  </si>
  <si>
    <t>VILLALOBOS CORTEZ CLAUDIA PATRICIA</t>
  </si>
  <si>
    <t>488446727510</t>
  </si>
  <si>
    <t>68529825</t>
  </si>
  <si>
    <t>RODRIGUEZ DORA LUZ</t>
  </si>
  <si>
    <t>488446692508</t>
  </si>
  <si>
    <t>68529925</t>
  </si>
  <si>
    <t>TOVAR CHAVES EDUAR CAMILO</t>
  </si>
  <si>
    <t>488446692847</t>
  </si>
  <si>
    <t>68530025</t>
  </si>
  <si>
    <t>CARDOZO PINEDA EDWIN ALFREDO</t>
  </si>
  <si>
    <t>93240918844</t>
  </si>
  <si>
    <t>68530125</t>
  </si>
  <si>
    <t>BARBOSA QUINITIVA EIVER JOHAN</t>
  </si>
  <si>
    <t>456870025545</t>
  </si>
  <si>
    <t>68530225</t>
  </si>
  <si>
    <t>MEDINA OSA FLORADIZ</t>
  </si>
  <si>
    <t>87070415463</t>
  </si>
  <si>
    <t>68530325</t>
  </si>
  <si>
    <t>BALDELEON FONSECA FLORI JANETH</t>
  </si>
  <si>
    <t>488446692177</t>
  </si>
  <si>
    <t>68530425</t>
  </si>
  <si>
    <t>SANDOVAL FULA GABRIEL ANDRES</t>
  </si>
  <si>
    <t>94570418364</t>
  </si>
  <si>
    <t>68530525</t>
  </si>
  <si>
    <t>AVENDAÑO ALVIRA JENNY ALEJANDRA</t>
  </si>
  <si>
    <t>008200708934</t>
  </si>
  <si>
    <t>68530625</t>
  </si>
  <si>
    <t>POVEDA TRIBALDOS JOSE HERNANDO</t>
  </si>
  <si>
    <t>488446694660</t>
  </si>
  <si>
    <t>68530725</t>
  </si>
  <si>
    <t>HERRERA SEGURA JUAN JOSE</t>
  </si>
  <si>
    <t>488446692748</t>
  </si>
  <si>
    <t>68530825</t>
  </si>
  <si>
    <t>AVILAN SARMIENTO KAREN BRIGUITTE</t>
  </si>
  <si>
    <t>488435591521</t>
  </si>
  <si>
    <t>68530925</t>
  </si>
  <si>
    <t>SANDOVAL LUZ MARINA</t>
  </si>
  <si>
    <t>94500001668</t>
  </si>
  <si>
    <t>68531025</t>
  </si>
  <si>
    <t>BORRERO FONSECA MONICA ANDREA</t>
  </si>
  <si>
    <t>87047468935</t>
  </si>
  <si>
    <t>68531125</t>
  </si>
  <si>
    <t>BERNAL LONDOÑO SANDRA MIREYA</t>
  </si>
  <si>
    <t>04623752599</t>
  </si>
  <si>
    <t>68531225</t>
  </si>
  <si>
    <t>FONSECA LOPEZ XIMENA ADRIANA</t>
  </si>
  <si>
    <t>87044310746</t>
  </si>
  <si>
    <t>68531325</t>
  </si>
  <si>
    <t>GONZALEZ CANTOR ZAHIRA</t>
  </si>
  <si>
    <t>488446692235</t>
  </si>
  <si>
    <t>68531425</t>
  </si>
  <si>
    <t>MAYORGA 0 BERCELIO 0</t>
  </si>
  <si>
    <t>87061839982</t>
  </si>
  <si>
    <t>68531525</t>
  </si>
  <si>
    <t>AVILA BRAYAN ESTIVEN</t>
  </si>
  <si>
    <t>545869484</t>
  </si>
  <si>
    <t>68531625</t>
  </si>
  <si>
    <t>GUTIÉRREZ VILLALOBOS DILAN ANDREY</t>
  </si>
  <si>
    <t>466600055076</t>
  </si>
  <si>
    <t>68531725</t>
  </si>
  <si>
    <t>Otro</t>
  </si>
  <si>
    <t>TORREALBA MENDOZA ENYERBI YONAIKER</t>
  </si>
  <si>
    <t>87072717151</t>
  </si>
  <si>
    <t>68531825</t>
  </si>
  <si>
    <t>MARTINEZ GARZON IVAN CAMILO</t>
  </si>
  <si>
    <t>87049806539</t>
  </si>
  <si>
    <t>68532025</t>
  </si>
  <si>
    <t>CAICEDO PINZON IVAN DARIO</t>
  </si>
  <si>
    <t>87072707411</t>
  </si>
  <si>
    <t>68532225</t>
  </si>
  <si>
    <t>ARIAS ALTAMIRANDA JESUS DAVID</t>
  </si>
  <si>
    <t>87052354222</t>
  </si>
  <si>
    <t>68532325</t>
  </si>
  <si>
    <t>FRANCO CRUZ CRUZ JHOINER DAVID</t>
  </si>
  <si>
    <t>94574632328</t>
  </si>
  <si>
    <t>68532425</t>
  </si>
  <si>
    <t>MUÑOZ CHAVEZ JHON JAMELL</t>
  </si>
  <si>
    <t>500806394296</t>
  </si>
  <si>
    <t>68532625</t>
  </si>
  <si>
    <t>RAVELO ZAMORA KAROL YISEL</t>
  </si>
  <si>
    <t>87054803438</t>
  </si>
  <si>
    <t>68532725</t>
  </si>
  <si>
    <t>BALLEN LAURA SOFIA</t>
  </si>
  <si>
    <t>94574629106</t>
  </si>
  <si>
    <t>68532825</t>
  </si>
  <si>
    <t>FERNANDEZ CHAVEZ MARIA DEL CARMEN 0</t>
  </si>
  <si>
    <t>87061723716</t>
  </si>
  <si>
    <t>68532925</t>
  </si>
  <si>
    <t>VILLEGAS MIGUEL ANGEL</t>
  </si>
  <si>
    <t>466600063484</t>
  </si>
  <si>
    <t>68533025</t>
  </si>
  <si>
    <t>ROMERO SUSANA 0</t>
  </si>
  <si>
    <t>87048255204</t>
  </si>
  <si>
    <t>68533125</t>
  </si>
  <si>
    <t>GARZON PRIETO VALERIE DAYANNA</t>
  </si>
  <si>
    <t>87072722852</t>
  </si>
  <si>
    <t>68533225</t>
  </si>
  <si>
    <t>GARZON WILLIAM ALBEIRO</t>
  </si>
  <si>
    <t>87072717626</t>
  </si>
  <si>
    <t>68787025</t>
  </si>
  <si>
    <t>PAGO CORRESPONDIENTE AL SERVICIO DE ENERGÍA ELÉCTRICA DE LA SEDE CIUDAD VERDE DEL MUNICIPIO DE SOACHA, POR EL PERÍODO COMPRENDIDO ENTRE EL 4 DE FEBRERO Y EL 4 DE MARZO DE 2025.</t>
  </si>
  <si>
    <t>SERVICIOS PUBLICOS: Pago del servicio de ENERGIA de la sede Ciudad Verde del Centro Industrial y Desarrollo Empresarial de Soacha ubicada en la carrera 36 #17-186, Periodo facturado 4 Feb al 4 mar de 2025, Fecha Límite de Pago: 18 de Mar 2025</t>
  </si>
  <si>
    <t>68819625</t>
  </si>
  <si>
    <t>PAGO CORRESPONDIENTE AL SERVICIO DE ENERGÍA ELÉCTRICA DE LA SEDE "EL ALTICO" DEL MUNICIPIO DE SOACHA, POR EL PERÍODO COMPRENDIDO ENTRE EL 31 DE ENERO Y EL 28 DE FEBRERO DE 2025.</t>
  </si>
  <si>
    <t>344398069-9</t>
  </si>
  <si>
    <t>SERVICIOS PUBLICOS: pago de servicio de ENERGIA del Altico del Centro Industrial y Desarrollo Empresarial ubicada en la calle 3 # 3-20 bodega 2, periodo facturado 31 de ENERO 2025 al 28 de FEB de 2025, Fecha Límite de Pago 14 de Marzo de 2025</t>
  </si>
  <si>
    <t>70407125</t>
  </si>
  <si>
    <t>PAGO CORRESPONDIENTE AL SERVICIO DE ACUEDUCTO Y ALCANTARILLADO DE LA SEDE "LA COLONIA" EN EL MUNICPIO DE SIBATÉ, POR EL PERÍODO COMPRENDIDO ENTRE EL 1 Y EL 28 DE FEBRERO DE 2025.</t>
  </si>
  <si>
    <t>1543885</t>
  </si>
  <si>
    <t>SERVICIOS PUBLICOS: Pago de servicio de ACUEDUCTO en la sede la colonia del Centro Industrial y Desarrollo Empresarial ubicado en el municipio de Sibate, periodo facturado FEB 01 AL 28 2025 fecha límite de pago: 17 de marzo de 2025</t>
  </si>
  <si>
    <t>70461525</t>
  </si>
  <si>
    <t>PAGO CORRESPONDIENTE A LOS HONORARIOS DEL MES DE FEBRERO DE 2025 POR LA PRESTACIÓN DE SERVICIOS PROESIONALES DE CARÁCTER TEMPORAL Y CON PLENA AUTONOMÍA PARA APOYAR LA COORDINACIÓN, CONTROL Y EVALUACIÓN DEM LAS ACCIONES DE FORMACIÓN PROFESIONAL INTEGRAL EJECUTADAS MEDIANTE ALIANZAS Y CONVENIOS CON INSTITUCIONES EDUCATIVAS. CONTRATO No. CO1.PCCNTR.7368372</t>
  </si>
  <si>
    <t>CO1.PCCNTR.7368372</t>
  </si>
  <si>
    <t>Prestar servicios profesionales de carácter temporal y con plena autonomía para apoyar la coordinación, control y evaluación de las acciones de formación profesional integral ejecutadas mediante alianzas y convenios con instituciones de educación</t>
  </si>
  <si>
    <t>71227025</t>
  </si>
  <si>
    <t>POVEDA MENDEZ WILSON EDUARDO</t>
  </si>
  <si>
    <t>085360725</t>
  </si>
  <si>
    <t>PAGO CORRESPONDIENTE A LOS HONORARIOS DEL MES DE FEBRERO POR LA EJECUCIÓN DEL CONTRATO No. CO1.PCCNTR.7456193. Prestar servicios de apoyo a la gestión de carácter temporal y con plena autonomía para apoyar los procesos de gestión de almacén e inventarios del Centro Industrial y de Desarrollo Empresarial de Soacha.</t>
  </si>
  <si>
    <t>CO1.PCCNTR.7456193</t>
  </si>
  <si>
    <t>SERVICIOS PERSONALES. Prestar servicios de apoyo a la gestión de carácter temporal y con plena autonomía para apoyar los procesos de gestión de almacén e inventarios del Centro Industrial y de Desarrollo Empresarial de Soacha, garantizando la organiz</t>
  </si>
  <si>
    <t>71243425</t>
  </si>
  <si>
    <t>QUIÑONES LARA RAFAEL ALBERTO</t>
  </si>
  <si>
    <t>24141811912</t>
  </si>
  <si>
    <t>PAGO CORRESPONDIENTE A LOS HONORARIOS DEL MES DE FEBRERO DE 2025 POR LA EJECUCIÓN DEL CONTRATO No. CO1.PCCNTR.7426096. Prestar servicios profesionales de carácter temporal con plena autonomía como instructor de Formación Complementaria presencial con el propósito de atender los requerimientos específicos de formación en los programas ofertados.</t>
  </si>
  <si>
    <t>CO1.PCCNTR.7426096</t>
  </si>
  <si>
    <t>71247225</t>
  </si>
  <si>
    <t>CARRILLO ROJAS LUCIA ESPERANZA</t>
  </si>
  <si>
    <t>24142267633</t>
  </si>
  <si>
    <t>PAGO CORRESPONDIENTE A LOS HONORARIOS DEL MES DE FEBRERO POR LA EJECUCIÓN DEL CONTRATO No. CO1.PCCNTR.7423322. Prestar servicios profesionales y/o de apoyo a la gestión, en la planeación y ejecución de la formación, así como la evaluación de los resultados de aprendizaje definidos en los diseños curriculares asignados.</t>
  </si>
  <si>
    <t>CO1.PCCNTR.7423322</t>
  </si>
  <si>
    <t>Fecha de Creacion</t>
  </si>
  <si>
    <t>Situacion</t>
  </si>
  <si>
    <t>Valor Inicial</t>
  </si>
  <si>
    <t>Valor Operaciones</t>
  </si>
  <si>
    <t>Valor Actual</t>
  </si>
  <si>
    <t>Saldo por Utilizar</t>
  </si>
  <si>
    <t>Fecha Documento Soporte</t>
  </si>
  <si>
    <t>Tipo Documento Soporte</t>
  </si>
  <si>
    <t>Numero Documento Soporte</t>
  </si>
  <si>
    <t>Observaciones</t>
  </si>
  <si>
    <t>Con Obligacion</t>
  </si>
  <si>
    <t>125</t>
  </si>
  <si>
    <t>425, 525, 625</t>
  </si>
  <si>
    <t>425, 525</t>
  </si>
  <si>
    <t>19278925, 19282825</t>
  </si>
  <si>
    <t>1025, 1125</t>
  </si>
  <si>
    <t>925, 1025</t>
  </si>
  <si>
    <t>19869525, 19879525</t>
  </si>
  <si>
    <t>325</t>
  </si>
  <si>
    <t>225</t>
  </si>
  <si>
    <t>10196125, 12073225, 19229625</t>
  </si>
  <si>
    <t>925</t>
  </si>
  <si>
    <t>825</t>
  </si>
  <si>
    <t>725</t>
  </si>
  <si>
    <t>625</t>
  </si>
  <si>
    <t>Cheque</t>
  </si>
  <si>
    <t>2525</t>
  </si>
  <si>
    <t>1625</t>
  </si>
  <si>
    <t>8425</t>
  </si>
  <si>
    <t>8525</t>
  </si>
  <si>
    <t>8625</t>
  </si>
  <si>
    <t>8725</t>
  </si>
  <si>
    <t>8825</t>
  </si>
  <si>
    <t>8925</t>
  </si>
  <si>
    <t>1225</t>
  </si>
  <si>
    <t>1125</t>
  </si>
  <si>
    <t>40325</t>
  </si>
  <si>
    <t>16425</t>
  </si>
  <si>
    <t>2625</t>
  </si>
  <si>
    <t>1725</t>
  </si>
  <si>
    <t>2725, 2825</t>
  </si>
  <si>
    <t>1825</t>
  </si>
  <si>
    <t>20025</t>
  </si>
  <si>
    <t>27725</t>
  </si>
  <si>
    <t>41325</t>
  </si>
  <si>
    <t>3025</t>
  </si>
  <si>
    <t>2025</t>
  </si>
  <si>
    <t>2925</t>
  </si>
  <si>
    <t>1925</t>
  </si>
  <si>
    <t>3425</t>
  </si>
  <si>
    <t>4125</t>
  </si>
  <si>
    <t>4225</t>
  </si>
  <si>
    <t>4325</t>
  </si>
  <si>
    <t>4425</t>
  </si>
  <si>
    <t>4525</t>
  </si>
  <si>
    <t>4625</t>
  </si>
  <si>
    <t>4725</t>
  </si>
  <si>
    <t>Generado</t>
  </si>
  <si>
    <t>MANTILLA CANO SANDRA YAMILE</t>
  </si>
  <si>
    <t>24092205468</t>
  </si>
  <si>
    <t>CO1.PCCNTR.7457200</t>
  </si>
  <si>
    <t>SERVICIOS PERSONALES. Prestar servicios de apoyo a la gestión de carácter temporal y con plena autonomía para la organización y optimización de los procesos administrativos y de ordenamiento logístico en la Coordinación de Formación Titulada del Cent</t>
  </si>
  <si>
    <t>4825</t>
  </si>
  <si>
    <t>4925</t>
  </si>
  <si>
    <t>5025</t>
  </si>
  <si>
    <t>3525</t>
  </si>
  <si>
    <t>2325</t>
  </si>
  <si>
    <t>38172925, 39172525, 40470425, 43210725</t>
  </si>
  <si>
    <t>3625, 3725</t>
  </si>
  <si>
    <t>2425, 2525</t>
  </si>
  <si>
    <t>38246325, 38265525</t>
  </si>
  <si>
    <t>5125</t>
  </si>
  <si>
    <t>5225</t>
  </si>
  <si>
    <t>POLANIA RIVERA STEPHANY</t>
  </si>
  <si>
    <t>24118937427</t>
  </si>
  <si>
    <t>CO1.PCCNTR.7482168</t>
  </si>
  <si>
    <t>3825, 3925</t>
  </si>
  <si>
    <t>2625, 2725</t>
  </si>
  <si>
    <t>40449025, 40453425</t>
  </si>
  <si>
    <t>5325</t>
  </si>
  <si>
    <t>5425</t>
  </si>
  <si>
    <t>5525</t>
  </si>
  <si>
    <t>4682052125</t>
  </si>
  <si>
    <t>5625</t>
  </si>
  <si>
    <t>5725</t>
  </si>
  <si>
    <t>5825</t>
  </si>
  <si>
    <t>5925</t>
  </si>
  <si>
    <t>6025</t>
  </si>
  <si>
    <t>4025</t>
  </si>
  <si>
    <t>7125</t>
  </si>
  <si>
    <t>7225</t>
  </si>
  <si>
    <t>6125</t>
  </si>
  <si>
    <t>6225</t>
  </si>
  <si>
    <t>6325</t>
  </si>
  <si>
    <t>6425</t>
  </si>
  <si>
    <t>6525</t>
  </si>
  <si>
    <t>6625</t>
  </si>
  <si>
    <t>6725</t>
  </si>
  <si>
    <t>6825</t>
  </si>
  <si>
    <t>6925</t>
  </si>
  <si>
    <t>7025</t>
  </si>
  <si>
    <t>7425</t>
  </si>
  <si>
    <t>RODRIGUEZ LEIDY VANESA</t>
  </si>
  <si>
    <t>20380382203</t>
  </si>
  <si>
    <t>52725</t>
  </si>
  <si>
    <t>COM 4025</t>
  </si>
  <si>
    <t>VIATICOS: SOACHA – MOSQUERA 26, 27 DE FEBRERO. RECIBIR CAPACITACIÓN EN PORDUCCIÓN DE CENTRO - CBA MOSQUERA</t>
  </si>
  <si>
    <t>51525</t>
  </si>
  <si>
    <t>COM 4625</t>
  </si>
  <si>
    <t>VIATICOS: SOACHA – ZIPAQUIRA 1 DE MARZO. CONCERTAR COMPROMISOS DEL PROCESO DE EVALUACION Y CERTIFICACION DE COMPETENCIAS LABORALES</t>
  </si>
  <si>
    <t>41725</t>
  </si>
  <si>
    <t>41825</t>
  </si>
  <si>
    <t>51425</t>
  </si>
  <si>
    <t>COM 4825</t>
  </si>
  <si>
    <t>VIATICOS: SOACHA – TENA 1, 8, 15, 22 DE MARZO. IMPARTIR FORACIÓN IMPLEMENTACIÓN DE SISTEMAS SOLARES FOTO VOLTAICOS AUTONOMOS ESTRATEGIA CAMPESENA</t>
  </si>
  <si>
    <t>51325</t>
  </si>
  <si>
    <t>COM 4925</t>
  </si>
  <si>
    <t>VIATICOS: SOACHA – GRANADA 2, 9, 16, 23, 30 DE MARZO. IMPARTIR FORMACIÓN PROFESIONAL INTEGRAL DE LA COMPETENCIA ELABORAR DOCUMENTOS ORGANIZACIONES SEGÚN NORMATIVIDAD A LA DE ASISTENCIA ADMINSITRATIVA</t>
  </si>
  <si>
    <t>46525</t>
  </si>
  <si>
    <t>COM 5025</t>
  </si>
  <si>
    <t>VIATICOS: SOACHA – TENA 28 DE FEBRERO. VISITA AL COLEGIO FIDEL CANO, REVISIÓN DE LOS PROGRAMAS OFERTADOS PARA LA VIGENCIA 2025.</t>
  </si>
  <si>
    <t>46325</t>
  </si>
  <si>
    <t>COM 5125</t>
  </si>
  <si>
    <t>52325</t>
  </si>
  <si>
    <t>COM 5225</t>
  </si>
  <si>
    <t>VIATICOS: SOACHA – TENA 28 DE FEBRERO. VISITA AL COLEGIO FIDEL CANO, REVISION PORGRAMAS OFERTADOS 2025</t>
  </si>
  <si>
    <t>47125</t>
  </si>
  <si>
    <t>COM 5325</t>
  </si>
  <si>
    <t>VIATICOS: SOACHA – GRANADA - TEQUENDAMA 1, 7, 8, 14, 15, 21, 28 DE MARZO. IMPARTIR FORACION</t>
  </si>
  <si>
    <t>46725</t>
  </si>
  <si>
    <t>COM 5625</t>
  </si>
  <si>
    <t>VIATICOS: SOACHA – TENA 1, 8, 15, 22 DE MARZO. IMPARTIR FORMACIÓN EN EL CURSO COMPLEMENTARIO IMPLEMENTACION DE SISTEMAS SOLARES FOTOVOLTAICOS AUTONOMOS. DE LA ESTRATEGIA CAMPESENA.</t>
  </si>
  <si>
    <t>51625</t>
  </si>
  <si>
    <t>COM 6025</t>
  </si>
  <si>
    <t>VIATICOS: SOACHA – GIRARDOT 3 DE MARZO. CONCERTAR CON LA SUBDIRECCIÓN DE CENTRO LA ARTICULACIÓN DE ACTIVIDADES CAMPESENA, AULA MÓVIL Y PUESTA EN ACCIÓN DE LAS MOTOS PARA LA ESTRATEGIA CAMPESENA.</t>
  </si>
  <si>
    <t>48525</t>
  </si>
  <si>
    <t>COM 3225</t>
  </si>
  <si>
    <t>VIATICOS: SOACHA – TENA - TEQUENDAMA 3, 5 DE MARZO. ALISTAMINETO DE LA FORMACIÓN Y CONCERTACÍON DE CURSOS VIGENCIA 2025.</t>
  </si>
  <si>
    <t>45925</t>
  </si>
  <si>
    <t>COM 3325</t>
  </si>
  <si>
    <t>VIATICOS: SOACHA – TENA 3, 10 DE MARZO. FORMACIÓN EMPRENDIMIENTO EN LA PRODUCCIÓN DE AGUACATE</t>
  </si>
  <si>
    <t>49025</t>
  </si>
  <si>
    <t>COM 3425</t>
  </si>
  <si>
    <t>VIATICOS: SOACHA – TENA - TEQUENDAMA 3, 5 DE MARZO. ALISTAMINETO DE LA FORMACIÓN Y CONCERTACIÓN DE CURSOS 2025</t>
  </si>
  <si>
    <t>48825</t>
  </si>
  <si>
    <t>COM 3525</t>
  </si>
  <si>
    <t>VIATICOS: SOACHA – TEQUENDAMA 7, 14 DE MARZO. IMPARTIR FORMACIÓN EN EMPREDEDOR EN PORDUCCIÓN EN PLANTAS MEDICINALES, AROMATICAS Y CONDIMENTARIAS</t>
  </si>
  <si>
    <t>51125</t>
  </si>
  <si>
    <t>COM 3625</t>
  </si>
  <si>
    <t>VIATICOS: SOACHA – TENA – GRANADA 5, 6, 12 Y 13 DE MARZO. IMPARTIR FORMACIÓN</t>
  </si>
  <si>
    <t>49625</t>
  </si>
  <si>
    <t>COM 3725</t>
  </si>
  <si>
    <t>VIATICOS: SOACHA – TENA – TEQUENDAMA 3, 5 DE MARZO. ALISTAMIENTO DE LA FORMACIÓN Y CONCERTACION DE CURSOS VIGENCIA 2025</t>
  </si>
  <si>
    <t>47425</t>
  </si>
  <si>
    <t>COM 3825</t>
  </si>
  <si>
    <t>VIATICOS: SOACHA – GRANADA 7, 14 DE MARZO. FORMACIÓN EN CUIDADO DE ANIMALES DE LA COMPAÑIA</t>
  </si>
  <si>
    <t>46925</t>
  </si>
  <si>
    <t>COM 3925</t>
  </si>
  <si>
    <t>VIATICOS: SOACHA – GRANADA - TEQUENDAMA 5, 6, 12,13 DE MARZO. IMPARTIR FORMACIÓN</t>
  </si>
  <si>
    <t>49325</t>
  </si>
  <si>
    <t>COM 4125</t>
  </si>
  <si>
    <t>VIATICOS: SOACHA – TEQUENDAMA - GRANADA 4, 5, 6, 7 DE MARZO. VATENCIÓN GRUPOS DE INTERES CAMPPESENA</t>
  </si>
  <si>
    <t>46425</t>
  </si>
  <si>
    <t>COM 4225</t>
  </si>
  <si>
    <t>VIATICOS: SOACHA – TEQUENDAMA – TENA 4, 5, 11, 12 DE MARZO. EJECUTAR ACCIONES DE FORMACION PROGRAMA CAMPESENA</t>
  </si>
  <si>
    <t>52525</t>
  </si>
  <si>
    <t>COM 4325</t>
  </si>
  <si>
    <t>VIATICOS: SOACHA – GRANADA - TEQUENDAMA – TENA 3, 5, 7, 11, 13, 15 DE MARZO SEGUIMIENTO DE CONCERTACIÓN Y ACUERDOS DE FORMACIÓN CON ALACALDIAS Y ADMINSITACIONES MUNICIPALES</t>
  </si>
  <si>
    <t>50325</t>
  </si>
  <si>
    <t>COM 4425</t>
  </si>
  <si>
    <t>VIATICOS: SOACHA – GRANADA - TEQUENDAMA – TENA 3, 5, 7, 11, 13, 15 DE MARZO. REUNION DE CONCERTACION Y ACUERDOS DE FORMACION DIRIGUIDOS A CAMPESENA Y ECONOMIA POPULAR</t>
  </si>
  <si>
    <t>52125</t>
  </si>
  <si>
    <t>COM 4525</t>
  </si>
  <si>
    <t>VIATICOS: SOACHA – TEQUENDAMA – TENA - GRANADA 3, 7, 10, 14, 17, 21 DE MARZO. SEGUIMINETO A LA FORMACION IMPARTIDA AL MUNICIPIO PARA LA ESTRATEGIA CAMPESENA</t>
  </si>
  <si>
    <t>49925</t>
  </si>
  <si>
    <t>COM 5425</t>
  </si>
  <si>
    <t>VIATICOS: SOACHA – TEQUENDAMA – GRANADA 6, 13, 14, 20, 27, 28 DE MARZO. IMPARTIR FORMACIÓN CAMPESENA</t>
  </si>
  <si>
    <t>48025</t>
  </si>
  <si>
    <t>COM 5525</t>
  </si>
  <si>
    <t>VIATICOS: SOACHA – TEQUENDAMA 4, 5, 11, 12, 18,19 DE MARZO. IMPARTIR FORMACIÓN</t>
  </si>
  <si>
    <t>47725</t>
  </si>
  <si>
    <t>COM 5925</t>
  </si>
  <si>
    <t>VIATICOS: SOACHA – GRANADA 3 DE MARZO. TRASLADO DE FUNCIONARIOS PARA ATENDER FICHA EN EL MUNICIPIO DE GRANADA</t>
  </si>
  <si>
    <t>48725</t>
  </si>
  <si>
    <t>COM 6225</t>
  </si>
  <si>
    <t>VIATICOS: SOACHA – TEQUENDAMA 3, 10 DE MARZO. ORIENTAR LA FORMACIÓN EN LA FICHA 2947917 DEL PROGRAMA OPERACIONES DE COMERCIO EXTERIOR DE LA IE MARIANO SANTAMARIA.</t>
  </si>
  <si>
    <t>OSPINA MURILLO JOICE PAOLA</t>
  </si>
  <si>
    <t>52557458824</t>
  </si>
  <si>
    <t>CO1.PCCNTR.7587433</t>
  </si>
  <si>
    <t>HERNANDEZ BARRERA NEIRY LORENA</t>
  </si>
  <si>
    <t>CO1.PCCNTR.7587262</t>
  </si>
  <si>
    <t>VASQUEZ OCHOA JOSE FERNANDO</t>
  </si>
  <si>
    <t>688911168</t>
  </si>
  <si>
    <t>CO1.PCCNTR.7587382</t>
  </si>
  <si>
    <t>PERDOMO EDWAR MAURICIO</t>
  </si>
  <si>
    <t>24020584678</t>
  </si>
  <si>
    <t>CO1.PCCNTR.7588301</t>
  </si>
  <si>
    <t>TORRES PINTO ANGIE MARCELA</t>
  </si>
  <si>
    <t>91200682551</t>
  </si>
  <si>
    <t>CO1.PCCNTR.7590286</t>
  </si>
  <si>
    <t>INSTRUCTOR. Prestar servicios profesionales, de carácter temporal y con plena autonomía como instructor del programa"ArticulaciónconlaEducación Media", con el propósito de atender las necesidades de formación técnica de acuerdo con el perfil profesio</t>
  </si>
  <si>
    <t>PATERNINA FERNANDEZ ALEXANDER</t>
  </si>
  <si>
    <t>78954662755</t>
  </si>
  <si>
    <t>CO1.PCCNTR.7591133</t>
  </si>
  <si>
    <t>MUÑOZ ALVAREZ LEON DARIO</t>
  </si>
  <si>
    <t>CO1.PCCNTR.7591071</t>
  </si>
  <si>
    <t>CENTRO INDUSTRIAL Y DESARROLLO EMPRESARIAL DE SOACHA-CUND, SENA EMPRENDE RURAL -ECONOMIA POPULAR</t>
  </si>
  <si>
    <t>APONTE PEDRAZA ODETTE GISELA</t>
  </si>
  <si>
    <t>380472894</t>
  </si>
  <si>
    <t>CO1.PCCNTR.7591547</t>
  </si>
  <si>
    <t>ECCL SERVICIOS PERSONALES. Prestar temporalmente los servicios profesionales en la Evaluación y Certificación de Competencias Laborales del SENA, y construcción y revisión de instrumentos de evaluación, en la(s) función(es) productiva(s) o área(s)</t>
  </si>
  <si>
    <t>MARTINEZ EDWIN FERNEY</t>
  </si>
  <si>
    <t>76322124615</t>
  </si>
  <si>
    <t>CO1.PCCNTR.7591605</t>
  </si>
  <si>
    <t>GAMBOA ROJAS JORGE OSWALDO</t>
  </si>
  <si>
    <t>431220011152</t>
  </si>
  <si>
    <t>CO1.PCCNTR.7591385</t>
  </si>
  <si>
    <t>RODRIGUEZ FORERO OSCAR EDUARDO</t>
  </si>
  <si>
    <t>11351333822</t>
  </si>
  <si>
    <t>CO1.PCCNTR.7592901</t>
  </si>
  <si>
    <t>RODRIGUEZ NIETO YERIS ANDREY</t>
  </si>
  <si>
    <t>466970080498</t>
  </si>
  <si>
    <t>CO1.PCCNTR.7592300</t>
  </si>
  <si>
    <t>46125</t>
  </si>
  <si>
    <t>COM 5725</t>
  </si>
  <si>
    <t>VIATICOS: SOACHA – GIRARDOT 9 DE MARZO. REALIZAR PRUEBAS DE CONOCIMIENTO, ACTIVIDAD DE DESEMPEÑO Y PRODUCTO, 40 CONDUCTORES DE LA EMPRESA LEONA, REALIZAR PRUEBAS DE CONOCIMIENTO, ACTIVIDAD DE DESEMPEÑO Y PRODUCTO, EN LA NORMA CONDUCIR VEHÍCULOS PESAD</t>
  </si>
  <si>
    <t>50725</t>
  </si>
  <si>
    <t>COM 5825</t>
  </si>
  <si>
    <t>VIATICOS: SOACHA – TEQUENDAMA 13 DE MARZO. REALIZAR GESTIÓN DEL PROCESO DE EVALUACIÓN Y CERTIFICACIÓN DE COMPETENCIAS LABORALES EN EL SECTOR EDUCATIVO, EN EL MUNICIPIO DE SAN ANTONIO DEL TEQUENDAMA CUNDINAMARCA.</t>
  </si>
  <si>
    <t>GALINDO CORDOBA SANDRA JIMENA</t>
  </si>
  <si>
    <t>1004507912</t>
  </si>
  <si>
    <t>CO1.PCCNTR.7594135</t>
  </si>
  <si>
    <t>GARCIA PEREZ DIANA CAROLINA</t>
  </si>
  <si>
    <t>488433888317</t>
  </si>
  <si>
    <t>CO1.PCCNTR.7597087</t>
  </si>
  <si>
    <t>SERVICIOS PERSONALES. Prestar servicios de apoyo a la gestión de carácter temporal y con plena autonomía para la gestión integral de la Oficina de Relaciones Corporativas del Centro Industrial y de Desarrollo Empresarial de Soacha, asegurando la plan</t>
  </si>
  <si>
    <t>LONGA VILLEGAS WINSTON ANDRES</t>
  </si>
  <si>
    <t>91204353714</t>
  </si>
  <si>
    <t>CO1.PCCNTR.7599426</t>
  </si>
  <si>
    <t>SERVICIOS PERSONALES. Prestar servicios de apoyo a la gestión de carácter temporal y con plena autonomía para implementar acciones que fomenten las expresiones artísticas de los aprendices en su formación profesional integral, a través de las artes</t>
  </si>
  <si>
    <t>49225</t>
  </si>
  <si>
    <t>COM 6125</t>
  </si>
  <si>
    <t>VIATICOS: SOACHA – GRANADA 7, 13 DE MARZO. REALIZAR GESTIÓN DEL PROCESO DE EVALUACIÓN Y CERTIFICACIÓN DE COMPETENCIAS LABORALES EN EL MUNICIPIO DE GRANADA CUNDINAMARCA.</t>
  </si>
  <si>
    <t>51725</t>
  </si>
  <si>
    <t>COM 6325</t>
  </si>
  <si>
    <t>VIATICOS: SOACHA – TENA - TEQUENDAMA – GRANADA 5, 6, 7 DE MARZO. CONCERTAR CON ALCALDIA MINICIPAL LOS PROGRAMAS DE FORMACIÓN ESTRATEGIA CAMPESENA</t>
  </si>
  <si>
    <t>48125</t>
  </si>
  <si>
    <t>COM 7125</t>
  </si>
  <si>
    <t>VIATICOS: SOACHA – TENA 5 DE MARZO. REALIZAR FORMACIÓN PARA APRENDICES GRADO 11 DE LA INSTITUCIÓN EDUCATIVA FIDEL CANO DEL PROGRAMA DE FORMACIÓN TÉCNICA INTEGRACIÓN CONTENIDOS DIGITALES SENA</t>
  </si>
  <si>
    <t>47325</t>
  </si>
  <si>
    <t>COM 7425</t>
  </si>
  <si>
    <t>VIATICOS: SOACHA – GRANADA 5 DE MARZO. DESPLAZARSE DENTRO Y FUERA DEL TERRITORIO NACIONAL CUANDO SEA REQUERIDO PARA EL CUMPLIMIENTO DE LAS OBLIGACIONES CONTRACTUALES Y LEGALIZAR LAS ORDENES DE VIAJE DE ACUERDO CON LOS TÉRMINOS Y LINEAMIENTOS DEL SENA</t>
  </si>
  <si>
    <t>47825</t>
  </si>
  <si>
    <t>COM 7825</t>
  </si>
  <si>
    <t>VIATICOS: SOACHA – GRANADA – TENA 5 Y 6 DE MARZO. TRASLADO DE FUNCIONARIOS PARA ASISTIR A REUNIÓN EN LA ALCALDÍA - TRASLADO DEL COORDINADOR ACADÉMICO</t>
  </si>
  <si>
    <t>41625</t>
  </si>
  <si>
    <t>50225</t>
  </si>
  <si>
    <t>COM 6425</t>
  </si>
  <si>
    <t>VIATICOS: SOACHA – GRANADA – 7, 21 DE MARZO. IMPARTIR FORMACIÓN EN LA COMPETENCIA GENERAR HÁBITOS DE VIDA SALUDABLES CON LA FICHA 3105232 ASISTENCIA ADMINISTRATIVA CAMPESENA</t>
  </si>
  <si>
    <t>51225</t>
  </si>
  <si>
    <t>COM 6525</t>
  </si>
  <si>
    <t>VIATICOS: SOACHA – TENA - GRANADA – TEQUENDAMA 13, 14, 17 DE MARZO. GENERAR ESPACIOS DE ARTICULACIÓN Y ENLACES, CON EL FIN DE BRINDAR OFERTA ACADÉMICA, A LA POBLACIÓN VÍCTIMA Y VULNERABLE DE TENA, CUNDINAMARCA</t>
  </si>
  <si>
    <t>Moreno Mario Alejandro</t>
  </si>
  <si>
    <t>431102038763</t>
  </si>
  <si>
    <t>CO1.PCCNTR.7606474</t>
  </si>
  <si>
    <t>50825</t>
  </si>
  <si>
    <t>COM 8025</t>
  </si>
  <si>
    <t>VIATICOS INT COM 8025 EN MAR 17 18 20 2025 DE SOACHA A SAN - D TEQUEN Y TENA DESPLAZAMIENTO PUNTOS DE FORMACIÓN DE ARTICULACIÓN CON LA MEDIA</t>
  </si>
  <si>
    <t>50025</t>
  </si>
  <si>
    <t>COM 7025</t>
  </si>
  <si>
    <t>VIATICOS INT COM 7025 EN MAR 6 AL 7 Y 13 AL 14 2025 DE SOACHA A TENA IMPARTIR FORMACIÓN EN LA INSTITUCIÓN EDUCATIVA DEPARTAMENTAL BETULIA, CON LA FICHA 2944529 EN LA COMPETENCIA PREPARAR ALIMENTOS DE ACUERDO CON LA ORDEN DE PRODUCCIÓN Y PROCEDIMIENTO</t>
  </si>
  <si>
    <t>46625</t>
  </si>
  <si>
    <t>COM 6625</t>
  </si>
  <si>
    <t>VIATICOS INT COM 6625 EN MAR 19 AL 21 2025 DE SOACHA A SAN - D TEQUEN GRANADA Y TENA VISITA AL COLEGIO SAN ANTONIO DE TEQUENDAMA Y MARIANO SANTA MARÍA, REVISIÓN DE LOS PROGRAMAS OFERTADOS PARA LA VIGENCIA 2025</t>
  </si>
  <si>
    <t>49425</t>
  </si>
  <si>
    <t>COM 6825</t>
  </si>
  <si>
    <t>VIATICOS INT COM 6825 EN MAR 19 Y 26 2025 DE SOACHA A SAN - D TEQUEN EJECUTAR LA FORMACIÓN PROFESIONAL INTEGRAL DEACUERDO CON EL DESARROLLO CURRICULAR, GUÍAS DEAPRENDIZAJE DEL RESPECTIVO PERIODO Y PROYECTOFORMATIVO DE LOS PROGRAMAS DEL ÁREA TEMÁTIC</t>
  </si>
  <si>
    <t>46825</t>
  </si>
  <si>
    <t>COM 6925</t>
  </si>
  <si>
    <t>VIATICOS INT COM 6925 EN MAR 20 AL 21 2025 DE SOACHA A GRANADA EJECUTAR LA FORMACIÓN PROFESIONAL INTEGRAL DE ACUERDO CON EL DESARROLLO CURRICULAR, GUÍAS DE APRENDIZAJE DEL RESPECTIVO PERIODO Y PROYECTO FORMATIVO DE LOS PROGRAMAS DEL ÁREA TEMÁTICA</t>
  </si>
  <si>
    <t>GALINDO VILLA ANDRES FELIPE</t>
  </si>
  <si>
    <t>CO1.PCCNTR.7611576</t>
  </si>
  <si>
    <t>41925</t>
  </si>
  <si>
    <t>42025</t>
  </si>
  <si>
    <t>42125</t>
  </si>
  <si>
    <t>42225</t>
  </si>
  <si>
    <t>42325</t>
  </si>
  <si>
    <t>42425</t>
  </si>
  <si>
    <t>42525</t>
  </si>
  <si>
    <t>42625</t>
  </si>
  <si>
    <t>42725</t>
  </si>
  <si>
    <t>42825</t>
  </si>
  <si>
    <t>42925</t>
  </si>
  <si>
    <t>43025</t>
  </si>
  <si>
    <t>43125</t>
  </si>
  <si>
    <t>43225</t>
  </si>
  <si>
    <t>43325</t>
  </si>
  <si>
    <t>43425</t>
  </si>
  <si>
    <t>43525</t>
  </si>
  <si>
    <t>43625</t>
  </si>
  <si>
    <t>43725</t>
  </si>
  <si>
    <t>43825</t>
  </si>
  <si>
    <t>43925</t>
  </si>
  <si>
    <t>44025</t>
  </si>
  <si>
    <t>44125</t>
  </si>
  <si>
    <t>44225</t>
  </si>
  <si>
    <t>44325</t>
  </si>
  <si>
    <t>44425</t>
  </si>
  <si>
    <t>44525</t>
  </si>
  <si>
    <t>44625</t>
  </si>
  <si>
    <t>44725</t>
  </si>
  <si>
    <t>44825</t>
  </si>
  <si>
    <t>44925</t>
  </si>
  <si>
    <t>45025</t>
  </si>
  <si>
    <t>45125</t>
  </si>
  <si>
    <t>45225</t>
  </si>
  <si>
    <t>45325</t>
  </si>
  <si>
    <t>45425</t>
  </si>
  <si>
    <t>5025, 5125</t>
  </si>
  <si>
    <t>45725, 45825</t>
  </si>
  <si>
    <t>45525</t>
  </si>
  <si>
    <t>47525</t>
  </si>
  <si>
    <t>COM 7325</t>
  </si>
  <si>
    <t>VIATICOS INT COM 7325 EN MAR 17 Y 19 2025 DE SOACH A SAN - D TEQUEN ORIENTAR LA FORMACION DE LA FICHA GRADO 10 YIED SANTA MARIA</t>
  </si>
  <si>
    <t>50525</t>
  </si>
  <si>
    <t>COM 7525</t>
  </si>
  <si>
    <t>VIATICOS INT COM 7525 EN MAR 19 AL 20 2025 DE SOACH A GRANADA DESPLAZARSE DENTRO Y FUERA DEL TERRITORIO NACIONAL CUANDO SEA REQUERIDO PARA EL CUMPLIMIENTO DE LAS OBLIGACIONES CONTRACTUALES Y LEGALIZAR LAS ORDENES DE VIAJE DE ACUERDO CON LOS TÉRMINOS</t>
  </si>
  <si>
    <t>49825</t>
  </si>
  <si>
    <t>COM 7625</t>
  </si>
  <si>
    <t>VIATICOS INT COM 7625 EN MAR 18 AL 19 2025 DE SOACH A GRANADA DESPLAZARSE A ORIENTAR FORMACIÓN PRESENCIAL AL TÉCNICO EN OPERACION DE EVENTOS EN LA I.E.D. GUSTAVO UIRBERAMIREZ EN GRANADA CUNDINAMARCA</t>
  </si>
  <si>
    <t>47625</t>
  </si>
  <si>
    <t>COM 7725</t>
  </si>
  <si>
    <t>VIATICOS INT COM 7725 EN MAR 13 19 Y 20 2025 DE SOACHA A GRANADA DESPLAZARSE A ORIENTAR FORMACION PRESENCIAL EN EL TECNICO EN INTEGRACION DE CONTENIDOS DIGITALES EN LA FICHA 2944631</t>
  </si>
  <si>
    <t>45625</t>
  </si>
  <si>
    <t>C-3603-1300-20-20305C-3603025-08</t>
  </si>
  <si>
    <t>GTOS. POR TRIB., MULT., SANC. - SERVICIO DE FORMACIÓN PROFESIONAL INTEGRAL - FORTALECIMIENTO DE LA PRESTACIÓN DEL SERVICIO DE FORMACIÓN PROFESIONAL Y EL RECONOCIMIENTO DE SABERES PREVIOS CON ÉNFASIS EN POBLACIONES CAMPESINAS Y POPULARES EN COLOMBIA</t>
  </si>
  <si>
    <t>MUNICIPIO DE SOACHA</t>
  </si>
  <si>
    <t>22281514</t>
  </si>
  <si>
    <t>IMPUESTOS: Pago del impuesto predial de la sede Altico CL 3 3 20 MATRICULA INMOBILIARIA 051-46218</t>
  </si>
  <si>
    <t>21863232</t>
  </si>
  <si>
    <t>IMPUESTOS: Pago del impuesto predial de la sede Ciudad Verde EQUIPAMIENTO 25-2</t>
  </si>
  <si>
    <t>46025</t>
  </si>
  <si>
    <t>COM 8325</t>
  </si>
  <si>
    <t>VIATICOS INT COM 8325 EN MAR 19 Y 20 2025 DE SOACHA TENA GENERACION DE IDEAS PARA UN NEGOCIO INNOVADOR 13410016</t>
  </si>
  <si>
    <t>50925</t>
  </si>
  <si>
    <t>COM 8425</t>
  </si>
  <si>
    <t>VIATICOS INT COM 8425 EN MAR 20 Y 27 2025 DE SOACHA A SUESCA PROPONER ACCIONES DE MEJORA EN LA ORGANIZACIÓN DE RECICLADORES SEGÚN NORMATIVA.</t>
  </si>
  <si>
    <t>SILVA ESTUPINAN SANDRA MILENA</t>
  </si>
  <si>
    <t>61873580266</t>
  </si>
  <si>
    <t>52225</t>
  </si>
  <si>
    <t>COM 8125</t>
  </si>
  <si>
    <t>VIATICOS INT COM 8125 EN MAR 12 Y 13 2025 DE SOACHA A MOSQUERA JORNADA DE ENTRENAMIENTO GRUPO DE RELACIONES CORPORATIVAS E INTERNACIONALES</t>
  </si>
  <si>
    <t>47925</t>
  </si>
  <si>
    <t>COM 8225</t>
  </si>
  <si>
    <t>VIATICOS INT COM 8225 EN MAR 17 Y 26 2025 DE SOACHA A SAN - D TEQUEN IMPARTIR FORMACIÓN</t>
  </si>
  <si>
    <t>MOLINA ROBLES JOHN JAIRO</t>
  </si>
  <si>
    <t>52425</t>
  </si>
  <si>
    <t>COM 8525</t>
  </si>
  <si>
    <t>VIATICOS INT COM 8525 EN MAR 12 Y 13 2025 DE SOACHA A MOSQUERA Y BTA JORNADA DE ENTRENAMIENTO GRUPO DE RELACIONES CORPORATIVAS E INTERNACIONALES</t>
  </si>
  <si>
    <t>47025</t>
  </si>
  <si>
    <t>COM 8625</t>
  </si>
  <si>
    <t>VIATICOS INT COM 8625 EN MAR 17 AL 24 2025 DE SOACHA A SAN - D TEQUEN Y TENA IMPARTIR FORMACIÓN</t>
  </si>
  <si>
    <t>ZEA CARVAJAL DAVID SANTIAGO</t>
  </si>
  <si>
    <t>CO1.PCCNTR.7634718</t>
  </si>
  <si>
    <t>Prestar servicios de apoyo a la gestión de carácter temporal y con plena autonomía como apoyo a la gestión de la información en plataformas institucionales propias del grupo de Administración educativa del centro industrial y de desarrollo Empresar</t>
  </si>
  <si>
    <t>46225</t>
  </si>
  <si>
    <t>COM 8825</t>
  </si>
  <si>
    <t>VIATICOS INT COM 8825 EN MAR 12 AL 14 2025 DE SOACHA A TENA ORGANIZAR PAQUETE TURÍSTICO TENIENDO EN CUENTA EL DISEÑO DE LAS RUTAS TURÍSTICAS E INCLUIR LA CADENA DE SERVICIOS EN CADA UNO DE LOS PROYECTOS PRODUCTIVOS. DISEÑO DE RUTAS 1 - FICHA 2944500</t>
  </si>
  <si>
    <t>51925</t>
  </si>
  <si>
    <t>COM 9125</t>
  </si>
  <si>
    <t>VIATICOS INT COM 9125 EN MAR 13 AL 14 2025 DE SOACHA A GRANADA Y SAN - D TEQUEN REALIZAR GESTIÓN DEL PROCESO DE EVALUACIÓN Y CERTIFICACIÓN DE COMPETENCIAS LABORALES EN EL ÁREA DE CAMPESENA EN EL MUNICIPIO DE GRANADA</t>
  </si>
  <si>
    <t>CO1.PCCNTR.7634934</t>
  </si>
  <si>
    <t>Prestar servicios de apoyo a la gestión de carácter temporal y con plena autonomía para desarrollar actividades orientadas al fortalecimiento de habilidades socioemocionales de los aprendices del Centro de Formación, en el marco del Plan Nacional</t>
  </si>
  <si>
    <t>50625</t>
  </si>
  <si>
    <t>COM 10625</t>
  </si>
  <si>
    <t>VIATICOS INT COM 10625 EN MAR 13 AL 22 2025 DE SOACHA A GRANADA TENA SAN - D TEQUEN SEGUIMIENTO DE CONCERTACIÓN Y ACUERDOS DE FORMACIÓN CON LAS ALCALDÍAS Y LAS ADMINISTRACIONES MUNICIPALES</t>
  </si>
  <si>
    <t>MORENO RUEDA MIGUEL ANGEL</t>
  </si>
  <si>
    <t>CO1.PCCNTR.7640688</t>
  </si>
  <si>
    <t>Prestar servicios profesionales, de carácter temporal y con plena autonomía, como instructor del programa "Articulación con la Educación Media", con el propósito de atender las necesidades de formación técnica, de acuerdo con el perfil profesional</t>
  </si>
  <si>
    <t>ROA MORENO MELQUISEDEC</t>
  </si>
  <si>
    <t>24099595225</t>
  </si>
  <si>
    <t>CO1.PCCNTR.7642531</t>
  </si>
  <si>
    <t>Prestar servicios profesionales de carácter temporal con plena autonomía como instructor de Formación Complementaria presencial con el propósito de atender los requerimientos específicos de formación en los programas ofertados por el Centro Industria</t>
  </si>
  <si>
    <t>MORENO URQUIJO LEIDY VANESSA</t>
  </si>
  <si>
    <t>488423912291</t>
  </si>
  <si>
    <t>CO1.PCCNTR.7641555</t>
  </si>
  <si>
    <t>Prestar servicios profesionales de carácter temporal con plena autonomía como instructor de Formación Complementaria presencial con el propósito de atender los requerimientos específicos de formación en los programas ofertados por el Centro Industr</t>
  </si>
  <si>
    <t>MORA VARGAS YURY PAOLA</t>
  </si>
  <si>
    <t>24144025392</t>
  </si>
  <si>
    <t>CO1.PCCNTR.7641760</t>
  </si>
  <si>
    <t>OLEJUA CELIS JUAN CARLOS</t>
  </si>
  <si>
    <t>24120858705</t>
  </si>
  <si>
    <t>CO1.PCCNTR.7641688</t>
  </si>
  <si>
    <t>Prestar servicios profesionales de carácter temporal y con plena autonomía como instructor de Formación Titulada con el propósito de atender las necesidades de formación regular para los programas ofertados por el Centro Industrial y de Desarrollo Em</t>
  </si>
  <si>
    <t>PARDO QUEVEDO ASTRID BIBIANA</t>
  </si>
  <si>
    <t>488408900642</t>
  </si>
  <si>
    <t>CO1.PCCNTR.7642508</t>
  </si>
  <si>
    <t>PEREZ JIMENEZ CARLOS YESID</t>
  </si>
  <si>
    <t>62900000591</t>
  </si>
  <si>
    <t>CO1.PCCNTR.7640645</t>
  </si>
  <si>
    <t>restar servicios profesionales, de carácter temporal y con plena autonomía, como instructor del programa "Articulación con la Educación Media", con el propósito de atender las necesidades de formación técnica, de acuerdo con el perfil profesional</t>
  </si>
  <si>
    <t>RODRIGUEZ LOMBO DERLI EUGENIA</t>
  </si>
  <si>
    <t>488438199603</t>
  </si>
  <si>
    <t>CO1.PCCNTR.7640783</t>
  </si>
  <si>
    <t>VERA LOZANO EFREN CAMILO</t>
  </si>
  <si>
    <t>133396836</t>
  </si>
  <si>
    <t>RAPPIPAY COMPAÑÍA DE FINANCIAMIENTO S.A.</t>
  </si>
  <si>
    <t>CO1.PCCNTR.7641387</t>
  </si>
  <si>
    <t>RODRIGUEZ GALEANO PEDRO FERNANDO</t>
  </si>
  <si>
    <t>22100006525</t>
  </si>
  <si>
    <t>CO1.PCCNTR.7641610</t>
  </si>
  <si>
    <t>RUIZ TORRES DIEGO</t>
  </si>
  <si>
    <t>488402000183</t>
  </si>
  <si>
    <t>CO1.PCCNTR.7641621</t>
  </si>
  <si>
    <t>SOSA GONZALEZ YIRLEY CAROLINA</t>
  </si>
  <si>
    <t>587097981</t>
  </si>
  <si>
    <t>CO1.PCCNTR.7641756</t>
  </si>
  <si>
    <t>Prestar servicios profesionales, de carácter temporal y con plena autonomía, como instructor del programa "Articulación con la Educación Media", con el propósito de atender las necesidades de formación técnica, de acuerdo con el perfil profesional re</t>
  </si>
  <si>
    <t>ROMERO MORENO MONICA ALEXANDRA</t>
  </si>
  <si>
    <t>26454582283</t>
  </si>
  <si>
    <t>CO1.PCCNTR.7642073</t>
  </si>
  <si>
    <t>GOMEZ MAHECHA RUBEN DARIO</t>
  </si>
  <si>
    <t>24051103491</t>
  </si>
  <si>
    <t>CO1.PCCNTR.7642167</t>
  </si>
  <si>
    <t>RODRIGUEZ RIVERA JEFRY ANDREY</t>
  </si>
  <si>
    <t>91242733661</t>
  </si>
  <si>
    <t>CO1.PCCNTR.7642462</t>
  </si>
  <si>
    <t>VASQUEZ BAHAMO CRISTHIAN</t>
  </si>
  <si>
    <t>488451360678</t>
  </si>
  <si>
    <t>CO1.PCCNTR.7642819</t>
  </si>
  <si>
    <t>52025</t>
  </si>
  <si>
    <t>COM 9625</t>
  </si>
  <si>
    <t>VIATICOS INT COM 9625 EN MAR 15 2025 DE SOACHA A GIRARDOT ACOMPAÑAR AL EVALUADOR GUILLERMO HERRERA A REALIZAR PRUEBAS DE CONOCIMIENTO, ACTIVIDAD DE DESEMPEÑO Y PRODUCTO, 40 CONDUCTORES DE LA EMPRESA LEON, EN EL ÁREA DE TRANSPORTE</t>
  </si>
  <si>
    <t>50425</t>
  </si>
  <si>
    <t>COM 10325</t>
  </si>
  <si>
    <t>VIATICOS INT COM 10325 EN MAR 17 20 24 Y 26 2025 DE SOACHA A SAN - D TEQUEN GRANADA TENA REUNIÓN DE CONCERTACIÓN Y ACUERDOS DE FORMACIÓN DIRIGIDOS A CAMPE SENA Y ECONOMÍA POPULAR</t>
  </si>
  <si>
    <t>52625</t>
  </si>
  <si>
    <t>COM 10425</t>
  </si>
  <si>
    <t>VIATICOS INT COM 10425 EN MAR 17 20 24 Y 26 2025 DE SOACHA A SAN - D TEQUEN GRANADA TENA SEGUIMIENTO DE CONCERTACIÓN Y ACUERDOS DE FORMACIÓN CON LAS ALCALDÍAS Y LAS ADMINISTRACIONES MUNICIPALES</t>
  </si>
  <si>
    <t>CHAVEZ ESPITIA OSWALDO ENRIQUE</t>
  </si>
  <si>
    <t>49525</t>
  </si>
  <si>
    <t>COM 10825</t>
  </si>
  <si>
    <t>VIATICOS INT COM 10825 EN MAR 14 2025 DE BTA A SOACHA VERIFICACIÓN PENDIENTES EN CENTRO DE FORMACIÓN DE PRESUPUESTO</t>
  </si>
  <si>
    <t>GARCIA CORREA NELSON GERMAN</t>
  </si>
  <si>
    <t>CO1.PCCNTR.7649747</t>
  </si>
  <si>
    <t>MORENO BUSTOS JOSE ANDERSON</t>
  </si>
  <si>
    <t>65900046353</t>
  </si>
  <si>
    <t>CO1.PCCNTR.7650217</t>
  </si>
  <si>
    <t>48425</t>
  </si>
  <si>
    <t>COM 9825</t>
  </si>
  <si>
    <t>VIATICOS INT COM 9825 EN MAR 18 22 25 29 2025 DE SOACHA A TENA DESPLAZAMIENTO PARA FORMACION DE PROGRAMA CAMPESENA COMUNIDAD ORGANIZADA DE EMPRENDEDORES OFERTA INSCRIPCION ASPIRANTES.</t>
  </si>
  <si>
    <t>47225</t>
  </si>
  <si>
    <t>COM 9925</t>
  </si>
  <si>
    <t>VIATICOS INT COM 9925 EN MAR 20 21 27 Y 28 2025 DE SOACHA A TENA IMPARTIR FORMACIÓN A LA COMUNIDAD CAMPESINA, CONFORMACIÓN Y MATRICULA DE GRUPOS DE FORMACIÓN</t>
  </si>
  <si>
    <t>48225</t>
  </si>
  <si>
    <t>COM 10025</t>
  </si>
  <si>
    <t>VIATICOS INT COM 10025 EN MAR 18 21 25 Y 28 2025 DE SOACHA A SAN - D TEQUEN IMPARTIR FORMACION FORTALECIMIENTO EN MERCADEO Y VENTAS VEREDA SAN ANTONIO</t>
  </si>
  <si>
    <t>51025</t>
  </si>
  <si>
    <t>COM 10125</t>
  </si>
  <si>
    <t>VIATICOS INT COM 10125 EN MAR 20 Y 27 2025 DE SOACHA A SAN - D TEQUEN IMPARTIR FORMACIÓN EN EL CURSO GENERACIÓN DE IDEAS PARA UN. NEGOCIO INNOVADOR AL MUNICIPIO DE SAN ANTONIO DEL TEQUENDAMA</t>
  </si>
  <si>
    <t>48925</t>
  </si>
  <si>
    <t>COM 10225</t>
  </si>
  <si>
    <t>VIATICOS INT COM 10225 EN MAR 21 Y 28 2025 DE SOACHA A SAN - D TEQUEN IMPARTIR FORMACION EN EMPRENDEDOR EN PRODUCCION DE PLANTAS MEDICINALES, AROMATICAS Y CONDIMENTARIAS</t>
  </si>
  <si>
    <t>49125</t>
  </si>
  <si>
    <t>COM 9325</t>
  </si>
  <si>
    <t>VIATICOS INT COM 9325 EN MAR 20 Y 27 2025 DE SOACHA A SAN - D TEQUEN IMPARTIR FORMACIÓN EN GENERACIÓN DE IDEAS PARA UN NEGOCIO INNOVADOR FICHA 3169505</t>
  </si>
  <si>
    <t>49725</t>
  </si>
  <si>
    <t>COM 9425</t>
  </si>
  <si>
    <t>VIATICOS INT COM 9425 EN MAR 18 Y 20 2025 DE SOACHA A TENA Y SAN - D TEQUEN IMPARTIR FORMACIÓN PROGRAMA EMPRENDIMIENTO EN PRODUCCIÓN DE HUEVO RUTA 2, MUNICIPIO DE TENA</t>
  </si>
  <si>
    <t>48625</t>
  </si>
  <si>
    <t>COM 9525</t>
  </si>
  <si>
    <t>VIATICOS INT COM 9525 EN MAR 17 Y 19 2025 DE SOACHA A SAN - D TEQUEN FICHA 3168862 GENERACIÓN DE IDEAS INNOVADORAS CON DESING THINKING</t>
  </si>
  <si>
    <t>50125</t>
  </si>
  <si>
    <t>COM 9725</t>
  </si>
  <si>
    <t>VIATICOS INT COM 9725 EN MAR 19 Y 26 2025 DE SOACHA A TENA Y SAN - D TEQUEN APLICACION DE SOFIAPLUS EN LA ADMINISTRACION EDUCATIVA DE LA FORMACION PROFESIONAL</t>
  </si>
  <si>
    <t>5225, 5325</t>
  </si>
  <si>
    <t>52825, 52925</t>
  </si>
  <si>
    <t>FC 001000167714</t>
  </si>
  <si>
    <t>SERVICIOS PUBLICOS: Pago de servicio de Telefonía de la sede Soacha del Centro Industrial y Desarrollo Empresarial de Soacha ubicada en la calle 13 # 10-63 periodo facturado 1 al 31 de FEB, Fecha de Pago: 27 de Marzo de 2025</t>
  </si>
  <si>
    <t>5425, 5525</t>
  </si>
  <si>
    <t>53025, 53125</t>
  </si>
  <si>
    <t>FC 001000174738</t>
  </si>
  <si>
    <t>SERVICIOS PUBLICOS: Pago de servicio de Telefonía de la sede el Altico del Centro Industrial y Desarrollo Empresarial de Soacha ubicada en la calle 3 # 3-20 Bodega 2, periodo facturado 1 a 28 febrero de 2025 Fecha Límite de Pago 27 de Marzo de 2025</t>
  </si>
  <si>
    <t>48325</t>
  </si>
  <si>
    <t>COM 11025</t>
  </si>
  <si>
    <t>VIATICOS INT COM 11025 EN MAR 18 2025 DE SOACHA A ZIPAQUIRA TRASLADO DEL SUBDIRECTOR</t>
  </si>
  <si>
    <t>51825</t>
  </si>
  <si>
    <t>COM 10725</t>
  </si>
  <si>
    <t>VIATICOS INT COM 10725 EN MAR 18 2025 DE SOACHA A ZIPAQUIRA SEGUIMIENTO COMPROMISOS PROCESOS DE FORMACIÓN Y DE EVALUACIÓN Y CERTIFICACIÓN DE COMPETENCIA LABORALES</t>
  </si>
  <si>
    <t>PEREZ CARLOS ALBERTO</t>
  </si>
  <si>
    <t>406070119622</t>
  </si>
  <si>
    <t>CO1.PCCNTR.7653493</t>
  </si>
  <si>
    <t>Prestar temporalmente los servicios profesionales en la Evaluación y Certificación de Competencias Laborales del SENA, y construcción y revisión de instrumentos de evaluación, en la(s) función(es) productiva(s) o área(s) claves en SECTOR PRODUCCIÓN</t>
  </si>
  <si>
    <t>PADILLA NARVAEZ SAMUEL RICARDO</t>
  </si>
  <si>
    <t>24509071233</t>
  </si>
  <si>
    <t>COM 10925</t>
  </si>
  <si>
    <t>VIATICOS INT COM 10925 EN MAR 18 2025 DE SOACHA A MOSQUERA PROCESO DE EVALUACIÓN DE PRODUCTOS TÉCNICOS PEDAGÓGICOS, REGIONAL CUNDINAMARCA</t>
  </si>
  <si>
    <t>COM 11225</t>
  </si>
  <si>
    <t>VIATICOS INT COM 11225 EN MAR 18 2025 DE SOACHA A ZIPAQUIRA REALIZAR SENSIBILIZACIÓN E INDUCCIÓN DEL ÁREA DE ALTURAS, DEL PROCESO DE EVALUACIÓN Y CERTIFICACIÓN DE COMPETENCIAS LABORALES EN EL MUNICIPIO DE ZIPAQUIRÁ CUNDINAMARCA</t>
  </si>
  <si>
    <t>COM 11625</t>
  </si>
  <si>
    <t>VIATICOS INT COM 11625 EN MAR 18 2025 DE SOACHA A ZIPAQUIRA Acompañar al evaluador Jorge Romero a realizar Sensibilización e Inducción del área de Alturas, del Proceso de Evaluación y Certificación de Comp en el municipio de Zipaquirá Cundinamarca</t>
  </si>
  <si>
    <t>COM 11425</t>
  </si>
  <si>
    <t>VIATICOS INT COM 11425 EN MAR 22 Y 29 2025 DE SOACHA A GRANADA UTILIZAR HERRAMIENTAS INFORMÁTICAS DE ACUERDO</t>
  </si>
  <si>
    <t>COM 11525</t>
  </si>
  <si>
    <t>VIATICOS INT COM 11525 EN MAR 29 2025 DE SOACHA A TENA IMPARTIR FORMACIÓN EN EL CURSO COMPLEMENTARIO IMPLEMENTACION DE SISTEMAS SOLARES FOTOVOLTAICOS AUTONOMOS. DE LA ESTRATEGIA CAMPESEN</t>
  </si>
  <si>
    <t>Tipo de CDP</t>
  </si>
  <si>
    <t>Saldo por Comprometer</t>
  </si>
  <si>
    <t>Objeto</t>
  </si>
  <si>
    <t>Gasto</t>
  </si>
  <si>
    <t>Con Compromiso</t>
  </si>
  <si>
    <t>INSTRUCTOR. Contratar servicios profesionales y de apoyo a la gestión como instructor para el programa CampeSENA del centro industrial y de desarrollo empresarial de Soacha</t>
  </si>
  <si>
    <t>-0</t>
  </si>
  <si>
    <t>MATERIALES FORMACION. Compra materiales para la formación programa CampeSENA</t>
  </si>
  <si>
    <t>VIATICOS. Desplazamiento para impartir formación del programa campeSENA</t>
  </si>
  <si>
    <t>CENTRO INDUSTRIAL Y DESARROLLO EMPRESARIAL DE SOACHA-CUNDINAMARCA - SALUD OCUPACIONAL.</t>
  </si>
  <si>
    <t>DOTACION. Contratar a monto agotable la compra de elementos de protección personal para funcionarios, trabajador oficial y brigada de emergencias del Centro Industrial y de Desarrollo Empresarial de Soacha</t>
  </si>
  <si>
    <t>VIATICOS. Gastos de transporte de los apoyos para el encuentro de seguridad y salud en el trabajo</t>
  </si>
  <si>
    <t>VIATICOS. Viáticos y gastos de viaje de instructores y equipo regional de Víctimas</t>
  </si>
  <si>
    <t>MATERIALES FORMACION. Contratara monto agotable el suministro de materiales de formación para los programas de poblaciones vulnerables del Centro Industrial y Desarrollo Empresarial de Soacha</t>
  </si>
  <si>
    <t>INSTRUCTOR. Contratar servicios profesionales y de apoyo a la gestión como instructor para el área de Desplazados del centro industrial y de desarrollo empresarial de Soacha</t>
  </si>
  <si>
    <t>VIATICOS. Viáticos para atender las acciones de formación de articulación con la media</t>
  </si>
  <si>
    <t>SERVICIOS PERSONALES. Contratar la prestación de servicios profesionales carácter temporal para dirigir, controlar y evaluar las acciones de formación profesional integral que se ejecuten mediante alianzas y convenios con instituciones educativas del</t>
  </si>
  <si>
    <t>3425, 3525</t>
  </si>
  <si>
    <t>MONITORES. Monitorias como estímulo a aprendices destacados según normativa de monitorias vigente.</t>
  </si>
  <si>
    <t>SERVICIOS PUBLICOS. Pago de servicios públicos.</t>
  </si>
  <si>
    <t>IMPUESTOS. Pago impuesto predial, impuesto de vehículo, otros impuestos.</t>
  </si>
  <si>
    <t>49625, 49725</t>
  </si>
  <si>
    <t>PAPELERIA. Contratar a monto agotable la compra de elementos de oficina y consumibles de impresión para el Centro Industrial y de Desarrollo Empresarial de Soacha</t>
  </si>
  <si>
    <t>OTROS MATERIALES Y SUMINISTROS. Contratar la Compra de tarjeta recargable canjeable por combustible (gasolina y diésel) en estaciones de servicio a nivel nacional en las denominaciones requeridas por la entidad para el aprovisionamiento de combustibl</t>
  </si>
  <si>
    <t>VIATICOS. Viáticos de funcionarios, gastos de viaje de contratistas y gastos de transporte (aeropuertos - intermunicipal)</t>
  </si>
  <si>
    <t>PROTECCION APRENDICES. Contratar a monto agotable la compra de elementos de protección personal para los aprendices del Centro Industrial y de Desarrollo Empresarial de Soacha</t>
  </si>
  <si>
    <t>OTROS RECURSOS DE TESORERIA</t>
  </si>
  <si>
    <t>NOMINA. Contratar la compra de tarjeta de consumo para la alimentación del trabajador oficial del Centro Industrial y de Desarrollo Empresarial de Soacha</t>
  </si>
  <si>
    <t>SERVICIOS PERSONALES. Contratar servicios profesionales y de apoyo a la gestión del área administrativa para el Centro Industrial y de Desarrollo Empresarial de Soacha.</t>
  </si>
  <si>
    <t>BIENESTAR APRENDICES. Vacunas aprendices.</t>
  </si>
  <si>
    <t>INSTRUCTOR. Contratar servicios profesionales y de apoyo a la gestión como instructor para el programa de articulación con la media del centro industrial y de desarrollo empresarial de Soacha.</t>
  </si>
  <si>
    <t>MATERIALES FORMACION. Compra de materiales para la formación programa articulación con la educación media.</t>
  </si>
  <si>
    <t>APOYO APRENDICES. Atender apoyos de sostenimiento FIC regular para los aprendices que cumplen con los requisitos de acuerdo con la normatividad vigente</t>
  </si>
  <si>
    <t>BIENESTAR APRENDICES. Gastos bienestar alumnos para la ejecución de las actividades del PNIBA de programas de FIC</t>
  </si>
  <si>
    <t>MATERIALES FORMACION. Compra materiales para la formación programa Placa Huella FIC</t>
  </si>
  <si>
    <t>MATERIALES FORMACION. Compra materiales para la formación programas FIC</t>
  </si>
  <si>
    <t>PROTECCION APRENDICES. Contratar a monto agotable la compra de elementos de protección para los aprendices del Centro Industrial y de Desarrollo Empresarial de Soacha.</t>
  </si>
  <si>
    <t>INSTRUCTOR. Contratar servicios profesionales y de apoyo a la gestión como instructor para el área de FIC-Fondo de la industria de la construcción del centro industrial y de desarrollo empresarial de Soacha.</t>
  </si>
  <si>
    <t>36825, 44625</t>
  </si>
  <si>
    <t>MANTENIMIENTO BIENES. Contratar el servicio de mantenimiento preventivo y correctivo a todo costo (con suministros, repuestos y mano de obra) para el parque automotor del Centro Industrial y de Desarrollo Empresarial de Soacha.</t>
  </si>
  <si>
    <t>MOBILIARIO. Compra de mobiliario que incluye mesas, sillas, armarios, bancos de trabajo, archivadores, escritorios, tableros, entre otros</t>
  </si>
  <si>
    <t>OTROS EQUIPOS. Compra de básculas para el pesaje de residuos</t>
  </si>
  <si>
    <t>SERVICIOS PERSONALES. Contratar la prestación de servicios profesionales y de apoyo a la gestión para el área de Tecnologías de la Información y las Comunicaciones (TIC) del centro industrial y de desarrollo empresarial de Soacha.</t>
  </si>
  <si>
    <t>1325, 1525, 1625, 1725, 45225</t>
  </si>
  <si>
    <t>ECCL SERVICIOS PERSONALES. Contratar la prestación de servicios de evaluadores que ejecutan el proceso de gestión de evaluación y certificación de competencias laborales en el Centro Industrial y de Desarrollo Empresarial de Soacha</t>
  </si>
  <si>
    <t>CENTRO INDUSTRIAL Y DESARROLLO EMPRESAR DE SOACHA-CUND, CERTIFICAC COMPETENC LABORAL -ECONOM POPULAR</t>
  </si>
  <si>
    <t>VIATICOS. Viáticos y gastos de viaje para el desplazamiento de los actores que ejecutan el proceso de gestión de evaluación y certificación de competencias laborales del Centro Industrial y de Desarrollo Empresarial de Soacha</t>
  </si>
  <si>
    <t>SERVICIOS PERSONALES. Contratar la prestación de servicios profesionales /o de apoyo a la gestión de carácter temporal, para contribuir con el cumplimiento de las metas establecidas para el proceso de Evaluación y Certificación de Competencias Labora</t>
  </si>
  <si>
    <t>SERVICIOS PERSONALES. Contratar la prestación de servicios profesionales y de apoyo a la gestión para la implementación del plan de bienestar del centro industrial y de desarrollo empresarial de Soacha.</t>
  </si>
  <si>
    <t>MATERIALES FORMACION. Contratar a monto agotable el suministro de materiales de formación y elementos de programas y estrategias misionales del Centro Industrial y de Desarrollo Empresarial de Soacha</t>
  </si>
  <si>
    <t>INSTRUCTOR. Contratar servicios profesionales y de apoyo a la gestión como instructor en las modalidades virtual y presencial de formación titulada y complementaria del centro industrial y de desarrollo empresarial de Soacha.</t>
  </si>
  <si>
    <t>CENTRO INDUSTRIAL Y DESARROLLO EMPRESARIAL DE SOACHA-CUNDINAMARCA - APOYOS DE SOSTENIMIENTO</t>
  </si>
  <si>
    <t>APOYO APRENDICES. Atender apoyos de sostenimiento regular para los aprendices que cumplen con los requisitos de acuerdo con la normatividad vigente</t>
  </si>
  <si>
    <t>VIATICOS. Viáticos de instructores para atender las acciones de formación de acuerdo con el comportamiento presupuestal del centro de formación.</t>
  </si>
  <si>
    <t>54525</t>
  </si>
  <si>
    <t>INSTRUCTOR. Contratar servicios profesionales y de apoyo a la gestión como instructor en formación titulada y complementaria ECONOMIA POPULAR del centro industrial y de desarrollo empresarial de Soacha.</t>
  </si>
  <si>
    <t>4825, 36425, 36525</t>
  </si>
  <si>
    <t>MATERIALES FORMACION. Contratar a monto agotable el suministro de materiales de formación y elementos de programas de Economía Popular del Centro Industrial y de Desarrollo Empresarial de Soacha</t>
  </si>
  <si>
    <t>VIATICOS. DFP - Viáticos y gastos de viaje para el cumplimiento de la formación titulada y complementaria de ECONOMIA POPULAR considerando los cupos totales.</t>
  </si>
  <si>
    <t>SERVICIOS PERSONALES. Prestar los servicios de apoyo a la gestión como conductor del Aula Móvil, atendiendo los desplazamientos programados por la subdirección Centro Industrial y de Desarrollo Empresarial de Soacha y sus Coordinaciones.</t>
  </si>
  <si>
    <t>OTROS MATERIALES Y SUMINISTROS. Contratar la adquisición de materiales, insumos y servicios (con suministro de combustible, lubricantes, llantas, baterías, filtros, así como la cobertura de gastos asociados a parqueadero, lavado de vehículos, pago de</t>
  </si>
  <si>
    <t>MANTENIMIENTO BIENES. Contratar el servicio de mantenimiento preventivo y correctivo a todo costo (con suministros, repuestos y mano de obra), incluyendo la gestión de revisión técnico-mecánica, infraestructura y adecuación, la actualización o cambio</t>
  </si>
  <si>
    <t>VIATICOS FORMACION. Viáticos para conductor aula móvil.</t>
  </si>
  <si>
    <t>VIATICOS. Viáticos y gastos de viaje para Dinamizadores de oferta CampeSENA y Full Popular</t>
  </si>
  <si>
    <t>SERVICIOS PERSONALES. Contratar la prestación de servicios profesionales y de apoyo a la gestión para el programa de Economía Campesina</t>
  </si>
  <si>
    <t>1225, 3625</t>
  </si>
  <si>
    <t>BIENESTAR APRENDICES. Gastos bienestar alumnos para la ejecución de las actividades del PNIBA del Centro Industrial y de Desarrollo Empresarial de Soacha</t>
  </si>
  <si>
    <t>CENTRO INDUSTRIAL Y DESARROLLO EMPRESARIAL DE SOACHA-CUNDINAMARCA - PRODUCCION CENTROS</t>
  </si>
  <si>
    <t>MANTENIMIENTO BIENES. Mantenimiento de bienes muebles, enseres, maquinaria, equipo, transportes y software para atención de proyectos de Producción de Centros</t>
  </si>
  <si>
    <t>MATERIALES FORMACIÓN. Materiales e insumo para atención de proyectos de Producción de Centros.</t>
  </si>
  <si>
    <t>SERVICIOS PERSONALES. Contratar servicios profesionales y de apoyo a la gestión del área de infraestructura para el Centro Industrial y de Desarrollo Empresarial de Soacha.</t>
  </si>
  <si>
    <t>825, 1125, 1425</t>
  </si>
  <si>
    <t>C-3699-1300-15-53105B-3699011-02</t>
  </si>
  <si>
    <t>ADQUIS. DE BYS - SEDES ADECUADAS - FORTALECIMIENTO DE LA INFRAESTRUCTURA FISICA DEL SENA A NIVEL NACIONAL</t>
  </si>
  <si>
    <t>ADECUACIONES. REALIZAR ADECUACIONES A TODO COSTO, INCLUYENDO SUMINISTRO DE MATERIALES, MANO DE OBRA Y SERVICIOS TÉCNICOS, PARA LAS ADECUACIONES DE ESPACIOS EN LA INFRAESTRUCTURA DE LA SEDE “CIUDAD VERDE” DEL CENTRO INDUSTRIAL Y DE DESARROLLO EMPRESAR</t>
  </si>
  <si>
    <t>C-3699-1300-15-53105B-3699016-02</t>
  </si>
  <si>
    <t>ADQUIS. DE BYS - SEDES MANTENIDAS - FORTALECIMIENTO DE LA INFRAESTRUCTURA FISICA DEL SENA A NIVEL NACIONAL</t>
  </si>
  <si>
    <t>MANTENIMIENTO INMUEBLES. Contratar el mantenimiento preventivo y correctivo de las motobombas y de la red hidráulica, red sanitaria, y de alcantarillado, redes hidráulicas y redes de acueducto, que incluya la limpieza, inspección, reparación de tuber</t>
  </si>
  <si>
    <t>MANTENIMIENTO INMUEBLES. CONTRATAR A MONTO AGOTABLE EL SUMINISTRO DE MATERIALES DE FERRETERÍA PARA EL CENTRO INDUSTRIAL Y DE DESARROLLO EMPRESARIAL DE SOACHA</t>
  </si>
  <si>
    <t>MANTENIMIENTO INMUEBLES. Contratar a todo costo el servicio de mantenimiento preventivo y correctivo de las plantas eléctricas y redes, asegurando el adecuado funcionamiento durante los cortes de energía, incluyendo pruebas de carga, limpieza de comp</t>
  </si>
  <si>
    <t>MANTENIMIENTO INMUEBLES. Contratar el servicio de mantenimiento preventivo y correctivo de las instalaciones solares fotovoltaicas, que incluye la limpieza de paneles solares, revisión de inversores, conexiones y baterías, asegurando el óptimo rendim</t>
  </si>
  <si>
    <t>MANTENIMIENTO INMUEBLES. CONTRATAR A MONTO AGOTABLE EL SERVICIO INTEGRAL DE SANEAMIENTO AMBIENTAL (FUMIGACIÓN, CONTROL DE ROEDORES, MANTENIMIENTO Y LAVADO DE TANQUE DE ALMACENAMIENTO DE AGUA POTABLE, PODA Y TALA SANITARIA DE ÁRBOLES) PARA LAS SEDES D</t>
  </si>
  <si>
    <t>MANTENIMIENTO INMUEBLES. Contratar a todo costo la impermeabilización y la construcción de cárcamos para el piso del cuarto de residuos</t>
  </si>
  <si>
    <t>MANTENIMIENTO INMUEBLES. Contratar a todo costo el mantenimiento y reparación de las cubiertas del Centro Industrial y de Desarrollo Empresarial de Soacha.</t>
  </si>
  <si>
    <t>MANTENIMIENTO INMUEBLES. Contratar el servicio de mantenimiento preventivo y correctivo de ascensores, incluyendo la revisión de componentes eléctricos y mecánicos, lubricación, ajustes, y reparación o reemplazo de piezas necesarias, con el fin de ga</t>
  </si>
  <si>
    <t>MANTENIMIENTO INMUEBLES. Contratación del servicio de mantenimiento preventivo y correctivo de los sistemas de extracción de humos, que incluye la limpieza de ductos, ventiladores y filtros, así como la inspección de motores y controladores, para gar</t>
  </si>
  <si>
    <t>MANTENIMIENTO INMUEBLES. Contratar a todo costo el servicio de mantenimiento preventivo y correctivo de las redes contra incendios, incluyendo la inspección y reparación de sistemas de tuberías, válvulas, rociadores y equipos relacionados, para garan</t>
  </si>
  <si>
    <t>MANTENIMIENTO INMUEBLES. Contratar el servicio de mantenimiento de cuarto de almacenamiento para las sedes del Centro Industrial y de Desarrollo Empresarial de Soacha</t>
  </si>
  <si>
    <t>MANTENIMIENTO INMUEBLES. Contratar el servicio integral para el cumplimiento del Plan de Emergencias del Centro Industrial y de Desarrollo Empresarial de Soacha</t>
  </si>
  <si>
    <t>ADECUACIONES. Pago del permiso requerido para la instalación y mantenimiento de publicidad exterior visual en las instalaciones del Centro Industrial y de Desarrollo Empresarial de Soacha</t>
  </si>
  <si>
    <t>OTROS EQUIPOS. Asignación de recursos para dotación de ambientes convencionales de formación, áreas administrativas y de bienestar de la subsede de Guachetá-Cundinamarca</t>
  </si>
  <si>
    <t>SERVICIOS PERSONALES. Contratar la prestación de servicios profesionales y de apoyo a la gestión para la ejecución del proyecto formulado y aprobado de Tecnoparque en el centro industrial y de desarrollo empresarial de Soacha.</t>
  </si>
  <si>
    <t>32625, 33225, 33325, 33425, 33525</t>
  </si>
  <si>
    <t>SERVICIOS PERSONALES. Contratar la prestación de servicios profesionales y de apoyo a la gestión para la ejecución del proyecto formulado y aprobado de Tecnoacademia en el centro industrial y de desarrollo empresarial de Soacha.</t>
  </si>
  <si>
    <t>32525, 32825, 32925, 33025, 33125</t>
  </si>
  <si>
    <t>Contratar mediante el mecanismo de monto agotable la compra de materiales e insumos para los programas de formación ofertados y aquellos destinados al proceso de Producción de Centro para el mantenimiento de equipos de cómputo en el Centro Industrial</t>
  </si>
  <si>
    <t>CENTRO INDUSTRIAL Y DESARROLLO EMPRESARIAL DE SOACHA-CUNDINAMARCA -ESCUELA NACIONAL DE INSTRUCTORES</t>
  </si>
  <si>
    <t>Contratar mediante el mecanismo de monto agotable la compra de elementos de protección personal para los aprendices de programas FIC, beneficiarios de apoyos de sostenimiento regular, funcionarios, trabajador oficial y la brigada de emergencias del</t>
  </si>
  <si>
    <t>Contratar mediante el mecanismo de monto agotable la compra de materiales e insumos para los programas de formación en las líneas de producción de alimentos y gestión agroindustrial en el Centro Industrial y de Desarrollo Empresarial de Soacha.</t>
  </si>
  <si>
    <t>CENTRO INDUSTRIAL Y DESARROLLO EMPRESARIAL DE SOACHA-CUNDINAMARCA - BIENESTAR FUNCIONARIOS</t>
  </si>
  <si>
    <t>BIENESTAR EMPLEADOS. Servicios de bienestar social, actividades culturales recreativas y deportivas</t>
  </si>
  <si>
    <t>PAPELERIA. Contratar mediante el mecanismo de monto agotable la compra de elementos de oficina y consumibles de impresión para el Centro Industrial y de Desarrollo Empresarial de Soacha.</t>
  </si>
  <si>
    <t>: MANTENIMIENTO BIENES. Contratar los servicios integrales de mantenimiento preventivo y correctivo a todo costo que incluyan suministros repuestos y mano de obra, para el parque automotor y el Aula Móvil del Centro Industrial y de Desarrollo Empres</t>
  </si>
  <si>
    <t>MANTENIMIENTO INMUEBLES. Contratar el mantenimiento preventivo y correctivo de motobombas y de las redes hidráulicas, sanitarias, de alcantarillado y de acueducto, que incluya la limpieza, inspección y reparación de tuberías, válvulas y accesorios,</t>
  </si>
  <si>
    <t>MANTENIMIENTO INMUEBLES. Contratar a todo costo el mantenimiento preventivo y correctivo de las cubiertas de las sedes del Centro Industrial y de Desarrollo Empresarial de Soacha</t>
  </si>
  <si>
    <t>MANTENIMIENTO INMUEBLES. Contratar mediante el mecanismo de monto agotable el suministro de materiales de ferretería para el Centro Industrial y de Desarrollo Empresarial de Soacha</t>
  </si>
  <si>
    <t>29925, 106525</t>
  </si>
  <si>
    <t>64584825, 110456825</t>
  </si>
  <si>
    <t>CO1.PCCNTR.7444254</t>
  </si>
  <si>
    <t>33925, 93725</t>
  </si>
  <si>
    <t>71227025, 98099625</t>
  </si>
  <si>
    <t>106625</t>
  </si>
  <si>
    <t>110456925</t>
  </si>
  <si>
    <t>94025</t>
  </si>
  <si>
    <t>98099925</t>
  </si>
  <si>
    <t>91280650949</t>
  </si>
  <si>
    <t>38125, 106725</t>
  </si>
  <si>
    <t>64618525, 110457025</t>
  </si>
  <si>
    <t>74980725</t>
  </si>
  <si>
    <t>74979525</t>
  </si>
  <si>
    <t>74979425</t>
  </si>
  <si>
    <t>74979325</t>
  </si>
  <si>
    <t>74974125</t>
  </si>
  <si>
    <t>74973925</t>
  </si>
  <si>
    <t>74980325</t>
  </si>
  <si>
    <t>74974725</t>
  </si>
  <si>
    <t>74974325</t>
  </si>
  <si>
    <t>74979625</t>
  </si>
  <si>
    <t>74976325</t>
  </si>
  <si>
    <t>74973525</t>
  </si>
  <si>
    <t>74976825</t>
  </si>
  <si>
    <t>74976625</t>
  </si>
  <si>
    <t>74979125</t>
  </si>
  <si>
    <t>74977425</t>
  </si>
  <si>
    <t>74975025</t>
  </si>
  <si>
    <t>74974525</t>
  </si>
  <si>
    <t>74977125</t>
  </si>
  <si>
    <t>74974025</t>
  </si>
  <si>
    <t>74980525</t>
  </si>
  <si>
    <t>74978225</t>
  </si>
  <si>
    <t>74980125</t>
  </si>
  <si>
    <t>74977725</t>
  </si>
  <si>
    <t>74975625</t>
  </si>
  <si>
    <t>74975325</t>
  </si>
  <si>
    <t>74976525</t>
  </si>
  <si>
    <t>96962625</t>
  </si>
  <si>
    <t>96962825</t>
  </si>
  <si>
    <t>96963125</t>
  </si>
  <si>
    <t>97128625</t>
  </si>
  <si>
    <t>96963325</t>
  </si>
  <si>
    <t>96963525</t>
  </si>
  <si>
    <t>488406101235</t>
  </si>
  <si>
    <t>96963825</t>
  </si>
  <si>
    <t>97045825</t>
  </si>
  <si>
    <t>97128825</t>
  </si>
  <si>
    <t>97128925</t>
  </si>
  <si>
    <t>96845125</t>
  </si>
  <si>
    <t>96845325</t>
  </si>
  <si>
    <t>74973725</t>
  </si>
  <si>
    <t>74978625</t>
  </si>
  <si>
    <t>97045925</t>
  </si>
  <si>
    <t>98100325</t>
  </si>
  <si>
    <t>98100425</t>
  </si>
  <si>
    <t>74977025</t>
  </si>
  <si>
    <t>74979725</t>
  </si>
  <si>
    <t>74975725</t>
  </si>
  <si>
    <t>74974925</t>
  </si>
  <si>
    <t>74975425</t>
  </si>
  <si>
    <t>74978125</t>
  </si>
  <si>
    <t>74979225</t>
  </si>
  <si>
    <t>96845425</t>
  </si>
  <si>
    <t>74978725</t>
  </si>
  <si>
    <t>74977825</t>
  </si>
  <si>
    <t>74974225</t>
  </si>
  <si>
    <t>74977225</t>
  </si>
  <si>
    <t>74974425</t>
  </si>
  <si>
    <t>24143760320</t>
  </si>
  <si>
    <t>97051125</t>
  </si>
  <si>
    <t>74975125</t>
  </si>
  <si>
    <t>74978425</t>
  </si>
  <si>
    <t>74977625</t>
  </si>
  <si>
    <t>74975225</t>
  </si>
  <si>
    <t>53325</t>
  </si>
  <si>
    <t>85375525</t>
  </si>
  <si>
    <t>53425</t>
  </si>
  <si>
    <t>85368225</t>
  </si>
  <si>
    <t>74973625</t>
  </si>
  <si>
    <t>74978825</t>
  </si>
  <si>
    <t>74980225</t>
  </si>
  <si>
    <t>74975525</t>
  </si>
  <si>
    <t>74980425</t>
  </si>
  <si>
    <t>74974625</t>
  </si>
  <si>
    <t>97048325</t>
  </si>
  <si>
    <t>74973825</t>
  </si>
  <si>
    <t>74979925</t>
  </si>
  <si>
    <t>98100525</t>
  </si>
  <si>
    <t>74978525</t>
  </si>
  <si>
    <t>96964025</t>
  </si>
  <si>
    <t>97129025</t>
  </si>
  <si>
    <t>97129225</t>
  </si>
  <si>
    <t>97129325</t>
  </si>
  <si>
    <t>96845625</t>
  </si>
  <si>
    <t>96845725</t>
  </si>
  <si>
    <t>96964325</t>
  </si>
  <si>
    <t>96964525</t>
  </si>
  <si>
    <t>96964725</t>
  </si>
  <si>
    <t>96964825</t>
  </si>
  <si>
    <t>96965125</t>
  </si>
  <si>
    <t>96965425</t>
  </si>
  <si>
    <t>96965625</t>
  </si>
  <si>
    <t>96965825</t>
  </si>
  <si>
    <t>97044225</t>
  </si>
  <si>
    <t>97044325</t>
  </si>
  <si>
    <t>74980025</t>
  </si>
  <si>
    <t>74978325</t>
  </si>
  <si>
    <t>74980625</t>
  </si>
  <si>
    <t>74977325</t>
  </si>
  <si>
    <t>97044425</t>
  </si>
  <si>
    <t>97044525</t>
  </si>
  <si>
    <t>74976125</t>
  </si>
  <si>
    <t>74974825</t>
  </si>
  <si>
    <t>74975925</t>
  </si>
  <si>
    <t>74978925</t>
  </si>
  <si>
    <t>74976725</t>
  </si>
  <si>
    <t>74976925</t>
  </si>
  <si>
    <t>74977525</t>
  </si>
  <si>
    <t>74976425</t>
  </si>
  <si>
    <t>74977925</t>
  </si>
  <si>
    <t>75521225, 75531825</t>
  </si>
  <si>
    <t>74992025, 74992625</t>
  </si>
  <si>
    <t>74976025</t>
  </si>
  <si>
    <t>74979825</t>
  </si>
  <si>
    <t>97046025</t>
  </si>
  <si>
    <t>53525</t>
  </si>
  <si>
    <t>83035925</t>
  </si>
  <si>
    <t>53725</t>
  </si>
  <si>
    <t>83036125</t>
  </si>
  <si>
    <t>53625</t>
  </si>
  <si>
    <t>83036025</t>
  </si>
  <si>
    <t>53825</t>
  </si>
  <si>
    <t>83036325</t>
  </si>
  <si>
    <t>53925</t>
  </si>
  <si>
    <t>83036425</t>
  </si>
  <si>
    <t>53225</t>
  </si>
  <si>
    <t>83099825</t>
  </si>
  <si>
    <t>F15B29253702</t>
  </si>
  <si>
    <t>SERVICIOS PUBLICOS: Pago de servicio de GAS NATURAL sede La Colonia del Centro Industrial y de Desarrollo Empresarial ubicada en el municipio de Sibaté, periodo de pago 28 de ENERO a 26 de FEBRERO, Fecha Límite de Pago: 28 de MARZO de 2025</t>
  </si>
  <si>
    <t>PINEDA GARZON KATHERIN JOHAN</t>
  </si>
  <si>
    <t>98100625</t>
  </si>
  <si>
    <t>CO1.PCCNTR.7654003</t>
  </si>
  <si>
    <t>54425</t>
  </si>
  <si>
    <t>83037025</t>
  </si>
  <si>
    <t>COM 8925</t>
  </si>
  <si>
    <t>VIATICOS INT COM 8925 EN MAR 19 22 Y 26 2025 DE SOACHA A TENA Y SAN - D TEQUEN SEGUIMIENTO E INDUCCIÓN IMPLEMENTACION DE SISTEMAS SOLARES FOTOVOLTAICOS AUTONOMOS. SEGUIMIENTO FORMACIÓN CAMPESENA - AULA MOVIL. SEGUIMIENTO A LA FORMACIÓN IMPARTIDA EN E</t>
  </si>
  <si>
    <t>54925</t>
  </si>
  <si>
    <t>83037525</t>
  </si>
  <si>
    <t>COM 11825</t>
  </si>
  <si>
    <t>VIATICOS INT COM 11825 EN MAR 19 AL 22 2025 DE SOACHA A TENA SAN - D TEQUEN Y GRANADA TRASLADO DEL SUBDIRECTOR</t>
  </si>
  <si>
    <t>55425</t>
  </si>
  <si>
    <t>83114225</t>
  </si>
  <si>
    <t>F15B29851930</t>
  </si>
  <si>
    <t>SERVICIOS PUBLICOS: Pago del servicio de GAS NATURAL de la sede Soacha del Centro Industrial y Desarrollo Empresarial de Soacha ubicada en la calle 13 # 10-63, Periodo facturado ENERO A MARZO 2025, Fecha Límite de Pago: 2 de ABRIL de 2025</t>
  </si>
  <si>
    <t>54125</t>
  </si>
  <si>
    <t>83036625</t>
  </si>
  <si>
    <t>COM 11925</t>
  </si>
  <si>
    <t>VIATICOS INT COM 11925 EN MAR 19 AL 22 2025 DE SOACHA A TENA SAN - D TEQUEN Y GRANADA SEGUIMIENTO PROGRAMAS DE FORMACIÓN ESTRATEGIA CAMPESENA.</t>
  </si>
  <si>
    <t>54025</t>
  </si>
  <si>
    <t>83036525</t>
  </si>
  <si>
    <t>COM 12025</t>
  </si>
  <si>
    <t>VIATICOS INT COM 12025 EN MAR 29 2025 DE SOACHA A TENA IMPARTIR FORMACIÓN EN EL CURSO COMPLEMENTARIO IMPLEMENTACION DE SISTEMAS SOLARES FOTOVOLTAICOS AUTONOMOS. DE LA ESTRATEGIA CAMPESENA</t>
  </si>
  <si>
    <t>54625</t>
  </si>
  <si>
    <t>83037225</t>
  </si>
  <si>
    <t>COM 12125</t>
  </si>
  <si>
    <t>VIATICOS INT COM 12125 EN MAR 31 2025 DE SOACHA A TENA SEGUIMIENTO DE CONCERTACIÓN Y ACUERDOS DE FORMACIÓN CON LAS ALCALDÍAS Y LAS ADMINISTRACIONES MUNICIPALES</t>
  </si>
  <si>
    <t>55325</t>
  </si>
  <si>
    <t>83038325</t>
  </si>
  <si>
    <t>COM 12425</t>
  </si>
  <si>
    <t>VIATICOS INT COM 12425 EN MAR 21 AL 29 2025 DE SOACHA A SAN - D TEQUEN TENA Y GRANADA GESTIÓN PARA CONCERTAR FORMACIONES BAJO EL PROGRAMA ECONOMÍA POPULAR</t>
  </si>
  <si>
    <t>54725</t>
  </si>
  <si>
    <t>83037325</t>
  </si>
  <si>
    <t>COM 12525</t>
  </si>
  <si>
    <t>VIATICOS INT COM 12525 EN MAR 21 Y 22 2025 DE SOACHA A SAN - D TEQUEN Y TENA REALIZAR GESTIÓN DEL PROCESO DE EVALUACIÓN Y CERTIFICACIÓN DE COMPETENCIAS LABORALES EN EL MUNICIPIO DE SAN ANTONIO DEL TEQUENDAMA CUNDINAMARCA EN EL ÁREA DE AVÍCOLA DE CAM</t>
  </si>
  <si>
    <t>BOLIVAR LATORRE CAMILO ALFONSO</t>
  </si>
  <si>
    <t>272245036</t>
  </si>
  <si>
    <t>98100725</t>
  </si>
  <si>
    <t>CO1.PCCNTR.7680285</t>
  </si>
  <si>
    <t>Prestar servicios de apoyo a la gestión de carácter temporal y con plena autonomía para fomentar el deporte, la actividad física y el aprovechamiento del tiempo libre entre los aprendices del Centro de Formación, en el marco del Plan Nacional Integra</t>
  </si>
  <si>
    <t>MEDINA HERNANDEZ NEIVI ESPERANZA</t>
  </si>
  <si>
    <t>54325</t>
  </si>
  <si>
    <t>83036925</t>
  </si>
  <si>
    <t>COM 12625</t>
  </si>
  <si>
    <t>VIATICOS INT COM 12625 EN MAR 26 2025 DE SOACHA A CHIA REALIZAR APOYO LOGISTICO COMITÉ REGIONAL</t>
  </si>
  <si>
    <t>54825</t>
  </si>
  <si>
    <t>83037425</t>
  </si>
  <si>
    <t>COM 12725</t>
  </si>
  <si>
    <t>VIATICOS INT COM 12725 EN MAR 26 2025 DE SOACHA A CHIA REALIZAR APOYO LOGISTICO COMITÉ REGIONAL</t>
  </si>
  <si>
    <t>55225</t>
  </si>
  <si>
    <t>83038125</t>
  </si>
  <si>
    <t>COM 12925</t>
  </si>
  <si>
    <t>VIATICOS INT COM 12925 EN MAR 21 2025 DE BTA A SOACHA VERIFICACIÓN PENDIENTES EN CENTRO DE FORMACIÓN DE PRESUPUESTO</t>
  </si>
  <si>
    <t>55025</t>
  </si>
  <si>
    <t>83037725</t>
  </si>
  <si>
    <t>COM 12825</t>
  </si>
  <si>
    <t>VIATICOS INT COM 12825 EN MAR 27 2025 DE SOACHA A SAN - D TEQUEN TRASLADO DEL SUBDIRECTOR</t>
  </si>
  <si>
    <t>55625</t>
  </si>
  <si>
    <t>83244125</t>
  </si>
  <si>
    <t>40039053414</t>
  </si>
  <si>
    <t>SERVICIOS PUBLICOS: Pago de servicios de ACUEDUCTO Y ALCANTARILLADO en la sede ALTICO del Centro Industrial y de Desarrollo Empresarial ubicada en el municipio de Soacha, periodo facturado 25 de ENERO de 2025 a 24 de FEB de 2025. Pago: 4 de ABR 2025</t>
  </si>
  <si>
    <t>55525</t>
  </si>
  <si>
    <t>83198425</t>
  </si>
  <si>
    <t>40039053315</t>
  </si>
  <si>
    <t>SERVICIOS PUBLICOS: Pago de servicios de ACUEDUCTO Y ALCANTARILLADO en la sede PRINCIPAL del Centro Industrial y de Desarrollo Empresarial ubicada en el municipio de Soacha, periodo facturado 25 de ENE al 24 de FEB de 2025, Fecha pago: ABRIL 4 2025</t>
  </si>
  <si>
    <t>83037125</t>
  </si>
  <si>
    <t>VIATICOS INT COM 13025 EN MAR 21 22 27 Y 31 2025 DE SOACHA A GRANADA TENA y SAN - D TEQUEN SEGUIMIENTO PROGRAMAS DE FORMACIÓN ESTRATEGIA CAMPESEN</t>
  </si>
  <si>
    <t>CASTAÑO DIEZ DIANA ALEJANDRA</t>
  </si>
  <si>
    <t>489870009979</t>
  </si>
  <si>
    <t>96845825</t>
  </si>
  <si>
    <t>CO1.PCCNTR.7687600</t>
  </si>
  <si>
    <t>Prestar servicios de apoyo a la gestión de carácter temporal y con plena autonomía para la asistencia integral de los procesos administrativos, jurídicos y el ordenamiento logístico en la Coordinación de Formación Titulada del Centro Industrial</t>
  </si>
  <si>
    <t>55125</t>
  </si>
  <si>
    <t>83037925</t>
  </si>
  <si>
    <t>COM 13125</t>
  </si>
  <si>
    <t>VIATICOS INT COM 13125 EN MAR 26 2025 DE SOACHA A CHIA TRASLADO DEL SUBDIRECTOR</t>
  </si>
  <si>
    <t>54225</t>
  </si>
  <si>
    <t>83036825</t>
  </si>
  <si>
    <t>COM 13225</t>
  </si>
  <si>
    <t>VIATICOS INT COM 13225 EN MAR 26 2025 DE SOACHA A CHIA PARTICIPACIÓN COMITÉ DIRECTIVO REGIONAL CUNDINAMARCA</t>
  </si>
  <si>
    <t>GONZALEZ GUTIERREZ EDGAR LEONARDO</t>
  </si>
  <si>
    <t>97129425</t>
  </si>
  <si>
    <t>CO1.PCCNTR.7641919</t>
  </si>
  <si>
    <t>Prestar servicios profesionales de carácter temporal con plena autonomía como instructor de Formación Complementaria presencial con el propósito de atender los requerimientos específicos de formación en los programas de lenguas extranjeras (inglés</t>
  </si>
  <si>
    <t>56225</t>
  </si>
  <si>
    <t>85334625</t>
  </si>
  <si>
    <t>COM 13825</t>
  </si>
  <si>
    <t>VIATICOS INT COM 13825 EN MAR 28 Y 31 2025 DE SOACHA A SAN - D TEQUEN SENSIBILIZACIÓN E INDUCCIÓN A LA NORMA 290801106 ÁREA DE MANIPULACIÓN DE ALIMENTOS</t>
  </si>
  <si>
    <t>55825</t>
  </si>
  <si>
    <t>85312825</t>
  </si>
  <si>
    <t>COM 13725</t>
  </si>
  <si>
    <t>VIATICOS INT COM 13725 EN MAR 29 2025 DE SOACHA A TENA FINALIZACIÓN CURSOS COMPLEMENTARIOS PANELES SOLARES ESTRATEGIA CAMPESENA</t>
  </si>
  <si>
    <t>55925</t>
  </si>
  <si>
    <t>85319225</t>
  </si>
  <si>
    <t>COM 13325</t>
  </si>
  <si>
    <t>VIATICOS INT COM 13325 EN MAR 27 AL 29 2025 DE SOACHA A TENA Y SAN - D TEQUEN SEGUIMIENTO DE CONCERTACIÓN Y ACUERDOS DE FORMACIÓN CON LAS ALCALDÍAS Y LAS ADMINISTRACIONES MUNICIPALES</t>
  </si>
  <si>
    <t>56325</t>
  </si>
  <si>
    <t>85338325</t>
  </si>
  <si>
    <t>COM 13425</t>
  </si>
  <si>
    <t>VIATICOS INT COM 13425 EN MAR 26 2025 DE SOACHA A CHIA ASISTENCIA Y PARTICIPACIÓN COMITÉ DE DIRECCIÓN REGIONAL CUNDINAMARCA DEL MES DE MARZO 2025</t>
  </si>
  <si>
    <t>56425</t>
  </si>
  <si>
    <t>85350025</t>
  </si>
  <si>
    <t>COM 13925</t>
  </si>
  <si>
    <t>VIATICOS INT COM 13925 EN MAR 28 2025 DE SOACHA A SAN - D TEQUEN REALIZAR SENSIBILIZACIÓN E INDUCCIÓN AREAS PECUARIA DE CAMPESENA DEL PROCESO DE EVALUACIÓN Y CERTIFICACIÓN DE COMPETENCIAS LABORALES EN EL MUNICIPIO DE GRANADA SAN ANTONIO</t>
  </si>
  <si>
    <t>56525</t>
  </si>
  <si>
    <t>85359825</t>
  </si>
  <si>
    <t>COM 14025</t>
  </si>
  <si>
    <t>VIATICOS INT COM 14025 EN MAR 28 2025 DE SOACHA A SAN - D TEQUEN SOCIALIZACIÓN DEL PROCESO ECCL ÁREAS CAMPESENA ALCALDÍA DE SAN ANTONIO</t>
  </si>
  <si>
    <t>56625</t>
  </si>
  <si>
    <t>85363325</t>
  </si>
  <si>
    <t>COM 14125</t>
  </si>
  <si>
    <t>VIATICOS INT COM 14125 EN MAR 29 2025 DE SOACHA A SAN - D TEQUEN REALIZAR SENSIBILIZACIÓN E INDUCCIÓN DEL PROCESO DE ECCL EN EL ÁREA DE AVÍCOLA DE CAMPESENA EN EL MUNICIPIO DE SAN ANTONIO CUNDINAMARCA</t>
  </si>
  <si>
    <t>56025</t>
  </si>
  <si>
    <t>85325125</t>
  </si>
  <si>
    <t>COM 13525</t>
  </si>
  <si>
    <t>VIATICOS INT COM 13525 EN MAR 31 A ABR 1 2025 DE SOACHA A GIRARDOT SESIÓN DE TRABAJO CON EL COORDINADOR MISIONAL REGIONAL Y LOS DINAMIZADORES DE LOS CENTROS DE FORMACIÓN Y SOCIALIZACIÓN DE LOS CENTROS DE FORMACIÓN PARA LA PARTICIPACIÓN EN LAS ESTR</t>
  </si>
  <si>
    <t>56125</t>
  </si>
  <si>
    <t>85327325</t>
  </si>
  <si>
    <t>COM 13625</t>
  </si>
  <si>
    <t>VIATICOS INT COM 13625 EN MAR 27 2025 DE SOACHA A SAN - D TEQUEN SEGUIMIENTO PROGRAMAS DE FORMACIÓN ESTRATEGIA CAMPESENA</t>
  </si>
  <si>
    <t>100325</t>
  </si>
  <si>
    <t>107820425</t>
  </si>
  <si>
    <t>COM 14425</t>
  </si>
  <si>
    <t>VIATICOS INT COM 14425 EN MAR 27 2025 DE SOACHA A GIRARDOT TRASLADO SOLICITADO POR EL SUBDIRECTOR PRÉSTAMO DE BUSETA</t>
  </si>
  <si>
    <t>100425</t>
  </si>
  <si>
    <t>107820525</t>
  </si>
  <si>
    <t>COM 14525</t>
  </si>
  <si>
    <t>VIATICOS INT COM 14525 EN MAR 28 2025 DE SOACHA A MOSQUERA TRASLADO SOLICITADO POR EL SUBDIRECTOR, TRANSPORTAR GRUPO DE DE DANZAS</t>
  </si>
  <si>
    <t>105625</t>
  </si>
  <si>
    <t>107829425</t>
  </si>
  <si>
    <t>COM 14225</t>
  </si>
  <si>
    <t>VIATICOS INT COM 14225 EN MAR 28 AL 29 2025 DE SOACHA A GIRARDOT ARTICULACIÓN ESTRATEGIAS Y PLANEACIÓN PROGRAMAS FORMACIÓN COMPLEMENTARIA - ESTRATEGIA CAMPESENA AULA MÓVIL</t>
  </si>
  <si>
    <t>105725</t>
  </si>
  <si>
    <t>107829625</t>
  </si>
  <si>
    <t>COM 14725</t>
  </si>
  <si>
    <t>VIATICOS INT COM 14725 EN MAR 28 2025 DE SOACHA A SAN - D TEQUEN REALIZAR SENSIBILIZACIÓN E INDUCCIÓN DEL PROCESO DE ECCL EN EL ÁREA DE AVÍCOLA, PECUARIA Y AGRÍCOLA DE CAMPESENA EN EL MUNICIPIO DE SAN ANTONIO CUNDINAMARCA</t>
  </si>
  <si>
    <t>100525</t>
  </si>
  <si>
    <t>107820825</t>
  </si>
  <si>
    <t>COM 14625</t>
  </si>
  <si>
    <t>VIATICOS INT COM 14625 EN MAR 29 2025 DE SOACHA A TENA TRASLADO DE AULA MÓVIL A LA CASA DE LA MUJER y ASOFRUGUASIMAL EN TENA</t>
  </si>
  <si>
    <t>100025</t>
  </si>
  <si>
    <t>103797625</t>
  </si>
  <si>
    <t>1562598</t>
  </si>
  <si>
    <t>SERVICIOS PUBLICOS: Pago de servicio de ACUEDUCTO en la sede la colonia del Centro Industrial y Desarrollo Empresarial ubicado en el municipio de Sibate, periodo facturado MAR 01 AL 31 2025 fecha límite de pago: 14 de abril de 2025</t>
  </si>
  <si>
    <t>100625</t>
  </si>
  <si>
    <t>107821125</t>
  </si>
  <si>
    <t>COM 15325</t>
  </si>
  <si>
    <t>VIATICOS INT COM 15325 EN ABR 3 7 10 Y 14 2025 DE SOACHA A GRANADA SAN - D TEQUEN FORTALECIMIENTO IMPLEMENTACIONPROGRAMA DE BUENAS PRACTICAS PORCINAS 73340237- 2</t>
  </si>
  <si>
    <t>100725</t>
  </si>
  <si>
    <t>107821325</t>
  </si>
  <si>
    <t>COM 15425</t>
  </si>
  <si>
    <t>VIATICOS INT COM 15425 EN ABR 3 10 17 Y 24 2025 DE SOACHA A SAN - D TEQUEN IMPARTIR FORMACIÓN EN GESTIÓN DE PROYECTOS COMUNITARIOS</t>
  </si>
  <si>
    <t>100825</t>
  </si>
  <si>
    <t>107821725</t>
  </si>
  <si>
    <t>COM 15525</t>
  </si>
  <si>
    <t>VIATICOS INT COM 15525 EN ABR 9 10 11 Y 14 2025 DE SOACHA A TENA GENERACION DE IDEAS PARA UN NEGOCIO INNOVADOR</t>
  </si>
  <si>
    <t>100925</t>
  </si>
  <si>
    <t>107821925</t>
  </si>
  <si>
    <t>COM 15625</t>
  </si>
  <si>
    <t>VIATICOS INT COM 15625 EN ABR 3 7 9 Y 16 2025 DE SOACHA A GRANADA Y SAN - D TEQUEN IMPARTIR FORMACIÓN EN GENERACIÓN DE IDEAS INNOVADORAS CON DESIGN THINKING E IMPARTIR FORMACIÓN EN FORMULACIÓN Y EVALUACIÓN DE PROYECTOS</t>
  </si>
  <si>
    <t>105825</t>
  </si>
  <si>
    <t>107829725</t>
  </si>
  <si>
    <t>COM 15725</t>
  </si>
  <si>
    <t>VIATICOS INT COM 15725 EN ABR 5 2025 DE SOACHA A GRANADA REALIZAR SENSIBILIZACIÓN AL PROCESO ECCL AL EVENTO DE POBLACIÓN DE VÍCTIMAS EN EL MUNICIPIO DE GRANADA</t>
  </si>
  <si>
    <t>101025</t>
  </si>
  <si>
    <t>107822025</t>
  </si>
  <si>
    <t>COM 15825</t>
  </si>
  <si>
    <t>VIATICOS INT COM 15825 EN ABR 5 2025 DE SOACHA A GRANADA REALIZAR SENSIBILIZACIÓN AL PROCESO ECCL AL EVENTO DE POBLACIÓN DE VÍCTIMAS EN EL MUNICIPIO DE GRANADA</t>
  </si>
  <si>
    <t>101125</t>
  </si>
  <si>
    <t>107822225</t>
  </si>
  <si>
    <t>COM 15925</t>
  </si>
  <si>
    <t>VIATICOS INT COM 15925 EN ABR 5 2025 DE SOACHA A GRANADA REALIZAR SENSIBILIZACIÓN DE GESTIÓN DEL PROCESO DE EVALUACIÓN Y CERTIFICACIÓN DE COMPETENCIAS LABORALES EN EL MUNICIPIO DE GRANADA CUNDINAMARCA A LA POBLACIÓN DE VÍCTIMAS</t>
  </si>
  <si>
    <t>101225</t>
  </si>
  <si>
    <t>107822325</t>
  </si>
  <si>
    <t>COM 16025</t>
  </si>
  <si>
    <t>VIATICOS INT COM 16025 EN ABR 5 2025 DE SOACHA A GRANADA REALIZAR SENSIBILIZACIÓN DEL PROCESO DE EVALUACIÓN Y CERTIFICACIÓN DE COMPETENCIAS LABORALES CON EL GRUPO DE VÍCTIMAS EN EL MUNICIPIO DE GRANADA CUNDINAMARCA</t>
  </si>
  <si>
    <t>101325</t>
  </si>
  <si>
    <t>107822525</t>
  </si>
  <si>
    <t>COM 16125</t>
  </si>
  <si>
    <t>VIATICOS INT COM 16125 EN ABR 2 7 9 21 2025 DE SOACHA A SAN D TEQUEFICHA 3169090 GENERACIÓN DE IDEAS PARA UN NEGOCIO INNOVADO</t>
  </si>
  <si>
    <t>101425</t>
  </si>
  <si>
    <t>107822625</t>
  </si>
  <si>
    <t>COM16225</t>
  </si>
  <si>
    <t>VIATICOS INT COM 16225 EN ABR 3 10 24 28 2025 DE SOACHA SAN - D TEQUE IMPARTIR FORMACIÓN EN GENERACIÓN DE IDEAS PARA UN NEGOCIO INNOVADOR FICHA 316950</t>
  </si>
  <si>
    <t>101525</t>
  </si>
  <si>
    <t>107822725</t>
  </si>
  <si>
    <t>VIATICOS INT COM 16425 EN ABR 3 10 24 28 2025 DE SOACHA SAN - D TEQUE IMPARTIR FORMACIÓN EN GENERACIÓN DE IDEAS PARA UN NEGOCIO INNOVADOR FICHA 316950</t>
  </si>
  <si>
    <t>101625</t>
  </si>
  <si>
    <t>107823025</t>
  </si>
  <si>
    <t>COM 16525</t>
  </si>
  <si>
    <t>VIATICOS INT COM 16525 EN ABR 3 10 22 29 2025 DE SOACHA SAN - D TEQUE IMPARTIR FORMACIÓN CURSO GENERACIÓN DE IDEAS INNOVADORAS CON DESIGN THINKING RUTA 1, MUNICIPIO DE SAN ANTONI</t>
  </si>
  <si>
    <t>101725</t>
  </si>
  <si>
    <t>107823325</t>
  </si>
  <si>
    <t>COM 16625</t>
  </si>
  <si>
    <t>VIATICOS INT COM 16625 EN ABR 3 10 24 2025 DE SOACHA - SUESCA PROPONER ACCIONES DE MEJORA EN LA ORGANIZACIÓN DE RECICLADORES SEGÚN NORMATIVA</t>
  </si>
  <si>
    <t>101825</t>
  </si>
  <si>
    <t>107823425</t>
  </si>
  <si>
    <t>COM 16725</t>
  </si>
  <si>
    <t>VIATICOS INT COM 16725 EN ABR 3 8 22 29 2025 DE SOACHA A TENA DESPLAZAMIENTO PARA FORMACION DE PROGRAMA CAMPESENA FICHA 63220082 FORMACION COMPLEMENTARIO</t>
  </si>
  <si>
    <t>105925</t>
  </si>
  <si>
    <t>107829925</t>
  </si>
  <si>
    <t>COM 17525</t>
  </si>
  <si>
    <t>VIATICOS INT COM 17525 EN ABR 2 3 4 2025 DE SOACHA A TENA- GRANADA VISITA AL COLEGIO SAN ANTONIO DE TEQUENDAMA Y MARIANO SANTA MARÍA, REVISIÓN DE LOS PROGRAMAS OFERTADOS PARA LA VIGENCIA 2025</t>
  </si>
  <si>
    <t>101925</t>
  </si>
  <si>
    <t>107823525</t>
  </si>
  <si>
    <t>COM 16825</t>
  </si>
  <si>
    <t>VIATICOS INT COM 16825 EN ABR 3 4 10 11 24 25 2025 DE SOACHA A GRANADA FORMACION FICHA 3169893 GENERACION DE IDEAS PARA UN NEGOCIO INNOVADO</t>
  </si>
  <si>
    <t>102025</t>
  </si>
  <si>
    <t>107823725</t>
  </si>
  <si>
    <t>COM 16325</t>
  </si>
  <si>
    <t>VIATICOS INT COM 163 25 EN ABR 4 11 25 2025 DE SOACHA A SAN DE TEQUE IMPARTIR FORMACION EN EMPRENDEDOR EN PRODUCCION DE PLANTAS MEDICINALES, AROMATICAS Y CONDIMENTARIAS</t>
  </si>
  <si>
    <t>102125</t>
  </si>
  <si>
    <t>107823825</t>
  </si>
  <si>
    <t>COM 16925</t>
  </si>
  <si>
    <t>VIATICOS INT COM 169 25 EN ABR 4 8 11 15 2025 DE SOACHA A SAN DE TEQUE IMPARTIR FORMACION C.F 3169544FORTALECIMIENTO EN MERCADEO Y VENTAS VEREDA SAN ANTONIO</t>
  </si>
  <si>
    <t>102225</t>
  </si>
  <si>
    <t>107823925</t>
  </si>
  <si>
    <t>COM 17023</t>
  </si>
  <si>
    <t>VIATICOS INT COM 170 25 EN ABR 10 11 24 25 2025 DE SOACHA A TENA IMPARTIR FORMACIÓN A LA COMUNIDAD CAMPESINA, CONFORMACIÓN Y MATRICULA DE GRUPOS DE FORMACIÓN</t>
  </si>
  <si>
    <t>102325</t>
  </si>
  <si>
    <t>107824025</t>
  </si>
  <si>
    <t>COM 17125</t>
  </si>
  <si>
    <t>VIATICOS INT COM 171 25 EN ABR 8 9 22 23 2025 DE SOACHA A SAN DE TEQUE EJECUTAR ACCIONES DE FORMACIÓN DEL PROGRAMA CAMPESENA</t>
  </si>
  <si>
    <t>102425</t>
  </si>
  <si>
    <t>107824225</t>
  </si>
  <si>
    <t>COM 17225</t>
  </si>
  <si>
    <t>VIATICOS INT COM 172 25 EN ABR 8 15 22 29 2025 DE SOACHA A SAN DE TEQUE IMPARTIR FORMACIÓN EN EL ÁREA DE TURISMO PROGRAMA CAMPESENA PROGRAMA DE FORMACIÓN CONTEXTUALIZACIÓN DEL TURISMO COMUNITARIO</t>
  </si>
  <si>
    <t>102525</t>
  </si>
  <si>
    <t>107824325</t>
  </si>
  <si>
    <t>COM 17325</t>
  </si>
  <si>
    <t>VIATICOS INT COM 173 25 EN ABR 7 8 14 15 21 22 23 2025 DE SOACHA A SAN DE TEQUE IMPLEMENTAR COMPONENTES DE LAS HERRAMIENTAS TECNOLOGICAS SEGUN PROCEDIMIENTOS DE LA ORGANIZACION</t>
  </si>
  <si>
    <t>102625</t>
  </si>
  <si>
    <t>107824425</t>
  </si>
  <si>
    <t>COM 17425</t>
  </si>
  <si>
    <t>VIATICOS INT COM 174 25 EN ABR 11 25 2025 DE SOACHA A GRANADA IMPARTIR FORMACIÓN EN LA COMPETENCIA GENERAR HÁBITOS DE VIDA SALUDABLES CON LA FICHA 3105232 ASISTENCIA ADMINISTRATIVA CAMPESEN</t>
  </si>
  <si>
    <t>94925</t>
  </si>
  <si>
    <t>99951525</t>
  </si>
  <si>
    <t>0362 DE 2025</t>
  </si>
  <si>
    <t>APOYO APRENDICES: PAGO MARZO DE 2025 APOYOS DE SOSTENIMIENTO FIC</t>
  </si>
  <si>
    <t>95025</t>
  </si>
  <si>
    <t>99951725</t>
  </si>
  <si>
    <t>95125</t>
  </si>
  <si>
    <t>99951925</t>
  </si>
  <si>
    <t>95225</t>
  </si>
  <si>
    <t>99952125</t>
  </si>
  <si>
    <t>95325</t>
  </si>
  <si>
    <t>99952425</t>
  </si>
  <si>
    <t>95425</t>
  </si>
  <si>
    <t>99952625</t>
  </si>
  <si>
    <t>95525</t>
  </si>
  <si>
    <t>99952825</t>
  </si>
  <si>
    <t>95625</t>
  </si>
  <si>
    <t>99953025</t>
  </si>
  <si>
    <t>95725</t>
  </si>
  <si>
    <t>99953225</t>
  </si>
  <si>
    <t>95825</t>
  </si>
  <si>
    <t>99953425</t>
  </si>
  <si>
    <t>95925</t>
  </si>
  <si>
    <t>99953625</t>
  </si>
  <si>
    <t>96025</t>
  </si>
  <si>
    <t>99953825</t>
  </si>
  <si>
    <t>96125</t>
  </si>
  <si>
    <t>99954025</t>
  </si>
  <si>
    <t>96225</t>
  </si>
  <si>
    <t>99954325</t>
  </si>
  <si>
    <t>96325</t>
  </si>
  <si>
    <t>99954625</t>
  </si>
  <si>
    <t>96425</t>
  </si>
  <si>
    <t>99954925</t>
  </si>
  <si>
    <t>96525</t>
  </si>
  <si>
    <t>99955225</t>
  </si>
  <si>
    <t>96625</t>
  </si>
  <si>
    <t>99955525</t>
  </si>
  <si>
    <t>96725</t>
  </si>
  <si>
    <t>99955925</t>
  </si>
  <si>
    <t>96825</t>
  </si>
  <si>
    <t>99956125</t>
  </si>
  <si>
    <t>96925</t>
  </si>
  <si>
    <t>99956425</t>
  </si>
  <si>
    <t>97025</t>
  </si>
  <si>
    <t>99956825</t>
  </si>
  <si>
    <t>97125</t>
  </si>
  <si>
    <t>99957225</t>
  </si>
  <si>
    <t>97225</t>
  </si>
  <si>
    <t>99957625</t>
  </si>
  <si>
    <t>97325</t>
  </si>
  <si>
    <t>99957925</t>
  </si>
  <si>
    <t>97425</t>
  </si>
  <si>
    <t>99958225</t>
  </si>
  <si>
    <t>97525</t>
  </si>
  <si>
    <t>99958425</t>
  </si>
  <si>
    <t>97625</t>
  </si>
  <si>
    <t>99958725</t>
  </si>
  <si>
    <t>97725</t>
  </si>
  <si>
    <t>99959025</t>
  </si>
  <si>
    <t>97825</t>
  </si>
  <si>
    <t>99959225</t>
  </si>
  <si>
    <t>97925</t>
  </si>
  <si>
    <t>99959525</t>
  </si>
  <si>
    <t>98025</t>
  </si>
  <si>
    <t>99959825</t>
  </si>
  <si>
    <t>RODRIGUEZ BRAVO CESAR STIVEN</t>
  </si>
  <si>
    <t>87066759276</t>
  </si>
  <si>
    <t>98125</t>
  </si>
  <si>
    <t>99959925</t>
  </si>
  <si>
    <t>RODRIGUEZ MACIAS JANS RICARDO</t>
  </si>
  <si>
    <t>87052538880</t>
  </si>
  <si>
    <t>98225</t>
  </si>
  <si>
    <t>99960225</t>
  </si>
  <si>
    <t>GONZALEZ RAMIREZ JAVIER FERNANDO</t>
  </si>
  <si>
    <t>30075496814</t>
  </si>
  <si>
    <t>98325</t>
  </si>
  <si>
    <t>99960525</t>
  </si>
  <si>
    <t>RUIZ TONUZCO JHONIER ALEXANDER</t>
  </si>
  <si>
    <t>87070336373</t>
  </si>
  <si>
    <t>98425</t>
  </si>
  <si>
    <t>99960725</t>
  </si>
  <si>
    <t>SANCHEZ FARFAN JOSE FERNANDO</t>
  </si>
  <si>
    <t>488446721463</t>
  </si>
  <si>
    <t>98525</t>
  </si>
  <si>
    <t>99961025</t>
  </si>
  <si>
    <t>RIOS CARVAJAL JOSE OMAR</t>
  </si>
  <si>
    <t>87063159727</t>
  </si>
  <si>
    <t>98625</t>
  </si>
  <si>
    <t>99961225</t>
  </si>
  <si>
    <t>INFANTE GORDILLO KEVIN ESNEIDER</t>
  </si>
  <si>
    <t>87055773931</t>
  </si>
  <si>
    <t>98725</t>
  </si>
  <si>
    <t>99961525</t>
  </si>
  <si>
    <t>MARTINEZ MARY DORALBA</t>
  </si>
  <si>
    <t>52542043741</t>
  </si>
  <si>
    <t>98825</t>
  </si>
  <si>
    <t>99961825</t>
  </si>
  <si>
    <t>BANGUERO SANCHEZ RONALD</t>
  </si>
  <si>
    <t>98925</t>
  </si>
  <si>
    <t>99962025</t>
  </si>
  <si>
    <t>BELTRAN FIGUEROA WILLIAM JOSEPH</t>
  </si>
  <si>
    <t>688910764</t>
  </si>
  <si>
    <t>99025</t>
  </si>
  <si>
    <t>99962325</t>
  </si>
  <si>
    <t>DIEGO ALEJANDRO RODRIGUEZ ROMERO</t>
  </si>
  <si>
    <t>488450382855</t>
  </si>
  <si>
    <t>99125</t>
  </si>
  <si>
    <t>99962525</t>
  </si>
  <si>
    <t>JHOJAN ANDRES FRAILE MONTOYA</t>
  </si>
  <si>
    <t>87061028128</t>
  </si>
  <si>
    <t>99225</t>
  </si>
  <si>
    <t>99962825</t>
  </si>
  <si>
    <t>SALGADO RODRIGUEZ FABIAN STIVEN</t>
  </si>
  <si>
    <t>466600063500</t>
  </si>
  <si>
    <t>99325</t>
  </si>
  <si>
    <t>99963125</t>
  </si>
  <si>
    <t>99425</t>
  </si>
  <si>
    <t>99963525</t>
  </si>
  <si>
    <t>106025</t>
  </si>
  <si>
    <t>107830025</t>
  </si>
  <si>
    <t>COM 18325</t>
  </si>
  <si>
    <t>VIATICOS INT COM 183 25 EN ABR 10 25 2025 DE SOACHA A SAN DE TEQUEN GRANADA ACOMPAÑAR A LOS EVALUADORES A REALIZAR PRUEBAS DE CONOCIMIENTO, ACTIVIDAD DE DESEMPEÑO Y PRODUCTO, EN LAS ÁREAS DE PECUARIA Y AGRÍCOLA A LA POBLACIÓN CAMPESENA DE LOS MUNIC</t>
  </si>
  <si>
    <t>102725</t>
  </si>
  <si>
    <t>107824725</t>
  </si>
  <si>
    <t>COM 17625</t>
  </si>
  <si>
    <t>VIATICOS INT COM 176 25 EN ABR 11 12 25 2025 DE SOACHA A SAN. DE TEQUEN IMPARTIR FORMACIÓN A LA FICHA 3105242. TG. EN SISTEMAS TELEINFORMÁTICAS COMPETENCIAS 1. EJERCER DERECHOS FUNDAMENTALES DEL TRABAJO EN EL MARCO DE LA CONSTITUCIÓN POLÍTICA Y LOS</t>
  </si>
  <si>
    <t>102825</t>
  </si>
  <si>
    <t>107824825</t>
  </si>
  <si>
    <t>COM 17725</t>
  </si>
  <si>
    <t>VIATICOS INT COM 177 25 EN ABR 7 12 26 2025 DE SOACHA A GRANADA UTILIZAR HERRAMIENTAS INFORMÁTICAS DE ACUERDO CON LAS NECESIDADES DE MANEJO DE INFORMACIÓN</t>
  </si>
  <si>
    <t>102925</t>
  </si>
  <si>
    <t>107825025</t>
  </si>
  <si>
    <t>COM 17825</t>
  </si>
  <si>
    <t>VIATICOS INT COM 178 25 EN ABR 11 12 29 30 2025 DE SOACHA A GRANADA SAN DE TEQUE TENA BRIGADA PARA LOS APRENDICES DE LA FICHA 3105232 TÉCNICO EN ASISTENCIA ADMINISTRATIVA. INDUCCION A FORMACION TECNICO EN ASISTENCIA ADMINISTRATIVA</t>
  </si>
  <si>
    <t>103025</t>
  </si>
  <si>
    <t>107825225</t>
  </si>
  <si>
    <t>COM 17925</t>
  </si>
  <si>
    <t>VIATICOS INT COM 179 25 EN ABR 10 11 24 25 2025 DE SOACHA A GRANADA SAN. DE TEQUE IMPARTIR FORMACIÓN EN LA COMPETENCIA INTERACTUAR EN LENGUA INGLESA DE FORMA ORAL Y ESCRITA DENTRO DE CONTEXTOS SOCIALES Y LABORALES SEGÚN LOS CRITERIOS ESTABLECIDO</t>
  </si>
  <si>
    <t>103125</t>
  </si>
  <si>
    <t>107825425</t>
  </si>
  <si>
    <t>COM 18125</t>
  </si>
  <si>
    <t>VIATICOS INT COM 181 25 EN ABR 12 2025 DE SOACHA A SAN. DE TEQUE REALIZAR PRUEBA DE CONOCIMIENTO Y PRODUCTO EN LA NORMA 270502046 EN LA VEREDA ZARAGOZA DEL MUNICIPIO DE SAN ANTONIO CUNDINAMARCA</t>
  </si>
  <si>
    <t>103225</t>
  </si>
  <si>
    <t>107825725</t>
  </si>
  <si>
    <t>COM 18025</t>
  </si>
  <si>
    <t>VIATICOS INT COM 180 25 EN ABR 24 25 2025 DE SOACHA A SAN. DE TEQUE GRANADA REALIZAR SENSIBILIZACIÓN DEL PROCESO DE EVALUACIÓN Y CERTIFICACIÓN DE COMPETENCIAS LABORALES EN EL MUNICIPIO DE SAN ANTONIO DEL TEQUENDAMA CUNDINAMARCA</t>
  </si>
  <si>
    <t>103325</t>
  </si>
  <si>
    <t>107826025</t>
  </si>
  <si>
    <t>COM 18225</t>
  </si>
  <si>
    <t>VIATICOS INT COM 182 25 EN ABR 10 2025 DE SOACHA A SAN. DE TEQUE APLICACIÓN DE EVIDENCIAS DE CONOCIMIENTO DESEMPEÑO Y PRODUCTO NORMA 270401104 PREPARAR SUSTRATO GRUPO 1 SAN ANTONIO DEL TEQUENDAMA</t>
  </si>
  <si>
    <t>103425</t>
  </si>
  <si>
    <t>107826225</t>
  </si>
  <si>
    <t>COM 18425</t>
  </si>
  <si>
    <t>VIATICOS INT COM 184 25 EN ABR 4 5 2025 DE SOACHA A GIRARDOT TRASLADAR BUSETA SOACHA -GIRARDOT - SOACHA - GIRARDOT</t>
  </si>
  <si>
    <t>103525</t>
  </si>
  <si>
    <t>107826425</t>
  </si>
  <si>
    <t>com 18525</t>
  </si>
  <si>
    <t>VIATICOS INT COM 185 25 EN ABR 7 8 2025 DE SOACHA A ZIPAQUIRA RECOLECCIÓN DE EVIDENCIAS DE LA NORMA 1079 PARA EL PROCESO DE EVALUACIÓN Y CERTIFICACIÓN DE COMPETENCIAS LABORALES EN LA EMPRESA LÁCTEOS GRAN VÍA EL MUNICIPIO DE ZIPAQUIRÁ CUNDINAMARC</t>
  </si>
  <si>
    <t>103625</t>
  </si>
  <si>
    <t>107826725</t>
  </si>
  <si>
    <t>COM 18625</t>
  </si>
  <si>
    <t>VIATICOS INT COM 186 25 EN ABR 7 2025 DE SOACHA A GIRARDOT REALIZAR PRUEBAS DE DESEMPEÑO Y PRODUCTO DEL PROCESO DE EVALUACIÓN Y CERTIFICACIÓN DE COMPETENCIAS LABORALES EN EL MUNICIPIO DE GIRARDOT CUNDINAMARCA</t>
  </si>
  <si>
    <t>103725</t>
  </si>
  <si>
    <t>107827025</t>
  </si>
  <si>
    <t>COM 18825</t>
  </si>
  <si>
    <t>VIATICOS INT COM 188 25 EN ABR 29 2025 DE SOACHA A GIRARDOT REALIZAR PRUEBAS DE CONOCIMIENTO, ACTIVIDAD DE DESEMPEÑO Y PRODUCTO EN LA NORMA 2099 A TÉCNICOS DE LA EMPRESA DE ALCANOS DE COLOMBIA</t>
  </si>
  <si>
    <t>106125</t>
  </si>
  <si>
    <t>107830125</t>
  </si>
  <si>
    <t>COM 19125</t>
  </si>
  <si>
    <t>VIATICOS INT COM 191 25 EN ABR 7 9 11 24 25 26 28 30 2025 DE SOACHA A SAN DE TEQUEN TENA GRANADA SEGUIMIENTO DE CONCERTACIÓN Y ACUERDOS DE FORMACIÓN CON LAS ALCALDÍAS Y LAS ADMINISTRACIONES MUNICIPALES</t>
  </si>
  <si>
    <t>103825</t>
  </si>
  <si>
    <t>107827225</t>
  </si>
  <si>
    <t>COM19025</t>
  </si>
  <si>
    <t>VIATICOS INT COM 190 25 EN ABR 7 9 11 24 25 26 28 30 2025 DE SOACHA A SAN DE TEQUEN TENA GRANADA GESTIÓN PARA CONCERTAR FORMACIONES BAJO EL PROGRAMA ECONOMÍA POPULAR</t>
  </si>
  <si>
    <t>103925</t>
  </si>
  <si>
    <t>107827325</t>
  </si>
  <si>
    <t>COM 18925</t>
  </si>
  <si>
    <t>VIATICOS INT COM 189 25 EN ABR 7 10 21 23 25 29 2025 DE SOACHA A SAN DE TEQUEN TENA GRANADA REUNIÓN DE CONCERTACIÓN Y ACUERDOS DE FORMACIÓN DIRIGIDOS A CAMPE SENA Y ECONOMÍA POPULAR</t>
  </si>
  <si>
    <t>104025</t>
  </si>
  <si>
    <t>107827425</t>
  </si>
  <si>
    <t>COM 18725</t>
  </si>
  <si>
    <t>VIATICOS INT COM 187 25 EN ABR 23 2025 DE SOACHA A FUSAGASUGA REALIZAR PRUEBAS DE CONOCIMIENTO, ACTIVIDAD DE DESEMPEÑO Y PRODUCTO, 40 CONDUCTORES DE LA EMPRESA LEONA, REALIZAR PRUEBAS DE CONOCIMIENTO, ACTIVIDAD DE DESEMPEÑO Y PRODUCTO, EN LA NORMA</t>
  </si>
  <si>
    <t>106225</t>
  </si>
  <si>
    <t>107830225</t>
  </si>
  <si>
    <t>COM 19325</t>
  </si>
  <si>
    <t>VIATICOS INT COM 193 25 EN ABR 7 11 12 21 25 2025 DE SOACHA A SAN DE TEQUEN GRANADA SEGUIMIENTO A LA FORMACIÓN IMPARTIDA EN EL MUNICIPIO PARA LA ESTRATEGIA CAMPESENA</t>
  </si>
  <si>
    <t>106325</t>
  </si>
  <si>
    <t>107830325</t>
  </si>
  <si>
    <t>COM 19525</t>
  </si>
  <si>
    <t>VIATICOS INT COM 195 25 EN ABR 7 24 29 2025 DE SOACHA A GIRARDOT REALIZAR PRUEBAS DE CONOCIMIENTO, ACTIVIDAD DE DESEMPEÑO Y PRODUCTO, 20 CONDUCTORES DE LA EMPRESA REY DE REYES, EN LA NORMA CONDUCIR VEHÍCULOS PESADO</t>
  </si>
  <si>
    <t>104125</t>
  </si>
  <si>
    <t>107827525</t>
  </si>
  <si>
    <t>COM 20225</t>
  </si>
  <si>
    <t>VIATICOS INT COM 202 25 EN ABR 7 2025 DE SOACHA A SAN DE TEQUEN DESPLAZARSE A ORIENTAR FORMACIÓN PRESENCIAL EN EL TÉCNICO DE OPERACIONES DE COMERCIO EXTERIOR EN LA FICHA 2947917 DE LA IE MARIANO SANTAMARÍA. DENTRO Y FUERA DEL TERRITORIO NACIONAL CU</t>
  </si>
  <si>
    <t>104225</t>
  </si>
  <si>
    <t>107827625</t>
  </si>
  <si>
    <t>COM 20325</t>
  </si>
  <si>
    <t>VIATICOS INT COM 203 25 EN ABR 7 23 2025 DE SOACHA A SAN DE TEQUEN EJECUTAR FORMACIÓN PROFESIONAL INTEGRAL DE ACUERDO CON EL DESARROLLO CURRICULAR, GUÍAS DE APRENDIZAJE DEL RESPECTIVO PERIODO Y PROYECTO FORMATIVO DE LOS PROGRAMAS DEL ÁREA TEMÁTICA</t>
  </si>
  <si>
    <t>104325</t>
  </si>
  <si>
    <t>107827725</t>
  </si>
  <si>
    <t>COM 20525</t>
  </si>
  <si>
    <t>VIATICOS INT COM 205 25 EN ABR 7 8 9 10 2025 DE SOACHA A SAN DE TEQUEN TENA DESPLAZARSE DENTRO Y FUERA DEL TERRITORIO NACIONAL CUANDO SEA REQUERIDO PARA EL CUMPLIMIENTO DE LAS OBLIGACIONES CONTRACTUALES Y LEGALIZAR LAS ORDENES DE VIAJE</t>
  </si>
  <si>
    <t>104425</t>
  </si>
  <si>
    <t>107827825</t>
  </si>
  <si>
    <t>COM 20715</t>
  </si>
  <si>
    <t>VIATICOS INT COM 207 25 EN ABR 7 2025 DE SOACHA A SAN DE TEQUEN DESPLAZARSE DENTRO Y FUERA DEL TERRITORIO NACIONAL CUANDO SEA REQUERIDO PARA EL CUMPLIMIENTO DE LAS OBLIGACIONES CONTRACTUALES Y LEGALIZAR LAS ORDENES</t>
  </si>
  <si>
    <t>104525</t>
  </si>
  <si>
    <t>107827925</t>
  </si>
  <si>
    <t>COM 20625</t>
  </si>
  <si>
    <t>VIATICOS INT COM 206 25 EN ABR 9 10 2025 DE SOACHA A GRANADA DESPLAZARSE DENTRO Y FUERA DEL TERRITORIO NACIONAL CUANDO SEA REQUERIDO PARA EL CUMPLIMIENTO DE LAS OBLIGACIONES CONTRACTUALES Y LEGALIZAR LAS ORDENES DE VIAJE</t>
  </si>
  <si>
    <t>104625</t>
  </si>
  <si>
    <t>107828025</t>
  </si>
  <si>
    <t>COM 20425</t>
  </si>
  <si>
    <t>VIATICOS INT COM 204 25 EN ABR 8 9 10 11 2025 DE SOACHA A GRANADA EJECUTAR FORMACIÓN PROFESIONAL INTEGRAL DE ACUERDO CON EL DESARROLLO CURRICULAR, GUÍAS DE APRENDIZAJE DEL RESPECTIVO PERIODO Y PROYECTO FORMATIVO DE LOS PROGRAMA</t>
  </si>
  <si>
    <t>104725</t>
  </si>
  <si>
    <t>107828225</t>
  </si>
  <si>
    <t>COM 20125</t>
  </si>
  <si>
    <t>VIATICOS INT COM 201 25 EN ABR 8 9 10 11 2025 DE SOACHA A TENA IDENTIFICAR LA DINÁMICA ORGANIZACIONAL DEL SENA Y EL ROL DE LA FORMACIÓN PROFESIONAL INTEGRAL DE ACUERDO CON SU PROYECTO DE VIDA Y EL DESARROLLO PROFESIONAL</t>
  </si>
  <si>
    <t>104825</t>
  </si>
  <si>
    <t>107828625</t>
  </si>
  <si>
    <t>VIATICOS INT COM 20025 EN ABR 9 23 2025 DE SOACHA A SAN DE TEQUEN DESPLAZARSE DENTRO Y FUERA DEL TERRITORIO NACIONAL CUANDO SEA REQUERIDO PARA EL CUMPLIMIENTO DE LAS OBLIGACIONES CONTRACTUALES Y LEGALIZAR LAS ORDENES DE VIAJE DE ACUERDO CON LOS TÉ</t>
  </si>
  <si>
    <t>104925</t>
  </si>
  <si>
    <t>107828725</t>
  </si>
  <si>
    <t>COM 19925</t>
  </si>
  <si>
    <t>VIATICOS INT COM 199 25 EN ABR 8 9 10 2025 DE SOACHA A GRANADA EJECUTAR FORMACIÓN PROFESIONAL INTEGRAL DE ACUERDO CON EL DESARROLLO CURRICULAR, GUÍAS DE APRENDIZAJE DEL RESPECTIVO PERIODO Y PROYECTO FORMATIVO DE LOS PROGRAMAS DEL ÁREA TEMÁTICA OBJ</t>
  </si>
  <si>
    <t>100225</t>
  </si>
  <si>
    <t>104867925</t>
  </si>
  <si>
    <t>347455504-0</t>
  </si>
  <si>
    <t>SERVICIOS PUBLICOS: Pago de servicio ENERGIA de la sede Soacha del Centro Industrial y Desarrollo Empresarial de Soacha ubicada en la calle 13 # 10-63, del 26 de febrero al 26 de marzo de 2025, Fecha Límite de Pago: 10 de abril de 2025</t>
  </si>
  <si>
    <t>100125</t>
  </si>
  <si>
    <t>104861525</t>
  </si>
  <si>
    <t>347858109-9</t>
  </si>
  <si>
    <t>SERVICIOS PUBLICOS: pago de servicio de ENERGIA del Altico del Centro Industrial y Desarrollo Empresarial ubicada en la calle 3 # 3-20 bodega 2, periodo facturado 1 de marzo al 31 de marzo de 2025, Fecha Límite de Pago 15 de abril de 2025.</t>
  </si>
  <si>
    <t>RODRIGUEZ CASTILLO CARLOS</t>
  </si>
  <si>
    <t>488451361684</t>
  </si>
  <si>
    <t>CO1.PCCNTR.7753912</t>
  </si>
  <si>
    <t>Prestar servicios profesionales de carácter temporal y con plena autonomía como instructor de Formación Titulado con el propósito de atender las necesidades de formación regular para los programas ofertados por el Centro Industrial y de Desarrollo</t>
  </si>
  <si>
    <t>RODRIGUEZ PARDO LUISA FERNANDA</t>
  </si>
  <si>
    <t>65976638543</t>
  </si>
  <si>
    <t>CO1.PCCNTR.7753575</t>
  </si>
  <si>
    <t>PEÑUELA GONZALEZ ASTRID</t>
  </si>
  <si>
    <t>CO1.PCCNTR.7754010</t>
  </si>
  <si>
    <t>ESPINOSA MELO JAIME EMERSON</t>
  </si>
  <si>
    <t>91280898096</t>
  </si>
  <si>
    <t>CO1.PCCNTR.7753944</t>
  </si>
  <si>
    <t>CASTELLY VARGAS FRANCISCO</t>
  </si>
  <si>
    <t>24097443791</t>
  </si>
  <si>
    <t>CO1.PCCNTR.7753210</t>
  </si>
  <si>
    <t>Prestar servicios profesionales de carácter temporal con plena autonomía como instructor de Formación Complementaria presencial con el propósito de atender los requerimientos específicos de formación en los programas ofertados por el Centro Industri</t>
  </si>
  <si>
    <t>QUIROGA ROJAS DIEGO EDISON</t>
  </si>
  <si>
    <t>2142087903</t>
  </si>
  <si>
    <t>CO1.PCCNTR.7753276</t>
  </si>
  <si>
    <t>GUARNIZO VARGAS ANDRES FELIPE</t>
  </si>
  <si>
    <t>24128737763</t>
  </si>
  <si>
    <t>CO1.PCCNTR.7754463</t>
  </si>
  <si>
    <t>Prestar servicios profesionales y/o de apoyo a la gestión, en la planeación y ejecución de la formación, así como la evaluación de los resultados de aprendizaje definidos en los diseños curriculares asignados, para el desarrollo de habilidades y comp</t>
  </si>
  <si>
    <t>MUÑOZ RAMIREZ LUZ ANGELICA</t>
  </si>
  <si>
    <t>82861164426</t>
  </si>
  <si>
    <t>CO1.PCCNTR.7754922</t>
  </si>
  <si>
    <t>TORRES CORONADO ERICK LEONARDO</t>
  </si>
  <si>
    <t>63950154243</t>
  </si>
  <si>
    <t>CO1.PCCNTR.7754788</t>
  </si>
  <si>
    <t>VARGAS GONZALEZ JUANITA</t>
  </si>
  <si>
    <t>24145230988</t>
  </si>
  <si>
    <t>CO1.PCCNTR.7753928</t>
  </si>
  <si>
    <t>RIVAS MAYORGA MEYLING</t>
  </si>
  <si>
    <t>CO1.PCCNTR.7753489</t>
  </si>
  <si>
    <t>BERMUDEZ MONTAÑA DIANA MARCELA</t>
  </si>
  <si>
    <t>669871662</t>
  </si>
  <si>
    <t>CO1.PCCNTR.7754349</t>
  </si>
  <si>
    <t>105025</t>
  </si>
  <si>
    <t>107828825</t>
  </si>
  <si>
    <t>COM 19225</t>
  </si>
  <si>
    <t>VIATICOS INT COM 19225 EN ABR 11 12 29 30 2025 DE SOACHA A GRANADA SAN DE TEQUEN TENA UTILIZAR HERRAMIENTAS INFORMÁTICAS DE ACUERDO CON LAS NECESIDADES DE MANEJO DE INFORMACIÓN</t>
  </si>
  <si>
    <t>105125</t>
  </si>
  <si>
    <t>107828925</t>
  </si>
  <si>
    <t>COM 19625</t>
  </si>
  <si>
    <t>VIATICOS INT COM 19625 EN ABR 9 2025 DE SOACHA A CHOCONTA REALIZAR PRUEBAS DE DESEMPEÑO Y PRODUCTO DEL PROCESO DE EVALUACIÓN Y CERTIFICACIÓN COMPETENCIES LABORALES EN EL MUNICIPIO DE CHOCONTÁ CUNDINAMARCA.</t>
  </si>
  <si>
    <t>105225</t>
  </si>
  <si>
    <t>107829025</t>
  </si>
  <si>
    <t>COM 21025</t>
  </si>
  <si>
    <t>VIATICOS INT COM 21025 EN ABR 8 9 2025 DE SOACHA A TENA DESPLAZARSE DENTRO Y FUERA DEL TERRITORIO NACIONAL CUANDO SEA REQUERIDO PARA EL CUMPLIMIENTO DE LAS OBLIGACIONES CONTRACTUALES Y LEGALIZAR LAS ORDENES DE VIAJE DE ACUERDO CON LOS TÉRMINOS Y LIN</t>
  </si>
  <si>
    <t>105325</t>
  </si>
  <si>
    <t>107829125</t>
  </si>
  <si>
    <t>COM 21125</t>
  </si>
  <si>
    <t>VIATICOS INT COM 21125 EN ABR 8 9 10 11 2025 DE SOACHA A TENA IMPARTIR FORMACIÓN EN LA INSTITUCIÓN EDUCATIVA DEPARTAMENTAL BETULIA, CON LA FICHA 3178867 EN LA COMPETENCIA DE INDUCCION DE ACUERDO CON LA LÍNEA DE TIEMPO.</t>
  </si>
  <si>
    <t>105425</t>
  </si>
  <si>
    <t>107829225</t>
  </si>
  <si>
    <t>COM 21225</t>
  </si>
  <si>
    <t>VIATICOS INT COM 21225 EN ABR 9 23 2025 DE SOACHA A GRANADA DESPLAZARSE DENTRO Y FUERA DEL TERRITORIO NACIONAL CUANDO SEA REQUERIDO PARA EL CUMPLIMIENTO DE LAS OBLIGACIONES CONTRACTUALES Y LEGALIZAR LAS ORDENES DE VIAJE DE ACUERDO CON LOS TÉRMINOS</t>
  </si>
  <si>
    <t>105525</t>
  </si>
  <si>
    <t>107829325</t>
  </si>
  <si>
    <t>COM 21325</t>
  </si>
  <si>
    <t>VIATICOS INT COM 21325 EN ABR 10 11 22 23 29 2025 DE SOACHA A TENA SAN DE TEQUEN CAPACITACIÓN EN MANEJO DE MAQUINA PLANA Y FILETE ADORA. ORIENTACIÓN DE PATRONÉAME, ESCALDO Y CONFECCIÓN DE ROPA EXTERIOR FEMENINA</t>
  </si>
  <si>
    <t>FRANCO ALDANA NICOLE</t>
  </si>
  <si>
    <t>488436604174</t>
  </si>
  <si>
    <t>CO1.PCCNTR.7755208</t>
  </si>
  <si>
    <t>MOGOLLON LOPEZ MAGDA PATRICIA</t>
  </si>
  <si>
    <t>24074405703</t>
  </si>
  <si>
    <t>CO1.PCCNTR.7753917</t>
  </si>
  <si>
    <t>CAMACHO HERNANDEZ SERGIO ALEJANDRO</t>
  </si>
  <si>
    <t>488400420888</t>
  </si>
  <si>
    <t>CO1.PCCNTR.7760120</t>
  </si>
  <si>
    <t>CARDOZO LOPEZ ANGEL YESID</t>
  </si>
  <si>
    <t>111700181024</t>
  </si>
  <si>
    <t>CO1.PCCNTR.7759389</t>
  </si>
  <si>
    <t>106825</t>
  </si>
  <si>
    <t>110457125</t>
  </si>
  <si>
    <t>COM 21625</t>
  </si>
  <si>
    <t>VIATICOS INT COM 21625 EN ABR 9 10 11 2025 DE SOACHA A SAN DE TEQUEN INSPECCIÓN DE SANTANDERCITO. TRASLADAR LOGÍSTICA, EQUIPOS Y MATERIAL DE APOYO PARA LA DIVULGACIÓN Y PROMOCIÓN DE CURSOS COMPLEMENTARIOS AULA MÓVIL.</t>
  </si>
  <si>
    <t>106925</t>
  </si>
  <si>
    <t>110457325</t>
  </si>
  <si>
    <t>COM 21425</t>
  </si>
  <si>
    <t>VIATICOS INT COM 21425 EN ABR 11 2025 DE SOACHA A GIRARDOT SENA CTDPE GIRARDOT, PARA ATENDER REUNIÓN CON SUBDIRECTOR Y EQUIPO CAMPESENA, PARA ARTICULAR ATENCIÓN DE ESTRATEGIAS CAMPESENA Y MOTOS CAMPESENA</t>
  </si>
  <si>
    <t>107025</t>
  </si>
  <si>
    <t>110457425</t>
  </si>
  <si>
    <t>COM 20925</t>
  </si>
  <si>
    <t>VIATICOS INT COM 20925 EN ABR 22 23 2025 DE SOACHA A GRANADA DESPLAZARSE DENTRO Y FUERA DEL TERRITORIO NACIONAL CUANDO SEA REQUERIDO PARA EL CUMPLIMIENTO DE LAS OBLIGACIONES Y LEGALIZAR LAS ORDENES DE VIAJE DE ACUERDO CON LOS TÉRMINOS Y LINEAMIENTO</t>
  </si>
  <si>
    <t>107125</t>
  </si>
  <si>
    <t>110457525</t>
  </si>
  <si>
    <t>COM 20825</t>
  </si>
  <si>
    <t>VIATICOS INT COM 20825 EN ABR 24 2025 DE SOACHA A GIRARDOT REALIZAR PRUEBAS DE CONOCIMIENTO, ACTIVIDAD DE DESEMPEÑO Y PRODUCTO, 20 CONDUCTORES DE LA EMPRESA REY DE REYES, EN LA NORMA CONDUCIR VEHÍCULOS PESADOS.</t>
  </si>
  <si>
    <t>106425</t>
  </si>
  <si>
    <t>107860225</t>
  </si>
  <si>
    <t>348327649-1</t>
  </si>
  <si>
    <t>SERVICIOS PUBLICOS: Pago del servicio de ENERGIA de la sede Ciudad Verde del Centro Industrial y Desarrollo Empresarial de Soacha ubicada en la carrera 36 #17-186, Periodo facturado 5 marzo al 2 abrilde 2025, Fecha Límite de Pago: 16 de abrilr 2025.</t>
  </si>
  <si>
    <t>RAMIREZ HUGO</t>
  </si>
  <si>
    <t>24053226004</t>
  </si>
  <si>
    <t>107225</t>
  </si>
  <si>
    <t>110457625</t>
  </si>
  <si>
    <t>COM 22425</t>
  </si>
  <si>
    <t>VIATICOS INT COM 22425 EN ABR 12 2025 DE SOACHA A MOSQUERA CONDUCIR CAMIONETA PARA TRANSPORTAR FUNCIONARIOS AL CENTRO DE FORMACIÓN DE MOSQUERA.</t>
  </si>
  <si>
    <t>107325</t>
  </si>
  <si>
    <t>110457725</t>
  </si>
  <si>
    <t>COM 22325</t>
  </si>
  <si>
    <t>VIATICOS INT COM 22325 EN ABR 12 23 24 25 2025 DE SOACHA A MOSQUERA VISITAS DE SEGUIMINETO A COLEGIOS</t>
  </si>
  <si>
    <t>107425</t>
  </si>
  <si>
    <t>110457825</t>
  </si>
  <si>
    <t>COM 22125</t>
  </si>
  <si>
    <t>VIATICOS INT COM 22125 EN ABR 23 24 25 2025 DE SOACHA A SAN DE TEQUEN TENA GRANADA VISITAS DE SEGUIMINETO A COLEGIOS</t>
  </si>
  <si>
    <t>107525</t>
  </si>
  <si>
    <t>110457925</t>
  </si>
  <si>
    <t>COM 21825</t>
  </si>
  <si>
    <t>VIATICOS INT COM 21825 EN ABR 10 2025 DE SOACHA A SAN DE TEQUEN SESIÓN QUE SE TENDRÁ CON EL ALCADE DEL MUNICIPIO, EL SECRETARIO DE DESARROLLO ECONÓMICO Y LOS BENEFICIARIOS DE LA CONVOCATORIA 2024 DE CAMPESENA CON RECURSOS Y EL PROCESO DE EXTENSIONI</t>
  </si>
  <si>
    <t>Anulado</t>
  </si>
  <si>
    <t>F15B50000290</t>
  </si>
  <si>
    <t>SERVICIOS PUBLICOS: Pago de servicio de GAS NATURAL sede La Colonia del Centro Industrial y de Desarrollo Empresarial ubicada en el municipio de Sibaté, periodo de pago 27 de febrero a 29 de marzo del 2025, Fecha Límite de Pago: 24 de mayo de 2025</t>
  </si>
  <si>
    <t>107625</t>
  </si>
  <si>
    <t>116575825</t>
  </si>
  <si>
    <t>108225</t>
  </si>
  <si>
    <t>117440125</t>
  </si>
  <si>
    <t>COM 22525</t>
  </si>
  <si>
    <t>VIATICOS INT COM 22525 EN ABR 12 2025 DE SOACHA A TENA TRASLADAR EL AULA MÓVIL DESDE TENA HASTA SOACHA</t>
  </si>
  <si>
    <t>108325</t>
  </si>
  <si>
    <t>117440225</t>
  </si>
  <si>
    <t>COM 22625</t>
  </si>
  <si>
    <t>VIATICOS INT COM 22625 EN ABR 21 2025 DE SOACHA A MOSQUERA TRASLADAR FUNCIONARIOS GRUPO DE DANZAS Y TEATRO</t>
  </si>
  <si>
    <t>107925</t>
  </si>
  <si>
    <t>117439825</t>
  </si>
  <si>
    <t>COM 22725</t>
  </si>
  <si>
    <t>VIATICOS INT COM 22725 EN ABR 24 2025 DE SOACHA A VILLETA REUNIÓN DE DINAMIZADORES BIENESTAR VILLETA 2025</t>
  </si>
  <si>
    <t>9325, 9425</t>
  </si>
  <si>
    <t>107725, 107825</t>
  </si>
  <si>
    <t>116568025, 116573025</t>
  </si>
  <si>
    <t>FC 001000188469</t>
  </si>
  <si>
    <t>SERVICIOS PUBLICOS: Pago de servicio de Telefonía de la sede Soacha del Centro Industrial y Desarrollo Empresarial de Soacha ubicada en la calle 13 # 10-63 periodo facturado 1 al 31 de MARZO, Fecha de Pago: 25 de ABRIL de 2025</t>
  </si>
  <si>
    <t>108125</t>
  </si>
  <si>
    <t>117440025</t>
  </si>
  <si>
    <t>COM 22825</t>
  </si>
  <si>
    <t>VIATICOS INT COM 22825 EN ABR 26 2025 DE SOACHA A GRANADA INICIAR CURSO COMPLEMENTARIO IMPLEMENTACIÓN DE SISTEMAS SOLARES FOTOVOLTAICOS AUTÓNOMOS, ESTRATEGIA AULA MÓVIL CAMPESENA.</t>
  </si>
  <si>
    <t>108425</t>
  </si>
  <si>
    <t>117440325</t>
  </si>
  <si>
    <t>COM 22925</t>
  </si>
  <si>
    <t>VIATICOS INT COM 22925 EN ABR 26 2025 DE SOACHA A GRANADA INICIAR CURSO COMPLEMENTARIO IMPLEMENTACIÓN DE SISTEMAS SOLARES FOTOVOLTAICOS AUTÓNOMOS, ESTRATEGIA AULA MÓVIL CAMPESENA.</t>
  </si>
  <si>
    <t>108525</t>
  </si>
  <si>
    <t>117440425</t>
  </si>
  <si>
    <t>COM 23025</t>
  </si>
  <si>
    <t>VIATICOS INT COM 23025 EN ABR 26 2025 DE SOACHA A GRANADA TRASLADAR AULA MÓVIL PARA EL INICIO DEL CURSO COMPLEMENTARIO IMPLEMENTACIÓN DE SISTEMAS SOLARES FOTOVOLTAICOS AUTÓNOMOS, ESTRATEGIA AULA MÓVIL.</t>
  </si>
  <si>
    <t>108625</t>
  </si>
  <si>
    <t>117440625</t>
  </si>
  <si>
    <t>COM 23125</t>
  </si>
  <si>
    <t>VIATICOS INT COM 23125 EN ABR 22 2025 DE SOACHA A GIRARDOT ENTREGAR VEHÍCULO Y RECOGER CAMIONETA DEL CIDE SOACHA.</t>
  </si>
  <si>
    <t>108725</t>
  </si>
  <si>
    <t>117440725</t>
  </si>
  <si>
    <t>COM 23325</t>
  </si>
  <si>
    <t>VIATICOS INT COM 23325 EN ABR 22 2025 DE BOGOTA A SOACHA VERIFICACIÓN PENDIENTES EN CENTRO DE FORMACIÓN DE PRESUPUESTO.</t>
  </si>
  <si>
    <t>108025</t>
  </si>
  <si>
    <t>117439925</t>
  </si>
  <si>
    <t>COM 23425</t>
  </si>
  <si>
    <t>VIATICOS INT COM 23425 EN ABR 23 25 26 2025 DE SOACHA A TENA SAN DE TEQUEN GRANADA ATENCIÓN Y SEGUIMIENTO PROGRAMAS DE FORMACIÓN ESTRATEGIA CAMPESENA.</t>
  </si>
  <si>
    <t>BONILLA LOAIZA DANIELA ALEJANDRA</t>
  </si>
  <si>
    <t>22116637085</t>
  </si>
  <si>
    <t>CO1.PCCNTR.7798041</t>
  </si>
  <si>
    <t>Prestar servicios de apoyo a la gestión de carácter temporal y con plena autonomía para desarrollar actividades orientadas al fortalecimiento de habilidades socioemocionales de los aprendices del Centro de Formación, en el marco del Plan Nacional Int</t>
  </si>
  <si>
    <t>CENTRO INDUSTRIAL Y DESARROLLO EMPRESARIAL DE SOACHA-CUNDINAMARCA - DISEÑO CURRCULAR</t>
  </si>
  <si>
    <t>GAMBA PERDOMO FARISCH GIBREEL</t>
  </si>
  <si>
    <t>CO1.PCCNTR.7797489</t>
  </si>
  <si>
    <t>Prestar servicios de apoyo a la gestión de carácter temporal y con plena autonomía para el diseño, desarrollo, gestión de permisos, registros calificados y demás trámites requeridos para los programas de formación del Centro Industrial y de Desarroll</t>
  </si>
  <si>
    <t>PAGO CORRESPONDIENTE AL SERVICIO DE ACUEDUCTO Y ALCANTARILLADO DE LA SEDE "LA COLONIA" EN EL MUNICIPIO DE SIBATÉ DURANTE EL MES DE MARZO DE 2025.</t>
  </si>
  <si>
    <t>PAGO CORRESPONDIENTE AL SERVICIO DE ENERGÍA ELÉCTRICA DE LA SEDE "EL ALTICO" DEL MUNICIPIO DE SOACHA, POR EL PERÍODO COMPRENDIDO ENTRE EL 01 Y EL 31 DE MARZO DE 2025.</t>
  </si>
  <si>
    <t>PAGO CORRESPONDIENTE AL SERVICIO DE ENERGÍA ELÉCTRICA DE LA SEDE PRINCIPAL CIDE SOACHA, POR EL PERÍODO COMPRENDIDO ENTRE EL 26 DE FEBRERO Y EL 26 DE MARZO DE 2025.</t>
  </si>
  <si>
    <t>039835434</t>
  </si>
  <si>
    <t>PAGO CORRESPONDIENTE AL SERVICIO DE ENERGÍA ELÉCTRICA DE LA SEDE "CIUDAD VERDE" DEL MUNICIPIO DE SOACHA, POR EL PERÍODO COMPRENDIDO ENTRE EL 05 DE MARZO Y EL 02 DE ABRIL DE 2025.</t>
  </si>
  <si>
    <t>110456825</t>
  </si>
  <si>
    <t>110457025</t>
  </si>
  <si>
    <t>116568025</t>
  </si>
  <si>
    <t>PAGO CORRESPONDIENTE AL I.V.A. DE LA FACTURA No, FC 001000188469, POR EL SERVICIO DE TELECOMUNICACIONES DE LA SEDE PRINCIPAL CIDE SOACHA, POR EL PERÍODO COMPRENDIDO ENTRE EL 1 Y EL 31 DE MARZO DE 2025.</t>
  </si>
  <si>
    <t>116573025</t>
  </si>
  <si>
    <t>PAGO CORRESPONDIENTE AL SERVICIO DE TELECOMUNICACIONES DE LA SEDE PRINCIPAL CIDE SOACHA POR EL PERÍODO COMPRENDIDO ENTRE EL 1 Y EL 31 DE MARZO DE 2025.</t>
  </si>
  <si>
    <t>PAGO CORRESPONDIENTE AL SERVICIO DE GAS NATURAL DOMICILIARIO DE LA SEDE "LA COLONIA" EN EL MUNICIPIO DE SIBATÉ, POR EL PERÍODO COMPRENDIDO ENTRE EL 27 DE FEBRERO Y EL 29 DE MARZO DE 2025.</t>
  </si>
  <si>
    <t>Autorizada</t>
  </si>
  <si>
    <t>04683102097</t>
  </si>
  <si>
    <t>005370253071</t>
  </si>
  <si>
    <t>74992025</t>
  </si>
  <si>
    <t>PAGO CORRESPONDIENTE AL SERVICIO DE TELECOMUNICACIONES DE LA SEDE "EL ALTICO" SOACHA, POR EL PERÍODO COMPRENDIDO ENTRE EL 01 Y EL 28 DE FEBRERO DE 2025.</t>
  </si>
  <si>
    <t>74992625</t>
  </si>
  <si>
    <t>PAGO CORRESPONDIENTE AL I.V.A. DE LA FACTURA No. FC 001000174738, POR EL SERVICIO DE TELECOMUNICACIONES DE LA SEDE "EL ALTICO" SOACHA, EN EL PERÍODO COMPRENDIDO ENTRE EL 1 Y EL 28 DE FEBRERO DE 2025.</t>
  </si>
  <si>
    <t>75521225</t>
  </si>
  <si>
    <t>PAGO CORRESPONDIENTE AL SERVICIO DE TELECOMUNICACIONES DE LA SEDE PRINCIPAL CIDE SOACHA, POR EL PERÍODO COMPRENDIDO ENTRE EL 1 Y EL 28 DE FEBRERO DE 2025.</t>
  </si>
  <si>
    <t>75531825</t>
  </si>
  <si>
    <t>PAGO CORRESPONDIENTE AL I.V.A. DE LA FACTURA No. FC 001000167714, POR E SERVICIO DE TELECOMUNICACIONES EN LA SEDE CIDE SOACHA, DURANTE EL PERÍODO COMPRENDIDO ENTRE EL 1 Y EL 28 DE FEBRERO DE 2025.</t>
  </si>
  <si>
    <t>041603663</t>
  </si>
  <si>
    <t>PAGO CORRESPONDIENTE AL SERVICIO DE GAS NATURAL DOMICILIARIO DE LA SEDE "LA COLONIA" SIBATÉ, POR EL PERÍODO COMPRENDIDO ENTRE EL 28 DE ENERO Y EL 26 DE FEBRERO DE 2025.</t>
  </si>
  <si>
    <t>PAGO CORRESPONDIENTE AL SERVICIO DE GAS NATURAL DOMICILIARIO DE LA SEDE PRINCIPAL CIDE SOACHA, POR EL PERÍODO COMPRENDIDO ENTRE EL MES DE ENERO Y EL MES DE MARZO DE 2025.</t>
  </si>
  <si>
    <t>PAGO CORRESPONDIENTE AL SERVICIO DE ACUEDUCTO Y ALCANTARILLADO DE LA SEDE PRINCIPAL CIDE SOACHA, POR EL PERÍODO COMPRENDIDO ENTRE EL 25 DE ENERO Y EL 24 DE FEBRERO DE 2025.</t>
  </si>
  <si>
    <t>PAGO CORRESPONDIENTE AL SERVICIO DE ACUEDUCTO Y ALCANTARILLADO DE LA SEDE "EL ALTICO" DE SOACHA, POR EL PERÍODO COMPRENDIDO ENTRE EL 25 DE ENERO Y EL 24 DE FEBRERO DE 2025.</t>
  </si>
  <si>
    <t>PAGO CORRESPONDIENTE A LOS VIÁTICOS Y GASTOS DE TRANSPORTE POR EL DESPLAZAMIENTO SOACHA A TENA EL 29 DE MARZO DE 2025 PARA LA FINALIZACIÓN CURSOS COMPLEMENTARIOS PANELES SOLARES ESTRATEGIA CAMPESENA.</t>
  </si>
  <si>
    <t>PAGO CORRESPONDIENTE A LOS VIÁTICOS Y GASTOS DE TRANSPORTE POR EL DESPLAZAMIENTO DEL 27 AL 29 DE MARZO DE 2025 DE SOACHA A TENA Y SAN - D TEQUEN SEGUIMIENTO DE CONCERTACIÓN Y ACUERDOS DE FORMACIÓN CON LAS ALCALDÍAS Y LAS ADMINISTRACIONES MUNICIPALES.</t>
  </si>
  <si>
    <t>PAGO CORRESPONDIENTE A LOS VIÁTICOS Y GASTOS DE TRANSPORTE POR EL DESPLAZAMIENTO LOS DÍAS 31 DE MARZO Y 1 DE ABRIL DE SOACHA A GIRARDOT SESIÓN DE TRABAJO CON EL COORDINADOR MISIONAL REGIONAL Y LOS DINAMIZADORES DE LOS CENTROS DE FORMACIÓN Y SOCIALIZACIÓN DE LOS CENTROS DE FORMACIÓN</t>
  </si>
  <si>
    <t>PAGO CORRESPONDIENTE A LOS VIÁTICOS Y GASTOS DE TRANSPORTE POR EL DESPLAZAMIENTO EL DÍA 27 DE MARZO DE SOACHA A SAN - D TEQUEN SEGUIMIENTO PROGRAMAS DE FORMACIÓN ESTRATEGIA CAMPESENA</t>
  </si>
  <si>
    <t>PAGO CORRESPONDIENTE A LOS VIÁTICOS Y GASTOS DE TRANSPORTE POR EL DESPLAZAMIENTO EL 28 Y EL 31 DE MARZO DE 2025 DE SOACHA A SAN - D TEQUEN SENSIBILIZACIÓN E INDUCCIÓN A LA NORMA 290801106 ÁREA DE MANIPULACIÓN DE ALIMENTOS</t>
  </si>
  <si>
    <t>PAGO CORRESPONDIENTE A LOS VIÁTICOS Y GASTOS DE TRANSPORTE POR EL DESPLAZAMIENTO EL DÍA 26 DE MARZO DE SOACHA A CHIA ASISTENCIA Y PARTICIPACIÓN COMITÉ DE DIRECCIÓN REGIONAL CUNDINAMARCA DEL MES DE MARZO 2025</t>
  </si>
  <si>
    <t>PAGO CORRESPONDIENTE A LOS VIÁTICOS Y GASTOS DE TRANSPORTE POR EL DESPLAZAMIENTO EL 28 DE MARZO DE 2025 DE SOACHA A SAN - D TEQUEN REALIZAR SENSIBILIZACIÓN E INDUCCIÓN AREAS PECUARIA DE CAMPESENA DEL PROCESO DE EVALUACIÓN Y CERTIFICACIÓN DE COMPETENCIAS LABORALES EN EL MUNICIPIO DE GRANADA SAN ANTONIO</t>
  </si>
  <si>
    <t>PAGO CORRESPONDIENTE A LOS VIÁTICOS Y GASTOS DE TRANSPORTE POR EL DESPLAZAMIENTO EL DÍA 28 DE MARZO DE 2025 DE SOACHA A SAN - D TEQUEN SOCIALIZACIÓN DEL PROCESO ECCL ÁREAS CAMPESENA ALCALDÍA DE SAN ANTONIO</t>
  </si>
  <si>
    <t>PAGO CORRESPONDIENTE A LOS VIÁTICOS Y GASTOS DE TRANSPORTE POR EL DESPLAZAMIENTO EL DÍA 29 DE MARZO DE 2025 DE SOACHA A SAN - D TEQUEN REALIZAR SENSIBILIZACIÓN E INDUCCIÓN DEL PROCESO DE ECCL EN EL ÁREA DE AVÍCOLA DE CAMPESENA EN EL MUNICIPIO DE SAN ANTONIO CUNDINAMARCA</t>
  </si>
  <si>
    <t>PAGO CORRESPONDIENTE AL IMPUESTO PREDIAL VIGENCIA 2025 DE LA SEDE CIUDAD VERDE DEL MUNICIPIO DE SOACHA. CÉDULA CATASTRAL 00-00-00-00-0021-0009-3-00-00-0000</t>
  </si>
  <si>
    <t>PAGO CORRESPONDIENTE AL IMPUESTO PREDIAL VIGENCIA 2025 DE LA SEDE "EL ALTICO" DEL MUNICIPIO DE SOACHA. MATRÍCULA INMOBILIARIA 051-46218</t>
  </si>
  <si>
    <t>96838725</t>
  </si>
  <si>
    <t>96838825</t>
  </si>
  <si>
    <t>96838925</t>
  </si>
  <si>
    <t>96839025</t>
  </si>
  <si>
    <t>96839125</t>
  </si>
  <si>
    <t>96839225</t>
  </si>
  <si>
    <t>96839325</t>
  </si>
  <si>
    <t>96839425</t>
  </si>
  <si>
    <t>96839525</t>
  </si>
  <si>
    <t>96839625</t>
  </si>
  <si>
    <t>96839725</t>
  </si>
  <si>
    <t>96839825</t>
  </si>
  <si>
    <t>96839925</t>
  </si>
  <si>
    <t>96840025</t>
  </si>
  <si>
    <t>96840125</t>
  </si>
  <si>
    <t>96840625</t>
  </si>
  <si>
    <t>96840725</t>
  </si>
  <si>
    <t>96840825</t>
  </si>
  <si>
    <t>96840925</t>
  </si>
  <si>
    <t>96841125</t>
  </si>
  <si>
    <t>96841225</t>
  </si>
  <si>
    <t>96841325</t>
  </si>
  <si>
    <t>96841525</t>
  </si>
  <si>
    <t>96841825</t>
  </si>
  <si>
    <t>96841925</t>
  </si>
  <si>
    <t>96842025</t>
  </si>
  <si>
    <t>96842125</t>
  </si>
  <si>
    <t>96842325</t>
  </si>
  <si>
    <t>96842425</t>
  </si>
  <si>
    <t>96842625</t>
  </si>
  <si>
    <t>96842725</t>
  </si>
  <si>
    <t>96842825</t>
  </si>
  <si>
    <t>96842925</t>
  </si>
  <si>
    <t>96843025</t>
  </si>
  <si>
    <t>96843225</t>
  </si>
  <si>
    <t>96843325</t>
  </si>
  <si>
    <t>96843425</t>
  </si>
  <si>
    <t>96843525</t>
  </si>
  <si>
    <t>96843725</t>
  </si>
  <si>
    <t>96843825</t>
  </si>
  <si>
    <t>96844025</t>
  </si>
  <si>
    <t>96844125</t>
  </si>
  <si>
    <t>96844225</t>
  </si>
  <si>
    <t>96844325</t>
  </si>
  <si>
    <t>96844425</t>
  </si>
  <si>
    <t>96844525</t>
  </si>
  <si>
    <t>96844625</t>
  </si>
  <si>
    <t>96844725</t>
  </si>
  <si>
    <t>96844825</t>
  </si>
  <si>
    <t>96844925</t>
  </si>
  <si>
    <t>96845025</t>
  </si>
  <si>
    <t>96845925</t>
  </si>
  <si>
    <t>96846125</t>
  </si>
  <si>
    <t>96846225</t>
  </si>
  <si>
    <t>96846325</t>
  </si>
  <si>
    <t>96846425</t>
  </si>
  <si>
    <t>96846725</t>
  </si>
  <si>
    <t>96846825</t>
  </si>
  <si>
    <t>96846925</t>
  </si>
  <si>
    <t>96847025</t>
  </si>
  <si>
    <t>96847225</t>
  </si>
  <si>
    <t>96847325</t>
  </si>
  <si>
    <t>96847425</t>
  </si>
  <si>
    <t>96847525</t>
  </si>
  <si>
    <t>96847725</t>
  </si>
  <si>
    <t>96847825</t>
  </si>
  <si>
    <t>96883625</t>
  </si>
  <si>
    <t>96883825</t>
  </si>
  <si>
    <t>96884025</t>
  </si>
  <si>
    <t>96884225</t>
  </si>
  <si>
    <t>96884425</t>
  </si>
  <si>
    <t>96884625</t>
  </si>
  <si>
    <t>96884925</t>
  </si>
  <si>
    <t>96885125</t>
  </si>
  <si>
    <t>96885325</t>
  </si>
  <si>
    <t>96885525</t>
  </si>
  <si>
    <t>96885825</t>
  </si>
  <si>
    <t>96886025</t>
  </si>
  <si>
    <t>96886225</t>
  </si>
  <si>
    <t>96886425</t>
  </si>
  <si>
    <t>96886725</t>
  </si>
  <si>
    <t>96886925</t>
  </si>
  <si>
    <t>96887125</t>
  </si>
  <si>
    <t>96887325</t>
  </si>
  <si>
    <t>96887625</t>
  </si>
  <si>
    <t>96887925</t>
  </si>
  <si>
    <t>96888025</t>
  </si>
  <si>
    <t>96888125</t>
  </si>
  <si>
    <t>96888325</t>
  </si>
  <si>
    <t>96888625</t>
  </si>
  <si>
    <t>96888925</t>
  </si>
  <si>
    <t>96889125</t>
  </si>
  <si>
    <t>96889425</t>
  </si>
  <si>
    <t>96889625</t>
  </si>
  <si>
    <t>96889825</t>
  </si>
  <si>
    <t>96890025</t>
  </si>
  <si>
    <t>96890125</t>
  </si>
  <si>
    <t>96890325</t>
  </si>
  <si>
    <t>96890425</t>
  </si>
  <si>
    <t>96890625</t>
  </si>
  <si>
    <t>96890825</t>
  </si>
  <si>
    <t>96890925</t>
  </si>
  <si>
    <t>96891225</t>
  </si>
  <si>
    <t>96891425</t>
  </si>
  <si>
    <t>96891525</t>
  </si>
  <si>
    <t>96891725</t>
  </si>
  <si>
    <t>96891925</t>
  </si>
  <si>
    <t>96892025</t>
  </si>
  <si>
    <t>96892225</t>
  </si>
  <si>
    <t>96892425</t>
  </si>
  <si>
    <t>96892525</t>
  </si>
  <si>
    <t>96892725</t>
  </si>
  <si>
    <t>96893125</t>
  </si>
  <si>
    <t>96893325</t>
  </si>
  <si>
    <t>96893625</t>
  </si>
  <si>
    <t>96893825</t>
  </si>
  <si>
    <t>96894025</t>
  </si>
  <si>
    <t>96894425</t>
  </si>
  <si>
    <t>96894525</t>
  </si>
  <si>
    <t>96894825</t>
  </si>
  <si>
    <t>96895025</t>
  </si>
  <si>
    <t>96895325</t>
  </si>
  <si>
    <t>96895525</t>
  </si>
  <si>
    <t>96895725</t>
  </si>
  <si>
    <t>96896025</t>
  </si>
  <si>
    <t>96896325</t>
  </si>
  <si>
    <t>96896625</t>
  </si>
  <si>
    <t>96896925</t>
  </si>
  <si>
    <t>96897225</t>
  </si>
  <si>
    <t>96897325</t>
  </si>
  <si>
    <t>96897525</t>
  </si>
  <si>
    <t>96897825</t>
  </si>
  <si>
    <t>96898025</t>
  </si>
  <si>
    <t>96898325</t>
  </si>
  <si>
    <t>96898525</t>
  </si>
  <si>
    <t>96898725</t>
  </si>
  <si>
    <t>96898925</t>
  </si>
  <si>
    <t>96899125</t>
  </si>
  <si>
    <t>96949925</t>
  </si>
  <si>
    <t>96950025</t>
  </si>
  <si>
    <t>96950225</t>
  </si>
  <si>
    <t>96950425</t>
  </si>
  <si>
    <t>96950625</t>
  </si>
  <si>
    <t>96950825</t>
  </si>
  <si>
    <t>96951025</t>
  </si>
  <si>
    <t>96951225</t>
  </si>
  <si>
    <t>96951425</t>
  </si>
  <si>
    <t>96951625</t>
  </si>
  <si>
    <t>96951825</t>
  </si>
  <si>
    <t>96952025</t>
  </si>
  <si>
    <t>96952625</t>
  </si>
  <si>
    <t>96952725</t>
  </si>
  <si>
    <t>96952925</t>
  </si>
  <si>
    <t>96953225</t>
  </si>
  <si>
    <t>96953425</t>
  </si>
  <si>
    <t>96953625</t>
  </si>
  <si>
    <t>96953825</t>
  </si>
  <si>
    <t>96954025</t>
  </si>
  <si>
    <t>96954225</t>
  </si>
  <si>
    <t>96954425</t>
  </si>
  <si>
    <t>96954625</t>
  </si>
  <si>
    <t>96954925</t>
  </si>
  <si>
    <t>96955125</t>
  </si>
  <si>
    <t>96955325</t>
  </si>
  <si>
    <t>96955525</t>
  </si>
  <si>
    <t>96955825</t>
  </si>
  <si>
    <t>96956025</t>
  </si>
  <si>
    <t>96956325</t>
  </si>
  <si>
    <t>96956525</t>
  </si>
  <si>
    <t>96956725</t>
  </si>
  <si>
    <t>96956925</t>
  </si>
  <si>
    <t>96957225</t>
  </si>
  <si>
    <t>96957525</t>
  </si>
  <si>
    <t>96957725</t>
  </si>
  <si>
    <t>96958025</t>
  </si>
  <si>
    <t>96958225</t>
  </si>
  <si>
    <t>96958425</t>
  </si>
  <si>
    <t>96958625</t>
  </si>
  <si>
    <t>96958925</t>
  </si>
  <si>
    <t>96959125</t>
  </si>
  <si>
    <t>96959325</t>
  </si>
  <si>
    <t>96959525</t>
  </si>
  <si>
    <t>96959725</t>
  </si>
  <si>
    <t>96960025</t>
  </si>
  <si>
    <t>96960225</t>
  </si>
  <si>
    <t>96960425</t>
  </si>
  <si>
    <t>96960725</t>
  </si>
  <si>
    <t>96960925</t>
  </si>
  <si>
    <t>96961125</t>
  </si>
  <si>
    <t>96961325</t>
  </si>
  <si>
    <t>96961525</t>
  </si>
  <si>
    <t>96961725</t>
  </si>
  <si>
    <t>96962025</t>
  </si>
  <si>
    <t>96962225</t>
  </si>
  <si>
    <t>96962425</t>
  </si>
  <si>
    <t>008206040</t>
  </si>
  <si>
    <t>0070401054</t>
  </si>
  <si>
    <t>095654505</t>
  </si>
  <si>
    <t>97044625</t>
  </si>
  <si>
    <t>97044725</t>
  </si>
  <si>
    <t>97044925</t>
  </si>
  <si>
    <t>97045225</t>
  </si>
  <si>
    <t>97045325</t>
  </si>
  <si>
    <t>97045425</t>
  </si>
  <si>
    <t>97045525</t>
  </si>
  <si>
    <t>97045725</t>
  </si>
  <si>
    <t>97046125</t>
  </si>
  <si>
    <t>97046225</t>
  </si>
  <si>
    <t>97046325</t>
  </si>
  <si>
    <t>97046425</t>
  </si>
  <si>
    <t>97046525</t>
  </si>
  <si>
    <t>97046625</t>
  </si>
  <si>
    <t>97046725</t>
  </si>
  <si>
    <t>97047025</t>
  </si>
  <si>
    <t>97047225</t>
  </si>
  <si>
    <t>97047325</t>
  </si>
  <si>
    <t>97047425</t>
  </si>
  <si>
    <t>97047525</t>
  </si>
  <si>
    <t>97047625</t>
  </si>
  <si>
    <t>97047725</t>
  </si>
  <si>
    <t>97047825</t>
  </si>
  <si>
    <t>97047925</t>
  </si>
  <si>
    <t>97048025</t>
  </si>
  <si>
    <t>97048125</t>
  </si>
  <si>
    <t>97048225</t>
  </si>
  <si>
    <t>012736955</t>
  </si>
  <si>
    <t>97048525</t>
  </si>
  <si>
    <t>97048725</t>
  </si>
  <si>
    <t>97048825</t>
  </si>
  <si>
    <t>97049025</t>
  </si>
  <si>
    <t>97049125</t>
  </si>
  <si>
    <t>97049225</t>
  </si>
  <si>
    <t>97049325</t>
  </si>
  <si>
    <t>97049425</t>
  </si>
  <si>
    <t>97049525</t>
  </si>
  <si>
    <t>97049725</t>
  </si>
  <si>
    <t>97049825</t>
  </si>
  <si>
    <t>97050025</t>
  </si>
  <si>
    <t>97050125</t>
  </si>
  <si>
    <t>97050425</t>
  </si>
  <si>
    <t>97050525</t>
  </si>
  <si>
    <t>97050825</t>
  </si>
  <si>
    <t>97051025</t>
  </si>
  <si>
    <t>97051325</t>
  </si>
  <si>
    <t>97051425</t>
  </si>
  <si>
    <t>97051625</t>
  </si>
  <si>
    <t>97051725</t>
  </si>
  <si>
    <t>97052025</t>
  </si>
  <si>
    <t>97052125</t>
  </si>
  <si>
    <t>97052325</t>
  </si>
  <si>
    <t>97052425</t>
  </si>
  <si>
    <t>97052625</t>
  </si>
  <si>
    <t>97052725</t>
  </si>
  <si>
    <t>97053025</t>
  </si>
  <si>
    <t>97053125</t>
  </si>
  <si>
    <t>97053325</t>
  </si>
  <si>
    <t>97053525</t>
  </si>
  <si>
    <t>97053625</t>
  </si>
  <si>
    <t>97053825</t>
  </si>
  <si>
    <t>97053925</t>
  </si>
  <si>
    <t>97054125</t>
  </si>
  <si>
    <t>97054325</t>
  </si>
  <si>
    <t>97119825</t>
  </si>
  <si>
    <t>97120025</t>
  </si>
  <si>
    <t>97120125</t>
  </si>
  <si>
    <t>97120225</t>
  </si>
  <si>
    <t>97120325</t>
  </si>
  <si>
    <t>97120425</t>
  </si>
  <si>
    <t>97120625</t>
  </si>
  <si>
    <t>97120825</t>
  </si>
  <si>
    <t>97120925</t>
  </si>
  <si>
    <t>97121125</t>
  </si>
  <si>
    <t>97121225</t>
  </si>
  <si>
    <t>97121425</t>
  </si>
  <si>
    <t>97121525</t>
  </si>
  <si>
    <t>97121625</t>
  </si>
  <si>
    <t>97121725</t>
  </si>
  <si>
    <t>97121825</t>
  </si>
  <si>
    <t>97121925</t>
  </si>
  <si>
    <t>97122125</t>
  </si>
  <si>
    <t>97122225</t>
  </si>
  <si>
    <t>97122325</t>
  </si>
  <si>
    <t>97122425</t>
  </si>
  <si>
    <t>97122525</t>
  </si>
  <si>
    <t>97122625</t>
  </si>
  <si>
    <t>97122725</t>
  </si>
  <si>
    <t>97122825</t>
  </si>
  <si>
    <t>97122925</t>
  </si>
  <si>
    <t>97123025</t>
  </si>
  <si>
    <t>97123125</t>
  </si>
  <si>
    <t>97123225</t>
  </si>
  <si>
    <t>97123425</t>
  </si>
  <si>
    <t>97123525</t>
  </si>
  <si>
    <t>97123625</t>
  </si>
  <si>
    <t>97123725</t>
  </si>
  <si>
    <t>97123825</t>
  </si>
  <si>
    <t>97124125</t>
  </si>
  <si>
    <t>97124325</t>
  </si>
  <si>
    <t>97124525</t>
  </si>
  <si>
    <t>97124725</t>
  </si>
  <si>
    <t>97124825</t>
  </si>
  <si>
    <t>97125225</t>
  </si>
  <si>
    <t>97125525</t>
  </si>
  <si>
    <t>97125625</t>
  </si>
  <si>
    <t>97125925</t>
  </si>
  <si>
    <t>97126025</t>
  </si>
  <si>
    <t>97126325</t>
  </si>
  <si>
    <t>97126525</t>
  </si>
  <si>
    <t>97126725</t>
  </si>
  <si>
    <t>97126825</t>
  </si>
  <si>
    <t>97126925</t>
  </si>
  <si>
    <t>97127025</t>
  </si>
  <si>
    <t>97127125</t>
  </si>
  <si>
    <t>97127225</t>
  </si>
  <si>
    <t>97127425</t>
  </si>
  <si>
    <t>97127525</t>
  </si>
  <si>
    <t>97127625</t>
  </si>
  <si>
    <t>97127725</t>
  </si>
  <si>
    <t>97127825</t>
  </si>
  <si>
    <t>97127925</t>
  </si>
  <si>
    <t>97128125</t>
  </si>
  <si>
    <t>97128325</t>
  </si>
  <si>
    <t>97128425</t>
  </si>
  <si>
    <t>97128525</t>
  </si>
  <si>
    <t>005800293606</t>
  </si>
  <si>
    <t>98098625</t>
  </si>
  <si>
    <t>98098725</t>
  </si>
  <si>
    <t>98098825</t>
  </si>
  <si>
    <t>98098925</t>
  </si>
  <si>
    <t>98099125</t>
  </si>
  <si>
    <t>98099225</t>
  </si>
  <si>
    <t>98099325</t>
  </si>
  <si>
    <t>98099425</t>
  </si>
  <si>
    <t>98099525</t>
  </si>
  <si>
    <t>98099625</t>
  </si>
  <si>
    <t>98099725</t>
  </si>
  <si>
    <t>98099825</t>
  </si>
  <si>
    <t>98100025</t>
  </si>
  <si>
    <t>98100125</t>
  </si>
  <si>
    <t>98100225</t>
  </si>
  <si>
    <t>002300313497</t>
  </si>
  <si>
    <t>0958005157</t>
  </si>
  <si>
    <t>3425, 4325, 6225, 6325</t>
  </si>
  <si>
    <t>26325, 26425, 26525, 26625, 26725, 26825, 26925, 27025, 27125, 36625, 51025, 69025</t>
  </si>
  <si>
    <t>5725, 5825</t>
  </si>
  <si>
    <t>53325, 53425</t>
  </si>
  <si>
    <t>85368225, 85375525</t>
  </si>
  <si>
    <t>6025, 6125</t>
  </si>
  <si>
    <t>4125, 4225, 4325, 28325, 28425, 28525, 30125, 30925, 31025, 31125, 31925, 43725, 50725, 55125, 56025, 72825</t>
  </si>
  <si>
    <t>BIENESTAR APRENDICES. Resoluciones de viáticos de los aprendices para el cumplimiento de lo dispuesto en la Resolución Nro. 1-01399 de 2021 Por la cual se adopta el Plan Nacional Integral de Bienestar de los aprendices</t>
  </si>
  <si>
    <t>MANTENIMIENTO INMUEBLES. Contratar a todo costo el servicio integral de mantenimiento preventivo y correctivo de plantas eléctricas y de redes, y ascensores del Centro Industrial y de Desarrollo Empresarial de Soacha, garantizando la operatividad,</t>
  </si>
  <si>
    <t>MANTENIMIENTO INMUEBLES. Contratar a todo costo el mantenimiento preventivo y correctivo de las instalaciones solares fotovoltaicas en el Centro Industrial y de Desarrollo Empresarial de Soacha, garantizando la limpieza y revisión de paneles, invers</t>
  </si>
  <si>
    <t>MANTENIMIENTO INMUEBLES. Contratar a todo costo el servicio integral para el cumplimiento del Plan de Emergencias y el mantenimiento preventivo y correctivo de las redes contra incendios en las sedes del Centro Industrial y de Desarrollo Empresarial</t>
  </si>
  <si>
    <t>MANTENIMIENTO INMUEBLES. Contratar mediante el mecanismo de monto agotable y a todo costo el servicio integral comprendido por el saneamiento ambiental (fumigación, control de roedores, mantenimiento, poda y tala sanitaria de árboles), la constr</t>
  </si>
  <si>
    <t>BIENESTAR APRENDICES. Contratar mediante el mecanismo de monto agotable el suministro de alimentos e hidratación para la implementación del Plan Nacional Integral de Bienestar del Aprendiz en el Centro Industrial y de Desarrollo Empresarial de Soacha</t>
  </si>
  <si>
    <t>BIENESTAR APRENDICES. Contratar mediante el mecanismo de monto agotable la adquisición de prendas deportivas y elementos complementarios para la participación de los aprendices en actividades físicas, recreativas y culturales propias de la implement</t>
  </si>
  <si>
    <t>BIENESTAR APRENDICES. Contratar mediante el mecanismo de monto agotable los servicios de transporte y realización de convivencias y salidas de fortalecimiento de programas FIC en el marco de la implementación del Plan Nacional Integral de Bienestar</t>
  </si>
  <si>
    <t>BIENESTAR APRENDICES. Pago de Apoyo Temporal transporte del programa de Bienestar al Aprendiz del Centro Industrial y de Desarrollo Empresarial</t>
  </si>
  <si>
    <t>BIENESTAR APRENDICES. Pago de Apoyos de Alimentación del programa de Bienestar al Aprendiz del Centro Industrial y de Desarrollo Empresarial</t>
  </si>
  <si>
    <t>BIENESTAR APRENDICES. Pago de Apoyos de Medios Tecnológicos del programa de Bienestar al Aprendiz del Centro Industrial y de Desarrollo Empresarial</t>
  </si>
  <si>
    <t>ADECUACIONES. Realizar adecuaciones integrales a todo costo para la infraestructura de la sede "Ciudad Verde" del Centro Industrial y de Desarrollo Empresarial de Soacha, incluyendo suministro de materiales, mano de obra y servicios técnicos especial</t>
  </si>
  <si>
    <t>ADECUACIONES. Realizar la interventoría técnica, administrativa, jurídica, financiera, contable, ambiental y social al contrato de obra que celebre el CIDE para la ejecución del objeto "Realizar adecuaciones integrales a todo costo para la infraestr</t>
  </si>
  <si>
    <t>OTROS EQUIPOS. Contratar la compra de mobiliario, equipos de funcionamiento, herramientas y demás elementos de dotación para la sede "Ciudad Verde" del Centro Industrial y de Desarrollo Empresarial de Soacha, incluyendo suministro, transporte, inst</t>
  </si>
  <si>
    <t>SERVICIOS PERSONALES. Contratar la prestación de servicios profesionales y de apoyo a la gestión para los procesos relacionados con la gestión curricular para la (diseño, desarrollo y gestión de permisos) priorizando el programa de formación tecnólog</t>
  </si>
  <si>
    <t>72925</t>
  </si>
  <si>
    <t>VIATICOS. viáticos y gastos de viaje al interior área administrativa, según plan de acción radicado y aprobado por Comité Estratégico de Competitividad</t>
  </si>
  <si>
    <t>CODIGO_OP</t>
  </si>
  <si>
    <t>CODIGO_CRP</t>
  </si>
  <si>
    <t>CODIGO_CDP</t>
  </si>
  <si>
    <t>CODIGO CRP</t>
  </si>
  <si>
    <t>CODIGO CDP</t>
  </si>
  <si>
    <t>CUBIDES CRISTANCHO JHON JAIRO</t>
  </si>
  <si>
    <t>CO1.PCCNTR.7804537</t>
  </si>
  <si>
    <t>Prestar servicios profesionales, de carácter temporal y con plena autonomía, como instructor del programa Articulación con la Educación Media, con el propósito de atender las necesidades de formación técnica, de acuerdo con el perfil profesional</t>
  </si>
  <si>
    <t>BOHORQUEZ ROSAS JOSE DAVID</t>
  </si>
  <si>
    <t>15490579114</t>
  </si>
  <si>
    <t>CO1.PCCNTR.7805753</t>
  </si>
  <si>
    <t>Prestar servicios profesionales de carácter temporal con plena autonomía como instructor de Formación Complementaria virtual con el propósito de atender los requerimientos específicos de formación en los programas de lenguas extranjeras (inglés virtu</t>
  </si>
  <si>
    <t>ARELLANO CASTAÑO JULIANA</t>
  </si>
  <si>
    <t>CO1.PCCNTR.7805504</t>
  </si>
  <si>
    <t>CANTOR GONZALEZ MAURICIO ANTONIO</t>
  </si>
  <si>
    <t>52550528487</t>
  </si>
  <si>
    <t>CO1.PCCNTR.7805455</t>
  </si>
  <si>
    <t>ANGEL MENDEZ PEDRO PABLO</t>
  </si>
  <si>
    <t>CO1.PCCNTR.7804628</t>
  </si>
  <si>
    <t>VARELA REYES LUIS ALFREDO</t>
  </si>
  <si>
    <t>CO1.PCCNTR.7804726</t>
  </si>
  <si>
    <t>VALENTIN BARRETO ANDRES CAMILO</t>
  </si>
  <si>
    <t>476770018341</t>
  </si>
  <si>
    <t>CO1.PCCNTR.7804641</t>
  </si>
  <si>
    <t>COM 23525</t>
  </si>
  <si>
    <t>VIATICOS INT COM 23525 EN ABR 23 25 26 28 29 30 2025 DE SOACHA A TENA SAN DE TEQUEN GRANADA TRASLADAR AL SUBDIRECTOR Y TRASLADAR MATERIALES DE FORMACIÓN KITS</t>
  </si>
  <si>
    <t>ARIAS MEDINA DANIEL FELIPE</t>
  </si>
  <si>
    <t>17200001193</t>
  </si>
  <si>
    <t>CO1.PCCNTR.7805327</t>
  </si>
  <si>
    <t>11025</t>
  </si>
  <si>
    <t>108825</t>
  </si>
  <si>
    <t>124811625</t>
  </si>
  <si>
    <t>41359414814</t>
  </si>
  <si>
    <t>SERVICIOS PUBLICOS: Pago de servicios de ACUEDUCTO Y ALCANTARILLADO en la sede ALTICO del Centro Industrial y de Desarrollo Empresarial ubicada en el municipio de Soacha, periodo facturado del 25 de FEBRERO 2025 a 26 de MARZO de 2025. Pago: 7 de MA</t>
  </si>
  <si>
    <t>11125</t>
  </si>
  <si>
    <t>108925</t>
  </si>
  <si>
    <t>124827525</t>
  </si>
  <si>
    <t>41359414715</t>
  </si>
  <si>
    <t>SERVICIOS PUBLICOS: Pago de servicios de ACUEDUCTO Y ALCANTARILLADO en la sede PRINCIPAL CIDE del Centro Industrial y de Desarrollo Empresarial ubicada en el municipio de Soacha, periodo facturado 25 de FEB. al 26 de MARZOde 2025, Fecha pago: 7 de</t>
  </si>
  <si>
    <t>COM 23725</t>
  </si>
  <si>
    <t>VIATICOS INT COM 23725 EN ABR 30 2025 DE SOACHA A TENA TECNOPARQUE CON EL MUNICIPIO DE TENA, EVENTO A REALIZARSE EN LA CASA DE LA MUJER DEL MUNICIPIO EN CUMPLIMIENTO DE LA CONVOCATORIA CAMPESENA Y DE LAS METAS ASOCIADAS AL EXTENSIONISMO TECNOLÓGICO.</t>
  </si>
  <si>
    <t>COM 24025</t>
  </si>
  <si>
    <t>VIATICOS INT COM 24025 EN ABR 26 28 29 30 EN MAY 2 3 2025 DE SOACHA A GRANADA TENA SAN DE TEQUEN TRASLADAR AL SUBDIRECTOR Y TRASLADAR MATERIALES DE FORMACIÓN KITS</t>
  </si>
  <si>
    <t>COM 24125</t>
  </si>
  <si>
    <t>VIATICOS INT COM 24125 EN MAY 2 9 16 23 30 2025 DE SOACHA A TENA IMPARTIR FORMACIÓN PROFESIONAL INTEGRAL. PROGRAMAR EQUIPOS DE CONTROL DE ACUERDO CON DISEÑO DE AUTOMATIZACIÓN Y ANALIZAR CIRCUITOS ELÉCTRICOS DE ACUERDO AL MÉTODO DEFINIDO.</t>
  </si>
  <si>
    <t>COM 24225</t>
  </si>
  <si>
    <t>VIATICOS INT COM 24225 EN ABR 29 2025 DE SOACHA A PACHO COMITE DIRECTIVO REGIONAL CUNDINAMARCA gestión del mes de abril de 2025.</t>
  </si>
  <si>
    <t>COM 24325</t>
  </si>
  <si>
    <t>VIATICOS INT COM 24325 EN MAY 5 6 12 13 19 20 26 27 2025 DE SOACHA A GRANADA UTILIZAR HERRAMIENTAS INFORMÁTICAS DE ACUERDO CON LAS NECESIDADES DE MANEJO DE INFORMACIÓN.</t>
  </si>
  <si>
    <t>COM 24525</t>
  </si>
  <si>
    <t>VIATICOS INT COM 24525 EN MAY 3 10 17 24 31 2025 DE SOACHA A TENA IMPARTIR FORMACIÓN FICHA. TÉCNICO EN MANTENIMIENTO E INSTALACION DE SISTEMAS SOLARES FOTOVOLTAICOS</t>
  </si>
  <si>
    <t>COM 24425</t>
  </si>
  <si>
    <t>VIATICOS INT COM 24425 EN MAY 4 11 18 25 2025 DE SOACHA A GRANADA IMPARTIR FORMACIÓN EN LA COMPETENCIA. TRAMITAR CORRESPONDENCIA DE ACUERDO CON PROCESOS TÉCNICOS Y NORMATIVA FICHA 3105232 CAMPESENA</t>
  </si>
  <si>
    <t>COM 23825</t>
  </si>
  <si>
    <t>VIATICOS INT COM 23825 EN ABR 29 2025 DE SOACHA A PACHO COMITÉ DIRECTIVO REGIONAL</t>
  </si>
  <si>
    <t>COM 24625</t>
  </si>
  <si>
    <t>VIATICOS INT COM 24625 EN ABR 30 2025 DE SOACHA A PACHO ASISTENCIA Y PARTICIPACIÓN COMITÉ DE DIRECCIÓN REGIONAL CUNDINAMARCA DEL MES DE ABRIL 2025.</t>
  </si>
  <si>
    <t>COM 25225</t>
  </si>
  <si>
    <t>VIATICOS INT COM 25225 EN MAY 2 9 23 30 2025 DE SOACHA A GRANADA SAN DE TEQUEN SENSIBILIZACIÓN PROCESO ECCL ÁREAS CAMPESENA E INDUCCIÓN NORMA2704010982 OPERAR EQUIPO AGRICOLA DE ACUERDO CON MANUAL TÉCNICO Y NORMATIVA. RECOLECCIÓN Y ACOMPAÑAMIENTO DE</t>
  </si>
  <si>
    <t>COM 25325</t>
  </si>
  <si>
    <t>VIATICOS INT COM 25325 EN MAY 3 10 17 24 31 2025 DE SOACHA A SAN DE TEQUEN IMPARTIR FORMACIÓN A LA FICHA 3105242. TG. EN SISTEMAS TELEINFORMÁTICAS COMPETENCIAS. INTERACCIÓN EN EL CONTEXTO PRODUCTIVO Y SOCIAL CON PRINCIPIOS ÉTICOS Y CULTURA DE PAZ.</t>
  </si>
  <si>
    <t>COM 25425</t>
  </si>
  <si>
    <t>VIATICOS INT COM 25425 EN MAY 5 12 19 20 2025 DE SOACHA A GRANADA FORMACION EN GENERACION DE IDEAS PARA UN NEGOCIO INNOVADOR. CODIGO. 13410016 V1</t>
  </si>
  <si>
    <t>COM 25625</t>
  </si>
  <si>
    <t>VIATICOS INT COM 25625 EN MAY 5 6 7 8 2025 DE SOACHA A SAN DE TEQUEN IMPARTIR FORMACIÓN Y APLICACIÓN DE CONCEPTOS DE ECONOMIA CIRCULAR EN CONTEXTOS PRODUCTIVOS</t>
  </si>
  <si>
    <t>COM 25725</t>
  </si>
  <si>
    <t>VIATICOS INT COM 25725 EN MAY 14 2025 DE SOACHA A SAN DE TEQUEN REUNIÓN CON LA GERENTE NUBIA AGUILERA GUITIERREZ DE LA EMPRESA TST, PARA GESTIONAR GRUPO PROCESO DE CERTIFICACIÓN POR COMPETENCIAS LABORALES EN EL ÁREA DE TRANSPORTE APROXIMADAMENTE80 AS</t>
  </si>
  <si>
    <t>COM 25825</t>
  </si>
  <si>
    <t>VIATICOS INT COM 25825 EN MAY 5 2025 DE SOACHA A SAN DE TEQUEN IMPARTIR FORMACIÓN</t>
  </si>
  <si>
    <t>COM 25125</t>
  </si>
  <si>
    <t>VIATICOS INT COM 25125 EN MAY 2 9 24 2025 DE SOACHA A SAN DE TEQUEN GRANADA SENSIBILIZACIÓN PROCESO ECCL ÁREAS CAMPESENA E INDUCCIÓN E INDUCCIÓN NORMA 2704010982 OPERAR EQUIPO AGRÍCOLA DE ACUERDO CON MANUAL TÉCNICO Y NORMATIVA.</t>
  </si>
  <si>
    <t>COM 25525</t>
  </si>
  <si>
    <t>VIATICOS INT COM 25525 EN MAY 3 8 10 15 17 22 24 29 31 2025 DE SOACHA A SAN DE TEQUEN GRANADA IMPARTIR FORMACIÓN EN LA COMPETENCIA RAZONAR CUANTITATIVAMENTE FRENTE A SITUACIONES SUCEPTIBLESDE SER ABORDADAS DE MANERA MATEMATICA EN CONTESTOS LABORALES</t>
  </si>
  <si>
    <t>COM 25925</t>
  </si>
  <si>
    <t>VIATICOS INT COM 25925 EN MAY 8 2025 DE SOACHA A CAJICA REALIZAR GESTIÓN DEL PROCESO DE EVALUACIÓN Y CERTIFICACIÓN DE COMPETENCIAS LABORALES EN EL MUNICIPIO DE CAJICÁ CUNDINAMARCA.</t>
  </si>
  <si>
    <t>COM 26025</t>
  </si>
  <si>
    <t>VIATICOS INT COM 26025 EN MAY 7 24 2025 DE SOACHA A SAN DE TEQUEN GRANADA REALIZAR TOMA DE EVIDENCIAS A LA NSCL DEL PROCESO DE EVALUACIÓN Y CERTIFICACIÓN DE COMPETENCIAS LABORALES EN EL MUNICIPIO DE SAN ANTONIO DEL TEQUENDAMA CUNDINAMARCA.</t>
  </si>
  <si>
    <t>COM 26125</t>
  </si>
  <si>
    <t>VIATICOS INT COM 26125 EN MAY 30 2025 DE SOACHA A SAN DE TEQUEN GRANADA REALIZAR GESTIÓN DEL PROCESO DE EVALUACIÓN Y CERTIFICACIÓN DE COMPETENCIAS LABORALES EN EL SECTOR EDUCATIVO, EN EL MUNICIPIO DE SAN ANTONIO DEL TEQUENDAMA CUNDINAMARCA.</t>
  </si>
  <si>
    <t>COM 26225</t>
  </si>
  <si>
    <t>VIATICOS INT COM 26225 EN MAY 6 8 12 15 2025 DE SOACHA A SAN DE TEQUEN GRANADA TENA IMPARTIR FORMACIÓN</t>
  </si>
  <si>
    <t>COM 26325</t>
  </si>
  <si>
    <t>VIATICOS INT COM 26325 EN MAY 5 12 19 26 2025 DE SOACHA A TENA IMPARTIR FORMACIÓN EN LA COMPETENCIA INTERACTUAR EN LENGUA INGLESA DE FORMA ORAL Y ESCRITA DENTRO DE CONTEXTOS SOCIALES Y LABORALES SEGÚN LOS CRITERIOS ESTABLECIDOS POR EL MARCO COMÚN EUR</t>
  </si>
  <si>
    <t>COM 26425</t>
  </si>
  <si>
    <t>VIATICOS INT COM 26425 EN MAY 6 7 8 9 2025 DE SOACHA A GRANADA IMPARTIR FORMACIÓN</t>
  </si>
  <si>
    <t>COM 24725</t>
  </si>
  <si>
    <t>VIATICOS INT COM 24725 EN MAY 3 10 17 24 31 2025 DE SOACHA A SAN DE TEQUEN IMPARTIR FORMACIÓN PROFESIONAL INTEGRAL EN EL PROGRAMA DE FORMACIÓN TÉCNICO EN ASISTENCIA ADMINISTRATIVA, FICHA 3201336</t>
  </si>
  <si>
    <t>COM 24825</t>
  </si>
  <si>
    <t>VIATICOS INT COM 24825 EN MAY 9 23 2025 DE SOACHA A SAN DE TEQUEN IMPARTIR FORMACIÓN DE LA COMPETENCIA GENERACIÓN DE HÁBITOS SALUDABLES DE VIDA MEDIANTE LA APLICACIÓN DE PROGRAMAS DE ACTIVIDAD FÍSICA EN LOS CONTEXTOS PRODUCTIVOS Y SOCIALES.</t>
  </si>
  <si>
    <t>COM 24925</t>
  </si>
  <si>
    <t>VIATICOS INT COM 24925 EN MAY 3 10 17 24 31 2025 DE SOACHA A GRANADA IMPARTIR FORMACIÓN</t>
  </si>
  <si>
    <t>COM 25025</t>
  </si>
  <si>
    <t>VIATICOS INT COM 25025 EN MAY 3 10 17 24 31 2025 DE SOACHA A GRANADA PRIMERA SESIÓN DEL CURSO COMPLEMENTARIO. IMPLEMENTACION DE SISTEMAS SOLARES FOTOVOLTAICOS AUTONOMOS. DE LA ESTRATEGIA CAMPESENA.</t>
  </si>
  <si>
    <t>COM 26525</t>
  </si>
  <si>
    <t>VIATICOS INT COM 26525 EN MAY 5 9 12 19 23 26 2025 DE SOACHA A SAN DE TEQUEN GRANADA TENA IMPARTIR FORMACIÓN EN LA COMPETENCIA. INTERACTUAR EN LENGUA INGLESA DE FORMA ORAL Y ESCRITA DENTRO DE CONTEXTOS SOCIALES Y LABORALES SEGÚN LOS CRITERIOS ESTABLE</t>
  </si>
  <si>
    <t>COM 26725</t>
  </si>
  <si>
    <t>VIATICOS INT COM 26725 EN MAY 6 7 8 2025 DE SOACHA A GRANADA IMPSARTIR FORMACIÓN INSTITUCIÓN EDUCATIVA GUSTAVO URIBE RAMÍREZ DE LA FICHA 2944632</t>
  </si>
  <si>
    <t>COM 26825</t>
  </si>
  <si>
    <t>VIATICOS INT COM 26825 EN MAY 6 7 8 9 2025 DE SOACHA A TENA IDENTIFICAR EL POTENCIAL NATURAL, CULTURAL Y TURÍSTICO DE LA ZONA DE INFLUENCIA. PARA DETERMINAR LA OFERTA TURÍSTICA.</t>
  </si>
  <si>
    <t>COM 26925</t>
  </si>
  <si>
    <t>VIATICOS INT COM 26925 EN MAY 5 7 12 14 2025 DE SOACHA A SAN DE TEQUEN IMPARTIR FORMACIÓN</t>
  </si>
  <si>
    <t>COM 27025</t>
  </si>
  <si>
    <t>VIATICOS INT COM 27025 EN MAY 7 14 16 21 28 30 2025 DE SOACHA A SAN DE TEQUEN GRANADA IMPARTIR FORMACIÓN DE LA COMPETENCIA DE COMUNICACIÓN A LOS APRENDICES DE LA FICHA 3201336 PERTENECIENTE AL PROGRAMA DE FORMACIÓN ASISTENCIA ADMINISTRATIVACAMPESENA</t>
  </si>
  <si>
    <t>COM 27225</t>
  </si>
  <si>
    <t>VIATICOS INT COM 27225 EN MAY 6 7 8 9 2025 DE SOACHA A TENA GENERACION DE IDEAS PARA UN NEGOCIO INNOVADOR</t>
  </si>
  <si>
    <t>COM 27125</t>
  </si>
  <si>
    <t>VIATICOS INT COM 27125 EN MAY 10 16 23 24 26 30 2025 DE SOACHA A SAN DE TEQUEN GRANADA TENA REALIZAR SEGUIMIENTO A LA FORMACIÓN TITULADA IMPARTIDA EN MUNICIPIOS PARA LA ESTRATEGIA CAMPESENA</t>
  </si>
  <si>
    <t>COM 2735</t>
  </si>
  <si>
    <t>VIATICOS INT COM 2735 EN MAY 5 7 9 12 13 14 15 21 2025 DE SOACHA A SAN DE TEQUEN GRANADA TENA GESTIÓN PARA CONCERTAR FORMACIONES BAJO EL PROGRAMA ECONOMÍA POPULAR</t>
  </si>
  <si>
    <t>COM 27425</t>
  </si>
  <si>
    <t>VIATICOS INT COM 27425 EN MAY 7 9 10 15 2025 DE SOACHA A SAN DE TEQUEN GRANADA TENA SEGUIMIENTO DE CONCERTACIÓN Y ACUERDOS DE FORMACIÓN CON LAS ALCALDÍAS Y LAS ADMINISTRACIONES MUNICIPALES</t>
  </si>
  <si>
    <t>COM 27525</t>
  </si>
  <si>
    <t>VIATICOS INT COM 27525 EN MAY 5 8 12 15 2025 DE SOACHA A SAN DE TEQUEN GRANADA FORTALECIMIENTO IMPLEMENTACION PROGRAMA DE BUENAS PRACTICAS PORCINAS FICHAS</t>
  </si>
  <si>
    <t>BARON RAMIREZ JINETH PAOLA</t>
  </si>
  <si>
    <t>22172470843</t>
  </si>
  <si>
    <t>CO1.PCCNTR.7837573</t>
  </si>
  <si>
    <t>RODRIGUEZ CONTRERAS GABRIEL ARMANDO</t>
  </si>
  <si>
    <t>24122749326</t>
  </si>
  <si>
    <t>CO1.PCCNTR.7838101</t>
  </si>
  <si>
    <t>Prestar temporalmente los servicios profesionales en la Evaluación y Certificación de Competencias Laborales del SENA, y construcción y revisión de instrumentos de evaluación, en la(s) función(es) productiva(s) o área(s) clave en MERCADEO en FULL POP</t>
  </si>
  <si>
    <t>GUTIERREZ CASTAÑO YESID</t>
  </si>
  <si>
    <t>103031068</t>
  </si>
  <si>
    <t>BANCO DE OCCIDENTE</t>
  </si>
  <si>
    <t>CO1.PCCNTR.7837689</t>
  </si>
  <si>
    <t>COM 27625</t>
  </si>
  <si>
    <t>VIATICOS INT COM 27625 EN MAY 6 7 8 9 2025 DE SOACHA A TENA IMPARTIR FORMACIÓN EN LA INSTITUCIÓN EDUCATIVA DEPARTAMENTAL BETULIA, CON LA FICHA 3178867 EN LA COMPETENCIA CONTROL DEL MANEJO DE MATERIAS PRIMAS DE ACUERDO CON LA LÍNEA DE TIEMPO</t>
  </si>
  <si>
    <t>RIVEROS BERNAL MARIO RENE</t>
  </si>
  <si>
    <t>194056941</t>
  </si>
  <si>
    <t>COM 27725</t>
  </si>
  <si>
    <t>VIATICOS INT COM 27725 EN MAY 6 2025 DE SOACHA A MOSQUERA APOYAR EN LA ESPECIALIDAD AUTOMOTRIZ DENTRO DE LA CONVOCATORIA DEL CONCURSO PARA TRABAJADOR OFICIAL COMO CONDUCTOR GRADO 01 DEL CENTRO DE BIOTECNOLOGÍA AGROPECUARIA.</t>
  </si>
  <si>
    <t>COM 27825</t>
  </si>
  <si>
    <t>VIATICOS INT COM 27825 EN MAY 6 2025 DE SOACHA A GIRARDOT REUNIÓN DE DINAMIZADORES BIENESTAR. GIRARDOT 2025</t>
  </si>
  <si>
    <t>COM 27925</t>
  </si>
  <si>
    <t>VIATICOS INT COM 27925 EN MAY 7 9 10 15 17 21 23 28 2025 DE SOACHA A TENA SAN DE TEQUEN GRANADA TENA REUNIÓN DE CONCERTACIÓN Y ACUERDOS DE FORMACIÓN DIRIGIDOS A CAMPE SENA Y ECONOMÍA POPULAR</t>
  </si>
  <si>
    <t>COM 28025</t>
  </si>
  <si>
    <t>VIATICOS INT COM 28025 EN MAY 6 7 13 14 20 21 2025 DE SOACHA A SAN DE TEQUEN TENA CAPACITACIÓN EN MANEJO DE MAQUINA PLANA Y FILETEADORA. ORIENTACIÓN DE PATRONÉAME, ESCALDO Y CONFECCIÓN DE ROPA EXTERIOR FEMENINA</t>
  </si>
  <si>
    <t>COM 28125</t>
  </si>
  <si>
    <t>VIATICOS INT COM 28125 EN MAY 6 7 2025 DE SOACHA A TENA IMPARTIR FORMACIÓN</t>
  </si>
  <si>
    <t>COM 28225</t>
  </si>
  <si>
    <t>VIATICOS INT COM 28225 EN MAY 6 2025 DE SOACHA A TENA SE REALIZA ACOMPAÑAMIENTO Y ASESORÍA PARA LA FORMULACIÓN DE NUEVOS PLANES DE NEGOCIOS QUE SE PRESENTARAN EN LA PRÓXIMA CONVOCATORIA DE ECONOMÍA POPULAR DEL FONDO EMPRENDER, DE ACUERDO CON LAS META</t>
  </si>
  <si>
    <t>COM 28325</t>
  </si>
  <si>
    <t>VIATICOS INT COM 28325 EN MAY 6 13 20 27 2025 DE SOACHA A SAN DE TEQUEN IMPARTIR FORMACION C.F 3169544FORTALECIMIENTO EN MERCADEO Y VENTAS VEREDA SAN ANTONIO</t>
  </si>
  <si>
    <t>COM 28425</t>
  </si>
  <si>
    <t>VIATICOS INT COM 28425 EN MAY 8 15 22 29 2025 DE SOACHA A TENA GESTION PROGRAMA CAMPESENA - OFERTA PROGRAMAS CAMPESENA, INSCRIPCION Y FORMACION</t>
  </si>
  <si>
    <t>COM 28525</t>
  </si>
  <si>
    <t>VIATICOS INT COM 28525 EN MAY 7 8 14 15 2025 DE SOACHA A SAN DE TEQUEN GRANADA IMPARTIR FORMACIÓN EN FORMULACIÓN Y EVALUACIÓN DE PROYECTOS FICHAS</t>
  </si>
  <si>
    <t>COM 28625</t>
  </si>
  <si>
    <t>VIATICOS INT COM 28625 EN MAY 13 14 27 28 2025 DE SOACHA A TENA SAN DE TEQUEN IMPARTIR FORMACIÓN PROGRAMA EMPRENDIMIENTO EN PRODUCCIÓN DE HUEVO RUTA 2, MUNICIPIO DE TENA.</t>
  </si>
  <si>
    <t>COM 28725</t>
  </si>
  <si>
    <t>VIATICOS INT COM 28725 EN MAY 8 15 22 29 2025 DE SOACHA A SAN DE TEQUEN IMPARTIR FORMACIÓN EN FORMULACIÓN Y EVALUACIÓN DE PROYECTOS FICHA</t>
  </si>
  <si>
    <t>COM 28825</t>
  </si>
  <si>
    <t>VIATICOS INT COM 28825 EN MAY 6 7 12 14 2025 DE SOACHA A SAN DE TEQUEN HIGIENE Y MANIPULACIÓN DE ALIMENTOS - REGISTRAR LA INFORMACIÓN DEL PLAN DE SANEAMIENTO BÁSICO Y LOS PROCEDIMIENTOS OPERATIVOS SEGÚN CRITERIOS ESTABLECIDOS POR LA EMPRES</t>
  </si>
  <si>
    <t>COM 28925</t>
  </si>
  <si>
    <t>VIATICOS INT COM 28925 EN MAY 6 13 20 27 2025 DE SOACHA A SAN DE TEQUEN TENA IMPARTIR FORMACIÓN EN EL ÁREA DE TURISMO PROGRAMA CAMPESENA PROGRAMA DE FORMACIÓN CONTEXTUALIZACIÓN DEL TURISMO COMUNITARIO.</t>
  </si>
  <si>
    <t>Salazar Rios Zory Liliana</t>
  </si>
  <si>
    <t>87049384317</t>
  </si>
  <si>
    <t>0584 DE 2025</t>
  </si>
  <si>
    <t>APOYO APRENDICES: PAGO ABRIL DE 2025 APOYOS DE SOSTENIMIENTO REGULAR</t>
  </si>
  <si>
    <t>RAMIREZ MOSQUERA MARIA YHONEIDA</t>
  </si>
  <si>
    <t>87041551310</t>
  </si>
  <si>
    <t>Oliva Portilla Maria Camila</t>
  </si>
  <si>
    <t>87060368530</t>
  </si>
  <si>
    <t>MEZA CRUZ DANIEL JOSE</t>
  </si>
  <si>
    <t>87053637769</t>
  </si>
  <si>
    <t>Yara Vera Karol Julieth</t>
  </si>
  <si>
    <t>87054230738</t>
  </si>
  <si>
    <t>GUERRERO MICOLTA MARLYN NEFIT</t>
  </si>
  <si>
    <t>87055581258</t>
  </si>
  <si>
    <t>PARDO MURILLO LAURA</t>
  </si>
  <si>
    <t>91227312721</t>
  </si>
  <si>
    <t>RAIGOZA QUINTERO MARIBEL</t>
  </si>
  <si>
    <t>24104084711</t>
  </si>
  <si>
    <t>CAMACHO CANEDA ELENA PATRICIA</t>
  </si>
  <si>
    <t>114110054038</t>
  </si>
  <si>
    <t>FLOREZ BERNAL VIVIAN LISSETTE</t>
  </si>
  <si>
    <t>111150399272</t>
  </si>
  <si>
    <t>DIAZ VANEGAS JUAN DAVID</t>
  </si>
  <si>
    <t>500805458219</t>
  </si>
  <si>
    <t>ROJAS MONJE ANGIE YADIRA</t>
  </si>
  <si>
    <t>87054018048</t>
  </si>
  <si>
    <t>MARROQUIN SANGUÑA CARLOS STIVEN</t>
  </si>
  <si>
    <t>87058114480</t>
  </si>
  <si>
    <t>GOMEZ FERNANDEZ ADRIANA LUCIA</t>
  </si>
  <si>
    <t>87060818282</t>
  </si>
  <si>
    <t>MAESTRE MONTERO ANGELLY SULEM</t>
  </si>
  <si>
    <t>91279578151</t>
  </si>
  <si>
    <t>MARIN GUERRA LUISA FERNANDA</t>
  </si>
  <si>
    <t>87075931188</t>
  </si>
  <si>
    <t>VARGAS VARGAS DENIS MILENA</t>
  </si>
  <si>
    <t>87077449086</t>
  </si>
  <si>
    <t>VARGAS VARGAS FLOR MARIA</t>
  </si>
  <si>
    <t>99300022207</t>
  </si>
  <si>
    <t>SILVA MOSQUERA CHELSEA</t>
  </si>
  <si>
    <t>87076545870</t>
  </si>
  <si>
    <t>CHINGATE BELLO MARGARITA</t>
  </si>
  <si>
    <t>24136951250</t>
  </si>
  <si>
    <t>MORENO VARGAS KAREN ANDREA</t>
  </si>
  <si>
    <t>87047650023</t>
  </si>
  <si>
    <t>ARIAS CUBIDES AMANDA</t>
  </si>
  <si>
    <t>87043540237</t>
  </si>
  <si>
    <t>GOMEZ GARZON YILARY ALEXANDRA</t>
  </si>
  <si>
    <t>87075043053</t>
  </si>
  <si>
    <t>CRISTANCHO CUTIVA LIBENETH</t>
  </si>
  <si>
    <t>24144076624</t>
  </si>
  <si>
    <t>OSORIO BARREIRO DAVID JOSE</t>
  </si>
  <si>
    <t>87045175660</t>
  </si>
  <si>
    <t>OLIVARES OROZCO DENNIS JOHANNA</t>
  </si>
  <si>
    <t>87076814179</t>
  </si>
  <si>
    <t>MARIN HERNANDEZ LINDA LUCERO</t>
  </si>
  <si>
    <t>52536888101</t>
  </si>
  <si>
    <t>HERNANDEZ COLÓN EILEN VERENICE</t>
  </si>
  <si>
    <t>87060358440</t>
  </si>
  <si>
    <t>SANTACRUZ STERLING HAROLD ANDRES</t>
  </si>
  <si>
    <t>87071110159</t>
  </si>
  <si>
    <t>ABRIL VENTO LEIDY MARCELA</t>
  </si>
  <si>
    <t>87057104128</t>
  </si>
  <si>
    <t>CRUZ MARTINEZ ALBA LUZ</t>
  </si>
  <si>
    <t>87049695269</t>
  </si>
  <si>
    <t>CALDERON JENNY CAROLINA</t>
  </si>
  <si>
    <t>87071032698</t>
  </si>
  <si>
    <t>CUBILLOS PAYANENE MIRYAM LORENA</t>
  </si>
  <si>
    <t>87066659883</t>
  </si>
  <si>
    <t>GAHONA BLANCO DALIANA</t>
  </si>
  <si>
    <t>87060873941</t>
  </si>
  <si>
    <t>VISCONDA TOMBE DIOMAR ALEXANDRA</t>
  </si>
  <si>
    <t>87072544682</t>
  </si>
  <si>
    <t>QUIROZ DIAZ LUISA MARIA</t>
  </si>
  <si>
    <t>87058008179</t>
  </si>
  <si>
    <t>MORENO BELTRAN JESSICA TATIANA</t>
  </si>
  <si>
    <t>87077397728</t>
  </si>
  <si>
    <t>ESCORCIA GAMARRA FLORENCIO</t>
  </si>
  <si>
    <t>87058362020</t>
  </si>
  <si>
    <t>SALGADO CARVAJAL MARIA POLICARPA</t>
  </si>
  <si>
    <t>87052704373</t>
  </si>
  <si>
    <t>MORALES VELASCO MARIA ROSALBA</t>
  </si>
  <si>
    <t>87057409019</t>
  </si>
  <si>
    <t>DIAZ ZAMORA CRISTIAN ANDRES</t>
  </si>
  <si>
    <t>87068025545</t>
  </si>
  <si>
    <t>COM 29425</t>
  </si>
  <si>
    <t>VIATICOS INT COM 29425 EN MAY 5 9 2025 DE SOACHA A SAN DE TEQUEN TENA DESPLAZARSE DENTRO Y FUERA DEL TERRITORIO NACIONAL CUANDO SEA REQUERIDO PARA EL CUMPLIMIENTO DE LAS OBLIGACIONES CONTRACTUALES Y LEGALIZAR LAS ORDENES DE VIAJE DE ACUERDO CON LOS T</t>
  </si>
  <si>
    <t>0586 DE 2025</t>
  </si>
  <si>
    <t>APOYO APRENDICES: PAGO ABRIL DE 2025 APOYOS DE SOSTENIMIENTO FIC</t>
  </si>
  <si>
    <t>2825, 2925, 3025, 3125, 3225, 3325, 13525, 13625, 13725, 13825, 13925, 14025, 14125, 14225, 14325, 14425, 14525, 14625, 14725, 14825, 14925, 15025, 15125, 15225, 15325, 15425, 15525, 15625, 15725, 15825, 15925, 16025, 16125, 16225, 16325, 16425, 16525, 16625, 16725, 16825, 16925, 17025, 21125, 21225, 21325, 21425, 21525, 21625, 21725, 21825, 21925, 22025, 22125, 22225, 22325, 22425, 22525, 22625, 22725, 22825, 22925, 23025, 23125, 23225, 23325, 23425, 23525, 23625, 23725, 23825, 23925, 24025, 24125, 24225, 28125, 32725, 34425, 34525, 34625, 34725, 34825, 34925, 37725, 38025, 42125, 42225, 42325, 42525, 42625, 42725, 50925, 51525, 51625, 51725, 51825, 51925, 52025, 52125, 52225, 52325, 52425, 52925, 53025, 69225, 69325, 69425, 69525, 69625, 70325, 70425, 73025, 73425, 73525, 73625, 73825</t>
  </si>
  <si>
    <t>39425, 39525, 45325, 45425, 45525, 45625, 45725, 45825, 45925, 46025, 46125, 46225, 46325, 46425, 46525, 46625, 46725, 46825, 46925, 47025, 47125, 47225, 47325, 47425, 47525, 47625, 47725, 47825, 47925, 48025, 48125, 48225, 48325, 48425, 48525, 48625, 48725, 48825, 61025, 61125, 61225, 61325, 61425, 61525, 61625, 61725, 61825, 61925, 62025, 62125, 62225, 62325, 62425, 62525, 62625, 62725, 62825, 62925, 63025, 63125, 63225, 63325, 63425, 63525, 63625, 63725, 63825, 63925, 64025, 64125, 64225, 64325, 64425, 64525, 64625, 64725, 64825, 64925, 65025, 65125, 65225, 65325, 65425, 65525, 84025, 84125, 84225, 84325, 84425, 84525, 84625, 84725, 84825, 84925, 85025, 85125, 85225, 85325, 85425, 85525, 85625, 85725, 85825, 85925, 86025, 86125, 86225, 86325, 86425, 86525, 86625, 86725, 86825, 86925, 87025, 87125, 87225, 87325, 87425, 87525, 87625, 87725, 87825, 87925, 88025, 88125, 88225, 88325, 88425, 88525, 88625</t>
  </si>
  <si>
    <t>31225, 31325, 31425, 31525, 31725, 31825, 32025, 42825, 43525, 54425, 77925</t>
  </si>
  <si>
    <t>4425, 4525, 4625, 4725, 4925, 5025, 5125, 5225, 5325, 5425, 5525, 5625, 5725, 5825, 5925, 6025, 6125, 6325, 6425, 6525, 6625, 6725, 6825, 6925, 7025, 7125, 7225, 7325, 7425, 7625, 7725, 7825, 7925, 8025, 8125, 8225, 8325, 8425, 8525, 8625, 8725, 8825, 8925, 9025, 9125, 9225, 9325, 9425, 9525, 9625, 9725, 9825, 9925, 10025, 10125, 10225, 10325, 10425, 10525, 10625, 10725, 10825, 10925, 11025, 11125, 11225, 11325, 11425, 11525, 11625, 11725, 11825, 11925, 12025, 12125, 12225, 12325, 12425, 12525, 12625, 12725, 12825, 12925, 13025, 13125, 13225, 17125, 17225, 17325, 17425, 17525, 17625, 17725, 17825, 17925, 18025, 18125, 18225, 18325, 18425, 18525, 18625, 18725, 18825, 18925, 19025, 19125, 19225, 19325, 19425, 19525, 19625, 19725, 19825, 19925, 20025, 20125, 20225, 20325, 20425, 20525, 20625, 20725, 20825, 20925, 21025, 35125, 35225, 35325, 35425, 35525, 35625, 35725, 35825, 35925, 36025, 36125, 36225, 36325, 36725, 36925, 37025, 37125, 37225, 37325, 37425, 37525, 37625, 42925, 43025, 43125, 43225, 51125, 51225, 51325, 51425, 57125, 68525, 68625, 68725, 68825, 68925, 70525, 70625, 73125, 73225, 73325, 77825, 78025</t>
  </si>
  <si>
    <t>79525, 79625, 79725, 79825, 79925, 80025, 80125, 80225, 80325, 80425, 80525, 80625, 80725, 80825, 80925, 81025, 81125, 81225, 81325, 81425, 81525, 81625, 81725, 81825, 81925, 82025, 82125, 82225, 82325, 82425, 82525, 82625, 82725, 82825, 82925, 83025, 83125, 83225, 83325, 83425, 83525, 83625, 83725, 83825</t>
  </si>
  <si>
    <t>28925, 33725, 41525, 52625, 67025, 78425</t>
  </si>
  <si>
    <t>CTRO INDUSTRIAL Y DESARROLLO EMPRESARIAL DE SOACHA -INVESTIGACIÓN APLICADA Y SEMILLEROS DE INVESTIGA</t>
  </si>
  <si>
    <t>C-3605-1300-3-40402A-3605001-02</t>
  </si>
  <si>
    <t>ADQUIS. DE BYS - DOCUMENTOS DE INVESTIGACIÓN - IMPLANTACIÓN SISTEMA DE INVESTIGACIÓN APLICADA, DESARROLLO TECNOLÓGICO Y COMPETITIVIDAD</t>
  </si>
  <si>
    <t>CENTRO INDUSTRIAL Y DESARROLLO EMPRESARIAL DE SOACHA - CAPACITACION ESPECIALISADA</t>
  </si>
  <si>
    <t>VIÁTICOS. Viáticos y gastos de viaje para los CHIEF EXPERT que apoyan la estrategia WORLDSKILLS</t>
  </si>
  <si>
    <t>SERVICIOS PERSONALES. Contratar la prestación de servicios profesionales y de apoyo a la gestión para la ejecución de investigación aplicada y semilleros de investigación en Centros de Formación</t>
  </si>
  <si>
    <t>VIÁTICOS. Viáticos y gastos de viaje para la ejecución de investigación aplicada y semilleros de investigación en Centros de Formación.</t>
  </si>
  <si>
    <t>cdp_id</t>
  </si>
  <si>
    <t>rp_id</t>
  </si>
  <si>
    <t>op_id</t>
  </si>
  <si>
    <t>2825, 12925, 83225, 141425</t>
  </si>
  <si>
    <t>42359925, 64524425, 97049825, 140424325</t>
  </si>
  <si>
    <t>2925, 13025, 83325, 141525</t>
  </si>
  <si>
    <t>42360025, 64524525, 97050025, 140424425</t>
  </si>
  <si>
    <t>3025, 13125, 80225, 141625</t>
  </si>
  <si>
    <t>42360225, 64524625, 97046125, 140424525</t>
  </si>
  <si>
    <t>3125, 13225, 80325, 141725</t>
  </si>
  <si>
    <t>42360325, 64524725, 97046225, 140424625</t>
  </si>
  <si>
    <t>3225, 13325, 80425, 141825</t>
  </si>
  <si>
    <t>42360525, 64524825, 97046325, 140424725</t>
  </si>
  <si>
    <t>3325, 13425, 80525, 141925</t>
  </si>
  <si>
    <t>42360625, 64524925, 97046425, 140424825</t>
  </si>
  <si>
    <t>3425, 13525, 84025, 132325</t>
  </si>
  <si>
    <t>42360825, 64525025, 97051325, 140408925</t>
  </si>
  <si>
    <t>3525, 13625, 83425, 142025</t>
  </si>
  <si>
    <t>42360925, 64525125, 97050125, 140424925</t>
  </si>
  <si>
    <t>3625, 13725, 80625, 142125</t>
  </si>
  <si>
    <t>42361125, 64525225, 97046525, 140425025</t>
  </si>
  <si>
    <t>3725, 13825, 83525, 142225</t>
  </si>
  <si>
    <t>42361225, 64525325, 97050425, 140425125</t>
  </si>
  <si>
    <t>3825, 13925, 83625, 142325</t>
  </si>
  <si>
    <t>42361325, 64525425, 97050525, 140425225</t>
  </si>
  <si>
    <t>3925, 14025, 83725, 142425</t>
  </si>
  <si>
    <t>42361525, 64525525, 97050825, 140425325</t>
  </si>
  <si>
    <t>4025, 14125, 80725, 142525</t>
  </si>
  <si>
    <t>42361625, 64525625, 97046625, 140425425</t>
  </si>
  <si>
    <t>14225, 80825, 142625</t>
  </si>
  <si>
    <t>64541225, 97046725, 140425525</t>
  </si>
  <si>
    <t>14325, 80925, 142725</t>
  </si>
  <si>
    <t>64541325, 97047025, 140425625</t>
  </si>
  <si>
    <t>14425, 62825, 120325</t>
  </si>
  <si>
    <t>64541425, 96845925, 140375925</t>
  </si>
  <si>
    <t>14525, 62925, 120425</t>
  </si>
  <si>
    <t>64541525, 96846125, 140376025</t>
  </si>
  <si>
    <t>14625, 83825, 142825</t>
  </si>
  <si>
    <t>64541625, 97051025, 140425725</t>
  </si>
  <si>
    <t>14725, 68525, 109025</t>
  </si>
  <si>
    <t>64541725, 96892225, 140316425</t>
  </si>
  <si>
    <t>14825, 68625, 109125</t>
  </si>
  <si>
    <t>64541825, 96892425, 140316625</t>
  </si>
  <si>
    <t>14925, 68725, 109225</t>
  </si>
  <si>
    <t>64541925, 96892525, 140316725</t>
  </si>
  <si>
    <t>15025, 68825, 109325</t>
  </si>
  <si>
    <t>64542025, 96892725, 140316825</t>
  </si>
  <si>
    <t>15125, 68925, 109425</t>
  </si>
  <si>
    <t>64542125, 96893125, 140317025</t>
  </si>
  <si>
    <t>15225, 69025, 109525</t>
  </si>
  <si>
    <t>64542225, 96893325, 140317225</t>
  </si>
  <si>
    <t>15325, 69125, 109625</t>
  </si>
  <si>
    <t>64542325, 96893625, 140317425</t>
  </si>
  <si>
    <t>15425, 69225, 109725</t>
  </si>
  <si>
    <t>70461525, 96893825, 140317525</t>
  </si>
  <si>
    <t>15525, 84125, 132425</t>
  </si>
  <si>
    <t>64542425, 97051425, 140409025</t>
  </si>
  <si>
    <t>15625, 63025, 120525</t>
  </si>
  <si>
    <t>64542525, 96846225, 140376125</t>
  </si>
  <si>
    <t>15725, 81925, 142925</t>
  </si>
  <si>
    <t>64542625, 97048125, 140425825</t>
  </si>
  <si>
    <t>15825, 82025, 143025</t>
  </si>
  <si>
    <t>64542725, 97048225, 140426025</t>
  </si>
  <si>
    <t>15925, 79125, 143125</t>
  </si>
  <si>
    <t>64542825, 97044625, 140426125</t>
  </si>
  <si>
    <t>16025, 92825, 146525</t>
  </si>
  <si>
    <t>64542925, 98098625, 140429825</t>
  </si>
  <si>
    <t>16125, 92925, 146625</t>
  </si>
  <si>
    <t>64543025, 98098725, 140430025</t>
  </si>
  <si>
    <t>16225, 93025, 146725</t>
  </si>
  <si>
    <t>64543125, 98098825, 140430125</t>
  </si>
  <si>
    <t>16325, 63125, 120625</t>
  </si>
  <si>
    <t>64543225, 96846325, 140376225</t>
  </si>
  <si>
    <t>7725, 63225, 120725</t>
  </si>
  <si>
    <t>64519025, 96846425, 140376325</t>
  </si>
  <si>
    <t>7825, 63325, 120825</t>
  </si>
  <si>
    <t>64519225, 96846725, 140376425</t>
  </si>
  <si>
    <t>7925, 63425, 120925</t>
  </si>
  <si>
    <t>64519325, 96846825, 140376525</t>
  </si>
  <si>
    <t>8025, 84225, 132525</t>
  </si>
  <si>
    <t>64519425, 97051625, 140409125</t>
  </si>
  <si>
    <t>8125, 63525, 121025</t>
  </si>
  <si>
    <t>64519525, 96846925, 140376625</t>
  </si>
  <si>
    <t>8225, 63625, 121125</t>
  </si>
  <si>
    <t>64519625, 96847025, 140376725</t>
  </si>
  <si>
    <t>8325, 63725, 121225</t>
  </si>
  <si>
    <t>64519725, 96847225, 140376825</t>
  </si>
  <si>
    <t>8425, 63825, 121325</t>
  </si>
  <si>
    <t>64519825, 96847325, 140376925</t>
  </si>
  <si>
    <t>8525, 63925, 121425</t>
  </si>
  <si>
    <t>64519925, 96847425, 140377025</t>
  </si>
  <si>
    <t>8625, 64025, 121525</t>
  </si>
  <si>
    <t>64520025, 96847525, 140377225</t>
  </si>
  <si>
    <t>8725, 64125, 121625</t>
  </si>
  <si>
    <t>64520125, 96847725, 140377325</t>
  </si>
  <si>
    <t>8825, 64225, 121725</t>
  </si>
  <si>
    <t>64520225, 96847825, 140377425</t>
  </si>
  <si>
    <t>8925, 64325, 121825</t>
  </si>
  <si>
    <t>64520325, 96883625, 140377525</t>
  </si>
  <si>
    <t>9025, 64425, 121925</t>
  </si>
  <si>
    <t>64520425, 96883825, 140377625</t>
  </si>
  <si>
    <t>9125, 64525, 122025</t>
  </si>
  <si>
    <t>64520525, 96884025, 140377725</t>
  </si>
  <si>
    <t>Inválida</t>
  </si>
  <si>
    <t>9225, 64625, 122125</t>
  </si>
  <si>
    <t>64520625, 96884225, 140377825</t>
  </si>
  <si>
    <t>9325, 64725, 122225</t>
  </si>
  <si>
    <t>64520725, 96884425, 140377925</t>
  </si>
  <si>
    <t>9425, 64825, 122325</t>
  </si>
  <si>
    <t>64520825, 96884625, 140378125</t>
  </si>
  <si>
    <t>9525, 64925, 122425</t>
  </si>
  <si>
    <t>64520925, 96884925, 140378225</t>
  </si>
  <si>
    <t>9625, 65025, 122525</t>
  </si>
  <si>
    <t>64521025, 96885125, 140378325</t>
  </si>
  <si>
    <t>9725, 65125, 122625</t>
  </si>
  <si>
    <t>64521125, 96885325, 140378425</t>
  </si>
  <si>
    <t>9825, 65225, 122725</t>
  </si>
  <si>
    <t>64521225, 96885525, 140378525</t>
  </si>
  <si>
    <t>9925, 65325, 122825</t>
  </si>
  <si>
    <t>64521325, 96885825, 140378625</t>
  </si>
  <si>
    <t>10025, 65425, 122925</t>
  </si>
  <si>
    <t>64521425, 96886025, 140378725</t>
  </si>
  <si>
    <t>10125, 65525, 123025</t>
  </si>
  <si>
    <t>64521525, 96886225, 140378825</t>
  </si>
  <si>
    <t>10225, 65625, 123125</t>
  </si>
  <si>
    <t>64521625, 96886425, 140378925</t>
  </si>
  <si>
    <t>10325, 65725, 123225</t>
  </si>
  <si>
    <t>64521725, 96886725, 140379025</t>
  </si>
  <si>
    <t>10425, 65825, 123325</t>
  </si>
  <si>
    <t>64521925, 96886925, 140379225</t>
  </si>
  <si>
    <t>10525, 65925, 123425</t>
  </si>
  <si>
    <t>64522025, 96887125, 140379325</t>
  </si>
  <si>
    <t>10625, 69325, 109825</t>
  </si>
  <si>
    <t>64522125, 96894025, 140317725</t>
  </si>
  <si>
    <t>10725, 66025, 123525</t>
  </si>
  <si>
    <t>64522225, 96887325, 140379425</t>
  </si>
  <si>
    <t>10825, 66125, 123625</t>
  </si>
  <si>
    <t>64522325, 96887625, 140379625</t>
  </si>
  <si>
    <t>10925, 66225, 123725</t>
  </si>
  <si>
    <t>64522425, 96887925, 140379725</t>
  </si>
  <si>
    <t>11025, 66325, 123825</t>
  </si>
  <si>
    <t>64522525, 96888025, 140379825</t>
  </si>
  <si>
    <t>11125, 66425, 123925</t>
  </si>
  <si>
    <t>64522625, 96888125, 140379925</t>
  </si>
  <si>
    <t>11225, 66525, 124025</t>
  </si>
  <si>
    <t>64522725, 96888325, 140380025</t>
  </si>
  <si>
    <t>11325, 66625, 124125</t>
  </si>
  <si>
    <t>64522825, 96888625, 140380225</t>
  </si>
  <si>
    <t>11425, 66725, 124225</t>
  </si>
  <si>
    <t>64522925, 96888925, 140380425</t>
  </si>
  <si>
    <t>11525, 66825, 124325</t>
  </si>
  <si>
    <t>64523025, 96889125, 140380525</t>
  </si>
  <si>
    <t>11625, 66925, 124425</t>
  </si>
  <si>
    <t>64523125, 96889425, 140380725</t>
  </si>
  <si>
    <t>11725, 67025, 124525</t>
  </si>
  <si>
    <t>64523225, 96889625, 140380825</t>
  </si>
  <si>
    <t>11825, 67125, 124625</t>
  </si>
  <si>
    <t>64523325, 96889825, 140380925</t>
  </si>
  <si>
    <t>11925, 67225, 124725</t>
  </si>
  <si>
    <t>64523425, 96890025, 140381025</t>
  </si>
  <si>
    <t>12025, 67325, 124825</t>
  </si>
  <si>
    <t>64523525, 96890125, 140381125</t>
  </si>
  <si>
    <t>12125, 67425, 124925</t>
  </si>
  <si>
    <t>64523625, 96890325, 140381225</t>
  </si>
  <si>
    <t>12225, 67525, 125025</t>
  </si>
  <si>
    <t>64523725, 96890425, 140381325</t>
  </si>
  <si>
    <t>12325, 67625, 125125</t>
  </si>
  <si>
    <t>64523825, 96890625, 140381425</t>
  </si>
  <si>
    <t>12425, 67725, 125225</t>
  </si>
  <si>
    <t>64523925, 96890825, 140381525</t>
  </si>
  <si>
    <t>12525, 67825, 125325</t>
  </si>
  <si>
    <t>64524025, 96890925, 140381625</t>
  </si>
  <si>
    <t>12625, 67925, 125425</t>
  </si>
  <si>
    <t>64524125, 96891225, 140381825</t>
  </si>
  <si>
    <t>12725, 68025, 125525</t>
  </si>
  <si>
    <t>64524225, 96891425, 140381925</t>
  </si>
  <si>
    <t>12825, 68125, 125625</t>
  </si>
  <si>
    <t>64524325, 96891525, 140382025</t>
  </si>
  <si>
    <t>16425, 68225, 125725</t>
  </si>
  <si>
    <t>64543325, 96891725, 140382125</t>
  </si>
  <si>
    <t>16525, 68325, 125825</t>
  </si>
  <si>
    <t>64543425, 96891925, 140382225</t>
  </si>
  <si>
    <t>16625, 68425, 125925</t>
  </si>
  <si>
    <t>64543525, 96892025, 140382425</t>
  </si>
  <si>
    <t>16725, 57125, 126025</t>
  </si>
  <si>
    <t>64543625, 96838725, 140382525</t>
  </si>
  <si>
    <t>16825, 57225, 126125</t>
  </si>
  <si>
    <t>64543725, 96838825, 140382625</t>
  </si>
  <si>
    <t>16925, 57325, 126225</t>
  </si>
  <si>
    <t>64543825, 96838925, 140382725</t>
  </si>
  <si>
    <t>17025, 57425, 126325</t>
  </si>
  <si>
    <t>64543925, 96839025, 140382825</t>
  </si>
  <si>
    <t>17125, 57525, 126425</t>
  </si>
  <si>
    <t>64544025, 96839125, 140382925</t>
  </si>
  <si>
    <t>17225, 57625, 126525</t>
  </si>
  <si>
    <t>64544125, 96839225, 140383025</t>
  </si>
  <si>
    <t>17325, 57725, 126625</t>
  </si>
  <si>
    <t>64544225, 96839325, 140383225</t>
  </si>
  <si>
    <t>17425, 57825, 126725</t>
  </si>
  <si>
    <t>64544325, 96839425, 140383325</t>
  </si>
  <si>
    <t>17525, 57925, 126825</t>
  </si>
  <si>
    <t>64544525, 96839525, 140383425</t>
  </si>
  <si>
    <t>17625, 58025, 126925</t>
  </si>
  <si>
    <t>64544625, 96839625, 140383525</t>
  </si>
  <si>
    <t>17725, 58125, 127025</t>
  </si>
  <si>
    <t>64544725, 96839725, 140383625</t>
  </si>
  <si>
    <t>17825, 58225, 127125</t>
  </si>
  <si>
    <t>64548625, 96839825, 140383725</t>
  </si>
  <si>
    <t>17925, 58325, 127225</t>
  </si>
  <si>
    <t>64549825, 96839925, 140383825</t>
  </si>
  <si>
    <t>18025, 58425, 127325</t>
  </si>
  <si>
    <t>64549925, 96840025, 140384025</t>
  </si>
  <si>
    <t>18125, 58525, 127425</t>
  </si>
  <si>
    <t>64550025, 96840125, 140384125</t>
  </si>
  <si>
    <t>18225, 58625, 127525</t>
  </si>
  <si>
    <t>64550125, 96840625, 140384225</t>
  </si>
  <si>
    <t>18325, 58725, 127625</t>
  </si>
  <si>
    <t>64550325, 96840725, 140384325</t>
  </si>
  <si>
    <t>18425, 58825, 127725</t>
  </si>
  <si>
    <t>64550425, 96840825, 140384425</t>
  </si>
  <si>
    <t>18525, 58925, 127825</t>
  </si>
  <si>
    <t>64550525, 96840925, 140384525</t>
  </si>
  <si>
    <t>18625, 59025, 127925</t>
  </si>
  <si>
    <t>64550625, 96841125, 140384625</t>
  </si>
  <si>
    <t>18725, 59125, 128025</t>
  </si>
  <si>
    <t>64550725, 96841225, 140384725</t>
  </si>
  <si>
    <t>18825, 59225, 128125</t>
  </si>
  <si>
    <t>64550825, 96841325, 140384825</t>
  </si>
  <si>
    <t>18925, 59325, 128225</t>
  </si>
  <si>
    <t>64550925, 96841525, 140384925</t>
  </si>
  <si>
    <t>19025, 59425, 128325</t>
  </si>
  <si>
    <t>64551025, 96841825, 140385025</t>
  </si>
  <si>
    <t>19125, 59525, 128425</t>
  </si>
  <si>
    <t>64551125, 96841925, 140385125</t>
  </si>
  <si>
    <t>19225, 59625, 128525</t>
  </si>
  <si>
    <t>64551225, 96842025, 140385225</t>
  </si>
  <si>
    <t>19325, 59725, 128625</t>
  </si>
  <si>
    <t>64551325, 96842125, 140385325</t>
  </si>
  <si>
    <t>19425, 59825, 128725</t>
  </si>
  <si>
    <t>64551425, 96842325, 140385425</t>
  </si>
  <si>
    <t>19525, 59925, 128825</t>
  </si>
  <si>
    <t>64551525, 96842425, 140385525</t>
  </si>
  <si>
    <t>19625, 60025, 128925</t>
  </si>
  <si>
    <t>64551625, 96842625, 140385625</t>
  </si>
  <si>
    <t>19725, 60125, 129025</t>
  </si>
  <si>
    <t>64551725, 96842725, 140405525</t>
  </si>
  <si>
    <t>19825, 69425, 109925</t>
  </si>
  <si>
    <t>64551825, 96894425, 140317825</t>
  </si>
  <si>
    <t>19925, 69525, 110025</t>
  </si>
  <si>
    <t>64551925, 96894525, 140317925</t>
  </si>
  <si>
    <t>20025, 69625, 110125</t>
  </si>
  <si>
    <t>64552025, 96894825, 140318025</t>
  </si>
  <si>
    <t>20125, 69725, 110225</t>
  </si>
  <si>
    <t>64552125, 96895025, 140318125</t>
  </si>
  <si>
    <t>20225, 69825, 110325</t>
  </si>
  <si>
    <t>64552225, 96895325, 140318225</t>
  </si>
  <si>
    <t>20325, 69925, 110425</t>
  </si>
  <si>
    <t>64552325, 96895525, 140318425</t>
  </si>
  <si>
    <t>20425, 70025, 110525</t>
  </si>
  <si>
    <t>64552425, 96895725, 140318525</t>
  </si>
  <si>
    <t>20525, 70125, 110625</t>
  </si>
  <si>
    <t>64552525, 96896025, 140318625</t>
  </si>
  <si>
    <t>20625, 70225, 110725</t>
  </si>
  <si>
    <t>64552625, 96896325, 140318725</t>
  </si>
  <si>
    <t>20725, 70325, 110825</t>
  </si>
  <si>
    <t>64552825, 96896625, 140318825</t>
  </si>
  <si>
    <t>20825, 70425, 110925</t>
  </si>
  <si>
    <t>64568525, 96896925, 140318925</t>
  </si>
  <si>
    <t>20925, 70525, 111025</t>
  </si>
  <si>
    <t>64568625, 96897225, 140319025</t>
  </si>
  <si>
    <t>21025, 70625, 111125</t>
  </si>
  <si>
    <t>64568725, 96897325, 140319125</t>
  </si>
  <si>
    <t>21125, 70725, 111225</t>
  </si>
  <si>
    <t>64568825, 96897525, 140319225</t>
  </si>
  <si>
    <t>21225, 70825, 111325</t>
  </si>
  <si>
    <t>64568925, 96897825, 140319325</t>
  </si>
  <si>
    <t>21325, 70925, 111425</t>
  </si>
  <si>
    <t>64569025, 96898025, 140319425</t>
  </si>
  <si>
    <t>21425, 71025, 111525</t>
  </si>
  <si>
    <t>64569125, 96898325, 140319525</t>
  </si>
  <si>
    <t>21525, 71125, 111625</t>
  </si>
  <si>
    <t>64569225, 96898525, 140319825</t>
  </si>
  <si>
    <t>21625, 71225, 111725</t>
  </si>
  <si>
    <t>64569325, 96898725, 140320025</t>
  </si>
  <si>
    <t>21725, 71325, 111825</t>
  </si>
  <si>
    <t>64569425, 96898925, 140320325</t>
  </si>
  <si>
    <t>21825, 71425, 111925</t>
  </si>
  <si>
    <t>64569525, 96899125, 140320525</t>
  </si>
  <si>
    <t>21925, 71525, 112025</t>
  </si>
  <si>
    <t>64569625, 96949925, 140320725</t>
  </si>
  <si>
    <t>22025, 71625, 112125</t>
  </si>
  <si>
    <t>64569725, 96950025, 140320925</t>
  </si>
  <si>
    <t>22125, 71725, 112225</t>
  </si>
  <si>
    <t>64569825, 96950225, 140321125</t>
  </si>
  <si>
    <t>22225, 71825, 112325</t>
  </si>
  <si>
    <t>64569925, 96950425, 140321225</t>
  </si>
  <si>
    <t>22325, 71925, 112425</t>
  </si>
  <si>
    <t>64570025, 96950625, 140321425</t>
  </si>
  <si>
    <t>22425, 72025, 112525</t>
  </si>
  <si>
    <t>64570125, 96950825, 140321625</t>
  </si>
  <si>
    <t>22525, 72125, 112625</t>
  </si>
  <si>
    <t>64570225, 96951025, 140321825</t>
  </si>
  <si>
    <t>22625, 72225, 112725</t>
  </si>
  <si>
    <t>64570325, 96951225, 140322025</t>
  </si>
  <si>
    <t>22725, 72325, 112825</t>
  </si>
  <si>
    <t>64570425, 96951425, 140322225</t>
  </si>
  <si>
    <t>22825, 72425, 112925</t>
  </si>
  <si>
    <t>64570525, 96951625, 140322425</t>
  </si>
  <si>
    <t>22925, 72525, 113025</t>
  </si>
  <si>
    <t>64570625, 96951825, 140322625</t>
  </si>
  <si>
    <t>23025, 72625, 113125</t>
  </si>
  <si>
    <t>64570825, 96952025, 140322825</t>
  </si>
  <si>
    <t>23125, 72725, 113225</t>
  </si>
  <si>
    <t>64570925, 96952625, 140323025</t>
  </si>
  <si>
    <t>23225, 72825, 113325</t>
  </si>
  <si>
    <t>64571025, 96952725, 140323225</t>
  </si>
  <si>
    <t>23325, 72925, 113425</t>
  </si>
  <si>
    <t>64571125, 96952925, 140323425</t>
  </si>
  <si>
    <t>23425, 84325, 132625</t>
  </si>
  <si>
    <t>64571225, 97051725, 140409225</t>
  </si>
  <si>
    <t>23525, 84425, 132725</t>
  </si>
  <si>
    <t>64571325, 97052025, 140409425</t>
  </si>
  <si>
    <t>23625, 84525, 132825</t>
  </si>
  <si>
    <t>64571425, 97052125, 140409525</t>
  </si>
  <si>
    <t>23725, 84625, 132925</t>
  </si>
  <si>
    <t>64571525, 97052325, 140409625</t>
  </si>
  <si>
    <t>23825, 84725, 133025</t>
  </si>
  <si>
    <t>64571625, 97052425, 140409725</t>
  </si>
  <si>
    <t>23925, 84825, 133125</t>
  </si>
  <si>
    <t>64571725, 97052625, 140409825</t>
  </si>
  <si>
    <t>24025, 84925, 133225</t>
  </si>
  <si>
    <t>64571825, 97052725, 140409925</t>
  </si>
  <si>
    <t>24125, 85025, 133325</t>
  </si>
  <si>
    <t>64571925, 97053025, 140410125</t>
  </si>
  <si>
    <t>24225, 85125, 133425</t>
  </si>
  <si>
    <t>64572025, 97053125, 140410225</t>
  </si>
  <si>
    <t>24325, 85225, 133525</t>
  </si>
  <si>
    <t>64572125, 97053325, 140410325</t>
  </si>
  <si>
    <t>24425, 85325, 133625</t>
  </si>
  <si>
    <t>64572225, 97053525, 140410425</t>
  </si>
  <si>
    <t>24525, 85425, 133725</t>
  </si>
  <si>
    <t>64572325, 97053625, 140410525</t>
  </si>
  <si>
    <t>24625, 85525, 133825</t>
  </si>
  <si>
    <t>64572425, 97053825, 140410625</t>
  </si>
  <si>
    <t>24725, 85625, 133925</t>
  </si>
  <si>
    <t>71243425, 97053925, 140410725</t>
  </si>
  <si>
    <t>24825, 85725, 134025</t>
  </si>
  <si>
    <t>64572525, 97054125, 140410825</t>
  </si>
  <si>
    <t>24925, 85825, 134125</t>
  </si>
  <si>
    <t>64572625, 97054325, 140410925</t>
  </si>
  <si>
    <t>25025, 85925, 134225</t>
  </si>
  <si>
    <t>64572725, 97119825, 140411025</t>
  </si>
  <si>
    <t>25125, 86025, 134325</t>
  </si>
  <si>
    <t>64572825, 97120025, 140411125</t>
  </si>
  <si>
    <t>25225, 86125, 134425</t>
  </si>
  <si>
    <t>64572925, 97120125, 140411225</t>
  </si>
  <si>
    <t>25325, 86225, 134525</t>
  </si>
  <si>
    <t>64573025, 97120225, 140411325</t>
  </si>
  <si>
    <t>25425, 86325, 134625</t>
  </si>
  <si>
    <t>64573125, 97120325, 140411425</t>
  </si>
  <si>
    <t>25525, 86425, 134725</t>
  </si>
  <si>
    <t>64573225, 97120425, 140411525</t>
  </si>
  <si>
    <t>25625, 86525, 134825</t>
  </si>
  <si>
    <t>64573325, 97120625, 140411625</t>
  </si>
  <si>
    <t>25725, 86625, 134925</t>
  </si>
  <si>
    <t>64573425, 97120825, 140411725</t>
  </si>
  <si>
    <t>25825, 86725, 135025</t>
  </si>
  <si>
    <t>64573525, 97120925, 140411825</t>
  </si>
  <si>
    <t>40425, 86825, 135125</t>
  </si>
  <si>
    <t>66431025, 97121125, 140411925</t>
  </si>
  <si>
    <t>25925, 86925, 135225</t>
  </si>
  <si>
    <t>64573625, 97121225, 140412025</t>
  </si>
  <si>
    <t>26025, 87025, 135325</t>
  </si>
  <si>
    <t>64573725, 97121425, 140412125</t>
  </si>
  <si>
    <t>26125, 87125, 135425</t>
  </si>
  <si>
    <t>64573825, 97121525, 140412225</t>
  </si>
  <si>
    <t>26225, 87225, 135525</t>
  </si>
  <si>
    <t>64573925, 97121625, 140412325</t>
  </si>
  <si>
    <t>26325, 87325, 135625</t>
  </si>
  <si>
    <t>64574025, 97121725, 140412425</t>
  </si>
  <si>
    <t>26425, 87425, 135725</t>
  </si>
  <si>
    <t>64574125, 97121825, 140412525</t>
  </si>
  <si>
    <t>26525, 87525, 135825</t>
  </si>
  <si>
    <t>64574225, 97121925, 140412625</t>
  </si>
  <si>
    <t>26625, 87625, 135925</t>
  </si>
  <si>
    <t>64574325, 97122125, 140412725</t>
  </si>
  <si>
    <t>26725, 87725, 136025</t>
  </si>
  <si>
    <t>64574425, 97122225, 140412825</t>
  </si>
  <si>
    <t>26825, 87825, 136125</t>
  </si>
  <si>
    <t>64574525, 97122325, 140412925</t>
  </si>
  <si>
    <t>26925, 87925, 136225</t>
  </si>
  <si>
    <t>64574625, 97122425, 140413025</t>
  </si>
  <si>
    <t>40525, 88025, 136325</t>
  </si>
  <si>
    <t>66431225, 97122525, 140413125</t>
  </si>
  <si>
    <t>27025, 88125, 136425</t>
  </si>
  <si>
    <t>64574725, 97122625, 140413225</t>
  </si>
  <si>
    <t>27125, 88225, 136525</t>
  </si>
  <si>
    <t>64574825, 97122725, 140413425</t>
  </si>
  <si>
    <t>27225, 73025, 113525</t>
  </si>
  <si>
    <t>64574925, 96953225, 140323625</t>
  </si>
  <si>
    <t>27325, 73125, 113625</t>
  </si>
  <si>
    <t>64575025, 96953425, 140323925</t>
  </si>
  <si>
    <t>27425, 73225, 113725</t>
  </si>
  <si>
    <t>64582325, 96953625, 140324125</t>
  </si>
  <si>
    <t>27525, 73325, 113825</t>
  </si>
  <si>
    <t>64582425, 96953825, 140324325</t>
  </si>
  <si>
    <t>27625, 73425, 113925</t>
  </si>
  <si>
    <t>64582525, 96954025, 140324525</t>
  </si>
  <si>
    <t>27725, 73525, 114025</t>
  </si>
  <si>
    <t>64582625, 96954225, 140324725</t>
  </si>
  <si>
    <t>27825, 73625, 114125</t>
  </si>
  <si>
    <t>64582725, 96954425, 140324925</t>
  </si>
  <si>
    <t>27925, 73725, 114225</t>
  </si>
  <si>
    <t>64582825, 96954625, 140325025</t>
  </si>
  <si>
    <t>28025, 73825, 114325</t>
  </si>
  <si>
    <t>64582925, 96954925, 140325225</t>
  </si>
  <si>
    <t>28125, 73925, 114425</t>
  </si>
  <si>
    <t>64583025, 96955125, 140325425</t>
  </si>
  <si>
    <t>28225, 74025, 114525</t>
  </si>
  <si>
    <t>64583125, 96955325, 140325525</t>
  </si>
  <si>
    <t>28325, 74125, 114625</t>
  </si>
  <si>
    <t>64583225, 96955525, 140325625</t>
  </si>
  <si>
    <t>28425, 74225, 114725</t>
  </si>
  <si>
    <t>64583425, 96955825, 140325725</t>
  </si>
  <si>
    <t>28525, 74325, 114825</t>
  </si>
  <si>
    <t>64583525, 96956025, 140325825</t>
  </si>
  <si>
    <t>28625, 74425, 114925</t>
  </si>
  <si>
    <t>64583625, 96956325, 140325925</t>
  </si>
  <si>
    <t>28725, 74525, 115025</t>
  </si>
  <si>
    <t>64583725, 96956525, 140326025</t>
  </si>
  <si>
    <t>28825, 74625, 115125</t>
  </si>
  <si>
    <t>64583825, 96956725, 140326125</t>
  </si>
  <si>
    <t>28925, 74725, 115225</t>
  </si>
  <si>
    <t>64583925, 96956925, 140326225</t>
  </si>
  <si>
    <t>29025, 74825, 115325</t>
  </si>
  <si>
    <t>64584025, 96957225, 140326325</t>
  </si>
  <si>
    <t>29125, 74925, 115425</t>
  </si>
  <si>
    <t>64584125, 96957525, 140326425</t>
  </si>
  <si>
    <t>29225, 75025, 115525</t>
  </si>
  <si>
    <t>64584225, 96957725, 140326625</t>
  </si>
  <si>
    <t>29325, 75125, 115625</t>
  </si>
  <si>
    <t>64584325, 96958025, 140326725</t>
  </si>
  <si>
    <t>29425, 75225, 115725</t>
  </si>
  <si>
    <t>64584425, 96958225, 140326825</t>
  </si>
  <si>
    <t>29525, 75325, 115825</t>
  </si>
  <si>
    <t>64584525, 96958425, 140327025</t>
  </si>
  <si>
    <t>29625, 75425, 115925</t>
  </si>
  <si>
    <t>64584625, 96958625, 140327225</t>
  </si>
  <si>
    <t>29725, 75525, 116025</t>
  </si>
  <si>
    <t>68528925, 96958925, 140327325</t>
  </si>
  <si>
    <t>29825, 75625, 116125</t>
  </si>
  <si>
    <t>64584725, 96959125, 140327425</t>
  </si>
  <si>
    <t>30025, 75725, 116225</t>
  </si>
  <si>
    <t>64584925, 96959325, 140327525</t>
  </si>
  <si>
    <t>30125, 75825, 116325</t>
  </si>
  <si>
    <t>64585025, 96959525, 140327625</t>
  </si>
  <si>
    <t>30225, 75925, 116425</t>
  </si>
  <si>
    <t>64585125, 96959725, 140327725</t>
  </si>
  <si>
    <t>30325, 76025, 116525</t>
  </si>
  <si>
    <t>64585225, 96960025, 140327825</t>
  </si>
  <si>
    <t>30425, 88325, 136625</t>
  </si>
  <si>
    <t>64585325, 97122825, 140413525</t>
  </si>
  <si>
    <t>30525, 88425, 136725</t>
  </si>
  <si>
    <t>64585425, 97122925, 140413625</t>
  </si>
  <si>
    <t>30625, 88525, 136825</t>
  </si>
  <si>
    <t>64585525, 97123025, 140413725</t>
  </si>
  <si>
    <t>30725, 88625, 136925</t>
  </si>
  <si>
    <t>64585625, 97123125, 140413825</t>
  </si>
  <si>
    <t>30825, 88725, 137025</t>
  </si>
  <si>
    <t>71247225, 97123225, 140413925</t>
  </si>
  <si>
    <t>30925, 88825, 137125</t>
  </si>
  <si>
    <t>64599325, 97123425, 140414025</t>
  </si>
  <si>
    <t>31025, 88925, 137225</t>
  </si>
  <si>
    <t>64599425, 97123525, 140414125</t>
  </si>
  <si>
    <t>31125, 89025, 137325</t>
  </si>
  <si>
    <t>64599525, 97123625, 140414225</t>
  </si>
  <si>
    <t>31225, 89125, 137425</t>
  </si>
  <si>
    <t>64599625, 97123725, 140414325</t>
  </si>
  <si>
    <t>31325, 89225, 137525</t>
  </si>
  <si>
    <t>64599725, 97123825, 140414425</t>
  </si>
  <si>
    <t>40625, 89325, 137625</t>
  </si>
  <si>
    <t>66431325, 97124125, 140414525</t>
  </si>
  <si>
    <t>40725, 89425, 137725</t>
  </si>
  <si>
    <t>66431425, 97124325, 140414625</t>
  </si>
  <si>
    <t>40825, 89525, 137825</t>
  </si>
  <si>
    <t>66431525, 97124525, 140414725</t>
  </si>
  <si>
    <t>40925, 89625, 137925</t>
  </si>
  <si>
    <t>66431625, 97124725, 140414925</t>
  </si>
  <si>
    <t>41025, 89725, 138025</t>
  </si>
  <si>
    <t>66431725, 97124825, 140415025</t>
  </si>
  <si>
    <t>41125, 89825, 138125</t>
  </si>
  <si>
    <t>68529125, 97125225, 140415125</t>
  </si>
  <si>
    <t>41225, 89925, 138225</t>
  </si>
  <si>
    <t>66431825, 97125525, 140415225</t>
  </si>
  <si>
    <t>41425, 90025, 138325</t>
  </si>
  <si>
    <t>66432025, 97125625, 140415325</t>
  </si>
  <si>
    <t>31425, 90125, 138425</t>
  </si>
  <si>
    <t>64599825, 97125925, 140415425</t>
  </si>
  <si>
    <t>31525, 90225, 138525</t>
  </si>
  <si>
    <t>64599925, 97126025, 140415525</t>
  </si>
  <si>
    <t>31625, 90325, 138625</t>
  </si>
  <si>
    <t>64600025, 97126325, 140415625</t>
  </si>
  <si>
    <t>31725, 90425, 138725</t>
  </si>
  <si>
    <t>64600125, 97126525, 140415725</t>
  </si>
  <si>
    <t>31825, 90525, 138825</t>
  </si>
  <si>
    <t>64600225, 97126725, 140415825</t>
  </si>
  <si>
    <t>31925, 90625, 138925</t>
  </si>
  <si>
    <t>64600325, 97126825, 140415925</t>
  </si>
  <si>
    <t>32025, 90725, 139025</t>
  </si>
  <si>
    <t>64600425, 97126925, 140421725</t>
  </si>
  <si>
    <t>32125, 90825, 139125</t>
  </si>
  <si>
    <t>64600525, 97127025, 140421825</t>
  </si>
  <si>
    <t>32225, 90925, 139225</t>
  </si>
  <si>
    <t>64600625, 97127125, 140421925</t>
  </si>
  <si>
    <t>32325, 91025, 139325</t>
  </si>
  <si>
    <t>64600725, 97127225, 140422125</t>
  </si>
  <si>
    <t>32425, 91125, 139425</t>
  </si>
  <si>
    <t>64600825, 97127425, 140422225</t>
  </si>
  <si>
    <t>32525, 81025, 143225</t>
  </si>
  <si>
    <t>64600925, 97047225, 140426225</t>
  </si>
  <si>
    <t>32625, 81125, 143325</t>
  </si>
  <si>
    <t>64601025, 97047325, 140426325</t>
  </si>
  <si>
    <t>32725, 81225, 143425</t>
  </si>
  <si>
    <t>64601125, 97047425, 140426425</t>
  </si>
  <si>
    <t>32825, 81325, 143525</t>
  </si>
  <si>
    <t>64601225, 97047525, 140426525</t>
  </si>
  <si>
    <t>32925, 93125, 146825</t>
  </si>
  <si>
    <t>64601325, 98098925, 140430225</t>
  </si>
  <si>
    <t>33025, 81425, 143625</t>
  </si>
  <si>
    <t>64601425, 97047625, 140426625</t>
  </si>
  <si>
    <t>33125, 93225, 146925</t>
  </si>
  <si>
    <t>64601525, 98099125, 140430325</t>
  </si>
  <si>
    <t>33225, 93325, 147025</t>
  </si>
  <si>
    <t>64601625, 98099225, 140430425</t>
  </si>
  <si>
    <t>33325, 76125, 116625</t>
  </si>
  <si>
    <t>64601725, 96960225, 140327925</t>
  </si>
  <si>
    <t>33425, 81525, 143725</t>
  </si>
  <si>
    <t>64601825, 97047725, 140426725</t>
  </si>
  <si>
    <t>33525, 93425, 152925</t>
  </si>
  <si>
    <t>64601925, 98099325, 140495625</t>
  </si>
  <si>
    <t>33625, 93525, 147125</t>
  </si>
  <si>
    <t>64602025, 98099425, 140430525</t>
  </si>
  <si>
    <t>33725, 93625, 147225</t>
  </si>
  <si>
    <t>64602125, 98099525, 140430625</t>
  </si>
  <si>
    <t>33825, 91225, 139525</t>
  </si>
  <si>
    <t>64602225, 97127525, 140422325</t>
  </si>
  <si>
    <t>34025, 81625, 143825</t>
  </si>
  <si>
    <t>64602325, 97047825, 140426825</t>
  </si>
  <si>
    <t>34125, 81725, 143925</t>
  </si>
  <si>
    <t>64602425, 97047925, 140426925</t>
  </si>
  <si>
    <t>34225, 91325, 139625</t>
  </si>
  <si>
    <t>64602525, 97127625, 140422425</t>
  </si>
  <si>
    <t>34325, 93825, 147325</t>
  </si>
  <si>
    <t>64602625, 98099725, 140430725</t>
  </si>
  <si>
    <t>34425, 93925, 147425</t>
  </si>
  <si>
    <t>64602725, 98099825, 140430825</t>
  </si>
  <si>
    <t>34525, 94125, 147525</t>
  </si>
  <si>
    <t>64602825, 98100025, 140430925</t>
  </si>
  <si>
    <t>34625, 79225, 144025</t>
  </si>
  <si>
    <t>64602925, 97044725, 140427025</t>
  </si>
  <si>
    <t>34725, 79325, 144125</t>
  </si>
  <si>
    <t>64603025, 97044925, 140427125</t>
  </si>
  <si>
    <t>34825, 79425, 144225</t>
  </si>
  <si>
    <t>64603125, 97045225, 140427225</t>
  </si>
  <si>
    <t>34925, 79525, 144325</t>
  </si>
  <si>
    <t>64603225, 97045325, 140427325</t>
  </si>
  <si>
    <t>35025, 81825, 144425</t>
  </si>
  <si>
    <t>64603325, 97048025, 140427425</t>
  </si>
  <si>
    <t>35125, 79625, 144525</t>
  </si>
  <si>
    <t>64603425, 97045425, 140427625</t>
  </si>
  <si>
    <t>35225, 79725, 144625</t>
  </si>
  <si>
    <t>64603525, 97045525, 140427725</t>
  </si>
  <si>
    <t>35325, 94225, 147625</t>
  </si>
  <si>
    <t>64603625, 98100125, 140431025</t>
  </si>
  <si>
    <t>35425, 79825, 144725</t>
  </si>
  <si>
    <t>64603725, 97045725, 140427825</t>
  </si>
  <si>
    <t>35525, 82725, 144825</t>
  </si>
  <si>
    <t>64603825, 97049225, 140427925</t>
  </si>
  <si>
    <t>35625, 82225, 144925</t>
  </si>
  <si>
    <t>64603925, 97048525, 140428025</t>
  </si>
  <si>
    <t>35725, 76225, 116725</t>
  </si>
  <si>
    <t>67839925, 96960425, 140328025</t>
  </si>
  <si>
    <t>35825, 82825, 145025</t>
  </si>
  <si>
    <t>64616125, 97049325, 140428125</t>
  </si>
  <si>
    <t>35925, 82925, 145125</t>
  </si>
  <si>
    <t>64616325, 97049425, 140428225</t>
  </si>
  <si>
    <t>36025, 83025, 145225</t>
  </si>
  <si>
    <t>64616425, 97049525, 140428325</t>
  </si>
  <si>
    <t>36125, 83125, 145325</t>
  </si>
  <si>
    <t>64616525, 97049725, 140428425</t>
  </si>
  <si>
    <t>36225, 82325, 145425</t>
  </si>
  <si>
    <t>64616625, 97048725, 140428625</t>
  </si>
  <si>
    <t>36325, 82425, 145525</t>
  </si>
  <si>
    <t>64616725, 97048825, 140428725</t>
  </si>
  <si>
    <t>36425, 82525, 145625</t>
  </si>
  <si>
    <t>64616825, 97049025, 140428825</t>
  </si>
  <si>
    <t>36525, 82625, 145725</t>
  </si>
  <si>
    <t>64616925, 97049125, 140428925</t>
  </si>
  <si>
    <t>36625, 94325, 147725</t>
  </si>
  <si>
    <t>64617025, 98100225, 140431125</t>
  </si>
  <si>
    <t>36725, 76325, 116825</t>
  </si>
  <si>
    <t>64617125, 96960725, 140328125</t>
  </si>
  <si>
    <t>36825, 76425, 116925</t>
  </si>
  <si>
    <t>64617225, 96960925, 140328225</t>
  </si>
  <si>
    <t>36925, 76525, 117025</t>
  </si>
  <si>
    <t>64617325, 96961125, 140328325</t>
  </si>
  <si>
    <t>37025, 76625, 117125</t>
  </si>
  <si>
    <t>64617425, 96961325, 140328525</t>
  </si>
  <si>
    <t>37125, 76725, 117225</t>
  </si>
  <si>
    <t>64617525, 96961525, 140328725</t>
  </si>
  <si>
    <t>37225, 76825, 117325</t>
  </si>
  <si>
    <t>64617625, 96961725, 140328825</t>
  </si>
  <si>
    <t>37325, 91425, 139725</t>
  </si>
  <si>
    <t>64617725, 97127725, 140422525</t>
  </si>
  <si>
    <t>41525, 91525, 139825</t>
  </si>
  <si>
    <t>66432125, 97127825, 140422625</t>
  </si>
  <si>
    <t>37425, 60225, 129125</t>
  </si>
  <si>
    <t>64617825, 96842825, 140405625</t>
  </si>
  <si>
    <t>37525, 60325, 129225</t>
  </si>
  <si>
    <t>64617925, 96842925, 140405725</t>
  </si>
  <si>
    <t>37625, 60425, 129325</t>
  </si>
  <si>
    <t>64618025, 96843025, 140405825</t>
  </si>
  <si>
    <t>37725, 60525, 129425</t>
  </si>
  <si>
    <t>64618125, 96843225, 140405925</t>
  </si>
  <si>
    <t>37825, 60625, 129525</t>
  </si>
  <si>
    <t>64618225, 96843325, 140406025</t>
  </si>
  <si>
    <t>37925, 60725, 129625</t>
  </si>
  <si>
    <t>64618325, 96843425, 140406125</t>
  </si>
  <si>
    <t>38025, 60825, 129725</t>
  </si>
  <si>
    <t>64618425, 96843525, 140406225</t>
  </si>
  <si>
    <t>38225, 60925, 129825</t>
  </si>
  <si>
    <t>64618625, 96843725, 140406325</t>
  </si>
  <si>
    <t>38325, 61025, 129925</t>
  </si>
  <si>
    <t>64618725, 96843825, 140406525</t>
  </si>
  <si>
    <t>38425, 61125, 130025</t>
  </si>
  <si>
    <t>64618825, 96844025, 140406625</t>
  </si>
  <si>
    <t>38525, 61225, 130125</t>
  </si>
  <si>
    <t>64618925, 96844125, 140406725</t>
  </si>
  <si>
    <t>38625, 91625, 139925</t>
  </si>
  <si>
    <t>64619025, 97127925, 140422725</t>
  </si>
  <si>
    <t>38725, 91725, 140025</t>
  </si>
  <si>
    <t>64619125, 97128125, 140422925</t>
  </si>
  <si>
    <t>38825, 91825, 140125</t>
  </si>
  <si>
    <t>64619225, 97128325, 140423025</t>
  </si>
  <si>
    <t>38925, 91925, 140225</t>
  </si>
  <si>
    <t>64619325, 97128425, 140423125</t>
  </si>
  <si>
    <t>39025, 61325, 130225</t>
  </si>
  <si>
    <t>64619425, 96844225, 140406825</t>
  </si>
  <si>
    <t>39125, 61425, 130325</t>
  </si>
  <si>
    <t>64619525, 96844325, 140406925</t>
  </si>
  <si>
    <t>39225, 61525, 130425</t>
  </si>
  <si>
    <t>64619625, 96844425, 140407025</t>
  </si>
  <si>
    <t>39325, 61625, 130525</t>
  </si>
  <si>
    <t>64619725, 96844525, 140407125</t>
  </si>
  <si>
    <t>39425, 61725, 130625</t>
  </si>
  <si>
    <t>64619825, 96844625, 140407225</t>
  </si>
  <si>
    <t>39525, 61825, 130725</t>
  </si>
  <si>
    <t>64619925, 96844725, 140407325</t>
  </si>
  <si>
    <t>39625, 61925, 130825</t>
  </si>
  <si>
    <t>64620025, 96844825, 140407425</t>
  </si>
  <si>
    <t>39725, 62025, 130925</t>
  </si>
  <si>
    <t>64620125, 96844925, 140407525</t>
  </si>
  <si>
    <t>39825, 62125, 131025</t>
  </si>
  <si>
    <t>64620225, 96845025, 140407625</t>
  </si>
  <si>
    <t>39925, 76925, 117425</t>
  </si>
  <si>
    <t>64620325, 96962025, 140328925</t>
  </si>
  <si>
    <t>40025, 92025, 140325</t>
  </si>
  <si>
    <t>64620425, 97128525, 140423225</t>
  </si>
  <si>
    <t>40125, 77025, 117525</t>
  </si>
  <si>
    <t>64620525, 96962225, 140329025</t>
  </si>
  <si>
    <t>40225, 77125, 117625</t>
  </si>
  <si>
    <t>64620625, 96962425, 140329125</t>
  </si>
  <si>
    <t>77225, 117725</t>
  </si>
  <si>
    <t>96962625, 140329225</t>
  </si>
  <si>
    <t>77325, 117825</t>
  </si>
  <si>
    <t>96962825, 140329325</t>
  </si>
  <si>
    <t>77425, 117925</t>
  </si>
  <si>
    <t>96963125, 140329425</t>
  </si>
  <si>
    <t>92125, 140425</t>
  </si>
  <si>
    <t>97128625, 140423325</t>
  </si>
  <si>
    <t>77525, 118025</t>
  </si>
  <si>
    <t>96963325, 140329725</t>
  </si>
  <si>
    <t>77625, 118125</t>
  </si>
  <si>
    <t>96963525, 140329825</t>
  </si>
  <si>
    <t>77725, 118225</t>
  </si>
  <si>
    <t>96963825, 140329925</t>
  </si>
  <si>
    <t>79925, 145825</t>
  </si>
  <si>
    <t>97045825, 140429125</t>
  </si>
  <si>
    <t>92225, 140525</t>
  </si>
  <si>
    <t>97128825, 140423425</t>
  </si>
  <si>
    <t>92325, 140625</t>
  </si>
  <si>
    <t>97128925, 140423525</t>
  </si>
  <si>
    <t>62225, 131125</t>
  </si>
  <si>
    <t>96845125, 140407725</t>
  </si>
  <si>
    <t>62325, 131225</t>
  </si>
  <si>
    <t>96845325, 140407825</t>
  </si>
  <si>
    <t>80025, 145925</t>
  </si>
  <si>
    <t>97045925, 140429225</t>
  </si>
  <si>
    <t>94425, 146025</t>
  </si>
  <si>
    <t>98100325, 140429325</t>
  </si>
  <si>
    <t>94525, 147825</t>
  </si>
  <si>
    <t>98100425, 140431225</t>
  </si>
  <si>
    <t>62425, 131325</t>
  </si>
  <si>
    <t>96845425, 140407925</t>
  </si>
  <si>
    <t>83925, 146125</t>
  </si>
  <si>
    <t>97051125, 140429425</t>
  </si>
  <si>
    <t>82125, 146225</t>
  </si>
  <si>
    <t>97048325, 140429525</t>
  </si>
  <si>
    <t>94625, 147925</t>
  </si>
  <si>
    <t>98100525, 140431325</t>
  </si>
  <si>
    <t>77825, 118325</t>
  </si>
  <si>
    <t>96964025, 140330025</t>
  </si>
  <si>
    <t>92425, 140725</t>
  </si>
  <si>
    <t>97129025, 140423625</t>
  </si>
  <si>
    <t>92525, 140825</t>
  </si>
  <si>
    <t>97129225, 140423725</t>
  </si>
  <si>
    <t>92625, 140925</t>
  </si>
  <si>
    <t>97129325, 140423825</t>
  </si>
  <si>
    <t>62525, 131425</t>
  </si>
  <si>
    <t>96845625, 140408025</t>
  </si>
  <si>
    <t>62625, 131525</t>
  </si>
  <si>
    <t>96845725, 140408125</t>
  </si>
  <si>
    <t>77925, 118425</t>
  </si>
  <si>
    <t>96964325, 140330125</t>
  </si>
  <si>
    <t>78025, 118525</t>
  </si>
  <si>
    <t>96964525, 140330225</t>
  </si>
  <si>
    <t>78125, 118625</t>
  </si>
  <si>
    <t>96964725, 140330325</t>
  </si>
  <si>
    <t>78225, 118725</t>
  </si>
  <si>
    <t>96964825, 140330425</t>
  </si>
  <si>
    <t>78325, 118825</t>
  </si>
  <si>
    <t>96965125, 140330625</t>
  </si>
  <si>
    <t>78425, 118925</t>
  </si>
  <si>
    <t>96965425, 140330725</t>
  </si>
  <si>
    <t>78525, 119025</t>
  </si>
  <si>
    <t>96965625, 140374225</t>
  </si>
  <si>
    <t>78625, 119125</t>
  </si>
  <si>
    <t>96965825, 140374325</t>
  </si>
  <si>
    <t>78725, 119225</t>
  </si>
  <si>
    <t>97044225, 140374525</t>
  </si>
  <si>
    <t>78825, 119325</t>
  </si>
  <si>
    <t>97044325, 140374625</t>
  </si>
  <si>
    <t>78925, 119425</t>
  </si>
  <si>
    <t>97044425, 140374725</t>
  </si>
  <si>
    <t>79025, 119525</t>
  </si>
  <si>
    <t>97044525, 140374825</t>
  </si>
  <si>
    <t>80125, 146325</t>
  </si>
  <si>
    <t>97046025, 140429625</t>
  </si>
  <si>
    <t>94725, 148025</t>
  </si>
  <si>
    <t>98100625, 140431425</t>
  </si>
  <si>
    <t>94825, 148125</t>
  </si>
  <si>
    <t>98100725, 140431525</t>
  </si>
  <si>
    <t>62725, 131625</t>
  </si>
  <si>
    <t>96845825, 140408225</t>
  </si>
  <si>
    <t>92725, 141025</t>
  </si>
  <si>
    <t>97129425, 140423925</t>
  </si>
  <si>
    <t>131725</t>
  </si>
  <si>
    <t>140408325</t>
  </si>
  <si>
    <t>131825</t>
  </si>
  <si>
    <t>140408425</t>
  </si>
  <si>
    <t>131925</t>
  </si>
  <si>
    <t>140408525</t>
  </si>
  <si>
    <t>132025</t>
  </si>
  <si>
    <t>140408625</t>
  </si>
  <si>
    <t>141125</t>
  </si>
  <si>
    <t>140424025</t>
  </si>
  <si>
    <t>141225</t>
  </si>
  <si>
    <t>140424125</t>
  </si>
  <si>
    <t>141325</t>
  </si>
  <si>
    <t>140424225</t>
  </si>
  <si>
    <t>119625</t>
  </si>
  <si>
    <t>140374925</t>
  </si>
  <si>
    <t>119725</t>
  </si>
  <si>
    <t>140375025</t>
  </si>
  <si>
    <t>119825</t>
  </si>
  <si>
    <t>140375125</t>
  </si>
  <si>
    <t>119925</t>
  </si>
  <si>
    <t>140375425</t>
  </si>
  <si>
    <t>120025</t>
  </si>
  <si>
    <t>140375525</t>
  </si>
  <si>
    <t>120125</t>
  </si>
  <si>
    <t>140375725</t>
  </si>
  <si>
    <t>120225</t>
  </si>
  <si>
    <t>140375825</t>
  </si>
  <si>
    <t>132125</t>
  </si>
  <si>
    <t>140408725</t>
  </si>
  <si>
    <t>132225</t>
  </si>
  <si>
    <t>140408825</t>
  </si>
  <si>
    <t>153025</t>
  </si>
  <si>
    <t>140495725</t>
  </si>
  <si>
    <t>146425</t>
  </si>
  <si>
    <t>140429725</t>
  </si>
  <si>
    <t>168025</t>
  </si>
  <si>
    <t>154067525, 154683225</t>
  </si>
  <si>
    <t>168125</t>
  </si>
  <si>
    <t>154067625, 154683325</t>
  </si>
  <si>
    <t>168225</t>
  </si>
  <si>
    <t>154067725, 154683425</t>
  </si>
  <si>
    <t>168325</t>
  </si>
  <si>
    <t>154067825, 154683525</t>
  </si>
  <si>
    <t>168425</t>
  </si>
  <si>
    <t>154067925, 154683625</t>
  </si>
  <si>
    <t>12025</t>
  </si>
  <si>
    <t>166825</t>
  </si>
  <si>
    <t>153452525</t>
  </si>
  <si>
    <t>159525</t>
  </si>
  <si>
    <t>153441625</t>
  </si>
  <si>
    <t>159625</t>
  </si>
  <si>
    <t>153441725</t>
  </si>
  <si>
    <t>162425</t>
  </si>
  <si>
    <t>153447125</t>
  </si>
  <si>
    <t>159725</t>
  </si>
  <si>
    <t>153441825</t>
  </si>
  <si>
    <t>159825</t>
  </si>
  <si>
    <t>153441925</t>
  </si>
  <si>
    <t>159925</t>
  </si>
  <si>
    <t>153442025</t>
  </si>
  <si>
    <t>162525</t>
  </si>
  <si>
    <t>153447225</t>
  </si>
  <si>
    <t>160025</t>
  </si>
  <si>
    <t>153442125</t>
  </si>
  <si>
    <t>160125</t>
  </si>
  <si>
    <t>153442225</t>
  </si>
  <si>
    <t>160225</t>
  </si>
  <si>
    <t>153442325</t>
  </si>
  <si>
    <t>160325</t>
  </si>
  <si>
    <t>153442525</t>
  </si>
  <si>
    <t>160425</t>
  </si>
  <si>
    <t>153442625</t>
  </si>
  <si>
    <t>160525</t>
  </si>
  <si>
    <t>153443225</t>
  </si>
  <si>
    <t>160625</t>
  </si>
  <si>
    <t>153444525</t>
  </si>
  <si>
    <t>162625</t>
  </si>
  <si>
    <t>153447425</t>
  </si>
  <si>
    <t>Registrada</t>
  </si>
  <si>
    <t>160725</t>
  </si>
  <si>
    <t>153444725</t>
  </si>
  <si>
    <t>160825</t>
  </si>
  <si>
    <t>153445225</t>
  </si>
  <si>
    <t>160925</t>
  </si>
  <si>
    <t>153445325</t>
  </si>
  <si>
    <t>161025</t>
  </si>
  <si>
    <t>153445425</t>
  </si>
  <si>
    <t>161125</t>
  </si>
  <si>
    <t>153445525</t>
  </si>
  <si>
    <t>161225</t>
  </si>
  <si>
    <t>153445625</t>
  </si>
  <si>
    <t>161325</t>
  </si>
  <si>
    <t>153445725</t>
  </si>
  <si>
    <t>161425</t>
  </si>
  <si>
    <t>153445825</t>
  </si>
  <si>
    <t>161525</t>
  </si>
  <si>
    <t>153445925</t>
  </si>
  <si>
    <t>161625</t>
  </si>
  <si>
    <t>153446025</t>
  </si>
  <si>
    <t>162725</t>
  </si>
  <si>
    <t>153447525</t>
  </si>
  <si>
    <t>161725</t>
  </si>
  <si>
    <t>153446125</t>
  </si>
  <si>
    <t>161825</t>
  </si>
  <si>
    <t>153446325</t>
  </si>
  <si>
    <t>161925</t>
  </si>
  <si>
    <t>153446425</t>
  </si>
  <si>
    <t>162025</t>
  </si>
  <si>
    <t>153446525</t>
  </si>
  <si>
    <t>162125</t>
  </si>
  <si>
    <t>153446625</t>
  </si>
  <si>
    <t>162225</t>
  </si>
  <si>
    <t>153446925</t>
  </si>
  <si>
    <t>162825</t>
  </si>
  <si>
    <t>153447725</t>
  </si>
  <si>
    <t>162325</t>
  </si>
  <si>
    <t>153447025</t>
  </si>
  <si>
    <t>162925</t>
  </si>
  <si>
    <t>153447925</t>
  </si>
  <si>
    <t>163825</t>
  </si>
  <si>
    <t>153449125</t>
  </si>
  <si>
    <t>163925</t>
  </si>
  <si>
    <t>153449225</t>
  </si>
  <si>
    <t>163025</t>
  </si>
  <si>
    <t>153448025</t>
  </si>
  <si>
    <t>163125</t>
  </si>
  <si>
    <t>153448125</t>
  </si>
  <si>
    <t>164025</t>
  </si>
  <si>
    <t>153449325</t>
  </si>
  <si>
    <t>164125</t>
  </si>
  <si>
    <t>153449425</t>
  </si>
  <si>
    <t>164225</t>
  </si>
  <si>
    <t>153449525</t>
  </si>
  <si>
    <t>11925</t>
  </si>
  <si>
    <t>159425</t>
  </si>
  <si>
    <t>153441525</t>
  </si>
  <si>
    <t>164325</t>
  </si>
  <si>
    <t>153449625</t>
  </si>
  <si>
    <t>164425</t>
  </si>
  <si>
    <t>153449725</t>
  </si>
  <si>
    <t>164525</t>
  </si>
  <si>
    <t>153449825</t>
  </si>
  <si>
    <t>164625</t>
  </si>
  <si>
    <t>153449925</t>
  </si>
  <si>
    <t>164725</t>
  </si>
  <si>
    <t>153450025</t>
  </si>
  <si>
    <t>164825</t>
  </si>
  <si>
    <t>153450125</t>
  </si>
  <si>
    <t>164925</t>
  </si>
  <si>
    <t>153450225</t>
  </si>
  <si>
    <t>155025</t>
  </si>
  <si>
    <t>140675025</t>
  </si>
  <si>
    <t>155125</t>
  </si>
  <si>
    <t>140675225</t>
  </si>
  <si>
    <t>155225</t>
  </si>
  <si>
    <t>140675325</t>
  </si>
  <si>
    <t>155325</t>
  </si>
  <si>
    <t>140675425</t>
  </si>
  <si>
    <t>155425</t>
  </si>
  <si>
    <t>140675525</t>
  </si>
  <si>
    <t>155525</t>
  </si>
  <si>
    <t>140675625</t>
  </si>
  <si>
    <t>155625</t>
  </si>
  <si>
    <t>140675725</t>
  </si>
  <si>
    <t>155725</t>
  </si>
  <si>
    <t>140675825</t>
  </si>
  <si>
    <t>155825</t>
  </si>
  <si>
    <t>140676025</t>
  </si>
  <si>
    <t>155925</t>
  </si>
  <si>
    <t>140676125</t>
  </si>
  <si>
    <t>156025</t>
  </si>
  <si>
    <t>140676225</t>
  </si>
  <si>
    <t>156125</t>
  </si>
  <si>
    <t>140676525</t>
  </si>
  <si>
    <t>156225</t>
  </si>
  <si>
    <t>140676625</t>
  </si>
  <si>
    <t>156325</t>
  </si>
  <si>
    <t>140676725</t>
  </si>
  <si>
    <t>156425</t>
  </si>
  <si>
    <t>140676825</t>
  </si>
  <si>
    <t>156525</t>
  </si>
  <si>
    <t>140676925</t>
  </si>
  <si>
    <t>156625</t>
  </si>
  <si>
    <t>140677025</t>
  </si>
  <si>
    <t>156725</t>
  </si>
  <si>
    <t>140677125</t>
  </si>
  <si>
    <t>156825</t>
  </si>
  <si>
    <t>140677225</t>
  </si>
  <si>
    <t>156925</t>
  </si>
  <si>
    <t>140677325</t>
  </si>
  <si>
    <t>157025</t>
  </si>
  <si>
    <t>140677425</t>
  </si>
  <si>
    <t>157125</t>
  </si>
  <si>
    <t>140677525</t>
  </si>
  <si>
    <t>157225</t>
  </si>
  <si>
    <t>140677625</t>
  </si>
  <si>
    <t>157325</t>
  </si>
  <si>
    <t>140677725</t>
  </si>
  <si>
    <t>157425</t>
  </si>
  <si>
    <t>140677825</t>
  </si>
  <si>
    <t>157525</t>
  </si>
  <si>
    <t>140678025</t>
  </si>
  <si>
    <t>157625</t>
  </si>
  <si>
    <t>140678125</t>
  </si>
  <si>
    <t>157725</t>
  </si>
  <si>
    <t>140678225</t>
  </si>
  <si>
    <t>157825</t>
  </si>
  <si>
    <t>140678325</t>
  </si>
  <si>
    <t>157925</t>
  </si>
  <si>
    <t>140678425</t>
  </si>
  <si>
    <t>158025</t>
  </si>
  <si>
    <t>140678525</t>
  </si>
  <si>
    <t>158125</t>
  </si>
  <si>
    <t>140678625</t>
  </si>
  <si>
    <t>158225</t>
  </si>
  <si>
    <t>140678725</t>
  </si>
  <si>
    <t>158325</t>
  </si>
  <si>
    <t>140678825</t>
  </si>
  <si>
    <t>158425</t>
  </si>
  <si>
    <t>140678925</t>
  </si>
  <si>
    <t>158525</t>
  </si>
  <si>
    <t>140679025</t>
  </si>
  <si>
    <t>158625</t>
  </si>
  <si>
    <t>140679125</t>
  </si>
  <si>
    <t>158725</t>
  </si>
  <si>
    <t>140679225</t>
  </si>
  <si>
    <t>158825</t>
  </si>
  <si>
    <t>140679325</t>
  </si>
  <si>
    <t>158925</t>
  </si>
  <si>
    <t>140679425</t>
  </si>
  <si>
    <t>159025</t>
  </si>
  <si>
    <t>140679525</t>
  </si>
  <si>
    <t>0614 DE 2025</t>
  </si>
  <si>
    <t>165025</t>
  </si>
  <si>
    <t>153450325</t>
  </si>
  <si>
    <t>148225</t>
  </si>
  <si>
    <t>140490725</t>
  </si>
  <si>
    <t>148325</t>
  </si>
  <si>
    <t>140490825</t>
  </si>
  <si>
    <t>148425</t>
  </si>
  <si>
    <t>140490925</t>
  </si>
  <si>
    <t>148525</t>
  </si>
  <si>
    <t>140491025</t>
  </si>
  <si>
    <t>148625</t>
  </si>
  <si>
    <t>140491125</t>
  </si>
  <si>
    <t>148725</t>
  </si>
  <si>
    <t>140491225</t>
  </si>
  <si>
    <t>148825</t>
  </si>
  <si>
    <t>140491325</t>
  </si>
  <si>
    <t>148925</t>
  </si>
  <si>
    <t>140491425</t>
  </si>
  <si>
    <t>149025</t>
  </si>
  <si>
    <t>140491525</t>
  </si>
  <si>
    <t>149125</t>
  </si>
  <si>
    <t>140491625</t>
  </si>
  <si>
    <t>149225</t>
  </si>
  <si>
    <t>140491725</t>
  </si>
  <si>
    <t>149325</t>
  </si>
  <si>
    <t>140491825</t>
  </si>
  <si>
    <t>149425</t>
  </si>
  <si>
    <t>140491925</t>
  </si>
  <si>
    <t>149525</t>
  </si>
  <si>
    <t>140492025</t>
  </si>
  <si>
    <t>149625</t>
  </si>
  <si>
    <t>140492125</t>
  </si>
  <si>
    <t>149725</t>
  </si>
  <si>
    <t>140492225</t>
  </si>
  <si>
    <t>149825</t>
  </si>
  <si>
    <t>140492325</t>
  </si>
  <si>
    <t>149925</t>
  </si>
  <si>
    <t>140492425</t>
  </si>
  <si>
    <t>150025</t>
  </si>
  <si>
    <t>140492525</t>
  </si>
  <si>
    <t>150125</t>
  </si>
  <si>
    <t>140492625</t>
  </si>
  <si>
    <t>150225</t>
  </si>
  <si>
    <t>140492725</t>
  </si>
  <si>
    <t>150325</t>
  </si>
  <si>
    <t>140492825</t>
  </si>
  <si>
    <t>150425</t>
  </si>
  <si>
    <t>140492925</t>
  </si>
  <si>
    <t>150525</t>
  </si>
  <si>
    <t>140493025</t>
  </si>
  <si>
    <t>150625</t>
  </si>
  <si>
    <t>140493125</t>
  </si>
  <si>
    <t>150725</t>
  </si>
  <si>
    <t>140493225</t>
  </si>
  <si>
    <t>150825</t>
  </si>
  <si>
    <t>140493425</t>
  </si>
  <si>
    <t>150925</t>
  </si>
  <si>
    <t>140493525</t>
  </si>
  <si>
    <t>151025</t>
  </si>
  <si>
    <t>140493625</t>
  </si>
  <si>
    <t>151125</t>
  </si>
  <si>
    <t>140493725</t>
  </si>
  <si>
    <t>151225</t>
  </si>
  <si>
    <t>140493925</t>
  </si>
  <si>
    <t>151325</t>
  </si>
  <si>
    <t>140494025</t>
  </si>
  <si>
    <t>151425</t>
  </si>
  <si>
    <t>140494125</t>
  </si>
  <si>
    <t>151525</t>
  </si>
  <si>
    <t>140494225</t>
  </si>
  <si>
    <t>151625</t>
  </si>
  <si>
    <t>140494325</t>
  </si>
  <si>
    <t>151725</t>
  </si>
  <si>
    <t>140494425</t>
  </si>
  <si>
    <t>151825</t>
  </si>
  <si>
    <t>140494525</t>
  </si>
  <si>
    <t>151925</t>
  </si>
  <si>
    <t>140494625</t>
  </si>
  <si>
    <t>152025</t>
  </si>
  <si>
    <t>140494725</t>
  </si>
  <si>
    <t>152125</t>
  </si>
  <si>
    <t>140494825</t>
  </si>
  <si>
    <t>152225</t>
  </si>
  <si>
    <t>140494925</t>
  </si>
  <si>
    <t>152325</t>
  </si>
  <si>
    <t>140495025</t>
  </si>
  <si>
    <t>152425</t>
  </si>
  <si>
    <t>140495125</t>
  </si>
  <si>
    <t>152525</t>
  </si>
  <si>
    <t>140495225</t>
  </si>
  <si>
    <t>152625</t>
  </si>
  <si>
    <t>140495325</t>
  </si>
  <si>
    <t>152725</t>
  </si>
  <si>
    <t>140495425</t>
  </si>
  <si>
    <t>152825</t>
  </si>
  <si>
    <t>140495525</t>
  </si>
  <si>
    <t>SANCHEZ PARRA ROOGER</t>
  </si>
  <si>
    <t>87057304700</t>
  </si>
  <si>
    <t>11225</t>
  </si>
  <si>
    <t>153125</t>
  </si>
  <si>
    <t>140495825</t>
  </si>
  <si>
    <t>00585 DE 2025</t>
  </si>
  <si>
    <t>MONITORES: PAGO ABRIL DEL 2025 A LOS APRENDICES SELECCIONADOS COMO MONITORES</t>
  </si>
  <si>
    <t>VANEGAS MUNOZ WILDER JULIAN</t>
  </si>
  <si>
    <t>52500003248</t>
  </si>
  <si>
    <t>11325</t>
  </si>
  <si>
    <t>153225</t>
  </si>
  <si>
    <t>140495925</t>
  </si>
  <si>
    <t>GUTIERREZ MONTES NUREIDY</t>
  </si>
  <si>
    <t>87048023166</t>
  </si>
  <si>
    <t>153325</t>
  </si>
  <si>
    <t>140496025</t>
  </si>
  <si>
    <t>DIAZ ALBA ZARAY VALENTINA</t>
  </si>
  <si>
    <t>488414293057</t>
  </si>
  <si>
    <t>153425</t>
  </si>
  <si>
    <t>140496125</t>
  </si>
  <si>
    <t>Cardenas Aponte Kenen Sebastian</t>
  </si>
  <si>
    <t>488440828108</t>
  </si>
  <si>
    <t>153525</t>
  </si>
  <si>
    <t>140496225</t>
  </si>
  <si>
    <t>RINCON GOMEZ YURI MARCELA</t>
  </si>
  <si>
    <t>87064215280</t>
  </si>
  <si>
    <t>11425, 11625, 13225</t>
  </si>
  <si>
    <t>PEREIRA PAN JAIBER MAURICIO</t>
  </si>
  <si>
    <t>52580676031</t>
  </si>
  <si>
    <t>153625</t>
  </si>
  <si>
    <t>140496325</t>
  </si>
  <si>
    <t>CARDENAS PEREIRA JORGE ANDRES</t>
  </si>
  <si>
    <t>10069995620</t>
  </si>
  <si>
    <t>153725</t>
  </si>
  <si>
    <t>140496425</t>
  </si>
  <si>
    <t>PEÑA SARMIENTO YULI BETH</t>
  </si>
  <si>
    <t>87076000920</t>
  </si>
  <si>
    <t>153825</t>
  </si>
  <si>
    <t>140496525</t>
  </si>
  <si>
    <t>MARTÍNEZ RICO JHONNATAN DAVID</t>
  </si>
  <si>
    <t>87050081164</t>
  </si>
  <si>
    <t>153925</t>
  </si>
  <si>
    <t>140496625</t>
  </si>
  <si>
    <t>CASTRO MARROQUIN CRISTIAN ALFONSO</t>
  </si>
  <si>
    <t>24136987103</t>
  </si>
  <si>
    <t>154025</t>
  </si>
  <si>
    <t>140496725</t>
  </si>
  <si>
    <t>Alarcon Sanchez Lina Natalia</t>
  </si>
  <si>
    <t>24132716208</t>
  </si>
  <si>
    <t>154125</t>
  </si>
  <si>
    <t>140496825</t>
  </si>
  <si>
    <t>SERRATO DAZA CRISTHIAN CAMILO</t>
  </si>
  <si>
    <t>154225</t>
  </si>
  <si>
    <t>140496925</t>
  </si>
  <si>
    <t>OLARTE MEDINA VIKY ALEXANDRA</t>
  </si>
  <si>
    <t>87056003068</t>
  </si>
  <si>
    <t>154325</t>
  </si>
  <si>
    <t>140497125</t>
  </si>
  <si>
    <t>NOVOA SANCHEZ ANGIE TATIANA</t>
  </si>
  <si>
    <t>87045438125</t>
  </si>
  <si>
    <t>154425</t>
  </si>
  <si>
    <t>140497225</t>
  </si>
  <si>
    <t>BOHORQUEZ BALAMBA LILIANA</t>
  </si>
  <si>
    <t>87043854568</t>
  </si>
  <si>
    <t>154525</t>
  </si>
  <si>
    <t>140497325</t>
  </si>
  <si>
    <t>LOZANO BETANCOURT ELIZABETH</t>
  </si>
  <si>
    <t>22172236972</t>
  </si>
  <si>
    <t>154625</t>
  </si>
  <si>
    <t>140497425</t>
  </si>
  <si>
    <t>RAMIREZ TRUJILLO YULIED ALEXANDRA</t>
  </si>
  <si>
    <t>87054593664</t>
  </si>
  <si>
    <t>154725</t>
  </si>
  <si>
    <t>140497525</t>
  </si>
  <si>
    <t>CASTRO FORERO JUAN SEBASTIAN</t>
  </si>
  <si>
    <t>87059002675</t>
  </si>
  <si>
    <t>154825</t>
  </si>
  <si>
    <t>140497625</t>
  </si>
  <si>
    <t>CARDONA QUINTERO HAMILTON ALEJANDRO</t>
  </si>
  <si>
    <t>24140005396</t>
  </si>
  <si>
    <t>154925</t>
  </si>
  <si>
    <t>140497725</t>
  </si>
  <si>
    <t>165125</t>
  </si>
  <si>
    <t>153450425</t>
  </si>
  <si>
    <t>COM 29525</t>
  </si>
  <si>
    <t>VIATICOS INT COM 29525 EN MAY 7 13 2025 DE SOACHA A GRANADA TENA IMPARTIR FORMACIÓN</t>
  </si>
  <si>
    <t>165225</t>
  </si>
  <si>
    <t>153450625</t>
  </si>
  <si>
    <t>COM 29625</t>
  </si>
  <si>
    <t>VIATICOS INT COM 29625 EN MAY 7 12 2025 DE SOACHA A SAN DE TEQUEN IMPARTIR FORMACIÓN</t>
  </si>
  <si>
    <t>165325</t>
  </si>
  <si>
    <t>153450725</t>
  </si>
  <si>
    <t>COM 29725</t>
  </si>
  <si>
    <t>VIATICOS INT COM 29725 EN MAY 7 14 2025 DE SOACHA A GRANADA IMPARTIR FORMACIÓN</t>
  </si>
  <si>
    <t>165425</t>
  </si>
  <si>
    <t>153450825</t>
  </si>
  <si>
    <t>COM 29825</t>
  </si>
  <si>
    <t>VIATICOS INT COM 29825 EN MAY 6 7 8 9 2025 DE SOACHA A TENA SAN DE TEQUEN IMPARTIR FORMACIÓN</t>
  </si>
  <si>
    <t>165525</t>
  </si>
  <si>
    <t>153450925</t>
  </si>
  <si>
    <t>COM 29925</t>
  </si>
  <si>
    <t>VIATICOS INT COM 29925 EN MAY 7 8 2025 DE SOACHA A GRANADA IMPARTIR FORMACIÓN</t>
  </si>
  <si>
    <t>165625</t>
  </si>
  <si>
    <t>153451025</t>
  </si>
  <si>
    <t>COM 29025</t>
  </si>
  <si>
    <t>VIATICOS INT COM 29025 EN MAY 14 15 16 20 2025 DE SOACHA A TENA SAN DE TEQUEN GRANADA TENA VISITA DE SEGUIMIENTO A COLEGIOS</t>
  </si>
  <si>
    <t>165725</t>
  </si>
  <si>
    <t>153451125</t>
  </si>
  <si>
    <t>COM 29125</t>
  </si>
  <si>
    <t>VIATICOS INT COM 29125 EN MAY 14 15 16 2025 DE SOACHA A TENA SAN DE TEQUEN GRANADA VISITA DE SEGUIMIENTO A COLEGIOS</t>
  </si>
  <si>
    <t>163225</t>
  </si>
  <si>
    <t>153448325</t>
  </si>
  <si>
    <t>COM 29225</t>
  </si>
  <si>
    <t>VIATICOS INT COM 29225 EN MAY 14 15 16 2025 DE SOACHA A TENA SAN DE TEQUEN GRANADA SEGUIMIENTO AL COLEGIO FIDEL CANO, SAN ANTONIO DE TEQUENDAMA Y MARIANO SANTA MARÍA, GUSTAVO URIBE RAMÍREZ, REVISION DE LOS PROGRAMAS OFERTADOS PARA LA VIGENCIA 2025.</t>
  </si>
  <si>
    <t>163325</t>
  </si>
  <si>
    <t>153448425</t>
  </si>
  <si>
    <t>COM 29325</t>
  </si>
  <si>
    <t>VIATICOS INT COM 29325 EN MAY 14 21 28 2025 DE SOACHA A SAN DE TEQUEN GRANADA SAN DE TEQUEN REALIZAR SEGUIMIENTO A LA FORMACIÓN TITULADA IMPARTIDA EN MUNICIPIOS PARA LA ESTRATEGIA CAMPESENA</t>
  </si>
  <si>
    <t>163425</t>
  </si>
  <si>
    <t>153448525</t>
  </si>
  <si>
    <t>COM 30025</t>
  </si>
  <si>
    <t>VIATICOS INT COM 30025 EN MAY 13 14 21 29 2025 DE SOACHA A TENA GRANADA SEGUIMIENTO DE CONCERTACIÓN Y ACUERDOS DE FORMACIÓN CON LAS ALCALDÍAS Y LAS ADMINISTRACIONES MUNICIPALES</t>
  </si>
  <si>
    <t>165825</t>
  </si>
  <si>
    <t>153451325</t>
  </si>
  <si>
    <t>COM 30125</t>
  </si>
  <si>
    <t>VIATICOS INT COM 30125 EN MAY 09 16 23 27 2025 DE SOACHA A GRANADA FORMACION EN LA FORMULACIÓN Y EVALUACIÓN DE PROYECTOS FICHA 3207221</t>
  </si>
  <si>
    <t>165925</t>
  </si>
  <si>
    <t>153451425</t>
  </si>
  <si>
    <t>COM 30225</t>
  </si>
  <si>
    <t>VIATICOS INT COM 30225 EN MAY 29 21 27 28 2025 DE SOACHA A SAN - D TEQUEN EJECUTAR ACCIONES DE FORMACIÓN DEL PROGRAMA CAMPESEN</t>
  </si>
  <si>
    <t>PLUXEE COLOMBIA S.A.S.</t>
  </si>
  <si>
    <t>CO1.PCCNTR.7830432</t>
  </si>
  <si>
    <t>CONTRATAR LA ADQUISICIÓN DE TARJETA DE CONSUMO PARA LA ALIMENTACIÓN DEL TRABAJADOR OFICIAL DEL CENTRO INDUSTRIAL Y DE DESARROLLO EMPRESARIAL DE SOACHA.</t>
  </si>
  <si>
    <t>GRUPO LOS LAGOS S.A.S.</t>
  </si>
  <si>
    <t>CO1.PCCNTR.7852603</t>
  </si>
  <si>
    <t>CONTRATAR MEDIANTE EL MECANISMO DE MONTO AGOTABLE LA COMPRA DE ELEMENTOS DE OFICINA Y CONSUMIBLES DE IMPRESIÓN PARA EL CENTRO INDUSTRIAL Y DE DESARROLLO EMPRESARIAL DE SOACHA.</t>
  </si>
  <si>
    <t>CARDOTAL SOLUCIONES SAS</t>
  </si>
  <si>
    <t>65900002083</t>
  </si>
  <si>
    <t>CONTRATO DE COMPRA VENTA Y SUMINISTROS</t>
  </si>
  <si>
    <t>CO1.PCCNTR.7847990</t>
  </si>
  <si>
    <t>Contratar Mediante El Mecanismo De Monto Agotable La Compra De Materiales E Insumos Para Los Programas De Formación En Las Líneas De Producción De Alimentos Y Gestión Agroindustrial En El Centro Industrial Y De Desarrollo Empresarial De Soacha</t>
  </si>
  <si>
    <t>11525</t>
  </si>
  <si>
    <t>159125</t>
  </si>
  <si>
    <t>146778025</t>
  </si>
  <si>
    <t>351043891-5</t>
  </si>
  <si>
    <t>SERVICIOS PUBLICOS: Pago de servicio ENERGIA de la sede Soacha del Centro Industrial y Desarrollo Empresarial de Soacha ubicada en la calle 13 # 10-63, del 27 de marzo al 25 de abril de 2025, Fecha Límite de Pago: 13 de mayo de 2025</t>
  </si>
  <si>
    <t>163525</t>
  </si>
  <si>
    <t>153448725</t>
  </si>
  <si>
    <t>COM 30325</t>
  </si>
  <si>
    <t>VIATICOS INT COM 30325 EN MAY 14 2025 DE SOACHA A SAN - D TEQUEN ACOMPAÑAR AL EVALUADOR A GESTIONAR EL PROCESO DE ECCL EN LA EMPRESA DE TRANSPORTE TYS EL MUNICIPIO DE SAN ANTONIO CUNDINAMARCA.</t>
  </si>
  <si>
    <t>166025</t>
  </si>
  <si>
    <t>153451625</t>
  </si>
  <si>
    <t>COM 30425</t>
  </si>
  <si>
    <t>VIATICOS INT COM 30425 EN MAY 12 14 2025 DE SOACHA A SAN - D TEQUEN IMPARTIR FORMACIÓN</t>
  </si>
  <si>
    <t>166125</t>
  </si>
  <si>
    <t>153451725</t>
  </si>
  <si>
    <t>COM 30525</t>
  </si>
  <si>
    <t>VIATICOS INT COM 30525 EN MAY 15 19 22 2025 DE SOACHA A GRANADA SAN - D TEQUEN TENA IMPARTIR FORMACIÓN</t>
  </si>
  <si>
    <t>166225</t>
  </si>
  <si>
    <t>153451825</t>
  </si>
  <si>
    <t>COM 30625</t>
  </si>
  <si>
    <t>VIATICOS INT COM 30625 EN MAY 12 2025 DE SOACHA A SAN - D TEQUEN IMPARTIR FORMACIÓN</t>
  </si>
  <si>
    <t>166325</t>
  </si>
  <si>
    <t>153451925</t>
  </si>
  <si>
    <t>COM 30725</t>
  </si>
  <si>
    <t>VIATICOS INT COM 30725 EN MAY 13 14 2025 DE SOACHA GRANADA IMPARTIR FORMACIÓN</t>
  </si>
  <si>
    <t>166425</t>
  </si>
  <si>
    <t>153452025</t>
  </si>
  <si>
    <t>COM 30825</t>
  </si>
  <si>
    <t>VIATICOS INT COM 30825 EN MAY 17 2025 DE SOACHA A GRANADA TRASLADAR AULA MÓVIL PARA EL INICIO DEL CURSO COMPLEMENTARIO IMPLEMENTACIÓN DE SISTEMAS SOLARES FOTOVOLTAICOSAUTÓNOMOS, ESTRATEGIA AULA MÓVIL -CAMPESENA</t>
  </si>
  <si>
    <t>11725</t>
  </si>
  <si>
    <t>159225</t>
  </si>
  <si>
    <t>147953725</t>
  </si>
  <si>
    <t>351547781-0</t>
  </si>
  <si>
    <t>SERVICIOS PUBLICOS: pago de servicio de ENERGIA del Altico del Centro Industrial y Desarrollo Empresarial ubicada en la calle 3 # 3-20 bodega 2, periodo facturado 1 de abri al 30 de abril de 2025, Fecha Límite de Pago 15 de mayo de 2025.</t>
  </si>
  <si>
    <t>CORREDOR ESTUPIÑAN MYRIAM</t>
  </si>
  <si>
    <t>4722029995</t>
  </si>
  <si>
    <t>166525</t>
  </si>
  <si>
    <t>153452125</t>
  </si>
  <si>
    <t>COM 30925</t>
  </si>
  <si>
    <t>VIATICOS INT COM 30925 EN MAY 30 2025 DE SOACHA A TENA SAN DE TEQUEN APOYAR LA SOCIALIZACIÓN DE LA OFERTA INSTITUCIONAL EN LOS DIFERENTES ESPACIOS CONVOCADOS POR LA UNIDAD PARA LAS VÍCTIMAS Y DEMÁS ENTIDADES QUE CONFORMAN EL SNARIV</t>
  </si>
  <si>
    <t>ALEJO BECERRA PEDRO FERNANDO</t>
  </si>
  <si>
    <t>13153944002</t>
  </si>
  <si>
    <t>166625</t>
  </si>
  <si>
    <t>153452225</t>
  </si>
  <si>
    <t>COM 31025</t>
  </si>
  <si>
    <t>VIATICOS INT COM 31025 EN MAY 24 2025 DE SOACHA A GRANADA GENERAR ESPACIOS DE ARTICULACIÓN Y ENLACES, CON EL FIN DE BRINDAR OFERTA ACADÉMICA, A LA POBLACIÓN VÍCTIMA Y VULNERABLE DE GRANADA, CUNDINAMARCA. APOYAR EN LA FERIA DE EMPLEO EN EL MUNICIPIO</t>
  </si>
  <si>
    <t>163625</t>
  </si>
  <si>
    <t>153448925</t>
  </si>
  <si>
    <t>COM 31125</t>
  </si>
  <si>
    <t>VIATICOS INT COM 31125 EN MAY 15 16 17 2025 DE SOACHA A TENA SAN DE TEQUEN TENA GRANADA SEGUIMIENTO A PROGRAMAS DE FORMACIÓN CAMPESENA.</t>
  </si>
  <si>
    <t>11825</t>
  </si>
  <si>
    <t>159325</t>
  </si>
  <si>
    <t>147975425</t>
  </si>
  <si>
    <t>1581224</t>
  </si>
  <si>
    <t>SERVICIOS PUBLICOS: Pago de servicio de ACUEDUCTO en la sede la colonia del Centro Industrial y Desarrollo Empresarial ubicado en el municipio de Sibate, periodo facturado 01 de abril al 30 de abril de 2025, Fecha pago: 16 de MAYO 2025</t>
  </si>
  <si>
    <t>AGROQUALITY SAS</t>
  </si>
  <si>
    <t>108900153462</t>
  </si>
  <si>
    <t>CO1.PCCNTR.7867323</t>
  </si>
  <si>
    <t>CONTRATAR MEDIANTE EL MECANISMO DE MONTO AGOTABLE EL SUMINISTRO DE ALIMENTOS E HIDRATACIÓN PARA LA IMPLEMENTACIÓN DEL PLAN NACIONAL INTEGRAL DE BIENESTAR DEL APRENDIZ EN EL CENTRO INDUSTRIAL Y DE DESARROLLO EMPRESARIAL DE SOACHA</t>
  </si>
  <si>
    <t>GARCIA PADILLA PAULA MELISSA</t>
  </si>
  <si>
    <t>91220951508</t>
  </si>
  <si>
    <t>12625</t>
  </si>
  <si>
    <t>168525</t>
  </si>
  <si>
    <t>156816625</t>
  </si>
  <si>
    <t>25-9232-00680 DE 2025</t>
  </si>
  <si>
    <t>APOYO APRENDICES: GASTOS DE TRANSPORTE PARA LA REPRESENTANTE DE APRENDICES MODALIDAD VIRTUAL QUE ASISTIRA AL II ENCUENTRO DE REPRESENTANTES DE APRENDICES REGIONAL CUNDINAMARCA, EL 3 DE JUNIO 2025 EN EL CENTRO AGROECOLOGICO Y EMPRESARIAL DE FUSAGASUGA</t>
  </si>
  <si>
    <t>LOZANO GIRALDO CARLOS ENRIQUE</t>
  </si>
  <si>
    <t>669908423</t>
  </si>
  <si>
    <t>12725</t>
  </si>
  <si>
    <t>168625</t>
  </si>
  <si>
    <t>156816725</t>
  </si>
  <si>
    <t>25-9232-00681 DE 2025</t>
  </si>
  <si>
    <t>APOYO APRENDICES:GASTOS DE TRANSPORTE PARA LOS REPRESENTANTES DE APRENDICES QUE ASISTIRA AL II ENCUENTRO DE REPRESENTANTES DE APRENDICES REGIONAL CUNDINAMARCA, EL 3 DE JUNIO 2025 EN EL CENTRO AGROECOLOGICO Y EMPRESARIAL DE FUSAGASUGA</t>
  </si>
  <si>
    <t>12825</t>
  </si>
  <si>
    <t>168725</t>
  </si>
  <si>
    <t>156816825</t>
  </si>
  <si>
    <t>TOTENA LUGO SANDE DAVID</t>
  </si>
  <si>
    <t>12925, 13025</t>
  </si>
  <si>
    <t>168825</t>
  </si>
  <si>
    <t>156817025</t>
  </si>
  <si>
    <t>APOYO APRENDICES: GASTOS DE TRANSPORTE PARA LOS REPRESENTANTES DE APRENDICES QUE ASISTIRA AL II ENCUENTRO DE REPRESENTANTES DE APRENDICES REGIONAL CUNDINAMARCA, EL 3 DE JUNIO 2025 EN EL CENTRO AGROECOLOGICO Y EMPRESARIAL DE FUSAGASUGA</t>
  </si>
  <si>
    <t>MIRANDA JULIO BRISLEINY DAYALIT</t>
  </si>
  <si>
    <t>52573644867</t>
  </si>
  <si>
    <t>13125</t>
  </si>
  <si>
    <t>168925</t>
  </si>
  <si>
    <t>156817125</t>
  </si>
  <si>
    <t>166725</t>
  </si>
  <si>
    <t>153452325</t>
  </si>
  <si>
    <t>COM 31325</t>
  </si>
  <si>
    <t>VIATICOS INT COM 31325 EN MAYO 13 2025 DE SOACHA A GIRARDOT REALIZAR PRUEBAS DE CONOCIMIENTO, ACTIVIDAD DE DESEMPEÑO Y PRODUCTO EN LA NORMA 2099 A TÉCNICOS DE LA EMPRESA DE ALCANOS DE COLOMBIA.</t>
  </si>
  <si>
    <t>163725</t>
  </si>
  <si>
    <t>153449025</t>
  </si>
  <si>
    <t>COM 31225</t>
  </si>
  <si>
    <t>VIATICOS INT COM 31225 EN MAYO 13 2025 DE SOACHA A GIRARDOT ACOMPAÑAR AL EVALUADOR A REALIZAR PRUEBAS DE CONOCIMIENTO, ACTIVIDAD DE DESEMPEÑO Y PRODUCTO, EN LAS ÁREAS DE GAS</t>
  </si>
  <si>
    <t>12125</t>
  </si>
  <si>
    <t>166925</t>
  </si>
  <si>
    <t>153452625</t>
  </si>
  <si>
    <t>COM 31425</t>
  </si>
  <si>
    <t>VIATICOS INT COM 31425 EN MAYO 14 2025 DE SOACHA A TENA SESIÓN QUE SE TENDRÁ CON LA CASA DE LA MUJER EN EL MUNICIPIO DE TENA, DONDE SE ESTÁ REALIZANDO ARTICULACIÓN DESDE LA UNIDAD DEL TECNOPARQUE CON EL MUNICIPIO DE TENA</t>
  </si>
  <si>
    <t>BALLESTEROS CARREÑO JUAN DAVID</t>
  </si>
  <si>
    <t>24145877008</t>
  </si>
  <si>
    <t>CO1.PCCNTR.7875393</t>
  </si>
  <si>
    <t>Prestar servicios de apoyo a la gestión de carácter temporal y con plena autonomía para desarrollar actividades orientadas a la gestión integral y organización de la información del grupo de Administración educativa del centro industrial y de desarro</t>
  </si>
  <si>
    <t>12225</t>
  </si>
  <si>
    <t>167625</t>
  </si>
  <si>
    <t>153491225</t>
  </si>
  <si>
    <t>F15B52860587</t>
  </si>
  <si>
    <t>SERVICIOS PUBLICOS: Pago de servicio de GAS NATURAL sede La Colonia del Centro Industrial y de Desarrollo Empresarial ubicada en el municipio de Sibaté, periodo de pago 30 de marzo a 2 de mayo del 2025, Fecha Límite de Pago: 22 de mayo de 2025</t>
  </si>
  <si>
    <t>12325</t>
  </si>
  <si>
    <t>167725</t>
  </si>
  <si>
    <t>153528525, 154715425</t>
  </si>
  <si>
    <t>351837262-8</t>
  </si>
  <si>
    <t>SERVICIOS PUBLICOS: Pago del servicio de ENERGIA de la sede Ciudad Verde del Centro Industrial y Desarrollo Empresarial de Soacha ubicada en la carrera 36 #17-186, Periodo facturado 3 abril al 3 mayo de 2025, Fecha Límite de Pago: 19 de mayo 2025.</t>
  </si>
  <si>
    <t>12425, 12525</t>
  </si>
  <si>
    <t>167825, 167925</t>
  </si>
  <si>
    <t>153597325, 153667925</t>
  </si>
  <si>
    <t>FC 001000194591</t>
  </si>
  <si>
    <t>SERVICIOS PUBLICOS: Pago de servicio de Telefonía de la sede Soacha del Centro Industrial y Desarrollo Empresarial de Soacha ubicada en la calle 13 # 10-63 periodo facturado 1 al 31 de ABRIL, Fecha de Pago: 26 de MAYO de 2025</t>
  </si>
  <si>
    <t>167025</t>
  </si>
  <si>
    <t>153452725</t>
  </si>
  <si>
    <t>COM 31525</t>
  </si>
  <si>
    <t>VIATICOS INT COM 31525 EN MAY 22 23 24 2025 DE SOACHA A SAN DE TEQUEN TENA GRANADA SEGUIMIENTO A PROGRAMAS DE FORMACIÓN CAMPESENA.</t>
  </si>
  <si>
    <t>PELAEZ RAMIREZ SANDRA ISABEL</t>
  </si>
  <si>
    <t>488403456954</t>
  </si>
  <si>
    <t>167125</t>
  </si>
  <si>
    <t>153452825</t>
  </si>
  <si>
    <t>COM 31625</t>
  </si>
  <si>
    <t>VIATICOS INT COM 31625 EN MAY 31 2025 DE SOACHA A GRANADA REALIZAR FERIA DE EMPLEO EN EL MUNICIPIO DE GRANADA CUNDINAMARCA, EN LA CUAL SE REALIZA ORIENTACIÓN, INSCRIPCIÓN Y POSTILACIÓN A VACANTES A LA COMUNIDAD DEL MUNICIPIO QUE PARTICIPE EN LA ACTI</t>
  </si>
  <si>
    <t>DUQUE RODRIGUEZ CARLOS ANDRES</t>
  </si>
  <si>
    <t>32800001764</t>
  </si>
  <si>
    <t>167225</t>
  </si>
  <si>
    <t>153453025</t>
  </si>
  <si>
    <t>COM 31725</t>
  </si>
  <si>
    <t>VIATICOS INT COM 31725 EN MAY 30 2025 DE SOACHA A SAN DE TEQUEN SE REALIZA FERIA DE EMPLEO, ORIENTACIÓN OCUPACIONAL EN EL MUNICIPIO DE SAN ANTONIO DE TEQUENDAMA.</t>
  </si>
  <si>
    <t>167325</t>
  </si>
  <si>
    <t>153453225</t>
  </si>
  <si>
    <t>COM 31825</t>
  </si>
  <si>
    <t>VIATICOS INT COM 31825 EN MAY 19 20 22 23 2025 DE SOACHA A TENA SAN DE TEQUEN ACOMPAÑAMIENTO ENTREGA DE KIT PRODUCTIVO</t>
  </si>
  <si>
    <t>167425</t>
  </si>
  <si>
    <t>153453325</t>
  </si>
  <si>
    <t>COM 31925</t>
  </si>
  <si>
    <t>VIATICOS INT COM 31925 EN MAY 22 23 26 28 29 2025 DE SOACHA A TENA SAN DE TEQUEN GRANADA SEGUIMIENTO AL COLEGIO FIDEL CANO, COLEGIO SAN ANTONIO DE TEQUENDAMA Y MARIANO SANTA MARÍA, COLEGIO GUSTAVO URIBE RAMÍREZ, COLEGIO FIDEL CANO, REVISIÓN DE LOS PR</t>
  </si>
  <si>
    <t>167525</t>
  </si>
  <si>
    <t>153453425</t>
  </si>
  <si>
    <t>COM 32025</t>
  </si>
  <si>
    <t>VIATICOS INT COM 32025 EN MAY 15 16 17 2025 DE SOACHA A SAN DE TEQUEN GRANADA TRASLADAR MATERIALES DE FORMACIÓN.</t>
  </si>
  <si>
    <t>COM 32125</t>
  </si>
  <si>
    <t>VIATICOS INT COM 32125 EN MAY 22 2025 DE SOACHA A TENA TRASLADAR MATERIALES DE FORMACIÓN.</t>
  </si>
  <si>
    <t>COM 32725</t>
  </si>
  <si>
    <t>VIATICOS INT COM 32725 EN MAY 23 2025 DE SOACHA A TENA IMPARTIR FORMACIÓN</t>
  </si>
  <si>
    <t>COM 32825</t>
  </si>
  <si>
    <t>VIATICOS INT COM 32825 EN MAY 23 2025 DE SOACHA A TENA IMPARTIR FORMACIÓN</t>
  </si>
  <si>
    <t>COM 32925</t>
  </si>
  <si>
    <t>VIATICOS INT COM 32925 EN MAY 23 2025 DE SOACHA A TENA IMPARTIR FORMACIÓN EN LA INSTITUCIÓN EDUCATIVA DEPARTAMENTAL BETULIA, CON LA FICHA 2944529 EN LA COMPETENCIA PREPARAR ALIMENTOS DE ACUERDO CON LA ORDEN DE PRODUCCIÓN Y PROCEDIMIENTO TÉCNICO</t>
  </si>
  <si>
    <t>COM 32425</t>
  </si>
  <si>
    <t>VIATICOS INT COM 32425 EN MAY 23 2025 DE SOACHA A TENA IMPARTIR FORMACIÓN</t>
  </si>
  <si>
    <t>COM 32525</t>
  </si>
  <si>
    <t>VIATICOS INT COM 32525 EN MAY 21 2025 DE SOACHA A GRANADA IMPARTIR FORMACIÓN</t>
  </si>
  <si>
    <t>COM 32625</t>
  </si>
  <si>
    <t>VIATICOS INT COM 32625 EN MAY 23 2025 DE SOACHA A GRANADA IMPARTIR FORMACIÓN</t>
  </si>
  <si>
    <t>COM 33125</t>
  </si>
  <si>
    <t>VIATICOS INT COM 33125 EN MAY 24 2025 DE SOACHA A GRANADA TRASLADAR MATERIALES DE FORMACIÓN.</t>
  </si>
  <si>
    <t>PAGO CORRESPONDIENTE AL SERVICIO DE ACUEDUCTO Y ALCANTARILLADO DE LA SEDE "EL ALTICO" DEL MUNICIPIO DE SOACHA, POR EL PERÍODO COMPRENDIDO ENTRE EL 25 DE FEBRERO Y EL 26 DE MARZO DE 2025.</t>
  </si>
  <si>
    <t>PAGO CORRESPONDIENTE AL SERVICIO DE ACUEDUCTO Y ALCANTARILLADO DE LA SEDE PRINCIPAL CIDE SOACHA, POR EL PERÍODO COMPRENDIDO ENTRE EL 25 DE FEBRERO Y EL 26 DE MARZO DE 2025.</t>
  </si>
  <si>
    <t>140316425</t>
  </si>
  <si>
    <t>140316625</t>
  </si>
  <si>
    <t>140316725</t>
  </si>
  <si>
    <t>140316825</t>
  </si>
  <si>
    <t>140317025</t>
  </si>
  <si>
    <t>140317225</t>
  </si>
  <si>
    <t>140317425</t>
  </si>
  <si>
    <t>140317525</t>
  </si>
  <si>
    <t>140317725</t>
  </si>
  <si>
    <t>140317825</t>
  </si>
  <si>
    <t>140317925</t>
  </si>
  <si>
    <t>140318025</t>
  </si>
  <si>
    <t>140318125</t>
  </si>
  <si>
    <t>140318225</t>
  </si>
  <si>
    <t>140318425</t>
  </si>
  <si>
    <t>140318525</t>
  </si>
  <si>
    <t>140318625</t>
  </si>
  <si>
    <t>140318725</t>
  </si>
  <si>
    <t>140318825</t>
  </si>
  <si>
    <t>140318925</t>
  </si>
  <si>
    <t>140319025</t>
  </si>
  <si>
    <t>140319125</t>
  </si>
  <si>
    <t>140319225</t>
  </si>
  <si>
    <t>140319325</t>
  </si>
  <si>
    <t>140319425</t>
  </si>
  <si>
    <t>140319525</t>
  </si>
  <si>
    <t>140319825</t>
  </si>
  <si>
    <t>140320025</t>
  </si>
  <si>
    <t>140320325</t>
  </si>
  <si>
    <t>140320525</t>
  </si>
  <si>
    <t>140320725</t>
  </si>
  <si>
    <t>140320925</t>
  </si>
  <si>
    <t>140321125</t>
  </si>
  <si>
    <t>140321225</t>
  </si>
  <si>
    <t>140321425</t>
  </si>
  <si>
    <t>140321625</t>
  </si>
  <si>
    <t>140321825</t>
  </si>
  <si>
    <t>140322025</t>
  </si>
  <si>
    <t>140322225</t>
  </si>
  <si>
    <t>140322425</t>
  </si>
  <si>
    <t>140322625</t>
  </si>
  <si>
    <t>140322825</t>
  </si>
  <si>
    <t>140323025</t>
  </si>
  <si>
    <t>140323225</t>
  </si>
  <si>
    <t>140323425</t>
  </si>
  <si>
    <t>140323625</t>
  </si>
  <si>
    <t>140323925</t>
  </si>
  <si>
    <t>140324125</t>
  </si>
  <si>
    <t>140324325</t>
  </si>
  <si>
    <t>140324525</t>
  </si>
  <si>
    <t>140324725</t>
  </si>
  <si>
    <t>140324925</t>
  </si>
  <si>
    <t>140325025</t>
  </si>
  <si>
    <t>140325225</t>
  </si>
  <si>
    <t>140325425</t>
  </si>
  <si>
    <t>140325525</t>
  </si>
  <si>
    <t>140325625</t>
  </si>
  <si>
    <t>140325725</t>
  </si>
  <si>
    <t>140325825</t>
  </si>
  <si>
    <t>140325925</t>
  </si>
  <si>
    <t>140326025</t>
  </si>
  <si>
    <t>140326125</t>
  </si>
  <si>
    <t>140326225</t>
  </si>
  <si>
    <t>140326325</t>
  </si>
  <si>
    <t>140326425</t>
  </si>
  <si>
    <t>140326625</t>
  </si>
  <si>
    <t>140326725</t>
  </si>
  <si>
    <t>140326825</t>
  </si>
  <si>
    <t>140327025</t>
  </si>
  <si>
    <t>140327225</t>
  </si>
  <si>
    <t>140327325</t>
  </si>
  <si>
    <t>140327425</t>
  </si>
  <si>
    <t>140327525</t>
  </si>
  <si>
    <t>140327625</t>
  </si>
  <si>
    <t>140327725</t>
  </si>
  <si>
    <t>140327825</t>
  </si>
  <si>
    <t>140327925</t>
  </si>
  <si>
    <t>140328025</t>
  </si>
  <si>
    <t>140328125</t>
  </si>
  <si>
    <t>140328225</t>
  </si>
  <si>
    <t>140328325</t>
  </si>
  <si>
    <t>140328525</t>
  </si>
  <si>
    <t>140328725</t>
  </si>
  <si>
    <t>140328825</t>
  </si>
  <si>
    <t>140328925</t>
  </si>
  <si>
    <t>140329025</t>
  </si>
  <si>
    <t>140329125</t>
  </si>
  <si>
    <t>140329225</t>
  </si>
  <si>
    <t>140329325</t>
  </si>
  <si>
    <t>140329425</t>
  </si>
  <si>
    <t>140329725</t>
  </si>
  <si>
    <t>140329825</t>
  </si>
  <si>
    <t>140329925</t>
  </si>
  <si>
    <t>140330025</t>
  </si>
  <si>
    <t>140330125</t>
  </si>
  <si>
    <t>140330225</t>
  </si>
  <si>
    <t>140330325</t>
  </si>
  <si>
    <t>140330425</t>
  </si>
  <si>
    <t>140330625</t>
  </si>
  <si>
    <t>140330725</t>
  </si>
  <si>
    <t>140374225</t>
  </si>
  <si>
    <t>140374325</t>
  </si>
  <si>
    <t>140374525</t>
  </si>
  <si>
    <t>140374625</t>
  </si>
  <si>
    <t>140374725</t>
  </si>
  <si>
    <t>140374825</t>
  </si>
  <si>
    <t>0918030172</t>
  </si>
  <si>
    <t>140375925</t>
  </si>
  <si>
    <t>140376025</t>
  </si>
  <si>
    <t>140376125</t>
  </si>
  <si>
    <t>140376225</t>
  </si>
  <si>
    <t>140376325</t>
  </si>
  <si>
    <t>140376425</t>
  </si>
  <si>
    <t>140376525</t>
  </si>
  <si>
    <t>140376625</t>
  </si>
  <si>
    <t>140376725</t>
  </si>
  <si>
    <t>140376825</t>
  </si>
  <si>
    <t>140376925</t>
  </si>
  <si>
    <t>140377025</t>
  </si>
  <si>
    <t>140377225</t>
  </si>
  <si>
    <t>140377325</t>
  </si>
  <si>
    <t>140377425</t>
  </si>
  <si>
    <t>140377525</t>
  </si>
  <si>
    <t>140377625</t>
  </si>
  <si>
    <t>140377725</t>
  </si>
  <si>
    <t>140377825</t>
  </si>
  <si>
    <t>140377925</t>
  </si>
  <si>
    <t>140378125</t>
  </si>
  <si>
    <t>140378225</t>
  </si>
  <si>
    <t>140378325</t>
  </si>
  <si>
    <t>140378425</t>
  </si>
  <si>
    <t>140378525</t>
  </si>
  <si>
    <t>140378625</t>
  </si>
  <si>
    <t>140378725</t>
  </si>
  <si>
    <t>140378825</t>
  </si>
  <si>
    <t>140378925</t>
  </si>
  <si>
    <t>140379025</t>
  </si>
  <si>
    <t>140379225</t>
  </si>
  <si>
    <t>140379325</t>
  </si>
  <si>
    <t>140379425</t>
  </si>
  <si>
    <t>140379625</t>
  </si>
  <si>
    <t>140379725</t>
  </si>
  <si>
    <t>140379825</t>
  </si>
  <si>
    <t>140379925</t>
  </si>
  <si>
    <t>140380025</t>
  </si>
  <si>
    <t>140380225</t>
  </si>
  <si>
    <t>140380425</t>
  </si>
  <si>
    <t>140380525</t>
  </si>
  <si>
    <t>140380725</t>
  </si>
  <si>
    <t>140380825</t>
  </si>
  <si>
    <t>140380925</t>
  </si>
  <si>
    <t>140381025</t>
  </si>
  <si>
    <t>140381125</t>
  </si>
  <si>
    <t>140381225</t>
  </si>
  <si>
    <t>140381325</t>
  </si>
  <si>
    <t>140381425</t>
  </si>
  <si>
    <t>140381525</t>
  </si>
  <si>
    <t>140381625</t>
  </si>
  <si>
    <t>140381825</t>
  </si>
  <si>
    <t>140381925</t>
  </si>
  <si>
    <t>140382025</t>
  </si>
  <si>
    <t>140382125</t>
  </si>
  <si>
    <t>140382225</t>
  </si>
  <si>
    <t>140382425</t>
  </si>
  <si>
    <t>140382525</t>
  </si>
  <si>
    <t>140382625</t>
  </si>
  <si>
    <t>140382725</t>
  </si>
  <si>
    <t>140382825</t>
  </si>
  <si>
    <t>140382925</t>
  </si>
  <si>
    <t>140383025</t>
  </si>
  <si>
    <t>140383225</t>
  </si>
  <si>
    <t>140383325</t>
  </si>
  <si>
    <t>140383425</t>
  </si>
  <si>
    <t>140383525</t>
  </si>
  <si>
    <t>140383625</t>
  </si>
  <si>
    <t>140383725</t>
  </si>
  <si>
    <t>140383825</t>
  </si>
  <si>
    <t>140384025</t>
  </si>
  <si>
    <t>140384125</t>
  </si>
  <si>
    <t>140384225</t>
  </si>
  <si>
    <t>140384325</t>
  </si>
  <si>
    <t>140384425</t>
  </si>
  <si>
    <t>140384525</t>
  </si>
  <si>
    <t>140384625</t>
  </si>
  <si>
    <t>140384725</t>
  </si>
  <si>
    <t>140384825</t>
  </si>
  <si>
    <t>140384925</t>
  </si>
  <si>
    <t>140385025</t>
  </si>
  <si>
    <t>140385125</t>
  </si>
  <si>
    <t>140385225</t>
  </si>
  <si>
    <t>140385325</t>
  </si>
  <si>
    <t>140385425</t>
  </si>
  <si>
    <t>140385525</t>
  </si>
  <si>
    <t>140385625</t>
  </si>
  <si>
    <t>140405525</t>
  </si>
  <si>
    <t>140405625</t>
  </si>
  <si>
    <t>140405725</t>
  </si>
  <si>
    <t>140405825</t>
  </si>
  <si>
    <t>140405925</t>
  </si>
  <si>
    <t>140406025</t>
  </si>
  <si>
    <t>140406125</t>
  </si>
  <si>
    <t>140406225</t>
  </si>
  <si>
    <t>140406325</t>
  </si>
  <si>
    <t>140406525</t>
  </si>
  <si>
    <t>140406625</t>
  </si>
  <si>
    <t>140406725</t>
  </si>
  <si>
    <t>140406825</t>
  </si>
  <si>
    <t>140406925</t>
  </si>
  <si>
    <t>140407025</t>
  </si>
  <si>
    <t>140407125</t>
  </si>
  <si>
    <t>140407225</t>
  </si>
  <si>
    <t>140407325</t>
  </si>
  <si>
    <t>140407425</t>
  </si>
  <si>
    <t>140407525</t>
  </si>
  <si>
    <t>140407625</t>
  </si>
  <si>
    <t>140407725</t>
  </si>
  <si>
    <t>140407825</t>
  </si>
  <si>
    <t>140407925</t>
  </si>
  <si>
    <t>140408025</t>
  </si>
  <si>
    <t>140408125</t>
  </si>
  <si>
    <t>140408225</t>
  </si>
  <si>
    <t>002300364656</t>
  </si>
  <si>
    <t>140408925</t>
  </si>
  <si>
    <t>140409025</t>
  </si>
  <si>
    <t>140409125</t>
  </si>
  <si>
    <t>140409225</t>
  </si>
  <si>
    <t>140409425</t>
  </si>
  <si>
    <t>140409525</t>
  </si>
  <si>
    <t>140409625</t>
  </si>
  <si>
    <t>140409725</t>
  </si>
  <si>
    <t>140409825</t>
  </si>
  <si>
    <t>140409925</t>
  </si>
  <si>
    <t>140410125</t>
  </si>
  <si>
    <t>140410225</t>
  </si>
  <si>
    <t>140410325</t>
  </si>
  <si>
    <t>140410425</t>
  </si>
  <si>
    <t>140410525</t>
  </si>
  <si>
    <t>140410625</t>
  </si>
  <si>
    <t>140410725</t>
  </si>
  <si>
    <t>140410825</t>
  </si>
  <si>
    <t>140410925</t>
  </si>
  <si>
    <t>140411025</t>
  </si>
  <si>
    <t>140411125</t>
  </si>
  <si>
    <t>140411225</t>
  </si>
  <si>
    <t>140411325</t>
  </si>
  <si>
    <t>140411425</t>
  </si>
  <si>
    <t>140411525</t>
  </si>
  <si>
    <t>140411625</t>
  </si>
  <si>
    <t>140411725</t>
  </si>
  <si>
    <t>140411825</t>
  </si>
  <si>
    <t>140411925</t>
  </si>
  <si>
    <t>140412025</t>
  </si>
  <si>
    <t>140412125</t>
  </si>
  <si>
    <t>140412225</t>
  </si>
  <si>
    <t>140412325</t>
  </si>
  <si>
    <t>140412425</t>
  </si>
  <si>
    <t>140412525</t>
  </si>
  <si>
    <t>140412625</t>
  </si>
  <si>
    <t>140412725</t>
  </si>
  <si>
    <t>140412825</t>
  </si>
  <si>
    <t>140412925</t>
  </si>
  <si>
    <t>140413025</t>
  </si>
  <si>
    <t>140413125</t>
  </si>
  <si>
    <t>140413225</t>
  </si>
  <si>
    <t>140413425</t>
  </si>
  <si>
    <t>140413525</t>
  </si>
  <si>
    <t>140413625</t>
  </si>
  <si>
    <t>140413725</t>
  </si>
  <si>
    <t>140413825</t>
  </si>
  <si>
    <t>140413925</t>
  </si>
  <si>
    <t>140414025</t>
  </si>
  <si>
    <t>140414125</t>
  </si>
  <si>
    <t>140414225</t>
  </si>
  <si>
    <t>140414325</t>
  </si>
  <si>
    <t>140414425</t>
  </si>
  <si>
    <t>140414525</t>
  </si>
  <si>
    <t>140414625</t>
  </si>
  <si>
    <t>140414725</t>
  </si>
  <si>
    <t>140414925</t>
  </si>
  <si>
    <t>140415025</t>
  </si>
  <si>
    <t>140415125</t>
  </si>
  <si>
    <t>140415225</t>
  </si>
  <si>
    <t>140415325</t>
  </si>
  <si>
    <t>140415425</t>
  </si>
  <si>
    <t>140415525</t>
  </si>
  <si>
    <t>140415625</t>
  </si>
  <si>
    <t>140415725</t>
  </si>
  <si>
    <t>140415825</t>
  </si>
  <si>
    <t>140415925</t>
  </si>
  <si>
    <t>140421725</t>
  </si>
  <si>
    <t>140421825</t>
  </si>
  <si>
    <t>140421925</t>
  </si>
  <si>
    <t>140422125</t>
  </si>
  <si>
    <t>140422225</t>
  </si>
  <si>
    <t>140422325</t>
  </si>
  <si>
    <t>140422425</t>
  </si>
  <si>
    <t>140422525</t>
  </si>
  <si>
    <t>140422625</t>
  </si>
  <si>
    <t>140422725</t>
  </si>
  <si>
    <t>140422925</t>
  </si>
  <si>
    <t>140423025</t>
  </si>
  <si>
    <t>140423125</t>
  </si>
  <si>
    <t>140423225</t>
  </si>
  <si>
    <t>140423325</t>
  </si>
  <si>
    <t>140423425</t>
  </si>
  <si>
    <t>140423525</t>
  </si>
  <si>
    <t>140423625</t>
  </si>
  <si>
    <t>140423725</t>
  </si>
  <si>
    <t>140423825</t>
  </si>
  <si>
    <t>140423925</t>
  </si>
  <si>
    <t>140424325</t>
  </si>
  <si>
    <t>140424425</t>
  </si>
  <si>
    <t>140424525</t>
  </si>
  <si>
    <t>140424625</t>
  </si>
  <si>
    <t>140424725</t>
  </si>
  <si>
    <t>140424825</t>
  </si>
  <si>
    <t>140424925</t>
  </si>
  <si>
    <t>140425025</t>
  </si>
  <si>
    <t>140425125</t>
  </si>
  <si>
    <t>140425225</t>
  </si>
  <si>
    <t>140425325</t>
  </si>
  <si>
    <t>140425425</t>
  </si>
  <si>
    <t>140425525</t>
  </si>
  <si>
    <t>140425625</t>
  </si>
  <si>
    <t>140425725</t>
  </si>
  <si>
    <t>140425825</t>
  </si>
  <si>
    <t>140426025</t>
  </si>
  <si>
    <t>140426125</t>
  </si>
  <si>
    <t>140426225</t>
  </si>
  <si>
    <t>140426325</t>
  </si>
  <si>
    <t>140426425</t>
  </si>
  <si>
    <t>140426525</t>
  </si>
  <si>
    <t>140426625</t>
  </si>
  <si>
    <t>140426725</t>
  </si>
  <si>
    <t>140426825</t>
  </si>
  <si>
    <t>140426925</t>
  </si>
  <si>
    <t>140427025</t>
  </si>
  <si>
    <t>140427125</t>
  </si>
  <si>
    <t>140427225</t>
  </si>
  <si>
    <t>140427325</t>
  </si>
  <si>
    <t>140427425</t>
  </si>
  <si>
    <t>140427625</t>
  </si>
  <si>
    <t>140427725</t>
  </si>
  <si>
    <t>140427825</t>
  </si>
  <si>
    <t>140427925</t>
  </si>
  <si>
    <t>140428025</t>
  </si>
  <si>
    <t>140428125</t>
  </si>
  <si>
    <t>140428225</t>
  </si>
  <si>
    <t>140428325</t>
  </si>
  <si>
    <t>140428425</t>
  </si>
  <si>
    <t>140428625</t>
  </si>
  <si>
    <t>140428725</t>
  </si>
  <si>
    <t>140428825</t>
  </si>
  <si>
    <t>140428925</t>
  </si>
  <si>
    <t>140429125</t>
  </si>
  <si>
    <t>140429225</t>
  </si>
  <si>
    <t>140429325</t>
  </si>
  <si>
    <t>140429425</t>
  </si>
  <si>
    <t>140429525</t>
  </si>
  <si>
    <t>140429625</t>
  </si>
  <si>
    <t>006770180583</t>
  </si>
  <si>
    <t>140429825</t>
  </si>
  <si>
    <t>140430025</t>
  </si>
  <si>
    <t>140430125</t>
  </si>
  <si>
    <t>140430225</t>
  </si>
  <si>
    <t>140430325</t>
  </si>
  <si>
    <t>140430425</t>
  </si>
  <si>
    <t>140430525</t>
  </si>
  <si>
    <t>140430625</t>
  </si>
  <si>
    <t>140430725</t>
  </si>
  <si>
    <t>140430825</t>
  </si>
  <si>
    <t>140430925</t>
  </si>
  <si>
    <t>140431025</t>
  </si>
  <si>
    <t>140431125</t>
  </si>
  <si>
    <t>140431225</t>
  </si>
  <si>
    <t>140431325</t>
  </si>
  <si>
    <t>140431425</t>
  </si>
  <si>
    <t>140431525</t>
  </si>
  <si>
    <t>140495625</t>
  </si>
  <si>
    <t>03145129919</t>
  </si>
  <si>
    <t>PAGO CORRESPONDIENTE AL SERVICIO DE ENERGÍA ELÉCTRICA DE LA SEDE PRINCIPAL CIDE SOACHA, POR EL PERÍODO COMPRENDIDO ENTRE EL 27 DE MARZO Y EL 25 DE ABRIL DE 2025.</t>
  </si>
  <si>
    <t>PAGO CORRESPONDIENTE AL SERVICIO DE ENERGÍA ELÉCTRICA DE LA SEDE "EL ALTICO" DEL MUNICIPIO DE SOACHA, POR EL PERÍODO COMPRENDIDO ENTRE EL 01 Y EL 30 DE ABRIL DE 2025.</t>
  </si>
  <si>
    <t>PAGO CORRESPONDIENTE AL SERVICIO DE ACUEDUCTO Y ALCANTARILLADO DE LA SEDE "LA COLONIA" DEL MUNICIPIO DE SIBATÉ, POR EL MES DE ABRIL DE 2025.</t>
  </si>
  <si>
    <t>PAGO CORRESPONDIENTE AL SERVICIO DE GAS NATURAL DOMICILIARIO DE LA SEDE "LA COLONIA" DEL MUNICIPIO DE SIBATÉ, POR EL PERÍODO COMPRENDIDO ENTRE EL 30 DE MARZO Y EL 2 DE MAYO DE 2025.</t>
  </si>
  <si>
    <t>153528525</t>
  </si>
  <si>
    <t>PAGO CORRESPONDIENTE AL SERVICIO DE ENERGÍA ELÉCTRICA DE LA SEDE CIUDAD VERDE DEL MUNICIPIO DE SOACHA, POR EL PERÍODO COMPRENDIDO ENTRE EL 3 DE ABRIL Y EL 3 DE MAYO DE 2025.</t>
  </si>
  <si>
    <t>153597325</t>
  </si>
  <si>
    <t>PAGO CORRESPONDIENTE AL SERVICIO DE TELECOMUNICACIONES DE LA SEDE PRINCIPAL CIDE SOACHA POR EL PERÍODO COMPRENDIDO ENTRE EL 1 Y EL 30 DE ABRIL DE 2025.</t>
  </si>
  <si>
    <t>153667925</t>
  </si>
  <si>
    <t>PAGO CORRESPONDIENTE AL IVA DE LA FACTURA No. FC 001000194591, POR EL SERVICIO DE TELECOMUNICACIONES DE LA SEDE PRINCIPAL CIDE SOACHA , DURANTE EL PERÍODO COMPRENDIDO ENTRE EL 1 Y EL 30 DE ABRIL DE 2025.</t>
  </si>
  <si>
    <t>154067525</t>
  </si>
  <si>
    <t>0550458000036319</t>
  </si>
  <si>
    <t>154067625</t>
  </si>
  <si>
    <t>009970399417</t>
  </si>
  <si>
    <t>154067725</t>
  </si>
  <si>
    <t>005591708</t>
  </si>
  <si>
    <t>154067825</t>
  </si>
  <si>
    <t>154067925</t>
  </si>
  <si>
    <t>154683225</t>
  </si>
  <si>
    <t>154683325</t>
  </si>
  <si>
    <t>154683425</t>
  </si>
  <si>
    <t>154683525</t>
  </si>
  <si>
    <t>154683625</t>
  </si>
  <si>
    <t>154715425</t>
  </si>
  <si>
    <t>PAGO CORRESPONDIENTE AL SERVICIO DE ENERGÍA ELÉCTRICA DE LA SEDE "CIUDAD VERDE" DEL MUNICPIO DE SOACHA, POR EL PERÍODO COMPRENDIDO ENTRE EL 03 DE ABRIL Y EL 03 DE MAYO DE 2025.</t>
  </si>
  <si>
    <t>088901140</t>
  </si>
  <si>
    <t>24325, 24425, 24525, 24625, 24725, 24825, 24925, 25025, 25125, 25225, 25325, 25425, 25525, 25625, 25725, 25825, 25925, 26025, 26125, 26225, 35025, 37825, 42425, 69125, 93425</t>
  </si>
  <si>
    <t>30425, 30525, 30625, 30725, 30825, 30925, 31025, 31125, 31225, 31325, 31425, 37325, 40025, 40625, 40725, 40825, 40925, 41025, 41125, 41225, 41325, 41425, 88325, 88425, 88525, 88625, 88725, 88825, 88925, 89025, 89125, 89225, 89325, 89425, 89525, 89625, 89725, 89825, 89925, 90025, 90125, 91425, 92025, 92125, 136625, 136725, 136825, 136925, 137025, 137125, 137225, 137325, 137425, 137525, 137625, 137725, 137825, 137925, 138025, 138125, 138225, 138325, 138425, 139725, 140325, 140425, 141325, 159325</t>
  </si>
  <si>
    <t>64585325, 64585425, 64585525, 64585625, 64599325, 64599425, 64599525, 64599625, 64599725, 64599825, 64617725, 64620425, 66431325, 66431425, 66431525, 66431625, 66431725, 66431825, 66431925, 66432025, 68529125, 71247225, 97122825, 97122925, 97123025, 97123125, 97123225, 97123425, 97123525, 97123625, 97123725, 97123825, 97124125, 97124325, 97124525, 97124725, 97124825, 97125225, 97125525, 97125625, 97125925, 97127725, 97128525, 97128625, 140413525, 140413625, 140413725, 140413825, 140413925, 140414025, 140414125, 140414225, 140414325, 140414425, 140414525, 140414625, 140414725, 140414925, 140415025, 140415125, 140415225, 140415325, 140415425, 140422525, 140423225, 140423325, 140424225, 147975425</t>
  </si>
  <si>
    <t>28825, 29325, 30225, 32425, 33925, 34125, 38125, 38225, 38325, 38425, 38525, 38625, 38725, 38825, 39125, 39625, 39725, 40125, 40225, 40325, 40425, 40525, 40625, 40725, 40825, 40925, 41025, 41125, 41225, 41325, 41425, 41625, 41725, 41825, 43925, 44425, 49825, 49925, 52725, 53125, 53225, 53325, 53425, 53525, 53625, 53725, 53825, 53925, 54825, 54925, 55225, 55525, 55625, 55725, 56725, 57325, 57425, 58025, 58325, 58725, 58825, 58925, 59025, 59525, 59625, 59725, 59825, 59925, 60025, 60225, 60325, 60425, 60525, 60625, 60725, 60825, 60925, 65725, 65825, 65925, 66025, 66825, 67225, 69725, 70825, 72225, 72325, 72725, 74325, 74525, 74625, 74725, 75125, 75225, 75325, 75725, 76225, 76425, 76525, 76625, 76725, 76825, 77125, 77225, 77325, 77425, 77625, 77725, 78825, 78925, 79025, 79125, 79225, 79325, 79425, 91525, 91725, 91825, 93325, 94825, 95125</t>
  </si>
  <si>
    <t>4125, 4625, 4825, 5525, 5825, 6025, 6125, 6225, 6325, 6425, 6525, 6625, 6725, 6825, 7425, 45925, 46025, 46425, 46725, 46925, 47125, 47225, 47425, 48025, 48225, 48425, 48525, 48625, 48825, 48925, 49025, 49125, 49325, 49625, 49725, 49925, 50125, 50225, 50925, 51025, 51125, 51325, 51425, 51625, 51725, 52125, 52525, 52625, 53825, 53925, 54025, 54125, 54425, 54525, 54625, 55825, 55925, 56125, 100625, 100725, 100825, 100925, 101325, 101425, 101525, 101625, 101725, 101825, 101925, 102025, 102125, 102225, 102325, 102425, 102525, 102625, 102725, 102825, 102925, 103025, 105025, 105625, 106125, 106225, 106925, 108025, 108125, 108425, 159625, 159725, 159825, 159925, 160225, 160325, 160425, 160725, 161225, 161425, 161525, 161625, 161725, 162025, 162125, 162225, 162725, 162825, 162925, 163325, 163625, 163825, 164325, 164425, 164525, 164625, 164725, 164825, 164925, 165825, 165925, 167025, 167325</t>
  </si>
  <si>
    <t>47481725, 47482225, 47482625, 47483625, 47484025, 47484325, 47484425, 47484525, 47484625, 47484725, 47484825, 47484925, 47485025, 47485125, 50237825, 74973525, 74973625, 74974025, 74974325, 74974525, 74974725, 74974825, 74975025, 74975625, 74975925, 74976125, 74976325, 74976425, 74976625, 74976725, 74976825, 74976925, 74977125, 74977425, 74977525, 74977725, 74977925, 74978125, 74978825, 74978925, 74979125, 74979325, 74979425, 74979625, 74979725, 74980125, 74980525, 74980625, 83036325, 83036425, 83036525, 83036625, 83037025, 83037125, 83037225, 85312825, 85319225, 85327325, 107821125, 107821325, 107821725, 107821925, 107822525, 107822625, 107822725, 107823025, 107823325, 107823425, 107823525, 107823725, 107823825, 107823925, 107824025, 107824225, 107824325, 107824425, 107824725, 107824825, 107825025, 107825225, 107828825, 107829425, 107830125, 107830225, 110457325, 117439925, 117440025, 117440325, 153441725, 153441825, 153441925, 153442025, 153442325, 153442525, 153442625, 153444725, 153445625, 153445825, 153445925, 153446025, 153446125, 153446525, 153446625, 153446925, 153447525, 153447725, 153447925, 153448425, 153448925, 153449125, 153449625, 153449725, 153449825, 153449925, 153450025, 153450125, 153450225, 153451325, 153451425, 153452725, 153453225</t>
  </si>
  <si>
    <t>39025, 44525, 93125, 93225</t>
  </si>
  <si>
    <t>7025, 51225, 166525, 166625</t>
  </si>
  <si>
    <t>47485325, 74979225, 153452125, 153452225</t>
  </si>
  <si>
    <t>31525, 31625, 31725, 31825, 31925, 32025, 32125, 32225, 32325, 38825, 90225, 90325, 90425, 90525, 90625, 90725, 90825, 90925, 91025, 91825, 92425, 138525, 138625, 138725, 138825, 138925, 139025, 139125, 139225, 139325, 140125, 140725, 141225</t>
  </si>
  <si>
    <t>64599925, 64600025, 64600125, 64600225, 64600325, 64600425, 64600525, 64600625, 64600725, 64619225, 97126025, 97126325, 97126525, 97126725, 97126825, 97126925, 97127025, 97127125, 97127225, 97128325, 97129025, 140415525, 140415625, 140415725, 140415825, 140415925, 140421725, 140421825, 140421925, 140422125, 140423025, 140423625, 140424125</t>
  </si>
  <si>
    <t>32225, 32325, 39825, 39925, 40025, 42025, 44025, 44125, 44725, 44825, 44925, 45025, 45125, 49125, 49225, 49325, 49425, 50125, 50525, 60125, 67425, 67525, 67625, 67725, 67825, 67925, 68025, 68125, 68225, 69925, 70025, 70125, 70925, 71325, 71425, 75525, 76125, 76325, 76925, 77025, 78125, 78625, 83925, 90725, 90825, 90925, 91025, 91125, 91225, 91325, 91425, 92525, 92625, 92725, 92825, 95225, 95525, 95625, 95725, 95825, 95925, 96025</t>
  </si>
  <si>
    <t>5325, 5425, 46225, 46325, 46525, 46625, 46825, 47325, 47525, 47625, 47925, 48125, 48725, 49425, 49825, 50025, 50525, 50825, 52325, 104125, 104225, 104325, 104425, 104525, 104625, 104725, 104825, 104925, 105225, 105325, 105425, 105925, 107025, 107325, 107425, 160625, 161125, 161325, 161825, 161925, 163225, 163925, 164225, 165025, 165125, 165225, 165325, 165425, 165525, 165625, 165725, 166025, 166125, 166225, 166325, 167425</t>
  </si>
  <si>
    <t>47483425, 47483525, 74973825, 74973925, 74974125, 74974225, 74974425, 74974925, 74975125, 74975225, 74975525, 74975725, 74976525, 74977225, 74977625, 74977825, 74978425, 74978725, 74980325, 107827525, 107827625, 107827725, 107827825, 107827925, 107828025, 107828225, 107828625, 107828725, 107829025, 107829125, 107829225, 107829925, 110457425, 110457725, 110457825, 153444525, 153445525, 153445725, 153446325, 153446425, 153448325, 153449225, 153449525, 153450325, 153450425, 153450625, 153450725, 153450825, 153450925, 153451025, 153451125, 153451625, 153451725, 153451825, 153451925, 153453325</t>
  </si>
  <si>
    <t>15325, 15425, 69125, 69225, 109625, 109725</t>
  </si>
  <si>
    <t>64542325, 70461525, 96893625, 96893825, 140317425, 140317525</t>
  </si>
  <si>
    <t>88725, 88825, 88925, 89025, 89125, 89225, 89325, 89425, 89525, 89625, 89725, 89825, 89925, 90025, 90125, 90225, 90325, 90425, 90525, 90625</t>
  </si>
  <si>
    <t>11225, 11325, 11425</t>
  </si>
  <si>
    <t>153125, 153225, 153325, 153425, 153525, 153625, 153725, 153825, 153925, 154025, 154125, 154225, 154325, 154425, 154525, 154625, 154725, 154825, 154925</t>
  </si>
  <si>
    <t>140495825, 140495925, 140496025, 140496125, 140496225, 140496325, 140496425, 140496525, 140496625, 140496725, 140496825, 140496925, 140497125, 140497225, 140497325, 140497425, 140497525, 140497625, 140497725</t>
  </si>
  <si>
    <t>125, 225, 325, 425, 525, 1925, 2025, 2125, 2725, 6225, 13325, 13425, 28625, 28725, 30525, 30625, 32125, 34225, 34325, 44325, 48925, 49025, 49525, 54025, 54125, 55025, 55425, 56525, 56625, 58625, 68325, 68425, 71125, 71625, 71725, 72125, 73925, 74025, 92325, 93025, 94525, 94625, 94725</t>
  </si>
  <si>
    <t>125, 225, 325, 425, 725, 825, 925, 1025, 1225, 2525, 2625, 2725, 2925, 3025, 3525, 3625, 3825, 4025, 4125, 4725, 4825, 4925, 5025, 5225, 5425, 5625, 6525, 6625, 6725, 8425, 8525, 8625, 8725, 8925, 9325, 11025, 11125, 11525, 11725, 12225, 12325, 12425</t>
  </si>
  <si>
    <t>125, 225, 325, 425, 525, 625, 725, 825, 925, 1025, 1125, 1625, 1725, 1825, 1925, 2025, 2325, 2425, 2525, 2625, 2725, 7125, 7225, 41625, 45525, 45625, 45725, 45825, 52825, 52925, 53025, 53125, 53225, 55425, 55525, 55625, 100025, 100125, 100225, 106425, 107625, 107725, 107825, 108825, 108925, 159125, 159225, 167625, 167725, 167825, 167925</t>
  </si>
  <si>
    <t>10192925, 10196125, 12073225, 19229625, 19247825, 19256425, 19268525, 19274025, 19278925, 19282825, 19869525, 19879525, 26953325, 30154525, 30175325, 30588325, 32039125, 32050725, 38172925, 38246325, 38265525, 39172525, 40449025, 40453425, 40470425, 43210725, 50245825, 50281325, 66482925, 68787025, 68819625, 70407125, 74992025, 74992625, 75521225, 75531825, 83099825, 83114225, 83198425, 83244125, 103797625, 104861525, 104867925, 107860225, 116568025, 116573025, 116575825, 124811625, 124827525, 146778025, 147953725, 153491225, 153528525, 153597325, 153667925, 154715425</t>
  </si>
  <si>
    <t>29025, 29125, 29425, 30325, 30425, 30725, 38925, 39225, 39325, 41925, 44225, 50025, 50225, 52825, 54225, 54325, 55325, 56125, 56225, 56325, 56425, 56925, 57025, 57525, 58125, 58225, 66425, 71225, 71925, 72025, 72525, 72625, 73725, 74225, 74425, 74825, 74925, 78225, 78325, 94925, 95025, 95325, 95425, 96125</t>
  </si>
  <si>
    <t>4325, 4425, 4725, 4925, 5025, 5125, 6925, 47725, 47825, 48325, 49525, 51525, 51825, 52225, 52425, 52725, 54225, 54325, 54825, 54925, 55025, 55125, 55225, 56325, 100325, 100425, 103425, 107225, 107925, 108325, 108625, 108725, 159525, 160025, 162425, 162525, 163025, 163125, 167125, 167225, 167525</t>
  </si>
  <si>
    <t>47481925, 47482025, 47482425, 47482825, 47483125, 47483225, 47485225, 74975325, 74975425, 74976025, 74977325, 74979525, 74979825, 74980225, 74980425, 74980725, 83036825, 83036925, 83037425, 83037525, 83037725, 83037925, 83038125, 85338325, 107820425, 107820525, 107826225, 110457625, 117439825, 117440225, 117440625, 117440725, 153441625, 153442125, 153447125, 153447225, 153448025, 153448125, 153452825, 153453025, 153453425</t>
  </si>
  <si>
    <t>91925</t>
  </si>
  <si>
    <t>625, 725, 925, 1025, 1825, 2225, 2325, 2425, 2525, 2625, 3725, 3825, 3925, 7525, 27225, 27325, 27425, 27525, 27625, 27825, 27925, 28025, 28225, 29525, 29625, 29725, 29825, 29925, 30025, 31625, 33625, 37925, 43625, 50425, 56825, 94425</t>
  </si>
  <si>
    <t>2825, 2925, 3125, 3225, 4025, 10625, 12925, 13025, 13225, 13325, 14125, 14225, 14325, 14425, 14525, 14625, 15625, 15725, 15825, 32425, 32525, 32625, 32725, 32825, 33025, 33125, 33225, 33425, 33825, 33925, 34025, 34125, 34225, 35025, 36625, 40125, 62725, 62825, 62925, 63025, 69325, 77025, 80325, 80425, 80725, 80825, 80925, 81025, 81125, 81225, 81325, 81425, 81525, 81625, 81725, 81825, 81925, 82025, 82125, 83225, 83325, 83825, 91125, 91225, 91325, 93225, 93325, 93725, 94325, 94425, 106625, 109825, 117525, 120325, 120425, 120525, 131625, 139425, 139525, 139625, 141425, 141525, 141725, 141825, 142525, 142625, 142725, 142825, 142925, 143025, 143225, 143325, 143425, 143525, 143625, 143725, 143825, 143925, 144425, 146025, 146225, 146925, 147025, 147725</t>
  </si>
  <si>
    <t>42359925, 42360025, 42360325, 42360525, 42361625, 64522125, 64524425, 64524525, 64524725, 64524825, 64525625, 64541225, 64541325, 64541425, 64541525, 64541625, 64542525, 64542625, 64542725, 64600825, 64600925, 64601025, 64601125, 64601225, 64601425, 64601525, 64601625, 64601825, 64602225, 64602325, 64602425, 64602525, 64603325, 64617025, 64620525, 71227025, 96845825, 96845925, 96846125, 96846225, 96894025, 96962225, 97046225, 97046325, 97046625, 97046725, 97047025, 97047225, 97047325, 97047425, 97047525, 97047625, 97047725, 97047825, 97047925, 97048025, 97048125, 97048225, 97048325, 97049825, 97050025, 97051025, 97127425, 97127525, 97127625, 98099125, 98099225, 98099625, 98100225, 98100325, 110456925, 140317725, 140329025, 140375925, 140376025, 140376125, 140408225, 140422225, 140422325, 140422425, 140424325, 140424425, 140424625, 140424725, 140425425, 140425525, 140425625, 140425725, 140425825, 140426025, 140426225, 140426325, 140426425, 140426525, 140426625, 140426725, 140426825, 140426925, 140427425, 140429325, 140429525, 140430325, 140430425, 140431125</t>
  </si>
  <si>
    <t>14725, 14825, 14925, 15025, 15125, 15225, 19825, 19925, 20025, 20125, 20225, 20325, 20425, 20525, 20625, 20725, 20825, 20925, 21025, 21125, 21225, 21325, 21425, 21525, 21625, 21725, 21825, 21925, 22025, 22125, 22225, 22325, 22425, 22525, 22625, 22725, 22825, 22925, 23025, 23125, 23225, 23325, 27225, 27325, 27425, 27525, 27625, 27725, 27825, 27925, 28025, 28125, 28225, 28325, 28425, 28525, 28625, 28725, 28825, 28925, 29025, 29125, 29225, 29325, 29425, 29525, 29625, 29725, 29825, 29925, 30025, 30125, 30225, 30325, 33325, 35725, 36725, 36825, 36925, 37025, 37125, 37225, 39925, 40225, 68525, 68625, 68725, 68825, 68925, 69025, 69425, 69525, 69625, 69725, 69825, 69925, 70025, 70125, 70225, 70325, 70425, 70525, 70625, 70725, 70825, 70925, 71025, 71125, 71225, 71325, 71425, 71525, 71625, 71725, 71825, 71925, 72025, 72125, 72225, 72325, 72425, 72525, 72625, 72725, 72825, 72925, 73025, 73125, 73225, 73325, 73425, 73525, 73625, 73725, 73825, 73925, 74025, 74125, 74225, 74325, 74425, 74525, 74625, 74725, 74825, 74925, 75025, 75125, 75225, 75325, 75425, 75525, 75625, 75725, 75825, 75925, 76025, 76125, 76225, 76325, 76425, 76525, 76625, 76725, 76825, 76925, 77125, 77225, 77325, 77425, 77525, 77625, 77725, 77825, 77925, 78025, 78125, 78225, 78325, 78425, 78525, 78625, 78725, 78825, 78925, 79025, 106525, 109025, 109125, 109225, 109325, 109425, 109525, 109925, 110025, 110125, 110225, 110325, 110425, 110525, 110625, 110725, 110825, 110925, 111025, 111125, 111225, 111325, 111425, 111525, 111625, 111725, 111825, 111925, 112025, 112125, 112225, 112325, 112425, 112525, 112625, 112725, 112825, 112925, 113025, 113125, 113225, 113325, 113425, 113525, 113625, 113725, 113825, 113925, 114025, 114125, 114225, 114325, 114425, 114525, 114625, 114725, 114825, 114925, 115025, 115125, 115225, 115325, 115425, 115525, 115625, 115725, 115825, 115925, 116025, 116125, 116225, 116325, 116425, 116525, 116625, 116725, 116825, 116925, 117025, 117125, 117225, 117325, 117425, 117625, 117725, 117825, 117925, 118025, 118125, 118225, 118325, 118425, 118525, 118625, 118725, 118825, 118925, 119025, 119125, 119225, 119325, 119425, 119525, 119625, 119725, 119825, 119925, 120025, 120125, 120225, 168025, 168125, 168225, 168325, 168425</t>
  </si>
  <si>
    <t>64541725, 64541825, 64541925, 64542025, 64542125, 64542225, 64551825, 64551925, 64552025, 64552125, 64552225, 64552325, 64552425, 64552525, 64552625, 64552825, 64568525, 64568625, 64568725, 64568825, 64568925, 64569025, 64569125, 64569225, 64569325, 64569425, 64569525, 64569625, 64569725, 64569825, 64569925, 64570025, 64570125, 64570225, 64570325, 64570425, 64570525, 64570625, 64570825, 64570925, 64571025, 64571125, 64574925, 64575025, 64582325, 64582425, 64582525, 64582625, 64582725, 64582825, 64582925, 64583025, 64583125, 64583225, 64583425, 64583525, 64583625, 64583725, 64583825, 64583925, 64584025, 64584125, 64584225, 64584325, 64584425, 64584525, 64584625, 64584725, 64584825, 64584925, 64585025, 64585125, 64585225, 64601725, 64617125, 64617225, 64617325, 64617425, 64617525, 64617625, 64620325, 64620625, 67839925, 68528925, 96892225, 96892425, 96892525, 96892725, 96893125, 96893325, 96894425, 96894525, 96894825, 96895025, 96895325, 96895525, 96895725, 96896025, 96896325, 96896625, 96896925, 96897225, 96897325, 96897525, 96897825, 96898025, 96898325, 96898525, 96898725, 96898925, 96899125, 96949925, 96950025, 96950225, 96950425, 96950625, 96950825, 96951025, 96951225, 96951425, 96951625, 96951825, 96952025, 96952625, 96952725, 96952925, 96953225, 96953425, 96953625, 96953825, 96954025, 96954225, 96954425, 96954625, 96954925, 96955125, 96955325, 96955525, 96955825, 96956025, 96956325, 96956525, 96956725, 96956925, 96957225, 96957525, 96957725, 96958025, 96958225, 96958425, 96958625, 96958925, 96959125, 96959325, 96959525, 96959725, 96960025, 96960225, 96960425, 96960725, 96960925, 96961125, 96961325, 96961525, 96961725, 96962025, 96962425, 96962625, 96962825, 96963125, 96963325, 96963525, 96963825, 96964025, 96964325, 96964525, 96964725, 96964825, 96965125, 96965425, 96965625, 96965825, 97044225, 97044325, 97044425, 97044525, 110456825, 140316425, 140316625, 140316725, 140316825, 140317025, 140317225, 140317825, 140317925, 140318025, 140318125, 140318225, 140318425, 140318525, 140318625, 140318725, 140318825, 140318925, 140319025, 140319125, 140319225, 140319325, 140319425, 140319525, 140319825, 140320025, 140320325, 140320525, 140320725, 140320925, 140321125, 140321225, 140321425, 140321625, 140321825, 140322025, 140322225, 140322425, 140322625, 140322825, 140323025, 140323225, 140323425, 140323625, 140323925, 140324125, 140324325, 140324525, 140324725, 140324925, 140325025, 140325225, 140325425, 140325525, 140325625, 140325725, 140325825, 140325925, 140326025, 140326125, 140326225, 140326325, 140326425, 140326625, 140326725, 140326825, 140327025, 140327225, 140327325, 140327425, 140327525, 140327625, 140327725, 140327825, 140327925, 140328025, 140328125, 140328225, 140328325, 140328525, 140328725, 140328825, 140328925, 140329125, 140329225, 140329325, 140329425, 140329725, 140329825, 140329925, 140330025, 140330125, 140330225, 140330325, 140330425, 140330625, 140330725, 140374225, 140374325, 140374525, 140374625, 140374725, 140374825, 140374925, 140375025, 140375125, 140375425, 140375525, 140375725, 140375825, 154067525, 154067625, 154067725, 154067825, 154067925, 154683225, 154683325, 154683425, 154683525, 154683625</t>
  </si>
  <si>
    <t>41725, 41825, 41925, 42025, 42125, 42225, 42325, 42425, 42525, 42625, 42725, 42825, 42925, 43025, 43125, 43225, 43325, 43425, 43525, 43625, 43725, 43825, 43925, 44025, 44125, 44225, 44325, 44425, 44525, 44625, 44725, 44825, 44925, 45025, 45125, 45225, 45325, 45425, 94925, 95025, 95125, 95225, 95325, 95425, 95525, 95625, 95725, 95825, 95925, 96025, 96125, 96225, 96325, 96425, 96525, 96625, 96725, 96825, 96925, 97025, 97125, 97225, 97325, 97425, 97525, 97625, 97725, 97825, 97925, 98025, 98125, 98225, 98325, 98425, 98525, 98625, 98725, 98825, 98925, 99025, 99125, 99225, 99325, 99425, 148225, 148325, 148425, 148525, 148625, 148725, 148825, 148925, 149025, 149125, 149225, 149325, 149425, 149525, 149625, 149725, 149825, 149925, 150025, 150125, 150225, 150325, 150425, 150525, 150625, 150725, 150825, 150925, 151025, 151125, 151225, 151325, 151425, 151525, 151625, 151725, 151825, 151925, 152025, 152125, 152225, 152325, 152425, 152525, 152625, 152725, 152825</t>
  </si>
  <si>
    <t>68529225, 68529325, 68529425, 68529525, 68529625, 68529725, 68529825, 68529925, 68530025, 68530125, 68530225, 68530325, 68530425, 68530525, 68530625, 68530725, 68530825, 68530925, 68531025, 68531125, 68531225, 68531325, 68531425, 68531525, 68531625, 68531725, 68531825, 68532025, 68532225, 68532325, 68532425, 68532625, 68532725, 68532825, 68532925, 68533025, 68533125, 68533225, 99951525, 99951725, 99951925, 99952125, 99952425, 99952625, 99952825, 99953025, 99953225, 99953425, 99953625, 99953825, 99954025, 99954325, 99954625, 99954925, 99955225, 99955525, 99955925, 99956125, 99956425, 99956825, 99957225, 99957625, 99957925, 99958225, 99958425, 99958725, 99959025, 99959225, 99959525, 99959825, 99959925, 99960225, 99960525, 99960725, 99961025, 99961225, 99961525, 99961825, 99962025, 99962325, 99962525, 99962825, 99963125, 99963525, 140490725, 140490825, 140490925, 140491025, 140491125, 140491225, 140491325, 140491425, 140491525, 140491625, 140491725, 140491825, 140491925, 140492025, 140492125, 140492225, 140492325, 140492425, 140492525, 140492625, 140492725, 140492825, 140492925, 140493025, 140493125, 140493225, 140493425, 140493525, 140493625, 140493725, 140493925, 140494025, 140494125, 140494225, 140494325, 140494425, 140494525, 140494625, 140494725, 140494825, 140494925, 140495025, 140495125, 140495225, 140495325, 140495425, 140495525</t>
  </si>
  <si>
    <t>39025, 61325, 62425, 130225, 131325</t>
  </si>
  <si>
    <t>64619425, 96844225, 96845425, 140406825, 140407925</t>
  </si>
  <si>
    <t>3525, 3725, 3825, 3925, 13625, 13825, 13925, 14025, 83425, 83525, 83625, 83725, 83925, 142025, 142225, 142325, 142425, 146125</t>
  </si>
  <si>
    <t>42360925, 42361225, 42361325, 42361525, 64525125, 64525325, 64525425, 64525525, 97050125, 97050425, 97050525, 97050825, 97051125, 140424925, 140425125, 140425225, 140425325, 140429425</t>
  </si>
  <si>
    <t>34625, 34725, 34825, 34925, 35125, 35225, 35425, 79225, 79325, 79425, 79525, 79625, 79725, 79825, 79925, 80025, 80125, 144025, 144125, 144225, 144325, 144525, 144625, 144725, 145825, 145925, 146325</t>
  </si>
  <si>
    <t>64602925, 64603025, 64603125, 64603225, 64603425, 64603525, 64603725, 97044725, 97044925, 97045225, 97045325, 97045425, 97045525, 97045725, 97045825, 97045925, 97046025, 140427025, 140427125, 140427225, 140427325, 140427625, 140427725, 140427825, 140429125, 140429225, 140429625</t>
  </si>
  <si>
    <t>30825, 43325, 43425, 43825, 50625, 52525, 54625, 54725, 55925, 57225, 57625, 57725, 57825, 57925, 58425, 59125, 59225, 59325, 59425, 65625, 66125, 66225, 66325, 66525, 66625, 66725, 67125, 67325, 69825, 71025, 75025, 75425, 75625, 75825, 75925, 76025, 92425, 94125, 94225</t>
  </si>
  <si>
    <t>5225, 46125, 49225, 50725, 51925, 52025, 53625, 53725, 54725, 56025, 56225, 56425, 56525, 56625, 101025, 101125, 101225, 103125, 103225, 103325, 103525, 103625, 103725, 104025, 105125, 105725, 105825, 106025, 106325, 107125, 160125, 160525, 160825, 160925, 161025, 162625, 163525, 163725, 166725</t>
  </si>
  <si>
    <t>47483325, 74973725, 74977025, 74978625, 74979925, 74980025, 83036025, 83036125, 83037325, 85325125, 85334625, 85350025, 85359825, 85363325, 107822025, 107822225, 107822325, 107825425, 107825725, 107826025, 107826425, 107826725, 107827025, 107827425, 107828925, 107829625, 107829725, 107830025, 107830325, 110457525, 153442225, 153443225, 153445225, 153445325, 153445425, 153447425, 153448725, 153449025, 153452325</t>
  </si>
  <si>
    <t>16025, 16125, 16225, 33525, 33625, 33725, 34325, 34425, 34525, 35325, 92825, 92925, 93025, 93425, 93525, 93625, 93825, 93925, 94025, 94125, 94225, 94525, 94625, 94725, 94825, 146525, 146625, 146725, 147125, 147225, 147325, 147425, 147525, 147625, 147825, 147925, 148025, 148125, 152925, 153025</t>
  </si>
  <si>
    <t>64542925, 64543025, 64543125, 64601925, 64602025, 64602125, 64602625, 64602725, 64602825, 64603625, 98098625, 98098725, 98098825, 98099325, 98099425, 98099525, 98099725, 98099825, 98099925, 98100025, 98100125, 98100425, 98100525, 98100625, 98100725, 140429825, 140430025, 140430125, 140430525, 140430625, 140430725, 140430825, 140430925, 140431025, 140431225, 140431325, 140431425, 140431525, 140495625, 140495725</t>
  </si>
  <si>
    <t>7725, 7825, 7925, 8125, 8225, 8325, 8425, 8525, 8625, 8725, 8825, 8925, 9025, 9125, 9225, 9325, 9425, 9525, 9625, 9725, 9825, 9925, 10025, 10125, 10225, 10325, 10425, 10525, 10725, 10825, 10925, 11025, 11125, 11225, 11325, 11425, 11525, 11625, 11725, 11825, 11925, 12025, 12125, 12225, 12325, 12425, 12525, 12625, 12725, 12825, 16325, 16425, 16525, 16625, 16725, 16825, 16925, 17025, 17125, 17225, 17325, 17425, 17525, 17625, 17725, 17825, 17925, 18025, 18125, 18225, 18325, 18425, 18525, 18625, 18725, 18825, 18925, 19025, 19125, 19225, 19325, 19425, 19525, 19625, 19725, 23425, 23525, 23625, 23725, 23825, 23925, 24025, 24125, 24225, 24325, 24425, 24525, 24625, 24725, 24825, 24925, 25025, 25125, 25225, 25325, 25425, 25525, 25625, 25725, 25825, 25925, 26025, 26125, 26225, 26325, 26425, 26525, 26625, 26725, 26825, 26925, 27025, 27125, 37425, 37525, 37625, 37725, 37825, 37925, 38025, 38125, 38225, 38325, 38425, 38525, 38925, 39125, 39225, 39325, 39425, 39525, 39625, 39725, 39825, 40325, 40425, 40525, 41525, 57125, 57225, 57325, 57425, 57525, 57625, 57725, 57825, 57925, 58025, 58125, 58225, 58325, 58425, 58525, 58625, 58725, 58825, 58925, 59025, 59125, 59225, 59325, 59425, 59525, 59625, 59725, 59825, 59925, 60025, 60125, 60225, 60325, 60425, 60525, 60625, 60725, 60825, 60925, 61025, 61125, 61225, 61425, 61525, 61625, 61725, 61825, 61925, 62025, 62125, 62225, 62325, 62525, 62625, 63125, 63225, 63325, 63425, 63525, 63625, 63725, 63825, 63925, 64025, 64125, 64225, 64325, 64425, 64525, 64625, 64725, 64825, 64925, 65025, 65125, 65225, 65325, 65425, 65525, 65625, 65725, 65825, 65925, 66025, 66125, 66225, 66325, 66425, 66525, 66625, 66725, 66825, 66925, 67025, 67125, 67225, 67325, 67425, 67525, 67625, 67725, 67825, 67925, 68025, 68125, 68225, 68325, 68425, 84325, 84425, 84525, 84625, 84725, 84825, 84925, 85025, 85125, 85225, 85325, 85425, 85525, 85625, 85725, 85825, 85925, 86025, 86125, 86225, 86325, 86425, 86525, 86625, 86725, 86825, 86925, 87025, 87125, 87225, 87325, 87425, 87525, 87625, 87725, 87825, 87925, 88025, 88125, 88225, 91525, 91925, 92225, 92325, 92525, 92625, 92725, 106725, 120625, 120725, 120825, 120925, 121025, 121125, 121225, 121325, 121425, 121525, 121625, 121725, 121825, 121925, 122025, 122125, 122225, 122325, 122425, 122525, 122625, 122725, 122825, 122925, 123025, 123125, 123225, 123325, 123425, 123525, 123625, 123725, 123825, 123925, 124025, 124125, 124225, 124325, 124425, 124525, 124625, 124725, 124825, 124925, 125025, 125125, 125225, 125325, 125425, 125525, 125625, 125725, 125825, 125925, 126025, 126125, 126225, 126325, 126425, 126525, 126625, 126725, 126825, 126925, 127025, 127125, 127225, 127325, 127425, 127525, 127625, 127725, 127825, 127925, 128025, 128125, 128225, 128325, 128425, 128525, 128625, 128725, 128825, 128925, 129025, 129125, 129225, 129325, 129425, 129525, 129625, 129725, 129825, 129925, 130025, 130125, 130325, 130425, 130525, 130625, 130725, 130825, 130925, 131025, 131125, 131225, 131425, 131525, 131725, 131825, 131925, 132025, 132125, 132225, 132625, 132725, 132825, 132925, 133025, 133125, 133225, 133325, 133425, 133525, 133625, 133725, 133825, 133925, 134025, 134125, 134225, 134325, 134425, 134525, 134625, 134725, 134825, 134925, 135025, 135125, 135225, 135325, 135425, 135525, 135625, 135725, 135825, 135925, 136025, 136125, 136225, 136325, 136425, 136525, 139825, 140225, 140525, 140625, 140825, 140925, 141025, 141125</t>
  </si>
  <si>
    <t>64519025, 64519225, 64519325, 64519525, 64519625, 64519725, 64519825, 64519925, 64520025, 64520125, 64520225, 64520325, 64520425, 64520525, 64520625, 64520725, 64520825, 64520925, 64521025, 64521125, 64521225, 64521325, 64521425, 64521525, 64521625, 64521725, 64521925, 64522025, 64522225, 64522325, 64522425, 64522525, 64522625, 64522725, 64522825, 64522925, 64523025, 64523125, 64523225, 64523325, 64523425, 64523525, 64523625, 64523725, 64523825, 64523925, 64524025, 64524125, 64524225, 64524325, 64543225, 64543325, 64543425, 64543525, 64543625, 64543725, 64543825, 64543925, 64544025, 64544125, 64544225, 64544325, 64544525, 64544625, 64544725, 64548625, 64549825, 64549925, 64550025, 64550125, 64550325, 64550425, 64550525, 64550625, 64550725, 64550825, 64550925, 64551025, 64551125, 64551225, 64551325, 64551425, 64551525, 64551625, 64551725, 64571225, 64571325, 64571425, 64571525, 64571625, 64571725, 64571825, 64571925, 64572025, 64572125, 64572225, 64572325, 64572425, 64572525, 64572625, 64572725, 64572825, 64572925, 64573025, 64573125, 64573225, 64573325, 64573425, 64573525, 64573625, 64573725, 64573825, 64573925, 64574025, 64574125, 64574225, 64574325, 64574425, 64574525, 64574625, 64574725, 64574825, 64617825, 64617925, 64618025, 64618125, 64618225, 64618325, 64618425, 64618525, 64618625, 64618725, 64618825, 64618925, 64619325, 64619525, 64619625, 64619725, 64619825, 64619925, 64620025, 64620125, 64620225, 66430925, 66431025, 66431225, 66432125, 71243425, 96838725, 96838825, 96838925, 96839025, 96839125, 96839225, 96839325, 96839425, 96839525, 96839625, 96839725, 96839825, 96839925, 96840025, 96840125, 96840625, 96840725, 96840825, 96840925, 96841125, 96841225, 96841325, 96841525, 96841825, 96841925, 96842025, 96842125, 96842325, 96842425, 96842625, 96842725, 96842825, 96842925, 96843025, 96843225, 96843325, 96843425, 96843525, 96843725, 96843825, 96844025, 96844125, 96844325, 96844425, 96844525, 96844625, 96844725, 96844825, 96844925, 96845025, 96845125, 96845325, 96845625, 96845725, 96846325, 96846425, 96846725, 96846825, 96846925, 96847025, 96847225, 96847325, 96847425, 96847525, 96847725, 96847825, 96883625, 96883825, 96884025, 96884225, 96884425, 96884625, 96884925, 96885125, 96885325, 96885525, 96885825, 96886025, 96886225, 96886425, 96886725, 96886925, 96887125, 96887325, 96887625, 96887925, 96888025, 96888125, 96888325, 96888625, 96888925, 96889125, 96889425, 96889625, 96889825, 96890025, 96890125, 96890325, 96890425, 96890625, 96890825, 96890925, 96891225, 96891425, 96891525, 96891725, 96891925, 96892025, 97051725, 97052025, 97052125, 97052325, 97052425, 97052625, 97052725, 97053025, 97053125, 97053325, 97053525, 97053625, 97053825, 97053925, 97054125, 97054325, 97119825, 97120025, 97120125, 97120225, 97120325, 97120425, 97120625, 97120825, 97120925, 97121125, 97121225, 97121425, 97121525, 97121625, 97121725, 97121825, 97121925, 97122125, 97122225, 97122325, 97122425, 97122525, 97122625, 97122725, 97127825, 97128425, 97128825, 97128925, 97129225, 97129325, 97129425, 110457025, 140376225, 140376325, 140376425, 140376525, 140376625, 140376725, 140376825, 140376925, 140377025, 140377225, 140377325, 140377425, 140377525, 140377625, 140377725, 140377825, 140377925, 140378125, 140378225, 140378325, 140378425, 140378525, 140378625, 140378725, 140378825, 140378925, 140379025, 140379225, 140379325, 140379425, 140379625, 140379725, 140379825, 140379925, 140380025, 140380225, 140380425, 140380525, 140380725, 140380825, 140380925, 140381025, 140381125, 140381225, 140381325, 140381425, 140381525, 140381625, 140381825, 140381925, 140382025, 140382125, 140382225, 140382425, 140382525, 140382625, 140382725, 140382825, 140382925, 140383025, 140383225, 140383325, 140383425, 140383525, 140383625, 140383725, 140383825, 140384025, 140384125, 140384225, 140384325, 140384425, 140384525, 140384625, 140384725, 140384825, 140384925, 140385025, 140385125, 140385225, 140385325, 140385425, 140385525, 140385625, 140405525, 140405625, 140405725, 140405825, 140405925, 140406025, 140406125, 140406225, 140406325, 140406525, 140406625, 140406725, 140406925, 140407025, 140407125, 140407225, 140407325, 140407425, 140407525, 140407625, 140407725, 140407825, 140408025, 140408125, 140408325, 140408425, 140408525, 140408625, 140408725, 140408825, 140409225, 140409425, 140409525, 140409625, 140409725, 140409825, 140409925, 140410125, 140410225, 140410325, 140410425, 140410525, 140410625, 140410725, 140410825, 140410925, 140411025, 140411125, 140411225, 140411325, 140411425, 140411525, 140411625, 140411725, 140411825, 140411925, 140412025, 140412125, 140412225, 140412325, 140412425, 140412525, 140412625, 140412725, 140412825, 140412925, 140413025, 140413125, 140413225, 140413425, 140422625, 140423125, 140423425, 140423525, 140423725, 140423825, 140423925, 140424025</t>
  </si>
  <si>
    <t>155025, 155125, 155225, 155325, 155425, 155525, 155625, 155725, 155825, 155925, 156025, 156125, 156225, 156325, 156425, 156525, 156625, 156725, 156825, 156925, 157025, 157125, 157225, 157325, 157425, 157525, 157625, 157725, 157825, 157925, 158025, 158125, 158225, 158325, 158425, 158525, 158625, 158725, 158825, 158925, 159025</t>
  </si>
  <si>
    <t>140675025, 140675225, 140675325, 140675425, 140675525, 140675625, 140675725, 140675825, 140676025, 140676125, 140676225, 140676525, 140676625, 140676725, 140676825, 140676925, 140677025, 140677125, 140677225, 140677325, 140677425, 140677525, 140677625, 140677725, 140677825, 140678025, 140678125, 140678225, 140678325, 140678425, 140678525, 140678625, 140678725, 140678825, 140678925, 140679025, 140679125, 140679225, 140679325, 140679425, 140679525</t>
  </si>
  <si>
    <t>8025, 38625, 38725, 84225, 91625, 91725, 132525, 139925, 140025</t>
  </si>
  <si>
    <t>64519425, 64619025, 64619125, 97051625, 97127925, 97128125, 140409125, 140422725, 140422925</t>
  </si>
  <si>
    <t>29225, 33825, 50325, 50825, 55825, 66925, 70225, 77525, 78525, 91625</t>
  </si>
  <si>
    <t>4525, 5725, 47025, 50625, 55325, 103825, 105525, 162325, 163425, 164125</t>
  </si>
  <si>
    <t>47482125, 47483925, 74974625, 74978525, 83038325, 107827225, 107829325, 153447025, 153448525, 153449425</t>
  </si>
  <si>
    <t>34025, 58525, 70725, 71825, 72425, 92925</t>
  </si>
  <si>
    <t>5925, 100525, 106825, 108225, 108525, 166425</t>
  </si>
  <si>
    <t>47484125, 107820825, 110457125, 117440125, 117440425, 153452025</t>
  </si>
  <si>
    <t>4225, 5625, 50325, 50425, 103925, 164025</t>
  </si>
  <si>
    <t>47481825, 47483825, 74978225, 74978325, 107827325, 153449325</t>
  </si>
  <si>
    <t>3425, 13525, 15525, 84025, 84125, 132325, 132425</t>
  </si>
  <si>
    <t>42360825, 64525025, 64542425, 97051325, 97051425, 140408925, 140409025</t>
  </si>
  <si>
    <t>3025, 3325, 3625, 13125, 13425, 13725, 80225, 80525, 80625, 141625, 141925, 142125</t>
  </si>
  <si>
    <t>42360225, 42360625, 42361125, 64524625, 64524925, 64525225, 97046125, 97046425, 97046525, 140424525, 140424825, 140425025</t>
  </si>
  <si>
    <t>35625, 36225, 36325, 36425, 36525, 82225, 82325, 82425, 82525, 82625, 144925, 145425, 145525, 145625, 145725</t>
  </si>
  <si>
    <t>64603925, 64616625, 64616725, 64616825, 64616925, 97048525, 97048725, 97048825, 97049025, 97049125, 140428025, 140428625, 140428725, 140428825, 140428925</t>
  </si>
  <si>
    <t>35525, 35825, 35925, 36025, 36125, 82725, 82825, 82925, 83025, 83125, 144825, 145025, 145125, 145225, 145325</t>
  </si>
  <si>
    <t>64603825, 64616125, 64616325, 64616425, 64616525, 97049225, 97049325, 97049425, 97049525, 97049725, 140427925, 140428125, 140428225, 140428325, 140428425</t>
  </si>
  <si>
    <t>92125, 92225</t>
  </si>
  <si>
    <t>92025</t>
  </si>
  <si>
    <t>93625, 93725, 93825, 93925, 94025</t>
  </si>
  <si>
    <t>12625, 12725, 12825, 12925, 13125</t>
  </si>
  <si>
    <t>168525, 168625, 168725, 168825, 168925</t>
  </si>
  <si>
    <t>156816625, 156816725, 156816825, 156817025, 156817125</t>
  </si>
  <si>
    <t>93525</t>
  </si>
  <si>
    <t>71525, 74125, 78725, 94325</t>
  </si>
  <si>
    <t>8825, 11925, 12025, 12125</t>
  </si>
  <si>
    <t>107525, 159425, 166825, 166925</t>
  </si>
  <si>
    <t>110457925, 153441525, 153452525, 153452625</t>
  </si>
  <si>
    <t>VIATICOS. viáticos y gastos de viaje participantes proyectos, alumnos (aprendices), según plan de acción radicado y aprobado por Comité Estratégico de Competitividad</t>
  </si>
  <si>
    <t>OTROS EQUIPOS. Se realiza asignación presupuestal para la adquisición de equipos de los programas relacionados con trabajo seguro en alturas</t>
  </si>
  <si>
    <t>CENTRO INDUSTRIAL Y DESARROLLO EMPRESARIAL DE SOACHA-ACTUALIZACION Y MODERNIZACION TECNOLOGICA</t>
  </si>
  <si>
    <t>SERVICIOS PERSONALES. Contratar servicios profesionales y de apoyo a la gestión como extensionistas tecnológicos</t>
  </si>
  <si>
    <t>Numero_Documento</t>
  </si>
  <si>
    <t>Fecha_de_Registro</t>
  </si>
  <si>
    <t>Fecha_de_Creacion</t>
  </si>
  <si>
    <t>Valor_Inicial</t>
  </si>
  <si>
    <t>Valor_Operaciones</t>
  </si>
  <si>
    <t>Valor_Actual</t>
  </si>
  <si>
    <t>Saldo_por_Comprometer</t>
  </si>
  <si>
    <t>Cuentas_por_Pagar</t>
  </si>
  <si>
    <t>Ordenes_de_Pago</t>
  </si>
  <si>
    <t>10025-66-P</t>
  </si>
  <si>
    <t>10025</t>
  </si>
  <si>
    <t>923266</t>
  </si>
  <si>
    <t>10125-66-P</t>
  </si>
  <si>
    <t>10125</t>
  </si>
  <si>
    <t>10225-70-P</t>
  </si>
  <si>
    <t>10225</t>
  </si>
  <si>
    <t>923270</t>
  </si>
  <si>
    <t>1025-11-N</t>
  </si>
  <si>
    <t>1025</t>
  </si>
  <si>
    <t>923211</t>
  </si>
  <si>
    <t>10325-18-P</t>
  </si>
  <si>
    <t>10325</t>
  </si>
  <si>
    <t>923218</t>
  </si>
  <si>
    <t>10425-23-P</t>
  </si>
  <si>
    <t>10425</t>
  </si>
  <si>
    <t>923223</t>
  </si>
  <si>
    <t>1125-10-P</t>
  </si>
  <si>
    <t>923210</t>
  </si>
  <si>
    <t>1225-10-P</t>
  </si>
  <si>
    <t>?125-38-N</t>
  </si>
  <si>
    <t>923238</t>
  </si>
  <si>
    <t>1325-10-P</t>
  </si>
  <si>
    <t>1325</t>
  </si>
  <si>
    <t>1425-10-N</t>
  </si>
  <si>
    <t>1425</t>
  </si>
  <si>
    <t>1525-10-N</t>
  </si>
  <si>
    <t>1525</t>
  </si>
  <si>
    <t>1625-10-N</t>
  </si>
  <si>
    <t>1725-10-P</t>
  </si>
  <si>
    <t>1825-10-P</t>
  </si>
  <si>
    <t>1925-10-N</t>
  </si>
  <si>
    <t>2025-10-N</t>
  </si>
  <si>
    <t>2125-11-N</t>
  </si>
  <si>
    <t>2125</t>
  </si>
  <si>
    <t>2225-11-N</t>
  </si>
  <si>
    <t>2225</t>
  </si>
  <si>
    <t>225-38-N</t>
  </si>
  <si>
    <t>2325-18-P</t>
  </si>
  <si>
    <t>2425-18-P</t>
  </si>
  <si>
    <t>2425</t>
  </si>
  <si>
    <t>2525-18-P</t>
  </si>
  <si>
    <t>2625-18-P</t>
  </si>
  <si>
    <t>2725-18-P</t>
  </si>
  <si>
    <t>2725</t>
  </si>
  <si>
    <t>2825-18-P</t>
  </si>
  <si>
    <t>2825</t>
  </si>
  <si>
    <t>2925-27-N</t>
  </si>
  <si>
    <t>923227</t>
  </si>
  <si>
    <t>3025-27-N</t>
  </si>
  <si>
    <t>3125-27-N</t>
  </si>
  <si>
    <t>3125</t>
  </si>
  <si>
    <t>3225-27-N</t>
  </si>
  <si>
    <t>3225</t>
  </si>
  <si>
    <t>325-38-N</t>
  </si>
  <si>
    <t>3325-28-N</t>
  </si>
  <si>
    <t>3325</t>
  </si>
  <si>
    <t>923228</t>
  </si>
  <si>
    <t>3325-84-N</t>
  </si>
  <si>
    <t>923284</t>
  </si>
  <si>
    <t>3325-86-N</t>
  </si>
  <si>
    <t>923286</t>
  </si>
  <si>
    <t>3425-28-N</t>
  </si>
  <si>
    <t>3425-84-N</t>
  </si>
  <si>
    <t>3425-86-N</t>
  </si>
  <si>
    <t>3525-28-N</t>
  </si>
  <si>
    <t>3625-42-N</t>
  </si>
  <si>
    <t>3625</t>
  </si>
  <si>
    <t>923242</t>
  </si>
  <si>
    <t>3625-42-P</t>
  </si>
  <si>
    <t>3725-45-N</t>
  </si>
  <si>
    <t>3725</t>
  </si>
  <si>
    <t>923245</t>
  </si>
  <si>
    <t>3825-45-N</t>
  </si>
  <si>
    <t>3825</t>
  </si>
  <si>
    <t>3925-44-P</t>
  </si>
  <si>
    <t>3925</t>
  </si>
  <si>
    <t>923244</t>
  </si>
  <si>
    <t>4025-44-P</t>
  </si>
  <si>
    <t>4125-45-N</t>
  </si>
  <si>
    <t>4225-85-N</t>
  </si>
  <si>
    <t>923285</t>
  </si>
  <si>
    <t>425-09-P</t>
  </si>
  <si>
    <t>425</t>
  </si>
  <si>
    <t>923209</t>
  </si>
  <si>
    <t>4325-85-N</t>
  </si>
  <si>
    <t>4425-85-N</t>
  </si>
  <si>
    <t>4525-90-N</t>
  </si>
  <si>
    <t>923290</t>
  </si>
  <si>
    <t>4625-90-N</t>
  </si>
  <si>
    <t>4725-90-P</t>
  </si>
  <si>
    <t>4825-90-N</t>
  </si>
  <si>
    <t>4925-90-N</t>
  </si>
  <si>
    <t>5025-90-N</t>
  </si>
  <si>
    <t>5125-42-P</t>
  </si>
  <si>
    <t>5225-34-P</t>
  </si>
  <si>
    <t>923234</t>
  </si>
  <si>
    <t>525-09-N</t>
  </si>
  <si>
    <t>525</t>
  </si>
  <si>
    <t>5325-34-P</t>
  </si>
  <si>
    <t>5425-24-P</t>
  </si>
  <si>
    <t>923224</t>
  </si>
  <si>
    <t>5525-24-P</t>
  </si>
  <si>
    <t>5625-24-P</t>
  </si>
  <si>
    <t>5725-24-P</t>
  </si>
  <si>
    <t>5825-24-P</t>
  </si>
  <si>
    <t>5925-24-P</t>
  </si>
  <si>
    <t>6025-24-P</t>
  </si>
  <si>
    <t>6125-24-P</t>
  </si>
  <si>
    <t>6225-24-P</t>
  </si>
  <si>
    <t>625-10-N</t>
  </si>
  <si>
    <t>6325-24-P</t>
  </si>
  <si>
    <t>6425-24-P</t>
  </si>
  <si>
    <t>6525-24-P</t>
  </si>
  <si>
    <t>6625-24-P</t>
  </si>
  <si>
    <t>6725-24-P</t>
  </si>
  <si>
    <t>6825-24-P</t>
  </si>
  <si>
    <t>6925-10-N</t>
  </si>
  <si>
    <t>6925-27-N</t>
  </si>
  <si>
    <t>7025-69-P</t>
  </si>
  <si>
    <t>923269</t>
  </si>
  <si>
    <t>7125-70-P</t>
  </si>
  <si>
    <t>7225-10-N</t>
  </si>
  <si>
    <t>7225-11-N</t>
  </si>
  <si>
    <t>7225-14-N</t>
  </si>
  <si>
    <t>923214</t>
  </si>
  <si>
    <t>7225-18-P</t>
  </si>
  <si>
    <t>7225-34-P</t>
  </si>
  <si>
    <t>7225-38-N</t>
  </si>
  <si>
    <t>7225-42-P</t>
  </si>
  <si>
    <t>7225-45-N</t>
  </si>
  <si>
    <t>7225-66-P</t>
  </si>
  <si>
    <t>7225-69-P</t>
  </si>
  <si>
    <t>7225-70-P</t>
  </si>
  <si>
    <t>7225-85-N</t>
  </si>
  <si>
    <t>725-10-N</t>
  </si>
  <si>
    <t>7325-09-P</t>
  </si>
  <si>
    <t>7325</t>
  </si>
  <si>
    <t>7325-10-P</t>
  </si>
  <si>
    <t>7325-18-P</t>
  </si>
  <si>
    <t>7325-44-P</t>
  </si>
  <si>
    <t>7425-10-N</t>
  </si>
  <si>
    <t>7425-11-N</t>
  </si>
  <si>
    <t>7425-34-P</t>
  </si>
  <si>
    <t>7425-38-N</t>
  </si>
  <si>
    <t>7425-45-N</t>
  </si>
  <si>
    <t>7425-70-P</t>
  </si>
  <si>
    <t>7525-43-N</t>
  </si>
  <si>
    <t>7525</t>
  </si>
  <si>
    <t>923243</t>
  </si>
  <si>
    <t>7625-10-N</t>
  </si>
  <si>
    <t>7625</t>
  </si>
  <si>
    <t>7725-27-N</t>
  </si>
  <si>
    <t>7725</t>
  </si>
  <si>
    <t>7725-90-P</t>
  </si>
  <si>
    <t>7825-24-P</t>
  </si>
  <si>
    <t>7825</t>
  </si>
  <si>
    <t>7925-24-P</t>
  </si>
  <si>
    <t>7925</t>
  </si>
  <si>
    <t>8025-18-P</t>
  </si>
  <si>
    <t>8025</t>
  </si>
  <si>
    <t>8025-24-P</t>
  </si>
  <si>
    <t>8125-42-P</t>
  </si>
  <si>
    <t>8125</t>
  </si>
  <si>
    <t>8225-42-P</t>
  </si>
  <si>
    <t>8225</t>
  </si>
  <si>
    <t>825-10-N</t>
  </si>
  <si>
    <t>8325-24-P</t>
  </si>
  <si>
    <t>8325</t>
  </si>
  <si>
    <t>8425-24-P</t>
  </si>
  <si>
    <t>8525-24-P</t>
  </si>
  <si>
    <t>8625-24-P</t>
  </si>
  <si>
    <t>8725-18-P</t>
  </si>
  <si>
    <t>8725-42-P</t>
  </si>
  <si>
    <t>8825-42-P</t>
  </si>
  <si>
    <t>8925-18-P</t>
  </si>
  <si>
    <t>8925-42-P</t>
  </si>
  <si>
    <t>9025-42-P</t>
  </si>
  <si>
    <t>9025</t>
  </si>
  <si>
    <t>9125-42-P</t>
  </si>
  <si>
    <t>9125</t>
  </si>
  <si>
    <t>9225-42-P</t>
  </si>
  <si>
    <t>9225</t>
  </si>
  <si>
    <t>925-11-N</t>
  </si>
  <si>
    <t>9325-24-P</t>
  </si>
  <si>
    <t>9325</t>
  </si>
  <si>
    <t>"ADECUACIONES. Realizar adecuaciones integrales a todo costo para la infraestructura de la sede ""Ciudad Verde"" del Centro Industrial y de Desarrollo Empresarial de Soacha, incluyendo suministro de materiales, mano de obra y servicios técnicos especial"</t>
  </si>
  <si>
    <t>9425-24-P</t>
  </si>
  <si>
    <t>9425</t>
  </si>
  <si>
    <t>"ADECUACIONES. Realizar la interventoría técnica, administrativa, jurídica, financiera, contable, ambiental y social al contrato de obra que celebre el CIDE para la ejecución del objeto ""Realizar adecuaciones integrales a todo costo para la infraestr"</t>
  </si>
  <si>
    <t>9525-10-N</t>
  </si>
  <si>
    <t>9525</t>
  </si>
  <si>
    <t>"OTROS EQUIPOS. Contratar la compra de mobiliario, equipos de funcionamiento, herramientas y demás elementos de dotación para la sede ""Ciudad Verde"" del Centro Industrial y de Desarrollo Empresarial de Soacha, incluyendo suministro, transporte, inst"</t>
  </si>
  <si>
    <t>9525-27-N</t>
  </si>
  <si>
    <t>9625-20-N</t>
  </si>
  <si>
    <t>9625</t>
  </si>
  <si>
    <t>923220</t>
  </si>
  <si>
    <t>9725-69-P</t>
  </si>
  <si>
    <t>9725</t>
  </si>
  <si>
    <t>9825-70-P</t>
  </si>
  <si>
    <t>9825</t>
  </si>
  <si>
    <t>9925-62-P</t>
  </si>
  <si>
    <t>9925</t>
  </si>
  <si>
    <t>923262</t>
  </si>
  <si>
    <t>10192925-10-PC-3603-1300-20-20305C-3603025-02</t>
  </si>
  <si>
    <t>125-10-PC-3603-1300-20-20305C-3603025-02</t>
  </si>
  <si>
    <t>1225-10-PC-3603-1300-20-20305C-3603025-02</t>
  </si>
  <si>
    <t>10192925-10-P</t>
  </si>
  <si>
    <t>125-10-P</t>
  </si>
  <si>
    <t>10196125-10-PC-3603-1300-20-20305C-3603025-02</t>
  </si>
  <si>
    <t>525-10-PC-3603-1300-20-20305C-3603025-02</t>
  </si>
  <si>
    <t>10196125-10-P</t>
  </si>
  <si>
    <t>525-10-P</t>
  </si>
  <si>
    <t>103797625-10-PC-3603-1300-20-20305C-3603025-02</t>
  </si>
  <si>
    <t>58625-10-PC-3603-1300-20-20305C-3603025-02</t>
  </si>
  <si>
    <t>103797625-10-P</t>
  </si>
  <si>
    <t>58625-10-P</t>
  </si>
  <si>
    <t>104861525-10-PC-3603-1300-20-20305C-3603025-02</t>
  </si>
  <si>
    <t>68425-10-PC-3603-1300-20-20305C-3603025-02</t>
  </si>
  <si>
    <t>104861525-10-P</t>
  </si>
  <si>
    <t>68425-10-P</t>
  </si>
  <si>
    <t>104867925-10-PC-3603-1300-20-20305C-3603025-02</t>
  </si>
  <si>
    <t>68325-10-PC-3603-1300-20-20305C-3603025-02</t>
  </si>
  <si>
    <t>104867925-10-P</t>
  </si>
  <si>
    <t>68325-10-P</t>
  </si>
  <si>
    <t>107820425-10-NC-3603-1300-20-20305C-3603025-02</t>
  </si>
  <si>
    <t>58125-10-NC-3603-1300-20-20305C-3603025-02</t>
  </si>
  <si>
    <t>1625-10-NC-3603-1300-20-20305C-3603025-02</t>
  </si>
  <si>
    <t>107820425-10-N</t>
  </si>
  <si>
    <t>58125-10-N</t>
  </si>
  <si>
    <t>107820525-10-NC-3603-1300-20-20305C-3603025-02</t>
  </si>
  <si>
    <t>58225-10-NC-3603-1300-20-20305C-3603025-02</t>
  </si>
  <si>
    <t>107820525-10-N</t>
  </si>
  <si>
    <t>58225-10-N</t>
  </si>
  <si>
    <t>107820825-90-NC-3603-1300-20-20305C-3603025-02</t>
  </si>
  <si>
    <t>58525-90-NC-3603-1300-20-20305C-3603025-02</t>
  </si>
  <si>
    <t>4825-90-NC-3603-1300-20-20305C-3603025-02</t>
  </si>
  <si>
    <t>107820825-90-N</t>
  </si>
  <si>
    <t>58525-90-N</t>
  </si>
  <si>
    <t>107821125-38-NC-3603-1300-20-20305C-3603025-02</t>
  </si>
  <si>
    <t>58725-38-NC-3603-1300-20-20305C-3603025-02</t>
  </si>
  <si>
    <t>325-38-NC-3603-1300-20-20305C-3603025-02</t>
  </si>
  <si>
    <t>107821125-38-N</t>
  </si>
  <si>
    <t>58725-38-N</t>
  </si>
  <si>
    <t>107821325-38-NC-3603-1300-20-20305C-3603025-02</t>
  </si>
  <si>
    <t>58825-38-NC-3603-1300-20-20305C-3603025-02</t>
  </si>
  <si>
    <t>107821325-38-N</t>
  </si>
  <si>
    <t>58825-38-N</t>
  </si>
  <si>
    <t>107821725-38-NC-3603-1300-20-20305C-3603025-02</t>
  </si>
  <si>
    <t>58925-38-NC-3603-1300-20-20305C-3603025-02</t>
  </si>
  <si>
    <t>107821725-38-N</t>
  </si>
  <si>
    <t>58925-38-N</t>
  </si>
  <si>
    <t>107821925-38-NC-3603-1300-20-20305C-3603025-02</t>
  </si>
  <si>
    <t>59025-38-NC-3603-1300-20-20305C-3603025-02</t>
  </si>
  <si>
    <t>107821925-38-N</t>
  </si>
  <si>
    <t>59025-38-N</t>
  </si>
  <si>
    <t>107822025-84-NC-3603-1300-20-20305C-3603033-02</t>
  </si>
  <si>
    <t>59225-84-NC-3603-1300-20-20305C-3603033-02</t>
  </si>
  <si>
    <t>3425-84-NC-3603-1300-20-20305C-3603033-02</t>
  </si>
  <si>
    <t>107822025-84-N</t>
  </si>
  <si>
    <t>59225-84-N</t>
  </si>
  <si>
    <t>107822225-84-NC-3603-1300-20-20305C-3603033-02</t>
  </si>
  <si>
    <t>59325-84-NC-3603-1300-20-20305C-3603033-02</t>
  </si>
  <si>
    <t>107822225-84-N</t>
  </si>
  <si>
    <t>59325-84-N</t>
  </si>
  <si>
    <t>107822325-84-NC-3603-1300-20-20305C-3603033-02</t>
  </si>
  <si>
    <t>59425-84-NC-3603-1300-20-20305C-3603033-02</t>
  </si>
  <si>
    <t>107822325-84-N</t>
  </si>
  <si>
    <t>59425-84-N</t>
  </si>
  <si>
    <t>107822525-38-NC-3603-1300-20-20305C-3603025-02</t>
  </si>
  <si>
    <t>59525-38-NC-3603-1300-20-20305C-3603025-02</t>
  </si>
  <si>
    <t>107822525-38-N</t>
  </si>
  <si>
    <t>59525-38-N</t>
  </si>
  <si>
    <t>107822625-38-NC-3603-1300-20-20305C-3603025-02</t>
  </si>
  <si>
    <t>59625-38-NC-3603-1300-20-20305C-3603025-02</t>
  </si>
  <si>
    <t>107822625-38-N</t>
  </si>
  <si>
    <t>59625-38-N</t>
  </si>
  <si>
    <t>107822725-38-NC-3603-1300-20-20305C-3603025-02</t>
  </si>
  <si>
    <t>59725-38-NC-3603-1300-20-20305C-3603025-02</t>
  </si>
  <si>
    <t>107822725-38-N</t>
  </si>
  <si>
    <t>59725-38-N</t>
  </si>
  <si>
    <t>107823025-38-NC-3603-1300-20-20305C-3603025-02</t>
  </si>
  <si>
    <t>59825-38-NC-3603-1300-20-20305C-3603025-02</t>
  </si>
  <si>
    <t>107823025-38-N</t>
  </si>
  <si>
    <t>59825-38-N</t>
  </si>
  <si>
    <t>107823325-38-NC-3603-1300-20-20305C-3603025-02</t>
  </si>
  <si>
    <t>59925-38-NC-3603-1300-20-20305C-3603025-02</t>
  </si>
  <si>
    <t>107823325-38-N</t>
  </si>
  <si>
    <t>59925-38-N</t>
  </si>
  <si>
    <t>107823425-38-NC-3603-1300-20-20305C-3603025-02</t>
  </si>
  <si>
    <t>60025-38-NC-3603-1300-20-20305C-3603025-02</t>
  </si>
  <si>
    <t>107823425-38-N</t>
  </si>
  <si>
    <t>60025-38-N</t>
  </si>
  <si>
    <t>107823525-38-NC-3603-1300-20-20305C-3603025-02</t>
  </si>
  <si>
    <t>60225-38-NC-3603-1300-20-20305C-3603025-02</t>
  </si>
  <si>
    <t>107823525-38-N</t>
  </si>
  <si>
    <t>60225-38-N</t>
  </si>
  <si>
    <t>107823725-38-NC-3603-1300-20-20305C-3603025-02</t>
  </si>
  <si>
    <t>60325-38-NC-3603-1300-20-20305C-3603025-02</t>
  </si>
  <si>
    <t>107823725-38-N</t>
  </si>
  <si>
    <t>60325-38-N</t>
  </si>
  <si>
    <t>107823825-38-NC-3603-1300-20-20305C-3603025-02</t>
  </si>
  <si>
    <t>60425-38-NC-3603-1300-20-20305C-3603025-02</t>
  </si>
  <si>
    <t>107823825-38-N</t>
  </si>
  <si>
    <t>60425-38-N</t>
  </si>
  <si>
    <t>107823925-38-NC-3603-1300-20-20305C-3603025-02</t>
  </si>
  <si>
    <t>60525-38-NC-3603-1300-20-20305C-3603025-02</t>
  </si>
  <si>
    <t>107823925-38-N</t>
  </si>
  <si>
    <t>60525-38-N</t>
  </si>
  <si>
    <t>107824025-38-NC-3603-1300-20-20305C-3603025-02</t>
  </si>
  <si>
    <t>60625-38-NC-3603-1300-20-20305C-3603025-02</t>
  </si>
  <si>
    <t>107824025-38-N</t>
  </si>
  <si>
    <t>60625-38-N</t>
  </si>
  <si>
    <t>107824225-38-NC-3603-1300-20-20305C-3603025-02</t>
  </si>
  <si>
    <t>60725-38-NC-3603-1300-20-20305C-3603025-02</t>
  </si>
  <si>
    <t>107824225-38-N</t>
  </si>
  <si>
    <t>60725-38-N</t>
  </si>
  <si>
    <t>107824325-38-NC-3603-1300-20-20305C-3603025-02</t>
  </si>
  <si>
    <t>60825-38-NC-3603-1300-20-20305C-3603025-02</t>
  </si>
  <si>
    <t>107824325-38-N</t>
  </si>
  <si>
    <t>60825-38-N</t>
  </si>
  <si>
    <t>107824425-38-NC-3603-1300-20-20305C-3603025-02</t>
  </si>
  <si>
    <t>60925-38-NC-3603-1300-20-20305C-3603025-02</t>
  </si>
  <si>
    <t>107824425-38-N</t>
  </si>
  <si>
    <t>60925-38-N</t>
  </si>
  <si>
    <t>107824725-38-NC-3603-1300-20-20305C-3603025-02</t>
  </si>
  <si>
    <t>65725-38-NC-3603-1300-20-20305C-3603025-02</t>
  </si>
  <si>
    <t>107824725-38-N</t>
  </si>
  <si>
    <t>65725-38-N</t>
  </si>
  <si>
    <t>107824825-38-NC-3603-1300-20-20305C-3603025-02</t>
  </si>
  <si>
    <t>65825-38-NC-3603-1300-20-20305C-3603025-02</t>
  </si>
  <si>
    <t>107824825-38-N</t>
  </si>
  <si>
    <t>65825-38-N</t>
  </si>
  <si>
    <t>107825025-38-NC-3603-1300-20-20305C-3603025-02</t>
  </si>
  <si>
    <t>65925-38-NC-3603-1300-20-20305C-3603025-02</t>
  </si>
  <si>
    <t>107825025-38-N</t>
  </si>
  <si>
    <t>65925-38-N</t>
  </si>
  <si>
    <t>107825225-38-NC-3603-1300-20-20305C-3603025-02</t>
  </si>
  <si>
    <t>66025-38-NC-3603-1300-20-20305C-3603025-02</t>
  </si>
  <si>
    <t>107825225-38-N</t>
  </si>
  <si>
    <t>66025-38-N</t>
  </si>
  <si>
    <t>107825425-84-NC-3603-1300-20-20305C-3603033-02</t>
  </si>
  <si>
    <t>66125-84-NC-3603-1300-20-20305C-3603033-02</t>
  </si>
  <si>
    <t>107825425-84-N</t>
  </si>
  <si>
    <t>66125-84-N</t>
  </si>
  <si>
    <t>107825725-84-NC-3603-1300-20-20305C-3603033-02</t>
  </si>
  <si>
    <t>66225-84-NC-3603-1300-20-20305C-3603033-02</t>
  </si>
  <si>
    <t>107825725-84-N</t>
  </si>
  <si>
    <t>66225-84-N</t>
  </si>
  <si>
    <t>107826025-84-NC-3603-1300-20-20305C-3603033-02</t>
  </si>
  <si>
    <t>66325-84-NC-3603-1300-20-20305C-3603033-02</t>
  </si>
  <si>
    <t>107826025-84-N</t>
  </si>
  <si>
    <t>66325-84-N</t>
  </si>
  <si>
    <t>107826225-10-NC-3603-1300-20-20305C-3603025-02</t>
  </si>
  <si>
    <t>66425-10-NC-3603-1300-20-20305C-3603025-02</t>
  </si>
  <si>
    <t>107826225-10-N</t>
  </si>
  <si>
    <t>66425-10-N</t>
  </si>
  <si>
    <t>107826425-28-NC-3603-1300-20-20305C-3603033-02</t>
  </si>
  <si>
    <t>66525-28-NC-3603-1300-20-20305C-3603033-02</t>
  </si>
  <si>
    <t>3425-28-NC-3603-1300-20-20305C-3603033-02</t>
  </si>
  <si>
    <t>107826425-28-N</t>
  </si>
  <si>
    <t>66525-28-N</t>
  </si>
  <si>
    <t>107826725-28-NC-3603-1300-20-20305C-3603033-02</t>
  </si>
  <si>
    <t>66625-28-NC-3603-1300-20-20305C-3603033-02</t>
  </si>
  <si>
    <t>107826725-28-N</t>
  </si>
  <si>
    <t>66625-28-N</t>
  </si>
  <si>
    <t>107827025-28-NC-3603-1300-20-20305C-3603033-02</t>
  </si>
  <si>
    <t>66725-28-NC-3603-1300-20-20305C-3603033-02</t>
  </si>
  <si>
    <t>107827025-28-N</t>
  </si>
  <si>
    <t>66725-28-N</t>
  </si>
  <si>
    <t>107827225-85-NC-3603-1300-20-20305C-3603025-02</t>
  </si>
  <si>
    <t>66925-85-NC-3603-1300-20-20305C-3603025-02</t>
  </si>
  <si>
    <t>4425-85-NC-3603-1300-20-20305C-3603025-02</t>
  </si>
  <si>
    <t>107827225-85-N</t>
  </si>
  <si>
    <t>66925-85-N</t>
  </si>
  <si>
    <t>107827325-90-NC-3603-1300-20-20305C-3603025-02</t>
  </si>
  <si>
    <t>67025-90-NC-3603-1300-20-20305C-3603025-02</t>
  </si>
  <si>
    <t>4925-90-NC-3603-1300-20-20305C-3603025-02</t>
  </si>
  <si>
    <t>107827325-90-N</t>
  </si>
  <si>
    <t>67025-90-N</t>
  </si>
  <si>
    <t>107827425-28-NC-3603-1300-20-20305C-3603033-02</t>
  </si>
  <si>
    <t>67125-28-NC-3603-1300-20-20305C-3603033-02</t>
  </si>
  <si>
    <t>107827425-28-N</t>
  </si>
  <si>
    <t>67125-28-N</t>
  </si>
  <si>
    <t>107827525-11-NC-3603-1300-20-20305C-3603025-02</t>
  </si>
  <si>
    <t>67425-11-NC-3603-1300-20-20305C-3603025-02</t>
  </si>
  <si>
    <t>925-11-NC-3603-1300-20-20305C-3603025-02</t>
  </si>
  <si>
    <t>107827525-11-N</t>
  </si>
  <si>
    <t>67425-11-N</t>
  </si>
  <si>
    <t>107827625-11-NC-3603-1300-20-20305C-3603025-02</t>
  </si>
  <si>
    <t>67525-11-NC-3603-1300-20-20305C-3603025-02</t>
  </si>
  <si>
    <t>107827625-11-N</t>
  </si>
  <si>
    <t>67525-11-N</t>
  </si>
  <si>
    <t>107827725-11-NC-3603-1300-20-20305C-3603025-02</t>
  </si>
  <si>
    <t>67625-11-NC-3603-1300-20-20305C-3603025-02</t>
  </si>
  <si>
    <t>107827725-11-N</t>
  </si>
  <si>
    <t>67625-11-N</t>
  </si>
  <si>
    <t>107827825-11-NC-3603-1300-20-20305C-3603025-02</t>
  </si>
  <si>
    <t>67725-11-NC-3603-1300-20-20305C-3603025-02</t>
  </si>
  <si>
    <t>107827825-11-N</t>
  </si>
  <si>
    <t>67725-11-N</t>
  </si>
  <si>
    <t>107827925-11-NC-3603-1300-20-20305C-3603025-02</t>
  </si>
  <si>
    <t>67825-11-NC-3603-1300-20-20305C-3603025-02</t>
  </si>
  <si>
    <t>107827925-11-N</t>
  </si>
  <si>
    <t>67825-11-N</t>
  </si>
  <si>
    <t>107828025-11-NC-3603-1300-20-20305C-3603025-02</t>
  </si>
  <si>
    <t>67925-11-NC-3603-1300-20-20305C-3603025-02</t>
  </si>
  <si>
    <t>107828025-11-N</t>
  </si>
  <si>
    <t>67925-11-N</t>
  </si>
  <si>
    <t>107828225-11-NC-3603-1300-20-20305C-3603025-02</t>
  </si>
  <si>
    <t>68025-11-NC-3603-1300-20-20305C-3603025-02</t>
  </si>
  <si>
    <t>107828225-11-N</t>
  </si>
  <si>
    <t>68025-11-N</t>
  </si>
  <si>
    <t>107828625-11-NC-3603-1300-20-20305C-3603025-02</t>
  </si>
  <si>
    <t>68125-11-NC-3603-1300-20-20305C-3603025-02</t>
  </si>
  <si>
    <t>107828625-11-N</t>
  </si>
  <si>
    <t>68125-11-N</t>
  </si>
  <si>
    <t>107828725-11-NC-3603-1300-20-20305C-3603025-02</t>
  </si>
  <si>
    <t>68225-11-NC-3603-1300-20-20305C-3603025-02</t>
  </si>
  <si>
    <t>107828725-11-N</t>
  </si>
  <si>
    <t>68225-11-N</t>
  </si>
  <si>
    <t>107828825-38-NC-3603-1300-20-20305C-3603025-02</t>
  </si>
  <si>
    <t>69725-38-NC-3603-1300-20-20305C-3603025-02</t>
  </si>
  <si>
    <t>107828825-38-N</t>
  </si>
  <si>
    <t>69725-38-N</t>
  </si>
  <si>
    <t>107828925-28-NC-3603-1300-20-20305C-3603033-02</t>
  </si>
  <si>
    <t>69825-28-NC-3603-1300-20-20305C-3603033-02</t>
  </si>
  <si>
    <t>107828925-28-N</t>
  </si>
  <si>
    <t>69825-28-N</t>
  </si>
  <si>
    <t>107829025-11-NC-3603-1300-20-20305C-3603025-02</t>
  </si>
  <si>
    <t>69925-11-NC-3603-1300-20-20305C-3603025-02</t>
  </si>
  <si>
    <t>107829025-11-N</t>
  </si>
  <si>
    <t>69925-11-N</t>
  </si>
  <si>
    <t>107829125-11-NC-3603-1300-20-20305C-3603025-02</t>
  </si>
  <si>
    <t>70025-11-NC-3603-1300-20-20305C-3603025-02</t>
  </si>
  <si>
    <t>107829125-11-N</t>
  </si>
  <si>
    <t>70025-11-N</t>
  </si>
  <si>
    <t>107829225-11-NC-3603-1300-20-20305C-3603025-02</t>
  </si>
  <si>
    <t>70125-11-NC-3603-1300-20-20305C-3603025-02</t>
  </si>
  <si>
    <t>107829225-11-N</t>
  </si>
  <si>
    <t>70125-11-N</t>
  </si>
  <si>
    <t>107829325-85-NC-3603-1300-20-20305C-3603025-02</t>
  </si>
  <si>
    <t>70225-85-NC-3603-1300-20-20305C-3603025-02</t>
  </si>
  <si>
    <t>107829325-85-N</t>
  </si>
  <si>
    <t>70225-85-N</t>
  </si>
  <si>
    <t>107829425-38-NC-3603-1300-20-20305C-3603025-02</t>
  </si>
  <si>
    <t>58325-38-NC-3603-1300-20-20305C-3603025-02</t>
  </si>
  <si>
    <t>107829425-38-N</t>
  </si>
  <si>
    <t>58325-38-N</t>
  </si>
  <si>
    <t>107829625-84-NC-3603-1300-20-20305C-3603033-02</t>
  </si>
  <si>
    <t>58425-84-NC-3603-1300-20-20305C-3603033-02</t>
  </si>
  <si>
    <t>107829625-84-N</t>
  </si>
  <si>
    <t>58425-84-N</t>
  </si>
  <si>
    <t>107829725-84-NC-3603-1300-20-20305C-3603033-02</t>
  </si>
  <si>
    <t>59125-84-NC-3603-1300-20-20305C-3603033-02</t>
  </si>
  <si>
    <t>107829725-84-N</t>
  </si>
  <si>
    <t>59125-84-N</t>
  </si>
  <si>
    <t>107829925-11-NC-3603-1300-20-20305C-3603025-02</t>
  </si>
  <si>
    <t>60125-11-NC-3603-1300-20-20305C-3603025-02</t>
  </si>
  <si>
    <t>107829925-11-N</t>
  </si>
  <si>
    <t>60125-11-N</t>
  </si>
  <si>
    <t>107830025-84-NC-3603-1300-20-20305C-3603033-02</t>
  </si>
  <si>
    <t>65625-84-NC-3603-1300-20-20305C-3603033-02</t>
  </si>
  <si>
    <t>107830025-84-N</t>
  </si>
  <si>
    <t>65625-84-N</t>
  </si>
  <si>
    <t>107830125-38-NC-3603-1300-20-20305C-3603025-02</t>
  </si>
  <si>
    <t>66825-38-NC-3603-1300-20-20305C-3603025-02</t>
  </si>
  <si>
    <t>107830125-38-N</t>
  </si>
  <si>
    <t>66825-38-N</t>
  </si>
  <si>
    <t>107830225-38-NC-3603-1300-20-20305C-3603025-02</t>
  </si>
  <si>
    <t>67225-38-NC-3603-1300-20-20305C-3603025-02</t>
  </si>
  <si>
    <t>107830225-38-N</t>
  </si>
  <si>
    <t>67225-38-N</t>
  </si>
  <si>
    <t>107830325-28-NC-3603-1300-20-20305C-3603033-02</t>
  </si>
  <si>
    <t>67325-28-NC-3603-1300-20-20305C-3603033-02</t>
  </si>
  <si>
    <t>107830325-28-N</t>
  </si>
  <si>
    <t>67325-28-N</t>
  </si>
  <si>
    <t>107860225-10-PC-3603-1300-20-20305C-3603025-02</t>
  </si>
  <si>
    <t>71125-10-PC-3603-1300-20-20305C-3603025-02</t>
  </si>
  <si>
    <t>107860225-10-P</t>
  </si>
  <si>
    <t>71125-10-P</t>
  </si>
  <si>
    <t>110456825-11-NC-3603-1300-20-20305C-3603025-02</t>
  </si>
  <si>
    <t>23825-11-NC-3603-1300-20-20305C-3603025-02</t>
  </si>
  <si>
    <t>2125-11-NC-3603-1300-20-20305C-3603025-02</t>
  </si>
  <si>
    <t>110456825-11-N</t>
  </si>
  <si>
    <t>23825-11-N</t>
  </si>
  <si>
    <t>110456925-10-NC-3603-1300-20-20305C-3603025-02</t>
  </si>
  <si>
    <t>29825-10-NC-3603-1300-20-20305C-3603025-02</t>
  </si>
  <si>
    <t>1925-10-NC-3603-1300-20-20305C-3603025-02</t>
  </si>
  <si>
    <t>110456925-10-N</t>
  </si>
  <si>
    <t>29825-10-N</t>
  </si>
  <si>
    <t>110457025-45-NC-3603-1300-20-20305C-3603025-02</t>
  </si>
  <si>
    <t>35925-45-NC-3603-1300-20-20305C-3603025-02</t>
  </si>
  <si>
    <t>3825-45-NC-3603-1300-20-20305C-3603025-02</t>
  </si>
  <si>
    <t>110457025-45-N</t>
  </si>
  <si>
    <t>35925-45-N</t>
  </si>
  <si>
    <t>110457125-90-NC-3603-1300-20-20305C-3603025-02</t>
  </si>
  <si>
    <t>70725-90-NC-3603-1300-20-20305C-3603025-02</t>
  </si>
  <si>
    <t>110457125-90-N</t>
  </si>
  <si>
    <t>70725-90-N</t>
  </si>
  <si>
    <t>110457325-38-NC-3603-1300-20-20305C-3603025-02</t>
  </si>
  <si>
    <t>70825-38-NC-3603-1300-20-20305C-3603025-02</t>
  </si>
  <si>
    <t>110457325-38-N</t>
  </si>
  <si>
    <t>70825-38-N</t>
  </si>
  <si>
    <t>110457425-11-NC-3603-1300-20-20305C-3603025-02</t>
  </si>
  <si>
    <t>70925-11-NC-3603-1300-20-20305C-3603025-02</t>
  </si>
  <si>
    <t>110457425-11-N</t>
  </si>
  <si>
    <t>70925-11-N</t>
  </si>
  <si>
    <t>110457525-28-NC-3603-1300-20-20305C-3603033-02</t>
  </si>
  <si>
    <t>71025-28-NC-3603-1300-20-20305C-3603033-02</t>
  </si>
  <si>
    <t>110457525-28-N</t>
  </si>
  <si>
    <t>71025-28-N</t>
  </si>
  <si>
    <t>110457625-10-NC-3603-1300-20-20305C-3603025-02</t>
  </si>
  <si>
    <t>71225-10-NC-3603-1300-20-20305C-3603025-02</t>
  </si>
  <si>
    <t>110457625-10-N</t>
  </si>
  <si>
    <t>71225-10-N</t>
  </si>
  <si>
    <t>110457725-11-NC-3603-1300-20-20305C-3603025-02</t>
  </si>
  <si>
    <t>71325-11-NC-3603-1300-20-20305C-3603025-02</t>
  </si>
  <si>
    <t>110457725-11-N</t>
  </si>
  <si>
    <t>71325-11-N</t>
  </si>
  <si>
    <t>110457825-11-NC-3603-1300-20-20305C-3603025-02</t>
  </si>
  <si>
    <t>71425-11-NC-3603-1300-20-20305C-3603025-02</t>
  </si>
  <si>
    <t>110457825-11-N</t>
  </si>
  <si>
    <t>71425-11-N</t>
  </si>
  <si>
    <t>110457925-69-PC-3605-1300-3-40402A-3605007-02</t>
  </si>
  <si>
    <t>71525-69-PC-3605-1300-3-40402A-3605007-02</t>
  </si>
  <si>
    <t>9725-69-PC-3605-1300-3-40402A-3605007-02</t>
  </si>
  <si>
    <t>110457925-69-P</t>
  </si>
  <si>
    <t>71525-69-P</t>
  </si>
  <si>
    <t>116568025-10-PC-3603-1300-20-20305C-3603025-02</t>
  </si>
  <si>
    <t>72125-10-PC-3603-1300-20-20305C-3603025-02</t>
  </si>
  <si>
    <t>116568025-10-P</t>
  </si>
  <si>
    <t>72125-10-P</t>
  </si>
  <si>
    <t>116573025-10-PC-3603-1300-20-20305C-3603025-02</t>
  </si>
  <si>
    <t>116573025-10-P</t>
  </si>
  <si>
    <t>116575825-10-PC-3603-1300-20-20305C-3603025-02</t>
  </si>
  <si>
    <t>71725-10-PC-3603-1300-20-20305C-3603025-02</t>
  </si>
  <si>
    <t>116575825-10-P</t>
  </si>
  <si>
    <t>71725-10-P</t>
  </si>
  <si>
    <t>117439825-10-NC-3603-1300-20-20305C-3603025-02</t>
  </si>
  <si>
    <t>72025-10-NC-3603-1300-20-20305C-3603025-02</t>
  </si>
  <si>
    <t>117439825-10-N</t>
  </si>
  <si>
    <t>72025-10-N</t>
  </si>
  <si>
    <t>117439925-38-NC-3603-1300-20-20305C-3603025-02</t>
  </si>
  <si>
    <t>72725-38-NC-3603-1300-20-20305C-3603025-02</t>
  </si>
  <si>
    <t>117439925-38-N</t>
  </si>
  <si>
    <t>72725-38-N</t>
  </si>
  <si>
    <t>117440025-38-NC-3603-1300-20-20305C-3603025-02</t>
  </si>
  <si>
    <t>72225-38-NC-3603-1300-20-20305C-3603025-02</t>
  </si>
  <si>
    <t>117440025-38-N</t>
  </si>
  <si>
    <t>72225-38-N</t>
  </si>
  <si>
    <t>117440125-90-NC-3603-1300-20-20305C-3603025-02</t>
  </si>
  <si>
    <t>71825-90-NC-3603-1300-20-20305C-3603025-02</t>
  </si>
  <si>
    <t>117440125-90-N</t>
  </si>
  <si>
    <t>71825-90-N</t>
  </si>
  <si>
    <t>117440225-10-NC-3603-1300-20-20305C-3603025-02</t>
  </si>
  <si>
    <t>71925-10-NC-3603-1300-20-20305C-3603025-02</t>
  </si>
  <si>
    <t>117440225-10-N</t>
  </si>
  <si>
    <t>71925-10-N</t>
  </si>
  <si>
    <t>117440325-38-NC-3603-1300-20-20305C-3603025-02</t>
  </si>
  <si>
    <t>72325-38-NC-3603-1300-20-20305C-3603025-02</t>
  </si>
  <si>
    <t>117440325-38-N</t>
  </si>
  <si>
    <t>72325-38-N</t>
  </si>
  <si>
    <t>117440425-90-NC-3603-1300-20-20305C-3603025-02</t>
  </si>
  <si>
    <t>72425-90-NC-3603-1300-20-20305C-3603025-02</t>
  </si>
  <si>
    <t>117440425-90-N</t>
  </si>
  <si>
    <t>72425-90-N</t>
  </si>
  <si>
    <t>117440625-10-NC-3603-1300-20-20305C-3603025-02</t>
  </si>
  <si>
    <t>72525-10-NC-3603-1300-20-20305C-3603025-02</t>
  </si>
  <si>
    <t>117440625-10-N</t>
  </si>
  <si>
    <t>72525-10-N</t>
  </si>
  <si>
    <t>117440725-10-NC-3603-1300-20-20305C-3603025-02</t>
  </si>
  <si>
    <t>72625-10-NC-3603-1300-20-20305C-3603025-02</t>
  </si>
  <si>
    <t>117440725-10-N</t>
  </si>
  <si>
    <t>72625-10-N</t>
  </si>
  <si>
    <t>12073225-10-PC-3603-1300-20-20305C-3603025-02</t>
  </si>
  <si>
    <t>12073225-10-P</t>
  </si>
  <si>
    <t>124811625-10-PC-3603-1300-20-20305C-3603025-02</t>
  </si>
  <si>
    <t>73925-10-PC-3603-1300-20-20305C-3603025-02</t>
  </si>
  <si>
    <t>124811625-10-P</t>
  </si>
  <si>
    <t>73925-10-P</t>
  </si>
  <si>
    <t>124827525-10-PC-3603-1300-20-20305C-3603025-02</t>
  </si>
  <si>
    <t>74025-10-PC-3603-1300-20-20305C-3603025-02</t>
  </si>
  <si>
    <t>124827525-10-P</t>
  </si>
  <si>
    <t>74025-10-P</t>
  </si>
  <si>
    <t>140316425-11-NC-3603-1300-20-20305C-3603025-02</t>
  </si>
  <si>
    <t>2825-11-NC-3603-1300-20-20305C-3603025-02</t>
  </si>
  <si>
    <t>140316425-11-N</t>
  </si>
  <si>
    <t>2825-11-N</t>
  </si>
  <si>
    <t>140316625-11-NC-3603-1300-20-20305C-3603025-02</t>
  </si>
  <si>
    <t>2925-11-NC-3603-1300-20-20305C-3603025-02</t>
  </si>
  <si>
    <t>140316625-11-N</t>
  </si>
  <si>
    <t>2925-11-N</t>
  </si>
  <si>
    <t>140316725-11-NC-3603-1300-20-20305C-3603025-02</t>
  </si>
  <si>
    <t>3025-11-NC-3603-1300-20-20305C-3603025-02</t>
  </si>
  <si>
    <t>140316725-11-N</t>
  </si>
  <si>
    <t>3025-11-N</t>
  </si>
  <si>
    <t>140316825-11-NC-3603-1300-20-20305C-3603025-02</t>
  </si>
  <si>
    <t>3125-11-NC-3603-1300-20-20305C-3603025-02</t>
  </si>
  <si>
    <t>140316825-11-N</t>
  </si>
  <si>
    <t>3125-11-N</t>
  </si>
  <si>
    <t>140317025-11-NC-3603-1300-20-20305C-3603025-02</t>
  </si>
  <si>
    <t>3225-11-NC-3603-1300-20-20305C-3603025-02</t>
  </si>
  <si>
    <t>140317025-11-N</t>
  </si>
  <si>
    <t>3225-11-N</t>
  </si>
  <si>
    <t>140317225-11-NC-3603-1300-20-20305C-3603025-02</t>
  </si>
  <si>
    <t>3325-11-NC-3603-1300-20-20305C-3603025-02</t>
  </si>
  <si>
    <t>140317225-11-N</t>
  </si>
  <si>
    <t>3325-11-N</t>
  </si>
  <si>
    <t>140317425-11-NC-3603-1300-20-20305C-3603025-02</t>
  </si>
  <si>
    <t>3425-11-NC-3603-1300-20-20305C-3603025-02</t>
  </si>
  <si>
    <t>1025-11-NC-3603-1300-20-20305C-3603025-02</t>
  </si>
  <si>
    <t>140317425-11-N</t>
  </si>
  <si>
    <t>3425-11-N</t>
  </si>
  <si>
    <t>140317525-11-NC-3603-1300-20-20305C-3603025-02</t>
  </si>
  <si>
    <t>3525-11-NC-3603-1300-20-20305C-3603025-02</t>
  </si>
  <si>
    <t>140317525-11-N</t>
  </si>
  <si>
    <t>3525-11-N</t>
  </si>
  <si>
    <t>140317725-10-NC-3603-1300-20-20305C-3603025-02</t>
  </si>
  <si>
    <t>7525-10-NC-3603-1300-20-20305C-3603025-02</t>
  </si>
  <si>
    <t>140317725-10-N</t>
  </si>
  <si>
    <t>7525-10-N</t>
  </si>
  <si>
    <t>140317825-11-NC-3603-1300-20-20305C-3603025-02</t>
  </si>
  <si>
    <t>13525-11-NC-3603-1300-20-20305C-3603025-02</t>
  </si>
  <si>
    <t>140317825-11-N</t>
  </si>
  <si>
    <t>13525-11-N</t>
  </si>
  <si>
    <t>140317925-11-NC-3603-1300-20-20305C-3603025-02</t>
  </si>
  <si>
    <t>13625-11-NC-3603-1300-20-20305C-3603025-02</t>
  </si>
  <si>
    <t>140317925-11-N</t>
  </si>
  <si>
    <t>13625-11-N</t>
  </si>
  <si>
    <t>140318025-11-NC-3603-1300-20-20305C-3603025-02</t>
  </si>
  <si>
    <t>13725-11-NC-3603-1300-20-20305C-3603025-02</t>
  </si>
  <si>
    <t>140318025-11-N</t>
  </si>
  <si>
    <t>13725-11-N</t>
  </si>
  <si>
    <t>140318125-11-NC-3603-1300-20-20305C-3603025-02</t>
  </si>
  <si>
    <t>13825-11-NC-3603-1300-20-20305C-3603025-02</t>
  </si>
  <si>
    <t>140318125-11-N</t>
  </si>
  <si>
    <t>13825-11-N</t>
  </si>
  <si>
    <t>140318225-11-NC-3603-1300-20-20305C-3603025-02</t>
  </si>
  <si>
    <t>13925-11-NC-3603-1300-20-20305C-3603025-02</t>
  </si>
  <si>
    <t>140318225-11-N</t>
  </si>
  <si>
    <t>13925-11-N</t>
  </si>
  <si>
    <t>140318425-11-NC-3603-1300-20-20305C-3603025-02</t>
  </si>
  <si>
    <t>14025-11-NC-3603-1300-20-20305C-3603025-02</t>
  </si>
  <si>
    <t>140318425-11-N</t>
  </si>
  <si>
    <t>14025-11-N</t>
  </si>
  <si>
    <t>140318525-11-NC-3603-1300-20-20305C-3603025-02</t>
  </si>
  <si>
    <t>14125-11-NC-3603-1300-20-20305C-3603025-02</t>
  </si>
  <si>
    <t>140318525-11-N</t>
  </si>
  <si>
    <t>14125-11-N</t>
  </si>
  <si>
    <t>140318625-11-NC-3603-1300-20-20305C-3603025-02</t>
  </si>
  <si>
    <t>14225-11-NC-3603-1300-20-20305C-3603025-02</t>
  </si>
  <si>
    <t>140318625-11-N</t>
  </si>
  <si>
    <t>14225-11-N</t>
  </si>
  <si>
    <t>140318725-11-NC-3603-1300-20-20305C-3603025-02</t>
  </si>
  <si>
    <t>14325-11-NC-3603-1300-20-20305C-3603025-02</t>
  </si>
  <si>
    <t>140318725-11-N</t>
  </si>
  <si>
    <t>14325-11-N</t>
  </si>
  <si>
    <t>140318825-11-NC-3603-1300-20-20305C-3603025-02</t>
  </si>
  <si>
    <t>14425-11-NC-3603-1300-20-20305C-3603025-02</t>
  </si>
  <si>
    <t>140318825-11-N</t>
  </si>
  <si>
    <t>14425-11-N</t>
  </si>
  <si>
    <t>140318925-11-NC-3603-1300-20-20305C-3603025-02</t>
  </si>
  <si>
    <t>14525-11-NC-3603-1300-20-20305C-3603025-02</t>
  </si>
  <si>
    <t>140318925-11-N</t>
  </si>
  <si>
    <t>14525-11-N</t>
  </si>
  <si>
    <t>140319025-11-NC-3603-1300-20-20305C-3603025-02</t>
  </si>
  <si>
    <t>14625-11-NC-3603-1300-20-20305C-3603025-02</t>
  </si>
  <si>
    <t>140319025-11-N</t>
  </si>
  <si>
    <t>14625-11-N</t>
  </si>
  <si>
    <t>140319125-11-NC-3603-1300-20-20305C-3603025-02</t>
  </si>
  <si>
    <t>14725-11-NC-3603-1300-20-20305C-3603025-02</t>
  </si>
  <si>
    <t>140319125-11-N</t>
  </si>
  <si>
    <t>14725-11-N</t>
  </si>
  <si>
    <t>140319225-11-NC-3603-1300-20-20305C-3603025-02</t>
  </si>
  <si>
    <t>14825-11-NC-3603-1300-20-20305C-3603025-02</t>
  </si>
  <si>
    <t>140319225-11-N</t>
  </si>
  <si>
    <t>14825-11-N</t>
  </si>
  <si>
    <t>140319325-11-NC-3603-1300-20-20305C-3603025-02</t>
  </si>
  <si>
    <t>14925-11-NC-3603-1300-20-20305C-3603025-02</t>
  </si>
  <si>
    <t>140319325-11-N</t>
  </si>
  <si>
    <t>14925-11-N</t>
  </si>
  <si>
    <t>140319425-11-NC-3603-1300-20-20305C-3603025-02</t>
  </si>
  <si>
    <t>15025-11-NC-3603-1300-20-20305C-3603025-02</t>
  </si>
  <si>
    <t>140319425-11-N</t>
  </si>
  <si>
    <t>15025-11-N</t>
  </si>
  <si>
    <t>140319525-11-NC-3603-1300-20-20305C-3603025-02</t>
  </si>
  <si>
    <t>15125-11-NC-3603-1300-20-20305C-3603025-02</t>
  </si>
  <si>
    <t>140319525-11-N</t>
  </si>
  <si>
    <t>15125-11-N</t>
  </si>
  <si>
    <t>140319825-11-NC-3603-1300-20-20305C-3603025-02</t>
  </si>
  <si>
    <t>15225-11-NC-3603-1300-20-20305C-3603025-02</t>
  </si>
  <si>
    <t>140319825-11-N</t>
  </si>
  <si>
    <t>15225-11-N</t>
  </si>
  <si>
    <t>140320025-11-NC-3603-1300-20-20305C-3603025-02</t>
  </si>
  <si>
    <t>15325-11-NC-3603-1300-20-20305C-3603025-02</t>
  </si>
  <si>
    <t>140320025-11-N</t>
  </si>
  <si>
    <t>15325-11-N</t>
  </si>
  <si>
    <t>140320325-11-NC-3603-1300-20-20305C-3603025-02</t>
  </si>
  <si>
    <t>15425-11-NC-3603-1300-20-20305C-3603025-02</t>
  </si>
  <si>
    <t>140320325-11-N</t>
  </si>
  <si>
    <t>15425-11-N</t>
  </si>
  <si>
    <t>140320525-11-NC-3603-1300-20-20305C-3603025-02</t>
  </si>
  <si>
    <t>15525-11-NC-3603-1300-20-20305C-3603025-02</t>
  </si>
  <si>
    <t>140320525-11-N</t>
  </si>
  <si>
    <t>15525-11-N</t>
  </si>
  <si>
    <t>140320725-11-NC-3603-1300-20-20305C-3603025-02</t>
  </si>
  <si>
    <t>15625-11-NC-3603-1300-20-20305C-3603025-02</t>
  </si>
  <si>
    <t>140320725-11-N</t>
  </si>
  <si>
    <t>15625-11-N</t>
  </si>
  <si>
    <t>140320925-11-NC-3603-1300-20-20305C-3603025-02</t>
  </si>
  <si>
    <t>15725-11-NC-3603-1300-20-20305C-3603025-02</t>
  </si>
  <si>
    <t>140320925-11-N</t>
  </si>
  <si>
    <t>15725-11-N</t>
  </si>
  <si>
    <t>140321125-11-NC-3603-1300-20-20305C-3603025-02</t>
  </si>
  <si>
    <t>15825-11-NC-3603-1300-20-20305C-3603025-02</t>
  </si>
  <si>
    <t>140321125-11-N</t>
  </si>
  <si>
    <t>15825-11-N</t>
  </si>
  <si>
    <t>140321225-11-NC-3603-1300-20-20305C-3603025-02</t>
  </si>
  <si>
    <t>15925-11-NC-3603-1300-20-20305C-3603025-02</t>
  </si>
  <si>
    <t>140321225-11-N</t>
  </si>
  <si>
    <t>15925-11-N</t>
  </si>
  <si>
    <t>140321425-11-NC-3603-1300-20-20305C-3603025-02</t>
  </si>
  <si>
    <t>16025-11-NC-3603-1300-20-20305C-3603025-02</t>
  </si>
  <si>
    <t>140321425-11-N</t>
  </si>
  <si>
    <t>16025-11-N</t>
  </si>
  <si>
    <t>140321625-11-NC-3603-1300-20-20305C-3603025-02</t>
  </si>
  <si>
    <t>16125-11-NC-3603-1300-20-20305C-3603025-02</t>
  </si>
  <si>
    <t>140321625-11-N</t>
  </si>
  <si>
    <t>16125-11-N</t>
  </si>
  <si>
    <t>140321825-11-NC-3603-1300-20-20305C-3603025-02</t>
  </si>
  <si>
    <t>16225-11-NC-3603-1300-20-20305C-3603025-02</t>
  </si>
  <si>
    <t>140321825-11-N</t>
  </si>
  <si>
    <t>16225-11-N</t>
  </si>
  <si>
    <t>140322025-11-NC-3603-1300-20-20305C-3603025-02</t>
  </si>
  <si>
    <t>16325-11-NC-3603-1300-20-20305C-3603025-02</t>
  </si>
  <si>
    <t>140322025-11-N</t>
  </si>
  <si>
    <t>16325-11-N</t>
  </si>
  <si>
    <t>140322225-11-NC-3603-1300-20-20305C-3603025-02</t>
  </si>
  <si>
    <t>16425-11-NC-3603-1300-20-20305C-3603025-02</t>
  </si>
  <si>
    <t>140322225-11-N</t>
  </si>
  <si>
    <t>16425-11-N</t>
  </si>
  <si>
    <t>140322425-11-NC-3603-1300-20-20305C-3603025-02</t>
  </si>
  <si>
    <t>16525-11-NC-3603-1300-20-20305C-3603025-02</t>
  </si>
  <si>
    <t>140322425-11-N</t>
  </si>
  <si>
    <t>16525-11-N</t>
  </si>
  <si>
    <t>140322625-11-NC-3603-1300-20-20305C-3603025-02</t>
  </si>
  <si>
    <t>16625-11-NC-3603-1300-20-20305C-3603025-02</t>
  </si>
  <si>
    <t>140322625-11-N</t>
  </si>
  <si>
    <t>16625-11-N</t>
  </si>
  <si>
    <t>140322825-11-NC-3603-1300-20-20305C-3603025-02</t>
  </si>
  <si>
    <t>16725-11-NC-3603-1300-20-20305C-3603025-02</t>
  </si>
  <si>
    <t>140322825-11-N</t>
  </si>
  <si>
    <t>16725-11-N</t>
  </si>
  <si>
    <t>140323025-11-NC-3603-1300-20-20305C-3603025-02</t>
  </si>
  <si>
    <t>16825-11-NC-3603-1300-20-20305C-3603025-02</t>
  </si>
  <si>
    <t>140323025-11-N</t>
  </si>
  <si>
    <t>16825-11-N</t>
  </si>
  <si>
    <t>140323225-11-NC-3603-1300-20-20305C-3603025-02</t>
  </si>
  <si>
    <t>16925-11-NC-3603-1300-20-20305C-3603025-02</t>
  </si>
  <si>
    <t>140323225-11-N</t>
  </si>
  <si>
    <t>16925-11-N</t>
  </si>
  <si>
    <t>140323425-11-NC-3603-1300-20-20305C-3603025-02</t>
  </si>
  <si>
    <t>17025-11-NC-3603-1300-20-20305C-3603025-02</t>
  </si>
  <si>
    <t>140323425-11-N</t>
  </si>
  <si>
    <t>17025-11-N</t>
  </si>
  <si>
    <t>140323625-11-NC-3603-1300-20-20305C-3603025-02</t>
  </si>
  <si>
    <t>21125-11-NC-3603-1300-20-20305C-3603025-02</t>
  </si>
  <si>
    <t>140323625-11-N</t>
  </si>
  <si>
    <t>21125-11-N</t>
  </si>
  <si>
    <t>140323925-11-NC-3603-1300-20-20305C-3603025-02</t>
  </si>
  <si>
    <t>21225-11-NC-3603-1300-20-20305C-3603025-02</t>
  </si>
  <si>
    <t>140323925-11-N</t>
  </si>
  <si>
    <t>21225-11-N</t>
  </si>
  <si>
    <t>140324125-11-NC-3603-1300-20-20305C-3603025-02</t>
  </si>
  <si>
    <t>21325-11-NC-3603-1300-20-20305C-3603025-02</t>
  </si>
  <si>
    <t>140324125-11-N</t>
  </si>
  <si>
    <t>21325-11-N</t>
  </si>
  <si>
    <t>140324325-11-NC-3603-1300-20-20305C-3603025-02</t>
  </si>
  <si>
    <t>21425-11-NC-3603-1300-20-20305C-3603025-02</t>
  </si>
  <si>
    <t>140324325-11-N</t>
  </si>
  <si>
    <t>21425-11-N</t>
  </si>
  <si>
    <t>140324525-11-NC-3603-1300-20-20305C-3603025-02</t>
  </si>
  <si>
    <t>21525-11-NC-3603-1300-20-20305C-3603025-02</t>
  </si>
  <si>
    <t>140324525-11-N</t>
  </si>
  <si>
    <t>21525-11-N</t>
  </si>
  <si>
    <t>140324725-11-NC-3603-1300-20-20305C-3603025-02</t>
  </si>
  <si>
    <t>21625-11-NC-3603-1300-20-20305C-3603025-02</t>
  </si>
  <si>
    <t>140324725-11-N</t>
  </si>
  <si>
    <t>21625-11-N</t>
  </si>
  <si>
    <t>140324925-11-NC-3603-1300-20-20305C-3603025-02</t>
  </si>
  <si>
    <t>21725-11-NC-3603-1300-20-20305C-3603025-02</t>
  </si>
  <si>
    <t>140324925-11-N</t>
  </si>
  <si>
    <t>21725-11-N</t>
  </si>
  <si>
    <t>140325025-11-NC-3603-1300-20-20305C-3603025-02</t>
  </si>
  <si>
    <t>21825-11-NC-3603-1300-20-20305C-3603025-02</t>
  </si>
  <si>
    <t>140325025-11-N</t>
  </si>
  <si>
    <t>21825-11-N</t>
  </si>
  <si>
    <t>140325225-11-NC-3603-1300-20-20305C-3603025-02</t>
  </si>
  <si>
    <t>21925-11-NC-3603-1300-20-20305C-3603025-02</t>
  </si>
  <si>
    <t>140325225-11-N</t>
  </si>
  <si>
    <t>21925-11-N</t>
  </si>
  <si>
    <t>140325425-11-NC-3603-1300-20-20305C-3603025-02</t>
  </si>
  <si>
    <t>22025-11-NC-3603-1300-20-20305C-3603025-02</t>
  </si>
  <si>
    <t>140325425-11-N</t>
  </si>
  <si>
    <t>22025-11-N</t>
  </si>
  <si>
    <t>140325525-11-NC-3603-1300-20-20305C-3603025-02</t>
  </si>
  <si>
    <t>22125-11-NC-3603-1300-20-20305C-3603025-02</t>
  </si>
  <si>
    <t>140325525-11-N</t>
  </si>
  <si>
    <t>22125-11-N</t>
  </si>
  <si>
    <t>140325625-11-NC-3603-1300-20-20305C-3603025-02</t>
  </si>
  <si>
    <t>22225-11-NC-3603-1300-20-20305C-3603025-02</t>
  </si>
  <si>
    <t>140325625-11-N</t>
  </si>
  <si>
    <t>22225-11-N</t>
  </si>
  <si>
    <t>140325725-11-NC-3603-1300-20-20305C-3603025-02</t>
  </si>
  <si>
    <t>22325-11-NC-3603-1300-20-20305C-3603025-02</t>
  </si>
  <si>
    <t>140325725-11-N</t>
  </si>
  <si>
    <t>22325-11-N</t>
  </si>
  <si>
    <t>140325825-11-NC-3603-1300-20-20305C-3603025-02</t>
  </si>
  <si>
    <t>22425-11-NC-3603-1300-20-20305C-3603025-02</t>
  </si>
  <si>
    <t>140325825-11-N</t>
  </si>
  <si>
    <t>22425-11-N</t>
  </si>
  <si>
    <t>140325925-11-NC-3603-1300-20-20305C-3603025-02</t>
  </si>
  <si>
    <t>22525-11-NC-3603-1300-20-20305C-3603025-02</t>
  </si>
  <si>
    <t>140325925-11-N</t>
  </si>
  <si>
    <t>22525-11-N</t>
  </si>
  <si>
    <t>140326025-11-NC-3603-1300-20-20305C-3603025-02</t>
  </si>
  <si>
    <t>22625-11-NC-3603-1300-20-20305C-3603025-02</t>
  </si>
  <si>
    <t>140326025-11-N</t>
  </si>
  <si>
    <t>22625-11-N</t>
  </si>
  <si>
    <t>140326125-11-NC-3603-1300-20-20305C-3603025-02</t>
  </si>
  <si>
    <t>22725-11-NC-3603-1300-20-20305C-3603025-02</t>
  </si>
  <si>
    <t>140326125-11-N</t>
  </si>
  <si>
    <t>22725-11-N</t>
  </si>
  <si>
    <t>140326225-11-NC-3603-1300-20-20305C-3603025-02</t>
  </si>
  <si>
    <t>22825-11-NC-3603-1300-20-20305C-3603025-02</t>
  </si>
  <si>
    <t>140326225-11-N</t>
  </si>
  <si>
    <t>22825-11-N</t>
  </si>
  <si>
    <t>140326325-11-NC-3603-1300-20-20305C-3603025-02</t>
  </si>
  <si>
    <t>22925-11-NC-3603-1300-20-20305C-3603025-02</t>
  </si>
  <si>
    <t>140326325-11-N</t>
  </si>
  <si>
    <t>22925-11-N</t>
  </si>
  <si>
    <t>140326425-11-NC-3603-1300-20-20305C-3603025-02</t>
  </si>
  <si>
    <t>23025-11-NC-3603-1300-20-20305C-3603025-02</t>
  </si>
  <si>
    <t>140326425-11-N</t>
  </si>
  <si>
    <t>23025-11-N</t>
  </si>
  <si>
    <t>140326625-11-NC-3603-1300-20-20305C-3603025-02</t>
  </si>
  <si>
    <t>23125-11-NC-3603-1300-20-20305C-3603025-02</t>
  </si>
  <si>
    <t>140326625-11-N</t>
  </si>
  <si>
    <t>23125-11-N</t>
  </si>
  <si>
    <t>140326725-11-NC-3603-1300-20-20305C-3603025-02</t>
  </si>
  <si>
    <t>23225-11-NC-3603-1300-20-20305C-3603025-02</t>
  </si>
  <si>
    <t>140326725-11-N</t>
  </si>
  <si>
    <t>23225-11-N</t>
  </si>
  <si>
    <t>140326825-11-NC-3603-1300-20-20305C-3603025-02</t>
  </si>
  <si>
    <t>23325-11-NC-3603-1300-20-20305C-3603025-02</t>
  </si>
  <si>
    <t>140326825-11-N</t>
  </si>
  <si>
    <t>23325-11-N</t>
  </si>
  <si>
    <t>140327025-11-NC-3603-1300-20-20305C-3603025-02</t>
  </si>
  <si>
    <t>23425-11-NC-3603-1300-20-20305C-3603025-02</t>
  </si>
  <si>
    <t>140327025-11-N</t>
  </si>
  <si>
    <t>23425-11-N</t>
  </si>
  <si>
    <t>140327225-11-NC-3603-1300-20-20305C-3603025-02</t>
  </si>
  <si>
    <t>23525-11-NC-3603-1300-20-20305C-3603025-02</t>
  </si>
  <si>
    <t>140327225-11-N</t>
  </si>
  <si>
    <t>23525-11-N</t>
  </si>
  <si>
    <t>140327325-11-NC-3603-1300-20-20305C-3603025-02</t>
  </si>
  <si>
    <t>23625-11-NC-3603-1300-20-20305C-3603025-02</t>
  </si>
  <si>
    <t>140327325-11-N</t>
  </si>
  <si>
    <t>23625-11-N</t>
  </si>
  <si>
    <t>140327425-11-NC-3603-1300-20-20305C-3603025-02</t>
  </si>
  <si>
    <t>23725-11-NC-3603-1300-20-20305C-3603025-02</t>
  </si>
  <si>
    <t>140327425-11-N</t>
  </si>
  <si>
    <t>23725-11-N</t>
  </si>
  <si>
    <t>140327525-11-NC-3603-1300-20-20305C-3603025-02</t>
  </si>
  <si>
    <t>23925-11-NC-3603-1300-20-20305C-3603025-02</t>
  </si>
  <si>
    <t>140327525-11-N</t>
  </si>
  <si>
    <t>23925-11-N</t>
  </si>
  <si>
    <t>140327625-11-NC-3603-1300-20-20305C-3603025-02</t>
  </si>
  <si>
    <t>24025-11-NC-3603-1300-20-20305C-3603025-02</t>
  </si>
  <si>
    <t>140327625-11-N</t>
  </si>
  <si>
    <t>24025-11-N</t>
  </si>
  <si>
    <t>140327725-11-NC-3603-1300-20-20305C-3603025-02</t>
  </si>
  <si>
    <t>24125-11-NC-3603-1300-20-20305C-3603025-02</t>
  </si>
  <si>
    <t>140327725-11-N</t>
  </si>
  <si>
    <t>24125-11-N</t>
  </si>
  <si>
    <t>140327825-11-NC-3603-1300-20-20305C-3603025-02</t>
  </si>
  <si>
    <t>24225-11-NC-3603-1300-20-20305C-3603025-02</t>
  </si>
  <si>
    <t>140327825-11-N</t>
  </si>
  <si>
    <t>24225-11-N</t>
  </si>
  <si>
    <t>140327925-11-NC-3603-1300-20-20305C-3603025-02</t>
  </si>
  <si>
    <t>28125-11-NC-3603-1300-20-20305C-3603025-02</t>
  </si>
  <si>
    <t>140327925-11-N</t>
  </si>
  <si>
    <t>28125-11-N</t>
  </si>
  <si>
    <t>140328025-11-NC-3603-1300-20-20305C-3603025-02</t>
  </si>
  <si>
    <t>32725-11-NC-3603-1300-20-20305C-3603025-02</t>
  </si>
  <si>
    <t>140328025-11-N</t>
  </si>
  <si>
    <t>32725-11-N</t>
  </si>
  <si>
    <t>140328125-11-NC-3603-1300-20-20305C-3603025-02</t>
  </si>
  <si>
    <t>34425-11-NC-3603-1300-20-20305C-3603025-02</t>
  </si>
  <si>
    <t>140328125-11-N</t>
  </si>
  <si>
    <t>34425-11-N</t>
  </si>
  <si>
    <t>140328225-11-NC-3603-1300-20-20305C-3603025-02</t>
  </si>
  <si>
    <t>34525-11-NC-3603-1300-20-20305C-3603025-02</t>
  </si>
  <si>
    <t>140328225-11-N</t>
  </si>
  <si>
    <t>34525-11-N</t>
  </si>
  <si>
    <t>140328325-11-NC-3603-1300-20-20305C-3603025-02</t>
  </si>
  <si>
    <t>34625-11-NC-3603-1300-20-20305C-3603025-02</t>
  </si>
  <si>
    <t>140328325-11-N</t>
  </si>
  <si>
    <t>34625-11-N</t>
  </si>
  <si>
    <t>140328525-11-NC-3603-1300-20-20305C-3603025-02</t>
  </si>
  <si>
    <t>34725-11-NC-3603-1300-20-20305C-3603025-02</t>
  </si>
  <si>
    <t>140328525-11-N</t>
  </si>
  <si>
    <t>34725-11-N</t>
  </si>
  <si>
    <t>140328725-11-NC-3603-1300-20-20305C-3603025-02</t>
  </si>
  <si>
    <t>34825-11-NC-3603-1300-20-20305C-3603025-02</t>
  </si>
  <si>
    <t>140328725-11-N</t>
  </si>
  <si>
    <t>34825-11-N</t>
  </si>
  <si>
    <t>140328825-11-NC-3603-1300-20-20305C-3603025-02</t>
  </si>
  <si>
    <t>34925-11-NC-3603-1300-20-20305C-3603025-02</t>
  </si>
  <si>
    <t>140328825-11-N</t>
  </si>
  <si>
    <t>34925-11-N</t>
  </si>
  <si>
    <t>140328925-11-NC-3603-1300-20-20305C-3603025-02</t>
  </si>
  <si>
    <t>37725-11-NC-3603-1300-20-20305C-3603025-02</t>
  </si>
  <si>
    <t>140328925-11-N</t>
  </si>
  <si>
    <t>37725-11-N</t>
  </si>
  <si>
    <t>140329025-10-NC-3603-1300-20-20305C-3603025-02</t>
  </si>
  <si>
    <t>37925-10-NC-3603-1300-20-20305C-3603025-02</t>
  </si>
  <si>
    <t>140329025-10-N</t>
  </si>
  <si>
    <t>37925-10-N</t>
  </si>
  <si>
    <t>140329125-11-NC-3603-1300-20-20305C-3603025-02</t>
  </si>
  <si>
    <t>38025-11-NC-3603-1300-20-20305C-3603025-02</t>
  </si>
  <si>
    <t>140329125-11-N</t>
  </si>
  <si>
    <t>38025-11-N</t>
  </si>
  <si>
    <t>140329225-11-NC-3603-1300-20-20305C-3603025-02</t>
  </si>
  <si>
    <t>42125-11-NC-3603-1300-20-20305C-3603025-02</t>
  </si>
  <si>
    <t>140329225-11-N</t>
  </si>
  <si>
    <t>42125-11-N</t>
  </si>
  <si>
    <t>140329325-11-NC-3603-1300-20-20305C-3603025-02</t>
  </si>
  <si>
    <t>42225-11-NC-3603-1300-20-20305C-3603025-02</t>
  </si>
  <si>
    <t>140329325-11-N</t>
  </si>
  <si>
    <t>42225-11-N</t>
  </si>
  <si>
    <t>140329425-11-NC-3603-1300-20-20305C-3603025-02</t>
  </si>
  <si>
    <t>42325-11-NC-3603-1300-20-20305C-3603025-02</t>
  </si>
  <si>
    <t>140329425-11-N</t>
  </si>
  <si>
    <t>42325-11-N</t>
  </si>
  <si>
    <t>140329725-11-NC-3603-1300-20-20305C-3603025-02</t>
  </si>
  <si>
    <t>42525-11-NC-3603-1300-20-20305C-3603025-02</t>
  </si>
  <si>
    <t>140329725-11-N</t>
  </si>
  <si>
    <t>42525-11-N</t>
  </si>
  <si>
    <t>140329825-11-NC-3603-1300-20-20305C-3603025-02</t>
  </si>
  <si>
    <t>42625-11-NC-3603-1300-20-20305C-3603025-02</t>
  </si>
  <si>
    <t>140329825-11-N</t>
  </si>
  <si>
    <t>42625-11-N</t>
  </si>
  <si>
    <t>140329925-11-NC-3603-1300-20-20305C-3603025-02</t>
  </si>
  <si>
    <t>42725-11-NC-3603-1300-20-20305C-3603025-02</t>
  </si>
  <si>
    <t>140329925-11-N</t>
  </si>
  <si>
    <t>42725-11-N</t>
  </si>
  <si>
    <t>140330025-11-NC-3603-1300-20-20305C-3603025-02</t>
  </si>
  <si>
    <t>50925-11-NC-3603-1300-20-20305C-3603025-02</t>
  </si>
  <si>
    <t>140330025-11-N</t>
  </si>
  <si>
    <t>50925-11-N</t>
  </si>
  <si>
    <t>140330125-11-NC-3603-1300-20-20305C-3603025-02</t>
  </si>
  <si>
    <t>51525-11-NC-3603-1300-20-20305C-3603025-02</t>
  </si>
  <si>
    <t>140330125-11-N</t>
  </si>
  <si>
    <t>51525-11-N</t>
  </si>
  <si>
    <t>140330225-11-NC-3603-1300-20-20305C-3603025-02</t>
  </si>
  <si>
    <t>51625-11-NC-3603-1300-20-20305C-3603025-02</t>
  </si>
  <si>
    <t>140330225-11-N</t>
  </si>
  <si>
    <t>51625-11-N</t>
  </si>
  <si>
    <t>140330325-11-NC-3603-1300-20-20305C-3603025-02</t>
  </si>
  <si>
    <t>51725-11-NC-3603-1300-20-20305C-3603025-02</t>
  </si>
  <si>
    <t>140330325-11-N</t>
  </si>
  <si>
    <t>51725-11-N</t>
  </si>
  <si>
    <t>140330425-11-NC-3603-1300-20-20305C-3603025-02</t>
  </si>
  <si>
    <t>51825-11-NC-3603-1300-20-20305C-3603025-02</t>
  </si>
  <si>
    <t>140330425-11-N</t>
  </si>
  <si>
    <t>51825-11-N</t>
  </si>
  <si>
    <t>140330625-11-NC-3603-1300-20-20305C-3603025-02</t>
  </si>
  <si>
    <t>51925-11-NC-3603-1300-20-20305C-3603025-02</t>
  </si>
  <si>
    <t>140330625-11-N</t>
  </si>
  <si>
    <t>51925-11-N</t>
  </si>
  <si>
    <t>140330725-11-NC-3603-1300-20-20305C-3603025-02</t>
  </si>
  <si>
    <t>52025-11-NC-3603-1300-20-20305C-3603025-02</t>
  </si>
  <si>
    <t>140330725-11-N</t>
  </si>
  <si>
    <t>52025-11-N</t>
  </si>
  <si>
    <t>140374225-11-NC-3603-1300-20-20305C-3603025-02</t>
  </si>
  <si>
    <t>52125-11-NC-3603-1300-20-20305C-3603025-02</t>
  </si>
  <si>
    <t>140374225-11-N</t>
  </si>
  <si>
    <t>52125-11-N</t>
  </si>
  <si>
    <t>140374325-11-NC-3603-1300-20-20305C-3603025-02</t>
  </si>
  <si>
    <t>52225-11-NC-3603-1300-20-20305C-3603025-02</t>
  </si>
  <si>
    <t>140374325-11-N</t>
  </si>
  <si>
    <t>52225-11-N</t>
  </si>
  <si>
    <t>140374525-11-NC-3603-1300-20-20305C-3603025-02</t>
  </si>
  <si>
    <t>52325-11-NC-3603-1300-20-20305C-3603025-02</t>
  </si>
  <si>
    <t>140374525-11-N</t>
  </si>
  <si>
    <t>52325-11-N</t>
  </si>
  <si>
    <t>140374625-11-NC-3603-1300-20-20305C-3603025-02</t>
  </si>
  <si>
    <t>52425-11-NC-3603-1300-20-20305C-3603025-02</t>
  </si>
  <si>
    <t>140374625-11-N</t>
  </si>
  <si>
    <t>52425-11-N</t>
  </si>
  <si>
    <t>140374725-11-NC-3603-1300-20-20305C-3603025-02</t>
  </si>
  <si>
    <t>52925-11-NC-3603-1300-20-20305C-3603025-02</t>
  </si>
  <si>
    <t>140374725-11-N</t>
  </si>
  <si>
    <t>52925-11-N</t>
  </si>
  <si>
    <t>140374825-11-NC-3603-1300-20-20305C-3603025-02</t>
  </si>
  <si>
    <t>53025-11-NC-3603-1300-20-20305C-3603025-02</t>
  </si>
  <si>
    <t>140374825-11-N</t>
  </si>
  <si>
    <t>53025-11-N</t>
  </si>
  <si>
    <t>140374925-11-NC-3603-1300-20-20305C-3603025-02</t>
  </si>
  <si>
    <t>69225-11-NC-3603-1300-20-20305C-3603025-02</t>
  </si>
  <si>
    <t>140374925-11-N</t>
  </si>
  <si>
    <t>69225-11-N</t>
  </si>
  <si>
    <t>140375025-11-NC-3603-1300-20-20305C-3603025-02</t>
  </si>
  <si>
    <t>69325-11-NC-3603-1300-20-20305C-3603025-02</t>
  </si>
  <si>
    <t>140375025-11-N</t>
  </si>
  <si>
    <t>69325-11-N</t>
  </si>
  <si>
    <t>140375125-11-NC-3603-1300-20-20305C-3603025-02</t>
  </si>
  <si>
    <t>69425-11-NC-3603-1300-20-20305C-3603025-02</t>
  </si>
  <si>
    <t>140375125-11-N</t>
  </si>
  <si>
    <t>69425-11-N</t>
  </si>
  <si>
    <t>140375425-11-NC-3603-1300-20-20305C-3603025-02</t>
  </si>
  <si>
    <t>69525-11-NC-3603-1300-20-20305C-3603025-02</t>
  </si>
  <si>
    <t>140375425-11-N</t>
  </si>
  <si>
    <t>69525-11-N</t>
  </si>
  <si>
    <t>140375525-11-NC-3603-1300-20-20305C-3603025-02</t>
  </si>
  <si>
    <t>69625-11-NC-3603-1300-20-20305C-3603025-02</t>
  </si>
  <si>
    <t>140375525-11-N</t>
  </si>
  <si>
    <t>69625-11-N</t>
  </si>
  <si>
    <t>140375725-11-NC-3603-1300-20-20305C-3603025-02</t>
  </si>
  <si>
    <t>70325-11-NC-3603-1300-20-20305C-3603025-02</t>
  </si>
  <si>
    <t>140375725-11-N</t>
  </si>
  <si>
    <t>70325-11-N</t>
  </si>
  <si>
    <t>140375825-11-NC-3603-1300-20-20305C-3603025-02</t>
  </si>
  <si>
    <t>70425-11-NC-3603-1300-20-20305C-3603025-02</t>
  </si>
  <si>
    <t>140375825-11-N</t>
  </si>
  <si>
    <t>70425-11-N</t>
  </si>
  <si>
    <t>140375925-10-NC-3603-1300-20-20305C-3603025-02</t>
  </si>
  <si>
    <t>2425-10-NC-3603-1300-20-20305C-3603025-02</t>
  </si>
  <si>
    <t>140375925-10-N</t>
  </si>
  <si>
    <t>2425-10-N</t>
  </si>
  <si>
    <t>140376025-10-NC-3603-1300-20-20305C-3603025-02</t>
  </si>
  <si>
    <t>2525-10-NC-3603-1300-20-20305C-3603025-02</t>
  </si>
  <si>
    <t>140376025-10-N</t>
  </si>
  <si>
    <t>2525-10-N</t>
  </si>
  <si>
    <t>140376125-10-NC-3603-1300-20-20305C-3603025-02</t>
  </si>
  <si>
    <t>3725-10-NC-3603-1300-20-20305C-3603025-02</t>
  </si>
  <si>
    <t>140376125-10-N</t>
  </si>
  <si>
    <t>3725-10-N</t>
  </si>
  <si>
    <t>140376225-45-NC-3603-1300-20-20305C-3603025-02</t>
  </si>
  <si>
    <t>4425-45-NC-3603-1300-20-20305C-3603025-02</t>
  </si>
  <si>
    <t>140376225-45-N</t>
  </si>
  <si>
    <t>4425-45-N</t>
  </si>
  <si>
    <t>140376325-45-NC-3603-1300-20-20305C-3603025-02</t>
  </si>
  <si>
    <t>4525-45-NC-3603-1300-20-20305C-3603025-02</t>
  </si>
  <si>
    <t>140376325-45-N</t>
  </si>
  <si>
    <t>4525-45-N</t>
  </si>
  <si>
    <t>140376425-45-NC-3603-1300-20-20305C-3603025-02</t>
  </si>
  <si>
    <t>4625-45-NC-3603-1300-20-20305C-3603025-02</t>
  </si>
  <si>
    <t>140376425-45-N</t>
  </si>
  <si>
    <t>4625-45-N</t>
  </si>
  <si>
    <t>140376525-45-NC-3603-1300-20-20305C-3603025-02</t>
  </si>
  <si>
    <t>4725-45-NC-3603-1300-20-20305C-3603025-02</t>
  </si>
  <si>
    <t>140376525-45-N</t>
  </si>
  <si>
    <t>4725-45-N</t>
  </si>
  <si>
    <t>140376625-45-NC-3603-1300-20-20305C-3603025-02</t>
  </si>
  <si>
    <t>4925-45-NC-3603-1300-20-20305C-3603025-02</t>
  </si>
  <si>
    <t>140376625-45-N</t>
  </si>
  <si>
    <t>4925-45-N</t>
  </si>
  <si>
    <t>140376725-45-NC-3603-1300-20-20305C-3603025-02</t>
  </si>
  <si>
    <t>5025-45-NC-3603-1300-20-20305C-3603025-02</t>
  </si>
  <si>
    <t>140376725-45-N</t>
  </si>
  <si>
    <t>5025-45-N</t>
  </si>
  <si>
    <t>140376825-45-NC-3603-1300-20-20305C-3603025-02</t>
  </si>
  <si>
    <t>5125-45-NC-3603-1300-20-20305C-3603025-02</t>
  </si>
  <si>
    <t>140376825-45-N</t>
  </si>
  <si>
    <t>5125-45-N</t>
  </si>
  <si>
    <t>140376925-45-NC-3603-1300-20-20305C-3603025-02</t>
  </si>
  <si>
    <t>5225-45-NC-3603-1300-20-20305C-3603025-02</t>
  </si>
  <si>
    <t>140376925-45-N</t>
  </si>
  <si>
    <t>5225-45-N</t>
  </si>
  <si>
    <t>140377025-45-NC-3603-1300-20-20305C-3603025-02</t>
  </si>
  <si>
    <t>5325-45-NC-3603-1300-20-20305C-3603025-02</t>
  </si>
  <si>
    <t>140377025-45-N</t>
  </si>
  <si>
    <t>5325-45-N</t>
  </si>
  <si>
    <t>140377225-45-NC-3603-1300-20-20305C-3603025-02</t>
  </si>
  <si>
    <t>5425-45-NC-3603-1300-20-20305C-3603025-02</t>
  </si>
  <si>
    <t>140377225-45-N</t>
  </si>
  <si>
    <t>5425-45-N</t>
  </si>
  <si>
    <t>140377325-45-NC-3603-1300-20-20305C-3603025-02</t>
  </si>
  <si>
    <t>5525-45-NC-3603-1300-20-20305C-3603025-02</t>
  </si>
  <si>
    <t>140377325-45-N</t>
  </si>
  <si>
    <t>5525-45-N</t>
  </si>
  <si>
    <t>140377425-45-NC-3603-1300-20-20305C-3603025-02</t>
  </si>
  <si>
    <t>5625-45-NC-3603-1300-20-20305C-3603025-02</t>
  </si>
  <si>
    <t>140377425-45-N</t>
  </si>
  <si>
    <t>5625-45-N</t>
  </si>
  <si>
    <t>140377525-45-NC-3603-1300-20-20305C-3603025-02</t>
  </si>
  <si>
    <t>5725-45-NC-3603-1300-20-20305C-3603025-02</t>
  </si>
  <si>
    <t>140377525-45-N</t>
  </si>
  <si>
    <t>5725-45-N</t>
  </si>
  <si>
    <t>140377625-45-NC-3603-1300-20-20305C-3603025-02</t>
  </si>
  <si>
    <t>5825-45-NC-3603-1300-20-20305C-3603025-02</t>
  </si>
  <si>
    <t>140377625-45-N</t>
  </si>
  <si>
    <t>5825-45-N</t>
  </si>
  <si>
    <t>140377725-45-NC-3603-1300-20-20305C-3603025-02</t>
  </si>
  <si>
    <t>5925-45-NC-3603-1300-20-20305C-3603025-02</t>
  </si>
  <si>
    <t>140377725-45-N</t>
  </si>
  <si>
    <t>5925-45-N</t>
  </si>
  <si>
    <t>140377825-45-NC-3603-1300-20-20305C-3603025-02</t>
  </si>
  <si>
    <t>6025-45-NC-3603-1300-20-20305C-3603025-02</t>
  </si>
  <si>
    <t>140377825-45-N</t>
  </si>
  <si>
    <t>6025-45-N</t>
  </si>
  <si>
    <t>140377925-45-NC-3603-1300-20-20305C-3603025-02</t>
  </si>
  <si>
    <t>6125-45-NC-3603-1300-20-20305C-3603025-02</t>
  </si>
  <si>
    <t>140377925-45-N</t>
  </si>
  <si>
    <t>6125-45-N</t>
  </si>
  <si>
    <t>140378125-45-NC-3603-1300-20-20305C-3603025-02</t>
  </si>
  <si>
    <t>6325-45-NC-3603-1300-20-20305C-3603025-02</t>
  </si>
  <si>
    <t>140378125-45-N</t>
  </si>
  <si>
    <t>6325-45-N</t>
  </si>
  <si>
    <t>140378225-45-NC-3603-1300-20-20305C-3603025-02</t>
  </si>
  <si>
    <t>6425-45-NC-3603-1300-20-20305C-3603025-02</t>
  </si>
  <si>
    <t>140378225-45-N</t>
  </si>
  <si>
    <t>6425-45-N</t>
  </si>
  <si>
    <t>140378325-45-NC-3603-1300-20-20305C-3603025-02</t>
  </si>
  <si>
    <t>6525-45-NC-3603-1300-20-20305C-3603025-02</t>
  </si>
  <si>
    <t>140378325-45-N</t>
  </si>
  <si>
    <t>6525-45-N</t>
  </si>
  <si>
    <t>140378425-45-NC-3603-1300-20-20305C-3603025-02</t>
  </si>
  <si>
    <t>6625-45-NC-3603-1300-20-20305C-3603025-02</t>
  </si>
  <si>
    <t>140378425-45-N</t>
  </si>
  <si>
    <t>6625-45-N</t>
  </si>
  <si>
    <t>140378525-45-NC-3603-1300-20-20305C-3603025-02</t>
  </si>
  <si>
    <t>6725-45-NC-3603-1300-20-20305C-3603025-02</t>
  </si>
  <si>
    <t>140378525-45-N</t>
  </si>
  <si>
    <t>6725-45-N</t>
  </si>
  <si>
    <t>140378625-45-NC-3603-1300-20-20305C-3603025-02</t>
  </si>
  <si>
    <t>6825-45-NC-3603-1300-20-20305C-3603025-02</t>
  </si>
  <si>
    <t>140378625-45-N</t>
  </si>
  <si>
    <t>6825-45-N</t>
  </si>
  <si>
    <t>140378725-45-NC-3603-1300-20-20305C-3603025-02</t>
  </si>
  <si>
    <t>6925-45-NC-3603-1300-20-20305C-3603025-02</t>
  </si>
  <si>
    <t>140378725-45-N</t>
  </si>
  <si>
    <t>6925-45-N</t>
  </si>
  <si>
    <t>140378825-45-NC-3603-1300-20-20305C-3603025-02</t>
  </si>
  <si>
    <t>7025-45-NC-3603-1300-20-20305C-3603025-02</t>
  </si>
  <si>
    <t>140378825-45-N</t>
  </si>
  <si>
    <t>7025-45-N</t>
  </si>
  <si>
    <t>140378925-45-NC-3603-1300-20-20305C-3603025-02</t>
  </si>
  <si>
    <t>7125-45-NC-3603-1300-20-20305C-3603025-02</t>
  </si>
  <si>
    <t>140378925-45-N</t>
  </si>
  <si>
    <t>7125-45-N</t>
  </si>
  <si>
    <t>140379025-45-NC-3603-1300-20-20305C-3603025-02</t>
  </si>
  <si>
    <t>7225-45-NC-3603-1300-20-20305C-3603025-02</t>
  </si>
  <si>
    <t>140379025-45-N</t>
  </si>
  <si>
    <t>140379225-45-NC-3603-1300-20-20305C-3603025-02</t>
  </si>
  <si>
    <t>7325-45-NC-3603-1300-20-20305C-3603025-02</t>
  </si>
  <si>
    <t>140379225-45-N</t>
  </si>
  <si>
    <t>7325-45-N</t>
  </si>
  <si>
    <t>140379325-45-NC-3603-1300-20-20305C-3603025-02</t>
  </si>
  <si>
    <t>7425-45-NC-3603-1300-20-20305C-3603025-02</t>
  </si>
  <si>
    <t>140379325-45-N</t>
  </si>
  <si>
    <t>140379425-45-NC-3603-1300-20-20305C-3603025-02</t>
  </si>
  <si>
    <t>7625-45-NC-3603-1300-20-20305C-3603025-02</t>
  </si>
  <si>
    <t>140379425-45-N</t>
  </si>
  <si>
    <t>7625-45-N</t>
  </si>
  <si>
    <t>140379625-45-NC-3603-1300-20-20305C-3603025-02</t>
  </si>
  <si>
    <t>7725-45-NC-3603-1300-20-20305C-3603025-02</t>
  </si>
  <si>
    <t>140379625-45-N</t>
  </si>
  <si>
    <t>7725-45-N</t>
  </si>
  <si>
    <t>140379725-45-NC-3603-1300-20-20305C-3603025-02</t>
  </si>
  <si>
    <t>7825-45-NC-3603-1300-20-20305C-3603025-02</t>
  </si>
  <si>
    <t>140379725-45-N</t>
  </si>
  <si>
    <t>7825-45-N</t>
  </si>
  <si>
    <t>140379825-45-NC-3603-1300-20-20305C-3603025-02</t>
  </si>
  <si>
    <t>7925-45-NC-3603-1300-20-20305C-3603025-02</t>
  </si>
  <si>
    <t>140379825-45-N</t>
  </si>
  <si>
    <t>7925-45-N</t>
  </si>
  <si>
    <t>140379925-45-NC-3603-1300-20-20305C-3603025-02</t>
  </si>
  <si>
    <t>8025-45-NC-3603-1300-20-20305C-3603025-02</t>
  </si>
  <si>
    <t>140379925-45-N</t>
  </si>
  <si>
    <t>8025-45-N</t>
  </si>
  <si>
    <t>140380025-45-NC-3603-1300-20-20305C-3603025-02</t>
  </si>
  <si>
    <t>8125-45-NC-3603-1300-20-20305C-3603025-02</t>
  </si>
  <si>
    <t>140380025-45-N</t>
  </si>
  <si>
    <t>8125-45-N</t>
  </si>
  <si>
    <t>140380225-45-NC-3603-1300-20-20305C-3603025-02</t>
  </si>
  <si>
    <t>8225-45-NC-3603-1300-20-20305C-3603025-02</t>
  </si>
  <si>
    <t>140380225-45-N</t>
  </si>
  <si>
    <t>8225-45-N</t>
  </si>
  <si>
    <t>140380425-45-NC-3603-1300-20-20305C-3603025-02</t>
  </si>
  <si>
    <t>8325-45-NC-3603-1300-20-20305C-3603025-02</t>
  </si>
  <si>
    <t>140380425-45-N</t>
  </si>
  <si>
    <t>8325-45-N</t>
  </si>
  <si>
    <t>140380525-45-NC-3603-1300-20-20305C-3603025-02</t>
  </si>
  <si>
    <t>8425-45-NC-3603-1300-20-20305C-3603025-02</t>
  </si>
  <si>
    <t>140380525-45-N</t>
  </si>
  <si>
    <t>8425-45-N</t>
  </si>
  <si>
    <t>140380725-45-NC-3603-1300-20-20305C-3603025-02</t>
  </si>
  <si>
    <t>8525-45-NC-3603-1300-20-20305C-3603025-02</t>
  </si>
  <si>
    <t>140380725-45-N</t>
  </si>
  <si>
    <t>8525-45-N</t>
  </si>
  <si>
    <t>140380825-45-NC-3603-1300-20-20305C-3603025-02</t>
  </si>
  <si>
    <t>8625-45-NC-3603-1300-20-20305C-3603025-02</t>
  </si>
  <si>
    <t>140380825-45-N</t>
  </si>
  <si>
    <t>8625-45-N</t>
  </si>
  <si>
    <t>140380925-45-NC-3603-1300-20-20305C-3603025-02</t>
  </si>
  <si>
    <t>8725-45-NC-3603-1300-20-20305C-3603025-02</t>
  </si>
  <si>
    <t>140380925-45-N</t>
  </si>
  <si>
    <t>8725-45-N</t>
  </si>
  <si>
    <t>140381025-45-NC-3603-1300-20-20305C-3603025-02</t>
  </si>
  <si>
    <t>8825-45-NC-3603-1300-20-20305C-3603025-02</t>
  </si>
  <si>
    <t>140381025-45-N</t>
  </si>
  <si>
    <t>8825-45-N</t>
  </si>
  <si>
    <t>140381125-45-NC-3603-1300-20-20305C-3603025-02</t>
  </si>
  <si>
    <t>8925-45-NC-3603-1300-20-20305C-3603025-02</t>
  </si>
  <si>
    <t>140381125-45-N</t>
  </si>
  <si>
    <t>8925-45-N</t>
  </si>
  <si>
    <t>140381225-45-NC-3603-1300-20-20305C-3603025-02</t>
  </si>
  <si>
    <t>9025-45-NC-3603-1300-20-20305C-3603025-02</t>
  </si>
  <si>
    <t>140381225-45-N</t>
  </si>
  <si>
    <t>9025-45-N</t>
  </si>
  <si>
    <t>140381325-45-NC-3603-1300-20-20305C-3603025-02</t>
  </si>
  <si>
    <t>9125-45-NC-3603-1300-20-20305C-3603025-02</t>
  </si>
  <si>
    <t>140381325-45-N</t>
  </si>
  <si>
    <t>9125-45-N</t>
  </si>
  <si>
    <t>140381425-45-NC-3603-1300-20-20305C-3603025-02</t>
  </si>
  <si>
    <t>9225-45-NC-3603-1300-20-20305C-3603025-02</t>
  </si>
  <si>
    <t>140381425-45-N</t>
  </si>
  <si>
    <t>9225-45-N</t>
  </si>
  <si>
    <t>140381525-45-NC-3603-1300-20-20305C-3603025-02</t>
  </si>
  <si>
    <t>9325-45-NC-3603-1300-20-20305C-3603025-02</t>
  </si>
  <si>
    <t>140381525-45-N</t>
  </si>
  <si>
    <t>9325-45-N</t>
  </si>
  <si>
    <t>140381625-45-NC-3603-1300-20-20305C-3603025-02</t>
  </si>
  <si>
    <t>9425-45-NC-3603-1300-20-20305C-3603025-02</t>
  </si>
  <si>
    <t>140381625-45-N</t>
  </si>
  <si>
    <t>9425-45-N</t>
  </si>
  <si>
    <t>140381825-45-NC-3603-1300-20-20305C-3603025-02</t>
  </si>
  <si>
    <t>9525-45-NC-3603-1300-20-20305C-3603025-02</t>
  </si>
  <si>
    <t>140381825-45-N</t>
  </si>
  <si>
    <t>9525-45-N</t>
  </si>
  <si>
    <t>140381925-45-NC-3603-1300-20-20305C-3603025-02</t>
  </si>
  <si>
    <t>9625-45-NC-3603-1300-20-20305C-3603025-02</t>
  </si>
  <si>
    <t>140381925-45-N</t>
  </si>
  <si>
    <t>9625-45-N</t>
  </si>
  <si>
    <t>140382025-45-NC-3603-1300-20-20305C-3603025-02</t>
  </si>
  <si>
    <t>9725-45-NC-3603-1300-20-20305C-3603025-02</t>
  </si>
  <si>
    <t>140382025-45-N</t>
  </si>
  <si>
    <t>9725-45-N</t>
  </si>
  <si>
    <t>140382125-45-NC-3603-1300-20-20305C-3603025-02</t>
  </si>
  <si>
    <t>9925-45-NC-3603-1300-20-20305C-3603025-02</t>
  </si>
  <si>
    <t>140382125-45-N</t>
  </si>
  <si>
    <t>9925-45-N</t>
  </si>
  <si>
    <t>140382225-45-NC-3603-1300-20-20305C-3603025-02</t>
  </si>
  <si>
    <t>10025-45-NC-3603-1300-20-20305C-3603025-02</t>
  </si>
  <si>
    <t>140382225-45-N</t>
  </si>
  <si>
    <t>10025-45-N</t>
  </si>
  <si>
    <t>140382425-45-NC-3603-1300-20-20305C-3603025-02</t>
  </si>
  <si>
    <t>10125-45-NC-3603-1300-20-20305C-3603025-02</t>
  </si>
  <si>
    <t>140382425-45-N</t>
  </si>
  <si>
    <t>10125-45-N</t>
  </si>
  <si>
    <t>140382525-45-NC-3603-1300-20-20305C-3603025-02</t>
  </si>
  <si>
    <t>10225-45-NC-3603-1300-20-20305C-3603025-02</t>
  </si>
  <si>
    <t>140382525-45-N</t>
  </si>
  <si>
    <t>10225-45-N</t>
  </si>
  <si>
    <t>140382625-45-NC-3603-1300-20-20305C-3603025-02</t>
  </si>
  <si>
    <t>10325-45-NC-3603-1300-20-20305C-3603025-02</t>
  </si>
  <si>
    <t>140382625-45-N</t>
  </si>
  <si>
    <t>10325-45-N</t>
  </si>
  <si>
    <t>140382725-45-NC-3603-1300-20-20305C-3603025-02</t>
  </si>
  <si>
    <t>10425-45-NC-3603-1300-20-20305C-3603025-02</t>
  </si>
  <si>
    <t>140382725-45-N</t>
  </si>
  <si>
    <t>10425-45-N</t>
  </si>
  <si>
    <t>140382825-45-NC-3603-1300-20-20305C-3603025-02</t>
  </si>
  <si>
    <t>10525-45-NC-3603-1300-20-20305C-3603025-02</t>
  </si>
  <si>
    <t>140382825-45-N</t>
  </si>
  <si>
    <t>10525-45-N</t>
  </si>
  <si>
    <t>140382925-45-NC-3603-1300-20-20305C-3603025-02</t>
  </si>
  <si>
    <t>10625-45-NC-3603-1300-20-20305C-3603025-02</t>
  </si>
  <si>
    <t>140382925-45-N</t>
  </si>
  <si>
    <t>10625-45-N</t>
  </si>
  <si>
    <t>140383025-45-NC-3603-1300-20-20305C-3603025-02</t>
  </si>
  <si>
    <t>10725-45-NC-3603-1300-20-20305C-3603025-02</t>
  </si>
  <si>
    <t>140383025-45-N</t>
  </si>
  <si>
    <t>10725-45-N</t>
  </si>
  <si>
    <t>140383225-45-NC-3603-1300-20-20305C-3603025-02</t>
  </si>
  <si>
    <t>10825-45-NC-3603-1300-20-20305C-3603025-02</t>
  </si>
  <si>
    <t>140383225-45-N</t>
  </si>
  <si>
    <t>10825-45-N</t>
  </si>
  <si>
    <t>140383325-45-NC-3603-1300-20-20305C-3603025-02</t>
  </si>
  <si>
    <t>10925-45-NC-3603-1300-20-20305C-3603025-02</t>
  </si>
  <si>
    <t>140383325-45-N</t>
  </si>
  <si>
    <t>10925-45-N</t>
  </si>
  <si>
    <t>140383425-45-NC-3603-1300-20-20305C-3603025-02</t>
  </si>
  <si>
    <t>11025-45-NC-3603-1300-20-20305C-3603025-02</t>
  </si>
  <si>
    <t>140383425-45-N</t>
  </si>
  <si>
    <t>11025-45-N</t>
  </si>
  <si>
    <t>140383525-45-NC-3603-1300-20-20305C-3603025-02</t>
  </si>
  <si>
    <t>11125-45-NC-3603-1300-20-20305C-3603025-02</t>
  </si>
  <si>
    <t>140383525-45-N</t>
  </si>
  <si>
    <t>11125-45-N</t>
  </si>
  <si>
    <t>140383625-45-NC-3603-1300-20-20305C-3603025-02</t>
  </si>
  <si>
    <t>11225-45-NC-3603-1300-20-20305C-3603025-02</t>
  </si>
  <si>
    <t>140383625-45-N</t>
  </si>
  <si>
    <t>11225-45-N</t>
  </si>
  <si>
    <t>140383725-45-NC-3603-1300-20-20305C-3603025-02</t>
  </si>
  <si>
    <t>11325-45-NC-3603-1300-20-20305C-3603025-02</t>
  </si>
  <si>
    <t>140383725-45-N</t>
  </si>
  <si>
    <t>11325-45-N</t>
  </si>
  <si>
    <t>140383825-45-NC-3603-1300-20-20305C-3603025-02</t>
  </si>
  <si>
    <t>11425-45-NC-3603-1300-20-20305C-3603025-02</t>
  </si>
  <si>
    <t>140383825-45-N</t>
  </si>
  <si>
    <t>11425-45-N</t>
  </si>
  <si>
    <t>140384025-45-NC-3603-1300-20-20305C-3603025-02</t>
  </si>
  <si>
    <t>11525-45-NC-3603-1300-20-20305C-3603025-02</t>
  </si>
  <si>
    <t>140384025-45-N</t>
  </si>
  <si>
    <t>11525-45-N</t>
  </si>
  <si>
    <t>140384125-45-NC-3603-1300-20-20305C-3603025-02</t>
  </si>
  <si>
    <t>11625-45-NC-3603-1300-20-20305C-3603025-02</t>
  </si>
  <si>
    <t>140384125-45-N</t>
  </si>
  <si>
    <t>11625-45-N</t>
  </si>
  <si>
    <t>140384225-45-NC-3603-1300-20-20305C-3603025-02</t>
  </si>
  <si>
    <t>11725-45-NC-3603-1300-20-20305C-3603025-02</t>
  </si>
  <si>
    <t>140384225-45-N</t>
  </si>
  <si>
    <t>11725-45-N</t>
  </si>
  <si>
    <t>140384325-45-NC-3603-1300-20-20305C-3603025-02</t>
  </si>
  <si>
    <t>11825-45-NC-3603-1300-20-20305C-3603025-02</t>
  </si>
  <si>
    <t>140384325-45-N</t>
  </si>
  <si>
    <t>11825-45-N</t>
  </si>
  <si>
    <t>140384425-45-NC-3603-1300-20-20305C-3603025-02</t>
  </si>
  <si>
    <t>11925-45-NC-3603-1300-20-20305C-3603025-02</t>
  </si>
  <si>
    <t>140384425-45-N</t>
  </si>
  <si>
    <t>11925-45-N</t>
  </si>
  <si>
    <t>140384525-45-NC-3603-1300-20-20305C-3603025-02</t>
  </si>
  <si>
    <t>12025-45-NC-3603-1300-20-20305C-3603025-02</t>
  </si>
  <si>
    <t>140384525-45-N</t>
  </si>
  <si>
    <t>12025-45-N</t>
  </si>
  <si>
    <t>140384625-45-NC-3603-1300-20-20305C-3603025-02</t>
  </si>
  <si>
    <t>12125-45-NC-3603-1300-20-20305C-3603025-02</t>
  </si>
  <si>
    <t>140384625-45-N</t>
  </si>
  <si>
    <t>12125-45-N</t>
  </si>
  <si>
    <t>140384725-45-NC-3603-1300-20-20305C-3603025-02</t>
  </si>
  <si>
    <t>12225-45-NC-3603-1300-20-20305C-3603025-02</t>
  </si>
  <si>
    <t>140384725-45-N</t>
  </si>
  <si>
    <t>12225-45-N</t>
  </si>
  <si>
    <t>140384825-45-NC-3603-1300-20-20305C-3603025-02</t>
  </si>
  <si>
    <t>12325-45-NC-3603-1300-20-20305C-3603025-02</t>
  </si>
  <si>
    <t>140384825-45-N</t>
  </si>
  <si>
    <t>12325-45-N</t>
  </si>
  <si>
    <t>140384925-45-NC-3603-1300-20-20305C-3603025-02</t>
  </si>
  <si>
    <t>12425-45-NC-3603-1300-20-20305C-3603025-02</t>
  </si>
  <si>
    <t>140384925-45-N</t>
  </si>
  <si>
    <t>12425-45-N</t>
  </si>
  <si>
    <t>140385025-45-NC-3603-1300-20-20305C-3603025-02</t>
  </si>
  <si>
    <t>12525-45-NC-3603-1300-20-20305C-3603025-02</t>
  </si>
  <si>
    <t>140385025-45-N</t>
  </si>
  <si>
    <t>12525-45-N</t>
  </si>
  <si>
    <t>140385125-45-NC-3603-1300-20-20305C-3603025-02</t>
  </si>
  <si>
    <t>12625-45-NC-3603-1300-20-20305C-3603025-02</t>
  </si>
  <si>
    <t>140385125-45-N</t>
  </si>
  <si>
    <t>12625-45-N</t>
  </si>
  <si>
    <t>140385225-45-NC-3603-1300-20-20305C-3603025-02</t>
  </si>
  <si>
    <t>12725-45-NC-3603-1300-20-20305C-3603025-02</t>
  </si>
  <si>
    <t>140385225-45-N</t>
  </si>
  <si>
    <t>12725-45-N</t>
  </si>
  <si>
    <t>140385325-45-NC-3603-1300-20-20305C-3603025-02</t>
  </si>
  <si>
    <t>12825-45-NC-3603-1300-20-20305C-3603025-02</t>
  </si>
  <si>
    <t>140385325-45-N</t>
  </si>
  <si>
    <t>12825-45-N</t>
  </si>
  <si>
    <t>140385425-45-NC-3603-1300-20-20305C-3603025-02</t>
  </si>
  <si>
    <t>12925-45-NC-3603-1300-20-20305C-3603025-02</t>
  </si>
  <si>
    <t>140385425-45-N</t>
  </si>
  <si>
    <t>12925-45-N</t>
  </si>
  <si>
    <t>140385525-45-NC-3603-1300-20-20305C-3603025-02</t>
  </si>
  <si>
    <t>13025-45-NC-3603-1300-20-20305C-3603025-02</t>
  </si>
  <si>
    <t>140385525-45-N</t>
  </si>
  <si>
    <t>13025-45-N</t>
  </si>
  <si>
    <t>140385625-45-NC-3603-1300-20-20305C-3603025-02</t>
  </si>
  <si>
    <t>13125-45-NC-3603-1300-20-20305C-3603025-02</t>
  </si>
  <si>
    <t>140385625-45-N</t>
  </si>
  <si>
    <t>13125-45-N</t>
  </si>
  <si>
    <t>140405525-45-NC-3603-1300-20-20305C-3603025-02</t>
  </si>
  <si>
    <t>13225-45-NC-3603-1300-20-20305C-3603025-02</t>
  </si>
  <si>
    <t>140405525-45-N</t>
  </si>
  <si>
    <t>13225-45-N</t>
  </si>
  <si>
    <t>140405625-45-NC-3603-1300-20-20305C-3603025-02</t>
  </si>
  <si>
    <t>35225-45-NC-3603-1300-20-20305C-3603025-02</t>
  </si>
  <si>
    <t>140405625-45-N</t>
  </si>
  <si>
    <t>35225-45-N</t>
  </si>
  <si>
    <t>140405725-45-NC-3603-1300-20-20305C-3603025-02</t>
  </si>
  <si>
    <t>35325-45-NC-3603-1300-20-20305C-3603025-02</t>
  </si>
  <si>
    <t>140405725-45-N</t>
  </si>
  <si>
    <t>35325-45-N</t>
  </si>
  <si>
    <t>140405825-45-NC-3603-1300-20-20305C-3603025-02</t>
  </si>
  <si>
    <t>35425-45-NC-3603-1300-20-20305C-3603025-02</t>
  </si>
  <si>
    <t>140405825-45-N</t>
  </si>
  <si>
    <t>35425-45-N</t>
  </si>
  <si>
    <t>140405925-45-NC-3603-1300-20-20305C-3603025-02</t>
  </si>
  <si>
    <t>35525-45-NC-3603-1300-20-20305C-3603025-02</t>
  </si>
  <si>
    <t>140405925-45-N</t>
  </si>
  <si>
    <t>35525-45-N</t>
  </si>
  <si>
    <t>140406025-45-NC-3603-1300-20-20305C-3603025-02</t>
  </si>
  <si>
    <t>35625-45-NC-3603-1300-20-20305C-3603025-02</t>
  </si>
  <si>
    <t>140406025-45-N</t>
  </si>
  <si>
    <t>35625-45-N</t>
  </si>
  <si>
    <t>140406125-45-NC-3603-1300-20-20305C-3603025-02</t>
  </si>
  <si>
    <t>35725-45-NC-3603-1300-20-20305C-3603025-02</t>
  </si>
  <si>
    <t>140406125-45-N</t>
  </si>
  <si>
    <t>35725-45-N</t>
  </si>
  <si>
    <t>140406225-45-NC-3603-1300-20-20305C-3603025-02</t>
  </si>
  <si>
    <t>35825-45-NC-3603-1300-20-20305C-3603025-02</t>
  </si>
  <si>
    <t>140406225-45-N</t>
  </si>
  <si>
    <t>35825-45-N</t>
  </si>
  <si>
    <t>140406325-45-NC-3603-1300-20-20305C-3603025-02</t>
  </si>
  <si>
    <t>36025-45-NC-3603-1300-20-20305C-3603025-02</t>
  </si>
  <si>
    <t>140406325-45-N</t>
  </si>
  <si>
    <t>36025-45-N</t>
  </si>
  <si>
    <t>140406525-45-NC-3603-1300-20-20305C-3603025-02</t>
  </si>
  <si>
    <t>36125-45-NC-3603-1300-20-20305C-3603025-02</t>
  </si>
  <si>
    <t>140406525-45-N</t>
  </si>
  <si>
    <t>36125-45-N</t>
  </si>
  <si>
    <t>140406625-45-NC-3603-1300-20-20305C-3603025-02</t>
  </si>
  <si>
    <t>36225-45-NC-3603-1300-20-20305C-3603025-02</t>
  </si>
  <si>
    <t>140406625-45-N</t>
  </si>
  <si>
    <t>36225-45-N</t>
  </si>
  <si>
    <t>140406725-45-NC-3603-1300-20-20305C-3603025-02</t>
  </si>
  <si>
    <t>36325-45-NC-3603-1300-20-20305C-3603025-02</t>
  </si>
  <si>
    <t>140406725-45-N</t>
  </si>
  <si>
    <t>36325-45-N</t>
  </si>
  <si>
    <t>140406825-18-PC-3603-1300-20-20305C-3603025-02</t>
  </si>
  <si>
    <t>36825-18-PC-3603-1300-20-20305C-3603025-02</t>
  </si>
  <si>
    <t>2825-18-PC-3603-1300-20-20305C-3603025-02</t>
  </si>
  <si>
    <t>140406825-18-P</t>
  </si>
  <si>
    <t>36825-18-P</t>
  </si>
  <si>
    <t>140406925-45-NC-3603-1300-20-20305C-3603025-02</t>
  </si>
  <si>
    <t>36925-45-NC-3603-1300-20-20305C-3603025-02</t>
  </si>
  <si>
    <t>140406925-45-N</t>
  </si>
  <si>
    <t>36925-45-N</t>
  </si>
  <si>
    <t>140407025-45-NC-3603-1300-20-20305C-3603025-02</t>
  </si>
  <si>
    <t>37025-45-NC-3603-1300-20-20305C-3603025-02</t>
  </si>
  <si>
    <t>140407025-45-N</t>
  </si>
  <si>
    <t>37025-45-N</t>
  </si>
  <si>
    <t>140407125-45-NC-3603-1300-20-20305C-3603025-02</t>
  </si>
  <si>
    <t>37125-45-NC-3603-1300-20-20305C-3603025-02</t>
  </si>
  <si>
    <t>140407125-45-N</t>
  </si>
  <si>
    <t>37125-45-N</t>
  </si>
  <si>
    <t>140407225-45-NC-3603-1300-20-20305C-3603025-02</t>
  </si>
  <si>
    <t>37225-45-NC-3603-1300-20-20305C-3603025-02</t>
  </si>
  <si>
    <t>140407225-45-N</t>
  </si>
  <si>
    <t>37225-45-N</t>
  </si>
  <si>
    <t>140407325-45-NC-3603-1300-20-20305C-3603025-02</t>
  </si>
  <si>
    <t>37325-45-NC-3603-1300-20-20305C-3603025-02</t>
  </si>
  <si>
    <t>140407325-45-N</t>
  </si>
  <si>
    <t>37325-45-N</t>
  </si>
  <si>
    <t>140407425-45-NC-3603-1300-20-20305C-3603025-02</t>
  </si>
  <si>
    <t>37425-45-NC-3603-1300-20-20305C-3603025-02</t>
  </si>
  <si>
    <t>140407425-45-N</t>
  </si>
  <si>
    <t>37425-45-N</t>
  </si>
  <si>
    <t>140407525-45-NC-3603-1300-20-20305C-3603025-02</t>
  </si>
  <si>
    <t>37525-45-NC-3603-1300-20-20305C-3603025-02</t>
  </si>
  <si>
    <t>140407525-45-N</t>
  </si>
  <si>
    <t>37525-45-N</t>
  </si>
  <si>
    <t>140407625-45-NC-3603-1300-20-20305C-3603025-02</t>
  </si>
  <si>
    <t>37625-45-NC-3603-1300-20-20305C-3603025-02</t>
  </si>
  <si>
    <t>140407625-45-N</t>
  </si>
  <si>
    <t>37625-45-N</t>
  </si>
  <si>
    <t>140407725-45-NC-3603-1300-20-20305C-3603025-02</t>
  </si>
  <si>
    <t>43125-45-NC-3603-1300-20-20305C-3603025-02</t>
  </si>
  <si>
    <t>140407725-45-N</t>
  </si>
  <si>
    <t>43125-45-N</t>
  </si>
  <si>
    <t>140407825-45-NC-3603-1300-20-20305C-3603025-02</t>
  </si>
  <si>
    <t>43225-45-NC-3603-1300-20-20305C-3603025-02</t>
  </si>
  <si>
    <t>140407825-45-N</t>
  </si>
  <si>
    <t>43225-45-N</t>
  </si>
  <si>
    <t>140407925-18-PC-3603-1300-20-20305C-3603025-02</t>
  </si>
  <si>
    <t>44625-18-PC-3603-1300-20-20305C-3603025-02</t>
  </si>
  <si>
    <t>140407925-18-P</t>
  </si>
  <si>
    <t>44625-18-P</t>
  </si>
  <si>
    <t>140408025-45-NC-3603-1300-20-20305C-3603025-02</t>
  </si>
  <si>
    <t>51325-45-NC-3603-1300-20-20305C-3603025-02</t>
  </si>
  <si>
    <t>140408025-45-N</t>
  </si>
  <si>
    <t>51325-45-N</t>
  </si>
  <si>
    <t>140408125-45-NC-3603-1300-20-20305C-3603025-02</t>
  </si>
  <si>
    <t>51425-45-NC-3603-1300-20-20305C-3603025-02</t>
  </si>
  <si>
    <t>140408125-45-N</t>
  </si>
  <si>
    <t>51425-45-N</t>
  </si>
  <si>
    <t>140408225-10-NC-3603-1300-20-20305C-3603025-02</t>
  </si>
  <si>
    <t>56825-10-NC-3603-1300-20-20305C-3603025-02</t>
  </si>
  <si>
    <t>140408225-10-N</t>
  </si>
  <si>
    <t>56825-10-N</t>
  </si>
  <si>
    <t>140408325-45-NC-3603-1300-20-20305C-3603025-02</t>
  </si>
  <si>
    <t>68525-45-NC-3603-1300-20-20305C-3603025-02</t>
  </si>
  <si>
    <t>140408325-45-N</t>
  </si>
  <si>
    <t>68525-45-N</t>
  </si>
  <si>
    <t>140408425-45-NC-3603-1300-20-20305C-3603025-02</t>
  </si>
  <si>
    <t>68625-45-NC-3603-1300-20-20305C-3603025-02</t>
  </si>
  <si>
    <t>140408425-45-N</t>
  </si>
  <si>
    <t>68625-45-N</t>
  </si>
  <si>
    <t>140408525-45-NC-3603-1300-20-20305C-3603025-02</t>
  </si>
  <si>
    <t>68725-45-NC-3603-1300-20-20305C-3603025-02</t>
  </si>
  <si>
    <t>140408525-45-N</t>
  </si>
  <si>
    <t>68725-45-N</t>
  </si>
  <si>
    <t>140408625-45-NC-3603-1300-20-20305C-3603025-02</t>
  </si>
  <si>
    <t>68825-45-NC-3603-1300-20-20305C-3603025-02</t>
  </si>
  <si>
    <t>140408625-45-N</t>
  </si>
  <si>
    <t>68825-45-N</t>
  </si>
  <si>
    <t>140408725-45-NC-3603-1300-20-20305C-3603025-02</t>
  </si>
  <si>
    <t>70525-45-NC-3603-1300-20-20305C-3603025-02</t>
  </si>
  <si>
    <t>140408725-45-N</t>
  </si>
  <si>
    <t>70525-45-N</t>
  </si>
  <si>
    <t>140408825-45-NC-3603-1300-20-20305C-3603025-02</t>
  </si>
  <si>
    <t>70625-45-NC-3603-1300-20-20305C-3603025-02</t>
  </si>
  <si>
    <t>140408825-45-N</t>
  </si>
  <si>
    <t>70625-45-N</t>
  </si>
  <si>
    <t>140408925-90-NC-3603-1300-20-20305C-3603025-02</t>
  </si>
  <si>
    <t>1225-90-NC-3603-1300-20-20305C-3603025-02</t>
  </si>
  <si>
    <t>5025-90-NC-3603-1300-20-20305C-3603025-02</t>
  </si>
  <si>
    <t>140408925-90-N</t>
  </si>
  <si>
    <t>1225-90-N</t>
  </si>
  <si>
    <t>140409025-90-NC-3603-1300-20-20305C-3603025-02</t>
  </si>
  <si>
    <t>3625-90-NC-3603-1300-20-20305C-3603025-02</t>
  </si>
  <si>
    <t>140409025-90-N</t>
  </si>
  <si>
    <t>3625-90-N</t>
  </si>
  <si>
    <t>140409125-85-NC-3603-1300-20-20305C-3603025-02</t>
  </si>
  <si>
    <t>4825-85-NC-3603-1300-20-20305C-3603025-02</t>
  </si>
  <si>
    <t>4225-85-NC-3603-1300-20-20305C-3603025-02</t>
  </si>
  <si>
    <t>140409125-85-N</t>
  </si>
  <si>
    <t>4825-85-N</t>
  </si>
  <si>
    <t>140409225-45-NC-3603-1300-20-20305C-3603025-02</t>
  </si>
  <si>
    <t>17125-45-NC-3603-1300-20-20305C-3603025-02</t>
  </si>
  <si>
    <t>140409225-45-N</t>
  </si>
  <si>
    <t>17125-45-N</t>
  </si>
  <si>
    <t>140409425-45-NC-3603-1300-20-20305C-3603025-02</t>
  </si>
  <si>
    <t>17225-45-NC-3603-1300-20-20305C-3603025-02</t>
  </si>
  <si>
    <t>140409425-45-N</t>
  </si>
  <si>
    <t>17225-45-N</t>
  </si>
  <si>
    <t>140409525-45-NC-3603-1300-20-20305C-3603025-02</t>
  </si>
  <si>
    <t>17325-45-NC-3603-1300-20-20305C-3603025-02</t>
  </si>
  <si>
    <t>140409525-45-N</t>
  </si>
  <si>
    <t>17325-45-N</t>
  </si>
  <si>
    <t>140409625-45-NC-3603-1300-20-20305C-3603025-02</t>
  </si>
  <si>
    <t>17425-45-NC-3603-1300-20-20305C-3603025-02</t>
  </si>
  <si>
    <t>140409625-45-N</t>
  </si>
  <si>
    <t>17425-45-N</t>
  </si>
  <si>
    <t>140409725-45-NC-3603-1300-20-20305C-3603025-02</t>
  </si>
  <si>
    <t>17525-45-NC-3603-1300-20-20305C-3603025-02</t>
  </si>
  <si>
    <t>140409725-45-N</t>
  </si>
  <si>
    <t>17525-45-N</t>
  </si>
  <si>
    <t>140409825-45-NC-3603-1300-20-20305C-3603025-02</t>
  </si>
  <si>
    <t>17625-45-NC-3603-1300-20-20305C-3603025-02</t>
  </si>
  <si>
    <t>140409825-45-N</t>
  </si>
  <si>
    <t>17625-45-N</t>
  </si>
  <si>
    <t>140409925-45-NC-3603-1300-20-20305C-3603025-02</t>
  </si>
  <si>
    <t>17725-45-NC-3603-1300-20-20305C-3603025-02</t>
  </si>
  <si>
    <t>140409925-45-N</t>
  </si>
  <si>
    <t>17725-45-N</t>
  </si>
  <si>
    <t>140410125-45-NC-3603-1300-20-20305C-3603025-02</t>
  </si>
  <si>
    <t>17825-45-NC-3603-1300-20-20305C-3603025-02</t>
  </si>
  <si>
    <t>140410125-45-N</t>
  </si>
  <si>
    <t>17825-45-N</t>
  </si>
  <si>
    <t>140410225-45-NC-3603-1300-20-20305C-3603025-02</t>
  </si>
  <si>
    <t>17925-45-NC-3603-1300-20-20305C-3603025-02</t>
  </si>
  <si>
    <t>140410225-45-N</t>
  </si>
  <si>
    <t>17925-45-N</t>
  </si>
  <si>
    <t>140410325-45-NC-3603-1300-20-20305C-3603025-02</t>
  </si>
  <si>
    <t>18025-45-NC-3603-1300-20-20305C-3603025-02</t>
  </si>
  <si>
    <t>140410325-45-N</t>
  </si>
  <si>
    <t>18025-45-N</t>
  </si>
  <si>
    <t>140410425-45-NC-3603-1300-20-20305C-3603025-02</t>
  </si>
  <si>
    <t>18125-45-NC-3603-1300-20-20305C-3603025-02</t>
  </si>
  <si>
    <t>140410425-45-N</t>
  </si>
  <si>
    <t>18125-45-N</t>
  </si>
  <si>
    <t>140410525-45-NC-3603-1300-20-20305C-3603025-02</t>
  </si>
  <si>
    <t>18225-45-NC-3603-1300-20-20305C-3603025-02</t>
  </si>
  <si>
    <t>140410525-45-N</t>
  </si>
  <si>
    <t>18225-45-N</t>
  </si>
  <si>
    <t>140410625-45-NC-3603-1300-20-20305C-3603025-02</t>
  </si>
  <si>
    <t>18325-45-NC-3603-1300-20-20305C-3603025-02</t>
  </si>
  <si>
    <t>140410625-45-N</t>
  </si>
  <si>
    <t>18325-45-N</t>
  </si>
  <si>
    <t>140410725-45-NC-3603-1300-20-20305C-3603025-02</t>
  </si>
  <si>
    <t>18425-45-NC-3603-1300-20-20305C-3603025-02</t>
  </si>
  <si>
    <t>140410725-45-N</t>
  </si>
  <si>
    <t>18425-45-N</t>
  </si>
  <si>
    <t>140410825-45-NC-3603-1300-20-20305C-3603025-02</t>
  </si>
  <si>
    <t>18525-45-NC-3603-1300-20-20305C-3603025-02</t>
  </si>
  <si>
    <t>140410825-45-N</t>
  </si>
  <si>
    <t>18525-45-N</t>
  </si>
  <si>
    <t>140410925-45-NC-3603-1300-20-20305C-3603025-02</t>
  </si>
  <si>
    <t>18625-45-NC-3603-1300-20-20305C-3603025-02</t>
  </si>
  <si>
    <t>140410925-45-N</t>
  </si>
  <si>
    <t>18625-45-N</t>
  </si>
  <si>
    <t>140411025-45-NC-3603-1300-20-20305C-3603025-02</t>
  </si>
  <si>
    <t>18725-45-NC-3603-1300-20-20305C-3603025-02</t>
  </si>
  <si>
    <t>140411025-45-N</t>
  </si>
  <si>
    <t>18725-45-N</t>
  </si>
  <si>
    <t>140411125-45-NC-3603-1300-20-20305C-3603025-02</t>
  </si>
  <si>
    <t>18825-45-NC-3603-1300-20-20305C-3603025-02</t>
  </si>
  <si>
    <t>140411125-45-N</t>
  </si>
  <si>
    <t>18825-45-N</t>
  </si>
  <si>
    <t>140411225-45-NC-3603-1300-20-20305C-3603025-02</t>
  </si>
  <si>
    <t>18925-45-NC-3603-1300-20-20305C-3603025-02</t>
  </si>
  <si>
    <t>140411225-45-N</t>
  </si>
  <si>
    <t>18925-45-N</t>
  </si>
  <si>
    <t>140411325-45-NC-3603-1300-20-20305C-3603025-02</t>
  </si>
  <si>
    <t>19025-45-NC-3603-1300-20-20305C-3603025-02</t>
  </si>
  <si>
    <t>140411325-45-N</t>
  </si>
  <si>
    <t>19025-45-N</t>
  </si>
  <si>
    <t>140411425-45-NC-3603-1300-20-20305C-3603025-02</t>
  </si>
  <si>
    <t>19125-45-NC-3603-1300-20-20305C-3603025-02</t>
  </si>
  <si>
    <t>140411425-45-N</t>
  </si>
  <si>
    <t>19125-45-N</t>
  </si>
  <si>
    <t>140411525-45-NC-3603-1300-20-20305C-3603025-02</t>
  </si>
  <si>
    <t>19225-45-NC-3603-1300-20-20305C-3603025-02</t>
  </si>
  <si>
    <t>140411525-45-N</t>
  </si>
  <si>
    <t>19225-45-N</t>
  </si>
  <si>
    <t>140411625-45-NC-3603-1300-20-20305C-3603025-02</t>
  </si>
  <si>
    <t>19325-45-NC-3603-1300-20-20305C-3603025-02</t>
  </si>
  <si>
    <t>140411625-45-N</t>
  </si>
  <si>
    <t>19325-45-N</t>
  </si>
  <si>
    <t>140411725-45-NC-3603-1300-20-20305C-3603025-02</t>
  </si>
  <si>
    <t>19425-45-NC-3603-1300-20-20305C-3603025-02</t>
  </si>
  <si>
    <t>140411725-45-N</t>
  </si>
  <si>
    <t>19425-45-N</t>
  </si>
  <si>
    <t>140411825-45-NC-3603-1300-20-20305C-3603025-02</t>
  </si>
  <si>
    <t>19525-45-NC-3603-1300-20-20305C-3603025-02</t>
  </si>
  <si>
    <t>140411825-45-N</t>
  </si>
  <si>
    <t>19525-45-N</t>
  </si>
  <si>
    <t>140411925-45-NC-3603-1300-20-20305C-3603025-02</t>
  </si>
  <si>
    <t>19625-45-NC-3603-1300-20-20305C-3603025-02</t>
  </si>
  <si>
    <t>140411925-45-N</t>
  </si>
  <si>
    <t>19625-45-N</t>
  </si>
  <si>
    <t>140412025-45-NC-3603-1300-20-20305C-3603025-02</t>
  </si>
  <si>
    <t>19725-45-NC-3603-1300-20-20305C-3603025-02</t>
  </si>
  <si>
    <t>140412025-45-N</t>
  </si>
  <si>
    <t>19725-45-N</t>
  </si>
  <si>
    <t>140412125-45-NC-3603-1300-20-20305C-3603025-02</t>
  </si>
  <si>
    <t>19825-45-NC-3603-1300-20-20305C-3603025-02</t>
  </si>
  <si>
    <t>140412125-45-N</t>
  </si>
  <si>
    <t>19825-45-N</t>
  </si>
  <si>
    <t>140412225-45-NC-3603-1300-20-20305C-3603025-02</t>
  </si>
  <si>
    <t>19925-45-NC-3603-1300-20-20305C-3603025-02</t>
  </si>
  <si>
    <t>140412225-45-N</t>
  </si>
  <si>
    <t>19925-45-N</t>
  </si>
  <si>
    <t>140412325-45-NC-3603-1300-20-20305C-3603025-02</t>
  </si>
  <si>
    <t>20025-45-NC-3603-1300-20-20305C-3603025-02</t>
  </si>
  <si>
    <t>140412325-45-N</t>
  </si>
  <si>
    <t>20025-45-N</t>
  </si>
  <si>
    <t>140412425-45-NC-3603-1300-20-20305C-3603025-02</t>
  </si>
  <si>
    <t>20125-45-NC-3603-1300-20-20305C-3603025-02</t>
  </si>
  <si>
    <t>140412425-45-N</t>
  </si>
  <si>
    <t>20125-45-N</t>
  </si>
  <si>
    <t>140412525-45-NC-3603-1300-20-20305C-3603025-02</t>
  </si>
  <si>
    <t>20225-45-NC-3603-1300-20-20305C-3603025-02</t>
  </si>
  <si>
    <t>140412525-45-N</t>
  </si>
  <si>
    <t>20225-45-N</t>
  </si>
  <si>
    <t>140412625-45-NC-3603-1300-20-20305C-3603025-02</t>
  </si>
  <si>
    <t>20325-45-NC-3603-1300-20-20305C-3603025-02</t>
  </si>
  <si>
    <t>140412625-45-N</t>
  </si>
  <si>
    <t>20325-45-N</t>
  </si>
  <si>
    <t>140412725-45-NC-3603-1300-20-20305C-3603025-02</t>
  </si>
  <si>
    <t>20425-45-NC-3603-1300-20-20305C-3603025-02</t>
  </si>
  <si>
    <t>140412725-45-N</t>
  </si>
  <si>
    <t>20425-45-N</t>
  </si>
  <si>
    <t>140412825-45-NC-3603-1300-20-20305C-3603025-02</t>
  </si>
  <si>
    <t>20525-45-NC-3603-1300-20-20305C-3603025-02</t>
  </si>
  <si>
    <t>140412825-45-N</t>
  </si>
  <si>
    <t>20525-45-N</t>
  </si>
  <si>
    <t>140412925-45-NC-3603-1300-20-20305C-3603025-02</t>
  </si>
  <si>
    <t>20625-45-NC-3603-1300-20-20305C-3603025-02</t>
  </si>
  <si>
    <t>140412925-45-N</t>
  </si>
  <si>
    <t>20625-45-N</t>
  </si>
  <si>
    <t>140413025-45-NC-3603-1300-20-20305C-3603025-02</t>
  </si>
  <si>
    <t>20725-45-NC-3603-1300-20-20305C-3603025-02</t>
  </si>
  <si>
    <t>140413025-45-N</t>
  </si>
  <si>
    <t>20725-45-N</t>
  </si>
  <si>
    <t>140413125-45-NC-3603-1300-20-20305C-3603025-02</t>
  </si>
  <si>
    <t>20825-45-NC-3603-1300-20-20305C-3603025-02</t>
  </si>
  <si>
    <t>140413125-45-N</t>
  </si>
  <si>
    <t>20825-45-N</t>
  </si>
  <si>
    <t>140413225-45-NC-3603-1300-20-20305C-3603025-02</t>
  </si>
  <si>
    <t>20925-45-NC-3603-1300-20-20305C-3603025-02</t>
  </si>
  <si>
    <t>140413225-45-N</t>
  </si>
  <si>
    <t>20925-45-N</t>
  </si>
  <si>
    <t>140413425-45-NC-3603-1300-20-20305C-3603025-02</t>
  </si>
  <si>
    <t>21025-45-NC-3603-1300-20-20305C-3603025-02</t>
  </si>
  <si>
    <t>140413425-45-N</t>
  </si>
  <si>
    <t>21025-45-N</t>
  </si>
  <si>
    <t>140413525-38-NC-3603-1300-20-20305C-3603025-02</t>
  </si>
  <si>
    <t>24325-38-NC-3603-1300-20-20305C-3603025-02</t>
  </si>
  <si>
    <t>125-38-NC-3603-1300-20-20305C-3603025-02</t>
  </si>
  <si>
    <t>140413525-38-N</t>
  </si>
  <si>
    <t>24325-38-N</t>
  </si>
  <si>
    <t>125-38-N</t>
  </si>
  <si>
    <t>140413625-38-NC-3603-1300-20-20305C-3603025-02</t>
  </si>
  <si>
    <t>24425-38-NC-3603-1300-20-20305C-3603025-02</t>
  </si>
  <si>
    <t>140413625-38-N</t>
  </si>
  <si>
    <t>24425-38-N</t>
  </si>
  <si>
    <t>140413725-38-NC-3603-1300-20-20305C-3603025-02</t>
  </si>
  <si>
    <t>24525-38-NC-3603-1300-20-20305C-3603025-02</t>
  </si>
  <si>
    <t>140413725-38-N</t>
  </si>
  <si>
    <t>24525-38-N</t>
  </si>
  <si>
    <t>140413825-38-NC-3603-1300-20-20305C-3603025-02</t>
  </si>
  <si>
    <t>24625-38-NC-3603-1300-20-20305C-3603025-02</t>
  </si>
  <si>
    <t>140413825-38-N</t>
  </si>
  <si>
    <t>24625-38-N</t>
  </si>
  <si>
    <t>140413925-38-NC-3603-1300-20-20305C-3603025-02</t>
  </si>
  <si>
    <t>24725-38-NC-3603-1300-20-20305C-3603025-02</t>
  </si>
  <si>
    <t>140413925-38-N</t>
  </si>
  <si>
    <t>24725-38-N</t>
  </si>
  <si>
    <t>140414025-38-NC-3603-1300-20-20305C-3603025-02</t>
  </si>
  <si>
    <t>24825-38-NC-3603-1300-20-20305C-3603025-02</t>
  </si>
  <si>
    <t>140414025-38-N</t>
  </si>
  <si>
    <t>24825-38-N</t>
  </si>
  <si>
    <t>140414125-38-NC-3603-1300-20-20305C-3603025-02</t>
  </si>
  <si>
    <t>24925-38-NC-3603-1300-20-20305C-3603025-02</t>
  </si>
  <si>
    <t>140414125-38-N</t>
  </si>
  <si>
    <t>24925-38-N</t>
  </si>
  <si>
    <t>140414225-38-NC-3603-1300-20-20305C-3603025-02</t>
  </si>
  <si>
    <t>25025-38-NC-3603-1300-20-20305C-3603025-02</t>
  </si>
  <si>
    <t>140414225-38-N</t>
  </si>
  <si>
    <t>25025-38-N</t>
  </si>
  <si>
    <t>140414325-38-NC-3603-1300-20-20305C-3603025-02</t>
  </si>
  <si>
    <t>25125-38-NC-3603-1300-20-20305C-3603025-02</t>
  </si>
  <si>
    <t>140414325-38-N</t>
  </si>
  <si>
    <t>25125-38-N</t>
  </si>
  <si>
    <t>140414425-38-NC-3603-1300-20-20305C-3603025-02</t>
  </si>
  <si>
    <t>25225-38-NC-3603-1300-20-20305C-3603025-02</t>
  </si>
  <si>
    <t>140414425-38-N</t>
  </si>
  <si>
    <t>25225-38-N</t>
  </si>
  <si>
    <t>140414525-38-NC-3603-1300-20-20305C-3603025-02</t>
  </si>
  <si>
    <t>25325-38-NC-3603-1300-20-20305C-3603025-02</t>
  </si>
  <si>
    <t>140414525-38-N</t>
  </si>
  <si>
    <t>25325-38-N</t>
  </si>
  <si>
    <t>140414625-38-NC-3603-1300-20-20305C-3603025-02</t>
  </si>
  <si>
    <t>25425-38-NC-3603-1300-20-20305C-3603025-02</t>
  </si>
  <si>
    <t>140414625-38-N</t>
  </si>
  <si>
    <t>25425-38-N</t>
  </si>
  <si>
    <t>140414725-38-NC-3603-1300-20-20305C-3603025-02</t>
  </si>
  <si>
    <t>25525-38-NC-3603-1300-20-20305C-3603025-02</t>
  </si>
  <si>
    <t>140414725-38-N</t>
  </si>
  <si>
    <t>25525-38-N</t>
  </si>
  <si>
    <t>140414925-38-NC-3603-1300-20-20305C-3603025-02</t>
  </si>
  <si>
    <t>25625-38-NC-3603-1300-20-20305C-3603025-02</t>
  </si>
  <si>
    <t>140414925-38-N</t>
  </si>
  <si>
    <t>25625-38-N</t>
  </si>
  <si>
    <t>140415025-38-NC-3603-1300-20-20305C-3603025-02</t>
  </si>
  <si>
    <t>25725-38-NC-3603-1300-20-20305C-3603025-02</t>
  </si>
  <si>
    <t>140415025-38-N</t>
  </si>
  <si>
    <t>25725-38-N</t>
  </si>
  <si>
    <t>140415125-38-NC-3603-1300-20-20305C-3603025-02</t>
  </si>
  <si>
    <t>25825-38-NC-3603-1300-20-20305C-3603025-02</t>
  </si>
  <si>
    <t>140415125-38-N</t>
  </si>
  <si>
    <t>25825-38-N</t>
  </si>
  <si>
    <t>140415225-38-NC-3603-1300-20-20305C-3603025-02</t>
  </si>
  <si>
    <t>25925-38-NC-3603-1300-20-20305C-3603025-02</t>
  </si>
  <si>
    <t>140415225-38-N</t>
  </si>
  <si>
    <t>25925-38-N</t>
  </si>
  <si>
    <t>140415325-38-NC-3603-1300-20-20305C-3603025-02</t>
  </si>
  <si>
    <t>26125-38-NC-3603-1300-20-20305C-3603025-02</t>
  </si>
  <si>
    <t>140415325-38-N</t>
  </si>
  <si>
    <t>26125-38-N</t>
  </si>
  <si>
    <t>140415425-38-NC-3603-1300-20-20305C-3603025-02</t>
  </si>
  <si>
    <t>26225-38-NC-3603-1300-20-20305C-3603025-02</t>
  </si>
  <si>
    <t>140415425-38-N</t>
  </si>
  <si>
    <t>26225-38-N</t>
  </si>
  <si>
    <t>140415525-10-NC-3602-1300-11-20305C-3602031-02</t>
  </si>
  <si>
    <t>26325-10-NC-3602-1300-11-20305C-3602031-02</t>
  </si>
  <si>
    <t>825-10-NC-3602-1300-11-20305C-3602031-02</t>
  </si>
  <si>
    <t>140415525-10-N</t>
  </si>
  <si>
    <t>26325-10-N</t>
  </si>
  <si>
    <t>140415625-10-NC-3602-1300-11-20305C-3602031-02</t>
  </si>
  <si>
    <t>26425-10-NC-3602-1300-11-20305C-3602031-02</t>
  </si>
  <si>
    <t>140415625-10-N</t>
  </si>
  <si>
    <t>26425-10-N</t>
  </si>
  <si>
    <t>140415725-10-NC-3602-1300-11-20305C-3602031-02</t>
  </si>
  <si>
    <t>26525-10-NC-3602-1300-11-20305C-3602031-02</t>
  </si>
  <si>
    <t>140415725-10-N</t>
  </si>
  <si>
    <t>26525-10-N</t>
  </si>
  <si>
    <t>140415825-10-NC-3602-1300-11-20305C-3602031-02</t>
  </si>
  <si>
    <t>26625-10-NC-3602-1300-11-20305C-3602031-02</t>
  </si>
  <si>
    <t>140415825-10-N</t>
  </si>
  <si>
    <t>26625-10-N</t>
  </si>
  <si>
    <t>140415925-10-NC-3602-1300-11-20305C-3602031-02</t>
  </si>
  <si>
    <t>26725-10-NC-3602-1300-11-20305C-3602031-02</t>
  </si>
  <si>
    <t>140415925-10-N</t>
  </si>
  <si>
    <t>26725-10-N</t>
  </si>
  <si>
    <t>140421725-10-NC-3602-1300-11-20305C-3602031-02</t>
  </si>
  <si>
    <t>26825-10-NC-3602-1300-11-20305C-3602031-02</t>
  </si>
  <si>
    <t>140421725-10-N</t>
  </si>
  <si>
    <t>26825-10-N</t>
  </si>
  <si>
    <t>140421825-10-NC-3602-1300-11-20305C-3602031-02</t>
  </si>
  <si>
    <t>26925-10-NC-3602-1300-11-20305C-3602031-02</t>
  </si>
  <si>
    <t>140421825-10-N</t>
  </si>
  <si>
    <t>26925-10-N</t>
  </si>
  <si>
    <t>140421925-10-NC-3602-1300-11-20305C-3602031-02</t>
  </si>
  <si>
    <t>27025-10-NC-3602-1300-11-20305C-3602031-02</t>
  </si>
  <si>
    <t>140421925-10-N</t>
  </si>
  <si>
    <t>27025-10-N</t>
  </si>
  <si>
    <t>140422125-10-NC-3602-1300-11-20305C-3602031-02</t>
  </si>
  <si>
    <t>27125-10-NC-3602-1300-11-20305C-3602031-02</t>
  </si>
  <si>
    <t>140422125-10-N</t>
  </si>
  <si>
    <t>27125-10-N</t>
  </si>
  <si>
    <t>140422225-10-NC-3603-1300-20-20305C-3603025-02</t>
  </si>
  <si>
    <t>27225-10-NC-3603-1300-20-20305C-3603025-02</t>
  </si>
  <si>
    <t>140422225-10-N</t>
  </si>
  <si>
    <t>27225-10-N</t>
  </si>
  <si>
    <t>140422325-10-NC-3603-1300-20-20305C-3603025-02</t>
  </si>
  <si>
    <t>29525-10-NC-3603-1300-20-20305C-3603025-02</t>
  </si>
  <si>
    <t>140422325-10-N</t>
  </si>
  <si>
    <t>29525-10-N</t>
  </si>
  <si>
    <t>140422425-10-NC-3603-1300-20-20305C-3603025-02</t>
  </si>
  <si>
    <t>30025-10-NC-3603-1300-20-20305C-3603025-02</t>
  </si>
  <si>
    <t>140422425-10-N</t>
  </si>
  <si>
    <t>30025-10-N</t>
  </si>
  <si>
    <t>140422525-38-NC-3603-1300-20-20305C-3603025-02</t>
  </si>
  <si>
    <t>35025-38-NC-3603-1300-20-20305C-3603025-02</t>
  </si>
  <si>
    <t>140422525-38-N</t>
  </si>
  <si>
    <t>35025-38-N</t>
  </si>
  <si>
    <t>140422625-45-NC-3603-1300-20-20305C-3603025-02</t>
  </si>
  <si>
    <t>35125-45-NC-3603-1300-20-20305C-3603025-02</t>
  </si>
  <si>
    <t>140422625-45-N</t>
  </si>
  <si>
    <t>35125-45-N</t>
  </si>
  <si>
    <t>140422725-85-NC-3603-1300-20-20305C-3603025-02</t>
  </si>
  <si>
    <t>36425-85-NC-3603-1300-20-20305C-3603025-02</t>
  </si>
  <si>
    <t>140422725-85-N</t>
  </si>
  <si>
    <t>36425-85-N</t>
  </si>
  <si>
    <t>140422925-85-NC-3603-1300-20-20305C-3603025-02</t>
  </si>
  <si>
    <t>36525-85-NC-3603-1300-20-20305C-3603025-02</t>
  </si>
  <si>
    <t>140422925-85-N</t>
  </si>
  <si>
    <t>36525-85-N</t>
  </si>
  <si>
    <t>140423025-10-NC-3602-1300-11-20305C-3602031-02</t>
  </si>
  <si>
    <t>36625-10-NC-3602-1300-11-20305C-3602031-02</t>
  </si>
  <si>
    <t>140423025-10-N</t>
  </si>
  <si>
    <t>36625-10-N</t>
  </si>
  <si>
    <t>140423125-45-NC-3603-1300-20-20305C-3603025-02</t>
  </si>
  <si>
    <t>36725-45-NC-3603-1300-20-20305C-3603025-02</t>
  </si>
  <si>
    <t>140423125-45-N</t>
  </si>
  <si>
    <t>36725-45-N</t>
  </si>
  <si>
    <t>140423225-38-NC-3603-1300-20-20305C-3603025-02</t>
  </si>
  <si>
    <t>37825-38-NC-3603-1300-20-20305C-3603025-02</t>
  </si>
  <si>
    <t>140423225-38-N</t>
  </si>
  <si>
    <t>37825-38-N</t>
  </si>
  <si>
    <t>140423325-38-NC-3603-1300-20-20305C-3603025-02</t>
  </si>
  <si>
    <t>42425-38-NC-3603-1300-20-20305C-3603025-02</t>
  </si>
  <si>
    <t>140423325-38-N</t>
  </si>
  <si>
    <t>42425-38-N</t>
  </si>
  <si>
    <t>140423425-45-NC-3603-1300-20-20305C-3603025-02</t>
  </si>
  <si>
    <t>42925-45-NC-3603-1300-20-20305C-3603025-02</t>
  </si>
  <si>
    <t>140423425-45-N</t>
  </si>
  <si>
    <t>42925-45-N</t>
  </si>
  <si>
    <t>140423525-45-NC-3603-1300-20-20305C-3603025-02</t>
  </si>
  <si>
    <t>43025-45-NC-3603-1300-20-20305C-3603025-02</t>
  </si>
  <si>
    <t>140423525-45-N</t>
  </si>
  <si>
    <t>43025-45-N</t>
  </si>
  <si>
    <t>140423625-10-NC-3602-1300-11-20305C-3602031-02</t>
  </si>
  <si>
    <t>51025-10-NC-3602-1300-11-20305C-3602031-02</t>
  </si>
  <si>
    <t>140423625-10-N</t>
  </si>
  <si>
    <t>51025-10-N</t>
  </si>
  <si>
    <t>140423725-45-NC-3603-1300-20-20305C-3603025-02</t>
  </si>
  <si>
    <t>51125-45-NC-3603-1300-20-20305C-3603025-02</t>
  </si>
  <si>
    <t>140423725-45-N</t>
  </si>
  <si>
    <t>51125-45-N</t>
  </si>
  <si>
    <t>140423825-45-NC-3603-1300-20-20305C-3603025-02</t>
  </si>
  <si>
    <t>51225-45-NC-3603-1300-20-20305C-3603025-02</t>
  </si>
  <si>
    <t>140423825-45-N</t>
  </si>
  <si>
    <t>51225-45-N</t>
  </si>
  <si>
    <t>140423925-45-NC-3603-1300-20-20305C-3603025-02</t>
  </si>
  <si>
    <t>57125-45-NC-3603-1300-20-20305C-3603025-02</t>
  </si>
  <si>
    <t>140423925-45-N</t>
  </si>
  <si>
    <t>57125-45-N</t>
  </si>
  <si>
    <t>140424025-45-NC-3603-1300-20-20305C-3603025-02</t>
  </si>
  <si>
    <t>68925-45-NC-3603-1300-20-20305C-3603025-02</t>
  </si>
  <si>
    <t>140424025-45-N</t>
  </si>
  <si>
    <t>68925-45-N</t>
  </si>
  <si>
    <t>140424125-10-NC-3602-1300-11-20305C-3602031-02</t>
  </si>
  <si>
    <t>69025-10-NC-3602-1300-11-20305C-3602031-02</t>
  </si>
  <si>
    <t>140424125-10-N</t>
  </si>
  <si>
    <t>69025-10-N</t>
  </si>
  <si>
    <t>140424225-38-NC-3603-1300-20-20305C-3603025-02</t>
  </si>
  <si>
    <t>69125-38-NC-3603-1300-20-20305C-3603025-02</t>
  </si>
  <si>
    <t>140424225-38-N</t>
  </si>
  <si>
    <t>69125-38-N</t>
  </si>
  <si>
    <t>140424325-10-NC-3603-1300-20-20305C-3603025-02</t>
  </si>
  <si>
    <t>625-10-NC-3603-1300-20-20305C-3603025-02</t>
  </si>
  <si>
    <t>140424325-10-N</t>
  </si>
  <si>
    <t>140424425-10-NC-3603-1300-20-20305C-3603025-02</t>
  </si>
  <si>
    <t>725-10-NC-3603-1300-20-20305C-3603025-02</t>
  </si>
  <si>
    <t>140424425-10-N</t>
  </si>
  <si>
    <t>140424525-24-PC-3699-1300-15-53105B-3699009-02</t>
  </si>
  <si>
    <t>825-24-PC-3699-1300-15-53105B-3699009-02</t>
  </si>
  <si>
    <t>5425-24-PC-3699-1300-15-53105B-3699009-02</t>
  </si>
  <si>
    <t>140424525-24-P</t>
  </si>
  <si>
    <t>825-24-P</t>
  </si>
  <si>
    <t>140424625-10-NC-3603-1300-20-20305C-3603025-02</t>
  </si>
  <si>
    <t>925-10-NC-3603-1300-20-20305C-3603025-02</t>
  </si>
  <si>
    <t>140424625-10-N</t>
  </si>
  <si>
    <t>925-10-N</t>
  </si>
  <si>
    <t>140424725-10-NC-3603-1300-20-20305C-3603025-02</t>
  </si>
  <si>
    <t>1025-10-NC-3603-1300-20-20305C-3603025-02</t>
  </si>
  <si>
    <t>140424725-10-N</t>
  </si>
  <si>
    <t>1025-10-N</t>
  </si>
  <si>
    <t>140424825-24-PC-3699-1300-15-53105B-3699009-02</t>
  </si>
  <si>
    <t>1125-24-PC-3699-1300-15-53105B-3699009-02</t>
  </si>
  <si>
    <t>140424825-24-P</t>
  </si>
  <si>
    <t>1125-24-P</t>
  </si>
  <si>
    <t>140424925-27-NC-3603-1300-20-20305C-3603024-02</t>
  </si>
  <si>
    <t>1325-27-NC-3603-1300-20-20305C-3603024-02</t>
  </si>
  <si>
    <t>3225-27-NC-3603-1300-20-20305C-3603024-02</t>
  </si>
  <si>
    <t>140424925-27-N</t>
  </si>
  <si>
    <t>1325-27-N</t>
  </si>
  <si>
    <t>140425025-24-PC-3699-1300-15-53105B-3699009-02</t>
  </si>
  <si>
    <t>1425-24-PC-3699-1300-15-53105B-3699009-02</t>
  </si>
  <si>
    <t>140425025-24-P</t>
  </si>
  <si>
    <t>1425-24-P</t>
  </si>
  <si>
    <t>140425125-27-NC-3603-1300-20-20305C-3603024-02</t>
  </si>
  <si>
    <t>1525-27-NC-3603-1300-20-20305C-3603024-02</t>
  </si>
  <si>
    <t>140425125-27-N</t>
  </si>
  <si>
    <t>1525-27-N</t>
  </si>
  <si>
    <t>140425225-27-NC-3603-1300-20-20305C-3603024-02</t>
  </si>
  <si>
    <t>1625-27-NC-3603-1300-20-20305C-3603024-02</t>
  </si>
  <si>
    <t>140425225-27-N</t>
  </si>
  <si>
    <t>1625-27-N</t>
  </si>
  <si>
    <t>140425325-27-NC-3603-1300-20-20305C-3603024-02</t>
  </si>
  <si>
    <t>1725-27-NC-3603-1300-20-20305C-3603024-02</t>
  </si>
  <si>
    <t>140425325-27-N</t>
  </si>
  <si>
    <t>1725-27-N</t>
  </si>
  <si>
    <t>140425425-10-NC-3603-1300-20-20305C-3603025-02</t>
  </si>
  <si>
    <t>1825-10-NC-3603-1300-20-20305C-3603025-02</t>
  </si>
  <si>
    <t>140425425-10-N</t>
  </si>
  <si>
    <t>1825-10-N</t>
  </si>
  <si>
    <t>140425525-10-NC-3603-1300-20-20305C-3603025-02</t>
  </si>
  <si>
    <t>2225-10-NC-3603-1300-20-20305C-3603025-02</t>
  </si>
  <si>
    <t>140425525-10-N</t>
  </si>
  <si>
    <t>2225-10-N</t>
  </si>
  <si>
    <t>140425625-10-NC-3603-1300-20-20305C-3603025-02</t>
  </si>
  <si>
    <t>2325-10-NC-3603-1300-20-20305C-3603025-02</t>
  </si>
  <si>
    <t>140425625-10-N</t>
  </si>
  <si>
    <t>2325-10-N</t>
  </si>
  <si>
    <t>140425725-10-NC-3603-1300-20-20305C-3603025-02</t>
  </si>
  <si>
    <t>2625-10-NC-3603-1300-20-20305C-3603025-02</t>
  </si>
  <si>
    <t>140425725-10-N</t>
  </si>
  <si>
    <t>2625-10-N</t>
  </si>
  <si>
    <t>140425825-10-NC-3603-1300-20-20305C-3603025-02</t>
  </si>
  <si>
    <t>3825-10-NC-3603-1300-20-20305C-3603025-02</t>
  </si>
  <si>
    <t>140425825-10-N</t>
  </si>
  <si>
    <t>3825-10-N</t>
  </si>
  <si>
    <t>140426025-10-NC-3603-1300-20-20305C-3603025-02</t>
  </si>
  <si>
    <t>3925-10-NC-3603-1300-20-20305C-3603025-02</t>
  </si>
  <si>
    <t>140426025-10-N</t>
  </si>
  <si>
    <t>3925-10-N</t>
  </si>
  <si>
    <t>140426125-28-NC-3603-1300-20-20305C-3603033-02</t>
  </si>
  <si>
    <t>4025-28-NC-3603-1300-20-20305C-3603033-02</t>
  </si>
  <si>
    <t>3525-28-NC-3603-1300-20-20305C-3603033-02</t>
  </si>
  <si>
    <t>140426125-28-N</t>
  </si>
  <si>
    <t>4025-28-N</t>
  </si>
  <si>
    <t>140426225-10-NC-3603-1300-20-20305C-3603025-02</t>
  </si>
  <si>
    <t>27325-10-NC-3603-1300-20-20305C-3603025-02</t>
  </si>
  <si>
    <t>140426225-10-N</t>
  </si>
  <si>
    <t>27325-10-N</t>
  </si>
  <si>
    <t>140426325-10-NC-3603-1300-20-20305C-3603025-02</t>
  </si>
  <si>
    <t>27425-10-NC-3603-1300-20-20305C-3603025-02</t>
  </si>
  <si>
    <t>140426325-10-N</t>
  </si>
  <si>
    <t>27425-10-N</t>
  </si>
  <si>
    <t>140426425-10-NC-3603-1300-20-20305C-3603025-02</t>
  </si>
  <si>
    <t>27525-10-NC-3603-1300-20-20305C-3603025-02</t>
  </si>
  <si>
    <t>140426425-10-N</t>
  </si>
  <si>
    <t>27525-10-N</t>
  </si>
  <si>
    <t>140426525-10-NC-3603-1300-20-20305C-3603025-02</t>
  </si>
  <si>
    <t>27625-10-NC-3603-1300-20-20305C-3603025-02</t>
  </si>
  <si>
    <t>140426525-10-N</t>
  </si>
  <si>
    <t>27625-10-N</t>
  </si>
  <si>
    <t>140426625-10-NC-3603-1300-20-20305C-3603025-02</t>
  </si>
  <si>
    <t>27825-10-NC-3603-1300-20-20305C-3603025-02</t>
  </si>
  <si>
    <t>140426625-10-N</t>
  </si>
  <si>
    <t>27825-10-N</t>
  </si>
  <si>
    <t>140426725-10-NC-3603-1300-20-20305C-3603025-02</t>
  </si>
  <si>
    <t>28225-10-NC-3603-1300-20-20305C-3603025-02</t>
  </si>
  <si>
    <t>140426725-10-N</t>
  </si>
  <si>
    <t>28225-10-N</t>
  </si>
  <si>
    <t>140426825-10-NC-3603-1300-20-20305C-3603025-02</t>
  </si>
  <si>
    <t>29725-10-NC-3603-1300-20-20305C-3603025-02</t>
  </si>
  <si>
    <t>140426825-10-N</t>
  </si>
  <si>
    <t>29725-10-N</t>
  </si>
  <si>
    <t>140426925-10-NC-3603-1300-20-20305C-3603025-02</t>
  </si>
  <si>
    <t>29925-10-NC-3603-1300-20-20305C-3603025-02</t>
  </si>
  <si>
    <t>140426925-10-N</t>
  </si>
  <si>
    <t>29925-10-N</t>
  </si>
  <si>
    <t>140427025-28-NC-3603-1300-20-20305C-3603033-02</t>
  </si>
  <si>
    <t>31225-28-NC-3603-1300-20-20305C-3603033-02</t>
  </si>
  <si>
    <t>3325-28-NC-3603-1300-20-20305C-3603033-02</t>
  </si>
  <si>
    <t>140427025-28-N</t>
  </si>
  <si>
    <t>31225-28-N</t>
  </si>
  <si>
    <t>140427125-28-NC-3603-1300-20-20305C-3603033-02</t>
  </si>
  <si>
    <t>31325-28-NC-3603-1300-20-20305C-3603033-02</t>
  </si>
  <si>
    <t>140427125-28-N</t>
  </si>
  <si>
    <t>31325-28-N</t>
  </si>
  <si>
    <t>140427225-28-NC-3603-1300-20-20305C-3603033-02</t>
  </si>
  <si>
    <t>31425-28-NC-3603-1300-20-20305C-3603033-02</t>
  </si>
  <si>
    <t>140427225-28-N</t>
  </si>
  <si>
    <t>31425-28-N</t>
  </si>
  <si>
    <t>140427325-28-NC-3603-1300-20-20305C-3603033-02</t>
  </si>
  <si>
    <t>31525-28-NC-3603-1300-20-20305C-3603033-02</t>
  </si>
  <si>
    <t>140427325-28-N</t>
  </si>
  <si>
    <t>31525-28-N</t>
  </si>
  <si>
    <t>140427425-10-NC-3603-1300-20-20305C-3603025-02</t>
  </si>
  <si>
    <t>31625-10-NC-3603-1300-20-20305C-3603025-02</t>
  </si>
  <si>
    <t>140427425-10-N</t>
  </si>
  <si>
    <t>31625-10-N</t>
  </si>
  <si>
    <t>140427625-28-NC-3603-1300-20-20305C-3603033-02</t>
  </si>
  <si>
    <t>31725-28-NC-3603-1300-20-20305C-3603033-02</t>
  </si>
  <si>
    <t>140427625-28-N</t>
  </si>
  <si>
    <t>31725-28-N</t>
  </si>
  <si>
    <t>140427725-28-NC-3603-1300-20-20305C-3603033-02</t>
  </si>
  <si>
    <t>31825-28-NC-3603-1300-20-20305C-3603033-02</t>
  </si>
  <si>
    <t>140427725-28-N</t>
  </si>
  <si>
    <t>31825-28-N</t>
  </si>
  <si>
    <t>140427825-28-NC-3603-1300-20-20305C-3603033-02</t>
  </si>
  <si>
    <t>32025-28-NC-3603-1300-20-20305C-3603033-02</t>
  </si>
  <si>
    <t>140427825-28-N</t>
  </si>
  <si>
    <t>32025-28-N</t>
  </si>
  <si>
    <t>140427925-70-PC-3605-1300-3-40402A-3605019-02</t>
  </si>
  <si>
    <t>32525-70-PC-3605-1300-3-40402A-3605019-02</t>
  </si>
  <si>
    <t>7125-70-PC-3605-1300-3-40402A-3605019-02</t>
  </si>
  <si>
    <t>140427925-70-P</t>
  </si>
  <si>
    <t>32525-70-P</t>
  </si>
  <si>
    <t>140428025-69-PC-3605-1300-3-40402A-3605007-02</t>
  </si>
  <si>
    <t>32625-69-PC-3605-1300-3-40402A-3605007-02</t>
  </si>
  <si>
    <t>7025-69-PC-3605-1300-3-40402A-3605007-02</t>
  </si>
  <si>
    <t>140428025-69-P</t>
  </si>
  <si>
    <t>32625-69-P</t>
  </si>
  <si>
    <t>140428125-70-PC-3605-1300-3-40402A-3605019-02</t>
  </si>
  <si>
    <t>32825-70-PC-3605-1300-3-40402A-3605019-02</t>
  </si>
  <si>
    <t>140428125-70-P</t>
  </si>
  <si>
    <t>32825-70-P</t>
  </si>
  <si>
    <t>140428225-70-PC-3605-1300-3-40402A-3605019-02</t>
  </si>
  <si>
    <t>32925-70-PC-3605-1300-3-40402A-3605019-02</t>
  </si>
  <si>
    <t>140428225-70-P</t>
  </si>
  <si>
    <t>32925-70-P</t>
  </si>
  <si>
    <t>140428325-70-PC-3605-1300-3-40402A-3605019-02</t>
  </si>
  <si>
    <t>33025-70-PC-3605-1300-3-40402A-3605019-02</t>
  </si>
  <si>
    <t>140428325-70-P</t>
  </si>
  <si>
    <t>33025-70-P</t>
  </si>
  <si>
    <t>140428425-70-PC-3605-1300-3-40402A-3605019-02</t>
  </si>
  <si>
    <t>33125-70-PC-3605-1300-3-40402A-3605019-02</t>
  </si>
  <si>
    <t>140428425-70-P</t>
  </si>
  <si>
    <t>33125-70-P</t>
  </si>
  <si>
    <t>140428625-69-PC-3605-1300-3-40402A-3605007-02</t>
  </si>
  <si>
    <t>33225-69-PC-3605-1300-3-40402A-3605007-02</t>
  </si>
  <si>
    <t>140428625-69-P</t>
  </si>
  <si>
    <t>33225-69-P</t>
  </si>
  <si>
    <t>140428725-69-PC-3605-1300-3-40402A-3605007-02</t>
  </si>
  <si>
    <t>33325-69-PC-3605-1300-3-40402A-3605007-02</t>
  </si>
  <si>
    <t>140428725-69-P</t>
  </si>
  <si>
    <t>33325-69-P</t>
  </si>
  <si>
    <t>140428825-69-PC-3605-1300-3-40402A-3605007-02</t>
  </si>
  <si>
    <t>33425-69-PC-3605-1300-3-40402A-3605007-02</t>
  </si>
  <si>
    <t>140428825-69-P</t>
  </si>
  <si>
    <t>33425-69-P</t>
  </si>
  <si>
    <t>140428925-69-PC-3605-1300-3-40402A-3605007-02</t>
  </si>
  <si>
    <t>33525-69-PC-3605-1300-3-40402A-3605007-02</t>
  </si>
  <si>
    <t>140428925-69-P</t>
  </si>
  <si>
    <t>33525-69-P</t>
  </si>
  <si>
    <t>140429125-84-NC-3603-1300-20-20305C-3603033-02</t>
  </si>
  <si>
    <t>42825-84-NC-3603-1300-20-20305C-3603033-02</t>
  </si>
  <si>
    <t>3325-84-NC-3603-1300-20-20305C-3603033-02</t>
  </si>
  <si>
    <t>140429125-84-N</t>
  </si>
  <si>
    <t>42825-84-N</t>
  </si>
  <si>
    <t>140429225-84-NC-3603-1300-20-20305C-3603033-02</t>
  </si>
  <si>
    <t>43525-84-NC-3603-1300-20-20305C-3603033-02</t>
  </si>
  <si>
    <t>140429225-84-N</t>
  </si>
  <si>
    <t>43525-84-N</t>
  </si>
  <si>
    <t>140429325-10-NC-3603-1300-20-20305C-3603025-02</t>
  </si>
  <si>
    <t>43625-10-NC-3603-1300-20-20305C-3603025-02</t>
  </si>
  <si>
    <t>140429325-10-N</t>
  </si>
  <si>
    <t>43625-10-N</t>
  </si>
  <si>
    <t>140429425-27-NC-3603-1300-20-20305C-3603024-02</t>
  </si>
  <si>
    <t>45225-27-NC-3603-1300-20-20305C-3603024-02</t>
  </si>
  <si>
    <t>140429425-27-N</t>
  </si>
  <si>
    <t>45225-27-N</t>
  </si>
  <si>
    <t>140429525-10-NC-3603-1300-20-20305C-3603025-02</t>
  </si>
  <si>
    <t>50425-10-NC-3603-1300-20-20305C-3603025-02</t>
  </si>
  <si>
    <t>140429525-10-N</t>
  </si>
  <si>
    <t>50425-10-N</t>
  </si>
  <si>
    <t>140429625-28-NC-3603-1300-20-20305C-3603033-02</t>
  </si>
  <si>
    <t>54425-28-NC-3603-1300-20-20305C-3603033-02</t>
  </si>
  <si>
    <t>140429625-28-N</t>
  </si>
  <si>
    <t>54425-28-N</t>
  </si>
  <si>
    <t>140429725-20-NC-3603-1300-20-20305C-3603025-02</t>
  </si>
  <si>
    <t>72925-20-NC-3603-1300-20-20305C-3603025-02</t>
  </si>
  <si>
    <t>9625-20-NC-3603-1300-20-20305C-3603025-02</t>
  </si>
  <si>
    <t>140429725-20-N</t>
  </si>
  <si>
    <t>72925-20-N</t>
  </si>
  <si>
    <t>140429825-42-NC-3603-1300-20-20305C-3603025-02</t>
  </si>
  <si>
    <t>4125-42-NC-3603-1300-20-20305C-3603025-02</t>
  </si>
  <si>
    <t>3625-42-NC-3603-1300-20-20305C-3603025-02</t>
  </si>
  <si>
    <t>140429825-42-N</t>
  </si>
  <si>
    <t>4125-42-N</t>
  </si>
  <si>
    <t>140430025-42-NC-3603-1300-20-20305C-3603025-02</t>
  </si>
  <si>
    <t>4225-42-NC-3603-1300-20-20305C-3603025-02</t>
  </si>
  <si>
    <t>140430025-42-N</t>
  </si>
  <si>
    <t>4225-42-N</t>
  </si>
  <si>
    <t>140430125-42-NC-3603-1300-20-20305C-3603025-02</t>
  </si>
  <si>
    <t>4325-42-NC-3603-1300-20-20305C-3603025-02</t>
  </si>
  <si>
    <t>140430125-42-N</t>
  </si>
  <si>
    <t>4325-42-N</t>
  </si>
  <si>
    <t>140430225-90-NC-3603-1300-20-20305C-3603025-02</t>
  </si>
  <si>
    <t>27725-90-NC-3603-1300-20-20305C-3603025-02</t>
  </si>
  <si>
    <t>4525-90-NC-3603-1300-20-20305C-3603025-02</t>
  </si>
  <si>
    <t>140430225-90-N</t>
  </si>
  <si>
    <t>27725-90-N</t>
  </si>
  <si>
    <t>140430325-10-NC-3603-1300-20-20305C-3603025-02</t>
  </si>
  <si>
    <t>27925-10-NC-3603-1300-20-20305C-3603025-02</t>
  </si>
  <si>
    <t>140430325-10-N</t>
  </si>
  <si>
    <t>27925-10-N</t>
  </si>
  <si>
    <t>140430425-10-NC-3603-1300-20-20305C-3603025-02</t>
  </si>
  <si>
    <t>28025-10-NC-3603-1300-20-20305C-3603025-02</t>
  </si>
  <si>
    <t>140430425-10-N</t>
  </si>
  <si>
    <t>28025-10-N</t>
  </si>
  <si>
    <t>140430525-42-NC-3603-1300-20-20305C-3603025-02</t>
  </si>
  <si>
    <t>28425-42-NC-3603-1300-20-20305C-3603025-02</t>
  </si>
  <si>
    <t>140430525-42-N</t>
  </si>
  <si>
    <t>28425-42-N</t>
  </si>
  <si>
    <t>140430625-42-NC-3603-1300-20-20305C-3603025-02</t>
  </si>
  <si>
    <t>28525-42-NC-3603-1300-20-20305C-3603025-02</t>
  </si>
  <si>
    <t>140430625-42-N</t>
  </si>
  <si>
    <t>28525-42-N</t>
  </si>
  <si>
    <t>140430725-42-NC-3603-1300-20-20305C-3603025-02</t>
  </si>
  <si>
    <t>30125-42-NC-3603-1300-20-20305C-3603025-02</t>
  </si>
  <si>
    <t>140430725-42-N</t>
  </si>
  <si>
    <t>30125-42-N</t>
  </si>
  <si>
    <t>140430825-42-NC-3603-1300-20-20305C-3603025-02</t>
  </si>
  <si>
    <t>30925-42-NC-3603-1300-20-20305C-3603025-02</t>
  </si>
  <si>
    <t>140430825-42-N</t>
  </si>
  <si>
    <t>30925-42-N</t>
  </si>
  <si>
    <t>140430925-42-NC-3603-1300-20-20305C-3603025-02</t>
  </si>
  <si>
    <t>31125-42-NC-3603-1300-20-20305C-3603025-02</t>
  </si>
  <si>
    <t>140430925-42-N</t>
  </si>
  <si>
    <t>31125-42-N</t>
  </si>
  <si>
    <t>140431025-42-NC-3603-1300-20-20305C-3603025-02</t>
  </si>
  <si>
    <t>31925-42-NC-3603-1300-20-20305C-3603025-02</t>
  </si>
  <si>
    <t>140431025-42-N</t>
  </si>
  <si>
    <t>31925-42-N</t>
  </si>
  <si>
    <t>140431125-10-NC-3603-1300-20-20305C-3603025-02</t>
  </si>
  <si>
    <t>33625-10-NC-3603-1300-20-20305C-3603025-02</t>
  </si>
  <si>
    <t>140431125-10-N</t>
  </si>
  <si>
    <t>33625-10-N</t>
  </si>
  <si>
    <t>140431225-42-NC-3603-1300-20-20305C-3603025-02</t>
  </si>
  <si>
    <t>43725-42-NC-3603-1300-20-20305C-3603025-02</t>
  </si>
  <si>
    <t>140431225-42-N</t>
  </si>
  <si>
    <t>43725-42-N</t>
  </si>
  <si>
    <t>140431325-42-PC-3603-1300-20-20305C-3603025-02</t>
  </si>
  <si>
    <t>50725-42-PC-3603-1300-20-20305C-3603025-02</t>
  </si>
  <si>
    <t>3625-42-PC-3603-1300-20-20305C-3603025-02</t>
  </si>
  <si>
    <t>140431325-42-P</t>
  </si>
  <si>
    <t>50725-42-P</t>
  </si>
  <si>
    <t>140431425-42-NC-3603-1300-20-20305C-3603025-02</t>
  </si>
  <si>
    <t>55125-42-NC-3603-1300-20-20305C-3603025-02</t>
  </si>
  <si>
    <t>140431425-42-N</t>
  </si>
  <si>
    <t>55125-42-N</t>
  </si>
  <si>
    <t>140431525-42-NC-3603-1300-20-20305C-3603025-02</t>
  </si>
  <si>
    <t>56025-42-NC-3603-1300-20-20305C-3603025-02</t>
  </si>
  <si>
    <t>140431525-42-N</t>
  </si>
  <si>
    <t>56025-42-N</t>
  </si>
  <si>
    <t>140490725-18-PC-3603-1300-20-20305C-3603025-01</t>
  </si>
  <si>
    <t>84025-18-PC-3603-1300-20-20305C-3603025-01</t>
  </si>
  <si>
    <t>2325-18-PC-3603-1300-20-20305C-3603025-01</t>
  </si>
  <si>
    <t>140490725-18-P</t>
  </si>
  <si>
    <t>84025-18-P</t>
  </si>
  <si>
    <t>140490825-18-PC-3603-1300-20-20305C-3603025-01</t>
  </si>
  <si>
    <t>84125-18-PC-3603-1300-20-20305C-3603025-01</t>
  </si>
  <si>
    <t>140490825-18-P</t>
  </si>
  <si>
    <t>84125-18-P</t>
  </si>
  <si>
    <t>140490925-18-PC-3603-1300-20-20305C-3603025-01</t>
  </si>
  <si>
    <t>84225-18-PC-3603-1300-20-20305C-3603025-01</t>
  </si>
  <si>
    <t>140490925-18-P</t>
  </si>
  <si>
    <t>84225-18-P</t>
  </si>
  <si>
    <t>140491025-18-PC-3603-1300-20-20305C-3603025-01</t>
  </si>
  <si>
    <t>84325-18-PC-3603-1300-20-20305C-3603025-01</t>
  </si>
  <si>
    <t>140491025-18-P</t>
  </si>
  <si>
    <t>84325-18-P</t>
  </si>
  <si>
    <t>140491125-18-PC-3603-1300-20-20305C-3603025-01</t>
  </si>
  <si>
    <t>84425-18-PC-3603-1300-20-20305C-3603025-01</t>
  </si>
  <si>
    <t>140491125-18-P</t>
  </si>
  <si>
    <t>84425-18-P</t>
  </si>
  <si>
    <t>140491225-18-PC-3603-1300-20-20305C-3603025-01</t>
  </si>
  <si>
    <t>84525-18-PC-3603-1300-20-20305C-3603025-01</t>
  </si>
  <si>
    <t>140491225-18-P</t>
  </si>
  <si>
    <t>84525-18-P</t>
  </si>
  <si>
    <t>140491325-18-PC-3603-1300-20-20305C-3603025-01</t>
  </si>
  <si>
    <t>84625-18-PC-3603-1300-20-20305C-3603025-01</t>
  </si>
  <si>
    <t>140491325-18-P</t>
  </si>
  <si>
    <t>84625-18-P</t>
  </si>
  <si>
    <t>140491425-18-PC-3603-1300-20-20305C-3603025-01</t>
  </si>
  <si>
    <t>84725-18-PC-3603-1300-20-20305C-3603025-01</t>
  </si>
  <si>
    <t>140491425-18-P</t>
  </si>
  <si>
    <t>84725-18-P</t>
  </si>
  <si>
    <t>140491525-18-PC-3603-1300-20-20305C-3603025-01</t>
  </si>
  <si>
    <t>84825-18-PC-3603-1300-20-20305C-3603025-01</t>
  </si>
  <si>
    <t>140491525-18-P</t>
  </si>
  <si>
    <t>84825-18-P</t>
  </si>
  <si>
    <t>140491625-18-PC-3603-1300-20-20305C-3603025-01</t>
  </si>
  <si>
    <t>84925-18-PC-3603-1300-20-20305C-3603025-01</t>
  </si>
  <si>
    <t>140491625-18-P</t>
  </si>
  <si>
    <t>84925-18-P</t>
  </si>
  <si>
    <t>140491725-18-PC-3603-1300-20-20305C-3603025-01</t>
  </si>
  <si>
    <t>85025-18-PC-3603-1300-20-20305C-3603025-01</t>
  </si>
  <si>
    <t>140491725-18-P</t>
  </si>
  <si>
    <t>85025-18-P</t>
  </si>
  <si>
    <t>140491825-18-PC-3603-1300-20-20305C-3603025-01</t>
  </si>
  <si>
    <t>85125-18-PC-3603-1300-20-20305C-3603025-01</t>
  </si>
  <si>
    <t>140491825-18-P</t>
  </si>
  <si>
    <t>85125-18-P</t>
  </si>
  <si>
    <t>140491925-18-PC-3603-1300-20-20305C-3603025-01</t>
  </si>
  <si>
    <t>85225-18-PC-3603-1300-20-20305C-3603025-01</t>
  </si>
  <si>
    <t>140491925-18-P</t>
  </si>
  <si>
    <t>85225-18-P</t>
  </si>
  <si>
    <t>140492025-18-PC-3603-1300-20-20305C-3603025-01</t>
  </si>
  <si>
    <t>85325-18-PC-3603-1300-20-20305C-3603025-01</t>
  </si>
  <si>
    <t>140492025-18-P</t>
  </si>
  <si>
    <t>85325-18-P</t>
  </si>
  <si>
    <t>140492125-18-PC-3603-1300-20-20305C-3603025-01</t>
  </si>
  <si>
    <t>85425-18-PC-3603-1300-20-20305C-3603025-01</t>
  </si>
  <si>
    <t>140492125-18-P</t>
  </si>
  <si>
    <t>85425-18-P</t>
  </si>
  <si>
    <t>140492225-18-PC-3603-1300-20-20305C-3603025-01</t>
  </si>
  <si>
    <t>85525-18-PC-3603-1300-20-20305C-3603025-01</t>
  </si>
  <si>
    <t>140492225-18-P</t>
  </si>
  <si>
    <t>85525-18-P</t>
  </si>
  <si>
    <t>140492325-18-PC-3603-1300-20-20305C-3603025-01</t>
  </si>
  <si>
    <t>85625-18-PC-3603-1300-20-20305C-3603025-01</t>
  </si>
  <si>
    <t>140492325-18-P</t>
  </si>
  <si>
    <t>85625-18-P</t>
  </si>
  <si>
    <t>140492425-18-PC-3603-1300-20-20305C-3603025-01</t>
  </si>
  <si>
    <t>85725-18-PC-3603-1300-20-20305C-3603025-01</t>
  </si>
  <si>
    <t>140492425-18-P</t>
  </si>
  <si>
    <t>85725-18-P</t>
  </si>
  <si>
    <t>140492525-18-PC-3603-1300-20-20305C-3603025-01</t>
  </si>
  <si>
    <t>85825-18-PC-3603-1300-20-20305C-3603025-01</t>
  </si>
  <si>
    <t>140492525-18-P</t>
  </si>
  <si>
    <t>85825-18-P</t>
  </si>
  <si>
    <t>140492625-18-PC-3603-1300-20-20305C-3603025-01</t>
  </si>
  <si>
    <t>85925-18-PC-3603-1300-20-20305C-3603025-01</t>
  </si>
  <si>
    <t>140492625-18-P</t>
  </si>
  <si>
    <t>85925-18-P</t>
  </si>
  <si>
    <t>140492725-18-PC-3603-1300-20-20305C-3603025-01</t>
  </si>
  <si>
    <t>86025-18-PC-3603-1300-20-20305C-3603025-01</t>
  </si>
  <si>
    <t>140492725-18-P</t>
  </si>
  <si>
    <t>86025-18-P</t>
  </si>
  <si>
    <t>140492825-18-PC-3603-1300-20-20305C-3603025-01</t>
  </si>
  <si>
    <t>86125-18-PC-3603-1300-20-20305C-3603025-01</t>
  </si>
  <si>
    <t>140492825-18-P</t>
  </si>
  <si>
    <t>86125-18-P</t>
  </si>
  <si>
    <t>140492925-18-PC-3603-1300-20-20305C-3603025-01</t>
  </si>
  <si>
    <t>86225-18-PC-3603-1300-20-20305C-3603025-01</t>
  </si>
  <si>
    <t>140492925-18-P</t>
  </si>
  <si>
    <t>86225-18-P</t>
  </si>
  <si>
    <t>140493025-18-PC-3603-1300-20-20305C-3603025-01</t>
  </si>
  <si>
    <t>86325-18-PC-3603-1300-20-20305C-3603025-01</t>
  </si>
  <si>
    <t>140493025-18-P</t>
  </si>
  <si>
    <t>86325-18-P</t>
  </si>
  <si>
    <t>140493125-18-PC-3603-1300-20-20305C-3603025-01</t>
  </si>
  <si>
    <t>86425-18-PC-3603-1300-20-20305C-3603025-01</t>
  </si>
  <si>
    <t>140493125-18-P</t>
  </si>
  <si>
    <t>86425-18-P</t>
  </si>
  <si>
    <t>140493225-18-PC-3603-1300-20-20305C-3603025-01</t>
  </si>
  <si>
    <t>86525-18-PC-3603-1300-20-20305C-3603025-01</t>
  </si>
  <si>
    <t>140493225-18-P</t>
  </si>
  <si>
    <t>86525-18-P</t>
  </si>
  <si>
    <t>140493425-18-PC-3603-1300-20-20305C-3603025-01</t>
  </si>
  <si>
    <t>86625-18-PC-3603-1300-20-20305C-3603025-01</t>
  </si>
  <si>
    <t>140493425-18-P</t>
  </si>
  <si>
    <t>86625-18-P</t>
  </si>
  <si>
    <t>140493525-18-PC-3603-1300-20-20305C-3603025-01</t>
  </si>
  <si>
    <t>86725-18-PC-3603-1300-20-20305C-3603025-01</t>
  </si>
  <si>
    <t>140493525-18-P</t>
  </si>
  <si>
    <t>86725-18-P</t>
  </si>
  <si>
    <t>140493625-18-PC-3603-1300-20-20305C-3603025-01</t>
  </si>
  <si>
    <t>86825-18-PC-3603-1300-20-20305C-3603025-01</t>
  </si>
  <si>
    <t>140493625-18-P</t>
  </si>
  <si>
    <t>86825-18-P</t>
  </si>
  <si>
    <t>140493725-18-PC-3603-1300-20-20305C-3603025-01</t>
  </si>
  <si>
    <t>86925-18-PC-3603-1300-20-20305C-3603025-01</t>
  </si>
  <si>
    <t>140493725-18-P</t>
  </si>
  <si>
    <t>86925-18-P</t>
  </si>
  <si>
    <t>140493925-18-PC-3603-1300-20-20305C-3603025-01</t>
  </si>
  <si>
    <t>87025-18-PC-3603-1300-20-20305C-3603025-01</t>
  </si>
  <si>
    <t>140493925-18-P</t>
  </si>
  <si>
    <t>87025-18-P</t>
  </si>
  <si>
    <t>140494025-18-PC-3603-1300-20-20305C-3603025-01</t>
  </si>
  <si>
    <t>87125-18-PC-3603-1300-20-20305C-3603025-01</t>
  </si>
  <si>
    <t>140494025-18-P</t>
  </si>
  <si>
    <t>87125-18-P</t>
  </si>
  <si>
    <t>140494125-18-PC-3603-1300-20-20305C-3603025-01</t>
  </si>
  <si>
    <t>87225-18-PC-3603-1300-20-20305C-3603025-01</t>
  </si>
  <si>
    <t>140494125-18-P</t>
  </si>
  <si>
    <t>87225-18-P</t>
  </si>
  <si>
    <t>140494225-18-PC-3603-1300-20-20305C-3603025-01</t>
  </si>
  <si>
    <t>87325-18-PC-3603-1300-20-20305C-3603025-01</t>
  </si>
  <si>
    <t>140494225-18-P</t>
  </si>
  <si>
    <t>87325-18-P</t>
  </si>
  <si>
    <t>140494325-18-PC-3603-1300-20-20305C-3603025-01</t>
  </si>
  <si>
    <t>87425-18-PC-3603-1300-20-20305C-3603025-01</t>
  </si>
  <si>
    <t>140494325-18-P</t>
  </si>
  <si>
    <t>87425-18-P</t>
  </si>
  <si>
    <t>140494425-18-PC-3603-1300-20-20305C-3603025-01</t>
  </si>
  <si>
    <t>87525-18-PC-3603-1300-20-20305C-3603025-01</t>
  </si>
  <si>
    <t>140494425-18-P</t>
  </si>
  <si>
    <t>87525-18-P</t>
  </si>
  <si>
    <t>140494525-18-PC-3603-1300-20-20305C-3603025-01</t>
  </si>
  <si>
    <t>87625-18-PC-3603-1300-20-20305C-3603025-01</t>
  </si>
  <si>
    <t>140494525-18-P</t>
  </si>
  <si>
    <t>87625-18-P</t>
  </si>
  <si>
    <t>140494625-18-PC-3603-1300-20-20305C-3603025-01</t>
  </si>
  <si>
    <t>87725-18-PC-3603-1300-20-20305C-3603025-01</t>
  </si>
  <si>
    <t>140494625-18-P</t>
  </si>
  <si>
    <t>87725-18-P</t>
  </si>
  <si>
    <t>140494725-18-PC-3603-1300-20-20305C-3603025-01</t>
  </si>
  <si>
    <t>87825-18-PC-3603-1300-20-20305C-3603025-01</t>
  </si>
  <si>
    <t>140494725-18-P</t>
  </si>
  <si>
    <t>87825-18-P</t>
  </si>
  <si>
    <t>140494825-18-PC-3603-1300-20-20305C-3603025-01</t>
  </si>
  <si>
    <t>87925-18-PC-3603-1300-20-20305C-3603025-01</t>
  </si>
  <si>
    <t>140494825-18-P</t>
  </si>
  <si>
    <t>87925-18-P</t>
  </si>
  <si>
    <t>140494925-18-PC-3603-1300-20-20305C-3603025-01</t>
  </si>
  <si>
    <t>88025-18-PC-3603-1300-20-20305C-3603025-01</t>
  </si>
  <si>
    <t>140494925-18-P</t>
  </si>
  <si>
    <t>88025-18-P</t>
  </si>
  <si>
    <t>140495025-18-PC-3603-1300-20-20305C-3603025-01</t>
  </si>
  <si>
    <t>88125-18-PC-3603-1300-20-20305C-3603025-01</t>
  </si>
  <si>
    <t>140495025-18-P</t>
  </si>
  <si>
    <t>88125-18-P</t>
  </si>
  <si>
    <t>140495125-18-PC-3603-1300-20-20305C-3603025-01</t>
  </si>
  <si>
    <t>88225-18-PC-3603-1300-20-20305C-3603025-01</t>
  </si>
  <si>
    <t>140495125-18-P</t>
  </si>
  <si>
    <t>88225-18-P</t>
  </si>
  <si>
    <t>140495225-18-PC-3603-1300-20-20305C-3603025-01</t>
  </si>
  <si>
    <t>88325-18-PC-3603-1300-20-20305C-3603025-01</t>
  </si>
  <si>
    <t>140495225-18-P</t>
  </si>
  <si>
    <t>88325-18-P</t>
  </si>
  <si>
    <t>140495325-18-PC-3603-1300-20-20305C-3603025-01</t>
  </si>
  <si>
    <t>88425-18-PC-3603-1300-20-20305C-3603025-01</t>
  </si>
  <si>
    <t>140495325-18-P</t>
  </si>
  <si>
    <t>88425-18-P</t>
  </si>
  <si>
    <t>140495425-18-PC-3603-1300-20-20305C-3603025-01</t>
  </si>
  <si>
    <t>88525-18-PC-3603-1300-20-20305C-3603025-01</t>
  </si>
  <si>
    <t>140495425-18-P</t>
  </si>
  <si>
    <t>88525-18-P</t>
  </si>
  <si>
    <t>140495525-18-PC-3603-1300-20-20305C-3603025-01</t>
  </si>
  <si>
    <t>88625-18-PC-3603-1300-20-20305C-3603025-01</t>
  </si>
  <si>
    <t>140495525-18-P</t>
  </si>
  <si>
    <t>88625-18-P</t>
  </si>
  <si>
    <t>140495625-42-NC-3603-1300-20-20305C-3603025-02</t>
  </si>
  <si>
    <t>28325-42-NC-3603-1300-20-20305C-3603025-02</t>
  </si>
  <si>
    <t>140495625-42-N</t>
  </si>
  <si>
    <t>28325-42-N</t>
  </si>
  <si>
    <t>140495725-42-NC-3603-1300-20-20305C-3603025-02</t>
  </si>
  <si>
    <t>72825-42-NC-3603-1300-20-20305C-3603025-02</t>
  </si>
  <si>
    <t>140495725-42-N</t>
  </si>
  <si>
    <t>72825-42-N</t>
  </si>
  <si>
    <t>140495825-10-PC-3603-1300-20-20305C-3603025-02</t>
  </si>
  <si>
    <t>88725-10-PC-3603-1300-20-20305C-3603025-02</t>
  </si>
  <si>
    <t>1125-10-PC-3603-1300-20-20305C-3603025-02</t>
  </si>
  <si>
    <t>140495825-10-P</t>
  </si>
  <si>
    <t>88725-10-P</t>
  </si>
  <si>
    <t>140495925-10-PC-3603-1300-20-20305C-3603025-02</t>
  </si>
  <si>
    <t>88825-10-PC-3603-1300-20-20305C-3603025-02</t>
  </si>
  <si>
    <t>140495925-10-P</t>
  </si>
  <si>
    <t>88825-10-P</t>
  </si>
  <si>
    <t>140496025-10-PC-3603-1300-20-20305C-3603025-02</t>
  </si>
  <si>
    <t>88925-10-PC-3603-1300-20-20305C-3603025-02</t>
  </si>
  <si>
    <t>140496025-10-P</t>
  </si>
  <si>
    <t>88925-10-P</t>
  </si>
  <si>
    <t>140496125-10-PC-3603-1300-20-20305C-3603025-02</t>
  </si>
  <si>
    <t>89025-10-PC-3603-1300-20-20305C-3603025-02</t>
  </si>
  <si>
    <t>140496125-10-P</t>
  </si>
  <si>
    <t>89025-10-P</t>
  </si>
  <si>
    <t>140496225-10-PC-3603-1300-20-20305C-3603025-02</t>
  </si>
  <si>
    <t>89125-10-PC-3603-1300-20-20305C-3603025-02</t>
  </si>
  <si>
    <t>140496225-10-P</t>
  </si>
  <si>
    <t>89125-10-P</t>
  </si>
  <si>
    <t>140496325-10-PC-3603-1300-20-20305C-3603025-02</t>
  </si>
  <si>
    <t>89325-10-PC-3603-1300-20-20305C-3603025-02</t>
  </si>
  <si>
    <t>140496325-10-P</t>
  </si>
  <si>
    <t>89325-10-P</t>
  </si>
  <si>
    <t>140496425-10-PC-3603-1300-20-20305C-3603025-02</t>
  </si>
  <si>
    <t>89425-10-PC-3603-1300-20-20305C-3603025-02</t>
  </si>
  <si>
    <t>140496425-10-P</t>
  </si>
  <si>
    <t>89425-10-P</t>
  </si>
  <si>
    <t>140496525-10-PC-3603-1300-20-20305C-3603025-02</t>
  </si>
  <si>
    <t>89525-10-PC-3603-1300-20-20305C-3603025-02</t>
  </si>
  <si>
    <t>140496525-10-P</t>
  </si>
  <si>
    <t>89525-10-P</t>
  </si>
  <si>
    <t>140496625-10-PC-3603-1300-20-20305C-3603025-02</t>
  </si>
  <si>
    <t>89625-10-PC-3603-1300-20-20305C-3603025-02</t>
  </si>
  <si>
    <t>140496625-10-P</t>
  </si>
  <si>
    <t>89625-10-P</t>
  </si>
  <si>
    <t>140496725-10-PC-3603-1300-20-20305C-3603025-02</t>
  </si>
  <si>
    <t>89725-10-PC-3603-1300-20-20305C-3603025-02</t>
  </si>
  <si>
    <t>140496725-10-P</t>
  </si>
  <si>
    <t>89725-10-P</t>
  </si>
  <si>
    <t>140496825-10-PC-3603-1300-20-20305C-3603025-02</t>
  </si>
  <si>
    <t>89825-10-PC-3603-1300-20-20305C-3603025-02</t>
  </si>
  <si>
    <t>140496825-10-P</t>
  </si>
  <si>
    <t>89825-10-P</t>
  </si>
  <si>
    <t>140496925-10-PC-3603-1300-20-20305C-3603025-02</t>
  </si>
  <si>
    <t>89925-10-PC-3603-1300-20-20305C-3603025-02</t>
  </si>
  <si>
    <t>140496925-10-P</t>
  </si>
  <si>
    <t>89925-10-P</t>
  </si>
  <si>
    <t>140497125-10-PC-3603-1300-20-20305C-3603025-02</t>
  </si>
  <si>
    <t>90025-10-PC-3603-1300-20-20305C-3603025-02</t>
  </si>
  <si>
    <t>140497125-10-P</t>
  </si>
  <si>
    <t>90025-10-P</t>
  </si>
  <si>
    <t>140497225-10-PC-3603-1300-20-20305C-3603025-02</t>
  </si>
  <si>
    <t>90125-10-PC-3603-1300-20-20305C-3603025-02</t>
  </si>
  <si>
    <t>140497225-10-P</t>
  </si>
  <si>
    <t>90125-10-P</t>
  </si>
  <si>
    <t>140497325-10-PC-3603-1300-20-20305C-3603025-02</t>
  </si>
  <si>
    <t>90225-10-PC-3603-1300-20-20305C-3603025-02</t>
  </si>
  <si>
    <t>140497325-10-P</t>
  </si>
  <si>
    <t>90225-10-P</t>
  </si>
  <si>
    <t>140497425-10-PC-3603-1300-20-20305C-3603025-02</t>
  </si>
  <si>
    <t>90325-10-PC-3603-1300-20-20305C-3603025-02</t>
  </si>
  <si>
    <t>140497425-10-P</t>
  </si>
  <si>
    <t>90325-10-P</t>
  </si>
  <si>
    <t>140497525-10-PC-3603-1300-20-20305C-3603025-02</t>
  </si>
  <si>
    <t>90425-10-PC-3603-1300-20-20305C-3603025-02</t>
  </si>
  <si>
    <t>140497525-10-P</t>
  </si>
  <si>
    <t>90425-10-P</t>
  </si>
  <si>
    <t>140497625-10-PC-3603-1300-20-20305C-3603025-02</t>
  </si>
  <si>
    <t>90525-10-PC-3603-1300-20-20305C-3603025-02</t>
  </si>
  <si>
    <t>140497625-10-P</t>
  </si>
  <si>
    <t>90525-10-P</t>
  </si>
  <si>
    <t>140497725-10-PC-3603-1300-20-20305C-3603025-02</t>
  </si>
  <si>
    <t>90625-10-PC-3603-1300-20-20305C-3603025-02</t>
  </si>
  <si>
    <t>140497725-10-P</t>
  </si>
  <si>
    <t>90625-10-P</t>
  </si>
  <si>
    <t>140675025-44-PC-3603-1300-20-20305C-3603025-01</t>
  </si>
  <si>
    <t>79525-44-PC-3603-1300-20-20305C-3603025-01</t>
  </si>
  <si>
    <t>3925-44-PC-3603-1300-20-20305C-3603025-01</t>
  </si>
  <si>
    <t>140675025-44-P</t>
  </si>
  <si>
    <t>79525-44-P</t>
  </si>
  <si>
    <t>140675225-44-PC-3603-1300-20-20305C-3603025-01</t>
  </si>
  <si>
    <t>79625-44-PC-3603-1300-20-20305C-3603025-01</t>
  </si>
  <si>
    <t>140675225-44-P</t>
  </si>
  <si>
    <t>79625-44-P</t>
  </si>
  <si>
    <t>140675325-44-PC-3603-1300-20-20305C-3603025-01</t>
  </si>
  <si>
    <t>79725-44-PC-3603-1300-20-20305C-3603025-01</t>
  </si>
  <si>
    <t>140675325-44-P</t>
  </si>
  <si>
    <t>79725-44-P</t>
  </si>
  <si>
    <t>140675425-44-PC-3603-1300-20-20305C-3603025-01</t>
  </si>
  <si>
    <t>79825-44-PC-3603-1300-20-20305C-3603025-01</t>
  </si>
  <si>
    <t>140675425-44-P</t>
  </si>
  <si>
    <t>79825-44-P</t>
  </si>
  <si>
    <t>140675525-44-PC-3603-1300-20-20305C-3603025-01</t>
  </si>
  <si>
    <t>79925-44-PC-3603-1300-20-20305C-3603025-01</t>
  </si>
  <si>
    <t>140675525-44-P</t>
  </si>
  <si>
    <t>79925-44-P</t>
  </si>
  <si>
    <t>140675625-44-PC-3603-1300-20-20305C-3603025-01</t>
  </si>
  <si>
    <t>80025-44-PC-3603-1300-20-20305C-3603025-01</t>
  </si>
  <si>
    <t>140675625-44-P</t>
  </si>
  <si>
    <t>80025-44-P</t>
  </si>
  <si>
    <t>140675725-44-PC-3603-1300-20-20305C-3603025-01</t>
  </si>
  <si>
    <t>80125-44-PC-3603-1300-20-20305C-3603025-01</t>
  </si>
  <si>
    <t>140675725-44-P</t>
  </si>
  <si>
    <t>80125-44-P</t>
  </si>
  <si>
    <t>140675825-44-PC-3603-1300-20-20305C-3603025-01</t>
  </si>
  <si>
    <t>80225-44-PC-3603-1300-20-20305C-3603025-01</t>
  </si>
  <si>
    <t>140675825-44-P</t>
  </si>
  <si>
    <t>80225-44-P</t>
  </si>
  <si>
    <t>140676025-44-PC-3603-1300-20-20305C-3603025-01</t>
  </si>
  <si>
    <t>80325-44-PC-3603-1300-20-20305C-3603025-01</t>
  </si>
  <si>
    <t>140676025-44-P</t>
  </si>
  <si>
    <t>80325-44-P</t>
  </si>
  <si>
    <t>140676125-44-PC-3603-1300-20-20305C-3603025-01</t>
  </si>
  <si>
    <t>80425-44-PC-3603-1300-20-20305C-3603025-01</t>
  </si>
  <si>
    <t>140676125-44-P</t>
  </si>
  <si>
    <t>80425-44-P</t>
  </si>
  <si>
    <t>140676225-44-PC-3603-1300-20-20305C-3603025-01</t>
  </si>
  <si>
    <t>80525-44-PC-3603-1300-20-20305C-3603025-01</t>
  </si>
  <si>
    <t>140676225-44-P</t>
  </si>
  <si>
    <t>80525-44-P</t>
  </si>
  <si>
    <t>140676525-44-PC-3603-1300-20-20305C-3603025-01</t>
  </si>
  <si>
    <t>80625-44-PC-3603-1300-20-20305C-3603025-01</t>
  </si>
  <si>
    <t>140676525-44-P</t>
  </si>
  <si>
    <t>80625-44-P</t>
  </si>
  <si>
    <t>140676625-44-PC-3603-1300-20-20305C-3603025-01</t>
  </si>
  <si>
    <t>80725-44-PC-3603-1300-20-20305C-3603025-01</t>
  </si>
  <si>
    <t>140676625-44-P</t>
  </si>
  <si>
    <t>80725-44-P</t>
  </si>
  <si>
    <t>140676725-44-PC-3603-1300-20-20305C-3603025-01</t>
  </si>
  <si>
    <t>81125-44-PC-3603-1300-20-20305C-3603025-01</t>
  </si>
  <si>
    <t>140676725-44-P</t>
  </si>
  <si>
    <t>81125-44-P</t>
  </si>
  <si>
    <t>140676825-44-PC-3603-1300-20-20305C-3603025-01</t>
  </si>
  <si>
    <t>81225-44-PC-3603-1300-20-20305C-3603025-01</t>
  </si>
  <si>
    <t>140676825-44-P</t>
  </si>
  <si>
    <t>81225-44-P</t>
  </si>
  <si>
    <t>140676925-44-PC-3603-1300-20-20305C-3603025-01</t>
  </si>
  <si>
    <t>81325-44-PC-3603-1300-20-20305C-3603025-01</t>
  </si>
  <si>
    <t>140676925-44-P</t>
  </si>
  <si>
    <t>81325-44-P</t>
  </si>
  <si>
    <t>140677025-44-PC-3603-1300-20-20305C-3603025-01</t>
  </si>
  <si>
    <t>81425-44-PC-3603-1300-20-20305C-3603025-01</t>
  </si>
  <si>
    <t>140677025-44-P</t>
  </si>
  <si>
    <t>81425-44-P</t>
  </si>
  <si>
    <t>140677125-44-PC-3603-1300-20-20305C-3603025-01</t>
  </si>
  <si>
    <t>81525-44-PC-3603-1300-20-20305C-3603025-01</t>
  </si>
  <si>
    <t>140677125-44-P</t>
  </si>
  <si>
    <t>81525-44-P</t>
  </si>
  <si>
    <t>140677225-44-PC-3603-1300-20-20305C-3603025-01</t>
  </si>
  <si>
    <t>81625-44-PC-3603-1300-20-20305C-3603025-01</t>
  </si>
  <si>
    <t>140677225-44-P</t>
  </si>
  <si>
    <t>81625-44-P</t>
  </si>
  <si>
    <t>140677325-44-PC-3603-1300-20-20305C-3603025-01</t>
  </si>
  <si>
    <t>81725-44-PC-3603-1300-20-20305C-3603025-01</t>
  </si>
  <si>
    <t>140677325-44-P</t>
  </si>
  <si>
    <t>81725-44-P</t>
  </si>
  <si>
    <t>140677425-44-PC-3603-1300-20-20305C-3603025-01</t>
  </si>
  <si>
    <t>81825-44-PC-3603-1300-20-20305C-3603025-01</t>
  </si>
  <si>
    <t>140677425-44-P</t>
  </si>
  <si>
    <t>81825-44-P</t>
  </si>
  <si>
    <t>140677525-44-PC-3603-1300-20-20305C-3603025-01</t>
  </si>
  <si>
    <t>81925-44-PC-3603-1300-20-20305C-3603025-01</t>
  </si>
  <si>
    <t>140677525-44-P</t>
  </si>
  <si>
    <t>81925-44-P</t>
  </si>
  <si>
    <t>140677625-44-PC-3603-1300-20-20305C-3603025-01</t>
  </si>
  <si>
    <t>82025-44-PC-3603-1300-20-20305C-3603025-01</t>
  </si>
  <si>
    <t>140677625-44-P</t>
  </si>
  <si>
    <t>82025-44-P</t>
  </si>
  <si>
    <t>140677725-44-PC-3603-1300-20-20305C-3603025-01</t>
  </si>
  <si>
    <t>82125-44-PC-3603-1300-20-20305C-3603025-01</t>
  </si>
  <si>
    <t>140677725-44-P</t>
  </si>
  <si>
    <t>82125-44-P</t>
  </si>
  <si>
    <t>140677825-44-PC-3603-1300-20-20305C-3603025-01</t>
  </si>
  <si>
    <t>82225-44-PC-3603-1300-20-20305C-3603025-01</t>
  </si>
  <si>
    <t>140677825-44-P</t>
  </si>
  <si>
    <t>82225-44-P</t>
  </si>
  <si>
    <t>140678025-44-PC-3603-1300-20-20305C-3603025-01</t>
  </si>
  <si>
    <t>82325-44-PC-3603-1300-20-20305C-3603025-01</t>
  </si>
  <si>
    <t>140678025-44-P</t>
  </si>
  <si>
    <t>82325-44-P</t>
  </si>
  <si>
    <t>140678125-44-PC-3603-1300-20-20305C-3603025-01</t>
  </si>
  <si>
    <t>82425-44-PC-3603-1300-20-20305C-3603025-01</t>
  </si>
  <si>
    <t>140678125-44-P</t>
  </si>
  <si>
    <t>82425-44-P</t>
  </si>
  <si>
    <t>140678225-44-PC-3603-1300-20-20305C-3603025-01</t>
  </si>
  <si>
    <t>82525-44-PC-3603-1300-20-20305C-3603025-01</t>
  </si>
  <si>
    <t>140678225-44-P</t>
  </si>
  <si>
    <t>82525-44-P</t>
  </si>
  <si>
    <t>140678325-44-PC-3603-1300-20-20305C-3603025-01</t>
  </si>
  <si>
    <t>82625-44-PC-3603-1300-20-20305C-3603025-01</t>
  </si>
  <si>
    <t>140678325-44-P</t>
  </si>
  <si>
    <t>82625-44-P</t>
  </si>
  <si>
    <t>140678425-44-PC-3603-1300-20-20305C-3603025-01</t>
  </si>
  <si>
    <t>82725-44-PC-3603-1300-20-20305C-3603025-01</t>
  </si>
  <si>
    <t>140678425-44-P</t>
  </si>
  <si>
    <t>82725-44-P</t>
  </si>
  <si>
    <t>140678525-44-PC-3603-1300-20-20305C-3603025-01</t>
  </si>
  <si>
    <t>82825-44-PC-3603-1300-20-20305C-3603025-01</t>
  </si>
  <si>
    <t>140678525-44-P</t>
  </si>
  <si>
    <t>82825-44-P</t>
  </si>
  <si>
    <t>140678625-44-PC-3603-1300-20-20305C-3603025-01</t>
  </si>
  <si>
    <t>82925-44-PC-3603-1300-20-20305C-3603025-01</t>
  </si>
  <si>
    <t>140678625-44-P</t>
  </si>
  <si>
    <t>82925-44-P</t>
  </si>
  <si>
    <t>140678725-44-PC-3603-1300-20-20305C-3603025-01</t>
  </si>
  <si>
    <t>83025-44-PC-3603-1300-20-20305C-3603025-01</t>
  </si>
  <si>
    <t>140678725-44-P</t>
  </si>
  <si>
    <t>83025-44-P</t>
  </si>
  <si>
    <t>140678825-44-PC-3603-1300-20-20305C-3603025-01</t>
  </si>
  <si>
    <t>83125-44-PC-3603-1300-20-20305C-3603025-01</t>
  </si>
  <si>
    <t>140678825-44-P</t>
  </si>
  <si>
    <t>83125-44-P</t>
  </si>
  <si>
    <t>140678925-44-PC-3603-1300-20-20305C-3603025-01</t>
  </si>
  <si>
    <t>83225-44-PC-3603-1300-20-20305C-3603025-01</t>
  </si>
  <si>
    <t>140678925-44-P</t>
  </si>
  <si>
    <t>83225-44-P</t>
  </si>
  <si>
    <t>140679025-44-PC-3603-1300-20-20305C-3603025-01</t>
  </si>
  <si>
    <t>83325-44-PC-3603-1300-20-20305C-3603025-01</t>
  </si>
  <si>
    <t>140679025-44-P</t>
  </si>
  <si>
    <t>83325-44-P</t>
  </si>
  <si>
    <t>140679125-44-PC-3603-1300-20-20305C-3603025-01</t>
  </si>
  <si>
    <t>83425-44-PC-3603-1300-20-20305C-3603025-01</t>
  </si>
  <si>
    <t>140679125-44-P</t>
  </si>
  <si>
    <t>83425-44-P</t>
  </si>
  <si>
    <t>140679225-44-PC-3603-1300-20-20305C-3603025-01</t>
  </si>
  <si>
    <t>83525-44-PC-3603-1300-20-20305C-3603025-01</t>
  </si>
  <si>
    <t>140679225-44-P</t>
  </si>
  <si>
    <t>83525-44-P</t>
  </si>
  <si>
    <t>140679325-44-PC-3603-1300-20-20305C-3603025-01</t>
  </si>
  <si>
    <t>83625-44-PC-3603-1300-20-20305C-3603025-01</t>
  </si>
  <si>
    <t>140679325-44-P</t>
  </si>
  <si>
    <t>83625-44-P</t>
  </si>
  <si>
    <t>140679425-44-PC-3603-1300-20-20305C-3603025-01</t>
  </si>
  <si>
    <t>83725-44-PC-3603-1300-20-20305C-3603025-01</t>
  </si>
  <si>
    <t>140679425-44-P</t>
  </si>
  <si>
    <t>83725-44-P</t>
  </si>
  <si>
    <t>140679525-44-PC-3603-1300-20-20305C-3603025-01</t>
  </si>
  <si>
    <t>83825-44-PC-3603-1300-20-20305C-3603025-01</t>
  </si>
  <si>
    <t>140679525-44-P</t>
  </si>
  <si>
    <t>83825-44-P</t>
  </si>
  <si>
    <t>146778025-10-PC-3603-1300-20-20305C-3603025-02</t>
  </si>
  <si>
    <t>92325-10-PC-3603-1300-20-20305C-3603025-02</t>
  </si>
  <si>
    <t>146778025-10-P</t>
  </si>
  <si>
    <t>92325-10-P</t>
  </si>
  <si>
    <t>147953725-10-PC-3603-1300-20-20305C-3603025-02</t>
  </si>
  <si>
    <t>93025-10-PC-3603-1300-20-20305C-3603025-02</t>
  </si>
  <si>
    <t>147953725-10-P</t>
  </si>
  <si>
    <t>93025-10-P</t>
  </si>
  <si>
    <t>147975425-38-NC-3603-1300-20-20305C-3603025-02</t>
  </si>
  <si>
    <t>93425-38-NC-3603-1300-20-20305C-3603025-02</t>
  </si>
  <si>
    <t>147975425-38-N</t>
  </si>
  <si>
    <t>93425-38-N</t>
  </si>
  <si>
    <t>153441525-69-PC-3605-1300-3-40402A-3605007-02</t>
  </si>
  <si>
    <t>78725-69-PC-3605-1300-3-40402A-3605007-02</t>
  </si>
  <si>
    <t>153441525-69-P</t>
  </si>
  <si>
    <t>78725-69-P</t>
  </si>
  <si>
    <t>153441625-10-NC-3603-1300-20-20305C-3603025-02</t>
  </si>
  <si>
    <t>74225-10-NC-3603-1300-20-20305C-3603025-02</t>
  </si>
  <si>
    <t>153441625-10-N</t>
  </si>
  <si>
    <t>74225-10-N</t>
  </si>
  <si>
    <t>153441725-38-NC-3603-1300-20-20305C-3603025-02</t>
  </si>
  <si>
    <t>74325-38-NC-3603-1300-20-20305C-3603025-02</t>
  </si>
  <si>
    <t>153441725-38-N</t>
  </si>
  <si>
    <t>74325-38-N</t>
  </si>
  <si>
    <t>153441825-38-NC-3603-1300-20-20305C-3603025-02</t>
  </si>
  <si>
    <t>74525-38-NC-3603-1300-20-20305C-3603025-02</t>
  </si>
  <si>
    <t>153441825-38-N</t>
  </si>
  <si>
    <t>74525-38-N</t>
  </si>
  <si>
    <t>153441925-38-NC-3603-1300-20-20305C-3603025-02</t>
  </si>
  <si>
    <t>74625-38-NC-3603-1300-20-20305C-3603025-02</t>
  </si>
  <si>
    <t>153441925-38-N</t>
  </si>
  <si>
    <t>74625-38-N</t>
  </si>
  <si>
    <t>153442025-38-NC-3603-1300-20-20305C-3603025-02</t>
  </si>
  <si>
    <t>74725-38-NC-3603-1300-20-20305C-3603025-02</t>
  </si>
  <si>
    <t>153442025-38-N</t>
  </si>
  <si>
    <t>74725-38-N</t>
  </si>
  <si>
    <t>153442125-10-NC-3603-1300-20-20305C-3603025-02</t>
  </si>
  <si>
    <t>74925-10-NC-3603-1300-20-20305C-3603025-02</t>
  </si>
  <si>
    <t>153442125-10-N</t>
  </si>
  <si>
    <t>74925-10-N</t>
  </si>
  <si>
    <t>153442225-84-NC-3603-1300-20-20305C-3603033-02</t>
  </si>
  <si>
    <t>75025-84-NC-3603-1300-20-20305C-3603033-02</t>
  </si>
  <si>
    <t>153442225-84-N</t>
  </si>
  <si>
    <t>75025-84-N</t>
  </si>
  <si>
    <t>153442325-38-NC-3603-1300-20-20305C-3603025-02</t>
  </si>
  <si>
    <t>75125-38-NC-3603-1300-20-20305C-3603025-02</t>
  </si>
  <si>
    <t>153442325-38-N</t>
  </si>
  <si>
    <t>75125-38-N</t>
  </si>
  <si>
    <t>153442525-38-NC-3603-1300-20-20305C-3603025-02</t>
  </si>
  <si>
    <t>75225-38-NC-3603-1300-20-20305C-3603025-02</t>
  </si>
  <si>
    <t>153442525-38-N</t>
  </si>
  <si>
    <t>75225-38-N</t>
  </si>
  <si>
    <t>153442625-38-NC-3603-1300-20-20305C-3603025-02</t>
  </si>
  <si>
    <t>75325-38-NC-3603-1300-20-20305C-3603025-02</t>
  </si>
  <si>
    <t>153442625-38-N</t>
  </si>
  <si>
    <t>75325-38-N</t>
  </si>
  <si>
    <t>153443225-28-NC-3603-1300-20-20305C-3603033-02</t>
  </si>
  <si>
    <t>75425-28-NC-3603-1300-20-20305C-3603033-02</t>
  </si>
  <si>
    <t>153443225-28-N</t>
  </si>
  <si>
    <t>75425-28-N</t>
  </si>
  <si>
    <t>153444525-11-NC-3603-1300-20-20305C-3603025-02</t>
  </si>
  <si>
    <t>75525-11-NC-3603-1300-20-20305C-3603025-02</t>
  </si>
  <si>
    <t>153444525-11-N</t>
  </si>
  <si>
    <t>75525-11-N</t>
  </si>
  <si>
    <t>153444725-38-NC-3603-1300-20-20305C-3603025-02</t>
  </si>
  <si>
    <t>75725-38-NC-3603-1300-20-20305C-3603025-02</t>
  </si>
  <si>
    <t>153444725-38-N</t>
  </si>
  <si>
    <t>75725-38-N</t>
  </si>
  <si>
    <t>153445225-28-NC-3603-1300-20-20305C-3603033-02</t>
  </si>
  <si>
    <t>75825-28-NC-3603-1300-20-20305C-3603033-02</t>
  </si>
  <si>
    <t>153445225-28-N</t>
  </si>
  <si>
    <t>75825-28-N</t>
  </si>
  <si>
    <t>153445325-84-NC-3603-1300-20-20305C-3603033-02</t>
  </si>
  <si>
    <t>75925-84-NC-3603-1300-20-20305C-3603033-02</t>
  </si>
  <si>
    <t>153445325-84-N</t>
  </si>
  <si>
    <t>75925-84-N</t>
  </si>
  <si>
    <t>153445425-28-NC-3603-1300-20-20305C-3603033-02</t>
  </si>
  <si>
    <t>76025-28-NC-3603-1300-20-20305C-3603033-02</t>
  </si>
  <si>
    <t>153445425-28-N</t>
  </si>
  <si>
    <t>76025-28-N</t>
  </si>
  <si>
    <t>153445525-11-NC-3603-1300-20-20305C-3603025-02</t>
  </si>
  <si>
    <t>76125-11-NC-3603-1300-20-20305C-3603025-02</t>
  </si>
  <si>
    <t>153445525-11-N</t>
  </si>
  <si>
    <t>76125-11-N</t>
  </si>
  <si>
    <t>153445625-38-NC-3603-1300-20-20305C-3603025-02</t>
  </si>
  <si>
    <t>76225-38-NC-3603-1300-20-20305C-3603025-02</t>
  </si>
  <si>
    <t>153445625-38-N</t>
  </si>
  <si>
    <t>76225-38-N</t>
  </si>
  <si>
    <t>153445725-11-NC-3603-1300-20-20305C-3603025-02</t>
  </si>
  <si>
    <t>76325-11-NC-3603-1300-20-20305C-3603025-02</t>
  </si>
  <si>
    <t>153445725-11-N</t>
  </si>
  <si>
    <t>76325-11-N</t>
  </si>
  <si>
    <t>153445825-38-NC-3603-1300-20-20305C-3603025-02</t>
  </si>
  <si>
    <t>76425-38-NC-3603-1300-20-20305C-3603025-02</t>
  </si>
  <si>
    <t>153445825-38-N</t>
  </si>
  <si>
    <t>76425-38-N</t>
  </si>
  <si>
    <t>153445925-38-NC-3603-1300-20-20305C-3603025-02</t>
  </si>
  <si>
    <t>76525-38-NC-3603-1300-20-20305C-3603025-02</t>
  </si>
  <si>
    <t>153445925-38-N</t>
  </si>
  <si>
    <t>76525-38-N</t>
  </si>
  <si>
    <t>153446025-38-NC-3603-1300-20-20305C-3603025-02</t>
  </si>
  <si>
    <t>76625-38-NC-3603-1300-20-20305C-3603025-02</t>
  </si>
  <si>
    <t>153446025-38-N</t>
  </si>
  <si>
    <t>76625-38-N</t>
  </si>
  <si>
    <t>153446125-38-NC-3603-1300-20-20305C-3603025-02</t>
  </si>
  <si>
    <t>76825-38-NC-3603-1300-20-20305C-3603025-02</t>
  </si>
  <si>
    <t>153446125-38-N</t>
  </si>
  <si>
    <t>76825-38-N</t>
  </si>
  <si>
    <t>153446325-11-NC-3603-1300-20-20305C-3603025-02</t>
  </si>
  <si>
    <t>76925-11-NC-3603-1300-20-20305C-3603025-02</t>
  </si>
  <si>
    <t>153446325-11-N</t>
  </si>
  <si>
    <t>76925-11-N</t>
  </si>
  <si>
    <t>153446425-11-NC-3603-1300-20-20305C-3603025-02</t>
  </si>
  <si>
    <t>77025-11-NC-3603-1300-20-20305C-3603025-02</t>
  </si>
  <si>
    <t>153446425-11-N</t>
  </si>
  <si>
    <t>77025-11-N</t>
  </si>
  <si>
    <t>153446525-38-NC-3603-1300-20-20305C-3603025-02</t>
  </si>
  <si>
    <t>77125-38-NC-3603-1300-20-20305C-3603025-02</t>
  </si>
  <si>
    <t>153446525-38-N</t>
  </si>
  <si>
    <t>77125-38-N</t>
  </si>
  <si>
    <t>153446625-38-NC-3603-1300-20-20305C-3603025-02</t>
  </si>
  <si>
    <t>77225-38-NC-3603-1300-20-20305C-3603025-02</t>
  </si>
  <si>
    <t>153446625-38-N</t>
  </si>
  <si>
    <t>77225-38-N</t>
  </si>
  <si>
    <t>153446925-38-NC-3603-1300-20-20305C-3603025-02</t>
  </si>
  <si>
    <t>77325-38-NC-3603-1300-20-20305C-3603025-02</t>
  </si>
  <si>
    <t>153446925-38-N</t>
  </si>
  <si>
    <t>77325-38-N</t>
  </si>
  <si>
    <t>153447025-85-NC-3603-1300-20-20305C-3603025-02</t>
  </si>
  <si>
    <t>77525-85-NC-3603-1300-20-20305C-3603025-02</t>
  </si>
  <si>
    <t>153447025-85-N</t>
  </si>
  <si>
    <t>77525-85-N</t>
  </si>
  <si>
    <t>153447125-10-NC-3603-1300-20-20305C-3603025-02</t>
  </si>
  <si>
    <t>74425-10-NC-3603-1300-20-20305C-3603025-02</t>
  </si>
  <si>
    <t>153447125-10-N</t>
  </si>
  <si>
    <t>74425-10-N</t>
  </si>
  <si>
    <t>153447225-10-NC-3603-1300-20-20305C-3603025-02</t>
  </si>
  <si>
    <t>74825-10-NC-3603-1300-20-20305C-3603025-02</t>
  </si>
  <si>
    <t>153447225-10-N</t>
  </si>
  <si>
    <t>74825-10-N</t>
  </si>
  <si>
    <t>153447425-84-NC-3603-1300-20-20305C-3603033-02</t>
  </si>
  <si>
    <t>75625-84-NC-3603-1300-20-20305C-3603033-02</t>
  </si>
  <si>
    <t>153447425-84-N</t>
  </si>
  <si>
    <t>75625-84-N</t>
  </si>
  <si>
    <t>153447525-38-NC-3603-1300-20-20305C-3603025-02</t>
  </si>
  <si>
    <t>76725-38-NC-3603-1300-20-20305C-3603025-02</t>
  </si>
  <si>
    <t>153447525-38-N</t>
  </si>
  <si>
    <t>76725-38-N</t>
  </si>
  <si>
    <t>153447725-38-NC-3603-1300-20-20305C-3603025-02</t>
  </si>
  <si>
    <t>77425-38-NC-3603-1300-20-20305C-3603025-02</t>
  </si>
  <si>
    <t>153447725-38-N</t>
  </si>
  <si>
    <t>77425-38-N</t>
  </si>
  <si>
    <t>153447925-38-NC-3603-1300-20-20305C-3603025-02</t>
  </si>
  <si>
    <t>77625-38-NC-3603-1300-20-20305C-3603025-02</t>
  </si>
  <si>
    <t>153447925-38-N</t>
  </si>
  <si>
    <t>77625-38-N</t>
  </si>
  <si>
    <t>153448025-10-NC-3603-1300-20-20305C-3603025-02</t>
  </si>
  <si>
    <t>78225-10-NC-3603-1300-20-20305C-3603025-02</t>
  </si>
  <si>
    <t>153448025-10-N</t>
  </si>
  <si>
    <t>78225-10-N</t>
  </si>
  <si>
    <t>153448125-10-NC-3603-1300-20-20305C-3603025-02</t>
  </si>
  <si>
    <t>78325-10-NC-3603-1300-20-20305C-3603025-02</t>
  </si>
  <si>
    <t>153448125-10-N</t>
  </si>
  <si>
    <t>78325-10-N</t>
  </si>
  <si>
    <t>153448325-11-NC-3603-1300-20-20305C-3603025-02</t>
  </si>
  <si>
    <t>91425-11-NC-3603-1300-20-20305C-3603025-02</t>
  </si>
  <si>
    <t>153448325-11-N</t>
  </si>
  <si>
    <t>91425-11-N</t>
  </si>
  <si>
    <t>153448425-38-NC-3603-1300-20-20305C-3603025-02</t>
  </si>
  <si>
    <t>91525-38-NC-3603-1300-20-20305C-3603025-02</t>
  </si>
  <si>
    <t>153448425-38-N</t>
  </si>
  <si>
    <t>91525-38-N</t>
  </si>
  <si>
    <t>153448525-85-NC-3603-1300-20-20305C-3603025-02</t>
  </si>
  <si>
    <t>91625-85-NC-3603-1300-20-20305C-3603025-02</t>
  </si>
  <si>
    <t>153448525-85-N</t>
  </si>
  <si>
    <t>91625-85-N</t>
  </si>
  <si>
    <t>153448725-28-NC-3603-1300-20-20305C-3603033-02</t>
  </si>
  <si>
    <t>92425-28-NC-3603-1300-20-20305C-3603033-02</t>
  </si>
  <si>
    <t>153448725-28-N</t>
  </si>
  <si>
    <t>92425-28-N</t>
  </si>
  <si>
    <t>153448925-38-NC-3603-1300-20-20305C-3603025-02</t>
  </si>
  <si>
    <t>93325-38-NC-3603-1300-20-20305C-3603025-02</t>
  </si>
  <si>
    <t>153448925-38-N</t>
  </si>
  <si>
    <t>93325-38-N</t>
  </si>
  <si>
    <t>153449025-28-NC-3603-1300-20-20305C-3603033-02</t>
  </si>
  <si>
    <t>94225-28-NC-3603-1300-20-20305C-3603033-02</t>
  </si>
  <si>
    <t>153449025-28-N</t>
  </si>
  <si>
    <t>94225-28-N</t>
  </si>
  <si>
    <t>153449125-38-NC-3603-1300-20-20305C-3603025-02</t>
  </si>
  <si>
    <t>77725-38-NC-3603-1300-20-20305C-3603025-02</t>
  </si>
  <si>
    <t>153449125-38-N</t>
  </si>
  <si>
    <t>77725-38-N</t>
  </si>
  <si>
    <t>153449225-11-NC-3603-1300-20-20305C-3603025-02</t>
  </si>
  <si>
    <t>78125-11-NC-3603-1300-20-20305C-3603025-02</t>
  </si>
  <si>
    <t>153449225-11-N</t>
  </si>
  <si>
    <t>78125-11-N</t>
  </si>
  <si>
    <t>153449325-90-NC-3603-1300-20-20305C-3603025-02</t>
  </si>
  <si>
    <t>78425-90-NC-3603-1300-20-20305C-3603025-02</t>
  </si>
  <si>
    <t>153449325-90-N</t>
  </si>
  <si>
    <t>78425-90-N</t>
  </si>
  <si>
    <t>153449425-85-NC-3603-1300-20-20305C-3603025-02</t>
  </si>
  <si>
    <t>78525-85-NC-3603-1300-20-20305C-3603025-02</t>
  </si>
  <si>
    <t>153449425-85-N</t>
  </si>
  <si>
    <t>78525-85-N</t>
  </si>
  <si>
    <t>153449525-11-NC-3603-1300-20-20305C-3603025-02</t>
  </si>
  <si>
    <t>78625-11-NC-3603-1300-20-20305C-3603025-02</t>
  </si>
  <si>
    <t>153449525-11-N</t>
  </si>
  <si>
    <t>78625-11-N</t>
  </si>
  <si>
    <t>153449625-38-NC-3603-1300-20-20305C-3603025-02</t>
  </si>
  <si>
    <t>78825-38-NC-3603-1300-20-20305C-3603025-02</t>
  </si>
  <si>
    <t>153449625-38-N</t>
  </si>
  <si>
    <t>78825-38-N</t>
  </si>
  <si>
    <t>153449725-38-NC-3603-1300-20-20305C-3603025-02</t>
  </si>
  <si>
    <t>78925-38-NC-3603-1300-20-20305C-3603025-02</t>
  </si>
  <si>
    <t>153449725-38-N</t>
  </si>
  <si>
    <t>78925-38-N</t>
  </si>
  <si>
    <t>153449825-38-NC-3603-1300-20-20305C-3603025-02</t>
  </si>
  <si>
    <t>79025-38-NC-3603-1300-20-20305C-3603025-02</t>
  </si>
  <si>
    <t>153449825-38-N</t>
  </si>
  <si>
    <t>79025-38-N</t>
  </si>
  <si>
    <t>153449925-38-NC-3603-1300-20-20305C-3603025-02</t>
  </si>
  <si>
    <t>79125-38-NC-3603-1300-20-20305C-3603025-02</t>
  </si>
  <si>
    <t>153449925-38-N</t>
  </si>
  <si>
    <t>79125-38-N</t>
  </si>
  <si>
    <t>153450025-38-NC-3603-1300-20-20305C-3603025-02</t>
  </si>
  <si>
    <t>79225-38-NC-3603-1300-20-20305C-3603025-02</t>
  </si>
  <si>
    <t>153450025-38-N</t>
  </si>
  <si>
    <t>79225-38-N</t>
  </si>
  <si>
    <t>153450125-38-NC-3603-1300-20-20305C-3603025-02</t>
  </si>
  <si>
    <t>79325-38-NC-3603-1300-20-20305C-3603025-02</t>
  </si>
  <si>
    <t>153450125-38-N</t>
  </si>
  <si>
    <t>79325-38-N</t>
  </si>
  <si>
    <t>153450225-38-NC-3603-1300-20-20305C-3603025-02</t>
  </si>
  <si>
    <t>79425-38-NC-3603-1300-20-20305C-3603025-02</t>
  </si>
  <si>
    <t>153450225-38-N</t>
  </si>
  <si>
    <t>79425-38-N</t>
  </si>
  <si>
    <t>153450325-11-NC-3603-1300-20-20305C-3603025-02</t>
  </si>
  <si>
    <t>83925-11-NC-3603-1300-20-20305C-3603025-02</t>
  </si>
  <si>
    <t>153450325-11-N</t>
  </si>
  <si>
    <t>83925-11-N</t>
  </si>
  <si>
    <t>153450425-11-NC-3603-1300-20-20305C-3603025-02</t>
  </si>
  <si>
    <t>90725-11-NC-3603-1300-20-20305C-3603025-02</t>
  </si>
  <si>
    <t>153450425-11-N</t>
  </si>
  <si>
    <t>90725-11-N</t>
  </si>
  <si>
    <t>153450625-11-NC-3603-1300-20-20305C-3603025-02</t>
  </si>
  <si>
    <t>90825-11-NC-3603-1300-20-20305C-3603025-02</t>
  </si>
  <si>
    <t>153450625-11-N</t>
  </si>
  <si>
    <t>90825-11-N</t>
  </si>
  <si>
    <t>153450725-11-NC-3603-1300-20-20305C-3603025-02</t>
  </si>
  <si>
    <t>90925-11-NC-3603-1300-20-20305C-3603025-02</t>
  </si>
  <si>
    <t>153450725-11-N</t>
  </si>
  <si>
    <t>90925-11-N</t>
  </si>
  <si>
    <t>153450825-11-NC-3603-1300-20-20305C-3603025-02</t>
  </si>
  <si>
    <t>91025-11-NC-3603-1300-20-20305C-3603025-02</t>
  </si>
  <si>
    <t>153450825-11-N</t>
  </si>
  <si>
    <t>91025-11-N</t>
  </si>
  <si>
    <t>153450925-11-NC-3603-1300-20-20305C-3603025-02</t>
  </si>
  <si>
    <t>91125-11-NC-3603-1300-20-20305C-3603025-02</t>
  </si>
  <si>
    <t>153450925-11-N</t>
  </si>
  <si>
    <t>91125-11-N</t>
  </si>
  <si>
    <t>153451025-11-NC-3603-1300-20-20305C-3603025-02</t>
  </si>
  <si>
    <t>91225-11-NC-3603-1300-20-20305C-3603025-02</t>
  </si>
  <si>
    <t>153451025-11-N</t>
  </si>
  <si>
    <t>91225-11-N</t>
  </si>
  <si>
    <t>153451125-11-NC-3603-1300-20-20305C-3603025-02</t>
  </si>
  <si>
    <t>91325-11-NC-3603-1300-20-20305C-3603025-02</t>
  </si>
  <si>
    <t>153451125-11-N</t>
  </si>
  <si>
    <t>91325-11-N</t>
  </si>
  <si>
    <t>153451325-38-NC-3603-1300-20-20305C-3603025-02</t>
  </si>
  <si>
    <t>91725-38-NC-3603-1300-20-20305C-3603025-02</t>
  </si>
  <si>
    <t>153451325-38-N</t>
  </si>
  <si>
    <t>91725-38-N</t>
  </si>
  <si>
    <t>153451425-38-NC-3603-1300-20-20305C-3603025-02</t>
  </si>
  <si>
    <t>91825-38-NC-3603-1300-20-20305C-3603025-02</t>
  </si>
  <si>
    <t>153451425-38-N</t>
  </si>
  <si>
    <t>91825-38-N</t>
  </si>
  <si>
    <t>153451625-11-NC-3603-1300-20-20305C-3603025-02</t>
  </si>
  <si>
    <t>92525-11-NC-3603-1300-20-20305C-3603025-02</t>
  </si>
  <si>
    <t>153451625-11-N</t>
  </si>
  <si>
    <t>92525-11-N</t>
  </si>
  <si>
    <t>153451725-11-NC-3603-1300-20-20305C-3603025-02</t>
  </si>
  <si>
    <t>92625-11-NC-3603-1300-20-20305C-3603025-02</t>
  </si>
  <si>
    <t>153451725-11-N</t>
  </si>
  <si>
    <t>92625-11-N</t>
  </si>
  <si>
    <t>153451825-11-NC-3603-1300-20-20305C-3603025-02</t>
  </si>
  <si>
    <t>92725-11-NC-3603-1300-20-20305C-3603025-02</t>
  </si>
  <si>
    <t>153451825-11-N</t>
  </si>
  <si>
    <t>92725-11-N</t>
  </si>
  <si>
    <t>153451925-11-NC-3603-1300-20-20305C-3603025-02</t>
  </si>
  <si>
    <t>92825-11-NC-3603-1300-20-20305C-3603025-02</t>
  </si>
  <si>
    <t>153451925-11-N</t>
  </si>
  <si>
    <t>92825-11-N</t>
  </si>
  <si>
    <t>153452025-90-NC-3603-1300-20-20305C-3603025-02</t>
  </si>
  <si>
    <t>92925-90-NC-3603-1300-20-20305C-3603025-02</t>
  </si>
  <si>
    <t>153452025-90-N</t>
  </si>
  <si>
    <t>92925-90-N</t>
  </si>
  <si>
    <t>153452125-10-NC-3602-1300-11-20305C-3602031-02</t>
  </si>
  <si>
    <t>93125-10-NC-3602-1300-11-20305C-3602031-02</t>
  </si>
  <si>
    <t>625-10-NC-3602-1300-11-20305C-3602031-02</t>
  </si>
  <si>
    <t>153452125-10-N</t>
  </si>
  <si>
    <t>93125-10-N</t>
  </si>
  <si>
    <t>153452225-10-NC-3602-1300-11-20305C-3602031-02</t>
  </si>
  <si>
    <t>93225-10-NC-3602-1300-11-20305C-3602031-02</t>
  </si>
  <si>
    <t>153452225-10-N</t>
  </si>
  <si>
    <t>93225-10-N</t>
  </si>
  <si>
    <t>153452325-28-NC-3603-1300-20-20305C-3603033-02</t>
  </si>
  <si>
    <t>94125-28-NC-3603-1300-20-20305C-3603033-02</t>
  </si>
  <si>
    <t>153452325-28-N</t>
  </si>
  <si>
    <t>94125-28-N</t>
  </si>
  <si>
    <t>153452525-69-PC-3605-1300-3-40402A-3605007-02</t>
  </si>
  <si>
    <t>74125-69-PC-3605-1300-3-40402A-3605007-02</t>
  </si>
  <si>
    <t>153452525-69-P</t>
  </si>
  <si>
    <t>74125-69-P</t>
  </si>
  <si>
    <t>153452625-69-PC-3605-1300-3-40402A-3605007-02</t>
  </si>
  <si>
    <t>94325-69-PC-3605-1300-3-40402A-3605007-02</t>
  </si>
  <si>
    <t>153452625-69-P</t>
  </si>
  <si>
    <t>94325-69-P</t>
  </si>
  <si>
    <t>153452725-38-NC-3603-1300-20-20305C-3603025-02</t>
  </si>
  <si>
    <t>94825-38-NC-3603-1300-20-20305C-3603025-02</t>
  </si>
  <si>
    <t>153452725-38-N</t>
  </si>
  <si>
    <t>94825-38-N</t>
  </si>
  <si>
    <t>153452825-10-NC-3603-1300-20-20305C-3603025-02</t>
  </si>
  <si>
    <t>94925-10-NC-3603-1300-20-20305C-3603025-02</t>
  </si>
  <si>
    <t>153452825-10-N</t>
  </si>
  <si>
    <t>94925-10-N</t>
  </si>
  <si>
    <t>153453025-10-NC-3603-1300-20-20305C-3603025-02</t>
  </si>
  <si>
    <t>95025-10-NC-3603-1300-20-20305C-3603025-02</t>
  </si>
  <si>
    <t>153453025-10-N</t>
  </si>
  <si>
    <t>95025-10-N</t>
  </si>
  <si>
    <t>153453225-38-NC-3603-1300-20-20305C-3603025-02</t>
  </si>
  <si>
    <t>95125-38-NC-3603-1300-20-20305C-3603025-02</t>
  </si>
  <si>
    <t>153453225-38-N</t>
  </si>
  <si>
    <t>95125-38-N</t>
  </si>
  <si>
    <t>153453325-11-NC-3603-1300-20-20305C-3603025-02</t>
  </si>
  <si>
    <t>95225-11-NC-3603-1300-20-20305C-3603025-02</t>
  </si>
  <si>
    <t>153453325-11-N</t>
  </si>
  <si>
    <t>95225-11-N</t>
  </si>
  <si>
    <t>153453425-10-NC-3603-1300-20-20305C-3603025-02</t>
  </si>
  <si>
    <t>95325-10-NC-3603-1300-20-20305C-3603025-02</t>
  </si>
  <si>
    <t>153453425-10-N</t>
  </si>
  <si>
    <t>95325-10-N</t>
  </si>
  <si>
    <t>153491225-10-PC-3603-1300-20-20305C-3603025-02</t>
  </si>
  <si>
    <t>94525-10-PC-3603-1300-20-20305C-3603025-02</t>
  </si>
  <si>
    <t>153491225-10-P</t>
  </si>
  <si>
    <t>94525-10-P</t>
  </si>
  <si>
    <t>153528525-10-PC-3603-1300-20-20305C-3603025-02</t>
  </si>
  <si>
    <t>94625-10-PC-3603-1300-20-20305C-3603025-02</t>
  </si>
  <si>
    <t>153528525-10-P</t>
  </si>
  <si>
    <t>94625-10-P</t>
  </si>
  <si>
    <t>153597325-10-PC-3603-1300-20-20305C-3603025-02</t>
  </si>
  <si>
    <t>94725-10-PC-3603-1300-20-20305C-3603025-02</t>
  </si>
  <si>
    <t>153597325-10-P</t>
  </si>
  <si>
    <t>94725-10-P</t>
  </si>
  <si>
    <t>153667925-10-PC-3603-1300-20-20305C-3603025-02</t>
  </si>
  <si>
    <t>153667925-10-P</t>
  </si>
  <si>
    <t>154067525-11-NC-3603-1300-20-20305C-3603025-02</t>
  </si>
  <si>
    <t>73025-11-NC-3603-1300-20-20305C-3603025-02</t>
  </si>
  <si>
    <t>154067525-11-N</t>
  </si>
  <si>
    <t>73025-11-N</t>
  </si>
  <si>
    <t>154067625-11-NC-3603-1300-20-20305C-3603025-02</t>
  </si>
  <si>
    <t>73425-11-NC-3603-1300-20-20305C-3603025-02</t>
  </si>
  <si>
    <t>154067625-11-N</t>
  </si>
  <si>
    <t>73425-11-N</t>
  </si>
  <si>
    <t>154067725-11-NC-3603-1300-20-20305C-3603025-02</t>
  </si>
  <si>
    <t>73525-11-NC-3603-1300-20-20305C-3603025-02</t>
  </si>
  <si>
    <t>154067725-11-N</t>
  </si>
  <si>
    <t>73525-11-N</t>
  </si>
  <si>
    <t>154067825-11-NC-3603-1300-20-20305C-3603025-02</t>
  </si>
  <si>
    <t>73625-11-NC-3603-1300-20-20305C-3603025-02</t>
  </si>
  <si>
    <t>154067825-11-N</t>
  </si>
  <si>
    <t>73625-11-N</t>
  </si>
  <si>
    <t>154067925-11-NC-3603-1300-20-20305C-3603025-02</t>
  </si>
  <si>
    <t>73825-11-NC-3603-1300-20-20305C-3603025-02</t>
  </si>
  <si>
    <t>154067925-11-N</t>
  </si>
  <si>
    <t>73825-11-N</t>
  </si>
  <si>
    <t>154683225-11-NC-3603-1300-20-20305C-3603025-02</t>
  </si>
  <si>
    <t>154683225-11-N</t>
  </si>
  <si>
    <t>154683325-11-NC-3603-1300-20-20305C-3603025-02</t>
  </si>
  <si>
    <t>154683325-11-N</t>
  </si>
  <si>
    <t>154683425-11-NC-3603-1300-20-20305C-3603025-02</t>
  </si>
  <si>
    <t>154683425-11-N</t>
  </si>
  <si>
    <t>154683525-11-NC-3603-1300-20-20305C-3603025-02</t>
  </si>
  <si>
    <t>154683525-11-N</t>
  </si>
  <si>
    <t>154683625-11-NC-3603-1300-20-20305C-3603025-02</t>
  </si>
  <si>
    <t>154683625-11-N</t>
  </si>
  <si>
    <t>154715425-10-PC-3603-1300-20-20305C-3603025-02</t>
  </si>
  <si>
    <t>154715425-10-P</t>
  </si>
  <si>
    <t>156816625-42-PC-3603-1300-20-20305C-3603025-02</t>
  </si>
  <si>
    <t>93625-42-PC-3603-1300-20-20305C-3603025-02</t>
  </si>
  <si>
    <t>8225-42-PC-3603-1300-20-20305C-3603025-02</t>
  </si>
  <si>
    <t>156816625-42-P</t>
  </si>
  <si>
    <t>93625-42-P</t>
  </si>
  <si>
    <t>156816725-42-PC-3603-1300-20-20305C-3603025-02</t>
  </si>
  <si>
    <t>93725-42-PC-3603-1300-20-20305C-3603025-02</t>
  </si>
  <si>
    <t>156816725-42-P</t>
  </si>
  <si>
    <t>93725-42-P</t>
  </si>
  <si>
    <t>156816825-42-PC-3603-1300-20-20305C-3603025-02</t>
  </si>
  <si>
    <t>93825-42-PC-3603-1300-20-20305C-3603025-02</t>
  </si>
  <si>
    <t>156816825-42-P</t>
  </si>
  <si>
    <t>93825-42-P</t>
  </si>
  <si>
    <t>156817025-42-PC-3603-1300-20-20305C-3603025-02</t>
  </si>
  <si>
    <t>93925-42-PC-3603-1300-20-20305C-3603025-02</t>
  </si>
  <si>
    <t>156817025-42-P</t>
  </si>
  <si>
    <t>93925-42-P</t>
  </si>
  <si>
    <t>156817125-42-PC-3603-1300-20-20305C-3603025-02</t>
  </si>
  <si>
    <t>94025-42-PC-3603-1300-20-20305C-3603025-02</t>
  </si>
  <si>
    <t>156817125-42-P</t>
  </si>
  <si>
    <t>94025-42-P</t>
  </si>
  <si>
    <t>19229625-10-PC-3603-1300-20-20305C-3603025-02</t>
  </si>
  <si>
    <t>19229625-10-P</t>
  </si>
  <si>
    <t>19247825-10-PC-3603-1300-20-20305C-3603025-02</t>
  </si>
  <si>
    <t>425-10-PC-3603-1300-20-20305C-3603025-02</t>
  </si>
  <si>
    <t>19247825-10-P</t>
  </si>
  <si>
    <t>425-10-P</t>
  </si>
  <si>
    <t>19256425-10-PC-3603-1300-20-20305C-3603025-02</t>
  </si>
  <si>
    <t>1925-10-PC-3603-1300-20-20305C-3603025-02</t>
  </si>
  <si>
    <t>19256425-10-P</t>
  </si>
  <si>
    <t>1925-10-P</t>
  </si>
  <si>
    <t>19268525-10-PC-3603-1300-20-20305C-3603025-02</t>
  </si>
  <si>
    <t>2025-10-PC-3603-1300-20-20305C-3603025-02</t>
  </si>
  <si>
    <t>19268525-10-P</t>
  </si>
  <si>
    <t>2025-10-P</t>
  </si>
  <si>
    <t>19274025-10-PC-3603-1300-20-20305C-3603025-02</t>
  </si>
  <si>
    <t>2125-10-PC-3603-1300-20-20305C-3603025-02</t>
  </si>
  <si>
    <t>19274025-10-P</t>
  </si>
  <si>
    <t>2125-10-P</t>
  </si>
  <si>
    <t>19278925-10-PC-3603-1300-20-20305C-3603025-02</t>
  </si>
  <si>
    <t>225-10-PC-3603-1300-20-20305C-3603025-02</t>
  </si>
  <si>
    <t>19278925-10-P</t>
  </si>
  <si>
    <t>225-10-P</t>
  </si>
  <si>
    <t>19282825-10-PC-3603-1300-20-20305C-3603025-02</t>
  </si>
  <si>
    <t>19282825-10-P</t>
  </si>
  <si>
    <t>19869525-10-PC-3603-1300-20-20305C-3603025-02</t>
  </si>
  <si>
    <t>325-10-PC-3603-1300-20-20305C-3603025-02</t>
  </si>
  <si>
    <t>19869525-10-P</t>
  </si>
  <si>
    <t>325-10-P</t>
  </si>
  <si>
    <t>19879525-10-PC-3603-1300-20-20305C-3603025-02</t>
  </si>
  <si>
    <t>19879525-10-P</t>
  </si>
  <si>
    <t>26953325-10-PC-3603-1300-20-20305C-3603025-02</t>
  </si>
  <si>
    <t>6225-10-PC-3603-1300-20-20305C-3603025-02</t>
  </si>
  <si>
    <t>26953325-10-P</t>
  </si>
  <si>
    <t>6225-10-P</t>
  </si>
  <si>
    <t>30154525-10-PC-3603-1300-20-20305C-3603025-02</t>
  </si>
  <si>
    <t>2725-10-PC-3603-1300-20-20305C-3603025-02</t>
  </si>
  <si>
    <t>30154525-10-P</t>
  </si>
  <si>
    <t>2725-10-P</t>
  </si>
  <si>
    <t>30175325-10-PC-3603-1300-20-20305C-3603025-02</t>
  </si>
  <si>
    <t>13325-10-PC-3603-1300-20-20305C-3603025-02</t>
  </si>
  <si>
    <t>30175325-10-P</t>
  </si>
  <si>
    <t>13325-10-P</t>
  </si>
  <si>
    <t>30588325-10-PC-3603-1300-20-20305C-3603025-02</t>
  </si>
  <si>
    <t>13425-10-PC-3603-1300-20-20305C-3603025-02</t>
  </si>
  <si>
    <t>30588325-10-P</t>
  </si>
  <si>
    <t>13425-10-P</t>
  </si>
  <si>
    <t>32039125-10-PC-3603-1300-20-20305C-3603025-02</t>
  </si>
  <si>
    <t>28725-10-PC-3603-1300-20-20305C-3603025-02</t>
  </si>
  <si>
    <t>32039125-10-P</t>
  </si>
  <si>
    <t>28725-10-P</t>
  </si>
  <si>
    <t>32050725-10-PC-3603-1300-20-20305C-3603025-02</t>
  </si>
  <si>
    <t>28625-10-PC-3603-1300-20-20305C-3603025-02</t>
  </si>
  <si>
    <t>32050725-10-P</t>
  </si>
  <si>
    <t>28625-10-P</t>
  </si>
  <si>
    <t>38172925-10-PC-3603-1300-20-20305C-3603025-02</t>
  </si>
  <si>
    <t>30525-10-PC-3603-1300-20-20305C-3603025-02</t>
  </si>
  <si>
    <t>38172925-10-P</t>
  </si>
  <si>
    <t>30525-10-P</t>
  </si>
  <si>
    <t>38246325-10-PC-3603-1300-20-20305C-3603025-02</t>
  </si>
  <si>
    <t>30625-10-PC-3603-1300-20-20305C-3603025-02</t>
  </si>
  <si>
    <t>38246325-10-P</t>
  </si>
  <si>
    <t>30625-10-P</t>
  </si>
  <si>
    <t>38265525-10-PC-3603-1300-20-20305C-3603025-02</t>
  </si>
  <si>
    <t>38265525-10-P</t>
  </si>
  <si>
    <t>39172525-10-PC-3603-1300-20-20305C-3603025-02</t>
  </si>
  <si>
    <t>39172525-10-P</t>
  </si>
  <si>
    <t>40449025-10-PC-3603-1300-20-20305C-3603025-02</t>
  </si>
  <si>
    <t>32125-10-PC-3603-1300-20-20305C-3603025-02</t>
  </si>
  <si>
    <t>40449025-10-P</t>
  </si>
  <si>
    <t>32125-10-P</t>
  </si>
  <si>
    <t>40453425-10-PC-3603-1300-20-20305C-3603025-02</t>
  </si>
  <si>
    <t>40453425-10-P</t>
  </si>
  <si>
    <t>40470425-10-PC-3603-1300-20-20305C-3603025-02</t>
  </si>
  <si>
    <t>40470425-10-P</t>
  </si>
  <si>
    <t>42359925-10-NC-3603-1300-20-20305C-3603025-02</t>
  </si>
  <si>
    <t>42359925-10-N</t>
  </si>
  <si>
    <t>42360025-10-NC-3603-1300-20-20305C-3603025-02</t>
  </si>
  <si>
    <t>42360025-10-N</t>
  </si>
  <si>
    <t>42360225-24-PC-3699-1300-15-53105B-3699009-02</t>
  </si>
  <si>
    <t>42360225-24-P</t>
  </si>
  <si>
    <t>42360325-10-NC-3603-1300-20-20305C-3603025-02</t>
  </si>
  <si>
    <t>42360325-10-N</t>
  </si>
  <si>
    <t>42360525-10-NC-3603-1300-20-20305C-3603025-02</t>
  </si>
  <si>
    <t>42360525-10-N</t>
  </si>
  <si>
    <t>42360625-24-PC-3699-1300-15-53105B-3699009-02</t>
  </si>
  <si>
    <t>42360625-24-P</t>
  </si>
  <si>
    <t>42360825-90-NC-3603-1300-20-20305C-3603025-02</t>
  </si>
  <si>
    <t>42360825-90-N</t>
  </si>
  <si>
    <t>42360925-27-NC-3603-1300-20-20305C-3603024-02</t>
  </si>
  <si>
    <t>42360925-27-N</t>
  </si>
  <si>
    <t>42361125-24-PC-3699-1300-15-53105B-3699009-02</t>
  </si>
  <si>
    <t>42361125-24-P</t>
  </si>
  <si>
    <t>42361225-27-NC-3603-1300-20-20305C-3603024-02</t>
  </si>
  <si>
    <t>42361225-27-N</t>
  </si>
  <si>
    <t>42361325-27-NC-3603-1300-20-20305C-3603024-02</t>
  </si>
  <si>
    <t>42361325-27-N</t>
  </si>
  <si>
    <t>42361525-27-NC-3603-1300-20-20305C-3603024-02</t>
  </si>
  <si>
    <t>42361525-27-N</t>
  </si>
  <si>
    <t>42361625-10-NC-3603-1300-20-20305C-3603025-02</t>
  </si>
  <si>
    <t>42361625-10-N</t>
  </si>
  <si>
    <t>43210725-10-PC-3603-1300-20-20305C-3603025-02</t>
  </si>
  <si>
    <t>43210725-10-P</t>
  </si>
  <si>
    <t>47481725-38-NC-3603-1300-20-20305C-3603025-02</t>
  </si>
  <si>
    <t>28825-38-NC-3603-1300-20-20305C-3603025-02</t>
  </si>
  <si>
    <t>47481725-38-N</t>
  </si>
  <si>
    <t>28825-38-N</t>
  </si>
  <si>
    <t>47481825-90-NC-3603-1300-20-20305C-3603025-02</t>
  </si>
  <si>
    <t>28925-90-NC-3603-1300-20-20305C-3603025-02</t>
  </si>
  <si>
    <t>47481825-90-N</t>
  </si>
  <si>
    <t>28925-90-N</t>
  </si>
  <si>
    <t>47481925-10-NC-3603-1300-20-20305C-3603025-02</t>
  </si>
  <si>
    <t>29025-10-NC-3603-1300-20-20305C-3603025-02</t>
  </si>
  <si>
    <t>47481925-10-N</t>
  </si>
  <si>
    <t>29025-10-N</t>
  </si>
  <si>
    <t>47482025-10-NC-3603-1300-20-20305C-3603025-02</t>
  </si>
  <si>
    <t>29125-10-NC-3603-1300-20-20305C-3603025-02</t>
  </si>
  <si>
    <t>47482025-10-N</t>
  </si>
  <si>
    <t>29125-10-N</t>
  </si>
  <si>
    <t>47482125-85-NC-3603-1300-20-20305C-3603025-02</t>
  </si>
  <si>
    <t>29225-85-NC-3603-1300-20-20305C-3603025-02</t>
  </si>
  <si>
    <t>47482125-85-N</t>
  </si>
  <si>
    <t>29225-85-N</t>
  </si>
  <si>
    <t>47482225-38-NC-3603-1300-20-20305C-3603025-02</t>
  </si>
  <si>
    <t>29325-38-NC-3603-1300-20-20305C-3603025-02</t>
  </si>
  <si>
    <t>47482225-38-N</t>
  </si>
  <si>
    <t>29325-38-N</t>
  </si>
  <si>
    <t>47482425-10-NC-3603-1300-20-20305C-3603025-02</t>
  </si>
  <si>
    <t>29425-10-NC-3603-1300-20-20305C-3603025-02</t>
  </si>
  <si>
    <t>47482425-10-N</t>
  </si>
  <si>
    <t>29425-10-N</t>
  </si>
  <si>
    <t>47482625-38-NC-3603-1300-20-20305C-3603025-02</t>
  </si>
  <si>
    <t>30225-38-NC-3603-1300-20-20305C-3603025-02</t>
  </si>
  <si>
    <t>47482625-38-N</t>
  </si>
  <si>
    <t>30225-38-N</t>
  </si>
  <si>
    <t>47482825-10-NC-3603-1300-20-20305C-3603025-02</t>
  </si>
  <si>
    <t>30325-10-NC-3603-1300-20-20305C-3603025-02</t>
  </si>
  <si>
    <t>47482825-10-N</t>
  </si>
  <si>
    <t>30325-10-N</t>
  </si>
  <si>
    <t>47483125-10-NC-3603-1300-20-20305C-3603025-02</t>
  </si>
  <si>
    <t>30425-10-NC-3603-1300-20-20305C-3603025-02</t>
  </si>
  <si>
    <t>47483125-10-N</t>
  </si>
  <si>
    <t>30425-10-N</t>
  </si>
  <si>
    <t>47483225-10-NC-3603-1300-20-20305C-3603025-02</t>
  </si>
  <si>
    <t>30725-10-NC-3603-1300-20-20305C-3603025-02</t>
  </si>
  <si>
    <t>47483225-10-N</t>
  </si>
  <si>
    <t>30725-10-N</t>
  </si>
  <si>
    <t>47483325-28-NC-3603-1300-20-20305C-3603033-02</t>
  </si>
  <si>
    <t>30825-28-NC-3603-1300-20-20305C-3603033-02</t>
  </si>
  <si>
    <t>47483325-28-N</t>
  </si>
  <si>
    <t>30825-28-N</t>
  </si>
  <si>
    <t>47483425-11-NC-3603-1300-20-20305C-3603025-02</t>
  </si>
  <si>
    <t>32225-11-NC-3603-1300-20-20305C-3603025-02</t>
  </si>
  <si>
    <t>47483425-11-N</t>
  </si>
  <si>
    <t>32225-11-N</t>
  </si>
  <si>
    <t>47483525-11-NC-3603-1300-20-20305C-3603025-02</t>
  </si>
  <si>
    <t>32325-11-NC-3603-1300-20-20305C-3603025-02</t>
  </si>
  <si>
    <t>47483525-11-N</t>
  </si>
  <si>
    <t>32325-11-N</t>
  </si>
  <si>
    <t>47483625-38-NC-3603-1300-20-20305C-3603025-02</t>
  </si>
  <si>
    <t>32425-38-NC-3603-1300-20-20305C-3603025-02</t>
  </si>
  <si>
    <t>47483625-38-N</t>
  </si>
  <si>
    <t>32425-38-N</t>
  </si>
  <si>
    <t>47483825-90-NC-3603-1300-20-20305C-3603025-02</t>
  </si>
  <si>
    <t>33725-90-NC-3603-1300-20-20305C-3603025-02</t>
  </si>
  <si>
    <t>47483825-90-N</t>
  </si>
  <si>
    <t>33725-90-N</t>
  </si>
  <si>
    <t>47483925-85-NC-3603-1300-20-20305C-3603025-02</t>
  </si>
  <si>
    <t>33825-85-NC-3603-1300-20-20305C-3603025-02</t>
  </si>
  <si>
    <t>47483925-85-N</t>
  </si>
  <si>
    <t>33825-85-N</t>
  </si>
  <si>
    <t>47484025-38-NC-3603-1300-20-20305C-3603025-02</t>
  </si>
  <si>
    <t>33925-38-NC-3603-1300-20-20305C-3603025-02</t>
  </si>
  <si>
    <t>47484025-38-N</t>
  </si>
  <si>
    <t>33925-38-N</t>
  </si>
  <si>
    <t>47484125-90-NC-3603-1300-20-20305C-3603025-02</t>
  </si>
  <si>
    <t>34025-90-NC-3603-1300-20-20305C-3603025-02</t>
  </si>
  <si>
    <t>47484125-90-N</t>
  </si>
  <si>
    <t>34025-90-N</t>
  </si>
  <si>
    <t>47484325-38-NC-3603-1300-20-20305C-3603025-02</t>
  </si>
  <si>
    <t>34125-38-NC-3603-1300-20-20305C-3603025-02</t>
  </si>
  <si>
    <t>47484325-38-N</t>
  </si>
  <si>
    <t>34125-38-N</t>
  </si>
  <si>
    <t>47484425-38-NC-3603-1300-20-20305C-3603025-02</t>
  </si>
  <si>
    <t>38125-38-NC-3603-1300-20-20305C-3603025-02</t>
  </si>
  <si>
    <t>47484425-38-N</t>
  </si>
  <si>
    <t>38125-38-N</t>
  </si>
  <si>
    <t>47484525-38-NC-3603-1300-20-20305C-3603025-02</t>
  </si>
  <si>
    <t>38225-38-NC-3603-1300-20-20305C-3603025-02</t>
  </si>
  <si>
    <t>47484525-38-N</t>
  </si>
  <si>
    <t>38225-38-N</t>
  </si>
  <si>
    <t>47484625-38-NC-3603-1300-20-20305C-3603025-02</t>
  </si>
  <si>
    <t>38325-38-NC-3603-1300-20-20305C-3603025-02</t>
  </si>
  <si>
    <t>47484625-38-N</t>
  </si>
  <si>
    <t>38325-38-N</t>
  </si>
  <si>
    <t>47484725-38-NC-3603-1300-20-20305C-3603025-02</t>
  </si>
  <si>
    <t>38425-38-NC-3603-1300-20-20305C-3603025-02</t>
  </si>
  <si>
    <t>47484725-38-N</t>
  </si>
  <si>
    <t>38425-38-N</t>
  </si>
  <si>
    <t>47484825-38-NC-3603-1300-20-20305C-3603025-02</t>
  </si>
  <si>
    <t>38525-38-NC-3603-1300-20-20305C-3603025-02</t>
  </si>
  <si>
    <t>47484825-38-N</t>
  </si>
  <si>
    <t>38525-38-N</t>
  </si>
  <si>
    <t>47484925-38-NC-3603-1300-20-20305C-3603025-02</t>
  </si>
  <si>
    <t>38625-38-NC-3603-1300-20-20305C-3603025-02</t>
  </si>
  <si>
    <t>47484925-38-N</t>
  </si>
  <si>
    <t>38625-38-N</t>
  </si>
  <si>
    <t>47485025-38-NC-3603-1300-20-20305C-3603025-02</t>
  </si>
  <si>
    <t>38725-38-NC-3603-1300-20-20305C-3603025-02</t>
  </si>
  <si>
    <t>47485025-38-N</t>
  </si>
  <si>
    <t>38725-38-N</t>
  </si>
  <si>
    <t>47485125-38-NC-3603-1300-20-20305C-3603025-02</t>
  </si>
  <si>
    <t>38825-38-NC-3603-1300-20-20305C-3603025-02</t>
  </si>
  <si>
    <t>47485125-38-N</t>
  </si>
  <si>
    <t>38825-38-N</t>
  </si>
  <si>
    <t>47485225-10-NC-3603-1300-20-20305C-3603025-02</t>
  </si>
  <si>
    <t>38925-10-NC-3603-1300-20-20305C-3603025-02</t>
  </si>
  <si>
    <t>47485225-10-N</t>
  </si>
  <si>
    <t>38925-10-N</t>
  </si>
  <si>
    <t>47485325-10-NC-3602-1300-11-20305C-3602031-02</t>
  </si>
  <si>
    <t>39025-10-NC-3602-1300-11-20305C-3602031-02</t>
  </si>
  <si>
    <t>47485325-10-N</t>
  </si>
  <si>
    <t>39025-10-N</t>
  </si>
  <si>
    <t>50237825-38-NC-3603-1300-20-20305C-3603025-02</t>
  </si>
  <si>
    <t>39125-38-NC-3603-1300-20-20305C-3603025-02</t>
  </si>
  <si>
    <t>50237825-38-N</t>
  </si>
  <si>
    <t>39125-38-N</t>
  </si>
  <si>
    <t>50245825-10-PC-3603-1300-20-20305C-3603025-02</t>
  </si>
  <si>
    <t>34325-10-PC-3603-1300-20-20305C-3603025-02</t>
  </si>
  <si>
    <t>50245825-10-P</t>
  </si>
  <si>
    <t>34325-10-P</t>
  </si>
  <si>
    <t>50281325-10-PC-3603-1300-20-20305C-3603025-02</t>
  </si>
  <si>
    <t>34225-10-PC-3603-1300-20-20305C-3603025-02</t>
  </si>
  <si>
    <t>50281325-10-P</t>
  </si>
  <si>
    <t>34225-10-P</t>
  </si>
  <si>
    <t>64519025-45-NC-3603-1300-20-20305C-3603025-02</t>
  </si>
  <si>
    <t>64519025-45-N</t>
  </si>
  <si>
    <t>64519225-45-NC-3603-1300-20-20305C-3603025-02</t>
  </si>
  <si>
    <t>64519225-45-N</t>
  </si>
  <si>
    <t>64519325-45-NC-3603-1300-20-20305C-3603025-02</t>
  </si>
  <si>
    <t>64519325-45-N</t>
  </si>
  <si>
    <t>64519425-85-NC-3603-1300-20-20305C-3603025-02</t>
  </si>
  <si>
    <t>64519425-85-N</t>
  </si>
  <si>
    <t>64519525-45-NC-3603-1300-20-20305C-3603025-02</t>
  </si>
  <si>
    <t>64519525-45-N</t>
  </si>
  <si>
    <t>64519625-45-NC-3603-1300-20-20305C-3603025-02</t>
  </si>
  <si>
    <t>64519625-45-N</t>
  </si>
  <si>
    <t>64519725-45-NC-3603-1300-20-20305C-3603025-02</t>
  </si>
  <si>
    <t>64519725-45-N</t>
  </si>
  <si>
    <t>64519825-45-NC-3603-1300-20-20305C-3603025-02</t>
  </si>
  <si>
    <t>64519825-45-N</t>
  </si>
  <si>
    <t>64519925-45-NC-3603-1300-20-20305C-3603025-02</t>
  </si>
  <si>
    <t>64519925-45-N</t>
  </si>
  <si>
    <t>64520025-45-NC-3603-1300-20-20305C-3603025-02</t>
  </si>
  <si>
    <t>64520025-45-N</t>
  </si>
  <si>
    <t>64520125-45-NC-3603-1300-20-20305C-3603025-02</t>
  </si>
  <si>
    <t>64520125-45-N</t>
  </si>
  <si>
    <t>64520225-45-NC-3603-1300-20-20305C-3603025-02</t>
  </si>
  <si>
    <t>64520225-45-N</t>
  </si>
  <si>
    <t>64520325-45-NC-3603-1300-20-20305C-3603025-02</t>
  </si>
  <si>
    <t>64520325-45-N</t>
  </si>
  <si>
    <t>64520425-45-NC-3603-1300-20-20305C-3603025-02</t>
  </si>
  <si>
    <t>64520425-45-N</t>
  </si>
  <si>
    <t>64520525-45-NC-3603-1300-20-20305C-3603025-02</t>
  </si>
  <si>
    <t>64520525-45-N</t>
  </si>
  <si>
    <t>64520625-45-NC-3603-1300-20-20305C-3603025-02</t>
  </si>
  <si>
    <t>64520625-45-N</t>
  </si>
  <si>
    <t>64520725-45-NC-3603-1300-20-20305C-3603025-02</t>
  </si>
  <si>
    <t>64520725-45-N</t>
  </si>
  <si>
    <t>64520825-45-NC-3603-1300-20-20305C-3603025-02</t>
  </si>
  <si>
    <t>64520825-45-N</t>
  </si>
  <si>
    <t>64520925-45-NC-3603-1300-20-20305C-3603025-02</t>
  </si>
  <si>
    <t>64520925-45-N</t>
  </si>
  <si>
    <t>64521025-45-NC-3603-1300-20-20305C-3603025-02</t>
  </si>
  <si>
    <t>64521025-45-N</t>
  </si>
  <si>
    <t>64521125-45-NC-3603-1300-20-20305C-3603025-02</t>
  </si>
  <si>
    <t>64521125-45-N</t>
  </si>
  <si>
    <t>64521225-45-NC-3603-1300-20-20305C-3603025-02</t>
  </si>
  <si>
    <t>64521225-45-N</t>
  </si>
  <si>
    <t>64521325-45-NC-3603-1300-20-20305C-3603025-02</t>
  </si>
  <si>
    <t>64521325-45-N</t>
  </si>
  <si>
    <t>64521425-45-NC-3603-1300-20-20305C-3603025-02</t>
  </si>
  <si>
    <t>64521425-45-N</t>
  </si>
  <si>
    <t>64521525-45-NC-3603-1300-20-20305C-3603025-02</t>
  </si>
  <si>
    <t>64521525-45-N</t>
  </si>
  <si>
    <t>64521625-45-NC-3603-1300-20-20305C-3603025-02</t>
  </si>
  <si>
    <t>64521625-45-N</t>
  </si>
  <si>
    <t>64521725-45-NC-3603-1300-20-20305C-3603025-02</t>
  </si>
  <si>
    <t>64521725-45-N</t>
  </si>
  <si>
    <t>64521925-45-NC-3603-1300-20-20305C-3603025-02</t>
  </si>
  <si>
    <t>64521925-45-N</t>
  </si>
  <si>
    <t>64522025-45-NC-3603-1300-20-20305C-3603025-02</t>
  </si>
  <si>
    <t>64522025-45-N</t>
  </si>
  <si>
    <t>64522125-10-NC-3603-1300-20-20305C-3603025-02</t>
  </si>
  <si>
    <t>64522125-10-N</t>
  </si>
  <si>
    <t>64522225-45-NC-3603-1300-20-20305C-3603025-02</t>
  </si>
  <si>
    <t>64522225-45-N</t>
  </si>
  <si>
    <t>64522325-45-NC-3603-1300-20-20305C-3603025-02</t>
  </si>
  <si>
    <t>64522325-45-N</t>
  </si>
  <si>
    <t>64522425-45-NC-3603-1300-20-20305C-3603025-02</t>
  </si>
  <si>
    <t>64522425-45-N</t>
  </si>
  <si>
    <t>64522525-45-NC-3603-1300-20-20305C-3603025-02</t>
  </si>
  <si>
    <t>64522525-45-N</t>
  </si>
  <si>
    <t>64522625-45-NC-3603-1300-20-20305C-3603025-02</t>
  </si>
  <si>
    <t>64522625-45-N</t>
  </si>
  <si>
    <t>64522725-45-NC-3603-1300-20-20305C-3603025-02</t>
  </si>
  <si>
    <t>64522725-45-N</t>
  </si>
  <si>
    <t>64522825-45-NC-3603-1300-20-20305C-3603025-02</t>
  </si>
  <si>
    <t>64522825-45-N</t>
  </si>
  <si>
    <t>64522925-45-NC-3603-1300-20-20305C-3603025-02</t>
  </si>
  <si>
    <t>64522925-45-N</t>
  </si>
  <si>
    <t>64523025-45-NC-3603-1300-20-20305C-3603025-02</t>
  </si>
  <si>
    <t>64523025-45-N</t>
  </si>
  <si>
    <t>64523125-45-NC-3603-1300-20-20305C-3603025-02</t>
  </si>
  <si>
    <t>64523125-45-N</t>
  </si>
  <si>
    <t>64523225-45-NC-3603-1300-20-20305C-3603025-02</t>
  </si>
  <si>
    <t>64523225-45-N</t>
  </si>
  <si>
    <t>64523325-45-NC-3603-1300-20-20305C-3603025-02</t>
  </si>
  <si>
    <t>64523325-45-N</t>
  </si>
  <si>
    <t>64523425-45-NC-3603-1300-20-20305C-3603025-02</t>
  </si>
  <si>
    <t>64523425-45-N</t>
  </si>
  <si>
    <t>64523525-45-NC-3603-1300-20-20305C-3603025-02</t>
  </si>
  <si>
    <t>64523525-45-N</t>
  </si>
  <si>
    <t>64523625-45-NC-3603-1300-20-20305C-3603025-02</t>
  </si>
  <si>
    <t>64523625-45-N</t>
  </si>
  <si>
    <t>64523725-45-NC-3603-1300-20-20305C-3603025-02</t>
  </si>
  <si>
    <t>64523725-45-N</t>
  </si>
  <si>
    <t>64523825-45-NC-3603-1300-20-20305C-3603025-02</t>
  </si>
  <si>
    <t>64523825-45-N</t>
  </si>
  <si>
    <t>64523925-45-NC-3603-1300-20-20305C-3603025-02</t>
  </si>
  <si>
    <t>64523925-45-N</t>
  </si>
  <si>
    <t>64524025-45-NC-3603-1300-20-20305C-3603025-02</t>
  </si>
  <si>
    <t>64524025-45-N</t>
  </si>
  <si>
    <t>64524125-45-NC-3603-1300-20-20305C-3603025-02</t>
  </si>
  <si>
    <t>64524125-45-N</t>
  </si>
  <si>
    <t>64524225-45-NC-3603-1300-20-20305C-3603025-02</t>
  </si>
  <si>
    <t>64524225-45-N</t>
  </si>
  <si>
    <t>64524325-45-NC-3603-1300-20-20305C-3603025-02</t>
  </si>
  <si>
    <t>64524325-45-N</t>
  </si>
  <si>
    <t>64524425-10-NC-3603-1300-20-20305C-3603025-02</t>
  </si>
  <si>
    <t>64524425-10-N</t>
  </si>
  <si>
    <t>64524525-10-NC-3603-1300-20-20305C-3603025-02</t>
  </si>
  <si>
    <t>64524525-10-N</t>
  </si>
  <si>
    <t>64524625-24-PC-3699-1300-15-53105B-3699009-02</t>
  </si>
  <si>
    <t>64524625-24-P</t>
  </si>
  <si>
    <t>64524725-10-NC-3603-1300-20-20305C-3603025-02</t>
  </si>
  <si>
    <t>64524725-10-N</t>
  </si>
  <si>
    <t>64524825-10-NC-3603-1300-20-20305C-3603025-02</t>
  </si>
  <si>
    <t>64524825-10-N</t>
  </si>
  <si>
    <t>64524925-24-PC-3699-1300-15-53105B-3699009-02</t>
  </si>
  <si>
    <t>64524925-24-P</t>
  </si>
  <si>
    <t>64525025-90-NC-3603-1300-20-20305C-3603025-02</t>
  </si>
  <si>
    <t>64525025-90-N</t>
  </si>
  <si>
    <t>64525125-27-NC-3603-1300-20-20305C-3603024-02</t>
  </si>
  <si>
    <t>64525125-27-N</t>
  </si>
  <si>
    <t>64525225-24-PC-3699-1300-15-53105B-3699009-02</t>
  </si>
  <si>
    <t>64525225-24-P</t>
  </si>
  <si>
    <t>64525325-27-NC-3603-1300-20-20305C-3603024-02</t>
  </si>
  <si>
    <t>64525325-27-N</t>
  </si>
  <si>
    <t>64525425-27-NC-3603-1300-20-20305C-3603024-02</t>
  </si>
  <si>
    <t>64525425-27-N</t>
  </si>
  <si>
    <t>64525525-27-NC-3603-1300-20-20305C-3603024-02</t>
  </si>
  <si>
    <t>64525525-27-N</t>
  </si>
  <si>
    <t>64525625-10-NC-3603-1300-20-20305C-3603025-02</t>
  </si>
  <si>
    <t>64525625-10-N</t>
  </si>
  <si>
    <t>64541225-10-NC-3603-1300-20-20305C-3603025-02</t>
  </si>
  <si>
    <t>64541225-10-N</t>
  </si>
  <si>
    <t>64541325-10-NC-3603-1300-20-20305C-3603025-02</t>
  </si>
  <si>
    <t>64541325-10-N</t>
  </si>
  <si>
    <t>64541425-10-NC-3603-1300-20-20305C-3603025-02</t>
  </si>
  <si>
    <t>64541425-10-N</t>
  </si>
  <si>
    <t>64541525-10-NC-3603-1300-20-20305C-3603025-02</t>
  </si>
  <si>
    <t>64541525-10-N</t>
  </si>
  <si>
    <t>64541625-10-NC-3603-1300-20-20305C-3603025-02</t>
  </si>
  <si>
    <t>64541625-10-N</t>
  </si>
  <si>
    <t>64541725-11-NC-3603-1300-20-20305C-3603025-02</t>
  </si>
  <si>
    <t>64541725-11-N</t>
  </si>
  <si>
    <t>64541825-11-NC-3603-1300-20-20305C-3603025-02</t>
  </si>
  <si>
    <t>64541825-11-N</t>
  </si>
  <si>
    <t>64541925-11-NC-3603-1300-20-20305C-3603025-02</t>
  </si>
  <si>
    <t>64541925-11-N</t>
  </si>
  <si>
    <t>64542025-11-NC-3603-1300-20-20305C-3603025-02</t>
  </si>
  <si>
    <t>64542025-11-N</t>
  </si>
  <si>
    <t>64542125-11-NC-3603-1300-20-20305C-3603025-02</t>
  </si>
  <si>
    <t>64542125-11-N</t>
  </si>
  <si>
    <t>64542225-11-NC-3603-1300-20-20305C-3603025-02</t>
  </si>
  <si>
    <t>64542225-11-N</t>
  </si>
  <si>
    <t>64542325-11-NC-3603-1300-20-20305C-3603025-02</t>
  </si>
  <si>
    <t>64542325-11-N</t>
  </si>
  <si>
    <t>64542425-90-NC-3603-1300-20-20305C-3603025-02</t>
  </si>
  <si>
    <t>64542425-90-N</t>
  </si>
  <si>
    <t>64542525-10-NC-3603-1300-20-20305C-3603025-02</t>
  </si>
  <si>
    <t>64542525-10-N</t>
  </si>
  <si>
    <t>64542625-10-NC-3603-1300-20-20305C-3603025-02</t>
  </si>
  <si>
    <t>64542625-10-N</t>
  </si>
  <si>
    <t>64542725-10-NC-3603-1300-20-20305C-3603025-02</t>
  </si>
  <si>
    <t>64542725-10-N</t>
  </si>
  <si>
    <t>64542825-28-NC-3603-1300-20-20305C-3603033-02</t>
  </si>
  <si>
    <t>64542825-28-N</t>
  </si>
  <si>
    <t>64542925-42-NC-3603-1300-20-20305C-3603025-02</t>
  </si>
  <si>
    <t>64542925-42-N</t>
  </si>
  <si>
    <t>64543025-42-NC-3603-1300-20-20305C-3603025-02</t>
  </si>
  <si>
    <t>64543025-42-N</t>
  </si>
  <si>
    <t>64543125-42-NC-3603-1300-20-20305C-3603025-02</t>
  </si>
  <si>
    <t>64543125-42-N</t>
  </si>
  <si>
    <t>64543225-45-NC-3603-1300-20-20305C-3603025-02</t>
  </si>
  <si>
    <t>64543225-45-N</t>
  </si>
  <si>
    <t>64543325-45-NC-3603-1300-20-20305C-3603025-02</t>
  </si>
  <si>
    <t>64543325-45-N</t>
  </si>
  <si>
    <t>64543425-45-NC-3603-1300-20-20305C-3603025-02</t>
  </si>
  <si>
    <t>64543425-45-N</t>
  </si>
  <si>
    <t>64543525-45-NC-3603-1300-20-20305C-3603025-02</t>
  </si>
  <si>
    <t>64543525-45-N</t>
  </si>
  <si>
    <t>64543625-45-NC-3603-1300-20-20305C-3603025-02</t>
  </si>
  <si>
    <t>64543625-45-N</t>
  </si>
  <si>
    <t>64543725-45-NC-3603-1300-20-20305C-3603025-02</t>
  </si>
  <si>
    <t>64543725-45-N</t>
  </si>
  <si>
    <t>64543825-45-NC-3603-1300-20-20305C-3603025-02</t>
  </si>
  <si>
    <t>64543825-45-N</t>
  </si>
  <si>
    <t>64543925-45-NC-3603-1300-20-20305C-3603025-02</t>
  </si>
  <si>
    <t>64543925-45-N</t>
  </si>
  <si>
    <t>64544025-45-NC-3603-1300-20-20305C-3603025-02</t>
  </si>
  <si>
    <t>64544025-45-N</t>
  </si>
  <si>
    <t>64544125-45-NC-3603-1300-20-20305C-3603025-02</t>
  </si>
  <si>
    <t>64544125-45-N</t>
  </si>
  <si>
    <t>64544225-45-NC-3603-1300-20-20305C-3603025-02</t>
  </si>
  <si>
    <t>64544225-45-N</t>
  </si>
  <si>
    <t>64544325-45-NC-3603-1300-20-20305C-3603025-02</t>
  </si>
  <si>
    <t>64544325-45-N</t>
  </si>
  <si>
    <t>64544525-45-NC-3603-1300-20-20305C-3603025-02</t>
  </si>
  <si>
    <t>64544525-45-N</t>
  </si>
  <si>
    <t>64544625-45-NC-3603-1300-20-20305C-3603025-02</t>
  </si>
  <si>
    <t>64544625-45-N</t>
  </si>
  <si>
    <t>64544725-45-NC-3603-1300-20-20305C-3603025-02</t>
  </si>
  <si>
    <t>64544725-45-N</t>
  </si>
  <si>
    <t>64548625-45-NC-3603-1300-20-20305C-3603025-02</t>
  </si>
  <si>
    <t>64548625-45-N</t>
  </si>
  <si>
    <t>64549825-45-NC-3603-1300-20-20305C-3603025-02</t>
  </si>
  <si>
    <t>64549825-45-N</t>
  </si>
  <si>
    <t>64549925-45-NC-3603-1300-20-20305C-3603025-02</t>
  </si>
  <si>
    <t>64549925-45-N</t>
  </si>
  <si>
    <t>64550025-45-NC-3603-1300-20-20305C-3603025-02</t>
  </si>
  <si>
    <t>64550025-45-N</t>
  </si>
  <si>
    <t>64550125-45-NC-3603-1300-20-20305C-3603025-02</t>
  </si>
  <si>
    <t>64550125-45-N</t>
  </si>
  <si>
    <t>64550325-45-NC-3603-1300-20-20305C-3603025-02</t>
  </si>
  <si>
    <t>64550325-45-N</t>
  </si>
  <si>
    <t>64550425-45-NC-3603-1300-20-20305C-3603025-02</t>
  </si>
  <si>
    <t>64550425-45-N</t>
  </si>
  <si>
    <t>64550525-45-NC-3603-1300-20-20305C-3603025-02</t>
  </si>
  <si>
    <t>64550525-45-N</t>
  </si>
  <si>
    <t>64550625-45-NC-3603-1300-20-20305C-3603025-02</t>
  </si>
  <si>
    <t>64550625-45-N</t>
  </si>
  <si>
    <t>64550725-45-NC-3603-1300-20-20305C-3603025-02</t>
  </si>
  <si>
    <t>64550725-45-N</t>
  </si>
  <si>
    <t>64550825-45-NC-3603-1300-20-20305C-3603025-02</t>
  </si>
  <si>
    <t>64550825-45-N</t>
  </si>
  <si>
    <t>64550925-45-NC-3603-1300-20-20305C-3603025-02</t>
  </si>
  <si>
    <t>64550925-45-N</t>
  </si>
  <si>
    <t>64551025-45-NC-3603-1300-20-20305C-3603025-02</t>
  </si>
  <si>
    <t>64551025-45-N</t>
  </si>
  <si>
    <t>64551125-45-NC-3603-1300-20-20305C-3603025-02</t>
  </si>
  <si>
    <t>64551125-45-N</t>
  </si>
  <si>
    <t>64551225-45-NC-3603-1300-20-20305C-3603025-02</t>
  </si>
  <si>
    <t>64551225-45-N</t>
  </si>
  <si>
    <t>64551325-45-NC-3603-1300-20-20305C-3603025-02</t>
  </si>
  <si>
    <t>64551325-45-N</t>
  </si>
  <si>
    <t>64551425-45-NC-3603-1300-20-20305C-3603025-02</t>
  </si>
  <si>
    <t>64551425-45-N</t>
  </si>
  <si>
    <t>64551525-45-NC-3603-1300-20-20305C-3603025-02</t>
  </si>
  <si>
    <t>64551525-45-N</t>
  </si>
  <si>
    <t>64551625-45-NC-3603-1300-20-20305C-3603025-02</t>
  </si>
  <si>
    <t>64551625-45-N</t>
  </si>
  <si>
    <t>64551725-45-NC-3603-1300-20-20305C-3603025-02</t>
  </si>
  <si>
    <t>64551725-45-N</t>
  </si>
  <si>
    <t>64551825-11-NC-3603-1300-20-20305C-3603025-02</t>
  </si>
  <si>
    <t>64551825-11-N</t>
  </si>
  <si>
    <t>64551925-11-NC-3603-1300-20-20305C-3603025-02</t>
  </si>
  <si>
    <t>64551925-11-N</t>
  </si>
  <si>
    <t>64552025-11-NC-3603-1300-20-20305C-3603025-02</t>
  </si>
  <si>
    <t>64552025-11-N</t>
  </si>
  <si>
    <t>64552125-11-NC-3603-1300-20-20305C-3603025-02</t>
  </si>
  <si>
    <t>64552125-11-N</t>
  </si>
  <si>
    <t>64552225-11-NC-3603-1300-20-20305C-3603025-02</t>
  </si>
  <si>
    <t>64552225-11-N</t>
  </si>
  <si>
    <t>64552325-11-NC-3603-1300-20-20305C-3603025-02</t>
  </si>
  <si>
    <t>64552325-11-N</t>
  </si>
  <si>
    <t>64552425-11-NC-3603-1300-20-20305C-3603025-02</t>
  </si>
  <si>
    <t>64552425-11-N</t>
  </si>
  <si>
    <t>64552525-11-NC-3603-1300-20-20305C-3603025-02</t>
  </si>
  <si>
    <t>64552525-11-N</t>
  </si>
  <si>
    <t>64552625-11-NC-3603-1300-20-20305C-3603025-02</t>
  </si>
  <si>
    <t>64552625-11-N</t>
  </si>
  <si>
    <t>64552825-11-NC-3603-1300-20-20305C-3603025-02</t>
  </si>
  <si>
    <t>64552825-11-N</t>
  </si>
  <si>
    <t>64568525-11-NC-3603-1300-20-20305C-3603025-02</t>
  </si>
  <si>
    <t>64568525-11-N</t>
  </si>
  <si>
    <t>64568625-11-NC-3603-1300-20-20305C-3603025-02</t>
  </si>
  <si>
    <t>64568625-11-N</t>
  </si>
  <si>
    <t>64568725-11-NC-3603-1300-20-20305C-3603025-02</t>
  </si>
  <si>
    <t>64568725-11-N</t>
  </si>
  <si>
    <t>64568825-11-NC-3603-1300-20-20305C-3603025-02</t>
  </si>
  <si>
    <t>64568825-11-N</t>
  </si>
  <si>
    <t>64568925-11-NC-3603-1300-20-20305C-3603025-02</t>
  </si>
  <si>
    <t>64568925-11-N</t>
  </si>
  <si>
    <t>64569025-11-NC-3603-1300-20-20305C-3603025-02</t>
  </si>
  <si>
    <t>64569025-11-N</t>
  </si>
  <si>
    <t>64569125-11-NC-3603-1300-20-20305C-3603025-02</t>
  </si>
  <si>
    <t>64569125-11-N</t>
  </si>
  <si>
    <t>64569225-11-NC-3603-1300-20-20305C-3603025-02</t>
  </si>
  <si>
    <t>64569225-11-N</t>
  </si>
  <si>
    <t>64569325-11-NC-3603-1300-20-20305C-3603025-02</t>
  </si>
  <si>
    <t>64569325-11-N</t>
  </si>
  <si>
    <t>64569425-11-NC-3603-1300-20-20305C-3603025-02</t>
  </si>
  <si>
    <t>64569425-11-N</t>
  </si>
  <si>
    <t>64569525-11-NC-3603-1300-20-20305C-3603025-02</t>
  </si>
  <si>
    <t>64569525-11-N</t>
  </si>
  <si>
    <t>64569625-11-NC-3603-1300-20-20305C-3603025-02</t>
  </si>
  <si>
    <t>64569625-11-N</t>
  </si>
  <si>
    <t>64569725-11-NC-3603-1300-20-20305C-3603025-02</t>
  </si>
  <si>
    <t>64569725-11-N</t>
  </si>
  <si>
    <t>64569825-11-NC-3603-1300-20-20305C-3603025-02</t>
  </si>
  <si>
    <t>64569825-11-N</t>
  </si>
  <si>
    <t>64569925-11-NC-3603-1300-20-20305C-3603025-02</t>
  </si>
  <si>
    <t>64569925-11-N</t>
  </si>
  <si>
    <t>64570025-11-NC-3603-1300-20-20305C-3603025-02</t>
  </si>
  <si>
    <t>64570025-11-N</t>
  </si>
  <si>
    <t>64570125-11-NC-3603-1300-20-20305C-3603025-02</t>
  </si>
  <si>
    <t>64570125-11-N</t>
  </si>
  <si>
    <t>64570225-11-NC-3603-1300-20-20305C-3603025-02</t>
  </si>
  <si>
    <t>64570225-11-N</t>
  </si>
  <si>
    <t>64570325-11-NC-3603-1300-20-20305C-3603025-02</t>
  </si>
  <si>
    <t>64570325-11-N</t>
  </si>
  <si>
    <t>64570425-11-NC-3603-1300-20-20305C-3603025-02</t>
  </si>
  <si>
    <t>64570425-11-N</t>
  </si>
  <si>
    <t>64570525-11-NC-3603-1300-20-20305C-3603025-02</t>
  </si>
  <si>
    <t>64570525-11-N</t>
  </si>
  <si>
    <t>64570625-11-NC-3603-1300-20-20305C-3603025-02</t>
  </si>
  <si>
    <t>64570625-11-N</t>
  </si>
  <si>
    <t>64570825-11-NC-3603-1300-20-20305C-3603025-02</t>
  </si>
  <si>
    <t>64570825-11-N</t>
  </si>
  <si>
    <t>64570925-11-NC-3603-1300-20-20305C-3603025-02</t>
  </si>
  <si>
    <t>64570925-11-N</t>
  </si>
  <si>
    <t>64571025-11-NC-3603-1300-20-20305C-3603025-02</t>
  </si>
  <si>
    <t>64571025-11-N</t>
  </si>
  <si>
    <t>64571125-11-NC-3603-1300-20-20305C-3603025-02</t>
  </si>
  <si>
    <t>64571125-11-N</t>
  </si>
  <si>
    <t>64571225-45-NC-3603-1300-20-20305C-3603025-02</t>
  </si>
  <si>
    <t>64571225-45-N</t>
  </si>
  <si>
    <t>64571325-45-NC-3603-1300-20-20305C-3603025-02</t>
  </si>
  <si>
    <t>64571325-45-N</t>
  </si>
  <si>
    <t>64571425-45-NC-3603-1300-20-20305C-3603025-02</t>
  </si>
  <si>
    <t>64571425-45-N</t>
  </si>
  <si>
    <t>64571525-45-NC-3603-1300-20-20305C-3603025-02</t>
  </si>
  <si>
    <t>64571525-45-N</t>
  </si>
  <si>
    <t>64571625-45-NC-3603-1300-20-20305C-3603025-02</t>
  </si>
  <si>
    <t>64571625-45-N</t>
  </si>
  <si>
    <t>64571725-45-NC-3603-1300-20-20305C-3603025-02</t>
  </si>
  <si>
    <t>64571725-45-N</t>
  </si>
  <si>
    <t>64571825-45-NC-3603-1300-20-20305C-3603025-02</t>
  </si>
  <si>
    <t>64571825-45-N</t>
  </si>
  <si>
    <t>64571925-45-NC-3603-1300-20-20305C-3603025-02</t>
  </si>
  <si>
    <t>64571925-45-N</t>
  </si>
  <si>
    <t>64572025-45-NC-3603-1300-20-20305C-3603025-02</t>
  </si>
  <si>
    <t>64572025-45-N</t>
  </si>
  <si>
    <t>64572125-45-NC-3603-1300-20-20305C-3603025-02</t>
  </si>
  <si>
    <t>64572125-45-N</t>
  </si>
  <si>
    <t>64572225-45-NC-3603-1300-20-20305C-3603025-02</t>
  </si>
  <si>
    <t>64572225-45-N</t>
  </si>
  <si>
    <t>64572325-45-NC-3603-1300-20-20305C-3603025-02</t>
  </si>
  <si>
    <t>64572325-45-N</t>
  </si>
  <si>
    <t>64572425-45-NC-3603-1300-20-20305C-3603025-02</t>
  </si>
  <si>
    <t>64572425-45-N</t>
  </si>
  <si>
    <t>64572525-45-NC-3603-1300-20-20305C-3603025-02</t>
  </si>
  <si>
    <t>64572525-45-N</t>
  </si>
  <si>
    <t>64572625-45-NC-3603-1300-20-20305C-3603025-02</t>
  </si>
  <si>
    <t>64572625-45-N</t>
  </si>
  <si>
    <t>64572725-45-NC-3603-1300-20-20305C-3603025-02</t>
  </si>
  <si>
    <t>64572725-45-N</t>
  </si>
  <si>
    <t>64572825-45-NC-3603-1300-20-20305C-3603025-02</t>
  </si>
  <si>
    <t>64572825-45-N</t>
  </si>
  <si>
    <t>64572925-45-NC-3603-1300-20-20305C-3603025-02</t>
  </si>
  <si>
    <t>64572925-45-N</t>
  </si>
  <si>
    <t>64573025-45-NC-3603-1300-20-20305C-3603025-02</t>
  </si>
  <si>
    <t>64573025-45-N</t>
  </si>
  <si>
    <t>64573125-45-NC-3603-1300-20-20305C-3603025-02</t>
  </si>
  <si>
    <t>64573125-45-N</t>
  </si>
  <si>
    <t>64573225-45-NC-3603-1300-20-20305C-3603025-02</t>
  </si>
  <si>
    <t>64573225-45-N</t>
  </si>
  <si>
    <t>64573325-45-NC-3603-1300-20-20305C-3603025-02</t>
  </si>
  <si>
    <t>64573325-45-N</t>
  </si>
  <si>
    <t>64573425-45-NC-3603-1300-20-20305C-3603025-02</t>
  </si>
  <si>
    <t>64573425-45-N</t>
  </si>
  <si>
    <t>64573525-45-NC-3603-1300-20-20305C-3603025-02</t>
  </si>
  <si>
    <t>64573525-45-N</t>
  </si>
  <si>
    <t>64573625-45-NC-3603-1300-20-20305C-3603025-02</t>
  </si>
  <si>
    <t>64573625-45-N</t>
  </si>
  <si>
    <t>64573725-45-NC-3603-1300-20-20305C-3603025-02</t>
  </si>
  <si>
    <t>64573725-45-N</t>
  </si>
  <si>
    <t>64573825-45-NC-3603-1300-20-20305C-3603025-02</t>
  </si>
  <si>
    <t>64573825-45-N</t>
  </si>
  <si>
    <t>64573925-45-NC-3603-1300-20-20305C-3603025-02</t>
  </si>
  <si>
    <t>64573925-45-N</t>
  </si>
  <si>
    <t>64574025-45-NC-3603-1300-20-20305C-3603025-02</t>
  </si>
  <si>
    <t>64574025-45-N</t>
  </si>
  <si>
    <t>64574125-45-NC-3603-1300-20-20305C-3603025-02</t>
  </si>
  <si>
    <t>64574125-45-N</t>
  </si>
  <si>
    <t>64574225-45-NC-3603-1300-20-20305C-3603025-02</t>
  </si>
  <si>
    <t>64574225-45-N</t>
  </si>
  <si>
    <t>64574325-45-NC-3603-1300-20-20305C-3603025-02</t>
  </si>
  <si>
    <t>64574325-45-N</t>
  </si>
  <si>
    <t>64574425-45-NC-3603-1300-20-20305C-3603025-02</t>
  </si>
  <si>
    <t>64574425-45-N</t>
  </si>
  <si>
    <t>64574525-45-NC-3603-1300-20-20305C-3603025-02</t>
  </si>
  <si>
    <t>64574525-45-N</t>
  </si>
  <si>
    <t>64574625-45-NC-3603-1300-20-20305C-3603025-02</t>
  </si>
  <si>
    <t>64574625-45-N</t>
  </si>
  <si>
    <t>64574725-45-NC-3603-1300-20-20305C-3603025-02</t>
  </si>
  <si>
    <t>64574725-45-N</t>
  </si>
  <si>
    <t>64574825-45-NC-3603-1300-20-20305C-3603025-02</t>
  </si>
  <si>
    <t>64574825-45-N</t>
  </si>
  <si>
    <t>64574925-11-NC-3603-1300-20-20305C-3603025-02</t>
  </si>
  <si>
    <t>64574925-11-N</t>
  </si>
  <si>
    <t>64575025-11-NC-3603-1300-20-20305C-3603025-02</t>
  </si>
  <si>
    <t>64575025-11-N</t>
  </si>
  <si>
    <t>64582325-11-NC-3603-1300-20-20305C-3603025-02</t>
  </si>
  <si>
    <t>64582325-11-N</t>
  </si>
  <si>
    <t>64582425-11-NC-3603-1300-20-20305C-3603025-02</t>
  </si>
  <si>
    <t>64582425-11-N</t>
  </si>
  <si>
    <t>64582525-11-NC-3603-1300-20-20305C-3603025-02</t>
  </si>
  <si>
    <t>64582525-11-N</t>
  </si>
  <si>
    <t>64582625-11-NC-3603-1300-20-20305C-3603025-02</t>
  </si>
  <si>
    <t>64582625-11-N</t>
  </si>
  <si>
    <t>64582725-11-NC-3603-1300-20-20305C-3603025-02</t>
  </si>
  <si>
    <t>64582725-11-N</t>
  </si>
  <si>
    <t>64582825-11-NC-3603-1300-20-20305C-3603025-02</t>
  </si>
  <si>
    <t>64582825-11-N</t>
  </si>
  <si>
    <t>64582925-11-NC-3603-1300-20-20305C-3603025-02</t>
  </si>
  <si>
    <t>64582925-11-N</t>
  </si>
  <si>
    <t>64583025-11-NC-3603-1300-20-20305C-3603025-02</t>
  </si>
  <si>
    <t>64583025-11-N</t>
  </si>
  <si>
    <t>64583125-11-NC-3603-1300-20-20305C-3603025-02</t>
  </si>
  <si>
    <t>64583125-11-N</t>
  </si>
  <si>
    <t>64583225-11-NC-3603-1300-20-20305C-3603025-02</t>
  </si>
  <si>
    <t>64583225-11-N</t>
  </si>
  <si>
    <t>64583425-11-NC-3603-1300-20-20305C-3603025-02</t>
  </si>
  <si>
    <t>64583425-11-N</t>
  </si>
  <si>
    <t>64583525-11-NC-3603-1300-20-20305C-3603025-02</t>
  </si>
  <si>
    <t>64583525-11-N</t>
  </si>
  <si>
    <t>64583625-11-NC-3603-1300-20-20305C-3603025-02</t>
  </si>
  <si>
    <t>64583625-11-N</t>
  </si>
  <si>
    <t>64583725-11-NC-3603-1300-20-20305C-3603025-02</t>
  </si>
  <si>
    <t>64583725-11-N</t>
  </si>
  <si>
    <t>64583825-11-NC-3603-1300-20-20305C-3603025-02</t>
  </si>
  <si>
    <t>64583825-11-N</t>
  </si>
  <si>
    <t>64583925-11-NC-3603-1300-20-20305C-3603025-02</t>
  </si>
  <si>
    <t>64583925-11-N</t>
  </si>
  <si>
    <t>64584025-11-NC-3603-1300-20-20305C-3603025-02</t>
  </si>
  <si>
    <t>64584025-11-N</t>
  </si>
  <si>
    <t>64584125-11-NC-3603-1300-20-20305C-3603025-02</t>
  </si>
  <si>
    <t>64584125-11-N</t>
  </si>
  <si>
    <t>64584225-11-NC-3603-1300-20-20305C-3603025-02</t>
  </si>
  <si>
    <t>64584225-11-N</t>
  </si>
  <si>
    <t>64584325-11-NC-3603-1300-20-20305C-3603025-02</t>
  </si>
  <si>
    <t>64584325-11-N</t>
  </si>
  <si>
    <t>64584425-11-NC-3603-1300-20-20305C-3603025-02</t>
  </si>
  <si>
    <t>64584425-11-N</t>
  </si>
  <si>
    <t>64584525-11-NC-3603-1300-20-20305C-3603025-02</t>
  </si>
  <si>
    <t>64584525-11-N</t>
  </si>
  <si>
    <t>64584625-11-NC-3603-1300-20-20305C-3603025-02</t>
  </si>
  <si>
    <t>64584625-11-N</t>
  </si>
  <si>
    <t>64584725-11-NC-3603-1300-20-20305C-3603025-02</t>
  </si>
  <si>
    <t>64584725-11-N</t>
  </si>
  <si>
    <t>64584825-11-NC-3603-1300-20-20305C-3603025-02</t>
  </si>
  <si>
    <t>64584825-11-N</t>
  </si>
  <si>
    <t>64584925-11-NC-3603-1300-20-20305C-3603025-02</t>
  </si>
  <si>
    <t>64584925-11-N</t>
  </si>
  <si>
    <t>64585025-11-NC-3603-1300-20-20305C-3603025-02</t>
  </si>
  <si>
    <t>64585025-11-N</t>
  </si>
  <si>
    <t>64585125-11-NC-3603-1300-20-20305C-3603025-02</t>
  </si>
  <si>
    <t>64585125-11-N</t>
  </si>
  <si>
    <t>64585225-11-NC-3603-1300-20-20305C-3603025-02</t>
  </si>
  <si>
    <t>64585225-11-N</t>
  </si>
  <si>
    <t>64585325-38-NC-3603-1300-20-20305C-3603025-02</t>
  </si>
  <si>
    <t>64585325-38-N</t>
  </si>
  <si>
    <t>64585425-38-NC-3603-1300-20-20305C-3603025-02</t>
  </si>
  <si>
    <t>64585425-38-N</t>
  </si>
  <si>
    <t>64585525-38-NC-3603-1300-20-20305C-3603025-02</t>
  </si>
  <si>
    <t>64585525-38-N</t>
  </si>
  <si>
    <t>64585625-38-NC-3603-1300-20-20305C-3603025-02</t>
  </si>
  <si>
    <t>64585625-38-N</t>
  </si>
  <si>
    <t>64599325-38-NC-3603-1300-20-20305C-3603025-02</t>
  </si>
  <si>
    <t>64599325-38-N</t>
  </si>
  <si>
    <t>64599425-38-NC-3603-1300-20-20305C-3603025-02</t>
  </si>
  <si>
    <t>64599425-38-N</t>
  </si>
  <si>
    <t>64599525-38-NC-3603-1300-20-20305C-3603025-02</t>
  </si>
  <si>
    <t>64599525-38-N</t>
  </si>
  <si>
    <t>64599625-38-NC-3603-1300-20-20305C-3603025-02</t>
  </si>
  <si>
    <t>64599625-38-N</t>
  </si>
  <si>
    <t>64599725-38-NC-3603-1300-20-20305C-3603025-02</t>
  </si>
  <si>
    <t>64599725-38-N</t>
  </si>
  <si>
    <t>64599825-38-NC-3603-1300-20-20305C-3603025-02</t>
  </si>
  <si>
    <t>64599825-38-N</t>
  </si>
  <si>
    <t>64599925-10-NC-3602-1300-11-20305C-3602031-02</t>
  </si>
  <si>
    <t>64599925-10-N</t>
  </si>
  <si>
    <t>64600025-10-NC-3602-1300-11-20305C-3602031-02</t>
  </si>
  <si>
    <t>64600025-10-N</t>
  </si>
  <si>
    <t>64600125-10-NC-3602-1300-11-20305C-3602031-02</t>
  </si>
  <si>
    <t>64600125-10-N</t>
  </si>
  <si>
    <t>64600225-10-NC-3602-1300-11-20305C-3602031-02</t>
  </si>
  <si>
    <t>64600225-10-N</t>
  </si>
  <si>
    <t>64600325-10-NC-3602-1300-11-20305C-3602031-02</t>
  </si>
  <si>
    <t>64600325-10-N</t>
  </si>
  <si>
    <t>64600425-10-NC-3602-1300-11-20305C-3602031-02</t>
  </si>
  <si>
    <t>64600425-10-N</t>
  </si>
  <si>
    <t>64600525-10-NC-3602-1300-11-20305C-3602031-02</t>
  </si>
  <si>
    <t>64600525-10-N</t>
  </si>
  <si>
    <t>64600625-10-NC-3602-1300-11-20305C-3602031-02</t>
  </si>
  <si>
    <t>64600625-10-N</t>
  </si>
  <si>
    <t>64600725-10-NC-3602-1300-11-20305C-3602031-02</t>
  </si>
  <si>
    <t>64600725-10-N</t>
  </si>
  <si>
    <t>64600825-10-NC-3603-1300-20-20305C-3603025-02</t>
  </si>
  <si>
    <t>64600825-10-N</t>
  </si>
  <si>
    <t>64600925-10-NC-3603-1300-20-20305C-3603025-02</t>
  </si>
  <si>
    <t>64600925-10-N</t>
  </si>
  <si>
    <t>64601025-10-NC-3603-1300-20-20305C-3603025-02</t>
  </si>
  <si>
    <t>64601025-10-N</t>
  </si>
  <si>
    <t>64601125-10-NC-3603-1300-20-20305C-3603025-02</t>
  </si>
  <si>
    <t>64601125-10-N</t>
  </si>
  <si>
    <t>64601225-10-NC-3603-1300-20-20305C-3603025-02</t>
  </si>
  <si>
    <t>64601225-10-N</t>
  </si>
  <si>
    <t>64601325-90-NC-3603-1300-20-20305C-3603025-02</t>
  </si>
  <si>
    <t>64601325-90-N</t>
  </si>
  <si>
    <t>64601425-10-NC-3603-1300-20-20305C-3603025-02</t>
  </si>
  <si>
    <t>64601425-10-N</t>
  </si>
  <si>
    <t>64601525-10-NC-3603-1300-20-20305C-3603025-02</t>
  </si>
  <si>
    <t>64601525-10-N</t>
  </si>
  <si>
    <t>64601625-10-NC-3603-1300-20-20305C-3603025-02</t>
  </si>
  <si>
    <t>64601625-10-N</t>
  </si>
  <si>
    <t>64601725-11-NC-3603-1300-20-20305C-3603025-02</t>
  </si>
  <si>
    <t>64601725-11-N</t>
  </si>
  <si>
    <t>64601825-10-NC-3603-1300-20-20305C-3603025-02</t>
  </si>
  <si>
    <t>64601825-10-N</t>
  </si>
  <si>
    <t>64601925-42-NC-3603-1300-20-20305C-3603025-02</t>
  </si>
  <si>
    <t>64601925-42-N</t>
  </si>
  <si>
    <t>64602025-42-NC-3603-1300-20-20305C-3603025-02</t>
  </si>
  <si>
    <t>64602025-42-N</t>
  </si>
  <si>
    <t>64602125-42-NC-3603-1300-20-20305C-3603025-02</t>
  </si>
  <si>
    <t>64602125-42-N</t>
  </si>
  <si>
    <t>64602225-10-NC-3603-1300-20-20305C-3603025-02</t>
  </si>
  <si>
    <t>64602225-10-N</t>
  </si>
  <si>
    <t>64602325-10-NC-3603-1300-20-20305C-3603025-02</t>
  </si>
  <si>
    <t>64602325-10-N</t>
  </si>
  <si>
    <t>64602425-10-NC-3603-1300-20-20305C-3603025-02</t>
  </si>
  <si>
    <t>64602425-10-N</t>
  </si>
  <si>
    <t>64602525-10-NC-3603-1300-20-20305C-3603025-02</t>
  </si>
  <si>
    <t>64602525-10-N</t>
  </si>
  <si>
    <t>64602625-42-NC-3603-1300-20-20305C-3603025-02</t>
  </si>
  <si>
    <t>64602625-42-N</t>
  </si>
  <si>
    <t>64602725-42-NC-3603-1300-20-20305C-3603025-02</t>
  </si>
  <si>
    <t>64602725-42-N</t>
  </si>
  <si>
    <t>64602825-42-NC-3603-1300-20-20305C-3603025-02</t>
  </si>
  <si>
    <t>64602825-42-N</t>
  </si>
  <si>
    <t>64602925-28-NC-3603-1300-20-20305C-3603033-02</t>
  </si>
  <si>
    <t>64602925-28-N</t>
  </si>
  <si>
    <t>64603025-28-NC-3603-1300-20-20305C-3603033-02</t>
  </si>
  <si>
    <t>64603025-28-N</t>
  </si>
  <si>
    <t>64603125-28-NC-3603-1300-20-20305C-3603033-02</t>
  </si>
  <si>
    <t>64603125-28-N</t>
  </si>
  <si>
    <t>64603225-28-NC-3603-1300-20-20305C-3603033-02</t>
  </si>
  <si>
    <t>64603225-28-N</t>
  </si>
  <si>
    <t>64603325-10-NC-3603-1300-20-20305C-3603025-02</t>
  </si>
  <si>
    <t>64603325-10-N</t>
  </si>
  <si>
    <t>64603425-28-NC-3603-1300-20-20305C-3603033-02</t>
  </si>
  <si>
    <t>64603425-28-N</t>
  </si>
  <si>
    <t>64603525-28-NC-3603-1300-20-20305C-3603033-02</t>
  </si>
  <si>
    <t>64603525-28-N</t>
  </si>
  <si>
    <t>64603625-42-NC-3603-1300-20-20305C-3603025-02</t>
  </si>
  <si>
    <t>64603625-42-N</t>
  </si>
  <si>
    <t>64603725-28-NC-3603-1300-20-20305C-3603033-02</t>
  </si>
  <si>
    <t>64603725-28-N</t>
  </si>
  <si>
    <t>64603825-70-PC-3605-1300-3-40402A-3605019-02</t>
  </si>
  <si>
    <t>64603825-70-P</t>
  </si>
  <si>
    <t>64603925-69-PC-3605-1300-3-40402A-3605007-02</t>
  </si>
  <si>
    <t>64603925-69-P</t>
  </si>
  <si>
    <t>64616125-70-PC-3605-1300-3-40402A-3605019-02</t>
  </si>
  <si>
    <t>64616125-70-P</t>
  </si>
  <si>
    <t>64616325-70-PC-3605-1300-3-40402A-3605019-02</t>
  </si>
  <si>
    <t>64616325-70-P</t>
  </si>
  <si>
    <t>64616425-70-PC-3605-1300-3-40402A-3605019-02</t>
  </si>
  <si>
    <t>64616425-70-P</t>
  </si>
  <si>
    <t>64616525-70-PC-3605-1300-3-40402A-3605019-02</t>
  </si>
  <si>
    <t>64616525-70-P</t>
  </si>
  <si>
    <t>64616625-69-PC-3605-1300-3-40402A-3605007-02</t>
  </si>
  <si>
    <t>64616625-69-P</t>
  </si>
  <si>
    <t>64616725-69-PC-3605-1300-3-40402A-3605007-02</t>
  </si>
  <si>
    <t>64616725-69-P</t>
  </si>
  <si>
    <t>64616825-69-PC-3605-1300-3-40402A-3605007-02</t>
  </si>
  <si>
    <t>64616825-69-P</t>
  </si>
  <si>
    <t>64616925-69-PC-3605-1300-3-40402A-3605007-02</t>
  </si>
  <si>
    <t>64616925-69-P</t>
  </si>
  <si>
    <t>64617025-10-NC-3603-1300-20-20305C-3603025-02</t>
  </si>
  <si>
    <t>64617025-10-N</t>
  </si>
  <si>
    <t>64617125-11-NC-3603-1300-20-20305C-3603025-02</t>
  </si>
  <si>
    <t>64617125-11-N</t>
  </si>
  <si>
    <t>64617225-11-NC-3603-1300-20-20305C-3603025-02</t>
  </si>
  <si>
    <t>64617225-11-N</t>
  </si>
  <si>
    <t>64617325-11-NC-3603-1300-20-20305C-3603025-02</t>
  </si>
  <si>
    <t>64617325-11-N</t>
  </si>
  <si>
    <t>64617425-11-NC-3603-1300-20-20305C-3603025-02</t>
  </si>
  <si>
    <t>64617425-11-N</t>
  </si>
  <si>
    <t>64617525-11-NC-3603-1300-20-20305C-3603025-02</t>
  </si>
  <si>
    <t>64617525-11-N</t>
  </si>
  <si>
    <t>64617625-11-NC-3603-1300-20-20305C-3603025-02</t>
  </si>
  <si>
    <t>64617625-11-N</t>
  </si>
  <si>
    <t>64617725-38-NC-3603-1300-20-20305C-3603025-02</t>
  </si>
  <si>
    <t>64617725-38-N</t>
  </si>
  <si>
    <t>64617825-45-NC-3603-1300-20-20305C-3603025-02</t>
  </si>
  <si>
    <t>64617825-45-N</t>
  </si>
  <si>
    <t>64617925-45-NC-3603-1300-20-20305C-3603025-02</t>
  </si>
  <si>
    <t>64617925-45-N</t>
  </si>
  <si>
    <t>64618025-45-NC-3603-1300-20-20305C-3603025-02</t>
  </si>
  <si>
    <t>64618025-45-N</t>
  </si>
  <si>
    <t>64618125-45-NC-3603-1300-20-20305C-3603025-02</t>
  </si>
  <si>
    <t>64618125-45-N</t>
  </si>
  <si>
    <t>64618225-45-NC-3603-1300-20-20305C-3603025-02</t>
  </si>
  <si>
    <t>64618225-45-N</t>
  </si>
  <si>
    <t>64618325-45-NC-3603-1300-20-20305C-3603025-02</t>
  </si>
  <si>
    <t>64618325-45-N</t>
  </si>
  <si>
    <t>64618425-45-NC-3603-1300-20-20305C-3603025-02</t>
  </si>
  <si>
    <t>64618425-45-N</t>
  </si>
  <si>
    <t>64618525-45-NC-3603-1300-20-20305C-3603025-02</t>
  </si>
  <si>
    <t>64618525-45-N</t>
  </si>
  <si>
    <t>64618625-45-NC-3603-1300-20-20305C-3603025-02</t>
  </si>
  <si>
    <t>64618625-45-N</t>
  </si>
  <si>
    <t>64618725-45-NC-3603-1300-20-20305C-3603025-02</t>
  </si>
  <si>
    <t>64618725-45-N</t>
  </si>
  <si>
    <t>64618825-45-NC-3603-1300-20-20305C-3603025-02</t>
  </si>
  <si>
    <t>64618825-45-N</t>
  </si>
  <si>
    <t>64618925-45-NC-3603-1300-20-20305C-3603025-02</t>
  </si>
  <si>
    <t>64618925-45-N</t>
  </si>
  <si>
    <t>64619025-85-NC-3603-1300-20-20305C-3603025-02</t>
  </si>
  <si>
    <t>64619025-85-N</t>
  </si>
  <si>
    <t>64619125-85-NC-3603-1300-20-20305C-3603025-02</t>
  </si>
  <si>
    <t>64619125-85-N</t>
  </si>
  <si>
    <t>64619225-10-NC-3602-1300-11-20305C-3602031-02</t>
  </si>
  <si>
    <t>64619225-10-N</t>
  </si>
  <si>
    <t>64619325-45-NC-3603-1300-20-20305C-3603025-02</t>
  </si>
  <si>
    <t>64619325-45-N</t>
  </si>
  <si>
    <t>64619425-18-PC-3603-1300-20-20305C-3603025-02</t>
  </si>
  <si>
    <t>64619425-18-P</t>
  </si>
  <si>
    <t>64619525-45-NC-3603-1300-20-20305C-3603025-02</t>
  </si>
  <si>
    <t>64619525-45-N</t>
  </si>
  <si>
    <t>64619625-45-NC-3603-1300-20-20305C-3603025-02</t>
  </si>
  <si>
    <t>64619625-45-N</t>
  </si>
  <si>
    <t>64619725-45-NC-3603-1300-20-20305C-3603025-02</t>
  </si>
  <si>
    <t>64619725-45-N</t>
  </si>
  <si>
    <t>64619825-45-NC-3603-1300-20-20305C-3603025-02</t>
  </si>
  <si>
    <t>64619825-45-N</t>
  </si>
  <si>
    <t>64619925-45-NC-3603-1300-20-20305C-3603025-02</t>
  </si>
  <si>
    <t>64619925-45-N</t>
  </si>
  <si>
    <t>64620025-45-NC-3603-1300-20-20305C-3603025-02</t>
  </si>
  <si>
    <t>64620025-45-N</t>
  </si>
  <si>
    <t>64620125-45-NC-3603-1300-20-20305C-3603025-02</t>
  </si>
  <si>
    <t>64620125-45-N</t>
  </si>
  <si>
    <t>64620225-45-NC-3603-1300-20-20305C-3603025-02</t>
  </si>
  <si>
    <t>64620225-45-N</t>
  </si>
  <si>
    <t>64620325-11-NC-3603-1300-20-20305C-3603025-02</t>
  </si>
  <si>
    <t>64620325-11-N</t>
  </si>
  <si>
    <t>64620425-38-NC-3603-1300-20-20305C-3603025-02</t>
  </si>
  <si>
    <t>64620425-38-N</t>
  </si>
  <si>
    <t>64620525-10-NC-3603-1300-20-20305C-3603025-02</t>
  </si>
  <si>
    <t>64620525-10-N</t>
  </si>
  <si>
    <t>64620625-11-NC-3603-1300-20-20305C-3603025-02</t>
  </si>
  <si>
    <t>64620625-11-N</t>
  </si>
  <si>
    <t>66430925-45-NC-3603-1300-20-20305C-3603025-02</t>
  </si>
  <si>
    <t>9825-45-NC-3603-1300-20-20305C-3603025-02</t>
  </si>
  <si>
    <t>66430925-45-N</t>
  </si>
  <si>
    <t>9825-45-N</t>
  </si>
  <si>
    <t>66431025-45-NC-3603-1300-20-20305C-3603025-02</t>
  </si>
  <si>
    <t>66431025-45-N</t>
  </si>
  <si>
    <t>66431225-45-NC-3603-1300-20-20305C-3603025-02</t>
  </si>
  <si>
    <t>66431225-45-N</t>
  </si>
  <si>
    <t>66431325-38-NC-3603-1300-20-20305C-3603025-02</t>
  </si>
  <si>
    <t>66431325-38-N</t>
  </si>
  <si>
    <t>66431425-38-NC-3603-1300-20-20305C-3603025-02</t>
  </si>
  <si>
    <t>66431425-38-N</t>
  </si>
  <si>
    <t>66431525-38-NC-3603-1300-20-20305C-3603025-02</t>
  </si>
  <si>
    <t>66431525-38-N</t>
  </si>
  <si>
    <t>66431625-38-NC-3603-1300-20-20305C-3603025-02</t>
  </si>
  <si>
    <t>66431625-38-N</t>
  </si>
  <si>
    <t>66431725-38-NC-3603-1300-20-20305C-3603025-02</t>
  </si>
  <si>
    <t>66431725-38-N</t>
  </si>
  <si>
    <t>66431825-38-NC-3603-1300-20-20305C-3603025-02</t>
  </si>
  <si>
    <t>66431825-38-N</t>
  </si>
  <si>
    <t>66431925-38-NC-3603-1300-20-20305C-3603025-02</t>
  </si>
  <si>
    <t>26025-38-NC-3603-1300-20-20305C-3603025-02</t>
  </si>
  <si>
    <t>66431925-38-N</t>
  </si>
  <si>
    <t>26025-38-N</t>
  </si>
  <si>
    <t>66432025-38-NC-3603-1300-20-20305C-3603025-02</t>
  </si>
  <si>
    <t>66432025-38-N</t>
  </si>
  <si>
    <t>66432125-45-NC-3603-1300-20-20305C-3603025-02</t>
  </si>
  <si>
    <t>66432125-45-N</t>
  </si>
  <si>
    <t>66482925-10-PC-3603-1300-20-20305C-3603025-02</t>
  </si>
  <si>
    <t>44325-10-PC-3603-1300-20-20305C-3603025-02</t>
  </si>
  <si>
    <t>66482925-10-P</t>
  </si>
  <si>
    <t>44325-10-P</t>
  </si>
  <si>
    <t>67839925-11-NC-3603-1300-20-20305C-3603025-02</t>
  </si>
  <si>
    <t>67839925-11-N</t>
  </si>
  <si>
    <t>68528925-11-NC-3603-1300-20-20305C-3603025-02</t>
  </si>
  <si>
    <t>68528925-11-N</t>
  </si>
  <si>
    <t>68529125-38-NC-3603-1300-20-20305C-3603025-02</t>
  </si>
  <si>
    <t>68529125-38-N</t>
  </si>
  <si>
    <t>68529225-18-PC-3603-1300-20-20305C-3603025-01</t>
  </si>
  <si>
    <t>39425-18-PC-3603-1300-20-20305C-3603025-01</t>
  </si>
  <si>
    <t>68529225-18-P</t>
  </si>
  <si>
    <t>39425-18-P</t>
  </si>
  <si>
    <t>68529325-18-PC-3603-1300-20-20305C-3603025-01</t>
  </si>
  <si>
    <t>39525-18-PC-3603-1300-20-20305C-3603025-01</t>
  </si>
  <si>
    <t>68529325-18-P</t>
  </si>
  <si>
    <t>39525-18-P</t>
  </si>
  <si>
    <t>68529425-18-PC-3603-1300-20-20305C-3603025-01</t>
  </si>
  <si>
    <t>45325-18-PC-3603-1300-20-20305C-3603025-01</t>
  </si>
  <si>
    <t>68529425-18-P</t>
  </si>
  <si>
    <t>45325-18-P</t>
  </si>
  <si>
    <t>68529525-18-PC-3603-1300-20-20305C-3603025-01</t>
  </si>
  <si>
    <t>45425-18-PC-3603-1300-20-20305C-3603025-01</t>
  </si>
  <si>
    <t>68529525-18-P</t>
  </si>
  <si>
    <t>45425-18-P</t>
  </si>
  <si>
    <t>68529625-18-PC-3603-1300-20-20305C-3603025-01</t>
  </si>
  <si>
    <t>45525-18-PC-3603-1300-20-20305C-3603025-01</t>
  </si>
  <si>
    <t>68529625-18-P</t>
  </si>
  <si>
    <t>45525-18-P</t>
  </si>
  <si>
    <t>68529725-18-PC-3603-1300-20-20305C-3603025-01</t>
  </si>
  <si>
    <t>45625-18-PC-3603-1300-20-20305C-3603025-01</t>
  </si>
  <si>
    <t>68529725-18-P</t>
  </si>
  <si>
    <t>45625-18-P</t>
  </si>
  <si>
    <t>68529825-18-PC-3603-1300-20-20305C-3603025-01</t>
  </si>
  <si>
    <t>45725-18-PC-3603-1300-20-20305C-3603025-01</t>
  </si>
  <si>
    <t>68529825-18-P</t>
  </si>
  <si>
    <t>45725-18-P</t>
  </si>
  <si>
    <t>68529925-18-PC-3603-1300-20-20305C-3603025-01</t>
  </si>
  <si>
    <t>45825-18-PC-3603-1300-20-20305C-3603025-01</t>
  </si>
  <si>
    <t>68529925-18-P</t>
  </si>
  <si>
    <t>45825-18-P</t>
  </si>
  <si>
    <t>68530025-18-PC-3603-1300-20-20305C-3603025-01</t>
  </si>
  <si>
    <t>45925-18-PC-3603-1300-20-20305C-3603025-01</t>
  </si>
  <si>
    <t>68530025-18-P</t>
  </si>
  <si>
    <t>45925-18-P</t>
  </si>
  <si>
    <t>68530125-18-PC-3603-1300-20-20305C-3603025-01</t>
  </si>
  <si>
    <t>46025-18-PC-3603-1300-20-20305C-3603025-01</t>
  </si>
  <si>
    <t>68530125-18-P</t>
  </si>
  <si>
    <t>46025-18-P</t>
  </si>
  <si>
    <t>68530225-18-PC-3603-1300-20-20305C-3603025-01</t>
  </si>
  <si>
    <t>46125-18-PC-3603-1300-20-20305C-3603025-01</t>
  </si>
  <si>
    <t>68530225-18-P</t>
  </si>
  <si>
    <t>46125-18-P</t>
  </si>
  <si>
    <t>68530325-18-PC-3603-1300-20-20305C-3603025-01</t>
  </si>
  <si>
    <t>46225-18-PC-3603-1300-20-20305C-3603025-01</t>
  </si>
  <si>
    <t>68530325-18-P</t>
  </si>
  <si>
    <t>46225-18-P</t>
  </si>
  <si>
    <t>68530425-18-PC-3603-1300-20-20305C-3603025-01</t>
  </si>
  <si>
    <t>46325-18-PC-3603-1300-20-20305C-3603025-01</t>
  </si>
  <si>
    <t>68530425-18-P</t>
  </si>
  <si>
    <t>46325-18-P</t>
  </si>
  <si>
    <t>68530525-18-PC-3603-1300-20-20305C-3603025-01</t>
  </si>
  <si>
    <t>46425-18-PC-3603-1300-20-20305C-3603025-01</t>
  </si>
  <si>
    <t>68530525-18-P</t>
  </si>
  <si>
    <t>46425-18-P</t>
  </si>
  <si>
    <t>68530625-18-PC-3603-1300-20-20305C-3603025-01</t>
  </si>
  <si>
    <t>46525-18-PC-3603-1300-20-20305C-3603025-01</t>
  </si>
  <si>
    <t>68530625-18-P</t>
  </si>
  <si>
    <t>46525-18-P</t>
  </si>
  <si>
    <t>68530725-18-PC-3603-1300-20-20305C-3603025-01</t>
  </si>
  <si>
    <t>46625-18-PC-3603-1300-20-20305C-3603025-01</t>
  </si>
  <si>
    <t>68530725-18-P</t>
  </si>
  <si>
    <t>46625-18-P</t>
  </si>
  <si>
    <t>68530825-18-PC-3603-1300-20-20305C-3603025-01</t>
  </si>
  <si>
    <t>46725-18-PC-3603-1300-20-20305C-3603025-01</t>
  </si>
  <si>
    <t>68530825-18-P</t>
  </si>
  <si>
    <t>46725-18-P</t>
  </si>
  <si>
    <t>68530925-18-PC-3603-1300-20-20305C-3603025-01</t>
  </si>
  <si>
    <t>46825-18-PC-3603-1300-20-20305C-3603025-01</t>
  </si>
  <si>
    <t>68530925-18-P</t>
  </si>
  <si>
    <t>46825-18-P</t>
  </si>
  <si>
    <t>68531025-18-PC-3603-1300-20-20305C-3603025-01</t>
  </si>
  <si>
    <t>46925-18-PC-3603-1300-20-20305C-3603025-01</t>
  </si>
  <si>
    <t>68531025-18-P</t>
  </si>
  <si>
    <t>46925-18-P</t>
  </si>
  <si>
    <t>68531125-18-PC-3603-1300-20-20305C-3603025-01</t>
  </si>
  <si>
    <t>47025-18-PC-3603-1300-20-20305C-3603025-01</t>
  </si>
  <si>
    <t>68531125-18-P</t>
  </si>
  <si>
    <t>47025-18-P</t>
  </si>
  <si>
    <t>68531225-18-PC-3603-1300-20-20305C-3603025-01</t>
  </si>
  <si>
    <t>47125-18-PC-3603-1300-20-20305C-3603025-01</t>
  </si>
  <si>
    <t>68531225-18-P</t>
  </si>
  <si>
    <t>47125-18-P</t>
  </si>
  <si>
    <t>68531325-18-PC-3603-1300-20-20305C-3603025-01</t>
  </si>
  <si>
    <t>47225-18-PC-3603-1300-20-20305C-3603025-01</t>
  </si>
  <si>
    <t>68531325-18-P</t>
  </si>
  <si>
    <t>47225-18-P</t>
  </si>
  <si>
    <t>68531425-18-PC-3603-1300-20-20305C-3603025-01</t>
  </si>
  <si>
    <t>47325-18-PC-3603-1300-20-20305C-3603025-01</t>
  </si>
  <si>
    <t>68531425-18-P</t>
  </si>
  <si>
    <t>47325-18-P</t>
  </si>
  <si>
    <t>68531525-18-PC-3603-1300-20-20305C-3603025-01</t>
  </si>
  <si>
    <t>47425-18-PC-3603-1300-20-20305C-3603025-01</t>
  </si>
  <si>
    <t>68531525-18-P</t>
  </si>
  <si>
    <t>47425-18-P</t>
  </si>
  <si>
    <t>68531625-18-PC-3603-1300-20-20305C-3603025-01</t>
  </si>
  <si>
    <t>47525-18-PC-3603-1300-20-20305C-3603025-01</t>
  </si>
  <si>
    <t>68531625-18-P</t>
  </si>
  <si>
    <t>47525-18-P</t>
  </si>
  <si>
    <t>68531725-18-PC-3603-1300-20-20305C-3603025-01</t>
  </si>
  <si>
    <t>47625-18-PC-3603-1300-20-20305C-3603025-01</t>
  </si>
  <si>
    <t>68531725-18-P</t>
  </si>
  <si>
    <t>47625-18-P</t>
  </si>
  <si>
    <t>68531825-18-PC-3603-1300-20-20305C-3603025-01</t>
  </si>
  <si>
    <t>47725-18-PC-3603-1300-20-20305C-3603025-01</t>
  </si>
  <si>
    <t>68531825-18-P</t>
  </si>
  <si>
    <t>47725-18-P</t>
  </si>
  <si>
    <t>68532025-18-PC-3603-1300-20-20305C-3603025-01</t>
  </si>
  <si>
    <t>47825-18-PC-3603-1300-20-20305C-3603025-01</t>
  </si>
  <si>
    <t>68532025-18-P</t>
  </si>
  <si>
    <t>47825-18-P</t>
  </si>
  <si>
    <t>68532225-18-PC-3603-1300-20-20305C-3603025-01</t>
  </si>
  <si>
    <t>47925-18-PC-3603-1300-20-20305C-3603025-01</t>
  </si>
  <si>
    <t>68532225-18-P</t>
  </si>
  <si>
    <t>47925-18-P</t>
  </si>
  <si>
    <t>68532325-18-PC-3603-1300-20-20305C-3603025-01</t>
  </si>
  <si>
    <t>48025-18-PC-3603-1300-20-20305C-3603025-01</t>
  </si>
  <si>
    <t>68532325-18-P</t>
  </si>
  <si>
    <t>48025-18-P</t>
  </si>
  <si>
    <t>68532425-18-PC-3603-1300-20-20305C-3603025-01</t>
  </si>
  <si>
    <t>48125-18-PC-3603-1300-20-20305C-3603025-01</t>
  </si>
  <si>
    <t>68532425-18-P</t>
  </si>
  <si>
    <t>48125-18-P</t>
  </si>
  <si>
    <t>68532625-18-PC-3603-1300-20-20305C-3603025-01</t>
  </si>
  <si>
    <t>48225-18-PC-3603-1300-20-20305C-3603025-01</t>
  </si>
  <si>
    <t>68532625-18-P</t>
  </si>
  <si>
    <t>48225-18-P</t>
  </si>
  <si>
    <t>68532725-18-PC-3603-1300-20-20305C-3603025-01</t>
  </si>
  <si>
    <t>48325-18-PC-3603-1300-20-20305C-3603025-01</t>
  </si>
  <si>
    <t>68532725-18-P</t>
  </si>
  <si>
    <t>48325-18-P</t>
  </si>
  <si>
    <t>68532825-18-PC-3603-1300-20-20305C-3603025-01</t>
  </si>
  <si>
    <t>48425-18-PC-3603-1300-20-20305C-3603025-01</t>
  </si>
  <si>
    <t>68532825-18-P</t>
  </si>
  <si>
    <t>48425-18-P</t>
  </si>
  <si>
    <t>68532925-18-PC-3603-1300-20-20305C-3603025-01</t>
  </si>
  <si>
    <t>48525-18-PC-3603-1300-20-20305C-3603025-01</t>
  </si>
  <si>
    <t>68532925-18-P</t>
  </si>
  <si>
    <t>48525-18-P</t>
  </si>
  <si>
    <t>68533025-18-PC-3603-1300-20-20305C-3603025-01</t>
  </si>
  <si>
    <t>48625-18-PC-3603-1300-20-20305C-3603025-01</t>
  </si>
  <si>
    <t>68533025-18-P</t>
  </si>
  <si>
    <t>48625-18-P</t>
  </si>
  <si>
    <t>68533125-18-PC-3603-1300-20-20305C-3603025-01</t>
  </si>
  <si>
    <t>48725-18-PC-3603-1300-20-20305C-3603025-01</t>
  </si>
  <si>
    <t>68533125-18-P</t>
  </si>
  <si>
    <t>48725-18-P</t>
  </si>
  <si>
    <t>68533225-18-PC-3603-1300-20-20305C-3603025-01</t>
  </si>
  <si>
    <t>48825-18-PC-3603-1300-20-20305C-3603025-01</t>
  </si>
  <si>
    <t>68533225-18-P</t>
  </si>
  <si>
    <t>48825-18-P</t>
  </si>
  <si>
    <t>68787025-10-PC-3603-1300-20-20305C-3603025-02</t>
  </si>
  <si>
    <t>49025-10-PC-3603-1300-20-20305C-3603025-02</t>
  </si>
  <si>
    <t>68787025-10-P</t>
  </si>
  <si>
    <t>49025-10-P</t>
  </si>
  <si>
    <t>68819625-10-PC-3603-1300-20-20305C-3603025-02</t>
  </si>
  <si>
    <t>49525-10-PC-3603-1300-20-20305C-3603025-02</t>
  </si>
  <si>
    <t>68819625-10-P</t>
  </si>
  <si>
    <t>49525-10-P</t>
  </si>
  <si>
    <t>70407125-10-PC-3603-1300-20-20305C-3603025-02</t>
  </si>
  <si>
    <t>48925-10-PC-3603-1300-20-20305C-3603025-02</t>
  </si>
  <si>
    <t>70407125-10-P</t>
  </si>
  <si>
    <t>48925-10-P</t>
  </si>
  <si>
    <t>70461525-11-NC-3603-1300-20-20305C-3603025-02</t>
  </si>
  <si>
    <t>70461525-11-N</t>
  </si>
  <si>
    <t>71227025-10-NC-3603-1300-20-20305C-3603025-02</t>
  </si>
  <si>
    <t>29625-10-NC-3603-1300-20-20305C-3603025-02</t>
  </si>
  <si>
    <t>71227025-10-N</t>
  </si>
  <si>
    <t>29625-10-N</t>
  </si>
  <si>
    <t>71243425-45-NC-3603-1300-20-20305C-3603025-02</t>
  </si>
  <si>
    <t>71243425-45-N</t>
  </si>
  <si>
    <t>71247225-38-NC-3603-1300-20-20305C-3603025-02</t>
  </si>
  <si>
    <t>71247225-38-N</t>
  </si>
  <si>
    <t>74973525-38-NC-3603-1300-20-20305C-3603025-02</t>
  </si>
  <si>
    <t>40525-38-NC-3603-1300-20-20305C-3603025-02</t>
  </si>
  <si>
    <t>74973525-38-N</t>
  </si>
  <si>
    <t>40525-38-N</t>
  </si>
  <si>
    <t>74973625-38-NC-3603-1300-20-20305C-3603025-02</t>
  </si>
  <si>
    <t>49825-38-NC-3603-1300-20-20305C-3603025-02</t>
  </si>
  <si>
    <t>74973625-38-N</t>
  </si>
  <si>
    <t>49825-38-N</t>
  </si>
  <si>
    <t>74973725-28-NC-3603-1300-20-20305C-3603033-02</t>
  </si>
  <si>
    <t>43325-28-NC-3603-1300-20-20305C-3603033-02</t>
  </si>
  <si>
    <t>74973725-28-N</t>
  </si>
  <si>
    <t>43325-28-N</t>
  </si>
  <si>
    <t>74973825-11-NC-3603-1300-20-20305C-3603025-02</t>
  </si>
  <si>
    <t>50525-11-NC-3603-1300-20-20305C-3603025-02</t>
  </si>
  <si>
    <t>74973825-11-N</t>
  </si>
  <si>
    <t>50525-11-N</t>
  </si>
  <si>
    <t>74973925-11-NC-3603-1300-20-20305C-3603025-02</t>
  </si>
  <si>
    <t>39925-11-NC-3603-1300-20-20305C-3603025-02</t>
  </si>
  <si>
    <t>74973925-11-N</t>
  </si>
  <si>
    <t>39925-11-N</t>
  </si>
  <si>
    <t>74974025-38-NC-3603-1300-20-20305C-3603025-02</t>
  </si>
  <si>
    <t>41325-38-NC-3603-1300-20-20305C-3603025-02</t>
  </si>
  <si>
    <t>74974025-38-N</t>
  </si>
  <si>
    <t>41325-38-N</t>
  </si>
  <si>
    <t>74974125-11-NC-3603-1300-20-20305C-3603025-02</t>
  </si>
  <si>
    <t>39825-11-NC-3603-1300-20-20305C-3603025-02</t>
  </si>
  <si>
    <t>74974125-11-N</t>
  </si>
  <si>
    <t>39825-11-N</t>
  </si>
  <si>
    <t>74974225-11-NC-3603-1300-20-20305C-3603025-02</t>
  </si>
  <si>
    <t>44925-11-NC-3603-1300-20-20305C-3603025-02</t>
  </si>
  <si>
    <t>74974225-11-N</t>
  </si>
  <si>
    <t>44925-11-N</t>
  </si>
  <si>
    <t>74974325-38-NC-3603-1300-20-20305C-3603025-02</t>
  </si>
  <si>
    <t>40225-38-NC-3603-1300-20-20305C-3603025-02</t>
  </si>
  <si>
    <t>74974325-38-N</t>
  </si>
  <si>
    <t>40225-38-N</t>
  </si>
  <si>
    <t>74974425-11-NC-3603-1300-20-20305C-3603025-02</t>
  </si>
  <si>
    <t>45125-11-NC-3603-1300-20-20305C-3603025-02</t>
  </si>
  <si>
    <t>74974425-11-N</t>
  </si>
  <si>
    <t>45125-11-N</t>
  </si>
  <si>
    <t>74974525-38-NC-3603-1300-20-20305C-3603025-02</t>
  </si>
  <si>
    <t>41125-38-NC-3603-1300-20-20305C-3603025-02</t>
  </si>
  <si>
    <t>74974525-38-N</t>
  </si>
  <si>
    <t>41125-38-N</t>
  </si>
  <si>
    <t>74974625-85-NC-3603-1300-20-20305C-3603025-02</t>
  </si>
  <si>
    <t>50325-85-NC-3603-1300-20-20305C-3603025-02</t>
  </si>
  <si>
    <t>74974625-85-N</t>
  </si>
  <si>
    <t>50325-85-N</t>
  </si>
  <si>
    <t>74974725-38-NC-3603-1300-20-20305C-3603025-02</t>
  </si>
  <si>
    <t>40125-38-NC-3603-1300-20-20305C-3603025-02</t>
  </si>
  <si>
    <t>74974725-38-N</t>
  </si>
  <si>
    <t>40125-38-N</t>
  </si>
  <si>
    <t>74974825-38-NC-3603-1300-20-20305C-3603025-02</t>
  </si>
  <si>
    <t>53225-38-NC-3603-1300-20-20305C-3603025-02</t>
  </si>
  <si>
    <t>74974825-38-N</t>
  </si>
  <si>
    <t>53225-38-N</t>
  </si>
  <si>
    <t>74974925-11-NC-3603-1300-20-20305C-3603025-02</t>
  </si>
  <si>
    <t>44125-11-NC-3603-1300-20-20305C-3603025-02</t>
  </si>
  <si>
    <t>74974925-11-N</t>
  </si>
  <si>
    <t>44125-11-N</t>
  </si>
  <si>
    <t>74975025-38-NC-3603-1300-20-20305C-3603025-02</t>
  </si>
  <si>
    <t>41025-38-NC-3603-1300-20-20305C-3603025-02</t>
  </si>
  <si>
    <t>74975025-38-N</t>
  </si>
  <si>
    <t>41025-38-N</t>
  </si>
  <si>
    <t>74975125-11-NC-3603-1300-20-20305C-3603025-02</t>
  </si>
  <si>
    <t>49125-11-NC-3603-1300-20-20305C-3603025-02</t>
  </si>
  <si>
    <t>74975125-11-N</t>
  </si>
  <si>
    <t>49125-11-N</t>
  </si>
  <si>
    <t>74975225-11-NC-3603-1300-20-20305C-3603025-02</t>
  </si>
  <si>
    <t>49425-11-NC-3603-1300-20-20305C-3603025-02</t>
  </si>
  <si>
    <t>74975225-11-N</t>
  </si>
  <si>
    <t>49425-11-N</t>
  </si>
  <si>
    <t>74975325-10-NC-3603-1300-20-20305C-3603025-02</t>
  </si>
  <si>
    <t>41925-10-NC-3603-1300-20-20305C-3603025-02</t>
  </si>
  <si>
    <t>74975325-10-N</t>
  </si>
  <si>
    <t>41925-10-N</t>
  </si>
  <si>
    <t>74975425-10-NC-3603-1300-20-20305C-3603025-02</t>
  </si>
  <si>
    <t>44225-10-NC-3603-1300-20-20305C-3603025-02</t>
  </si>
  <si>
    <t>74975425-10-N</t>
  </si>
  <si>
    <t>44225-10-N</t>
  </si>
  <si>
    <t>74975525-11-NC-3603-1300-20-20305C-3603025-02</t>
  </si>
  <si>
    <t>50125-11-NC-3603-1300-20-20305C-3603025-02</t>
  </si>
  <si>
    <t>74975525-11-N</t>
  </si>
  <si>
    <t>50125-11-N</t>
  </si>
  <si>
    <t>74975625-38-NC-3603-1300-20-20305C-3603025-02</t>
  </si>
  <si>
    <t>41825-38-NC-3603-1300-20-20305C-3603025-02</t>
  </si>
  <si>
    <t>74975625-38-N</t>
  </si>
  <si>
    <t>41825-38-N</t>
  </si>
  <si>
    <t>74975725-11-NC-3603-1300-20-20305C-3603025-02</t>
  </si>
  <si>
    <t>44025-11-NC-3603-1300-20-20305C-3603025-02</t>
  </si>
  <si>
    <t>74975725-11-N</t>
  </si>
  <si>
    <t>44025-11-N</t>
  </si>
  <si>
    <t>74975925-38-NC-3603-1300-20-20305C-3603025-02</t>
  </si>
  <si>
    <t>53325-38-NC-3603-1300-20-20305C-3603025-02</t>
  </si>
  <si>
    <t>74975925-38-N</t>
  </si>
  <si>
    <t>53325-38-N</t>
  </si>
  <si>
    <t>74976025-10-NC-3603-1300-20-20305C-3603025-02</t>
  </si>
  <si>
    <t>54225-10-NC-3603-1300-20-20305C-3603025-02</t>
  </si>
  <si>
    <t>74976025-10-N</t>
  </si>
  <si>
    <t>54225-10-N</t>
  </si>
  <si>
    <t>74976125-38-NC-3603-1300-20-20305C-3603025-02</t>
  </si>
  <si>
    <t>53125-38-NC-3603-1300-20-20305C-3603025-02</t>
  </si>
  <si>
    <t>74976125-38-N</t>
  </si>
  <si>
    <t>53125-38-N</t>
  </si>
  <si>
    <t>74976325-38-NC-3603-1300-20-20305C-3603025-02</t>
  </si>
  <si>
    <t>40425-38-NC-3603-1300-20-20305C-3603025-02</t>
  </si>
  <si>
    <t>74976325-38-N</t>
  </si>
  <si>
    <t>40425-38-N</t>
  </si>
  <si>
    <t>74976425-38-NC-3603-1300-20-20305C-3603025-02</t>
  </si>
  <si>
    <t>53825-38-NC-3603-1300-20-20305C-3603025-02</t>
  </si>
  <si>
    <t>74976425-38-N</t>
  </si>
  <si>
    <t>53825-38-N</t>
  </si>
  <si>
    <t>74976525-11-NC-3603-1300-20-20305C-3603025-02</t>
  </si>
  <si>
    <t>42025-11-NC-3603-1300-20-20305C-3603025-02</t>
  </si>
  <si>
    <t>74976525-11-N</t>
  </si>
  <si>
    <t>42025-11-N</t>
  </si>
  <si>
    <t>74976625-38-NC-3603-1300-20-20305C-3603025-02</t>
  </si>
  <si>
    <t>40725-38-NC-3603-1300-20-20305C-3603025-02</t>
  </si>
  <si>
    <t>74976625-38-N</t>
  </si>
  <si>
    <t>40725-38-N</t>
  </si>
  <si>
    <t>74976725-38-NC-3603-1300-20-20305C-3603025-02</t>
  </si>
  <si>
    <t>53525-38-NC-3603-1300-20-20305C-3603025-02</t>
  </si>
  <si>
    <t>74976725-38-N</t>
  </si>
  <si>
    <t>53525-38-N</t>
  </si>
  <si>
    <t>74976825-38-NC-3603-1300-20-20305C-3603025-02</t>
  </si>
  <si>
    <t>40625-38-NC-3603-1300-20-20305C-3603025-02</t>
  </si>
  <si>
    <t>74976825-38-N</t>
  </si>
  <si>
    <t>40625-38-N</t>
  </si>
  <si>
    <t>74976925-38-NC-3603-1300-20-20305C-3603025-02</t>
  </si>
  <si>
    <t>53625-38-NC-3603-1300-20-20305C-3603025-02</t>
  </si>
  <si>
    <t>74976925-38-N</t>
  </si>
  <si>
    <t>53625-38-N</t>
  </si>
  <si>
    <t>74977025-84-NC-3603-1300-20-20305C-3603033-02</t>
  </si>
  <si>
    <t>43825-84-NC-3603-1300-20-20305C-3603033-02</t>
  </si>
  <si>
    <t>74977025-84-N</t>
  </si>
  <si>
    <t>43825-84-N</t>
  </si>
  <si>
    <t>74977125-38-NC-3603-1300-20-20305C-3603025-02</t>
  </si>
  <si>
    <t>41225-38-NC-3603-1300-20-20305C-3603025-02</t>
  </si>
  <si>
    <t>74977125-38-N</t>
  </si>
  <si>
    <t>41225-38-N</t>
  </si>
  <si>
    <t>74977225-11-NC-3603-1300-20-20305C-3603025-02</t>
  </si>
  <si>
    <t>45025-11-NC-3603-1300-20-20305C-3603025-02</t>
  </si>
  <si>
    <t>74977225-11-N</t>
  </si>
  <si>
    <t>45025-11-N</t>
  </si>
  <si>
    <t>74977325-10-NC-3603-1300-20-20305C-3603025-02</t>
  </si>
  <si>
    <t>52825-10-NC-3603-1300-20-20305C-3603025-02</t>
  </si>
  <si>
    <t>74977325-10-N</t>
  </si>
  <si>
    <t>52825-10-N</t>
  </si>
  <si>
    <t>74977425-38-NC-3603-1300-20-20305C-3603025-02</t>
  </si>
  <si>
    <t>40925-38-NC-3603-1300-20-20305C-3603025-02</t>
  </si>
  <si>
    <t>74977425-38-N</t>
  </si>
  <si>
    <t>40925-38-N</t>
  </si>
  <si>
    <t>74977525-38-NC-3603-1300-20-20305C-3603025-02</t>
  </si>
  <si>
    <t>53725-38-NC-3603-1300-20-20305C-3603025-02</t>
  </si>
  <si>
    <t>74977525-38-N</t>
  </si>
  <si>
    <t>53725-38-N</t>
  </si>
  <si>
    <t>74977625-11-NC-3603-1300-20-20305C-3603025-02</t>
  </si>
  <si>
    <t>49325-11-NC-3603-1300-20-20305C-3603025-02</t>
  </si>
  <si>
    <t>74977625-11-N</t>
  </si>
  <si>
    <t>49325-11-N</t>
  </si>
  <si>
    <t>74977725-38-NC-3603-1300-20-20305C-3603025-02</t>
  </si>
  <si>
    <t>41725-38-NC-3603-1300-20-20305C-3603025-02</t>
  </si>
  <si>
    <t>74977725-38-N</t>
  </si>
  <si>
    <t>41725-38-N</t>
  </si>
  <si>
    <t>74977825-11-NC-3603-1300-20-20305C-3603025-02</t>
  </si>
  <si>
    <t>44825-11-NC-3603-1300-20-20305C-3603025-02</t>
  </si>
  <si>
    <t>74977825-11-N</t>
  </si>
  <si>
    <t>44825-11-N</t>
  </si>
  <si>
    <t>74977925-38-NC-3603-1300-20-20305C-3603025-02</t>
  </si>
  <si>
    <t>53925-38-NC-3603-1300-20-20305C-3603025-02</t>
  </si>
  <si>
    <t>74977925-38-N</t>
  </si>
  <si>
    <t>53925-38-N</t>
  </si>
  <si>
    <t>74978125-38-NC-3603-1300-20-20305C-3603025-02</t>
  </si>
  <si>
    <t>44425-38-NC-3603-1300-20-20305C-3603025-02</t>
  </si>
  <si>
    <t>74978125-38-N</t>
  </si>
  <si>
    <t>44425-38-N</t>
  </si>
  <si>
    <t>74978225-90-NC-3603-1300-20-20305C-3603025-02</t>
  </si>
  <si>
    <t>41525-90-NC-3603-1300-20-20305C-3603025-02</t>
  </si>
  <si>
    <t>74978225-90-N</t>
  </si>
  <si>
    <t>41525-90-N</t>
  </si>
  <si>
    <t>74978325-90-NC-3603-1300-20-20305C-3603025-02</t>
  </si>
  <si>
    <t>52625-90-NC-3603-1300-20-20305C-3603025-02</t>
  </si>
  <si>
    <t>74978325-90-N</t>
  </si>
  <si>
    <t>52625-90-N</t>
  </si>
  <si>
    <t>74978425-11-NC-3603-1300-20-20305C-3603025-02</t>
  </si>
  <si>
    <t>49225-11-NC-3603-1300-20-20305C-3603025-02</t>
  </si>
  <si>
    <t>74978425-11-N</t>
  </si>
  <si>
    <t>49225-11-N</t>
  </si>
  <si>
    <t>74978525-85-NC-3603-1300-20-20305C-3603025-02</t>
  </si>
  <si>
    <t>50825-85-NC-3603-1300-20-20305C-3603025-02</t>
  </si>
  <si>
    <t>74978525-85-N</t>
  </si>
  <si>
    <t>50825-85-N</t>
  </si>
  <si>
    <t>74978625-28-NC-3603-1300-20-20305C-3603033-02</t>
  </si>
  <si>
    <t>43425-28-NC-3603-1300-20-20305C-3603033-02</t>
  </si>
  <si>
    <t>74978625-28-N</t>
  </si>
  <si>
    <t>43425-28-N</t>
  </si>
  <si>
    <t>74978725-11-NC-3603-1300-20-20305C-3603025-02</t>
  </si>
  <si>
    <t>44725-11-NC-3603-1300-20-20305C-3603025-02</t>
  </si>
  <si>
    <t>74978725-11-N</t>
  </si>
  <si>
    <t>44725-11-N</t>
  </si>
  <si>
    <t>74978825-38-NC-3603-1300-20-20305C-3603025-02</t>
  </si>
  <si>
    <t>49925-38-NC-3603-1300-20-20305C-3603025-02</t>
  </si>
  <si>
    <t>74978825-38-N</t>
  </si>
  <si>
    <t>49925-38-N</t>
  </si>
  <si>
    <t>74978925-38-NC-3603-1300-20-20305C-3603025-02</t>
  </si>
  <si>
    <t>53425-38-NC-3603-1300-20-20305C-3603025-02</t>
  </si>
  <si>
    <t>74978925-38-N</t>
  </si>
  <si>
    <t>53425-38-N</t>
  </si>
  <si>
    <t>74979125-38-NC-3603-1300-20-20305C-3603025-02</t>
  </si>
  <si>
    <t>40825-38-NC-3603-1300-20-20305C-3603025-02</t>
  </si>
  <si>
    <t>74979125-38-N</t>
  </si>
  <si>
    <t>40825-38-N</t>
  </si>
  <si>
    <t>74979225-10-NC-3602-1300-11-20305C-3602031-02</t>
  </si>
  <si>
    <t>44525-10-NC-3602-1300-11-20305C-3602031-02</t>
  </si>
  <si>
    <t>74979225-10-N</t>
  </si>
  <si>
    <t>44525-10-N</t>
  </si>
  <si>
    <t>74979325-38-NC-3603-1300-20-20305C-3603025-02</t>
  </si>
  <si>
    <t>39725-38-NC-3603-1300-20-20305C-3603025-02</t>
  </si>
  <si>
    <t>74979325-38-N</t>
  </si>
  <si>
    <t>39725-38-N</t>
  </si>
  <si>
    <t>74979425-38-NC-3603-1300-20-20305C-3603025-02</t>
  </si>
  <si>
    <t>39625-38-NC-3603-1300-20-20305C-3603025-02</t>
  </si>
  <si>
    <t>74979425-38-N</t>
  </si>
  <si>
    <t>39625-38-N</t>
  </si>
  <si>
    <t>74979525-10-NC-3603-1300-20-20305C-3603025-02</t>
  </si>
  <si>
    <t>39325-10-NC-3603-1300-20-20305C-3603025-02</t>
  </si>
  <si>
    <t>74979525-10-N</t>
  </si>
  <si>
    <t>39325-10-N</t>
  </si>
  <si>
    <t>74979625-38-NC-3603-1300-20-20305C-3603025-02</t>
  </si>
  <si>
    <t>40325-38-NC-3603-1300-20-20305C-3603025-02</t>
  </si>
  <si>
    <t>74979625-38-N</t>
  </si>
  <si>
    <t>40325-38-N</t>
  </si>
  <si>
    <t>74979725-38-NC-3603-1300-20-20305C-3603025-02</t>
  </si>
  <si>
    <t>43925-38-NC-3603-1300-20-20305C-3603025-02</t>
  </si>
  <si>
    <t>74979725-38-N</t>
  </si>
  <si>
    <t>43925-38-N</t>
  </si>
  <si>
    <t>74979825-10-NC-3603-1300-20-20305C-3603025-02</t>
  </si>
  <si>
    <t>54325-10-NC-3603-1300-20-20305C-3603025-02</t>
  </si>
  <si>
    <t>74979825-10-N</t>
  </si>
  <si>
    <t>54325-10-N</t>
  </si>
  <si>
    <t>74979925-84-NC-3603-1300-20-20305C-3603033-02</t>
  </si>
  <si>
    <t>50625-84-NC-3603-1300-20-20305C-3603033-02</t>
  </si>
  <si>
    <t>74979925-84-N</t>
  </si>
  <si>
    <t>50625-84-N</t>
  </si>
  <si>
    <t>74980025-28-NC-3603-1300-20-20305C-3603033-02</t>
  </si>
  <si>
    <t>52525-28-NC-3603-1300-20-20305C-3603033-02</t>
  </si>
  <si>
    <t>74980025-28-N</t>
  </si>
  <si>
    <t>52525-28-N</t>
  </si>
  <si>
    <t>74980125-38-NC-3603-1300-20-20305C-3603025-02</t>
  </si>
  <si>
    <t>41625-38-NC-3603-1300-20-20305C-3603025-02</t>
  </si>
  <si>
    <t>74980125-38-N</t>
  </si>
  <si>
    <t>41625-38-N</t>
  </si>
  <si>
    <t>74980225-10-NC-3603-1300-20-20305C-3603025-02</t>
  </si>
  <si>
    <t>50025-10-NC-3603-1300-20-20305C-3603025-02</t>
  </si>
  <si>
    <t>74980225-10-N</t>
  </si>
  <si>
    <t>50025-10-N</t>
  </si>
  <si>
    <t>74980325-11-NC-3603-1300-20-20305C-3603025-02</t>
  </si>
  <si>
    <t>40025-11-NC-3603-1300-20-20305C-3603025-02</t>
  </si>
  <si>
    <t>74980325-11-N</t>
  </si>
  <si>
    <t>40025-11-N</t>
  </si>
  <si>
    <t>74980425-10-NC-3603-1300-20-20305C-3603025-02</t>
  </si>
  <si>
    <t>50225-10-NC-3603-1300-20-20305C-3603025-02</t>
  </si>
  <si>
    <t>74980425-10-N</t>
  </si>
  <si>
    <t>50225-10-N</t>
  </si>
  <si>
    <t>74980525-38-NC-3603-1300-20-20305C-3603025-02</t>
  </si>
  <si>
    <t>41425-38-NC-3603-1300-20-20305C-3603025-02</t>
  </si>
  <si>
    <t>74980525-38-N</t>
  </si>
  <si>
    <t>41425-38-N</t>
  </si>
  <si>
    <t>74980625-38-NC-3603-1300-20-20305C-3603025-02</t>
  </si>
  <si>
    <t>52725-38-NC-3603-1300-20-20305C-3603025-02</t>
  </si>
  <si>
    <t>74980625-38-N</t>
  </si>
  <si>
    <t>52725-38-N</t>
  </si>
  <si>
    <t>74980725-10-NC-3603-1300-20-20305C-3603025-02</t>
  </si>
  <si>
    <t>39225-10-NC-3603-1300-20-20305C-3603025-02</t>
  </si>
  <si>
    <t>74980725-10-N</t>
  </si>
  <si>
    <t>39225-10-N</t>
  </si>
  <si>
    <t>74992025-10-PC-3603-1300-20-20305C-3603025-02</t>
  </si>
  <si>
    <t>54125-10-PC-3603-1300-20-20305C-3603025-02</t>
  </si>
  <si>
    <t>74992025-10-P</t>
  </si>
  <si>
    <t>54125-10-P</t>
  </si>
  <si>
    <t>74992625-10-PC-3603-1300-20-20305C-3603025-02</t>
  </si>
  <si>
    <t>74992625-10-P</t>
  </si>
  <si>
    <t>75521225-10-PC-3603-1300-20-20305C-3603025-02</t>
  </si>
  <si>
    <t>54025-10-PC-3603-1300-20-20305C-3603025-02</t>
  </si>
  <si>
    <t>75521225-10-P</t>
  </si>
  <si>
    <t>54025-10-P</t>
  </si>
  <si>
    <t>75531825-10-PC-3603-1300-20-20305C-3603025-02</t>
  </si>
  <si>
    <t>75531825-10-P</t>
  </si>
  <si>
    <t>83035925-45-NC-3603-1300-20-20305C-3603025-02</t>
  </si>
  <si>
    <t>54525-45-NC-3603-1300-20-20305C-3603025-02</t>
  </si>
  <si>
    <t>4125-45-NC-3603-1300-20-20305C-3603025-02</t>
  </si>
  <si>
    <t>83035925-45-N</t>
  </si>
  <si>
    <t>54525-45-N</t>
  </si>
  <si>
    <t>83036025-28-NC-3603-1300-20-20305C-3603033-02</t>
  </si>
  <si>
    <t>54725-28-NC-3603-1300-20-20305C-3603033-02</t>
  </si>
  <si>
    <t>83036025-28-N</t>
  </si>
  <si>
    <t>54725-28-N</t>
  </si>
  <si>
    <t>83036125-28-NC-3603-1300-20-20305C-3603033-02</t>
  </si>
  <si>
    <t>54625-28-NC-3603-1300-20-20305C-3603033-02</t>
  </si>
  <si>
    <t>83036125-28-N</t>
  </si>
  <si>
    <t>54625-28-N</t>
  </si>
  <si>
    <t>83036325-38-NC-3603-1300-20-20305C-3603025-02</t>
  </si>
  <si>
    <t>54825-38-NC-3603-1300-20-20305C-3603025-02</t>
  </si>
  <si>
    <t>83036325-38-N</t>
  </si>
  <si>
    <t>54825-38-N</t>
  </si>
  <si>
    <t>83036425-38-NC-3603-1300-20-20305C-3603025-02</t>
  </si>
  <si>
    <t>54925-38-NC-3603-1300-20-20305C-3603025-02</t>
  </si>
  <si>
    <t>83036425-38-N</t>
  </si>
  <si>
    <t>54925-38-N</t>
  </si>
  <si>
    <t>83036525-38-NC-3603-1300-20-20305C-3603025-02</t>
  </si>
  <si>
    <t>55625-38-NC-3603-1300-20-20305C-3603025-02</t>
  </si>
  <si>
    <t>83036525-38-N</t>
  </si>
  <si>
    <t>55625-38-N</t>
  </si>
  <si>
    <t>83036625-38-NC-3603-1300-20-20305C-3603025-02</t>
  </si>
  <si>
    <t>55525-38-NC-3603-1300-20-20305C-3603025-02</t>
  </si>
  <si>
    <t>83036625-38-N</t>
  </si>
  <si>
    <t>55525-38-N</t>
  </si>
  <si>
    <t>83036825-10-NC-3603-1300-20-20305C-3603025-02</t>
  </si>
  <si>
    <t>57025-10-NC-3603-1300-20-20305C-3603025-02</t>
  </si>
  <si>
    <t>83036825-10-N</t>
  </si>
  <si>
    <t>57025-10-N</t>
  </si>
  <si>
    <t>83036925-10-NC-3603-1300-20-20305C-3603025-02</t>
  </si>
  <si>
    <t>56125-10-NC-3603-1300-20-20305C-3603025-02</t>
  </si>
  <si>
    <t>83036925-10-N</t>
  </si>
  <si>
    <t>56125-10-N</t>
  </si>
  <si>
    <t>83037025-38-NC-3603-1300-20-20305C-3603025-02</t>
  </si>
  <si>
    <t>55225-38-NC-3603-1300-20-20305C-3603025-02</t>
  </si>
  <si>
    <t>83037025-38-N</t>
  </si>
  <si>
    <t>55225-38-N</t>
  </si>
  <si>
    <t>83037125-38-NC-3603-1300-20-20305C-3603025-02</t>
  </si>
  <si>
    <t>56725-38-NC-3603-1300-20-20305C-3603025-02</t>
  </si>
  <si>
    <t>83037125-38-N</t>
  </si>
  <si>
    <t>56725-38-N</t>
  </si>
  <si>
    <t>83037225-38-NC-3603-1300-20-20305C-3603025-02</t>
  </si>
  <si>
    <t>55725-38-NC-3603-1300-20-20305C-3603025-02</t>
  </si>
  <si>
    <t>83037225-38-N</t>
  </si>
  <si>
    <t>55725-38-N</t>
  </si>
  <si>
    <t>83037325-84-NC-3603-1300-20-20305C-3603033-02</t>
  </si>
  <si>
    <t>55925-84-NC-3603-1300-20-20305C-3603033-02</t>
  </si>
  <si>
    <t>83037325-84-N</t>
  </si>
  <si>
    <t>55925-84-N</t>
  </si>
  <si>
    <t>83037425-10-NC-3603-1300-20-20305C-3603025-02</t>
  </si>
  <si>
    <t>56225-10-NC-3603-1300-20-20305C-3603025-02</t>
  </si>
  <si>
    <t>83037425-10-N</t>
  </si>
  <si>
    <t>56225-10-N</t>
  </si>
  <si>
    <t>83037525-10-NC-3603-1300-20-20305C-3603025-02</t>
  </si>
  <si>
    <t>55325-10-NC-3603-1300-20-20305C-3603025-02</t>
  </si>
  <si>
    <t>83037525-10-N</t>
  </si>
  <si>
    <t>55325-10-N</t>
  </si>
  <si>
    <t>83037725-10-NC-3603-1300-20-20305C-3603025-02</t>
  </si>
  <si>
    <t>56425-10-NC-3603-1300-20-20305C-3603025-02</t>
  </si>
  <si>
    <t>83037725-10-N</t>
  </si>
  <si>
    <t>56425-10-N</t>
  </si>
  <si>
    <t>83037925-10-NC-3603-1300-20-20305C-3603025-02</t>
  </si>
  <si>
    <t>56925-10-NC-3603-1300-20-20305C-3603025-02</t>
  </si>
  <si>
    <t>83037925-10-N</t>
  </si>
  <si>
    <t>56925-10-N</t>
  </si>
  <si>
    <t>83038125-10-NC-3603-1300-20-20305C-3603025-02</t>
  </si>
  <si>
    <t>56325-10-NC-3603-1300-20-20305C-3603025-02</t>
  </si>
  <si>
    <t>83038125-10-N</t>
  </si>
  <si>
    <t>56325-10-N</t>
  </si>
  <si>
    <t>83038325-85-NC-3603-1300-20-20305C-3603025-02</t>
  </si>
  <si>
    <t>55825-85-NC-3603-1300-20-20305C-3603025-02</t>
  </si>
  <si>
    <t>83038325-85-N</t>
  </si>
  <si>
    <t>55825-85-N</t>
  </si>
  <si>
    <t>83099825-10-PC-3603-1300-20-20305C-3603025-02</t>
  </si>
  <si>
    <t>55025-10-PC-3603-1300-20-20305C-3603025-02</t>
  </si>
  <si>
    <t>83099825-10-P</t>
  </si>
  <si>
    <t>55025-10-P</t>
  </si>
  <si>
    <t>83114225-10-PC-3603-1300-20-20305C-3603025-02</t>
  </si>
  <si>
    <t>55425-10-PC-3603-1300-20-20305C-3603025-02</t>
  </si>
  <si>
    <t>83114225-10-P</t>
  </si>
  <si>
    <t>55425-10-P</t>
  </si>
  <si>
    <t>83198425-10-PC-3603-1300-20-20305C-3603025-02</t>
  </si>
  <si>
    <t>56625-10-PC-3603-1300-20-20305C-3603025-02</t>
  </si>
  <si>
    <t>83198425-10-P</t>
  </si>
  <si>
    <t>56625-10-P</t>
  </si>
  <si>
    <t>83244125-10-PC-3603-1300-20-20305C-3603025-02</t>
  </si>
  <si>
    <t>56525-10-PC-3603-1300-20-20305C-3603025-02</t>
  </si>
  <si>
    <t>83244125-10-P</t>
  </si>
  <si>
    <t>56525-10-P</t>
  </si>
  <si>
    <t>85312825-38-NC-3603-1300-20-20305C-3603025-02</t>
  </si>
  <si>
    <t>57325-38-NC-3603-1300-20-20305C-3603025-02</t>
  </si>
  <si>
    <t>85312825-38-N</t>
  </si>
  <si>
    <t>57325-38-N</t>
  </si>
  <si>
    <t>85319225-38-NC-3603-1300-20-20305C-3603025-02</t>
  </si>
  <si>
    <t>57425-38-NC-3603-1300-20-20305C-3603025-02</t>
  </si>
  <si>
    <t>85319225-38-N</t>
  </si>
  <si>
    <t>57425-38-N</t>
  </si>
  <si>
    <t>85325125-28-NC-3603-1300-20-20305C-3603033-02</t>
  </si>
  <si>
    <t>57925-28-NC-3603-1300-20-20305C-3603033-02</t>
  </si>
  <si>
    <t>85325125-28-N</t>
  </si>
  <si>
    <t>57925-28-N</t>
  </si>
  <si>
    <t>85327325-38-NC-3603-1300-20-20305C-3603025-02</t>
  </si>
  <si>
    <t>58025-38-NC-3603-1300-20-20305C-3603025-02</t>
  </si>
  <si>
    <t>85327325-38-N</t>
  </si>
  <si>
    <t>58025-38-N</t>
  </si>
  <si>
    <t>85334625-28-NC-3603-1300-20-20305C-3603033-02</t>
  </si>
  <si>
    <t>57225-28-NC-3603-1300-20-20305C-3603033-02</t>
  </si>
  <si>
    <t>85334625-28-N</t>
  </si>
  <si>
    <t>57225-28-N</t>
  </si>
  <si>
    <t>85338325-10-NC-3603-1300-20-20305C-3603025-02</t>
  </si>
  <si>
    <t>57525-10-NC-3603-1300-20-20305C-3603025-02</t>
  </si>
  <si>
    <t>85338325-10-N</t>
  </si>
  <si>
    <t>57525-10-N</t>
  </si>
  <si>
    <t>85350025-84-NC-3603-1300-20-20305C-3603033-02</t>
  </si>
  <si>
    <t>57625-84-NC-3603-1300-20-20305C-3603033-02</t>
  </si>
  <si>
    <t>85350025-84-N</t>
  </si>
  <si>
    <t>57625-84-N</t>
  </si>
  <si>
    <t>85359825-84-NC-3603-1300-20-20305C-3603033-02</t>
  </si>
  <si>
    <t>57725-84-NC-3603-1300-20-20305C-3603033-02</t>
  </si>
  <si>
    <t>85359825-84-N</t>
  </si>
  <si>
    <t>57725-84-N</t>
  </si>
  <si>
    <t>85363325-84-NC-3603-1300-20-20305C-3603033-02</t>
  </si>
  <si>
    <t>57825-84-NC-3603-1300-20-20305C-3603033-02</t>
  </si>
  <si>
    <t>85363325-84-N</t>
  </si>
  <si>
    <t>57825-84-N</t>
  </si>
  <si>
    <t>85368225-10-PC-3603-1300-20-20305C-3603025-08</t>
  </si>
  <si>
    <t>49725-10-PC-3603-1300-20-20305C-3603025-08</t>
  </si>
  <si>
    <t>1325-10-PC-3603-1300-20-20305C-3603025-08</t>
  </si>
  <si>
    <t>85368225-10-P</t>
  </si>
  <si>
    <t>49725-10-P</t>
  </si>
  <si>
    <t>85375525-10-PC-3603-1300-20-20305C-3603025-08</t>
  </si>
  <si>
    <t>49625-10-PC-3603-1300-20-20305C-3603025-08</t>
  </si>
  <si>
    <t>85375525-10-P</t>
  </si>
  <si>
    <t>49625-10-P</t>
  </si>
  <si>
    <t>96838725-45-NC-3603-1300-20-20305C-3603025-02</t>
  </si>
  <si>
    <t>96838725-45-N</t>
  </si>
  <si>
    <t>96838825-45-NC-3603-1300-20-20305C-3603025-02</t>
  </si>
  <si>
    <t>96838825-45-N</t>
  </si>
  <si>
    <t>96838925-45-NC-3603-1300-20-20305C-3603025-02</t>
  </si>
  <si>
    <t>96838925-45-N</t>
  </si>
  <si>
    <t>96839025-45-NC-3603-1300-20-20305C-3603025-02</t>
  </si>
  <si>
    <t>96839025-45-N</t>
  </si>
  <si>
    <t>96839125-45-NC-3603-1300-20-20305C-3603025-02</t>
  </si>
  <si>
    <t>96839125-45-N</t>
  </si>
  <si>
    <t>96839225-45-NC-3603-1300-20-20305C-3603025-02</t>
  </si>
  <si>
    <t>96839225-45-N</t>
  </si>
  <si>
    <t>96839325-45-NC-3603-1300-20-20305C-3603025-02</t>
  </si>
  <si>
    <t>96839325-45-N</t>
  </si>
  <si>
    <t>96839425-45-NC-3603-1300-20-20305C-3603025-02</t>
  </si>
  <si>
    <t>96839425-45-N</t>
  </si>
  <si>
    <t>96839525-45-NC-3603-1300-20-20305C-3603025-02</t>
  </si>
  <si>
    <t>96839525-45-N</t>
  </si>
  <si>
    <t>96839625-45-NC-3603-1300-20-20305C-3603025-02</t>
  </si>
  <si>
    <t>96839625-45-N</t>
  </si>
  <si>
    <t>96839725-45-NC-3603-1300-20-20305C-3603025-02</t>
  </si>
  <si>
    <t>96839725-45-N</t>
  </si>
  <si>
    <t>96839825-45-NC-3603-1300-20-20305C-3603025-02</t>
  </si>
  <si>
    <t>96839825-45-N</t>
  </si>
  <si>
    <t>96839925-45-NC-3603-1300-20-20305C-3603025-02</t>
  </si>
  <si>
    <t>96839925-45-N</t>
  </si>
  <si>
    <t>96840025-45-NC-3603-1300-20-20305C-3603025-02</t>
  </si>
  <si>
    <t>96840025-45-N</t>
  </si>
  <si>
    <t>96840125-45-NC-3603-1300-20-20305C-3603025-02</t>
  </si>
  <si>
    <t>96840125-45-N</t>
  </si>
  <si>
    <t>96840625-45-NC-3603-1300-20-20305C-3603025-02</t>
  </si>
  <si>
    <t>96840625-45-N</t>
  </si>
  <si>
    <t>96840725-45-NC-3603-1300-20-20305C-3603025-02</t>
  </si>
  <si>
    <t>96840725-45-N</t>
  </si>
  <si>
    <t>96840825-45-NC-3603-1300-20-20305C-3603025-02</t>
  </si>
  <si>
    <t>96840825-45-N</t>
  </si>
  <si>
    <t>96840925-45-NC-3603-1300-20-20305C-3603025-02</t>
  </si>
  <si>
    <t>96840925-45-N</t>
  </si>
  <si>
    <t>96841125-45-NC-3603-1300-20-20305C-3603025-02</t>
  </si>
  <si>
    <t>96841125-45-N</t>
  </si>
  <si>
    <t>96841225-45-NC-3603-1300-20-20305C-3603025-02</t>
  </si>
  <si>
    <t>96841225-45-N</t>
  </si>
  <si>
    <t>96841325-45-NC-3603-1300-20-20305C-3603025-02</t>
  </si>
  <si>
    <t>96841325-45-N</t>
  </si>
  <si>
    <t>96841525-45-NC-3603-1300-20-20305C-3603025-02</t>
  </si>
  <si>
    <t>96841525-45-N</t>
  </si>
  <si>
    <t>96841825-45-NC-3603-1300-20-20305C-3603025-02</t>
  </si>
  <si>
    <t>96841825-45-N</t>
  </si>
  <si>
    <t>96841925-45-NC-3603-1300-20-20305C-3603025-02</t>
  </si>
  <si>
    <t>96841925-45-N</t>
  </si>
  <si>
    <t>96842025-45-NC-3603-1300-20-20305C-3603025-02</t>
  </si>
  <si>
    <t>96842025-45-N</t>
  </si>
  <si>
    <t>96842125-45-NC-3603-1300-20-20305C-3603025-02</t>
  </si>
  <si>
    <t>96842125-45-N</t>
  </si>
  <si>
    <t>96842325-45-NC-3603-1300-20-20305C-3603025-02</t>
  </si>
  <si>
    <t>96842325-45-N</t>
  </si>
  <si>
    <t>96842425-45-NC-3603-1300-20-20305C-3603025-02</t>
  </si>
  <si>
    <t>96842425-45-N</t>
  </si>
  <si>
    <t>96842625-45-NC-3603-1300-20-20305C-3603025-02</t>
  </si>
  <si>
    <t>96842625-45-N</t>
  </si>
  <si>
    <t>96842725-45-NC-3603-1300-20-20305C-3603025-02</t>
  </si>
  <si>
    <t>96842725-45-N</t>
  </si>
  <si>
    <t>96842825-45-NC-3603-1300-20-20305C-3603025-02</t>
  </si>
  <si>
    <t>96842825-45-N</t>
  </si>
  <si>
    <t>96842925-45-NC-3603-1300-20-20305C-3603025-02</t>
  </si>
  <si>
    <t>96842925-45-N</t>
  </si>
  <si>
    <t>96843025-45-NC-3603-1300-20-20305C-3603025-02</t>
  </si>
  <si>
    <t>96843025-45-N</t>
  </si>
  <si>
    <t>96843225-45-NC-3603-1300-20-20305C-3603025-02</t>
  </si>
  <si>
    <t>96843225-45-N</t>
  </si>
  <si>
    <t>96843325-45-NC-3603-1300-20-20305C-3603025-02</t>
  </si>
  <si>
    <t>96843325-45-N</t>
  </si>
  <si>
    <t>96843425-45-NC-3603-1300-20-20305C-3603025-02</t>
  </si>
  <si>
    <t>96843425-45-N</t>
  </si>
  <si>
    <t>96843525-45-NC-3603-1300-20-20305C-3603025-02</t>
  </si>
  <si>
    <t>96843525-45-N</t>
  </si>
  <si>
    <t>96843725-45-NC-3603-1300-20-20305C-3603025-02</t>
  </si>
  <si>
    <t>96843725-45-N</t>
  </si>
  <si>
    <t>96843825-45-NC-3603-1300-20-20305C-3603025-02</t>
  </si>
  <si>
    <t>96843825-45-N</t>
  </si>
  <si>
    <t>96844025-45-NC-3603-1300-20-20305C-3603025-02</t>
  </si>
  <si>
    <t>96844025-45-N</t>
  </si>
  <si>
    <t>96844125-45-NC-3603-1300-20-20305C-3603025-02</t>
  </si>
  <si>
    <t>96844125-45-N</t>
  </si>
  <si>
    <t>96844225-18-PC-3603-1300-20-20305C-3603025-02</t>
  </si>
  <si>
    <t>96844225-18-P</t>
  </si>
  <si>
    <t>96844325-45-NC-3603-1300-20-20305C-3603025-02</t>
  </si>
  <si>
    <t>96844325-45-N</t>
  </si>
  <si>
    <t>96844425-45-NC-3603-1300-20-20305C-3603025-02</t>
  </si>
  <si>
    <t>96844425-45-N</t>
  </si>
  <si>
    <t>96844525-45-NC-3603-1300-20-20305C-3603025-02</t>
  </si>
  <si>
    <t>96844525-45-N</t>
  </si>
  <si>
    <t>96844625-45-NC-3603-1300-20-20305C-3603025-02</t>
  </si>
  <si>
    <t>96844625-45-N</t>
  </si>
  <si>
    <t>96844725-45-NC-3603-1300-20-20305C-3603025-02</t>
  </si>
  <si>
    <t>96844725-45-N</t>
  </si>
  <si>
    <t>96844825-45-NC-3603-1300-20-20305C-3603025-02</t>
  </si>
  <si>
    <t>96844825-45-N</t>
  </si>
  <si>
    <t>96844925-45-NC-3603-1300-20-20305C-3603025-02</t>
  </si>
  <si>
    <t>96844925-45-N</t>
  </si>
  <si>
    <t>96845025-45-NC-3603-1300-20-20305C-3603025-02</t>
  </si>
  <si>
    <t>96845025-45-N</t>
  </si>
  <si>
    <t>96845125-45-NC-3603-1300-20-20305C-3603025-02</t>
  </si>
  <si>
    <t>96845125-45-N</t>
  </si>
  <si>
    <t>96845325-45-NC-3603-1300-20-20305C-3603025-02</t>
  </si>
  <si>
    <t>96845325-45-N</t>
  </si>
  <si>
    <t>96845425-18-PC-3603-1300-20-20305C-3603025-02</t>
  </si>
  <si>
    <t>96845425-18-P</t>
  </si>
  <si>
    <t>96845625-45-NC-3603-1300-20-20305C-3603025-02</t>
  </si>
  <si>
    <t>96845625-45-N</t>
  </si>
  <si>
    <t>96845725-45-NC-3603-1300-20-20305C-3603025-02</t>
  </si>
  <si>
    <t>96845725-45-N</t>
  </si>
  <si>
    <t>96845825-10-NC-3603-1300-20-20305C-3603025-02</t>
  </si>
  <si>
    <t>96845825-10-N</t>
  </si>
  <si>
    <t>96845925-10-NC-3603-1300-20-20305C-3603025-02</t>
  </si>
  <si>
    <t>96845925-10-N</t>
  </si>
  <si>
    <t>96846125-10-NC-3603-1300-20-20305C-3603025-02</t>
  </si>
  <si>
    <t>96846125-10-N</t>
  </si>
  <si>
    <t>96846225-10-NC-3603-1300-20-20305C-3603025-02</t>
  </si>
  <si>
    <t>96846225-10-N</t>
  </si>
  <si>
    <t>96846325-45-NC-3603-1300-20-20305C-3603025-02</t>
  </si>
  <si>
    <t>96846325-45-N</t>
  </si>
  <si>
    <t>96846425-45-NC-3603-1300-20-20305C-3603025-02</t>
  </si>
  <si>
    <t>96846425-45-N</t>
  </si>
  <si>
    <t>96846725-45-NC-3603-1300-20-20305C-3603025-02</t>
  </si>
  <si>
    <t>96846725-45-N</t>
  </si>
  <si>
    <t>96846825-45-NC-3603-1300-20-20305C-3603025-02</t>
  </si>
  <si>
    <t>96846825-45-N</t>
  </si>
  <si>
    <t>96846925-45-NC-3603-1300-20-20305C-3603025-02</t>
  </si>
  <si>
    <t>96846925-45-N</t>
  </si>
  <si>
    <t>96847025-45-NC-3603-1300-20-20305C-3603025-02</t>
  </si>
  <si>
    <t>96847025-45-N</t>
  </si>
  <si>
    <t>96847225-45-NC-3603-1300-20-20305C-3603025-02</t>
  </si>
  <si>
    <t>96847225-45-N</t>
  </si>
  <si>
    <t>96847325-45-NC-3603-1300-20-20305C-3603025-02</t>
  </si>
  <si>
    <t>96847325-45-N</t>
  </si>
  <si>
    <t>96847425-45-NC-3603-1300-20-20305C-3603025-02</t>
  </si>
  <si>
    <t>96847425-45-N</t>
  </si>
  <si>
    <t>96847525-45-NC-3603-1300-20-20305C-3603025-02</t>
  </si>
  <si>
    <t>96847525-45-N</t>
  </si>
  <si>
    <t>96847725-45-NC-3603-1300-20-20305C-3603025-02</t>
  </si>
  <si>
    <t>96847725-45-N</t>
  </si>
  <si>
    <t>96847825-45-NC-3603-1300-20-20305C-3603025-02</t>
  </si>
  <si>
    <t>96847825-45-N</t>
  </si>
  <si>
    <t>96883625-45-NC-3603-1300-20-20305C-3603025-02</t>
  </si>
  <si>
    <t>96883625-45-N</t>
  </si>
  <si>
    <t>96883825-45-NC-3603-1300-20-20305C-3603025-02</t>
  </si>
  <si>
    <t>96883825-45-N</t>
  </si>
  <si>
    <t>96884025-45-NC-3603-1300-20-20305C-3603025-02</t>
  </si>
  <si>
    <t>96884025-45-N</t>
  </si>
  <si>
    <t>96884225-45-NC-3603-1300-20-20305C-3603025-02</t>
  </si>
  <si>
    <t>96884225-45-N</t>
  </si>
  <si>
    <t>96884425-45-NC-3603-1300-20-20305C-3603025-02</t>
  </si>
  <si>
    <t>96884425-45-N</t>
  </si>
  <si>
    <t>96884625-45-NC-3603-1300-20-20305C-3603025-02</t>
  </si>
  <si>
    <t>96884625-45-N</t>
  </si>
  <si>
    <t>96884925-45-NC-3603-1300-20-20305C-3603025-02</t>
  </si>
  <si>
    <t>96884925-45-N</t>
  </si>
  <si>
    <t>96885125-45-NC-3603-1300-20-20305C-3603025-02</t>
  </si>
  <si>
    <t>96885125-45-N</t>
  </si>
  <si>
    <t>96885325-45-NC-3603-1300-20-20305C-3603025-02</t>
  </si>
  <si>
    <t>96885325-45-N</t>
  </si>
  <si>
    <t>96885525-45-NC-3603-1300-20-20305C-3603025-02</t>
  </si>
  <si>
    <t>96885525-45-N</t>
  </si>
  <si>
    <t>96885825-45-NC-3603-1300-20-20305C-3603025-02</t>
  </si>
  <si>
    <t>96885825-45-N</t>
  </si>
  <si>
    <t>96886025-45-NC-3603-1300-20-20305C-3603025-02</t>
  </si>
  <si>
    <t>96886025-45-N</t>
  </si>
  <si>
    <t>96886225-45-NC-3603-1300-20-20305C-3603025-02</t>
  </si>
  <si>
    <t>96886225-45-N</t>
  </si>
  <si>
    <t>96886425-45-NC-3603-1300-20-20305C-3603025-02</t>
  </si>
  <si>
    <t>96886425-45-N</t>
  </si>
  <si>
    <t>96886725-45-NC-3603-1300-20-20305C-3603025-02</t>
  </si>
  <si>
    <t>96886725-45-N</t>
  </si>
  <si>
    <t>96886925-45-NC-3603-1300-20-20305C-3603025-02</t>
  </si>
  <si>
    <t>96886925-45-N</t>
  </si>
  <si>
    <t>96887125-45-NC-3603-1300-20-20305C-3603025-02</t>
  </si>
  <si>
    <t>96887125-45-N</t>
  </si>
  <si>
    <t>96887325-45-NC-3603-1300-20-20305C-3603025-02</t>
  </si>
  <si>
    <t>96887325-45-N</t>
  </si>
  <si>
    <t>96887625-45-NC-3603-1300-20-20305C-3603025-02</t>
  </si>
  <si>
    <t>96887625-45-N</t>
  </si>
  <si>
    <t>96887925-45-NC-3603-1300-20-20305C-3603025-02</t>
  </si>
  <si>
    <t>96887925-45-N</t>
  </si>
  <si>
    <t>96888025-45-NC-3603-1300-20-20305C-3603025-02</t>
  </si>
  <si>
    <t>96888025-45-N</t>
  </si>
  <si>
    <t>96888125-45-NC-3603-1300-20-20305C-3603025-02</t>
  </si>
  <si>
    <t>96888125-45-N</t>
  </si>
  <si>
    <t>96888325-45-NC-3603-1300-20-20305C-3603025-02</t>
  </si>
  <si>
    <t>96888325-45-N</t>
  </si>
  <si>
    <t>96888625-45-NC-3603-1300-20-20305C-3603025-02</t>
  </si>
  <si>
    <t>96888625-45-N</t>
  </si>
  <si>
    <t>96888925-45-NC-3603-1300-20-20305C-3603025-02</t>
  </si>
  <si>
    <t>96888925-45-N</t>
  </si>
  <si>
    <t>96889125-45-NC-3603-1300-20-20305C-3603025-02</t>
  </si>
  <si>
    <t>96889125-45-N</t>
  </si>
  <si>
    <t>96889425-45-NC-3603-1300-20-20305C-3603025-02</t>
  </si>
  <si>
    <t>96889425-45-N</t>
  </si>
  <si>
    <t>96889625-45-NC-3603-1300-20-20305C-3603025-02</t>
  </si>
  <si>
    <t>96889625-45-N</t>
  </si>
  <si>
    <t>96889825-45-NC-3603-1300-20-20305C-3603025-02</t>
  </si>
  <si>
    <t>96889825-45-N</t>
  </si>
  <si>
    <t>96890025-45-NC-3603-1300-20-20305C-3603025-02</t>
  </si>
  <si>
    <t>96890025-45-N</t>
  </si>
  <si>
    <t>96890125-45-NC-3603-1300-20-20305C-3603025-02</t>
  </si>
  <si>
    <t>96890125-45-N</t>
  </si>
  <si>
    <t>96890325-45-NC-3603-1300-20-20305C-3603025-02</t>
  </si>
  <si>
    <t>96890325-45-N</t>
  </si>
  <si>
    <t>96890425-45-NC-3603-1300-20-20305C-3603025-02</t>
  </si>
  <si>
    <t>96890425-45-N</t>
  </si>
  <si>
    <t>96890625-45-NC-3603-1300-20-20305C-3603025-02</t>
  </si>
  <si>
    <t>96890625-45-N</t>
  </si>
  <si>
    <t>96890825-45-NC-3603-1300-20-20305C-3603025-02</t>
  </si>
  <si>
    <t>96890825-45-N</t>
  </si>
  <si>
    <t>96890925-45-NC-3603-1300-20-20305C-3603025-02</t>
  </si>
  <si>
    <t>96890925-45-N</t>
  </si>
  <si>
    <t>96891225-45-NC-3603-1300-20-20305C-3603025-02</t>
  </si>
  <si>
    <t>96891225-45-N</t>
  </si>
  <si>
    <t>96891425-45-NC-3603-1300-20-20305C-3603025-02</t>
  </si>
  <si>
    <t>96891425-45-N</t>
  </si>
  <si>
    <t>96891525-45-NC-3603-1300-20-20305C-3603025-02</t>
  </si>
  <si>
    <t>96891525-45-N</t>
  </si>
  <si>
    <t>96891725-45-NC-3603-1300-20-20305C-3603025-02</t>
  </si>
  <si>
    <t>96891725-45-N</t>
  </si>
  <si>
    <t>96891925-45-NC-3603-1300-20-20305C-3603025-02</t>
  </si>
  <si>
    <t>96891925-45-N</t>
  </si>
  <si>
    <t>96892025-45-NC-3603-1300-20-20305C-3603025-02</t>
  </si>
  <si>
    <t>96892025-45-N</t>
  </si>
  <si>
    <t>96892225-11-NC-3603-1300-20-20305C-3603025-02</t>
  </si>
  <si>
    <t>96892225-11-N</t>
  </si>
  <si>
    <t>96892425-11-NC-3603-1300-20-20305C-3603025-02</t>
  </si>
  <si>
    <t>96892425-11-N</t>
  </si>
  <si>
    <t>96892525-11-NC-3603-1300-20-20305C-3603025-02</t>
  </si>
  <si>
    <t>96892525-11-N</t>
  </si>
  <si>
    <t>96892725-11-NC-3603-1300-20-20305C-3603025-02</t>
  </si>
  <si>
    <t>96892725-11-N</t>
  </si>
  <si>
    <t>96893125-11-NC-3603-1300-20-20305C-3603025-02</t>
  </si>
  <si>
    <t>96893125-11-N</t>
  </si>
  <si>
    <t>96893325-11-NC-3603-1300-20-20305C-3603025-02</t>
  </si>
  <si>
    <t>96893325-11-N</t>
  </si>
  <si>
    <t>96893625-11-NC-3603-1300-20-20305C-3603025-02</t>
  </si>
  <si>
    <t>96893625-11-N</t>
  </si>
  <si>
    <t>96893825-11-NC-3603-1300-20-20305C-3603025-02</t>
  </si>
  <si>
    <t>96893825-11-N</t>
  </si>
  <si>
    <t>96894025-10-NC-3603-1300-20-20305C-3603025-02</t>
  </si>
  <si>
    <t>96894025-10-N</t>
  </si>
  <si>
    <t>96894425-11-NC-3603-1300-20-20305C-3603025-02</t>
  </si>
  <si>
    <t>96894425-11-N</t>
  </si>
  <si>
    <t>96894525-11-NC-3603-1300-20-20305C-3603025-02</t>
  </si>
  <si>
    <t>96894525-11-N</t>
  </si>
  <si>
    <t>96894825-11-NC-3603-1300-20-20305C-3603025-02</t>
  </si>
  <si>
    <t>96894825-11-N</t>
  </si>
  <si>
    <t>96895025-11-NC-3603-1300-20-20305C-3603025-02</t>
  </si>
  <si>
    <t>96895025-11-N</t>
  </si>
  <si>
    <t>96895325-11-NC-3603-1300-20-20305C-3603025-02</t>
  </si>
  <si>
    <t>96895325-11-N</t>
  </si>
  <si>
    <t>96895525-11-NC-3603-1300-20-20305C-3603025-02</t>
  </si>
  <si>
    <t>96895525-11-N</t>
  </si>
  <si>
    <t>96895725-11-NC-3603-1300-20-20305C-3603025-02</t>
  </si>
  <si>
    <t>96895725-11-N</t>
  </si>
  <si>
    <t>96896025-11-NC-3603-1300-20-20305C-3603025-02</t>
  </si>
  <si>
    <t>96896025-11-N</t>
  </si>
  <si>
    <t>96896325-11-NC-3603-1300-20-20305C-3603025-02</t>
  </si>
  <si>
    <t>96896325-11-N</t>
  </si>
  <si>
    <t>96896625-11-NC-3603-1300-20-20305C-3603025-02</t>
  </si>
  <si>
    <t>96896625-11-N</t>
  </si>
  <si>
    <t>96896925-11-NC-3603-1300-20-20305C-3603025-02</t>
  </si>
  <si>
    <t>96896925-11-N</t>
  </si>
  <si>
    <t>96897225-11-NC-3603-1300-20-20305C-3603025-02</t>
  </si>
  <si>
    <t>96897225-11-N</t>
  </si>
  <si>
    <t>96897325-11-NC-3603-1300-20-20305C-3603025-02</t>
  </si>
  <si>
    <t>96897325-11-N</t>
  </si>
  <si>
    <t>96897525-11-NC-3603-1300-20-20305C-3603025-02</t>
  </si>
  <si>
    <t>96897525-11-N</t>
  </si>
  <si>
    <t>96897825-11-NC-3603-1300-20-20305C-3603025-02</t>
  </si>
  <si>
    <t>96897825-11-N</t>
  </si>
  <si>
    <t>96898025-11-NC-3603-1300-20-20305C-3603025-02</t>
  </si>
  <si>
    <t>96898025-11-N</t>
  </si>
  <si>
    <t>96898325-11-NC-3603-1300-20-20305C-3603025-02</t>
  </si>
  <si>
    <t>96898325-11-N</t>
  </si>
  <si>
    <t>96898525-11-NC-3603-1300-20-20305C-3603025-02</t>
  </si>
  <si>
    <t>96898525-11-N</t>
  </si>
  <si>
    <t>96898725-11-NC-3603-1300-20-20305C-3603025-02</t>
  </si>
  <si>
    <t>96898725-11-N</t>
  </si>
  <si>
    <t>96898925-11-NC-3603-1300-20-20305C-3603025-02</t>
  </si>
  <si>
    <t>96898925-11-N</t>
  </si>
  <si>
    <t>96899125-11-NC-3603-1300-20-20305C-3603025-02</t>
  </si>
  <si>
    <t>96899125-11-N</t>
  </si>
  <si>
    <t>96949925-11-NC-3603-1300-20-20305C-3603025-02</t>
  </si>
  <si>
    <t>96949925-11-N</t>
  </si>
  <si>
    <t>96950025-11-NC-3603-1300-20-20305C-3603025-02</t>
  </si>
  <si>
    <t>96950025-11-N</t>
  </si>
  <si>
    <t>96950225-11-NC-3603-1300-20-20305C-3603025-02</t>
  </si>
  <si>
    <t>96950225-11-N</t>
  </si>
  <si>
    <t>96950425-11-NC-3603-1300-20-20305C-3603025-02</t>
  </si>
  <si>
    <t>96950425-11-N</t>
  </si>
  <si>
    <t>96950625-11-NC-3603-1300-20-20305C-3603025-02</t>
  </si>
  <si>
    <t>96950625-11-N</t>
  </si>
  <si>
    <t>96950825-11-NC-3603-1300-20-20305C-3603025-02</t>
  </si>
  <si>
    <t>96950825-11-N</t>
  </si>
  <si>
    <t>96951025-11-NC-3603-1300-20-20305C-3603025-02</t>
  </si>
  <si>
    <t>96951025-11-N</t>
  </si>
  <si>
    <t>96951225-11-NC-3603-1300-20-20305C-3603025-02</t>
  </si>
  <si>
    <t>96951225-11-N</t>
  </si>
  <si>
    <t>96951425-11-NC-3603-1300-20-20305C-3603025-02</t>
  </si>
  <si>
    <t>96951425-11-N</t>
  </si>
  <si>
    <t>96951625-11-NC-3603-1300-20-20305C-3603025-02</t>
  </si>
  <si>
    <t>96951625-11-N</t>
  </si>
  <si>
    <t>96951825-11-NC-3603-1300-20-20305C-3603025-02</t>
  </si>
  <si>
    <t>96951825-11-N</t>
  </si>
  <si>
    <t>96952025-11-NC-3603-1300-20-20305C-3603025-02</t>
  </si>
  <si>
    <t>96952025-11-N</t>
  </si>
  <si>
    <t>96952625-11-NC-3603-1300-20-20305C-3603025-02</t>
  </si>
  <si>
    <t>96952625-11-N</t>
  </si>
  <si>
    <t>96952725-11-NC-3603-1300-20-20305C-3603025-02</t>
  </si>
  <si>
    <t>96952725-11-N</t>
  </si>
  <si>
    <t>96952925-11-NC-3603-1300-20-20305C-3603025-02</t>
  </si>
  <si>
    <t>96952925-11-N</t>
  </si>
  <si>
    <t>96953225-11-NC-3603-1300-20-20305C-3603025-02</t>
  </si>
  <si>
    <t>96953225-11-N</t>
  </si>
  <si>
    <t>96953425-11-NC-3603-1300-20-20305C-3603025-02</t>
  </si>
  <si>
    <t>96953425-11-N</t>
  </si>
  <si>
    <t>96953625-11-NC-3603-1300-20-20305C-3603025-02</t>
  </si>
  <si>
    <t>96953625-11-N</t>
  </si>
  <si>
    <t>96953825-11-NC-3603-1300-20-20305C-3603025-02</t>
  </si>
  <si>
    <t>96953825-11-N</t>
  </si>
  <si>
    <t>96954025-11-NC-3603-1300-20-20305C-3603025-02</t>
  </si>
  <si>
    <t>96954025-11-N</t>
  </si>
  <si>
    <t>96954225-11-NC-3603-1300-20-20305C-3603025-02</t>
  </si>
  <si>
    <t>96954225-11-N</t>
  </si>
  <si>
    <t>96954425-11-NC-3603-1300-20-20305C-3603025-02</t>
  </si>
  <si>
    <t>96954425-11-N</t>
  </si>
  <si>
    <t>96954625-11-NC-3603-1300-20-20305C-3603025-02</t>
  </si>
  <si>
    <t>96954625-11-N</t>
  </si>
  <si>
    <t>96954925-11-NC-3603-1300-20-20305C-3603025-02</t>
  </si>
  <si>
    <t>96954925-11-N</t>
  </si>
  <si>
    <t>96955125-11-NC-3603-1300-20-20305C-3603025-02</t>
  </si>
  <si>
    <t>96955125-11-N</t>
  </si>
  <si>
    <t>96955325-11-NC-3603-1300-20-20305C-3603025-02</t>
  </si>
  <si>
    <t>96955325-11-N</t>
  </si>
  <si>
    <t>96955525-11-NC-3603-1300-20-20305C-3603025-02</t>
  </si>
  <si>
    <t>96955525-11-N</t>
  </si>
  <si>
    <t>96955825-11-NC-3603-1300-20-20305C-3603025-02</t>
  </si>
  <si>
    <t>96955825-11-N</t>
  </si>
  <si>
    <t>96956025-11-NC-3603-1300-20-20305C-3603025-02</t>
  </si>
  <si>
    <t>96956025-11-N</t>
  </si>
  <si>
    <t>96956325-11-NC-3603-1300-20-20305C-3603025-02</t>
  </si>
  <si>
    <t>96956325-11-N</t>
  </si>
  <si>
    <t>96956525-11-NC-3603-1300-20-20305C-3603025-02</t>
  </si>
  <si>
    <t>96956525-11-N</t>
  </si>
  <si>
    <t>96956725-11-NC-3603-1300-20-20305C-3603025-02</t>
  </si>
  <si>
    <t>96956725-11-N</t>
  </si>
  <si>
    <t>96956925-11-NC-3603-1300-20-20305C-3603025-02</t>
  </si>
  <si>
    <t>96956925-11-N</t>
  </si>
  <si>
    <t>96957225-11-NC-3603-1300-20-20305C-3603025-02</t>
  </si>
  <si>
    <t>96957225-11-N</t>
  </si>
  <si>
    <t>96957525-11-NC-3603-1300-20-20305C-3603025-02</t>
  </si>
  <si>
    <t>96957525-11-N</t>
  </si>
  <si>
    <t>96957725-11-NC-3603-1300-20-20305C-3603025-02</t>
  </si>
  <si>
    <t>96957725-11-N</t>
  </si>
  <si>
    <t>96958025-11-NC-3603-1300-20-20305C-3603025-02</t>
  </si>
  <si>
    <t>96958025-11-N</t>
  </si>
  <si>
    <t>96958225-11-NC-3603-1300-20-20305C-3603025-02</t>
  </si>
  <si>
    <t>96958225-11-N</t>
  </si>
  <si>
    <t>96958425-11-NC-3603-1300-20-20305C-3603025-02</t>
  </si>
  <si>
    <t>96958425-11-N</t>
  </si>
  <si>
    <t>96958625-11-NC-3603-1300-20-20305C-3603025-02</t>
  </si>
  <si>
    <t>96958625-11-N</t>
  </si>
  <si>
    <t>96958925-11-NC-3603-1300-20-20305C-3603025-02</t>
  </si>
  <si>
    <t>96958925-11-N</t>
  </si>
  <si>
    <t>96959125-11-NC-3603-1300-20-20305C-3603025-02</t>
  </si>
  <si>
    <t>96959125-11-N</t>
  </si>
  <si>
    <t>96959325-11-NC-3603-1300-20-20305C-3603025-02</t>
  </si>
  <si>
    <t>96959325-11-N</t>
  </si>
  <si>
    <t>96959525-11-NC-3603-1300-20-20305C-3603025-02</t>
  </si>
  <si>
    <t>96959525-11-N</t>
  </si>
  <si>
    <t>96959725-11-NC-3603-1300-20-20305C-3603025-02</t>
  </si>
  <si>
    <t>96959725-11-N</t>
  </si>
  <si>
    <t>96960025-11-NC-3603-1300-20-20305C-3603025-02</t>
  </si>
  <si>
    <t>96960025-11-N</t>
  </si>
  <si>
    <t>96960225-11-NC-3603-1300-20-20305C-3603025-02</t>
  </si>
  <si>
    <t>96960225-11-N</t>
  </si>
  <si>
    <t>96960425-11-NC-3603-1300-20-20305C-3603025-02</t>
  </si>
  <si>
    <t>96960425-11-N</t>
  </si>
  <si>
    <t>96960725-11-NC-3603-1300-20-20305C-3603025-02</t>
  </si>
  <si>
    <t>96960725-11-N</t>
  </si>
  <si>
    <t>96960925-11-NC-3603-1300-20-20305C-3603025-02</t>
  </si>
  <si>
    <t>96960925-11-N</t>
  </si>
  <si>
    <t>96961125-11-NC-3603-1300-20-20305C-3603025-02</t>
  </si>
  <si>
    <t>96961125-11-N</t>
  </si>
  <si>
    <t>96961325-11-NC-3603-1300-20-20305C-3603025-02</t>
  </si>
  <si>
    <t>96961325-11-N</t>
  </si>
  <si>
    <t>96961525-11-NC-3603-1300-20-20305C-3603025-02</t>
  </si>
  <si>
    <t>96961525-11-N</t>
  </si>
  <si>
    <t>96961725-11-NC-3603-1300-20-20305C-3603025-02</t>
  </si>
  <si>
    <t>96961725-11-N</t>
  </si>
  <si>
    <t>96962025-11-NC-3603-1300-20-20305C-3603025-02</t>
  </si>
  <si>
    <t>96962025-11-N</t>
  </si>
  <si>
    <t>96962225-10-NC-3603-1300-20-20305C-3603025-02</t>
  </si>
  <si>
    <t>96962225-10-N</t>
  </si>
  <si>
    <t>96962425-11-NC-3603-1300-20-20305C-3603025-02</t>
  </si>
  <si>
    <t>96962425-11-N</t>
  </si>
  <si>
    <t>96962625-11-NC-3603-1300-20-20305C-3603025-02</t>
  </si>
  <si>
    <t>96962625-11-N</t>
  </si>
  <si>
    <t>96962825-11-NC-3603-1300-20-20305C-3603025-02</t>
  </si>
  <si>
    <t>96962825-11-N</t>
  </si>
  <si>
    <t>96963125-11-NC-3603-1300-20-20305C-3603025-02</t>
  </si>
  <si>
    <t>96963125-11-N</t>
  </si>
  <si>
    <t>96963325-11-NC-3603-1300-20-20305C-3603025-02</t>
  </si>
  <si>
    <t>96963325-11-N</t>
  </si>
  <si>
    <t>96963525-11-NC-3603-1300-20-20305C-3603025-02</t>
  </si>
  <si>
    <t>96963525-11-N</t>
  </si>
  <si>
    <t>96963825-11-NC-3603-1300-20-20305C-3603025-02</t>
  </si>
  <si>
    <t>96963825-11-N</t>
  </si>
  <si>
    <t>96964025-11-NC-3603-1300-20-20305C-3603025-02</t>
  </si>
  <si>
    <t>96964025-11-N</t>
  </si>
  <si>
    <t>96964325-11-NC-3603-1300-20-20305C-3603025-02</t>
  </si>
  <si>
    <t>96964325-11-N</t>
  </si>
  <si>
    <t>96964525-11-NC-3603-1300-20-20305C-3603025-02</t>
  </si>
  <si>
    <t>96964525-11-N</t>
  </si>
  <si>
    <t>96964725-11-NC-3603-1300-20-20305C-3603025-02</t>
  </si>
  <si>
    <t>96964725-11-N</t>
  </si>
  <si>
    <t>96964825-11-NC-3603-1300-20-20305C-3603025-02</t>
  </si>
  <si>
    <t>96964825-11-N</t>
  </si>
  <si>
    <t>96965125-11-NC-3603-1300-20-20305C-3603025-02</t>
  </si>
  <si>
    <t>96965125-11-N</t>
  </si>
  <si>
    <t>96965425-11-NC-3603-1300-20-20305C-3603025-02</t>
  </si>
  <si>
    <t>96965425-11-N</t>
  </si>
  <si>
    <t>96965625-11-NC-3603-1300-20-20305C-3603025-02</t>
  </si>
  <si>
    <t>96965625-11-N</t>
  </si>
  <si>
    <t>96965825-11-NC-3603-1300-20-20305C-3603025-02</t>
  </si>
  <si>
    <t>96965825-11-N</t>
  </si>
  <si>
    <t>97044225-11-NC-3603-1300-20-20305C-3603025-02</t>
  </si>
  <si>
    <t>97044225-11-N</t>
  </si>
  <si>
    <t>97044325-11-NC-3603-1300-20-20305C-3603025-02</t>
  </si>
  <si>
    <t>97044325-11-N</t>
  </si>
  <si>
    <t>97044425-11-NC-3603-1300-20-20305C-3603025-02</t>
  </si>
  <si>
    <t>97044425-11-N</t>
  </si>
  <si>
    <t>97044525-11-NC-3603-1300-20-20305C-3603025-02</t>
  </si>
  <si>
    <t>97044525-11-N</t>
  </si>
  <si>
    <t>97044625-28-NC-3603-1300-20-20305C-3603033-02</t>
  </si>
  <si>
    <t>97044625-28-N</t>
  </si>
  <si>
    <t>97044725-28-NC-3603-1300-20-20305C-3603033-02</t>
  </si>
  <si>
    <t>97044725-28-N</t>
  </si>
  <si>
    <t>97044925-28-NC-3603-1300-20-20305C-3603033-02</t>
  </si>
  <si>
    <t>97044925-28-N</t>
  </si>
  <si>
    <t>97045225-28-NC-3603-1300-20-20305C-3603033-02</t>
  </si>
  <si>
    <t>97045225-28-N</t>
  </si>
  <si>
    <t>97045325-28-NC-3603-1300-20-20305C-3603033-02</t>
  </si>
  <si>
    <t>97045325-28-N</t>
  </si>
  <si>
    <t>97045425-28-NC-3603-1300-20-20305C-3603033-02</t>
  </si>
  <si>
    <t>97045425-28-N</t>
  </si>
  <si>
    <t>97045525-28-NC-3603-1300-20-20305C-3603033-02</t>
  </si>
  <si>
    <t>97045525-28-N</t>
  </si>
  <si>
    <t>97045725-28-NC-3603-1300-20-20305C-3603033-02</t>
  </si>
  <si>
    <t>97045725-28-N</t>
  </si>
  <si>
    <t>97045825-84-NC-3603-1300-20-20305C-3603033-02</t>
  </si>
  <si>
    <t>97045825-84-N</t>
  </si>
  <si>
    <t>97045925-84-NC-3603-1300-20-20305C-3603033-02</t>
  </si>
  <si>
    <t>97045925-84-N</t>
  </si>
  <si>
    <t>97046025-84-NC-3603-1300-20-20305C-3603033-02</t>
  </si>
  <si>
    <t>54425-84-NC-3603-1300-20-20305C-3603033-02</t>
  </si>
  <si>
    <t>97046025-84-N</t>
  </si>
  <si>
    <t>54425-84-N</t>
  </si>
  <si>
    <t>97046125-24-PC-3699-1300-15-53105B-3699009-02</t>
  </si>
  <si>
    <t>97046125-24-P</t>
  </si>
  <si>
    <t>97046225-10-NC-3603-1300-20-20305C-3603025-02</t>
  </si>
  <si>
    <t>97046225-10-N</t>
  </si>
  <si>
    <t>97046325-10-NC-3603-1300-20-20305C-3603025-02</t>
  </si>
  <si>
    <t>97046325-10-N</t>
  </si>
  <si>
    <t>97046425-24-PC-3699-1300-15-53105B-3699009-02</t>
  </si>
  <si>
    <t>97046425-24-P</t>
  </si>
  <si>
    <t>97046525-24-PC-3699-1300-15-53105B-3699009-02</t>
  </si>
  <si>
    <t>97046525-24-P</t>
  </si>
  <si>
    <t>97046625-10-NC-3603-1300-20-20305C-3603025-02</t>
  </si>
  <si>
    <t>97046625-10-N</t>
  </si>
  <si>
    <t>97046725-10-NC-3603-1300-20-20305C-3603025-02</t>
  </si>
  <si>
    <t>97046725-10-N</t>
  </si>
  <si>
    <t>97047025-10-NC-3603-1300-20-20305C-3603025-02</t>
  </si>
  <si>
    <t>97047025-10-N</t>
  </si>
  <si>
    <t>97047225-10-NC-3603-1300-20-20305C-3603025-02</t>
  </si>
  <si>
    <t>97047225-10-N</t>
  </si>
  <si>
    <t>97047325-10-NC-3603-1300-20-20305C-3603025-02</t>
  </si>
  <si>
    <t>97047325-10-N</t>
  </si>
  <si>
    <t>97047425-10-NC-3603-1300-20-20305C-3603025-02</t>
  </si>
  <si>
    <t>97047425-10-N</t>
  </si>
  <si>
    <t>97047525-10-NC-3603-1300-20-20305C-3603025-02</t>
  </si>
  <si>
    <t>97047525-10-N</t>
  </si>
  <si>
    <t>97047625-10-NC-3603-1300-20-20305C-3603025-02</t>
  </si>
  <si>
    <t>97047625-10-N</t>
  </si>
  <si>
    <t>97047725-10-NC-3603-1300-20-20305C-3603025-02</t>
  </si>
  <si>
    <t>97047725-10-N</t>
  </si>
  <si>
    <t>97047825-10-NC-3603-1300-20-20305C-3603025-02</t>
  </si>
  <si>
    <t>97047825-10-N</t>
  </si>
  <si>
    <t>97047925-10-NC-3603-1300-20-20305C-3603025-02</t>
  </si>
  <si>
    <t>97047925-10-N</t>
  </si>
  <si>
    <t>97048025-10-NC-3603-1300-20-20305C-3603025-02</t>
  </si>
  <si>
    <t>97048025-10-N</t>
  </si>
  <si>
    <t>97048125-10-NC-3603-1300-20-20305C-3603025-02</t>
  </si>
  <si>
    <t>97048125-10-N</t>
  </si>
  <si>
    <t>97048225-10-NC-3603-1300-20-20305C-3603025-02</t>
  </si>
  <si>
    <t>97048225-10-N</t>
  </si>
  <si>
    <t>97048325-10-NC-3603-1300-20-20305C-3603025-02</t>
  </si>
  <si>
    <t>97048325-10-N</t>
  </si>
  <si>
    <t>97048525-69-PC-3605-1300-3-40402A-3605007-02</t>
  </si>
  <si>
    <t>97048525-69-P</t>
  </si>
  <si>
    <t>97048725-69-PC-3605-1300-3-40402A-3605007-02</t>
  </si>
  <si>
    <t>97048725-69-P</t>
  </si>
  <si>
    <t>97048825-69-PC-3605-1300-3-40402A-3605007-02</t>
  </si>
  <si>
    <t>97048825-69-P</t>
  </si>
  <si>
    <t>97049025-69-PC-3605-1300-3-40402A-3605007-02</t>
  </si>
  <si>
    <t>97049025-69-P</t>
  </si>
  <si>
    <t>97049125-69-PC-3605-1300-3-40402A-3605007-02</t>
  </si>
  <si>
    <t>97049125-69-P</t>
  </si>
  <si>
    <t>97049225-70-PC-3605-1300-3-40402A-3605019-02</t>
  </si>
  <si>
    <t>97049225-70-P</t>
  </si>
  <si>
    <t>97049325-70-PC-3605-1300-3-40402A-3605019-02</t>
  </si>
  <si>
    <t>97049325-70-P</t>
  </si>
  <si>
    <t>97049425-70-PC-3605-1300-3-40402A-3605019-02</t>
  </si>
  <si>
    <t>97049425-70-P</t>
  </si>
  <si>
    <t>97049525-70-PC-3605-1300-3-40402A-3605019-02</t>
  </si>
  <si>
    <t>97049525-70-P</t>
  </si>
  <si>
    <t>97049725-70-PC-3605-1300-3-40402A-3605019-02</t>
  </si>
  <si>
    <t>97049725-70-P</t>
  </si>
  <si>
    <t>97049825-10-NC-3603-1300-20-20305C-3603025-02</t>
  </si>
  <si>
    <t>97049825-10-N</t>
  </si>
  <si>
    <t>97050025-10-NC-3603-1300-20-20305C-3603025-02</t>
  </si>
  <si>
    <t>97050025-10-N</t>
  </si>
  <si>
    <t>97050125-27-NC-3603-1300-20-20305C-3603024-02</t>
  </si>
  <si>
    <t>97050125-27-N</t>
  </si>
  <si>
    <t>97050425-27-NC-3603-1300-20-20305C-3603024-02</t>
  </si>
  <si>
    <t>97050425-27-N</t>
  </si>
  <si>
    <t>97050525-27-NC-3603-1300-20-20305C-3603024-02</t>
  </si>
  <si>
    <t>97050525-27-N</t>
  </si>
  <si>
    <t>97050825-27-NC-3603-1300-20-20305C-3603024-02</t>
  </si>
  <si>
    <t>97050825-27-N</t>
  </si>
  <si>
    <t>97051025-10-NC-3603-1300-20-20305C-3603025-02</t>
  </si>
  <si>
    <t>97051025-10-N</t>
  </si>
  <si>
    <t>97051125-27-NC-3603-1300-20-20305C-3603024-02</t>
  </si>
  <si>
    <t>97051125-27-N</t>
  </si>
  <si>
    <t>97051325-90-NC-3603-1300-20-20305C-3603025-02</t>
  </si>
  <si>
    <t>97051325-90-N</t>
  </si>
  <si>
    <t>97051425-90-NC-3603-1300-20-20305C-3603025-02</t>
  </si>
  <si>
    <t>97051425-90-N</t>
  </si>
  <si>
    <t>97051625-85-NC-3603-1300-20-20305C-3603025-02</t>
  </si>
  <si>
    <t>97051625-85-N</t>
  </si>
  <si>
    <t>97051725-45-NC-3603-1300-20-20305C-3603025-02</t>
  </si>
  <si>
    <t>97051725-45-N</t>
  </si>
  <si>
    <t>97052025-45-NC-3603-1300-20-20305C-3603025-02</t>
  </si>
  <si>
    <t>97052025-45-N</t>
  </si>
  <si>
    <t>97052125-45-NC-3603-1300-20-20305C-3603025-02</t>
  </si>
  <si>
    <t>97052125-45-N</t>
  </si>
  <si>
    <t>97052325-45-NC-3603-1300-20-20305C-3603025-02</t>
  </si>
  <si>
    <t>97052325-45-N</t>
  </si>
  <si>
    <t>97052425-45-NC-3603-1300-20-20305C-3603025-02</t>
  </si>
  <si>
    <t>97052425-45-N</t>
  </si>
  <si>
    <t>97052625-45-NC-3603-1300-20-20305C-3603025-02</t>
  </si>
  <si>
    <t>97052625-45-N</t>
  </si>
  <si>
    <t>97052725-45-NC-3603-1300-20-20305C-3603025-02</t>
  </si>
  <si>
    <t>97052725-45-N</t>
  </si>
  <si>
    <t>97053025-45-NC-3603-1300-20-20305C-3603025-02</t>
  </si>
  <si>
    <t>97053025-45-N</t>
  </si>
  <si>
    <t>97053125-45-NC-3603-1300-20-20305C-3603025-02</t>
  </si>
  <si>
    <t>97053125-45-N</t>
  </si>
  <si>
    <t>97053325-45-NC-3603-1300-20-20305C-3603025-02</t>
  </si>
  <si>
    <t>97053325-45-N</t>
  </si>
  <si>
    <t>97053525-45-NC-3603-1300-20-20305C-3603025-02</t>
  </si>
  <si>
    <t>97053525-45-N</t>
  </si>
  <si>
    <t>97053625-45-NC-3603-1300-20-20305C-3603025-02</t>
  </si>
  <si>
    <t>97053625-45-N</t>
  </si>
  <si>
    <t>97053825-45-NC-3603-1300-20-20305C-3603025-02</t>
  </si>
  <si>
    <t>97053825-45-N</t>
  </si>
  <si>
    <t>97053925-45-NC-3603-1300-20-20305C-3603025-02</t>
  </si>
  <si>
    <t>97053925-45-N</t>
  </si>
  <si>
    <t>97054125-45-NC-3603-1300-20-20305C-3603025-02</t>
  </si>
  <si>
    <t>97054125-45-N</t>
  </si>
  <si>
    <t>97054325-45-NC-3603-1300-20-20305C-3603025-02</t>
  </si>
  <si>
    <t>97054325-45-N</t>
  </si>
  <si>
    <t>97119825-45-NC-3603-1300-20-20305C-3603025-02</t>
  </si>
  <si>
    <t>97119825-45-N</t>
  </si>
  <si>
    <t>97120025-45-NC-3603-1300-20-20305C-3603025-02</t>
  </si>
  <si>
    <t>97120025-45-N</t>
  </si>
  <si>
    <t>97120125-45-NC-3603-1300-20-20305C-3603025-02</t>
  </si>
  <si>
    <t>97120125-45-N</t>
  </si>
  <si>
    <t>97120225-45-NC-3603-1300-20-20305C-3603025-02</t>
  </si>
  <si>
    <t>97120225-45-N</t>
  </si>
  <si>
    <t>97120325-45-NC-3603-1300-20-20305C-3603025-02</t>
  </si>
  <si>
    <t>97120325-45-N</t>
  </si>
  <si>
    <t>97120425-45-NC-3603-1300-20-20305C-3603025-02</t>
  </si>
  <si>
    <t>97120425-45-N</t>
  </si>
  <si>
    <t>97120625-45-NC-3603-1300-20-20305C-3603025-02</t>
  </si>
  <si>
    <t>97120625-45-N</t>
  </si>
  <si>
    <t>97120825-45-NC-3603-1300-20-20305C-3603025-02</t>
  </si>
  <si>
    <t>97120825-45-N</t>
  </si>
  <si>
    <t>97120925-45-NC-3603-1300-20-20305C-3603025-02</t>
  </si>
  <si>
    <t>97120925-45-N</t>
  </si>
  <si>
    <t>97121125-45-NC-3603-1300-20-20305C-3603025-02</t>
  </si>
  <si>
    <t>97121125-45-N</t>
  </si>
  <si>
    <t>97121225-45-NC-3603-1300-20-20305C-3603025-02</t>
  </si>
  <si>
    <t>97121225-45-N</t>
  </si>
  <si>
    <t>97121425-45-NC-3603-1300-20-20305C-3603025-02</t>
  </si>
  <si>
    <t>97121425-45-N</t>
  </si>
  <si>
    <t>97121525-45-NC-3603-1300-20-20305C-3603025-02</t>
  </si>
  <si>
    <t>97121525-45-N</t>
  </si>
  <si>
    <t>97121625-45-NC-3603-1300-20-20305C-3603025-02</t>
  </si>
  <si>
    <t>97121625-45-N</t>
  </si>
  <si>
    <t>97121725-45-NC-3603-1300-20-20305C-3603025-02</t>
  </si>
  <si>
    <t>97121725-45-N</t>
  </si>
  <si>
    <t>97121825-45-NC-3603-1300-20-20305C-3603025-02</t>
  </si>
  <si>
    <t>97121825-45-N</t>
  </si>
  <si>
    <t>97121925-45-NC-3603-1300-20-20305C-3603025-02</t>
  </si>
  <si>
    <t>97121925-45-N</t>
  </si>
  <si>
    <t>97122125-45-NC-3603-1300-20-20305C-3603025-02</t>
  </si>
  <si>
    <t>97122125-45-N</t>
  </si>
  <si>
    <t>97122225-45-NC-3603-1300-20-20305C-3603025-02</t>
  </si>
  <si>
    <t>97122225-45-N</t>
  </si>
  <si>
    <t>97122325-45-NC-3603-1300-20-20305C-3603025-02</t>
  </si>
  <si>
    <t>97122325-45-N</t>
  </si>
  <si>
    <t>97122425-45-NC-3603-1300-20-20305C-3603025-02</t>
  </si>
  <si>
    <t>97122425-45-N</t>
  </si>
  <si>
    <t>97122525-45-NC-3603-1300-20-20305C-3603025-02</t>
  </si>
  <si>
    <t>97122525-45-N</t>
  </si>
  <si>
    <t>97122625-45-NC-3603-1300-20-20305C-3603025-02</t>
  </si>
  <si>
    <t>97122625-45-N</t>
  </si>
  <si>
    <t>97122725-45-NC-3603-1300-20-20305C-3603025-02</t>
  </si>
  <si>
    <t>97122725-45-N</t>
  </si>
  <si>
    <t>97122825-38-NC-3603-1300-20-20305C-3603025-02</t>
  </si>
  <si>
    <t>97122825-38-N</t>
  </si>
  <si>
    <t>97122925-38-NC-3603-1300-20-20305C-3603025-02</t>
  </si>
  <si>
    <t>97122925-38-N</t>
  </si>
  <si>
    <t>97123025-38-NC-3603-1300-20-20305C-3603025-02</t>
  </si>
  <si>
    <t>97123025-38-N</t>
  </si>
  <si>
    <t>97123125-38-NC-3603-1300-20-20305C-3603025-02</t>
  </si>
  <si>
    <t>97123125-38-N</t>
  </si>
  <si>
    <t>97123225-38-NC-3603-1300-20-20305C-3603025-02</t>
  </si>
  <si>
    <t>97123225-38-N</t>
  </si>
  <si>
    <t>97123425-38-NC-3603-1300-20-20305C-3603025-02</t>
  </si>
  <si>
    <t>97123425-38-N</t>
  </si>
  <si>
    <t>97123525-38-NC-3603-1300-20-20305C-3603025-02</t>
  </si>
  <si>
    <t>97123525-38-N</t>
  </si>
  <si>
    <t>97123625-38-NC-3603-1300-20-20305C-3603025-02</t>
  </si>
  <si>
    <t>97123625-38-N</t>
  </si>
  <si>
    <t>97123725-38-NC-3603-1300-20-20305C-3603025-02</t>
  </si>
  <si>
    <t>97123725-38-N</t>
  </si>
  <si>
    <t>97123825-38-NC-3603-1300-20-20305C-3603025-02</t>
  </si>
  <si>
    <t>97123825-38-N</t>
  </si>
  <si>
    <t>97124125-38-NC-3603-1300-20-20305C-3603025-02</t>
  </si>
  <si>
    <t>97124125-38-N</t>
  </si>
  <si>
    <t>97124325-38-NC-3603-1300-20-20305C-3603025-02</t>
  </si>
  <si>
    <t>97124325-38-N</t>
  </si>
  <si>
    <t>97124525-38-NC-3603-1300-20-20305C-3603025-02</t>
  </si>
  <si>
    <t>97124525-38-N</t>
  </si>
  <si>
    <t>97124725-38-NC-3603-1300-20-20305C-3603025-02</t>
  </si>
  <si>
    <t>97124725-38-N</t>
  </si>
  <si>
    <t>97124825-38-NC-3603-1300-20-20305C-3603025-02</t>
  </si>
  <si>
    <t>97124825-38-N</t>
  </si>
  <si>
    <t>97125225-38-NC-3603-1300-20-20305C-3603025-02</t>
  </si>
  <si>
    <t>97125225-38-N</t>
  </si>
  <si>
    <t>97125525-38-NC-3603-1300-20-20305C-3603025-02</t>
  </si>
  <si>
    <t>97125525-38-N</t>
  </si>
  <si>
    <t>97125625-38-NC-3603-1300-20-20305C-3603025-02</t>
  </si>
  <si>
    <t>97125625-38-N</t>
  </si>
  <si>
    <t>97125925-38-NC-3603-1300-20-20305C-3603025-02</t>
  </si>
  <si>
    <t>97125925-38-N</t>
  </si>
  <si>
    <t>97126025-10-NC-3602-1300-11-20305C-3602031-02</t>
  </si>
  <si>
    <t>97126025-10-N</t>
  </si>
  <si>
    <t>97126325-10-NC-3602-1300-11-20305C-3602031-02</t>
  </si>
  <si>
    <t>97126325-10-N</t>
  </si>
  <si>
    <t>97126525-10-NC-3602-1300-11-20305C-3602031-02</t>
  </si>
  <si>
    <t>97126525-10-N</t>
  </si>
  <si>
    <t>97126725-10-NC-3602-1300-11-20305C-3602031-02</t>
  </si>
  <si>
    <t>97126725-10-N</t>
  </si>
  <si>
    <t>97126825-10-NC-3602-1300-11-20305C-3602031-02</t>
  </si>
  <si>
    <t>97126825-10-N</t>
  </si>
  <si>
    <t>97126925-10-NC-3602-1300-11-20305C-3602031-02</t>
  </si>
  <si>
    <t>97126925-10-N</t>
  </si>
  <si>
    <t>97127025-10-NC-3602-1300-11-20305C-3602031-02</t>
  </si>
  <si>
    <t>97127025-10-N</t>
  </si>
  <si>
    <t>97127125-10-NC-3602-1300-11-20305C-3602031-02</t>
  </si>
  <si>
    <t>97127125-10-N</t>
  </si>
  <si>
    <t>97127225-10-NC-3602-1300-11-20305C-3602031-02</t>
  </si>
  <si>
    <t>97127225-10-N</t>
  </si>
  <si>
    <t>97127425-10-NC-3603-1300-20-20305C-3603025-02</t>
  </si>
  <si>
    <t>97127425-10-N</t>
  </si>
  <si>
    <t>97127525-10-NC-3603-1300-20-20305C-3603025-02</t>
  </si>
  <si>
    <t>97127525-10-N</t>
  </si>
  <si>
    <t>97127625-10-NC-3603-1300-20-20305C-3603025-02</t>
  </si>
  <si>
    <t>97127625-10-N</t>
  </si>
  <si>
    <t>97127725-38-NC-3603-1300-20-20305C-3603025-02</t>
  </si>
  <si>
    <t>97127725-38-N</t>
  </si>
  <si>
    <t>97127825-45-NC-3603-1300-20-20305C-3603025-02</t>
  </si>
  <si>
    <t>97127825-45-N</t>
  </si>
  <si>
    <t>97127925-85-NC-3603-1300-20-20305C-3603025-02</t>
  </si>
  <si>
    <t>97127925-85-N</t>
  </si>
  <si>
    <t>97128125-85-NC-3603-1300-20-20305C-3603025-02</t>
  </si>
  <si>
    <t>97128125-85-N</t>
  </si>
  <si>
    <t>97128325-10-NC-3602-1300-11-20305C-3602031-02</t>
  </si>
  <si>
    <t>97128325-10-N</t>
  </si>
  <si>
    <t>97128425-45-NC-3603-1300-20-20305C-3603025-02</t>
  </si>
  <si>
    <t>97128425-45-N</t>
  </si>
  <si>
    <t>97128525-38-NC-3603-1300-20-20305C-3603025-02</t>
  </si>
  <si>
    <t>97128525-38-N</t>
  </si>
  <si>
    <t>97128625-38-NC-3603-1300-20-20305C-3603025-02</t>
  </si>
  <si>
    <t>97128625-38-N</t>
  </si>
  <si>
    <t>97128825-45-NC-3603-1300-20-20305C-3603025-02</t>
  </si>
  <si>
    <t>97128825-45-N</t>
  </si>
  <si>
    <t>97128925-45-NC-3603-1300-20-20305C-3603025-02</t>
  </si>
  <si>
    <t>97128925-45-N</t>
  </si>
  <si>
    <t>97129025-10-NC-3602-1300-11-20305C-3602031-02</t>
  </si>
  <si>
    <t>97129025-10-N</t>
  </si>
  <si>
    <t>97129225-45-NC-3603-1300-20-20305C-3603025-02</t>
  </si>
  <si>
    <t>97129225-45-N</t>
  </si>
  <si>
    <t>97129325-45-NC-3603-1300-20-20305C-3603025-02</t>
  </si>
  <si>
    <t>97129325-45-N</t>
  </si>
  <si>
    <t>97129425-45-NC-3603-1300-20-20305C-3603025-02</t>
  </si>
  <si>
    <t>97129425-45-N</t>
  </si>
  <si>
    <t>98098625-42-NC-3603-1300-20-20305C-3603025-02</t>
  </si>
  <si>
    <t>98098625-42-N</t>
  </si>
  <si>
    <t>98098725-42-NC-3603-1300-20-20305C-3603025-02</t>
  </si>
  <si>
    <t>98098725-42-N</t>
  </si>
  <si>
    <t>98098825-42-NC-3603-1300-20-20305C-3603025-02</t>
  </si>
  <si>
    <t>98098825-42-N</t>
  </si>
  <si>
    <t>98098925-90-NC-3603-1300-20-20305C-3603025-02</t>
  </si>
  <si>
    <t>98098925-90-N</t>
  </si>
  <si>
    <t>98099125-10-NC-3603-1300-20-20305C-3603025-02</t>
  </si>
  <si>
    <t>98099125-10-N</t>
  </si>
  <si>
    <t>98099225-10-NC-3603-1300-20-20305C-3603025-02</t>
  </si>
  <si>
    <t>98099225-10-N</t>
  </si>
  <si>
    <t>98099325-42-NC-3603-1300-20-20305C-3603025-02</t>
  </si>
  <si>
    <t>98099325-42-N</t>
  </si>
  <si>
    <t>98099425-42-NC-3603-1300-20-20305C-3603025-02</t>
  </si>
  <si>
    <t>98099425-42-N</t>
  </si>
  <si>
    <t>98099525-42-NC-3603-1300-20-20305C-3603025-02</t>
  </si>
  <si>
    <t>98099525-42-N</t>
  </si>
  <si>
    <t>98099625-10-NC-3603-1300-20-20305C-3603025-02</t>
  </si>
  <si>
    <t>98099625-10-N</t>
  </si>
  <si>
    <t>98099725-42-NC-3603-1300-20-20305C-3603025-02</t>
  </si>
  <si>
    <t>98099725-42-N</t>
  </si>
  <si>
    <t>98099825-42-NC-3603-1300-20-20305C-3603025-02</t>
  </si>
  <si>
    <t>98099825-42-N</t>
  </si>
  <si>
    <t>98099925-42-NC-3603-1300-20-20305C-3603025-02</t>
  </si>
  <si>
    <t>31025-42-NC-3603-1300-20-20305C-3603025-02</t>
  </si>
  <si>
    <t>98099925-42-N</t>
  </si>
  <si>
    <t>31025-42-N</t>
  </si>
  <si>
    <t>98100025-42-NC-3603-1300-20-20305C-3603025-02</t>
  </si>
  <si>
    <t>98100025-42-N</t>
  </si>
  <si>
    <t>98100125-42-NC-3603-1300-20-20305C-3603025-02</t>
  </si>
  <si>
    <t>98100125-42-N</t>
  </si>
  <si>
    <t>98100225-10-NC-3603-1300-20-20305C-3603025-02</t>
  </si>
  <si>
    <t>98100225-10-N</t>
  </si>
  <si>
    <t>98100325-10-NC-3603-1300-20-20305C-3603025-02</t>
  </si>
  <si>
    <t>98100325-10-N</t>
  </si>
  <si>
    <t>98100425-42-NC-3603-1300-20-20305C-3603025-02</t>
  </si>
  <si>
    <t>98100425-42-N</t>
  </si>
  <si>
    <t>98100525-42-PC-3603-1300-20-20305C-3603025-02</t>
  </si>
  <si>
    <t>98100525-42-P</t>
  </si>
  <si>
    <t>98100625-42-NC-3603-1300-20-20305C-3603025-02</t>
  </si>
  <si>
    <t>98100625-42-N</t>
  </si>
  <si>
    <t>98100725-42-NC-3603-1300-20-20305C-3603025-02</t>
  </si>
  <si>
    <t>98100725-42-N</t>
  </si>
  <si>
    <t>99951525-18-PC-3603-1300-20-20305C-3603025-01</t>
  </si>
  <si>
    <t>61025-18-PC-3603-1300-20-20305C-3603025-01</t>
  </si>
  <si>
    <t>99951525-18-P</t>
  </si>
  <si>
    <t>61025-18-P</t>
  </si>
  <si>
    <t>99951725-18-PC-3603-1300-20-20305C-3603025-01</t>
  </si>
  <si>
    <t>61125-18-PC-3603-1300-20-20305C-3603025-01</t>
  </si>
  <si>
    <t>99951725-18-P</t>
  </si>
  <si>
    <t>61125-18-P</t>
  </si>
  <si>
    <t>99951925-18-PC-3603-1300-20-20305C-3603025-01</t>
  </si>
  <si>
    <t>61225-18-PC-3603-1300-20-20305C-3603025-01</t>
  </si>
  <si>
    <t>99951925-18-P</t>
  </si>
  <si>
    <t>61225-18-P</t>
  </si>
  <si>
    <t>99952125-18-PC-3603-1300-20-20305C-3603025-01</t>
  </si>
  <si>
    <t>61325-18-PC-3603-1300-20-20305C-3603025-01</t>
  </si>
  <si>
    <t>99952125-18-P</t>
  </si>
  <si>
    <t>61325-18-P</t>
  </si>
  <si>
    <t>99952425-18-PC-3603-1300-20-20305C-3603025-01</t>
  </si>
  <si>
    <t>61425-18-PC-3603-1300-20-20305C-3603025-01</t>
  </si>
  <si>
    <t>99952425-18-P</t>
  </si>
  <si>
    <t>61425-18-P</t>
  </si>
  <si>
    <t>99952625-18-PC-3603-1300-20-20305C-3603025-01</t>
  </si>
  <si>
    <t>61525-18-PC-3603-1300-20-20305C-3603025-01</t>
  </si>
  <si>
    <t>99952625-18-P</t>
  </si>
  <si>
    <t>61525-18-P</t>
  </si>
  <si>
    <t>99952825-18-PC-3603-1300-20-20305C-3603025-01</t>
  </si>
  <si>
    <t>61625-18-PC-3603-1300-20-20305C-3603025-01</t>
  </si>
  <si>
    <t>99952825-18-P</t>
  </si>
  <si>
    <t>61625-18-P</t>
  </si>
  <si>
    <t>99953025-18-PC-3603-1300-20-20305C-3603025-01</t>
  </si>
  <si>
    <t>61725-18-PC-3603-1300-20-20305C-3603025-01</t>
  </si>
  <si>
    <t>99953025-18-P</t>
  </si>
  <si>
    <t>61725-18-P</t>
  </si>
  <si>
    <t>99953225-18-PC-3603-1300-20-20305C-3603025-01</t>
  </si>
  <si>
    <t>61825-18-PC-3603-1300-20-20305C-3603025-01</t>
  </si>
  <si>
    <t>99953225-18-P</t>
  </si>
  <si>
    <t>61825-18-P</t>
  </si>
  <si>
    <t>99953425-18-PC-3603-1300-20-20305C-3603025-01</t>
  </si>
  <si>
    <t>61925-18-PC-3603-1300-20-20305C-3603025-01</t>
  </si>
  <si>
    <t>99953425-18-P</t>
  </si>
  <si>
    <t>61925-18-P</t>
  </si>
  <si>
    <t>99953625-18-PC-3603-1300-20-20305C-3603025-01</t>
  </si>
  <si>
    <t>62025-18-PC-3603-1300-20-20305C-3603025-01</t>
  </si>
  <si>
    <t>99953625-18-P</t>
  </si>
  <si>
    <t>62025-18-P</t>
  </si>
  <si>
    <t>99953825-18-PC-3603-1300-20-20305C-3603025-01</t>
  </si>
  <si>
    <t>62125-18-PC-3603-1300-20-20305C-3603025-01</t>
  </si>
  <si>
    <t>99953825-18-P</t>
  </si>
  <si>
    <t>62125-18-P</t>
  </si>
  <si>
    <t>99954025-18-PC-3603-1300-20-20305C-3603025-01</t>
  </si>
  <si>
    <t>62225-18-PC-3603-1300-20-20305C-3603025-01</t>
  </si>
  <si>
    <t>99954025-18-P</t>
  </si>
  <si>
    <t>62225-18-P</t>
  </si>
  <si>
    <t>99954325-18-PC-3603-1300-20-20305C-3603025-01</t>
  </si>
  <si>
    <t>62325-18-PC-3603-1300-20-20305C-3603025-01</t>
  </si>
  <si>
    <t>99954325-18-P</t>
  </si>
  <si>
    <t>62325-18-P</t>
  </si>
  <si>
    <t>99954625-18-PC-3603-1300-20-20305C-3603025-01</t>
  </si>
  <si>
    <t>62425-18-PC-3603-1300-20-20305C-3603025-01</t>
  </si>
  <si>
    <t>99954625-18-P</t>
  </si>
  <si>
    <t>62425-18-P</t>
  </si>
  <si>
    <t>99954925-18-PC-3603-1300-20-20305C-3603025-01</t>
  </si>
  <si>
    <t>62525-18-PC-3603-1300-20-20305C-3603025-01</t>
  </si>
  <si>
    <t>99954925-18-P</t>
  </si>
  <si>
    <t>62525-18-P</t>
  </si>
  <si>
    <t>99955225-18-PC-3603-1300-20-20305C-3603025-01</t>
  </si>
  <si>
    <t>62625-18-PC-3603-1300-20-20305C-3603025-01</t>
  </si>
  <si>
    <t>99955225-18-P</t>
  </si>
  <si>
    <t>62625-18-P</t>
  </si>
  <si>
    <t>99955525-18-PC-3603-1300-20-20305C-3603025-01</t>
  </si>
  <si>
    <t>62725-18-PC-3603-1300-20-20305C-3603025-01</t>
  </si>
  <si>
    <t>99955525-18-P</t>
  </si>
  <si>
    <t>62725-18-P</t>
  </si>
  <si>
    <t>99955925-18-PC-3603-1300-20-20305C-3603025-01</t>
  </si>
  <si>
    <t>62825-18-PC-3603-1300-20-20305C-3603025-01</t>
  </si>
  <si>
    <t>99955925-18-P</t>
  </si>
  <si>
    <t>62825-18-P</t>
  </si>
  <si>
    <t>99956125-18-PC-3603-1300-20-20305C-3603025-01</t>
  </si>
  <si>
    <t>62925-18-PC-3603-1300-20-20305C-3603025-01</t>
  </si>
  <si>
    <t>99956125-18-P</t>
  </si>
  <si>
    <t>62925-18-P</t>
  </si>
  <si>
    <t>99956425-18-PC-3603-1300-20-20305C-3603025-01</t>
  </si>
  <si>
    <t>63025-18-PC-3603-1300-20-20305C-3603025-01</t>
  </si>
  <si>
    <t>99956425-18-P</t>
  </si>
  <si>
    <t>63025-18-P</t>
  </si>
  <si>
    <t>99956825-18-PC-3603-1300-20-20305C-3603025-01</t>
  </si>
  <si>
    <t>63125-18-PC-3603-1300-20-20305C-3603025-01</t>
  </si>
  <si>
    <t>99956825-18-P</t>
  </si>
  <si>
    <t>63125-18-P</t>
  </si>
  <si>
    <t>99957225-18-PC-3603-1300-20-20305C-3603025-01</t>
  </si>
  <si>
    <t>63225-18-PC-3603-1300-20-20305C-3603025-01</t>
  </si>
  <si>
    <t>99957225-18-P</t>
  </si>
  <si>
    <t>63225-18-P</t>
  </si>
  <si>
    <t>99957625-18-PC-3603-1300-20-20305C-3603025-01</t>
  </si>
  <si>
    <t>63325-18-PC-3603-1300-20-20305C-3603025-01</t>
  </si>
  <si>
    <t>99957625-18-P</t>
  </si>
  <si>
    <t>63325-18-P</t>
  </si>
  <si>
    <t>99957925-18-PC-3603-1300-20-20305C-3603025-01</t>
  </si>
  <si>
    <t>63425-18-PC-3603-1300-20-20305C-3603025-01</t>
  </si>
  <si>
    <t>99957925-18-P</t>
  </si>
  <si>
    <t>63425-18-P</t>
  </si>
  <si>
    <t>99958225-18-PC-3603-1300-20-20305C-3603025-01</t>
  </si>
  <si>
    <t>63525-18-PC-3603-1300-20-20305C-3603025-01</t>
  </si>
  <si>
    <t>99958225-18-P</t>
  </si>
  <si>
    <t>63525-18-P</t>
  </si>
  <si>
    <t>99958425-18-PC-3603-1300-20-20305C-3603025-01</t>
  </si>
  <si>
    <t>63625-18-PC-3603-1300-20-20305C-3603025-01</t>
  </si>
  <si>
    <t>99958425-18-P</t>
  </si>
  <si>
    <t>63625-18-P</t>
  </si>
  <si>
    <t>99958725-18-PC-3603-1300-20-20305C-3603025-01</t>
  </si>
  <si>
    <t>63725-18-PC-3603-1300-20-20305C-3603025-01</t>
  </si>
  <si>
    <t>99958725-18-P</t>
  </si>
  <si>
    <t>63725-18-P</t>
  </si>
  <si>
    <t>99959025-18-PC-3603-1300-20-20305C-3603025-01</t>
  </si>
  <si>
    <t>63825-18-PC-3603-1300-20-20305C-3603025-01</t>
  </si>
  <si>
    <t>99959025-18-P</t>
  </si>
  <si>
    <t>63825-18-P</t>
  </si>
  <si>
    <t>99959225-18-PC-3603-1300-20-20305C-3603025-01</t>
  </si>
  <si>
    <t>63925-18-PC-3603-1300-20-20305C-3603025-01</t>
  </si>
  <si>
    <t>99959225-18-P</t>
  </si>
  <si>
    <t>63925-18-P</t>
  </si>
  <si>
    <t>99959525-18-PC-3603-1300-20-20305C-3603025-01</t>
  </si>
  <si>
    <t>64025-18-PC-3603-1300-20-20305C-3603025-01</t>
  </si>
  <si>
    <t>99959525-18-P</t>
  </si>
  <si>
    <t>64025-18-P</t>
  </si>
  <si>
    <t>99959825-18-PC-3603-1300-20-20305C-3603025-01</t>
  </si>
  <si>
    <t>64125-18-PC-3603-1300-20-20305C-3603025-01</t>
  </si>
  <si>
    <t>99959825-18-P</t>
  </si>
  <si>
    <t>64125-18-P</t>
  </si>
  <si>
    <t>99959925-18-PC-3603-1300-20-20305C-3603025-01</t>
  </si>
  <si>
    <t>64225-18-PC-3603-1300-20-20305C-3603025-01</t>
  </si>
  <si>
    <t>99959925-18-P</t>
  </si>
  <si>
    <t>64225-18-P</t>
  </si>
  <si>
    <t>99960225-18-PC-3603-1300-20-20305C-3603025-01</t>
  </si>
  <si>
    <t>64325-18-PC-3603-1300-20-20305C-3603025-01</t>
  </si>
  <si>
    <t>99960225-18-P</t>
  </si>
  <si>
    <t>64325-18-P</t>
  </si>
  <si>
    <t>99960525-18-PC-3603-1300-20-20305C-3603025-01</t>
  </si>
  <si>
    <t>64425-18-PC-3603-1300-20-20305C-3603025-01</t>
  </si>
  <si>
    <t>99960525-18-P</t>
  </si>
  <si>
    <t>64425-18-P</t>
  </si>
  <si>
    <t>99960725-18-PC-3603-1300-20-20305C-3603025-01</t>
  </si>
  <si>
    <t>64525-18-PC-3603-1300-20-20305C-3603025-01</t>
  </si>
  <si>
    <t>99960725-18-P</t>
  </si>
  <si>
    <t>64525-18-P</t>
  </si>
  <si>
    <t>99961025-18-PC-3603-1300-20-20305C-3603025-01</t>
  </si>
  <si>
    <t>64625-18-PC-3603-1300-20-20305C-3603025-01</t>
  </si>
  <si>
    <t>99961025-18-P</t>
  </si>
  <si>
    <t>64625-18-P</t>
  </si>
  <si>
    <t>99961225-18-PC-3603-1300-20-20305C-3603025-01</t>
  </si>
  <si>
    <t>64725-18-PC-3603-1300-20-20305C-3603025-01</t>
  </si>
  <si>
    <t>99961225-18-P</t>
  </si>
  <si>
    <t>64725-18-P</t>
  </si>
  <si>
    <t>99961525-18-PC-3603-1300-20-20305C-3603025-01</t>
  </si>
  <si>
    <t>64825-18-PC-3603-1300-20-20305C-3603025-01</t>
  </si>
  <si>
    <t>99961525-18-P</t>
  </si>
  <si>
    <t>64825-18-P</t>
  </si>
  <si>
    <t>99961825-18-PC-3603-1300-20-20305C-3603025-01</t>
  </si>
  <si>
    <t>64925-18-PC-3603-1300-20-20305C-3603025-01</t>
  </si>
  <si>
    <t>99961825-18-P</t>
  </si>
  <si>
    <t>64925-18-P</t>
  </si>
  <si>
    <t>99962025-18-PC-3603-1300-20-20305C-3603025-01</t>
  </si>
  <si>
    <t>65025-18-PC-3603-1300-20-20305C-3603025-01</t>
  </si>
  <si>
    <t>99962025-18-P</t>
  </si>
  <si>
    <t>65025-18-P</t>
  </si>
  <si>
    <t>99962325-18-PC-3603-1300-20-20305C-3603025-01</t>
  </si>
  <si>
    <t>65125-18-PC-3603-1300-20-20305C-3603025-01</t>
  </si>
  <si>
    <t>99962325-18-P</t>
  </si>
  <si>
    <t>65125-18-P</t>
  </si>
  <si>
    <t>99962525-18-PC-3603-1300-20-20305C-3603025-01</t>
  </si>
  <si>
    <t>65225-18-PC-3603-1300-20-20305C-3603025-01</t>
  </si>
  <si>
    <t>99962525-18-P</t>
  </si>
  <si>
    <t>65225-18-P</t>
  </si>
  <si>
    <t>99962825-18-PC-3603-1300-20-20305C-3603025-01</t>
  </si>
  <si>
    <t>65325-18-PC-3603-1300-20-20305C-3603025-01</t>
  </si>
  <si>
    <t>99962825-18-P</t>
  </si>
  <si>
    <t>65325-18-P</t>
  </si>
  <si>
    <t>99963125-18-PC-3603-1300-20-20305C-3603025-01</t>
  </si>
  <si>
    <t>65425-18-PC-3603-1300-20-20305C-3603025-01</t>
  </si>
  <si>
    <t>99963125-18-P</t>
  </si>
  <si>
    <t>65425-18-P</t>
  </si>
  <si>
    <t>99963525-18-PC-3603-1300-20-20305C-3603025-01</t>
  </si>
  <si>
    <t>65525-18-PC-3603-1300-20-20305C-3603025-01</t>
  </si>
  <si>
    <t>99963525-18-P</t>
  </si>
  <si>
    <t>65525-18-P</t>
  </si>
  <si>
    <t>71625-10-PC-3603-1300-20-20305C-3603025-02</t>
  </si>
  <si>
    <t>71625-10-P</t>
  </si>
  <si>
    <t>73125-45-NC-3603-1300-20-20305C-3603025-02</t>
  </si>
  <si>
    <t>73125-45-N</t>
  </si>
  <si>
    <t>73225-45-NC-3603-1300-20-20305C-3603025-02</t>
  </si>
  <si>
    <t>73225-45-N</t>
  </si>
  <si>
    <t>73325-45-NC-3603-1300-20-20305C-3603025-02</t>
  </si>
  <si>
    <t>73325-45-N</t>
  </si>
  <si>
    <t>73725-10-NC-3603-1300-20-20305C-3603025-02</t>
  </si>
  <si>
    <t>73725-10-N</t>
  </si>
  <si>
    <t>77825-45-NC-3603-1300-20-20305C-3603025-02</t>
  </si>
  <si>
    <t>77825-45-N</t>
  </si>
  <si>
    <t>77925-86-NC-3603-1300-20-20305C-3603033-02</t>
  </si>
  <si>
    <t>3325-86-NC-3603-1300-20-20305C-3603033-02</t>
  </si>
  <si>
    <t>77925-86-N</t>
  </si>
  <si>
    <t>78025-45-NC-3603-1300-20-20305C-3603025-02</t>
  </si>
  <si>
    <t>78025-45-N</t>
  </si>
  <si>
    <t>80825-44-PC-3603-1300-20-20305C-3603025-01</t>
  </si>
  <si>
    <t>80825-44-P</t>
  </si>
  <si>
    <t>80925-44-PC-3603-1300-20-20305C-3603025-01</t>
  </si>
  <si>
    <t>80925-44-P</t>
  </si>
  <si>
    <t>81025-44-PC-3603-1300-20-20305C-3603025-01</t>
  </si>
  <si>
    <t>81025-44-P</t>
  </si>
  <si>
    <t>89225-10-PC-3603-1300-20-20305C-3603025-02</t>
  </si>
  <si>
    <t>89225-10-P</t>
  </si>
  <si>
    <t>91925-10-PC-3603-1300-20-20305C-3603025-02</t>
  </si>
  <si>
    <t>1825-10-PC-3603-1300-20-20305C-3603025-02</t>
  </si>
  <si>
    <t>91925-10-P</t>
  </si>
  <si>
    <t>92025-10-NC-3603-1300-20-20305C-3603025-02</t>
  </si>
  <si>
    <t>7625-10-NC-3603-1300-20-20305C-3603025-02</t>
  </si>
  <si>
    <t>92025-10-N</t>
  </si>
  <si>
    <t>92125-10-NC-3602-1300-11-20305C-3602031-02</t>
  </si>
  <si>
    <t>7425-10-NC-3602-1300-11-20305C-3602031-02</t>
  </si>
  <si>
    <t>92125-10-N</t>
  </si>
  <si>
    <t>92125-11-NC-3603-1300-20-20305C-3603025-02</t>
  </si>
  <si>
    <t>7425-11-NC-3603-1300-20-20305C-3603025-02</t>
  </si>
  <si>
    <t>92125-11-N</t>
  </si>
  <si>
    <t>92125-38-NC-3603-1300-20-20305C-3603025-02</t>
  </si>
  <si>
    <t>7425-38-NC-3603-1300-20-20305C-3603025-02</t>
  </si>
  <si>
    <t>92125-38-N</t>
  </si>
  <si>
    <t>92125-45-NC-3603-1300-20-20305C-3603025-02</t>
  </si>
  <si>
    <t>92125-45-N</t>
  </si>
  <si>
    <t>92125-34-PC-3603-1300-20-20305C-3603025-02</t>
  </si>
  <si>
    <t>7425-34-PC-3603-1300-20-20305C-3603025-02</t>
  </si>
  <si>
    <t>92125-34-P</t>
  </si>
  <si>
    <t>92225-34-PC-3603-1300-20-20305C-3603025-02</t>
  </si>
  <si>
    <t>92225-34-P</t>
  </si>
  <si>
    <t>93525-18-PC-3603-1300-20-20305C-3603025-02</t>
  </si>
  <si>
    <t>8725-18-PC-3603-1300-20-20305C-3603025-02</t>
  </si>
  <si>
    <t>93525-18-P</t>
  </si>
  <si>
    <t>93525-42-PC-3603-1300-20-20305C-3603025-02</t>
  </si>
  <si>
    <t>8725-42-PC-3603-1300-20-20305C-3603025-02</t>
  </si>
  <si>
    <t>93525-42-P</t>
  </si>
  <si>
    <t>94425-10-NC-3603-1300-20-20305C-3603025-02</t>
  </si>
  <si>
    <t>94425-10-N</t>
  </si>
  <si>
    <t>95425-10-NC-3603-1300-20-20305C-3603025-02</t>
  </si>
  <si>
    <t>95425-10-N</t>
  </si>
  <si>
    <t>95525-11-NC-3603-1300-20-20305C-3603025-02</t>
  </si>
  <si>
    <t>95525-11-N</t>
  </si>
  <si>
    <t>95625-11-NC-3603-1300-20-20305C-3603025-02</t>
  </si>
  <si>
    <t>95625-11-N</t>
  </si>
  <si>
    <t>95725-11-NC-3603-1300-20-20305C-3603025-02</t>
  </si>
  <si>
    <t>95725-11-N</t>
  </si>
  <si>
    <t>95825-11-NC-3603-1300-20-20305C-3603025-02</t>
  </si>
  <si>
    <t>95825-11-N</t>
  </si>
  <si>
    <t>95925-11-NC-3603-1300-20-20305C-3603025-02</t>
  </si>
  <si>
    <t>95925-11-N</t>
  </si>
  <si>
    <t>96025-11-NC-3603-1300-20-20305C-3603025-02</t>
  </si>
  <si>
    <t>96025-11-N</t>
  </si>
  <si>
    <t>96125-10-NC-3603-1300-20-20305C-3603025-02</t>
  </si>
  <si>
    <t>96125-10-N</t>
  </si>
  <si>
    <t>225-38-NC-3603-1300-20-20305C-3603025-02</t>
  </si>
  <si>
    <t>425-09-PC-3603-1300-20-20305C-3603025-02</t>
  </si>
  <si>
    <t>525-09-NC-3603-1300-20-20305C-3603025-02</t>
  </si>
  <si>
    <t>725-10-NC-3602-1300-11-20305C-3602031-02</t>
  </si>
  <si>
    <t>1425-10-NC-3603-1300-20-20305C-3603025-02</t>
  </si>
  <si>
    <t>1525-10-NC-3603-1300-20-20305C-3603025-02</t>
  </si>
  <si>
    <t>1725-10-PC-3603-1300-20-20305C-3603025-02</t>
  </si>
  <si>
    <t>2025-10-NC-3603-1300-20-20305C-3603025-02</t>
  </si>
  <si>
    <t>2225-11-NC-3603-1300-20-20305C-3603025-02</t>
  </si>
  <si>
    <t>2425-18-PC-3603-1300-20-20305C-3603025-02</t>
  </si>
  <si>
    <t>2525-18-PC-3603-1300-20-20305C-3603025-02</t>
  </si>
  <si>
    <t>2625-18-PC-3603-1300-20-20305C-3603025-02</t>
  </si>
  <si>
    <t>2725-18-PC-3603-1300-20-20305C-3603025-02</t>
  </si>
  <si>
    <t>2925-27-NC-3603-1300-20-20305C-3603024-02</t>
  </si>
  <si>
    <t>3025-27-NC-3603-1300-20-20305C-3603024-02</t>
  </si>
  <si>
    <t>3125-27-NC-3603-1300-20-20305C-3603024-02</t>
  </si>
  <si>
    <t>3425-86-NC-3603-1300-20-20305C-3603033-02</t>
  </si>
  <si>
    <t>3725-45-NC-3603-1300-20-20305C-3603025-02</t>
  </si>
  <si>
    <t>4025-44-PC-3603-1300-20-20305C-3603025-02</t>
  </si>
  <si>
    <t>4325-85-NC-3603-1300-20-20305C-3603025-02</t>
  </si>
  <si>
    <t>4625-90-NC-3603-1300-20-20305C-3603025-02</t>
  </si>
  <si>
    <t>4725-90-PC-3603-1300-20-20305C-3603024-02</t>
  </si>
  <si>
    <t>5125-42-PC-3603-1300-20-20305C-3603025-02</t>
  </si>
  <si>
    <t>5225-34-PC-3603-1300-20-20305C-3603025-02</t>
  </si>
  <si>
    <t>5325-34-PC-3603-1300-20-20305C-3603025-02</t>
  </si>
  <si>
    <t>5525-24-PC-3699-1300-15-53105B-3699011-02</t>
  </si>
  <si>
    <t>5625-24-PC-3699-1300-15-53105B-3699016-02</t>
  </si>
  <si>
    <t>5725-24-PC-3699-1300-15-53105B-3699016-02</t>
  </si>
  <si>
    <t>5825-24-PC-3699-1300-15-53105B-3699016-02</t>
  </si>
  <si>
    <t>5925-24-PC-3699-1300-15-53105B-3699016-02</t>
  </si>
  <si>
    <t>6025-24-PC-3699-1300-15-53105B-3699016-02</t>
  </si>
  <si>
    <t>6125-24-PC-3699-1300-15-53105B-3699016-02</t>
  </si>
  <si>
    <t>6225-24-PC-3699-1300-15-53105B-3699016-02</t>
  </si>
  <si>
    <t>6325-24-PC-3699-1300-15-53105B-3699016-02</t>
  </si>
  <si>
    <t>6425-24-PC-3699-1300-15-53105B-3699016-02</t>
  </si>
  <si>
    <t>6525-24-PC-3699-1300-15-53105B-3699016-02</t>
  </si>
  <si>
    <t>6625-24-PC-3699-1300-15-53105B-3699016-02</t>
  </si>
  <si>
    <t>6725-24-PC-3699-1300-15-53105B-3699016-02</t>
  </si>
  <si>
    <t>6825-24-PC-3699-1300-15-53105B-3699009-02</t>
  </si>
  <si>
    <t>6925-10-NC-3603-1300-20-20305C-3603025-02</t>
  </si>
  <si>
    <t>6925-27-NC-3603-1300-20-20305C-3603024-02</t>
  </si>
  <si>
    <t>7225-11-NC-3603-1300-20-20305C-3603025-02</t>
  </si>
  <si>
    <t>7225-34-PC-3603-1300-20-20305C-3603025-02</t>
  </si>
  <si>
    <t>7225-42-PC-3603-1300-20-20305C-3603025-02</t>
  </si>
  <si>
    <t>7225-66-PC-3605-1300-3-40402A-3605001-02</t>
  </si>
  <si>
    <t>7225-70-PC-3605-1300-3-40402A-3605019-02</t>
  </si>
  <si>
    <t>7225-18-PC-3603-1300-20-20305C-3603025-02</t>
  </si>
  <si>
    <t>7225-38-NC-3603-1300-20-20305C-3603025-02</t>
  </si>
  <si>
    <t>7225-69-PC-3605-1300-3-40402A-3605007-02</t>
  </si>
  <si>
    <t>7225-10-NC-3602-1300-11-20305C-3602031-02</t>
  </si>
  <si>
    <t>7225-14-NC-3603-1300-20-20305C-3603025-02</t>
  </si>
  <si>
    <t>7225-85-NC-3603-1300-20-20305C-3603025-02</t>
  </si>
  <si>
    <t>7325-09-PC-3603-1300-20-20305C-3603025-02</t>
  </si>
  <si>
    <t>7325-44-PC-3603-1300-20-20305C-3603025-02</t>
  </si>
  <si>
    <t>7325-10-PC-3603-1300-20-20305C-3603025-02</t>
  </si>
  <si>
    <t>7325-18-PC-3603-1300-20-20305C-3603025-02</t>
  </si>
  <si>
    <t>7425-70-PC-3605-1300-3-40402A-3605019-02</t>
  </si>
  <si>
    <t>7525-43-NC-3603-1300-20-20305C-3603025-02</t>
  </si>
  <si>
    <t>7725-90-PC-3603-1300-20-20305C-3603024-02</t>
  </si>
  <si>
    <t>7725-27-NC-3603-1300-20-20305C-3603024-02</t>
  </si>
  <si>
    <t>7825-24-PC-3699-1300-15-53105B-3699016-02</t>
  </si>
  <si>
    <t>7925-24-PC-3699-1300-15-53105B-3699016-02</t>
  </si>
  <si>
    <t>8025-18-PC-3603-1300-20-20305C-3603025-02</t>
  </si>
  <si>
    <t>8025-24-PC-3699-1300-15-53105B-3699016-02</t>
  </si>
  <si>
    <t>8125-42-PC-3603-1300-20-20305C-3603025-02</t>
  </si>
  <si>
    <t>8325-24-PC-3699-1300-15-53105B-3699016-02</t>
  </si>
  <si>
    <t>8425-24-PC-3699-1300-15-53105B-3699016-02</t>
  </si>
  <si>
    <t>8525-24-PC-3699-1300-15-53105B-3699016-02</t>
  </si>
  <si>
    <t>8625-24-PC-3699-1300-15-53105B-3699016-02</t>
  </si>
  <si>
    <t>8825-42-PC-3603-1300-20-20305C-3603025-02</t>
  </si>
  <si>
    <t>8925-42-PC-3603-1300-20-20305C-3603025-02</t>
  </si>
  <si>
    <t>8925-18-PC-3603-1300-20-20305C-3603025-02</t>
  </si>
  <si>
    <t>9025-42-PC-3603-1300-20-20305C-3603025-02</t>
  </si>
  <si>
    <t>9125-42-PC-3603-1300-20-20305C-3603025-02</t>
  </si>
  <si>
    <t>9225-42-PC-3603-1300-20-20305C-3603025-02</t>
  </si>
  <si>
    <t>9325-24-PC-3699-1300-15-53105B-3699011-02</t>
  </si>
  <si>
    <t>9325-24-PC-3699-1300-15-53105B-3699016-02</t>
  </si>
  <si>
    <t>9425-24-PC-3699-1300-15-53105B-3699011-02</t>
  </si>
  <si>
    <t>9525-27-NC-3603-1300-20-20305C-3603024-02</t>
  </si>
  <si>
    <t>9525-10-NC-3603-1300-20-20305C-3603025-02</t>
  </si>
  <si>
    <t>9825-70-PC-3605-1300-3-40402A-3605019-02</t>
  </si>
  <si>
    <t>9925-62-PC-3605-1300-3-40402A-3605019-02</t>
  </si>
  <si>
    <t>10025-66-PC-3605-1300-3-40402A-3605001-02</t>
  </si>
  <si>
    <t>10125-66-PC-3605-1300-3-40402A-3605001-02</t>
  </si>
  <si>
    <t>10225-70-PC-3605-1300-3-40402A-3605019-02</t>
  </si>
  <si>
    <t>10325-18-PC-3603-1300-20-20305C-3603024-02</t>
  </si>
  <si>
    <t>10425-23-PC-3605-1300-3-40402A-3605001-02</t>
  </si>
  <si>
    <t>0085360741</t>
  </si>
  <si>
    <t>059120584</t>
  </si>
  <si>
    <t>04821987602</t>
  </si>
  <si>
    <t>006800529155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</si>
</sst>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8"/>
      <name val="Aptos Narrow"/>
      <family val="2"/>
      <scheme val="minor"/>
    </font>
  </fonts>
  <fills count="2">
    <fill>
      <patternFill patternType="none"/>
    </fill>
    <fill>
      <patternFill patternType="gray125"/>
    </fill>
  </fills>
  <borders count="2">
    <border>
      <left/>
      <right/>
      <top/>
      <bottom/>
      <diagonal/>
    </border>
    <border>
      <left style="thin">
        <color theme="9" tint="0.39997558519241921"/>
      </left>
      <right/>
      <top style="thin">
        <color theme="9" tint="0.39997558519241921"/>
      </top>
      <bottom style="thin">
        <color theme="9" tint="0.39997558519241921"/>
      </bottom>
      <diagonal/>
    </border>
  </borders>
  <cellStyleXfs count="1">
    <xf numFmtId="0" fontId="0" fillId="0" borderId="0"/>
  </cellStyleXfs>
  <cellXfs count="4">
    <xf numFmtId="0" fontId="0" fillId="0" borderId="0" xfId="0"/>
    <xf numFmtId="2" fontId="0" fillId="0" borderId="0" xfId="0" applyNumberFormat="1"/>
    <xf numFmtId="14" fontId="0" fillId="0" borderId="1" xfId="0" applyNumberFormat="1" applyBorder="1"/>
    <xf numFmtId="0" fontId="0" fillId="0" borderId="0" xfId="0" applyNumberFormat="1"/>
  </cellXfs>
  <cellStyles count="1">
    <cellStyle name="Normal" xfId="0" builtinId="0"/>
  </cellStyles>
  <dxfs count="135">
    <dxf>
      <numFmt numFmtId="2" formatCode="0.00"/>
    </dxf>
    <dxf>
      <numFmt numFmtId="0" formatCode="General"/>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2" formatCode="0.00"/>
    </dxf>
    <dxf>
      <numFmt numFmtId="2" formatCode="0.00"/>
    </dxf>
    <dxf>
      <numFmt numFmtId="0" formatCode="General"/>
    </dxf>
    <dxf>
      <numFmt numFmtId="2" formatCode="0.00"/>
    </dxf>
    <dxf>
      <numFmt numFmtId="0" formatCode="General"/>
    </dxf>
    <dxf>
      <numFmt numFmtId="2" formatCode="0.00"/>
    </dxf>
    <dxf>
      <numFmt numFmtId="2" formatCode="0.00"/>
    </dxf>
    <dxf>
      <numFmt numFmtId="2" formatCode="0.00"/>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E16A59C5-C9E9-4A39-B376-44F3919B8A1F}" autoFormatId="16" applyNumberFormats="0" applyBorderFormats="0" applyFontFormats="0" applyPatternFormats="0" applyAlignmentFormats="0" applyWidthHeightFormats="0">
  <queryTableRefresh nextId="26" unboundColumnsLeft="2">
    <queryTableFields count="25">
      <queryTableField id="25" dataBound="0" tableColumnId="25"/>
      <queryTableField id="24" dataBound="0" tableColumnId="24"/>
      <queryTableField id="1" name="Numero Documento" tableColumnId="1"/>
      <queryTableField id="2" name="Fecha de Registro" tableColumnId="2"/>
      <queryTableField id="3" name="Fecha de Creacion" tableColumnId="3"/>
      <queryTableField id="4" name="Tipo de CDP" tableColumnId="4"/>
      <queryTableField id="5" name="Estado" tableColumnId="5"/>
      <queryTableField id="6" name="Dependencia" tableColumnId="6"/>
      <queryTableField id="7" name="Dependencia Descripcion" tableColumnId="7"/>
      <queryTableField id="8" name="Rubro" tableColumnId="8"/>
      <queryTableField id="9" name="Descripcion" tableColumnId="9"/>
      <queryTableField id="10" name="Fuente" tableColumnId="10"/>
      <queryTableField id="11" name="Recurso" tableColumnId="11"/>
      <queryTableField id="12" name="Sit" tableColumnId="12"/>
      <queryTableField id="13" name="Valor Inicial" tableColumnId="13"/>
      <queryTableField id="14" name="Valor Operaciones" tableColumnId="14"/>
      <queryTableField id="15" name="Valor Actual" tableColumnId="15"/>
      <queryTableField id="16" name="Saldo por Comprometer" tableColumnId="16"/>
      <queryTableField id="17" name="Objeto" tableColumnId="17"/>
      <queryTableField id="18" name="Solicitud CDP" tableColumnId="18"/>
      <queryTableField id="19" name="Compromisos" tableColumnId="19"/>
      <queryTableField id="20" name="Cuentas por Pagar" tableColumnId="20"/>
      <queryTableField id="21" name="Obligaciones" tableColumnId="21"/>
      <queryTableField id="22" name="Ordenes de Pago" tableColumnId="22"/>
      <queryTableField id="23" name="Reintegros" tableColumnId="2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2" xr16:uid="{FDDB282B-1837-4CB5-97A4-6272EEE1DE59}" autoFormatId="16" applyNumberFormats="0" applyBorderFormats="0" applyFontFormats="0" applyPatternFormats="0" applyAlignmentFormats="0" applyWidthHeightFormats="0">
  <queryTableRefresh nextId="22">
    <queryTableFields count="20">
      <queryTableField id="1" name="cdp_id" tableColumnId="1"/>
      <queryTableField id="2" name="CODIGO CDP" tableColumnId="2"/>
      <queryTableField id="3" name="Numero Documento" tableColumnId="3"/>
      <queryTableField id="4" name="Fecha de Registro" tableColumnId="4"/>
      <queryTableField id="5" name="Fecha de Creacion" tableColumnId="5"/>
      <queryTableField id="6" name="Estado" tableColumnId="6"/>
      <queryTableField id="7" name="Dependencia" tableColumnId="7"/>
      <queryTableField id="8" name="Rubro" tableColumnId="8"/>
      <queryTableField id="9" name="Fuente" tableColumnId="9"/>
      <queryTableField id="10" name="Recurso" tableColumnId="10"/>
      <queryTableField id="11" name="Valor Inicial" tableColumnId="11"/>
      <queryTableField id="12" name="Valor Operaciones" tableColumnId="12"/>
      <queryTableField id="13" name="Valor Actual" tableColumnId="13"/>
      <queryTableField id="14" name="Saldo por Comprometer" tableColumnId="14"/>
      <queryTableField id="15" name="Objeto" tableColumnId="15"/>
      <queryTableField id="17" name="Compromisos" tableColumnId="17"/>
      <queryTableField id="18" name="Cuentas por Pagar" tableColumnId="18"/>
      <queryTableField id="19" name="Obligaciones" tableColumnId="19"/>
      <queryTableField id="20" name="Ordenes de Pago" tableColumnId="20"/>
      <queryTableField id="21" name="Reintegros" tableColumnId="2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backgroundRefresh="0" connectionId="6" xr16:uid="{3540D937-34CC-41F8-93CC-4CAE6E9EB18C}" autoFormatId="16" applyNumberFormats="0" applyBorderFormats="0" applyFontFormats="0" applyPatternFormats="0" applyAlignmentFormats="0" applyWidthHeightFormats="0">
  <queryTableRefresh nextId="40" unboundColumnsLeft="4">
    <queryTableFields count="39">
      <queryTableField id="38" dataBound="0" tableColumnId="38"/>
      <queryTableField id="39" dataBound="0" tableColumnId="39"/>
      <queryTableField id="37" dataBound="0" tableColumnId="36"/>
      <queryTableField id="36" dataBound="0" tableColumnId="37"/>
      <queryTableField id="1" name="Numero Documento" tableColumnId="1"/>
      <queryTableField id="2" name="Fecha de Registro" tableColumnId="2"/>
      <queryTableField id="3" name="Fecha de Creacion" tableColumnId="3"/>
      <queryTableField id="4" name="Estado" tableColumnId="4"/>
      <queryTableField id="5" name="Dependencia" tableColumnId="5"/>
      <queryTableField id="6" name="Dependencia Descripcion" tableColumnId="6"/>
      <queryTableField id="7" name="Rubro" tableColumnId="7"/>
      <queryTableField id="8" name="Descripcion" tableColumnId="8"/>
      <queryTableField id="9" name="Fuente" tableColumnId="9"/>
      <queryTableField id="10" name="Recurso" tableColumnId="10"/>
      <queryTableField id="11" name="Situacion" tableColumnId="11"/>
      <queryTableField id="12" name="Valor Inicial" tableColumnId="12"/>
      <queryTableField id="13" name="Valor Operaciones" tableColumnId="13"/>
      <queryTableField id="14" name="Valor Actual" tableColumnId="14"/>
      <queryTableField id="15" name="Saldo por Utilizar" tableColumnId="15"/>
      <queryTableField id="16" name="Tipo Identificacion" tableColumnId="16"/>
      <queryTableField id="17" name="Identificacion" tableColumnId="17"/>
      <queryTableField id="18" name="Nombre Razon Social" tableColumnId="18"/>
      <queryTableField id="19" name="Medio de Pago" tableColumnId="19"/>
      <queryTableField id="20" name="Tipo Cuenta" tableColumnId="20"/>
      <queryTableField id="21" name="Numero Cuenta" tableColumnId="21"/>
      <queryTableField id="22" name="Estado Cuenta" tableColumnId="22"/>
      <queryTableField id="23" name="Entidad Nit" tableColumnId="23"/>
      <queryTableField id="24" name="Entidad Descripcion" tableColumnId="24"/>
      <queryTableField id="25" name="Solicitud CDP" tableColumnId="25"/>
      <queryTableField id="26" name="CDP" tableColumnId="26"/>
      <queryTableField id="27" name="Compromisos" tableColumnId="27"/>
      <queryTableField id="28" name="Cuentas por Pagar" tableColumnId="28"/>
      <queryTableField id="29" name="Obligaciones" tableColumnId="29"/>
      <queryTableField id="30" name="Ordenes de Pago" tableColumnId="30"/>
      <queryTableField id="31" name="Reintegros" tableColumnId="31"/>
      <queryTableField id="32" name="Fecha Documento Soporte" tableColumnId="32"/>
      <queryTableField id="33" name="Tipo Documento Soporte" tableColumnId="33"/>
      <queryTableField id="34" name="Numero Documento Soporte" tableColumnId="34"/>
      <queryTableField id="35" name="Observaciones" tableColumnId="3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4" xr16:uid="{B538DCE8-C446-4475-B22D-7DEDD724C2B4}" autoFormatId="16" applyNumberFormats="0" applyBorderFormats="0" applyFontFormats="0" applyPatternFormats="0" applyAlignmentFormats="0" applyWidthHeightFormats="0">
  <queryTableRefresh nextId="37">
    <queryTableFields count="36">
      <queryTableField id="1" name="rp_id" tableColumnId="1"/>
      <queryTableField id="2" name="cdp_id" tableColumnId="2"/>
      <queryTableField id="3" name="CODIGO CRP" tableColumnId="3"/>
      <queryTableField id="4" name="CODIGO CDP" tableColumnId="4"/>
      <queryTableField id="5" name="Numero Documento" tableColumnId="5"/>
      <queryTableField id="6" name="Fecha de Registro" tableColumnId="6"/>
      <queryTableField id="7" name="Fecha de Creacion" tableColumnId="7"/>
      <queryTableField id="8" name="Estado" tableColumnId="8"/>
      <queryTableField id="9" name="Dependencia" tableColumnId="9"/>
      <queryTableField id="10" name="Rubro" tableColumnId="10"/>
      <queryTableField id="11" name="Descripcion" tableColumnId="11"/>
      <queryTableField id="12" name="Fuente" tableColumnId="12"/>
      <queryTableField id="13" name="Valor Inicial" tableColumnId="13"/>
      <queryTableField id="14" name="Valor Operaciones" tableColumnId="14"/>
      <queryTableField id="15" name="Valor Actual" tableColumnId="15"/>
      <queryTableField id="16" name="Saldo por Utilizar" tableColumnId="16"/>
      <queryTableField id="17" name="Tipo Identificacion" tableColumnId="17"/>
      <queryTableField id="18" name="Identificacion" tableColumnId="18"/>
      <queryTableField id="19" name="Nombre Razon Social" tableColumnId="19"/>
      <queryTableField id="20" name="Medio de Pago" tableColumnId="20"/>
      <queryTableField id="21" name="Tipo Cuenta" tableColumnId="21"/>
      <queryTableField id="22" name="Numero Cuenta" tableColumnId="22"/>
      <queryTableField id="23" name="Estado Cuenta" tableColumnId="23"/>
      <queryTableField id="24" name="Entidad Nit" tableColumnId="24"/>
      <queryTableField id="25" name="Entidad Descripcion" tableColumnId="25"/>
      <queryTableField id="26" name="Solicitud CDP" tableColumnId="26"/>
      <queryTableField id="27" name="CDP" tableColumnId="27"/>
      <queryTableField id="28" name="Compromisos" tableColumnId="28"/>
      <queryTableField id="29" name="Cuentas por Pagar" tableColumnId="29"/>
      <queryTableField id="30" name="Obligaciones" tableColumnId="30"/>
      <queryTableField id="31" name="Ordenes de Pago" tableColumnId="31"/>
      <queryTableField id="32" name="Reintegros" tableColumnId="32"/>
      <queryTableField id="33" name="Fecha Documento Soporte" tableColumnId="33"/>
      <queryTableField id="34" name="Tipo Documento Soporte" tableColumnId="34"/>
      <queryTableField id="35" name="Numero Documento Soporte" tableColumnId="35"/>
      <queryTableField id="36" name="Observaciones" tableColumnId="3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5" xr16:uid="{1790ABD6-3A3B-4ECF-9681-580A0237C56A}" autoFormatId="16" applyNumberFormats="0" applyBorderFormats="0" applyFontFormats="0" applyPatternFormats="0" applyAlignmentFormats="0" applyWidthHeightFormats="0">
  <queryTableRefresh nextId="57" unboundColumnsLeft="6">
    <queryTableFields count="56">
      <queryTableField id="54" dataBound="0" tableColumnId="53"/>
      <queryTableField id="55" dataBound="0" tableColumnId="55"/>
      <queryTableField id="56" dataBound="0" tableColumnId="56"/>
      <queryTableField id="53" dataBound="0" tableColumnId="54"/>
      <queryTableField id="52" dataBound="0" tableColumnId="52"/>
      <queryTableField id="51" dataBound="0" tableColumnId="51"/>
      <queryTableField id="1" name="Numero Documento" tableColumnId="1"/>
      <queryTableField id="2" name="Fecha de Registro" tableColumnId="2"/>
      <queryTableField id="3" name="Fecha de pago" tableColumnId="3"/>
      <queryTableField id="4" name="Estado" tableColumnId="4"/>
      <queryTableField id="5" name="Valor Bruto" tableColumnId="5"/>
      <queryTableField id="6" name="Valor Deducciones" tableColumnId="6"/>
      <queryTableField id="7" name="Valor Neto" tableColumnId="7"/>
      <queryTableField id="8" name="Tipo Beneficiario" tableColumnId="8"/>
      <queryTableField id="9" name="Vigencia Presupuestal" tableColumnId="9"/>
      <queryTableField id="10" name="Tipo Identificacion" tableColumnId="10"/>
      <queryTableField id="11" name="Identificacion" tableColumnId="11"/>
      <queryTableField id="12" name="Nombre Razon Social" tableColumnId="12"/>
      <queryTableField id="13" name="Medio de Pago" tableColumnId="13"/>
      <queryTableField id="14" name="Tipo Cuenta" tableColumnId="14"/>
      <queryTableField id="15" name="Numero Cuenta" tableColumnId="15"/>
      <queryTableField id="16" name="Estado Cuenta" tableColumnId="16"/>
      <queryTableField id="17" name="Entidad Nit" tableColumnId="17"/>
      <queryTableField id="18" name="Entidad Descripcion" tableColumnId="18"/>
      <queryTableField id="19" name="Dependencia" tableColumnId="19"/>
      <queryTableField id="20" name="Dependencia Descripcion" tableColumnId="20"/>
      <queryTableField id="21" name="Rubro" tableColumnId="21"/>
      <queryTableField id="22" name="Descripcion" tableColumnId="22"/>
      <queryTableField id="23" name="Fuente" tableColumnId="23"/>
      <queryTableField id="24" name="Recurso" tableColumnId="24"/>
      <queryTableField id="25" name="Sit" tableColumnId="25"/>
      <queryTableField id="26" name="Valor Pesos" tableColumnId="26"/>
      <queryTableField id="27" name="Valor Moneda" tableColumnId="27"/>
      <queryTableField id="28" name="Valor Reintegrado Pesos" tableColumnId="28"/>
      <queryTableField id="29" name="Valor Reintegrado Moneda" tableColumnId="29"/>
      <queryTableField id="30" name="Tesoreria Pagadora" tableColumnId="30"/>
      <queryTableField id="31" name="Identificacion Pagaduria" tableColumnId="31"/>
      <queryTableField id="32" name="Cuenta Pagaduria" tableColumnId="32"/>
      <queryTableField id="33" name="Endosada" tableColumnId="33"/>
      <queryTableField id="34" name="Tipo Identificacion_1" tableColumnId="34"/>
      <queryTableField id="35" name="Identificacion_2" tableColumnId="35"/>
      <queryTableField id="36" name="Razon social" tableColumnId="36"/>
      <queryTableField id="37" name="Numero Cuenta_3" tableColumnId="37"/>
      <queryTableField id="38" name="Concepto Pago" tableColumnId="38"/>
      <queryTableField id="39" name="Solicitud CDP" tableColumnId="39"/>
      <queryTableField id="40" name="CDP" tableColumnId="40"/>
      <queryTableField id="41" name="Compromisos" tableColumnId="41"/>
      <queryTableField id="42" name="Cuentas por Pagar" tableColumnId="42"/>
      <queryTableField id="43" name="Fecha Cuentas por Pagar" tableColumnId="43"/>
      <queryTableField id="44" name="Obligaciones" tableColumnId="44"/>
      <queryTableField id="45" name="Ordenes de Pago" tableColumnId="45"/>
      <queryTableField id="46" name="Reintegros" tableColumnId="46"/>
      <queryTableField id="47" name="Fecha Doc Soporte Compromiso" tableColumnId="47"/>
      <queryTableField id="48" name="Tipo Doc Soporte Compromiso" tableColumnId="48"/>
      <queryTableField id="49" name="Num Doc Soporte Compromiso" tableColumnId="49"/>
      <queryTableField id="50" name="Objeto del Compromiso" tableColumnId="5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2" connectionId="3" xr16:uid="{3EA001BF-A6CE-4941-9016-FB07094813A8}" autoFormatId="16" applyNumberFormats="0" applyBorderFormats="0" applyFontFormats="0" applyPatternFormats="0" applyAlignmentFormats="0" applyWidthHeightFormats="0">
  <queryTableRefresh nextId="57">
    <queryTableFields count="56">
      <queryTableField id="1" name="op_id" tableColumnId="1"/>
      <queryTableField id="2" name="rp_id" tableColumnId="2"/>
      <queryTableField id="3" name="cdp_id" tableColumnId="3"/>
      <queryTableField id="4" name="CODIGO_OP" tableColumnId="4"/>
      <queryTableField id="5" name="CODIGO_CRP" tableColumnId="5"/>
      <queryTableField id="6" name="CODIGO_CDP" tableColumnId="6"/>
      <queryTableField id="7" name="Numero Documento" tableColumnId="7"/>
      <queryTableField id="8" name="Fecha de Registro" tableColumnId="8"/>
      <queryTableField id="9" name="Fecha de pago" tableColumnId="9"/>
      <queryTableField id="10" name="Estado" tableColumnId="10"/>
      <queryTableField id="11" name="Valor Bruto" tableColumnId="11"/>
      <queryTableField id="12" name="Valor Deducciones" tableColumnId="12"/>
      <queryTableField id="13" name="Valor Neto" tableColumnId="13"/>
      <queryTableField id="14" name="Tipo Beneficiario" tableColumnId="14"/>
      <queryTableField id="15" name="Vigencia Presupuestal" tableColumnId="15"/>
      <queryTableField id="16" name="Tipo Identificacion" tableColumnId="16"/>
      <queryTableField id="17" name="Identificacion" tableColumnId="17"/>
      <queryTableField id="18" name="Nombre Razon Social" tableColumnId="18"/>
      <queryTableField id="19" name="Medio de Pago" tableColumnId="19"/>
      <queryTableField id="20" name="Tipo Cuenta" tableColumnId="20"/>
      <queryTableField id="21" name="Numero Cuenta" tableColumnId="21"/>
      <queryTableField id="22" name="Estado Cuenta" tableColumnId="22"/>
      <queryTableField id="23" name="Entidad Nit" tableColumnId="23"/>
      <queryTableField id="24" name="Entidad Descripcion" tableColumnId="24"/>
      <queryTableField id="25" name="Dependencia" tableColumnId="25"/>
      <queryTableField id="26" name="Dependencia Descripcion" tableColumnId="26"/>
      <queryTableField id="27" name="Rubro" tableColumnId="27"/>
      <queryTableField id="28" name="Descripcion" tableColumnId="28"/>
      <queryTableField id="29" name="Fuente" tableColumnId="29"/>
      <queryTableField id="30" name="Recurso" tableColumnId="30"/>
      <queryTableField id="31" name="Sit" tableColumnId="31"/>
      <queryTableField id="32" name="Valor Pesos" tableColumnId="32"/>
      <queryTableField id="33" name="Valor Moneda" tableColumnId="33"/>
      <queryTableField id="34" name="Valor Reintegrado Pesos" tableColumnId="34"/>
      <queryTableField id="35" name="Valor Reintegrado Moneda" tableColumnId="35"/>
      <queryTableField id="36" name="Tesoreria Pagadora" tableColumnId="36"/>
      <queryTableField id="37" name="Identificacion Pagaduria" tableColumnId="37"/>
      <queryTableField id="38" name="Cuenta Pagaduria" tableColumnId="38"/>
      <queryTableField id="39" name="Endosada" tableColumnId="39"/>
      <queryTableField id="40" name="Tipo Identificacion_1" tableColumnId="40"/>
      <queryTableField id="41" name="Identificacion_2" tableColumnId="41"/>
      <queryTableField id="42" name="Razon social" tableColumnId="42"/>
      <queryTableField id="43" name="Numero Cuenta_3" tableColumnId="43"/>
      <queryTableField id="44" name="Concepto Pago" tableColumnId="44"/>
      <queryTableField id="45" name="Solicitud CDP" tableColumnId="45"/>
      <queryTableField id="46" name="CDP" tableColumnId="46"/>
      <queryTableField id="47" name="Compromisos" tableColumnId="47"/>
      <queryTableField id="48" name="Cuentas por Pagar" tableColumnId="48"/>
      <queryTableField id="49" name="Fecha Cuentas por Pagar" tableColumnId="49"/>
      <queryTableField id="50" name="Obligaciones" tableColumnId="50"/>
      <queryTableField id="51" name="Ordenes de Pago" tableColumnId="51"/>
      <queryTableField id="52" name="Reintegros" tableColumnId="52"/>
      <queryTableField id="53" name="Fecha Doc Soporte Compromiso" tableColumnId="53"/>
      <queryTableField id="54" name="Tipo Doc Soporte Compromiso" tableColumnId="54"/>
      <queryTableField id="55" name="Num Doc Soporte Compromiso" tableColumnId="55"/>
      <queryTableField id="56" name="Objeto del Compromiso" tableColumnId="5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FC1256-F108-490C-BC05-88D3595E9EC6}" name="CDP" displayName="CDP" ref="A1:Y136" tableType="queryTable" totalsRowShown="0">
  <autoFilter ref="A1:Y136" xr:uid="{58FC1256-F108-490C-BC05-88D3595E9EC6}"/>
  <tableColumns count="25">
    <tableColumn id="25" xr3:uid="{6337D16B-8420-437B-B0AF-BF4F9F963E22}" uniqueName="25" name="cdp_id" queryTableFieldId="25" dataDxfId="106">
      <calculatedColumnFormula>CDP[[#This Row],[CODIGO CDP]]&amp;CDP[[#This Row],[Rubro]]</calculatedColumnFormula>
    </tableColumn>
    <tableColumn id="24" xr3:uid="{F93B0C53-515B-4F1A-8C1D-A3C4D4BA0B6D}" uniqueName="24" name="CODIGO CDP" queryTableFieldId="24">
      <calculatedColumnFormula>_xlfn.CONCAT(MID(C2,1,10),"-",RIGHT(H2,2),"-",MID(L2,1,1))</calculatedColumnFormula>
    </tableColumn>
    <tableColumn id="1" xr3:uid="{08493B98-CEF5-4BB3-B7EF-D146DFC4B082}" uniqueName="1" name="Numero Documento" queryTableFieldId="1"/>
    <tableColumn id="2" xr3:uid="{B2B5E811-F336-411B-B2C0-072149B0E5E5}" uniqueName="2" name="Fecha de Registro" queryTableFieldId="2"/>
    <tableColumn id="3" xr3:uid="{618F4FF0-ADCC-4FC3-BD62-DC2ADB2E89A3}" uniqueName="3" name="Fecha de Creacion" queryTableFieldId="3"/>
    <tableColumn id="4" xr3:uid="{C13C845D-C32C-42E5-B645-C6E49E55BAD1}" uniqueName="4" name="Tipo de CDP" queryTableFieldId="4" dataDxfId="105"/>
    <tableColumn id="5" xr3:uid="{09AAFA66-BACC-48BB-8ADF-2CEF11ECC393}" uniqueName="5" name="Estado" queryTableFieldId="5" dataDxfId="104"/>
    <tableColumn id="6" xr3:uid="{3A988952-B0A6-4F6E-9E9D-927A5AA4868E}" uniqueName="6" name="Dependencia" queryTableFieldId="6"/>
    <tableColumn id="7" xr3:uid="{8CD872E3-3629-4678-BDCC-FC875E418FAA}" uniqueName="7" name="Dependencia Descripcion" queryTableFieldId="7" dataDxfId="103"/>
    <tableColumn id="8" xr3:uid="{59D77F7A-E8A3-45EE-8905-B76276FC0EBE}" uniqueName="8" name="Rubro" queryTableFieldId="8" dataDxfId="102"/>
    <tableColumn id="9" xr3:uid="{36A2103B-1A8F-4CF2-9BED-DB884C8E9F48}" uniqueName="9" name="Descripcion" queryTableFieldId="9" dataDxfId="101"/>
    <tableColumn id="10" xr3:uid="{9ACC1F75-2359-4580-B10E-6200A5092292}" uniqueName="10" name="Fuente" queryTableFieldId="10" dataDxfId="100"/>
    <tableColumn id="11" xr3:uid="{17E34BCC-B03C-44AB-965D-E09C3B1F4680}" uniqueName="11" name="Recurso" queryTableFieldId="11" dataDxfId="99"/>
    <tableColumn id="12" xr3:uid="{5FC9D274-6D81-4A54-8DB3-1BD7902E25A6}" uniqueName="12" name="Sit" queryTableFieldId="12" dataDxfId="98"/>
    <tableColumn id="13" xr3:uid="{E2369E91-0ECA-4F42-B3B8-651BC3D58E47}" uniqueName="13" name="Valor Inicial" queryTableFieldId="13" dataDxfId="97"/>
    <tableColumn id="14" xr3:uid="{A11D2EFB-6548-444A-A587-8051A5EC8C44}" uniqueName="14" name="Valor Operaciones" queryTableFieldId="14" dataDxfId="96"/>
    <tableColumn id="15" xr3:uid="{6BC91CCF-37C6-497C-B173-D5045151E4AB}" uniqueName="15" name="Valor Actual" queryTableFieldId="15" dataDxfId="95"/>
    <tableColumn id="16" xr3:uid="{1F54F383-A5E7-4254-B815-F095907D3940}" uniqueName="16" name="Saldo por Comprometer" queryTableFieldId="16" dataDxfId="94"/>
    <tableColumn id="17" xr3:uid="{80B2D917-AB07-4EAB-8397-3ED163F366AE}" uniqueName="17" name="Objeto" queryTableFieldId="17" dataDxfId="93"/>
    <tableColumn id="18" xr3:uid="{6750B439-A6F4-43A0-A415-6B92645803C8}" uniqueName="18" name="Solicitud CDP" queryTableFieldId="18"/>
    <tableColumn id="19" xr3:uid="{DCDE7D52-2823-4F0C-8421-E76391583B0E}" uniqueName="19" name="Compromisos" queryTableFieldId="19" dataDxfId="92"/>
    <tableColumn id="20" xr3:uid="{3D3E148B-E689-471C-9671-7B6EC05DC821}" uniqueName="20" name="Cuentas por Pagar" queryTableFieldId="20" dataDxfId="91"/>
    <tableColumn id="21" xr3:uid="{D1C2B864-DF55-4867-BB5A-0C665F5E5062}" uniqueName="21" name="Obligaciones" queryTableFieldId="21" dataDxfId="90"/>
    <tableColumn id="22" xr3:uid="{9AFC8FC4-E9E0-4DDC-8EBB-DAA0FA20C29A}" uniqueName="22" name="Ordenes de Pago" queryTableFieldId="22" dataDxfId="89"/>
    <tableColumn id="23" xr3:uid="{B383A1A5-F173-4C31-B289-0E46CD4F5BC9}" uniqueName="23" name="Reintegros" queryTableFieldId="2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1C44BA3-4A66-4BF7-B30D-BEDE6E83E144}" name="INSERT_cdp" displayName="INSERT_cdp" ref="A1:T136" tableType="queryTable" totalsRowShown="0">
  <autoFilter ref="A1:T136" xr:uid="{A1C44BA3-4A66-4BF7-B30D-BEDE6E83E144}"/>
  <tableColumns count="20">
    <tableColumn id="1" xr3:uid="{64ADBA76-3278-4773-8FC9-0B8AC85E2867}" uniqueName="1" name="cdp_id" queryTableFieldId="1" dataDxfId="88"/>
    <tableColumn id="2" xr3:uid="{C0864740-0667-47D5-B8F2-1629B2D636C1}" uniqueName="2" name="CODIGO CDP" queryTableFieldId="2" dataDxfId="87"/>
    <tableColumn id="3" xr3:uid="{A9E60405-7EDB-4EBE-8193-C1CA5C4476C0}" uniqueName="3" name="Numero Documento" queryTableFieldId="3"/>
    <tableColumn id="4" xr3:uid="{2F196D86-4C1A-4BBA-B714-890292813CC0}" uniqueName="4" name="Fecha de Registro" queryTableFieldId="4"/>
    <tableColumn id="5" xr3:uid="{F4948934-1AC3-4A46-A1D9-37EA1623CA5E}" uniqueName="5" name="Fecha de Creacion" queryTableFieldId="5"/>
    <tableColumn id="6" xr3:uid="{C6CAAE5F-F131-4735-A3DD-911F46C8C787}" uniqueName="6" name="Estado" queryTableFieldId="6" dataDxfId="86"/>
    <tableColumn id="7" xr3:uid="{2F160E1D-CA75-4C41-98F1-A3814CB98651}" uniqueName="7" name="Dependencia" queryTableFieldId="7"/>
    <tableColumn id="8" xr3:uid="{2F2020EA-8FDF-4403-AB1B-FA5E450F832D}" uniqueName="8" name="Rubro" queryTableFieldId="8" dataDxfId="85"/>
    <tableColumn id="9" xr3:uid="{AC2AB0F2-93D3-4BB4-848C-5C6538785BEE}" uniqueName="9" name="Fuente" queryTableFieldId="9" dataDxfId="84"/>
    <tableColumn id="10" xr3:uid="{C544741E-E39A-4F22-9955-2D29389F98CA}" uniqueName="10" name="Recurso" queryTableFieldId="10" dataDxfId="47"/>
    <tableColumn id="11" xr3:uid="{3B8A671F-DA04-4FF9-92A2-9F8A9EE291D3}" uniqueName="11" name="Valor Inicial" queryTableFieldId="11" dataDxfId="46"/>
    <tableColumn id="12" xr3:uid="{898C9A06-9AEB-4D54-8581-5353C5CDA50F}" uniqueName="12" name="Valor Operaciones" queryTableFieldId="12" dataDxfId="45"/>
    <tableColumn id="13" xr3:uid="{72A46CF5-673B-4400-AB9C-64E7ACCAF5C8}" uniqueName="13" name="Valor Actual" queryTableFieldId="13" dataDxfId="44"/>
    <tableColumn id="14" xr3:uid="{87E5DD6B-EC0D-4E57-AF9C-0B9CCD34D6CC}" uniqueName="14" name="Saldo por Comprometer" queryTableFieldId="14" dataDxfId="42"/>
    <tableColumn id="15" xr3:uid="{BA017F6D-F064-475E-B91A-631CA0DFF32B}" uniqueName="15" name="Objeto" queryTableFieldId="15" dataDxfId="43"/>
    <tableColumn id="17" xr3:uid="{B465A6CF-D2EF-4B7A-B47B-EBDE7B3CDF62}" uniqueName="17" name="Compromisos" queryTableFieldId="17" dataDxfId="83"/>
    <tableColumn id="18" xr3:uid="{31641DB7-A1A0-4DCB-A03D-5ADF4DCE83EC}" uniqueName="18" name="Cuentas por Pagar" queryTableFieldId="18" dataDxfId="82"/>
    <tableColumn id="19" xr3:uid="{9554247A-EEB2-4ECB-8E37-C7AB5FC7634D}" uniqueName="19" name="Obligaciones" queryTableFieldId="19" dataDxfId="81"/>
    <tableColumn id="20" xr3:uid="{8F74145C-8D95-4FE6-9E40-E995B393C1BC}" uniqueName="20" name="Ordenes de Pago" queryTableFieldId="20" dataDxfId="80"/>
    <tableColumn id="21" xr3:uid="{017A9594-8A04-4D10-8B82-8C0D20537528}" uniqueName="21" name="Reintegros" queryTableFieldId="2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552D3C3-A7A0-4167-8CF5-F6868703F594}" name="RP" displayName="RP" ref="A1:AM968" tableType="queryTable" totalsRowShown="0">
  <autoFilter ref="A1:AM968" xr:uid="{3552D3C3-A7A0-4167-8CF5-F6868703F594}"/>
  <tableColumns count="39">
    <tableColumn id="38" xr3:uid="{B11B7B71-42CA-4862-84FE-D6F478F15B37}" uniqueName="38" name="rp_id" queryTableFieldId="38" dataDxfId="129">
      <calculatedColumnFormula>RP[[#This Row],[CODIGO CRP]]&amp;RP[[#This Row],[Rubro]]</calculatedColumnFormula>
    </tableColumn>
    <tableColumn id="39" xr3:uid="{3BA057C8-01CE-4498-B950-CCDB2656C634}" uniqueName="39" name="cdp_id" queryTableFieldId="39" dataDxfId="128">
      <calculatedColumnFormula>RP[[#This Row],[CODIGO CDP]]&amp;RP[[#This Row],[Rubro]]</calculatedColumnFormula>
    </tableColumn>
    <tableColumn id="36" xr3:uid="{FFBE6823-FD08-44EB-92B1-CD26F3DBF3E3}" uniqueName="36" name="CODIGO CRP" queryTableFieldId="37">
      <calculatedColumnFormula>_xlfn.CONCAT(MID(E2,1,10),"-",RIGHT(I2,2),"-",MID(M2,1,1))</calculatedColumnFormula>
    </tableColumn>
    <tableColumn id="37" xr3:uid="{A06C127B-8EF9-4A1C-BD66-F2BBCA503B32}" uniqueName="37" name="CODIGO CDP" queryTableFieldId="36" dataDxfId="127">
      <calculatedColumnFormula>_xlfn.CONCAT(MID(RP[[#This Row],[CDP]],1,10),"-",RIGHT(RP[[#This Row],[Dependencia]],2),"-",MID(RP[[#This Row],[Fuente]],1,1))</calculatedColumnFormula>
    </tableColumn>
    <tableColumn id="1" xr3:uid="{7EE1E4F7-4F7B-4D53-B087-BB8F7FEAF301}" uniqueName="1" name="Numero Documento" queryTableFieldId="1"/>
    <tableColumn id="2" xr3:uid="{BB6F03E8-B46B-4984-945C-ED96BB1F41AF}" uniqueName="2" name="Fecha de Registro" queryTableFieldId="2"/>
    <tableColumn id="3" xr3:uid="{9B1D17F8-BF9D-4B56-9C7B-7CB1393589E9}" uniqueName="3" name="Fecha de Creacion" queryTableFieldId="3"/>
    <tableColumn id="4" xr3:uid="{D79AA2A4-6877-4E0F-B70F-AF31E0EC1E13}" uniqueName="4" name="Estado" queryTableFieldId="4" dataDxfId="126"/>
    <tableColumn id="5" xr3:uid="{86B92055-8982-44E3-B465-E268D87EEB7F}" uniqueName="5" name="Dependencia" queryTableFieldId="5"/>
    <tableColumn id="6" xr3:uid="{E38612DB-1D27-4A6D-8714-EDD1C163B3EF}" uniqueName="6" name="Dependencia Descripcion" queryTableFieldId="6" dataDxfId="125"/>
    <tableColumn id="7" xr3:uid="{1BF9D4F0-880B-4801-AB8C-3707AA6DB354}" uniqueName="7" name="Rubro" queryTableFieldId="7" dataDxfId="124"/>
    <tableColumn id="8" xr3:uid="{DC104957-94E0-4073-9F55-18BAAD98F560}" uniqueName="8" name="Descripcion" queryTableFieldId="8" dataDxfId="123"/>
    <tableColumn id="9" xr3:uid="{8BDE33FF-96CF-4F7F-8F12-E70495D9A055}" uniqueName="9" name="Fuente" queryTableFieldId="9" dataDxfId="122"/>
    <tableColumn id="10" xr3:uid="{07ED906C-465E-4331-8A24-5DEB6F64052E}" uniqueName="10" name="Recurso" queryTableFieldId="10" dataDxfId="121"/>
    <tableColumn id="11" xr3:uid="{8FE7465D-999D-4D9E-8904-2DB3FCA455F2}" uniqueName="11" name="Situacion" queryTableFieldId="11" dataDxfId="120"/>
    <tableColumn id="12" xr3:uid="{DF02ECEA-E3B9-4EEF-91E1-A61E7FF33932}" uniqueName="12" name="Valor Inicial" queryTableFieldId="12" dataDxfId="79"/>
    <tableColumn id="13" xr3:uid="{973BF6B5-F0BC-4631-A99D-9332017CEA0C}" uniqueName="13" name="Valor Operaciones" queryTableFieldId="13" dataDxfId="78"/>
    <tableColumn id="14" xr3:uid="{429912FB-6366-4B26-B284-A5FB62E01E9C}" uniqueName="14" name="Valor Actual" queryTableFieldId="14" dataDxfId="77"/>
    <tableColumn id="15" xr3:uid="{DB9687CE-A36F-4234-95E2-A585A3292651}" uniqueName="15" name="Saldo por Utilizar" queryTableFieldId="15" dataDxfId="76"/>
    <tableColumn id="16" xr3:uid="{B8324A15-0B1C-4EB0-8493-CC16ADF88661}" uniqueName="16" name="Tipo Identificacion" queryTableFieldId="16" dataDxfId="119"/>
    <tableColumn id="17" xr3:uid="{D2680CCA-CBAB-4438-B3D2-62FD3A6A7571}" uniqueName="17" name="Identificacion" queryTableFieldId="17"/>
    <tableColumn id="18" xr3:uid="{F1F9266A-99A9-47B6-9C37-293D402912B4}" uniqueName="18" name="Nombre Razon Social" queryTableFieldId="18" dataDxfId="118"/>
    <tableColumn id="19" xr3:uid="{20A0F93D-8C9A-42C7-BC4A-BD0F62C8B15B}" uniqueName="19" name="Medio de Pago" queryTableFieldId="19" dataDxfId="117"/>
    <tableColumn id="20" xr3:uid="{A5FBDAF5-AB89-4686-9A5E-D933E21361C1}" uniqueName="20" name="Tipo Cuenta" queryTableFieldId="20" dataDxfId="116"/>
    <tableColumn id="21" xr3:uid="{4D98DA27-31A5-4761-ACDA-3A25B879A59A}" uniqueName="21" name="Numero Cuenta" queryTableFieldId="21" dataDxfId="115"/>
    <tableColumn id="22" xr3:uid="{C9AC9C1A-FF4B-4A75-BA0C-C949785B0C77}" uniqueName="22" name="Estado Cuenta" queryTableFieldId="22" dataDxfId="114"/>
    <tableColumn id="23" xr3:uid="{1D33C073-B1FD-4D1A-9CB2-5F0E15D9CF5A}" uniqueName="23" name="Entidad Nit" queryTableFieldId="23"/>
    <tableColumn id="24" xr3:uid="{6C3D9770-887A-42BF-AF31-9058CBE1138F}" uniqueName="24" name="Entidad Descripcion" queryTableFieldId="24" dataDxfId="113"/>
    <tableColumn id="25" xr3:uid="{EBFB2175-76FB-4F20-8E77-B0BBBF8F0C83}" uniqueName="25" name="Solicitud CDP" queryTableFieldId="25"/>
    <tableColumn id="26" xr3:uid="{CF5A4D52-F4DD-425D-B5C5-ACC240CA30D1}" uniqueName="26" name="CDP" queryTableFieldId="26"/>
    <tableColumn id="27" xr3:uid="{679813BA-E5BE-4FF4-A16E-BB06A0E136EE}" uniqueName="27" name="Compromisos" queryTableFieldId="27"/>
    <tableColumn id="28" xr3:uid="{E038C83C-19EB-44B7-BAAD-3DE458EB9E27}" uniqueName="28" name="Cuentas por Pagar" queryTableFieldId="28" dataDxfId="112"/>
    <tableColumn id="29" xr3:uid="{B8C97536-7F29-431B-AC34-3B35EC493458}" uniqueName="29" name="Obligaciones" queryTableFieldId="29" dataDxfId="111"/>
    <tableColumn id="30" xr3:uid="{119E3D51-5EA7-42D2-A441-ED89FED4EC81}" uniqueName="30" name="Ordenes de Pago" queryTableFieldId="30" dataDxfId="110"/>
    <tableColumn id="31" xr3:uid="{0743CF19-8246-4F88-ABD8-6AA46C66B322}" uniqueName="31" name="Reintegros" queryTableFieldId="31"/>
    <tableColumn id="32" xr3:uid="{388B3D5B-60EE-47B0-BCB8-DE503E06C978}" uniqueName="32" name="Fecha Documento Soporte" queryTableFieldId="32" dataDxfId="75"/>
    <tableColumn id="33" xr3:uid="{1A7EC7BF-6EAD-4B27-AAEE-015C99A88055}" uniqueName="33" name="Tipo Documento Soporte" queryTableFieldId="33" dataDxfId="109"/>
    <tableColumn id="34" xr3:uid="{4A9034AD-3AC8-4571-9C3E-5E7FEF1970DC}" uniqueName="34" name="Numero Documento Soporte" queryTableFieldId="34" dataDxfId="108"/>
    <tableColumn id="35" xr3:uid="{85CAEE31-36F3-4E83-B067-211AA4F06F5C}" uniqueName="35" name="Observaciones" queryTableFieldId="35" dataDxfId="10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7781370-0672-41CC-9ED2-D8ECB217D18E}" name="INSERT_rp" displayName="INSERT_rp" ref="A1:AJ968" tableType="queryTable" totalsRowShown="0">
  <autoFilter ref="A1:AJ968" xr:uid="{C7781370-0672-41CC-9ED2-D8ECB217D18E}"/>
  <tableColumns count="36">
    <tableColumn id="1" xr3:uid="{BB4E5ADC-EA36-4519-9DE6-D5CBF808EFB5}" uniqueName="1" name="rp_id" queryTableFieldId="1" dataDxfId="74"/>
    <tableColumn id="2" xr3:uid="{FC0E8707-7F34-4A13-9D37-58BCE21DCC7B}" uniqueName="2" name="cdp_id" queryTableFieldId="2" dataDxfId="73"/>
    <tableColumn id="3" xr3:uid="{1F01B9A5-5164-4FE4-BA1A-F1B42C34CAD1}" uniqueName="3" name="CODIGO CRP" queryTableFieldId="3" dataDxfId="72"/>
    <tableColumn id="4" xr3:uid="{97C306D1-1A20-4273-9967-FADFCA5D39E3}" uniqueName="4" name="CODIGO CDP" queryTableFieldId="4" dataDxfId="71"/>
    <tableColumn id="5" xr3:uid="{DDFE95EF-442E-4913-AFA1-701DAFB8FD1F}" uniqueName="5" name="Numero Documento" queryTableFieldId="5"/>
    <tableColumn id="6" xr3:uid="{62D19F46-D322-4734-8139-90D487605A14}" uniqueName="6" name="Fecha de Registro" queryTableFieldId="6"/>
    <tableColumn id="7" xr3:uid="{65850E0D-FC2F-4B09-8352-5F9DE1E08AB3}" uniqueName="7" name="Fecha de Creacion" queryTableFieldId="7"/>
    <tableColumn id="8" xr3:uid="{9C224F66-8225-42BC-8D4E-DE480C55100A}" uniqueName="8" name="Estado" queryTableFieldId="8" dataDxfId="70"/>
    <tableColumn id="9" xr3:uid="{FDE8B928-4C02-40AA-B793-78B70D844FA1}" uniqueName="9" name="Dependencia" queryTableFieldId="9"/>
    <tableColumn id="10" xr3:uid="{75437515-EC2E-458F-BE00-0D521974EC27}" uniqueName="10" name="Rubro" queryTableFieldId="10" dataDxfId="69"/>
    <tableColumn id="11" xr3:uid="{EE86A8DE-BE9B-438C-8026-0D0364C78B5E}" uniqueName="11" name="Descripcion" queryTableFieldId="11" dataDxfId="68"/>
    <tableColumn id="12" xr3:uid="{4F65C468-9C1C-49A8-AE8F-BC95B4929BBC}" uniqueName="12" name="Fuente" queryTableFieldId="12" dataDxfId="41"/>
    <tableColumn id="13" xr3:uid="{515CE1F1-170E-453A-96EC-391015D49118}" uniqueName="13" name="Valor Inicial" queryTableFieldId="13" dataDxfId="40"/>
    <tableColumn id="14" xr3:uid="{39D26C2C-04A3-4C06-AFD3-A66736967319}" uniqueName="14" name="Valor Operaciones" queryTableFieldId="14" dataDxfId="39"/>
    <tableColumn id="15" xr3:uid="{CB7A919E-D923-46D2-9D77-3766237A6CFD}" uniqueName="15" name="Valor Actual" queryTableFieldId="15" dataDxfId="38"/>
    <tableColumn id="16" xr3:uid="{94BA8268-8830-4363-BE10-EA7DBBD5D737}" uniqueName="16" name="Saldo por Utilizar" queryTableFieldId="16" dataDxfId="36"/>
    <tableColumn id="17" xr3:uid="{7EB5DB3B-54DE-48E4-A65F-D6A67CF6B74E}" uniqueName="17" name="Tipo Identificacion" queryTableFieldId="17" dataDxfId="37"/>
    <tableColumn id="18" xr3:uid="{9DACC951-83F4-4D2B-846E-54A077EFCDEF}" uniqueName="18" name="Identificacion" queryTableFieldId="18"/>
    <tableColumn id="19" xr3:uid="{AA1CCB1D-DBF3-45E9-8772-F80174886860}" uniqueName="19" name="Nombre Razon Social" queryTableFieldId="19" dataDxfId="67"/>
    <tableColumn id="20" xr3:uid="{9E7CCA79-4397-4AFC-9DA3-5A8B881FAFE9}" uniqueName="20" name="Medio de Pago" queryTableFieldId="20" dataDxfId="66"/>
    <tableColumn id="21" xr3:uid="{EDA372E0-FE2D-4035-8F0C-89B6F49884B9}" uniqueName="21" name="Tipo Cuenta" queryTableFieldId="21" dataDxfId="65"/>
    <tableColumn id="22" xr3:uid="{722604C1-C54D-4E28-B360-962C102CB107}" uniqueName="22" name="Numero Cuenta" queryTableFieldId="22" dataDxfId="64"/>
    <tableColumn id="23" xr3:uid="{03E434CF-B63B-4303-99D5-E39F4ED9EB25}" uniqueName="23" name="Estado Cuenta" queryTableFieldId="23" dataDxfId="63"/>
    <tableColumn id="24" xr3:uid="{6E10F43B-4CC8-4164-845B-A14C038B19A2}" uniqueName="24" name="Entidad Nit" queryTableFieldId="24"/>
    <tableColumn id="25" xr3:uid="{99E183BA-4BF5-4A43-875D-D71CF695B0CB}" uniqueName="25" name="Entidad Descripcion" queryTableFieldId="25" dataDxfId="62"/>
    <tableColumn id="26" xr3:uid="{F775066B-F574-4E45-BE98-568299E153E4}" uniqueName="26" name="Solicitud CDP" queryTableFieldId="26"/>
    <tableColumn id="27" xr3:uid="{382F91F9-84BD-414F-9445-E154D294CBDE}" uniqueName="27" name="CDP" queryTableFieldId="27"/>
    <tableColumn id="28" xr3:uid="{CE6207BE-4194-4D7B-A3FA-3C2017D3ADBA}" uniqueName="28" name="Compromisos" queryTableFieldId="28"/>
    <tableColumn id="29" xr3:uid="{57204E83-4849-4A33-B311-0295E0CE458D}" uniqueName="29" name="Cuentas por Pagar" queryTableFieldId="29" dataDxfId="61"/>
    <tableColumn id="30" xr3:uid="{48F1C0F9-54B8-40E0-9594-040F23E99671}" uniqueName="30" name="Obligaciones" queryTableFieldId="30" dataDxfId="60"/>
    <tableColumn id="31" xr3:uid="{0B54E0E2-069E-469A-A975-8608AA12FE85}" uniqueName="31" name="Ordenes de Pago" queryTableFieldId="31" dataDxfId="59"/>
    <tableColumn id="32" xr3:uid="{7FB4938C-1FEC-480F-BE15-CAF4AEF9DE8F}" uniqueName="32" name="Reintegros" queryTableFieldId="32"/>
    <tableColumn id="33" xr3:uid="{6F0B4176-A1A0-4D6D-B9FF-CC3AE356E679}" uniqueName="33" name="Fecha Documento Soporte" queryTableFieldId="33"/>
    <tableColumn id="34" xr3:uid="{837A9A5A-8A74-4C37-983F-09112EC560B3}" uniqueName="34" name="Tipo Documento Soporte" queryTableFieldId="34" dataDxfId="58"/>
    <tableColumn id="35" xr3:uid="{749E3F63-7804-413A-ABA4-503504D4D90B}" uniqueName="35" name="Numero Documento Soporte" queryTableFieldId="35" dataDxfId="57"/>
    <tableColumn id="36" xr3:uid="{4295A36A-DC3B-4CE4-A5B9-1961E4582E5C}" uniqueName="36" name="Observaciones" queryTableFieldId="36" dataDxfId="5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DD63E3-E6B3-4BC6-9474-20F870E08BCB}" name="OP" displayName="OP" ref="A1:BD1681" tableType="queryTable" totalsRowShown="0">
  <autoFilter ref="A1:BD1681" xr:uid="{66DD63E3-E6B3-4BC6-9474-20F870E08BCB}"/>
  <tableColumns count="56">
    <tableColumn id="53" xr3:uid="{5D8B929A-6CB1-4190-A982-A965B6E19C49}" uniqueName="53" name="op_id" queryTableFieldId="54" dataDxfId="134">
      <calculatedColumnFormula>OP[[#This Row],[CODIGO_OP]]&amp;OP[[#This Row],[Rubro]]</calculatedColumnFormula>
    </tableColumn>
    <tableColumn id="55" xr3:uid="{F02CD0AD-A5F7-4DF3-AC4A-2A52A42C9DFE}" uniqueName="55" name="rp_id" queryTableFieldId="55" dataDxfId="133">
      <calculatedColumnFormula>OP[[#This Row],[CODIGO_CRP]]&amp;OP[[#This Row],[Rubro]]</calculatedColumnFormula>
    </tableColumn>
    <tableColumn id="56" xr3:uid="{633B16A8-5211-43EB-906B-DBFC8FE8DEDE}" uniqueName="56" name="cdp_id" queryTableFieldId="56" dataDxfId="132">
      <calculatedColumnFormula>OP[[#This Row],[CODIGO_CDP]]&amp;OP[[#This Row],[Rubro]]</calculatedColumnFormula>
    </tableColumn>
    <tableColumn id="54" xr3:uid="{F34EA2F4-5830-4AC3-BAC0-106E56627731}" uniqueName="54" name="CODIGO_OP" queryTableFieldId="53">
      <calculatedColumnFormula>_xlfn.CONCAT(MID(OP[[#This Row],[Numero Documento]],1,10),"-",RIGHT(OP[[#This Row],[Dependencia]],2),"-",MID(OP[[#This Row],[Fuente]],1,1))</calculatedColumnFormula>
    </tableColumn>
    <tableColumn id="52" xr3:uid="{DF2B1EAD-20AA-49B7-B671-6786322D4E38}" uniqueName="52" name="CODIGO_CRP" queryTableFieldId="52" dataDxfId="131">
      <calculatedColumnFormula>_xlfn.CONCAT(MID(OP[[#This Row],[Compromisos]],1,10),"-",RIGHT(OP[[#This Row],[Dependencia]],2),"-",MID(OP[[#This Row],[Fuente]],1,1))</calculatedColumnFormula>
    </tableColumn>
    <tableColumn id="51" xr3:uid="{F6854182-5433-4680-AF80-EB6FFAC3F52D}" uniqueName="51" name="CODIGO_CDP" queryTableFieldId="51" dataDxfId="130">
      <calculatedColumnFormula>_xlfn.CONCAT(MID(OP[[#This Row],[CDP]],1,10),"-",RIGHT(OP[[#This Row],[Dependencia]],2),"-",MID(OP[[#This Row],[Fuente]],1,1))</calculatedColumnFormula>
    </tableColumn>
    <tableColumn id="1" xr3:uid="{FDF9C2F9-1CE6-4F73-B93B-512CAACF2010}" uniqueName="1" name="Numero Documento" queryTableFieldId="1"/>
    <tableColumn id="2" xr3:uid="{D36642C1-8B54-44FD-B765-69286BD6B77D}" uniqueName="2" name="Fecha de Registro" queryTableFieldId="2"/>
    <tableColumn id="3" xr3:uid="{82A62F26-E423-4CDB-B1BA-947E109B88E3}" uniqueName="3" name="Fecha de pago" queryTableFieldId="3"/>
    <tableColumn id="4" xr3:uid="{CF2BE211-C4C3-43B9-9564-3765D21EF779}" uniqueName="4" name="Estado" queryTableFieldId="4"/>
    <tableColumn id="5" xr3:uid="{EB3B1C35-D0D6-4A83-9FF2-9916448CF2D7}" uniqueName="5" name="Valor Bruto" queryTableFieldId="5" dataDxfId="50"/>
    <tableColumn id="6" xr3:uid="{6C997A85-0575-46BF-86C8-998059888149}" uniqueName="6" name="Valor Deducciones" queryTableFieldId="6" dataDxfId="49"/>
    <tableColumn id="7" xr3:uid="{916C4A0C-958D-4EA2-BFC9-C2AA67B77DE8}" uniqueName="7" name="Valor Neto" queryTableFieldId="7" dataDxfId="48"/>
    <tableColumn id="8" xr3:uid="{97D7F050-96FE-4342-A402-CD4E9F7494FE}" uniqueName="8" name="Tipo Beneficiario" queryTableFieldId="8"/>
    <tableColumn id="9" xr3:uid="{24A143CD-F2DD-4DF7-8929-01668A2DCFA2}" uniqueName="9" name="Vigencia Presupuestal" queryTableFieldId="9"/>
    <tableColumn id="10" xr3:uid="{AAA24635-38B7-4EDB-8CC0-AB636844F937}" uniqueName="10" name="Tipo Identificacion" queryTableFieldId="10"/>
    <tableColumn id="11" xr3:uid="{8AE6979B-74B8-41A6-BAE0-FA236725AEF4}" uniqueName="11" name="Identificacion" queryTableFieldId="11"/>
    <tableColumn id="12" xr3:uid="{F35CF70D-ABD6-4E24-AC8F-F77E344EB803}" uniqueName="12" name="Nombre Razon Social" queryTableFieldId="12"/>
    <tableColumn id="13" xr3:uid="{E89C7B7F-76D4-48BF-BC5F-B8B95604560F}" uniqueName="13" name="Medio de Pago" queryTableFieldId="13"/>
    <tableColumn id="14" xr3:uid="{EFA294C9-BA37-4641-AADC-B659CF69CC91}" uniqueName="14" name="Tipo Cuenta" queryTableFieldId="14"/>
    <tableColumn id="15" xr3:uid="{6664699D-984C-448F-9AC5-F787367F4477}" uniqueName="15" name="Numero Cuenta" queryTableFieldId="15" dataDxfId="55"/>
    <tableColumn id="16" xr3:uid="{7DD1F5C8-1D12-4381-91EE-16CE32C4790A}" uniqueName="16" name="Estado Cuenta" queryTableFieldId="16"/>
    <tableColumn id="17" xr3:uid="{D5B3EC8F-651A-42BC-8410-BCCA59E134F4}" uniqueName="17" name="Entidad Nit" queryTableFieldId="17"/>
    <tableColumn id="18" xr3:uid="{4D42659D-8A56-4110-86FC-DAB3525CBEE7}" uniqueName="18" name="Entidad Descripcion" queryTableFieldId="18"/>
    <tableColumn id="19" xr3:uid="{BFD0E423-D2A9-4643-B625-72A7787743A9}" uniqueName="19" name="Dependencia" queryTableFieldId="19"/>
    <tableColumn id="20" xr3:uid="{FEEA2DE0-A3FE-419A-9E35-BC72F7C6C179}" uniqueName="20" name="Dependencia Descripcion" queryTableFieldId="20"/>
    <tableColumn id="21" xr3:uid="{96B286CE-FD40-429D-B927-2FD615728550}" uniqueName="21" name="Rubro" queryTableFieldId="21"/>
    <tableColumn id="22" xr3:uid="{305A9C92-2AD3-4919-BE5E-3F3C6C34EE0E}" uniqueName="22" name="Descripcion" queryTableFieldId="22"/>
    <tableColumn id="23" xr3:uid="{F9E67DC9-C18C-478F-B6BA-70D52690C020}" uniqueName="23" name="Fuente" queryTableFieldId="23"/>
    <tableColumn id="24" xr3:uid="{05B60D91-6064-4AD2-8BFD-16A12FE6712A}" uniqueName="24" name="Recurso" queryTableFieldId="24"/>
    <tableColumn id="25" xr3:uid="{A87C93B2-00E9-4DA5-BE0D-D6124F620386}" uniqueName="25" name="Sit" queryTableFieldId="25"/>
    <tableColumn id="26" xr3:uid="{C968C5E9-360F-4F5D-B23E-7D6688B9E5D8}" uniqueName="26" name="Valor Pesos" queryTableFieldId="26" dataDxfId="54"/>
    <tableColumn id="27" xr3:uid="{517E525E-0FD4-4019-B45C-B5C9A8D9B520}" uniqueName="27" name="Valor Moneda" queryTableFieldId="27" dataDxfId="53"/>
    <tableColumn id="28" xr3:uid="{D20079FE-F3FB-4DF7-9178-0306372CE483}" uniqueName="28" name="Valor Reintegrado Pesos" queryTableFieldId="28" dataDxfId="52"/>
    <tableColumn id="29" xr3:uid="{D8DC4E17-C1D6-47CD-A42F-4439A7CF9637}" uniqueName="29" name="Valor Reintegrado Moneda" queryTableFieldId="29" dataDxfId="51"/>
    <tableColumn id="30" xr3:uid="{F1B4F6BC-1F1C-4062-A9C1-EF1C8728717C}" uniqueName="30" name="Tesoreria Pagadora" queryTableFieldId="30"/>
    <tableColumn id="31" xr3:uid="{BB2E67D1-AC01-4D46-A555-F05FB3C86721}" uniqueName="31" name="Identificacion Pagaduria" queryTableFieldId="31"/>
    <tableColumn id="32" xr3:uid="{00F2A11D-B2D6-495A-9B5C-19BA5F1714DF}" uniqueName="32" name="Cuenta Pagaduria" queryTableFieldId="32"/>
    <tableColumn id="33" xr3:uid="{E1C7EB2F-9942-4492-A1BC-6B054ADE511B}" uniqueName="33" name="Endosada" queryTableFieldId="33"/>
    <tableColumn id="34" xr3:uid="{C521C347-44E9-44F8-BCD7-A4AE3AF7165F}" uniqueName="34" name="Tipo Identificacion_1" queryTableFieldId="34"/>
    <tableColumn id="35" xr3:uid="{66725D3F-9669-48BF-AC80-99D444822BED}" uniqueName="35" name="Identificacion_2" queryTableFieldId="35"/>
    <tableColumn id="36" xr3:uid="{F78E3044-F170-4322-9D58-F1215B272668}" uniqueName="36" name="Razon social" queryTableFieldId="36"/>
    <tableColumn id="37" xr3:uid="{3B7F1D83-4247-427C-8865-47ABE9F06ADB}" uniqueName="37" name="Numero Cuenta_3" queryTableFieldId="37"/>
    <tableColumn id="38" xr3:uid="{792C9BDB-7071-42C7-8B2E-4B0936CDBEEF}" uniqueName="38" name="Concepto Pago" queryTableFieldId="38"/>
    <tableColumn id="39" xr3:uid="{C21E3561-A714-4C7C-AECB-6FF9E1E62466}" uniqueName="39" name="Solicitud CDP" queryTableFieldId="39"/>
    <tableColumn id="40" xr3:uid="{A3141342-CA25-4F85-BB1E-1A40531EC7A7}" uniqueName="40" name="CDP" queryTableFieldId="40"/>
    <tableColumn id="41" xr3:uid="{0A5183D3-0DD3-434A-A587-91DD9E34AE11}" uniqueName="41" name="Compromisos" queryTableFieldId="41"/>
    <tableColumn id="42" xr3:uid="{A1C0BC45-F26A-4FB7-B223-87D69B637F92}" uniqueName="42" name="Cuentas por Pagar" queryTableFieldId="42"/>
    <tableColumn id="43" xr3:uid="{1F7C2BC7-3507-4CCD-9350-F7C599570132}" uniqueName="43" name="Fecha Cuentas por Pagar" queryTableFieldId="43"/>
    <tableColumn id="44" xr3:uid="{7F4797FA-E587-4A5F-8B99-DAAD551C7C35}" uniqueName="44" name="Obligaciones" queryTableFieldId="44"/>
    <tableColumn id="45" xr3:uid="{1E18A535-1DF4-4E2E-A9E4-D21A122F27D8}" uniqueName="45" name="Ordenes de Pago" queryTableFieldId="45"/>
    <tableColumn id="46" xr3:uid="{1FE1D9F4-199E-49AA-BF8A-6981E650EECF}" uniqueName="46" name="Reintegros" queryTableFieldId="46"/>
    <tableColumn id="47" xr3:uid="{315A2E10-C66D-4CCF-AD15-2812FD955AA5}" uniqueName="47" name="Fecha Doc Soporte Compromiso" queryTableFieldId="47"/>
    <tableColumn id="48" xr3:uid="{D2E45BAB-27B9-4C08-9DFB-3C16F68616A7}" uniqueName="48" name="Tipo Doc Soporte Compromiso" queryTableFieldId="48"/>
    <tableColumn id="49" xr3:uid="{C3313779-88FB-4F4E-B7D5-8523B0AB83A4}" uniqueName="49" name="Num Doc Soporte Compromiso" queryTableFieldId="49"/>
    <tableColumn id="50" xr3:uid="{79D7DD11-B672-4BC0-8E68-6D4AACD44499}" uniqueName="50" name="Objeto del Compromiso" queryTableFieldId="5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064791-FFC0-4449-9C4D-3A606141EA08}" name="INSERT_op" displayName="INSERT_op" ref="A1:BD1681" tableType="queryTable" totalsRowShown="0">
  <autoFilter ref="A1:BD1681" xr:uid="{5C064791-FFC0-4449-9C4D-3A606141EA08}"/>
  <tableColumns count="56">
    <tableColumn id="1" xr3:uid="{75593F2E-CFA4-44D8-8A73-1F92BD8FA394}" uniqueName="1" name="op_id" queryTableFieldId="1" dataDxfId="35"/>
    <tableColumn id="2" xr3:uid="{2D7B1CB1-32AF-4AF7-AEC8-34A5C0C1AA90}" uniqueName="2" name="rp_id" queryTableFieldId="2" dataDxfId="34"/>
    <tableColumn id="3" xr3:uid="{EF53B0DD-AC23-4A01-A056-E971A0AACD75}" uniqueName="3" name="cdp_id" queryTableFieldId="3" dataDxfId="33"/>
    <tableColumn id="4" xr3:uid="{3F5F9229-5649-44CD-9E97-5FD78ECFD50F}" uniqueName="4" name="CODIGO_OP" queryTableFieldId="4" dataDxfId="32"/>
    <tableColumn id="5" xr3:uid="{0770AE6E-9360-4632-BDD3-9DFCFCCFABFF}" uniqueName="5" name="CODIGO_CRP" queryTableFieldId="5" dataDxfId="31"/>
    <tableColumn id="6" xr3:uid="{FAC23E55-C900-48A9-A657-76D51C498C25}" uniqueName="6" name="CODIGO_CDP" queryTableFieldId="6" dataDxfId="30"/>
    <tableColumn id="7" xr3:uid="{1333E0FF-1ED6-41EE-B93D-491B95880AF5}" uniqueName="7" name="Numero Documento" queryTableFieldId="7"/>
    <tableColumn id="8" xr3:uid="{FA939C18-488D-451D-9F62-0D2197AB7017}" uniqueName="8" name="Fecha de Registro" queryTableFieldId="8"/>
    <tableColumn id="9" xr3:uid="{AD05DC31-76C7-4A70-89D8-0D8D71C31EB1}" uniqueName="9" name="Fecha de pago" queryTableFieldId="9"/>
    <tableColumn id="10" xr3:uid="{AF68D9F2-301A-4848-BC99-CB914B7C73B8}" uniqueName="10" name="Estado" queryTableFieldId="10" dataDxfId="29"/>
    <tableColumn id="11" xr3:uid="{5D747036-C20A-4B77-B546-E5B06CE86E78}" uniqueName="11" name="Valor Bruto" queryTableFieldId="11" dataDxfId="28"/>
    <tableColumn id="12" xr3:uid="{4227726B-34E9-4C5B-8A88-50EEF6579130}" uniqueName="12" name="Valor Deducciones" queryTableFieldId="12" dataDxfId="27"/>
    <tableColumn id="13" xr3:uid="{6F2647D3-5E97-43EF-A393-49FC28F47755}" uniqueName="13" name="Valor Neto" queryTableFieldId="13" dataDxfId="26"/>
    <tableColumn id="14" xr3:uid="{60DDAB7E-4EAA-408B-AD2D-570A4359E456}" uniqueName="14" name="Tipo Beneficiario" queryTableFieldId="14" dataDxfId="25"/>
    <tableColumn id="15" xr3:uid="{B2FD98E1-A626-4A0D-A769-9872F678C5A3}" uniqueName="15" name="Vigencia Presupuestal" queryTableFieldId="15" dataDxfId="24"/>
    <tableColumn id="16" xr3:uid="{D83CE2DF-9B2B-45EE-96A8-24FDEE15AA4B}" uniqueName="16" name="Tipo Identificacion" queryTableFieldId="16" dataDxfId="23"/>
    <tableColumn id="17" xr3:uid="{DF0F51F8-E07E-4D73-A445-0072CE8A17CE}" uniqueName="17" name="Identificacion" queryTableFieldId="17"/>
    <tableColumn id="18" xr3:uid="{7A2E4D41-6AF2-48D8-93D4-EE011809BFA4}" uniqueName="18" name="Nombre Razon Social" queryTableFieldId="18" dataDxfId="22"/>
    <tableColumn id="19" xr3:uid="{68BF3D53-060B-4CF4-A6FD-1E84781DA625}" uniqueName="19" name="Medio de Pago" queryTableFieldId="19" dataDxfId="21"/>
    <tableColumn id="20" xr3:uid="{90237497-A02C-4B2C-9D78-1D628ACEC748}" uniqueName="20" name="Tipo Cuenta" queryTableFieldId="20" dataDxfId="20"/>
    <tableColumn id="21" xr3:uid="{51A6E869-3A91-42F8-ABF9-D779D4FAC65F}" uniqueName="21" name="Numero Cuenta" queryTableFieldId="21" dataDxfId="19"/>
    <tableColumn id="22" xr3:uid="{882C22B8-09D7-44A8-9F16-2B350634E3F7}" uniqueName="22" name="Estado Cuenta" queryTableFieldId="22" dataDxfId="18"/>
    <tableColumn id="23" xr3:uid="{0FD7472B-F834-43C1-993C-BF50E7D64F99}" uniqueName="23" name="Entidad Nit" queryTableFieldId="23"/>
    <tableColumn id="24" xr3:uid="{31C6485E-F298-4B47-AAAE-0BD72D4E36C5}" uniqueName="24" name="Entidad Descripcion" queryTableFieldId="24" dataDxfId="17"/>
    <tableColumn id="25" xr3:uid="{BE97F098-BC4C-4CF3-A0E7-D71DE40B41B4}" uniqueName="25" name="Dependencia" queryTableFieldId="25"/>
    <tableColumn id="26" xr3:uid="{E4CAABB3-0FCD-404A-AD5F-5D922F9BA51C}" uniqueName="26" name="Dependencia Descripcion" queryTableFieldId="26" dataDxfId="16"/>
    <tableColumn id="27" xr3:uid="{DE91D454-E33D-4E63-983C-1BB3C6D270ED}" uniqueName="27" name="Rubro" queryTableFieldId="27" dataDxfId="15"/>
    <tableColumn id="28" xr3:uid="{7E4602C1-3FBB-449D-931B-C63B86A66327}" uniqueName="28" name="Descripcion" queryTableFieldId="28" dataDxfId="14"/>
    <tableColumn id="29" xr3:uid="{A80475C1-E0A1-47C9-99DD-FF28B6B7BA49}" uniqueName="29" name="Fuente" queryTableFieldId="29" dataDxfId="13"/>
    <tableColumn id="30" xr3:uid="{536F462A-A1A4-4426-A2FF-804D6FC646FA}" uniqueName="30" name="Recurso" queryTableFieldId="30" dataDxfId="12"/>
    <tableColumn id="31" xr3:uid="{F3F5AA45-2E9F-4D4C-9A8B-6471FD0A6758}" uniqueName="31" name="Sit" queryTableFieldId="31" dataDxfId="5"/>
    <tableColumn id="32" xr3:uid="{03D376E5-4988-475E-9111-F8E1DAE68993}" uniqueName="32" name="Valor Pesos" queryTableFieldId="32" dataDxfId="4"/>
    <tableColumn id="33" xr3:uid="{D8C441B3-1DA4-4D30-9A43-21382DBF2208}" uniqueName="33" name="Valor Moneda" queryTableFieldId="33" dataDxfId="3"/>
    <tableColumn id="34" xr3:uid="{F6141B7A-6235-44CE-A2E3-D3CAAA982AFF}" uniqueName="34" name="Valor Reintegrado Pesos" queryTableFieldId="34" dataDxfId="2"/>
    <tableColumn id="35" xr3:uid="{3A018E25-ACB3-4B83-9953-8657C6BFD315}" uniqueName="35" name="Valor Reintegrado Moneda" queryTableFieldId="35" dataDxfId="0"/>
    <tableColumn id="36" xr3:uid="{A6ECC64A-5BF8-4EBE-A5F2-F1B51DD624D1}" uniqueName="36" name="Tesoreria Pagadora" queryTableFieldId="36" dataDxfId="1"/>
    <tableColumn id="37" xr3:uid="{80DF0C0A-0995-4944-84AB-86774A6E38FC}" uniqueName="37" name="Identificacion Pagaduria" queryTableFieldId="37" dataDxfId="11"/>
    <tableColumn id="38" xr3:uid="{B30FBBB1-18C2-4B16-9ADD-6E9F4B2272BB}" uniqueName="38" name="Cuenta Pagaduria" queryTableFieldId="38"/>
    <tableColumn id="39" xr3:uid="{E6EB35A2-661C-4965-9AC3-52A575AEE182}" uniqueName="39" name="Endosada" queryTableFieldId="39" dataDxfId="10"/>
    <tableColumn id="40" xr3:uid="{326D2DD2-DAA2-4209-8A2F-7CE9CEDC6F02}" uniqueName="40" name="Tipo Identificacion_1" queryTableFieldId="40"/>
    <tableColumn id="41" xr3:uid="{3D0845ED-467E-48AE-AB28-74930540A308}" uniqueName="41" name="Identificacion_2" queryTableFieldId="41"/>
    <tableColumn id="42" xr3:uid="{B9D731A6-4188-4B05-BF24-4CAE293BB083}" uniqueName="42" name="Razon social" queryTableFieldId="42"/>
    <tableColumn id="43" xr3:uid="{126FDA8D-8717-499D-B2D9-5948DD13B8A2}" uniqueName="43" name="Numero Cuenta_3" queryTableFieldId="43"/>
    <tableColumn id="44" xr3:uid="{B23AA535-0086-4176-B365-C42478F9D013}" uniqueName="44" name="Concepto Pago" queryTableFieldId="44" dataDxfId="9"/>
    <tableColumn id="45" xr3:uid="{8EA142EE-838A-4F08-BE72-BE05F52788DA}" uniqueName="45" name="Solicitud CDP" queryTableFieldId="45"/>
    <tableColumn id="46" xr3:uid="{47E09E73-5D60-4BE3-A6C6-C10856F431E0}" uniqueName="46" name="CDP" queryTableFieldId="46"/>
    <tableColumn id="47" xr3:uid="{BA669554-09E5-4D28-BB49-6D43D0306F7B}" uniqueName="47" name="Compromisos" queryTableFieldId="47"/>
    <tableColumn id="48" xr3:uid="{4D015D6E-625F-4F59-AE89-BFA2DA814420}" uniqueName="48" name="Cuentas por Pagar" queryTableFieldId="48"/>
    <tableColumn id="49" xr3:uid="{61BDAD38-4628-4F7C-BE41-E8AB9236F10F}" uniqueName="49" name="Fecha Cuentas por Pagar" queryTableFieldId="49"/>
    <tableColumn id="50" xr3:uid="{177E52B4-1FCB-4544-8195-D7E6425852EA}" uniqueName="50" name="Obligaciones" queryTableFieldId="50"/>
    <tableColumn id="51" xr3:uid="{FE96011F-AC8C-452C-8B4C-B85061DC1707}" uniqueName="51" name="Ordenes de Pago" queryTableFieldId="51"/>
    <tableColumn id="52" xr3:uid="{56F6DF83-9821-41C8-8327-16C63A0DBBF9}" uniqueName="52" name="Reintegros" queryTableFieldId="52"/>
    <tableColumn id="53" xr3:uid="{4E7463C5-A2BD-47EC-AF1D-73D7F55F68DC}" uniqueName="53" name="Fecha Doc Soporte Compromiso" queryTableFieldId="53"/>
    <tableColumn id="54" xr3:uid="{51BCB737-9342-4702-B0A7-F6C41A00D26D}" uniqueName="54" name="Tipo Doc Soporte Compromiso" queryTableFieldId="54" dataDxfId="8"/>
    <tableColumn id="55" xr3:uid="{6E3F4F33-6B5F-404C-A7E8-A611D9D15032}" uniqueName="55" name="Num Doc Soporte Compromiso" queryTableFieldId="55" dataDxfId="7"/>
    <tableColumn id="56" xr3:uid="{7C73B4D9-4AC1-4943-BF59-2E713006CAEE}" uniqueName="56" name="Objeto del Compromiso" queryTableFieldId="56" dataDxfId="6"/>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74CCB-AE2F-45E6-8201-BFAF968E8CC8}">
  <sheetPr codeName="Hoja3">
    <tabColor theme="9" tint="0.39997558519241921"/>
  </sheetPr>
  <dimension ref="A1:Y136"/>
  <sheetViews>
    <sheetView topLeftCell="L95" workbookViewId="0">
      <selection activeCell="O2" sqref="O2:R136"/>
    </sheetView>
  </sheetViews>
  <sheetFormatPr baseColWidth="10" defaultRowHeight="15" x14ac:dyDescent="0.25"/>
  <cols>
    <col min="1" max="1" width="42" bestFit="1" customWidth="1"/>
    <col min="2" max="2" width="15.42578125" bestFit="1" customWidth="1"/>
    <col min="3" max="3" width="21.7109375" bestFit="1" customWidth="1"/>
    <col min="4" max="4" width="19.42578125" bestFit="1" customWidth="1"/>
    <col min="5" max="5" width="20" bestFit="1" customWidth="1"/>
    <col min="6" max="6" width="14.28515625" bestFit="1" customWidth="1"/>
    <col min="7" max="7" width="16.42578125" bestFit="1" customWidth="1"/>
    <col min="8" max="8" width="15.28515625" bestFit="1" customWidth="1"/>
    <col min="9" max="9" width="81.140625" bestFit="1" customWidth="1"/>
    <col min="10" max="10" width="32.140625" bestFit="1" customWidth="1"/>
    <col min="11" max="11" width="81.140625" bestFit="1" customWidth="1"/>
    <col min="12" max="12" width="9.42578125" bestFit="1" customWidth="1"/>
    <col min="13" max="13" width="29.42578125" bestFit="1" customWidth="1"/>
    <col min="14" max="14" width="5.7109375" bestFit="1" customWidth="1"/>
    <col min="15" max="15" width="13.7109375" style="1" bestFit="1" customWidth="1"/>
    <col min="16" max="16" width="19.85546875" style="1" bestFit="1" customWidth="1"/>
    <col min="17" max="17" width="13.85546875" style="1" bestFit="1" customWidth="1"/>
    <col min="18" max="18" width="25.140625" style="1" bestFit="1" customWidth="1"/>
    <col min="19" max="19" width="81.140625" bestFit="1" customWidth="1"/>
    <col min="20" max="20" width="15.7109375" bestFit="1" customWidth="1"/>
    <col min="21" max="24" width="81.140625" bestFit="1" customWidth="1"/>
    <col min="25" max="25" width="13.140625" bestFit="1" customWidth="1"/>
  </cols>
  <sheetData>
    <row r="1" spans="1:25" x14ac:dyDescent="0.25">
      <c r="A1" t="s">
        <v>3965</v>
      </c>
      <c r="B1" t="s">
        <v>3714</v>
      </c>
      <c r="C1" t="s">
        <v>0</v>
      </c>
      <c r="D1" t="s">
        <v>1</v>
      </c>
      <c r="E1" t="s">
        <v>1919</v>
      </c>
      <c r="F1" t="s">
        <v>2424</v>
      </c>
      <c r="G1" t="s">
        <v>3</v>
      </c>
      <c r="H1" t="s">
        <v>18</v>
      </c>
      <c r="I1" t="s">
        <v>19</v>
      </c>
      <c r="J1" t="s">
        <v>20</v>
      </c>
      <c r="K1" t="s">
        <v>21</v>
      </c>
      <c r="L1" t="s">
        <v>22</v>
      </c>
      <c r="M1" t="s">
        <v>23</v>
      </c>
      <c r="N1" t="s">
        <v>24</v>
      </c>
      <c r="O1" s="1" t="s">
        <v>1921</v>
      </c>
      <c r="P1" s="1" t="s">
        <v>1922</v>
      </c>
      <c r="Q1" s="1" t="s">
        <v>1923</v>
      </c>
      <c r="R1" s="1" t="s">
        <v>2425</v>
      </c>
      <c r="S1" t="s">
        <v>2426</v>
      </c>
      <c r="T1" t="s">
        <v>38</v>
      </c>
      <c r="U1" t="s">
        <v>40</v>
      </c>
      <c r="V1" t="s">
        <v>41</v>
      </c>
      <c r="W1" t="s">
        <v>43</v>
      </c>
      <c r="X1" t="s">
        <v>44</v>
      </c>
      <c r="Y1" t="s">
        <v>45</v>
      </c>
    </row>
    <row r="2" spans="1:25" x14ac:dyDescent="0.25">
      <c r="A2" t="str">
        <f>CDP[[#This Row],[CODIGO CDP]]&amp;CDP[[#This Row],[Rubro]]</f>
        <v>125-38-NC-3603-1300-20-20305C-3603025-02</v>
      </c>
      <c r="B2" t="str">
        <f t="shared" ref="B2:B33" si="0">_xlfn.CONCAT(MID(C2,1,10),"-",RIGHT(H2,2),"-",MID(L2,1,1))</f>
        <v>125-38-N</v>
      </c>
      <c r="C2">
        <v>125</v>
      </c>
      <c r="D2">
        <v>45667</v>
      </c>
      <c r="E2">
        <v>45667.462500000001</v>
      </c>
      <c r="F2" t="s">
        <v>2427</v>
      </c>
      <c r="G2" t="s">
        <v>2428</v>
      </c>
      <c r="H2">
        <v>923238</v>
      </c>
      <c r="I2" t="s">
        <v>254</v>
      </c>
      <c r="J2" t="s">
        <v>62</v>
      </c>
      <c r="K2" t="s">
        <v>63</v>
      </c>
      <c r="L2" t="s">
        <v>172</v>
      </c>
      <c r="M2" t="s">
        <v>173</v>
      </c>
      <c r="N2" t="s">
        <v>66</v>
      </c>
      <c r="O2" s="1">
        <v>1277032372</v>
      </c>
      <c r="P2" s="1">
        <v>0</v>
      </c>
      <c r="Q2" s="1">
        <v>1277032372</v>
      </c>
      <c r="R2" s="1">
        <v>188328344</v>
      </c>
      <c r="S2" t="s">
        <v>2429</v>
      </c>
      <c r="T2">
        <v>125</v>
      </c>
      <c r="U2" t="s">
        <v>5762</v>
      </c>
      <c r="V2" t="s">
        <v>5242</v>
      </c>
      <c r="W2" t="s">
        <v>5763</v>
      </c>
      <c r="X2" t="s">
        <v>5764</v>
      </c>
      <c r="Y2">
        <v>0</v>
      </c>
    </row>
    <row r="3" spans="1:25" x14ac:dyDescent="0.25">
      <c r="A3" t="str">
        <f>CDP[[#This Row],[CODIGO CDP]]&amp;CDP[[#This Row],[Rubro]]</f>
        <v>225-38-NC-3603-1300-20-20305C-3603025-02</v>
      </c>
      <c r="B3" t="str">
        <f t="shared" si="0"/>
        <v>225-38-N</v>
      </c>
      <c r="C3">
        <v>225</v>
      </c>
      <c r="D3">
        <v>45667</v>
      </c>
      <c r="E3">
        <v>45667.465277777781</v>
      </c>
      <c r="F3" t="s">
        <v>2427</v>
      </c>
      <c r="G3" t="s">
        <v>1976</v>
      </c>
      <c r="H3">
        <v>923238</v>
      </c>
      <c r="I3" t="s">
        <v>254</v>
      </c>
      <c r="J3" t="s">
        <v>62</v>
      </c>
      <c r="K3" t="s">
        <v>63</v>
      </c>
      <c r="L3" t="s">
        <v>172</v>
      </c>
      <c r="M3" t="s">
        <v>173</v>
      </c>
      <c r="N3" t="s">
        <v>66</v>
      </c>
      <c r="O3" s="1">
        <v>141294000</v>
      </c>
      <c r="P3" s="1">
        <v>-141294000</v>
      </c>
      <c r="Q3" s="1">
        <v>0</v>
      </c>
      <c r="R3" s="1">
        <v>0</v>
      </c>
      <c r="S3" t="s">
        <v>2431</v>
      </c>
      <c r="T3">
        <v>225</v>
      </c>
      <c r="U3" t="s">
        <v>2430</v>
      </c>
      <c r="V3" t="s">
        <v>2430</v>
      </c>
      <c r="W3" t="s">
        <v>2430</v>
      </c>
      <c r="X3" t="s">
        <v>2430</v>
      </c>
      <c r="Y3">
        <v>0</v>
      </c>
    </row>
    <row r="4" spans="1:25" x14ac:dyDescent="0.25">
      <c r="A4" t="str">
        <f>CDP[[#This Row],[CODIGO CDP]]&amp;CDP[[#This Row],[Rubro]]</f>
        <v>325-38-NC-3603-1300-20-20305C-3603025-02</v>
      </c>
      <c r="B4" t="str">
        <f t="shared" si="0"/>
        <v>325-38-N</v>
      </c>
      <c r="C4">
        <v>325</v>
      </c>
      <c r="D4">
        <v>45667</v>
      </c>
      <c r="E4">
        <v>45667.468055555553</v>
      </c>
      <c r="F4" t="s">
        <v>2427</v>
      </c>
      <c r="G4" t="s">
        <v>2428</v>
      </c>
      <c r="H4">
        <v>923238</v>
      </c>
      <c r="I4" t="s">
        <v>254</v>
      </c>
      <c r="J4" t="s">
        <v>62</v>
      </c>
      <c r="K4" t="s">
        <v>63</v>
      </c>
      <c r="L4" t="s">
        <v>172</v>
      </c>
      <c r="M4" t="s">
        <v>173</v>
      </c>
      <c r="N4" t="s">
        <v>66</v>
      </c>
      <c r="O4" s="1">
        <v>280000000</v>
      </c>
      <c r="P4" s="1">
        <v>0</v>
      </c>
      <c r="Q4" s="1">
        <v>280000000</v>
      </c>
      <c r="R4" s="1">
        <v>206899549</v>
      </c>
      <c r="S4" t="s">
        <v>2432</v>
      </c>
      <c r="T4">
        <v>325</v>
      </c>
      <c r="U4" t="s">
        <v>5765</v>
      </c>
      <c r="V4" t="s">
        <v>3686</v>
      </c>
      <c r="W4" t="s">
        <v>5766</v>
      </c>
      <c r="X4" t="s">
        <v>5767</v>
      </c>
      <c r="Y4">
        <v>0</v>
      </c>
    </row>
    <row r="5" spans="1:25" x14ac:dyDescent="0.25">
      <c r="A5" t="str">
        <f>CDP[[#This Row],[CODIGO CDP]]&amp;CDP[[#This Row],[Rubro]]</f>
        <v>425-09-PC-3603-1300-20-20305C-3603025-02</v>
      </c>
      <c r="B5" t="str">
        <f t="shared" si="0"/>
        <v>425-09-P</v>
      </c>
      <c r="C5">
        <v>425</v>
      </c>
      <c r="D5">
        <v>45667</v>
      </c>
      <c r="E5">
        <v>45667.477083333331</v>
      </c>
      <c r="F5" t="s">
        <v>2427</v>
      </c>
      <c r="G5" t="s">
        <v>1976</v>
      </c>
      <c r="H5">
        <v>923209</v>
      </c>
      <c r="I5" t="s">
        <v>2433</v>
      </c>
      <c r="J5" t="s">
        <v>62</v>
      </c>
      <c r="K5" t="s">
        <v>63</v>
      </c>
      <c r="L5" t="s">
        <v>64</v>
      </c>
      <c r="M5" t="s">
        <v>65</v>
      </c>
      <c r="N5" t="s">
        <v>66</v>
      </c>
      <c r="O5" s="1">
        <v>31702061</v>
      </c>
      <c r="P5" s="1">
        <v>-31702061</v>
      </c>
      <c r="Q5" s="1">
        <v>0</v>
      </c>
      <c r="R5" s="1">
        <v>0</v>
      </c>
      <c r="S5" t="s">
        <v>2434</v>
      </c>
      <c r="T5">
        <v>425</v>
      </c>
      <c r="U5" t="s">
        <v>2430</v>
      </c>
      <c r="V5" t="s">
        <v>2430</v>
      </c>
      <c r="W5" t="s">
        <v>2430</v>
      </c>
      <c r="X5" t="s">
        <v>2430</v>
      </c>
      <c r="Y5">
        <v>0</v>
      </c>
    </row>
    <row r="6" spans="1:25" x14ac:dyDescent="0.25">
      <c r="A6" t="str">
        <f>CDP[[#This Row],[CODIGO CDP]]&amp;CDP[[#This Row],[Rubro]]</f>
        <v>525-09-NC-3603-1300-20-20305C-3603025-02</v>
      </c>
      <c r="B6" t="str">
        <f t="shared" si="0"/>
        <v>525-09-N</v>
      </c>
      <c r="C6">
        <v>525</v>
      </c>
      <c r="D6">
        <v>45667</v>
      </c>
      <c r="E6">
        <v>45667.479861111111</v>
      </c>
      <c r="F6" t="s">
        <v>2427</v>
      </c>
      <c r="G6" t="s">
        <v>1976</v>
      </c>
      <c r="H6">
        <v>923209</v>
      </c>
      <c r="I6" t="s">
        <v>2433</v>
      </c>
      <c r="J6" t="s">
        <v>62</v>
      </c>
      <c r="K6" t="s">
        <v>63</v>
      </c>
      <c r="L6" t="s">
        <v>172</v>
      </c>
      <c r="M6" t="s">
        <v>173</v>
      </c>
      <c r="N6" t="s">
        <v>66</v>
      </c>
      <c r="O6" s="1">
        <v>172800</v>
      </c>
      <c r="P6" s="1">
        <v>0</v>
      </c>
      <c r="Q6" s="1">
        <v>172800</v>
      </c>
      <c r="R6" s="1">
        <v>172800</v>
      </c>
      <c r="S6" t="s">
        <v>2435</v>
      </c>
      <c r="T6">
        <v>525</v>
      </c>
      <c r="U6" t="s">
        <v>2430</v>
      </c>
      <c r="V6" t="s">
        <v>2430</v>
      </c>
      <c r="W6" t="s">
        <v>2430</v>
      </c>
      <c r="X6" t="s">
        <v>2430</v>
      </c>
      <c r="Y6">
        <v>0</v>
      </c>
    </row>
    <row r="7" spans="1:25" x14ac:dyDescent="0.25">
      <c r="A7" t="str">
        <f>CDP[[#This Row],[CODIGO CDP]]&amp;CDP[[#This Row],[Rubro]]</f>
        <v>625-10-NC-3602-1300-11-20305C-3602031-02</v>
      </c>
      <c r="B7" t="str">
        <f t="shared" si="0"/>
        <v>625-10-N</v>
      </c>
      <c r="C7">
        <v>625</v>
      </c>
      <c r="D7">
        <v>45667</v>
      </c>
      <c r="E7">
        <v>45667.48541666667</v>
      </c>
      <c r="F7" t="s">
        <v>2427</v>
      </c>
      <c r="G7" t="s">
        <v>2428</v>
      </c>
      <c r="H7">
        <v>923210</v>
      </c>
      <c r="I7" t="s">
        <v>61</v>
      </c>
      <c r="J7" t="s">
        <v>384</v>
      </c>
      <c r="K7" t="s">
        <v>385</v>
      </c>
      <c r="L7" t="s">
        <v>172</v>
      </c>
      <c r="M7" t="s">
        <v>173</v>
      </c>
      <c r="N7" t="s">
        <v>66</v>
      </c>
      <c r="O7" s="1">
        <v>15026000</v>
      </c>
      <c r="P7" s="1">
        <v>0</v>
      </c>
      <c r="Q7" s="1">
        <v>15026000</v>
      </c>
      <c r="R7" s="1">
        <v>14224132</v>
      </c>
      <c r="S7" t="s">
        <v>2436</v>
      </c>
      <c r="T7">
        <v>625</v>
      </c>
      <c r="U7" t="s">
        <v>5768</v>
      </c>
      <c r="V7" t="s">
        <v>2430</v>
      </c>
      <c r="W7" t="s">
        <v>5769</v>
      </c>
      <c r="X7" t="s">
        <v>5770</v>
      </c>
      <c r="Y7">
        <v>0</v>
      </c>
    </row>
    <row r="8" spans="1:25" x14ac:dyDescent="0.25">
      <c r="A8" t="str">
        <f>CDP[[#This Row],[CODIGO CDP]]&amp;CDP[[#This Row],[Rubro]]</f>
        <v>725-10-NC-3602-1300-11-20305C-3602031-02</v>
      </c>
      <c r="B8" t="str">
        <f t="shared" si="0"/>
        <v>725-10-N</v>
      </c>
      <c r="C8">
        <v>725</v>
      </c>
      <c r="D8">
        <v>45667</v>
      </c>
      <c r="E8">
        <v>45667.490277777775</v>
      </c>
      <c r="F8" t="s">
        <v>2427</v>
      </c>
      <c r="G8" t="s">
        <v>1976</v>
      </c>
      <c r="H8">
        <v>923210</v>
      </c>
      <c r="I8" t="s">
        <v>61</v>
      </c>
      <c r="J8" t="s">
        <v>384</v>
      </c>
      <c r="K8" t="s">
        <v>385</v>
      </c>
      <c r="L8" t="s">
        <v>172</v>
      </c>
      <c r="M8" t="s">
        <v>173</v>
      </c>
      <c r="N8" t="s">
        <v>66</v>
      </c>
      <c r="O8" s="1">
        <v>120204000</v>
      </c>
      <c r="P8" s="1">
        <v>-120204000</v>
      </c>
      <c r="Q8" s="1">
        <v>0</v>
      </c>
      <c r="R8" s="1">
        <v>0</v>
      </c>
      <c r="S8" t="s">
        <v>2437</v>
      </c>
      <c r="T8">
        <v>725</v>
      </c>
      <c r="U8" t="s">
        <v>2430</v>
      </c>
      <c r="V8" t="s">
        <v>2430</v>
      </c>
      <c r="W8" t="s">
        <v>2430</v>
      </c>
      <c r="X8" t="s">
        <v>2430</v>
      </c>
      <c r="Y8">
        <v>0</v>
      </c>
    </row>
    <row r="9" spans="1:25" x14ac:dyDescent="0.25">
      <c r="A9" t="str">
        <f>CDP[[#This Row],[CODIGO CDP]]&amp;CDP[[#This Row],[Rubro]]</f>
        <v>825-10-NC-3602-1300-11-20305C-3602031-02</v>
      </c>
      <c r="B9" t="str">
        <f t="shared" si="0"/>
        <v>825-10-N</v>
      </c>
      <c r="C9">
        <v>825</v>
      </c>
      <c r="D9">
        <v>45667</v>
      </c>
      <c r="E9">
        <v>45667.495833333334</v>
      </c>
      <c r="F9" t="s">
        <v>2427</v>
      </c>
      <c r="G9" t="s">
        <v>2428</v>
      </c>
      <c r="H9">
        <v>923210</v>
      </c>
      <c r="I9" t="s">
        <v>61</v>
      </c>
      <c r="J9" t="s">
        <v>384</v>
      </c>
      <c r="K9" t="s">
        <v>385</v>
      </c>
      <c r="L9" t="s">
        <v>172</v>
      </c>
      <c r="M9" t="s">
        <v>173</v>
      </c>
      <c r="N9" t="s">
        <v>66</v>
      </c>
      <c r="O9" s="1">
        <v>601016000</v>
      </c>
      <c r="P9" s="1">
        <v>0</v>
      </c>
      <c r="Q9" s="1">
        <v>601016000</v>
      </c>
      <c r="R9" s="1">
        <v>73010470</v>
      </c>
      <c r="S9" t="s">
        <v>2438</v>
      </c>
      <c r="T9">
        <v>825</v>
      </c>
      <c r="U9" t="s">
        <v>3687</v>
      </c>
      <c r="V9" t="s">
        <v>2430</v>
      </c>
      <c r="W9" t="s">
        <v>5771</v>
      </c>
      <c r="X9" t="s">
        <v>5772</v>
      </c>
      <c r="Y9">
        <v>0</v>
      </c>
    </row>
    <row r="10" spans="1:25" x14ac:dyDescent="0.25">
      <c r="A10" t="str">
        <f>CDP[[#This Row],[CODIGO CDP]]&amp;CDP[[#This Row],[Rubro]]</f>
        <v>925-11-NC-3603-1300-20-20305C-3603025-02</v>
      </c>
      <c r="B10" t="str">
        <f t="shared" si="0"/>
        <v>925-11-N</v>
      </c>
      <c r="C10">
        <v>925</v>
      </c>
      <c r="D10">
        <v>45667</v>
      </c>
      <c r="E10">
        <v>45667.49722222222</v>
      </c>
      <c r="F10" t="s">
        <v>2427</v>
      </c>
      <c r="G10" t="s">
        <v>2428</v>
      </c>
      <c r="H10">
        <v>923211</v>
      </c>
      <c r="I10" t="s">
        <v>312</v>
      </c>
      <c r="J10" t="s">
        <v>62</v>
      </c>
      <c r="K10" t="s">
        <v>63</v>
      </c>
      <c r="L10" t="s">
        <v>172</v>
      </c>
      <c r="M10" t="s">
        <v>173</v>
      </c>
      <c r="N10" t="s">
        <v>66</v>
      </c>
      <c r="O10" s="1">
        <v>56049047</v>
      </c>
      <c r="P10" s="1">
        <v>0</v>
      </c>
      <c r="Q10" s="1">
        <v>56049047</v>
      </c>
      <c r="R10" s="1">
        <v>31648103</v>
      </c>
      <c r="S10" t="s">
        <v>2439</v>
      </c>
      <c r="T10">
        <v>925</v>
      </c>
      <c r="U10" t="s">
        <v>5773</v>
      </c>
      <c r="V10" t="s">
        <v>2430</v>
      </c>
      <c r="W10" t="s">
        <v>5774</v>
      </c>
      <c r="X10" t="s">
        <v>5775</v>
      </c>
      <c r="Y10">
        <v>0</v>
      </c>
    </row>
    <row r="11" spans="1:25" x14ac:dyDescent="0.25">
      <c r="A11" t="str">
        <f>CDP[[#This Row],[CODIGO CDP]]&amp;CDP[[#This Row],[Rubro]]</f>
        <v>1025-11-NC-3603-1300-20-20305C-3603025-02</v>
      </c>
      <c r="B11" t="str">
        <f t="shared" si="0"/>
        <v>1025-11-N</v>
      </c>
      <c r="C11">
        <v>1025</v>
      </c>
      <c r="D11">
        <v>45667</v>
      </c>
      <c r="E11">
        <v>45667.505555555559</v>
      </c>
      <c r="F11" t="s">
        <v>2427</v>
      </c>
      <c r="G11" t="s">
        <v>2428</v>
      </c>
      <c r="H11">
        <v>923211</v>
      </c>
      <c r="I11" t="s">
        <v>312</v>
      </c>
      <c r="J11" t="s">
        <v>62</v>
      </c>
      <c r="K11" t="s">
        <v>63</v>
      </c>
      <c r="L11" t="s">
        <v>172</v>
      </c>
      <c r="M11" t="s">
        <v>173</v>
      </c>
      <c r="N11" t="s">
        <v>66</v>
      </c>
      <c r="O11" s="1">
        <v>93433900</v>
      </c>
      <c r="P11" s="1">
        <v>0</v>
      </c>
      <c r="Q11" s="1">
        <v>93433900</v>
      </c>
      <c r="R11" s="1">
        <v>0</v>
      </c>
      <c r="S11" t="s">
        <v>2440</v>
      </c>
      <c r="T11">
        <v>1125</v>
      </c>
      <c r="U11" t="s">
        <v>2441</v>
      </c>
      <c r="V11" t="s">
        <v>2430</v>
      </c>
      <c r="W11" t="s">
        <v>5776</v>
      </c>
      <c r="X11" t="s">
        <v>5777</v>
      </c>
      <c r="Y11">
        <v>0</v>
      </c>
    </row>
    <row r="12" spans="1:25" x14ac:dyDescent="0.25">
      <c r="A12" t="str">
        <f>CDP[[#This Row],[CODIGO CDP]]&amp;CDP[[#This Row],[Rubro]]</f>
        <v>1125-10-PC-3603-1300-20-20305C-3603025-02</v>
      </c>
      <c r="B12" t="str">
        <f t="shared" si="0"/>
        <v>1125-10-P</v>
      </c>
      <c r="C12">
        <v>1125</v>
      </c>
      <c r="D12">
        <v>45667</v>
      </c>
      <c r="E12">
        <v>45667.523611111108</v>
      </c>
      <c r="F12" t="s">
        <v>2427</v>
      </c>
      <c r="G12" t="s">
        <v>2428</v>
      </c>
      <c r="H12">
        <v>923210</v>
      </c>
      <c r="I12" t="s">
        <v>61</v>
      </c>
      <c r="J12" t="s">
        <v>62</v>
      </c>
      <c r="K12" t="s">
        <v>63</v>
      </c>
      <c r="L12" t="s">
        <v>64</v>
      </c>
      <c r="M12" t="s">
        <v>189</v>
      </c>
      <c r="N12" t="s">
        <v>66</v>
      </c>
      <c r="O12" s="1">
        <v>89656032</v>
      </c>
      <c r="P12" s="1">
        <v>0</v>
      </c>
      <c r="Q12" s="1">
        <v>89656032</v>
      </c>
      <c r="R12" s="1">
        <v>78566967</v>
      </c>
      <c r="S12" t="s">
        <v>2442</v>
      </c>
      <c r="T12">
        <v>1025</v>
      </c>
      <c r="U12" t="s">
        <v>5778</v>
      </c>
      <c r="V12" t="s">
        <v>5779</v>
      </c>
      <c r="W12" t="s">
        <v>5780</v>
      </c>
      <c r="X12" t="s">
        <v>5781</v>
      </c>
      <c r="Y12">
        <v>0</v>
      </c>
    </row>
    <row r="13" spans="1:25" x14ac:dyDescent="0.25">
      <c r="A13" t="str">
        <f>CDP[[#This Row],[CODIGO CDP]]&amp;CDP[[#This Row],[Rubro]]</f>
        <v>1225-10-PC-3603-1300-20-20305C-3603025-02</v>
      </c>
      <c r="B13" t="str">
        <f t="shared" si="0"/>
        <v>1225-10-P</v>
      </c>
      <c r="C13">
        <v>1225</v>
      </c>
      <c r="D13">
        <v>45667</v>
      </c>
      <c r="E13">
        <v>45667.546527777777</v>
      </c>
      <c r="F13" t="s">
        <v>2427</v>
      </c>
      <c r="G13" t="s">
        <v>2428</v>
      </c>
      <c r="H13">
        <v>923210</v>
      </c>
      <c r="I13" t="s">
        <v>61</v>
      </c>
      <c r="J13" t="s">
        <v>62</v>
      </c>
      <c r="K13" t="s">
        <v>63</v>
      </c>
      <c r="L13" t="s">
        <v>64</v>
      </c>
      <c r="M13" t="s">
        <v>65</v>
      </c>
      <c r="N13" t="s">
        <v>66</v>
      </c>
      <c r="O13" s="1">
        <v>250000000</v>
      </c>
      <c r="P13" s="1">
        <v>0</v>
      </c>
      <c r="Q13" s="1">
        <v>250000000</v>
      </c>
      <c r="R13" s="1">
        <v>208479864.65000001</v>
      </c>
      <c r="S13" t="s">
        <v>2443</v>
      </c>
      <c r="T13">
        <v>1225</v>
      </c>
      <c r="U13" t="s">
        <v>5782</v>
      </c>
      <c r="V13" t="s">
        <v>5783</v>
      </c>
      <c r="W13" t="s">
        <v>5784</v>
      </c>
      <c r="X13" t="s">
        <v>5785</v>
      </c>
      <c r="Y13">
        <v>0</v>
      </c>
    </row>
    <row r="14" spans="1:25" x14ac:dyDescent="0.25">
      <c r="A14" t="str">
        <f>CDP[[#This Row],[CODIGO CDP]]&amp;CDP[[#This Row],[Rubro]]</f>
        <v>1325-10-PC-3603-1300-20-20305C-3603025-08</v>
      </c>
      <c r="B14" t="str">
        <f t="shared" si="0"/>
        <v>1325-10-P</v>
      </c>
      <c r="C14">
        <v>1325</v>
      </c>
      <c r="D14">
        <v>45667</v>
      </c>
      <c r="E14">
        <v>45667.554861111108</v>
      </c>
      <c r="F14" t="s">
        <v>2427</v>
      </c>
      <c r="G14" t="s">
        <v>2428</v>
      </c>
      <c r="H14">
        <v>923210</v>
      </c>
      <c r="I14" t="s">
        <v>61</v>
      </c>
      <c r="J14" t="s">
        <v>2253</v>
      </c>
      <c r="K14" t="s">
        <v>2254</v>
      </c>
      <c r="L14" t="s">
        <v>64</v>
      </c>
      <c r="M14" t="s">
        <v>65</v>
      </c>
      <c r="N14" t="s">
        <v>66</v>
      </c>
      <c r="O14" s="1">
        <v>25750000</v>
      </c>
      <c r="P14" s="1">
        <v>107700</v>
      </c>
      <c r="Q14" s="1">
        <v>25857700</v>
      </c>
      <c r="R14" s="1">
        <v>0</v>
      </c>
      <c r="S14" t="s">
        <v>2444</v>
      </c>
      <c r="T14">
        <v>1325</v>
      </c>
      <c r="U14" t="s">
        <v>2445</v>
      </c>
      <c r="V14" t="s">
        <v>3688</v>
      </c>
      <c r="W14" t="s">
        <v>3689</v>
      </c>
      <c r="X14" t="s">
        <v>3690</v>
      </c>
      <c r="Y14">
        <v>0</v>
      </c>
    </row>
    <row r="15" spans="1:25" x14ac:dyDescent="0.25">
      <c r="A15" t="str">
        <f>CDP[[#This Row],[CODIGO CDP]]&amp;CDP[[#This Row],[Rubro]]</f>
        <v>1425-10-NC-3603-1300-20-20305C-3603025-02</v>
      </c>
      <c r="B15" t="str">
        <f t="shared" si="0"/>
        <v>1425-10-N</v>
      </c>
      <c r="C15">
        <v>1425</v>
      </c>
      <c r="D15">
        <v>45667</v>
      </c>
      <c r="E15">
        <v>45667.568749999999</v>
      </c>
      <c r="F15" t="s">
        <v>2427</v>
      </c>
      <c r="G15" t="s">
        <v>1976</v>
      </c>
      <c r="H15">
        <v>923210</v>
      </c>
      <c r="I15" t="s">
        <v>61</v>
      </c>
      <c r="J15" t="s">
        <v>62</v>
      </c>
      <c r="K15" t="s">
        <v>63</v>
      </c>
      <c r="L15" t="s">
        <v>172</v>
      </c>
      <c r="M15" t="s">
        <v>173</v>
      </c>
      <c r="N15" t="s">
        <v>66</v>
      </c>
      <c r="O15" s="1">
        <v>25837331</v>
      </c>
      <c r="P15" s="1">
        <v>-25837331</v>
      </c>
      <c r="Q15" s="1">
        <v>0</v>
      </c>
      <c r="R15" s="1">
        <v>0</v>
      </c>
      <c r="S15" t="s">
        <v>2446</v>
      </c>
      <c r="T15">
        <v>1425</v>
      </c>
      <c r="U15" t="s">
        <v>2430</v>
      </c>
      <c r="V15" t="s">
        <v>2430</v>
      </c>
      <c r="W15" t="s">
        <v>2430</v>
      </c>
      <c r="X15" t="s">
        <v>2430</v>
      </c>
      <c r="Y15">
        <v>0</v>
      </c>
    </row>
    <row r="16" spans="1:25" x14ac:dyDescent="0.25">
      <c r="A16" t="str">
        <f>CDP[[#This Row],[CODIGO CDP]]&amp;CDP[[#This Row],[Rubro]]</f>
        <v>1525-10-NC-3603-1300-20-20305C-3603025-02</v>
      </c>
      <c r="B16" t="str">
        <f t="shared" si="0"/>
        <v>1525-10-N</v>
      </c>
      <c r="C16">
        <v>1525</v>
      </c>
      <c r="D16">
        <v>45667</v>
      </c>
      <c r="E16">
        <v>45667.571527777778</v>
      </c>
      <c r="F16" t="s">
        <v>2427</v>
      </c>
      <c r="G16" t="s">
        <v>1976</v>
      </c>
      <c r="H16">
        <v>923210</v>
      </c>
      <c r="I16" t="s">
        <v>61</v>
      </c>
      <c r="J16" t="s">
        <v>62</v>
      </c>
      <c r="K16" t="s">
        <v>63</v>
      </c>
      <c r="L16" t="s">
        <v>172</v>
      </c>
      <c r="M16" t="s">
        <v>173</v>
      </c>
      <c r="N16" t="s">
        <v>66</v>
      </c>
      <c r="O16" s="1">
        <v>53652156</v>
      </c>
      <c r="P16" s="1">
        <v>-35903700</v>
      </c>
      <c r="Q16" s="1">
        <v>17748456</v>
      </c>
      <c r="R16" s="1">
        <v>17748456</v>
      </c>
      <c r="S16" t="s">
        <v>2447</v>
      </c>
      <c r="T16">
        <v>1525</v>
      </c>
      <c r="U16" t="s">
        <v>2430</v>
      </c>
      <c r="V16" t="s">
        <v>2430</v>
      </c>
      <c r="W16" t="s">
        <v>2430</v>
      </c>
      <c r="X16" t="s">
        <v>2430</v>
      </c>
      <c r="Y16">
        <v>0</v>
      </c>
    </row>
    <row r="17" spans="1:25" x14ac:dyDescent="0.25">
      <c r="A17" t="str">
        <f>CDP[[#This Row],[CODIGO CDP]]&amp;CDP[[#This Row],[Rubro]]</f>
        <v>1625-10-NC-3603-1300-20-20305C-3603025-02</v>
      </c>
      <c r="B17" t="str">
        <f t="shared" si="0"/>
        <v>1625-10-N</v>
      </c>
      <c r="C17">
        <v>1625</v>
      </c>
      <c r="D17">
        <v>45667</v>
      </c>
      <c r="E17">
        <v>45667.574999999997</v>
      </c>
      <c r="F17" t="s">
        <v>2427</v>
      </c>
      <c r="G17" t="s">
        <v>2428</v>
      </c>
      <c r="H17">
        <v>923210</v>
      </c>
      <c r="I17" t="s">
        <v>61</v>
      </c>
      <c r="J17" t="s">
        <v>62</v>
      </c>
      <c r="K17" t="s">
        <v>63</v>
      </c>
      <c r="L17" t="s">
        <v>172</v>
      </c>
      <c r="M17" t="s">
        <v>173</v>
      </c>
      <c r="N17" t="s">
        <v>66</v>
      </c>
      <c r="O17" s="1">
        <v>21424000</v>
      </c>
      <c r="P17" s="1">
        <v>0</v>
      </c>
      <c r="Q17" s="1">
        <v>21424000</v>
      </c>
      <c r="R17" s="1">
        <v>12193135</v>
      </c>
      <c r="S17" t="s">
        <v>2448</v>
      </c>
      <c r="T17">
        <v>1625</v>
      </c>
      <c r="U17" t="s">
        <v>5786</v>
      </c>
      <c r="V17" t="s">
        <v>2430</v>
      </c>
      <c r="W17" t="s">
        <v>5787</v>
      </c>
      <c r="X17" t="s">
        <v>5788</v>
      </c>
      <c r="Y17">
        <v>0</v>
      </c>
    </row>
    <row r="18" spans="1:25" x14ac:dyDescent="0.25">
      <c r="A18" t="str">
        <f>CDP[[#This Row],[CODIGO CDP]]&amp;CDP[[#This Row],[Rubro]]</f>
        <v>1725-10-PC-3603-1300-20-20305C-3603025-02</v>
      </c>
      <c r="B18" t="str">
        <f t="shared" si="0"/>
        <v>1725-10-P</v>
      </c>
      <c r="C18">
        <v>1725</v>
      </c>
      <c r="D18">
        <v>45667</v>
      </c>
      <c r="E18">
        <v>45667.577777777777</v>
      </c>
      <c r="F18" t="s">
        <v>2427</v>
      </c>
      <c r="G18" t="s">
        <v>1976</v>
      </c>
      <c r="H18">
        <v>923210</v>
      </c>
      <c r="I18" t="s">
        <v>61</v>
      </c>
      <c r="J18" t="s">
        <v>62</v>
      </c>
      <c r="K18" t="s">
        <v>63</v>
      </c>
      <c r="L18" t="s">
        <v>64</v>
      </c>
      <c r="M18" t="s">
        <v>65</v>
      </c>
      <c r="N18" t="s">
        <v>66</v>
      </c>
      <c r="O18" s="1">
        <v>96800000</v>
      </c>
      <c r="P18" s="1">
        <v>-96800000</v>
      </c>
      <c r="Q18" s="1">
        <v>0</v>
      </c>
      <c r="R18" s="1">
        <v>0</v>
      </c>
      <c r="S18" t="s">
        <v>2449</v>
      </c>
      <c r="T18">
        <v>1725</v>
      </c>
      <c r="U18" t="s">
        <v>2430</v>
      </c>
      <c r="V18" t="s">
        <v>2430</v>
      </c>
      <c r="W18" t="s">
        <v>2430</v>
      </c>
      <c r="X18" t="s">
        <v>2430</v>
      </c>
      <c r="Y18">
        <v>0</v>
      </c>
    </row>
    <row r="19" spans="1:25" x14ac:dyDescent="0.25">
      <c r="A19" t="str">
        <f>CDP[[#This Row],[CODIGO CDP]]&amp;CDP[[#This Row],[Rubro]]</f>
        <v>1825-10-PC-3603-1300-20-20305C-3603025-02</v>
      </c>
      <c r="B19" t="str">
        <f t="shared" si="0"/>
        <v>1825-10-P</v>
      </c>
      <c r="C19">
        <v>1825</v>
      </c>
      <c r="D19">
        <v>45667</v>
      </c>
      <c r="E19">
        <v>45667.580555555556</v>
      </c>
      <c r="F19" t="s">
        <v>2427</v>
      </c>
      <c r="G19" t="s">
        <v>2428</v>
      </c>
      <c r="H19">
        <v>923210</v>
      </c>
      <c r="I19" t="s">
        <v>61</v>
      </c>
      <c r="J19" t="s">
        <v>62</v>
      </c>
      <c r="K19" t="s">
        <v>63</v>
      </c>
      <c r="L19" t="s">
        <v>64</v>
      </c>
      <c r="M19" t="s">
        <v>2450</v>
      </c>
      <c r="N19" t="s">
        <v>66</v>
      </c>
      <c r="O19" s="1">
        <v>4613885</v>
      </c>
      <c r="P19" s="1">
        <v>0</v>
      </c>
      <c r="Q19" s="1">
        <v>4613885</v>
      </c>
      <c r="R19" s="1">
        <v>671272.67</v>
      </c>
      <c r="S19" t="s">
        <v>2451</v>
      </c>
      <c r="T19">
        <v>1825</v>
      </c>
      <c r="U19" t="s">
        <v>5789</v>
      </c>
      <c r="V19" t="s">
        <v>2430</v>
      </c>
      <c r="W19" t="s">
        <v>2430</v>
      </c>
      <c r="X19" t="s">
        <v>2430</v>
      </c>
      <c r="Y19">
        <v>0</v>
      </c>
    </row>
    <row r="20" spans="1:25" x14ac:dyDescent="0.25">
      <c r="A20" t="str">
        <f>CDP[[#This Row],[CODIGO CDP]]&amp;CDP[[#This Row],[Rubro]]</f>
        <v>1925-10-NC-3603-1300-20-20305C-3603025-02</v>
      </c>
      <c r="B20" t="str">
        <f t="shared" si="0"/>
        <v>1925-10-N</v>
      </c>
      <c r="C20">
        <v>1925</v>
      </c>
      <c r="D20">
        <v>45667</v>
      </c>
      <c r="E20">
        <v>45667.584027777775</v>
      </c>
      <c r="F20" t="s">
        <v>2427</v>
      </c>
      <c r="G20" t="s">
        <v>2428</v>
      </c>
      <c r="H20">
        <v>923210</v>
      </c>
      <c r="I20" t="s">
        <v>61</v>
      </c>
      <c r="J20" t="s">
        <v>62</v>
      </c>
      <c r="K20" t="s">
        <v>63</v>
      </c>
      <c r="L20" t="s">
        <v>172</v>
      </c>
      <c r="M20" t="s">
        <v>173</v>
      </c>
      <c r="N20" t="s">
        <v>66</v>
      </c>
      <c r="O20" s="1">
        <v>985067590</v>
      </c>
      <c r="P20" s="1">
        <v>-2563874</v>
      </c>
      <c r="Q20" s="1">
        <v>982503716</v>
      </c>
      <c r="R20" s="1">
        <v>20298007</v>
      </c>
      <c r="S20" t="s">
        <v>2452</v>
      </c>
      <c r="T20">
        <v>1925</v>
      </c>
      <c r="U20" t="s">
        <v>5790</v>
      </c>
      <c r="V20" t="s">
        <v>2430</v>
      </c>
      <c r="W20" t="s">
        <v>5791</v>
      </c>
      <c r="X20" t="s">
        <v>5792</v>
      </c>
      <c r="Y20">
        <v>0</v>
      </c>
    </row>
    <row r="21" spans="1:25" x14ac:dyDescent="0.25">
      <c r="A21" t="str">
        <f>CDP[[#This Row],[CODIGO CDP]]&amp;CDP[[#This Row],[Rubro]]</f>
        <v>2025-10-NC-3603-1300-20-20305C-3603025-02</v>
      </c>
      <c r="B21" t="str">
        <f t="shared" si="0"/>
        <v>2025-10-N</v>
      </c>
      <c r="C21">
        <v>2025</v>
      </c>
      <c r="D21">
        <v>45667</v>
      </c>
      <c r="E21">
        <v>45667.586805555555</v>
      </c>
      <c r="F21" t="s">
        <v>2427</v>
      </c>
      <c r="G21" t="s">
        <v>1976</v>
      </c>
      <c r="H21">
        <v>923210</v>
      </c>
      <c r="I21" t="s">
        <v>61</v>
      </c>
      <c r="J21" t="s">
        <v>62</v>
      </c>
      <c r="K21" t="s">
        <v>63</v>
      </c>
      <c r="L21" t="s">
        <v>172</v>
      </c>
      <c r="M21" t="s">
        <v>173</v>
      </c>
      <c r="N21" t="s">
        <v>66</v>
      </c>
      <c r="O21" s="1">
        <v>20250000</v>
      </c>
      <c r="P21" s="1">
        <v>-20250000</v>
      </c>
      <c r="Q21" s="1">
        <v>0</v>
      </c>
      <c r="R21" s="1">
        <v>0</v>
      </c>
      <c r="S21" t="s">
        <v>2453</v>
      </c>
      <c r="T21">
        <v>2025</v>
      </c>
      <c r="U21" t="s">
        <v>2430</v>
      </c>
      <c r="V21" t="s">
        <v>2430</v>
      </c>
      <c r="W21" t="s">
        <v>2430</v>
      </c>
      <c r="X21" t="s">
        <v>2430</v>
      </c>
      <c r="Y21">
        <v>0</v>
      </c>
    </row>
    <row r="22" spans="1:25" x14ac:dyDescent="0.25">
      <c r="A22" t="str">
        <f>CDP[[#This Row],[CODIGO CDP]]&amp;CDP[[#This Row],[Rubro]]</f>
        <v>2125-11-NC-3603-1300-20-20305C-3603025-02</v>
      </c>
      <c r="B22" t="str">
        <f t="shared" si="0"/>
        <v>2125-11-N</v>
      </c>
      <c r="C22">
        <v>2125</v>
      </c>
      <c r="D22">
        <v>45667</v>
      </c>
      <c r="E22">
        <v>45667.620833333334</v>
      </c>
      <c r="F22" t="s">
        <v>2427</v>
      </c>
      <c r="G22" t="s">
        <v>2428</v>
      </c>
      <c r="H22">
        <v>923211</v>
      </c>
      <c r="I22" t="s">
        <v>312</v>
      </c>
      <c r="J22" t="s">
        <v>62</v>
      </c>
      <c r="K22" t="s">
        <v>63</v>
      </c>
      <c r="L22" t="s">
        <v>172</v>
      </c>
      <c r="M22" t="s">
        <v>173</v>
      </c>
      <c r="N22" t="s">
        <v>66</v>
      </c>
      <c r="O22" s="1">
        <v>5069351435</v>
      </c>
      <c r="P22" s="1">
        <v>0</v>
      </c>
      <c r="Q22" s="1">
        <v>5069351435</v>
      </c>
      <c r="R22" s="1">
        <v>12189092</v>
      </c>
      <c r="S22" t="s">
        <v>2454</v>
      </c>
      <c r="T22">
        <v>2125</v>
      </c>
      <c r="U22" t="s">
        <v>3952</v>
      </c>
      <c r="V22" t="s">
        <v>2430</v>
      </c>
      <c r="W22" t="s">
        <v>5793</v>
      </c>
      <c r="X22" t="s">
        <v>5794</v>
      </c>
      <c r="Y22">
        <v>0</v>
      </c>
    </row>
    <row r="23" spans="1:25" x14ac:dyDescent="0.25">
      <c r="A23" t="str">
        <f>CDP[[#This Row],[CODIGO CDP]]&amp;CDP[[#This Row],[Rubro]]</f>
        <v>2225-11-NC-3603-1300-20-20305C-3603025-02</v>
      </c>
      <c r="B23" t="str">
        <f t="shared" si="0"/>
        <v>2225-11-N</v>
      </c>
      <c r="C23">
        <v>2225</v>
      </c>
      <c r="D23">
        <v>45667</v>
      </c>
      <c r="E23">
        <v>45667.623611111114</v>
      </c>
      <c r="F23" t="s">
        <v>2427</v>
      </c>
      <c r="G23" t="s">
        <v>1976</v>
      </c>
      <c r="H23">
        <v>923211</v>
      </c>
      <c r="I23" t="s">
        <v>312</v>
      </c>
      <c r="J23" t="s">
        <v>62</v>
      </c>
      <c r="K23" t="s">
        <v>63</v>
      </c>
      <c r="L23" t="s">
        <v>172</v>
      </c>
      <c r="M23" t="s">
        <v>173</v>
      </c>
      <c r="N23" t="s">
        <v>66</v>
      </c>
      <c r="O23" s="1">
        <v>142424659</v>
      </c>
      <c r="P23" s="1">
        <v>-142424659</v>
      </c>
      <c r="Q23" s="1">
        <v>0</v>
      </c>
      <c r="R23" s="1">
        <v>0</v>
      </c>
      <c r="S23" t="s">
        <v>2455</v>
      </c>
      <c r="T23">
        <v>2225</v>
      </c>
      <c r="U23" t="s">
        <v>2430</v>
      </c>
      <c r="V23" t="s">
        <v>2430</v>
      </c>
      <c r="W23" t="s">
        <v>2430</v>
      </c>
      <c r="X23" t="s">
        <v>2430</v>
      </c>
      <c r="Y23">
        <v>0</v>
      </c>
    </row>
    <row r="24" spans="1:25" x14ac:dyDescent="0.25">
      <c r="A24" t="str">
        <f>CDP[[#This Row],[CODIGO CDP]]&amp;CDP[[#This Row],[Rubro]]</f>
        <v>2325-18-PC-3603-1300-20-20305C-3603025-01</v>
      </c>
      <c r="B24" t="str">
        <f t="shared" si="0"/>
        <v>2325-18-P</v>
      </c>
      <c r="C24">
        <v>2325</v>
      </c>
      <c r="D24">
        <v>45667</v>
      </c>
      <c r="E24">
        <v>45667.65902777778</v>
      </c>
      <c r="F24" t="s">
        <v>2427</v>
      </c>
      <c r="G24" t="s">
        <v>2428</v>
      </c>
      <c r="H24">
        <v>923218</v>
      </c>
      <c r="I24" t="s">
        <v>1651</v>
      </c>
      <c r="J24" t="s">
        <v>1773</v>
      </c>
      <c r="K24" t="s">
        <v>1774</v>
      </c>
      <c r="L24" t="s">
        <v>64</v>
      </c>
      <c r="M24" t="s">
        <v>1652</v>
      </c>
      <c r="N24" t="s">
        <v>66</v>
      </c>
      <c r="O24" s="1">
        <v>1029684265</v>
      </c>
      <c r="P24" s="1">
        <v>0</v>
      </c>
      <c r="Q24" s="1">
        <v>1029684265</v>
      </c>
      <c r="R24" s="1">
        <v>917797165</v>
      </c>
      <c r="S24" t="s">
        <v>2456</v>
      </c>
      <c r="T24">
        <v>2325</v>
      </c>
      <c r="U24" t="s">
        <v>3953</v>
      </c>
      <c r="V24" t="s">
        <v>2430</v>
      </c>
      <c r="W24" t="s">
        <v>5795</v>
      </c>
      <c r="X24" t="s">
        <v>5796</v>
      </c>
      <c r="Y24">
        <v>0</v>
      </c>
    </row>
    <row r="25" spans="1:25" x14ac:dyDescent="0.25">
      <c r="A25" t="str">
        <f>CDP[[#This Row],[CODIGO CDP]]&amp;CDP[[#This Row],[Rubro]]</f>
        <v>2425-18-PC-3603-1300-20-20305C-3603025-02</v>
      </c>
      <c r="B25" t="str">
        <f t="shared" si="0"/>
        <v>2425-18-P</v>
      </c>
      <c r="C25">
        <v>2425</v>
      </c>
      <c r="D25">
        <v>45667</v>
      </c>
      <c r="E25">
        <v>45667.662499999999</v>
      </c>
      <c r="F25" t="s">
        <v>2427</v>
      </c>
      <c r="G25" t="s">
        <v>1976</v>
      </c>
      <c r="H25">
        <v>923218</v>
      </c>
      <c r="I25" t="s">
        <v>1651</v>
      </c>
      <c r="J25" t="s">
        <v>62</v>
      </c>
      <c r="K25" t="s">
        <v>63</v>
      </c>
      <c r="L25" t="s">
        <v>64</v>
      </c>
      <c r="M25" t="s">
        <v>1652</v>
      </c>
      <c r="N25" t="s">
        <v>66</v>
      </c>
      <c r="O25" s="1">
        <v>77333333</v>
      </c>
      <c r="P25" s="1">
        <v>-77333333</v>
      </c>
      <c r="Q25" s="1">
        <v>0</v>
      </c>
      <c r="R25" s="1">
        <v>0</v>
      </c>
      <c r="S25" t="s">
        <v>2457</v>
      </c>
      <c r="T25">
        <v>2425</v>
      </c>
      <c r="U25" t="s">
        <v>2430</v>
      </c>
      <c r="V25" t="s">
        <v>2430</v>
      </c>
      <c r="W25" t="s">
        <v>2430</v>
      </c>
      <c r="X25" t="s">
        <v>2430</v>
      </c>
      <c r="Y25">
        <v>0</v>
      </c>
    </row>
    <row r="26" spans="1:25" x14ac:dyDescent="0.25">
      <c r="A26" t="str">
        <f>CDP[[#This Row],[CODIGO CDP]]&amp;CDP[[#This Row],[Rubro]]</f>
        <v>2525-18-PC-3603-1300-20-20305C-3603025-02</v>
      </c>
      <c r="B26" t="str">
        <f t="shared" si="0"/>
        <v>2525-18-P</v>
      </c>
      <c r="C26">
        <v>2525</v>
      </c>
      <c r="D26">
        <v>45667</v>
      </c>
      <c r="E26">
        <v>45667.667361111111</v>
      </c>
      <c r="F26" t="s">
        <v>2427</v>
      </c>
      <c r="G26" t="s">
        <v>1976</v>
      </c>
      <c r="H26">
        <v>923218</v>
      </c>
      <c r="I26" t="s">
        <v>1651</v>
      </c>
      <c r="J26" t="s">
        <v>62</v>
      </c>
      <c r="K26" t="s">
        <v>63</v>
      </c>
      <c r="L26" t="s">
        <v>64</v>
      </c>
      <c r="M26" t="s">
        <v>1652</v>
      </c>
      <c r="N26" t="s">
        <v>66</v>
      </c>
      <c r="O26" s="1">
        <v>74862263</v>
      </c>
      <c r="P26" s="1">
        <v>-74862263</v>
      </c>
      <c r="Q26" s="1">
        <v>0</v>
      </c>
      <c r="R26" s="1">
        <v>0</v>
      </c>
      <c r="S26" t="s">
        <v>2458</v>
      </c>
      <c r="T26">
        <v>2525</v>
      </c>
      <c r="U26" t="s">
        <v>2430</v>
      </c>
      <c r="V26" t="s">
        <v>2430</v>
      </c>
      <c r="W26" t="s">
        <v>2430</v>
      </c>
      <c r="X26" t="s">
        <v>2430</v>
      </c>
      <c r="Y26">
        <v>0</v>
      </c>
    </row>
    <row r="27" spans="1:25" x14ac:dyDescent="0.25">
      <c r="A27" t="str">
        <f>CDP[[#This Row],[CODIGO CDP]]&amp;CDP[[#This Row],[Rubro]]</f>
        <v>2625-18-PC-3603-1300-20-20305C-3603025-02</v>
      </c>
      <c r="B27" t="str">
        <f t="shared" si="0"/>
        <v>2625-18-P</v>
      </c>
      <c r="C27">
        <v>2625</v>
      </c>
      <c r="D27">
        <v>45667</v>
      </c>
      <c r="E27">
        <v>45667.671527777777</v>
      </c>
      <c r="F27" t="s">
        <v>2427</v>
      </c>
      <c r="G27" t="s">
        <v>1976</v>
      </c>
      <c r="H27">
        <v>923218</v>
      </c>
      <c r="I27" t="s">
        <v>1651</v>
      </c>
      <c r="J27" t="s">
        <v>62</v>
      </c>
      <c r="K27" t="s">
        <v>63</v>
      </c>
      <c r="L27" t="s">
        <v>64</v>
      </c>
      <c r="M27" t="s">
        <v>1652</v>
      </c>
      <c r="N27" t="s">
        <v>66</v>
      </c>
      <c r="O27" s="1">
        <v>41443028</v>
      </c>
      <c r="P27" s="1">
        <v>-41443028</v>
      </c>
      <c r="Q27" s="1">
        <v>0</v>
      </c>
      <c r="R27" s="1">
        <v>0</v>
      </c>
      <c r="S27" t="s">
        <v>2459</v>
      </c>
      <c r="T27">
        <v>2625</v>
      </c>
      <c r="U27" t="s">
        <v>2430</v>
      </c>
      <c r="V27" t="s">
        <v>2430</v>
      </c>
      <c r="W27" t="s">
        <v>2430</v>
      </c>
      <c r="X27" t="s">
        <v>2430</v>
      </c>
      <c r="Y27">
        <v>0</v>
      </c>
    </row>
    <row r="28" spans="1:25" x14ac:dyDescent="0.25">
      <c r="A28" t="str">
        <f>CDP[[#This Row],[CODIGO CDP]]&amp;CDP[[#This Row],[Rubro]]</f>
        <v>2725-18-PC-3603-1300-20-20305C-3603025-02</v>
      </c>
      <c r="B28" t="str">
        <f t="shared" si="0"/>
        <v>2725-18-P</v>
      </c>
      <c r="C28">
        <v>2725</v>
      </c>
      <c r="D28">
        <v>45667</v>
      </c>
      <c r="E28">
        <v>45667.679861111108</v>
      </c>
      <c r="F28" t="s">
        <v>2427</v>
      </c>
      <c r="G28" t="s">
        <v>1976</v>
      </c>
      <c r="H28">
        <v>923218</v>
      </c>
      <c r="I28" t="s">
        <v>1651</v>
      </c>
      <c r="J28" t="s">
        <v>62</v>
      </c>
      <c r="K28" t="s">
        <v>63</v>
      </c>
      <c r="L28" t="s">
        <v>64</v>
      </c>
      <c r="M28" t="s">
        <v>1652</v>
      </c>
      <c r="N28" t="s">
        <v>66</v>
      </c>
      <c r="O28" s="1">
        <v>29425719</v>
      </c>
      <c r="P28" s="1">
        <v>-29425719</v>
      </c>
      <c r="Q28" s="1">
        <v>0</v>
      </c>
      <c r="R28" s="1">
        <v>0</v>
      </c>
      <c r="S28" t="s">
        <v>2460</v>
      </c>
      <c r="T28">
        <v>2725</v>
      </c>
      <c r="U28" t="s">
        <v>2430</v>
      </c>
      <c r="V28" t="s">
        <v>2430</v>
      </c>
      <c r="W28" t="s">
        <v>2430</v>
      </c>
      <c r="X28" t="s">
        <v>2430</v>
      </c>
      <c r="Y28">
        <v>0</v>
      </c>
    </row>
    <row r="29" spans="1:25" x14ac:dyDescent="0.25">
      <c r="A29" t="str">
        <f>CDP[[#This Row],[CODIGO CDP]]&amp;CDP[[#This Row],[Rubro]]</f>
        <v>2825-18-PC-3603-1300-20-20305C-3603025-02</v>
      </c>
      <c r="B29" t="str">
        <f t="shared" si="0"/>
        <v>2825-18-P</v>
      </c>
      <c r="C29">
        <v>2825</v>
      </c>
      <c r="D29">
        <v>45667</v>
      </c>
      <c r="E29">
        <v>45667.683333333334</v>
      </c>
      <c r="F29" t="s">
        <v>2427</v>
      </c>
      <c r="G29" t="s">
        <v>2428</v>
      </c>
      <c r="H29">
        <v>923218</v>
      </c>
      <c r="I29" t="s">
        <v>1651</v>
      </c>
      <c r="J29" t="s">
        <v>62</v>
      </c>
      <c r="K29" t="s">
        <v>63</v>
      </c>
      <c r="L29" t="s">
        <v>64</v>
      </c>
      <c r="M29" t="s">
        <v>1652</v>
      </c>
      <c r="N29" t="s">
        <v>66</v>
      </c>
      <c r="O29" s="1">
        <v>155254590</v>
      </c>
      <c r="P29" s="1">
        <v>0</v>
      </c>
      <c r="Q29" s="1">
        <v>155254590</v>
      </c>
      <c r="R29" s="1">
        <v>65104174</v>
      </c>
      <c r="S29" t="s">
        <v>2461</v>
      </c>
      <c r="T29">
        <v>2825</v>
      </c>
      <c r="U29" t="s">
        <v>2462</v>
      </c>
      <c r="V29" t="s">
        <v>2430</v>
      </c>
      <c r="W29" t="s">
        <v>5797</v>
      </c>
      <c r="X29" t="s">
        <v>5798</v>
      </c>
      <c r="Y29">
        <v>0</v>
      </c>
    </row>
    <row r="30" spans="1:25" x14ac:dyDescent="0.25">
      <c r="A30" t="str">
        <f>CDP[[#This Row],[CODIGO CDP]]&amp;CDP[[#This Row],[Rubro]]</f>
        <v>2925-27-NC-3603-1300-20-20305C-3603024-02</v>
      </c>
      <c r="B30" t="str">
        <f t="shared" si="0"/>
        <v>2925-27-N</v>
      </c>
      <c r="C30">
        <v>2925</v>
      </c>
      <c r="D30">
        <v>45667</v>
      </c>
      <c r="E30">
        <v>45667.714583333334</v>
      </c>
      <c r="F30" t="s">
        <v>2427</v>
      </c>
      <c r="G30" t="s">
        <v>1976</v>
      </c>
      <c r="H30">
        <v>923227</v>
      </c>
      <c r="I30" t="s">
        <v>220</v>
      </c>
      <c r="J30" t="s">
        <v>221</v>
      </c>
      <c r="K30" t="s">
        <v>222</v>
      </c>
      <c r="L30" t="s">
        <v>172</v>
      </c>
      <c r="M30" t="s">
        <v>173</v>
      </c>
      <c r="N30" t="s">
        <v>66</v>
      </c>
      <c r="O30" s="1">
        <v>100000000</v>
      </c>
      <c r="P30" s="1">
        <v>-100000000</v>
      </c>
      <c r="Q30" s="1">
        <v>0</v>
      </c>
      <c r="R30" s="1">
        <v>0</v>
      </c>
      <c r="S30" t="s">
        <v>2463</v>
      </c>
      <c r="T30">
        <v>2925</v>
      </c>
      <c r="U30" t="s">
        <v>2430</v>
      </c>
      <c r="V30" t="s">
        <v>2430</v>
      </c>
      <c r="W30" t="s">
        <v>2430</v>
      </c>
      <c r="X30" t="s">
        <v>2430</v>
      </c>
      <c r="Y30">
        <v>0</v>
      </c>
    </row>
    <row r="31" spans="1:25" x14ac:dyDescent="0.25">
      <c r="A31" t="str">
        <f>CDP[[#This Row],[CODIGO CDP]]&amp;CDP[[#This Row],[Rubro]]</f>
        <v>3025-27-NC-3603-1300-20-20305C-3603024-02</v>
      </c>
      <c r="B31" t="str">
        <f t="shared" si="0"/>
        <v>3025-27-N</v>
      </c>
      <c r="C31">
        <v>3025</v>
      </c>
      <c r="D31">
        <v>45667</v>
      </c>
      <c r="E31">
        <v>45667.716666666667</v>
      </c>
      <c r="F31" t="s">
        <v>2427</v>
      </c>
      <c r="G31" t="s">
        <v>1976</v>
      </c>
      <c r="H31">
        <v>923227</v>
      </c>
      <c r="I31" t="s">
        <v>220</v>
      </c>
      <c r="J31" t="s">
        <v>221</v>
      </c>
      <c r="K31" t="s">
        <v>222</v>
      </c>
      <c r="L31" t="s">
        <v>172</v>
      </c>
      <c r="M31" t="s">
        <v>173</v>
      </c>
      <c r="N31" t="s">
        <v>66</v>
      </c>
      <c r="O31" s="1">
        <v>150000000</v>
      </c>
      <c r="P31" s="1">
        <v>-150000000</v>
      </c>
      <c r="Q31" s="1">
        <v>0</v>
      </c>
      <c r="R31" s="1">
        <v>0</v>
      </c>
      <c r="S31" t="s">
        <v>2464</v>
      </c>
      <c r="T31">
        <v>3025</v>
      </c>
      <c r="U31" t="s">
        <v>2430</v>
      </c>
      <c r="V31" t="s">
        <v>2430</v>
      </c>
      <c r="W31" t="s">
        <v>2430</v>
      </c>
      <c r="X31" t="s">
        <v>2430</v>
      </c>
      <c r="Y31">
        <v>0</v>
      </c>
    </row>
    <row r="32" spans="1:25" x14ac:dyDescent="0.25">
      <c r="A32" t="str">
        <f>CDP[[#This Row],[CODIGO CDP]]&amp;CDP[[#This Row],[Rubro]]</f>
        <v>3125-27-NC-3603-1300-20-20305C-3603024-02</v>
      </c>
      <c r="B32" t="str">
        <f t="shared" si="0"/>
        <v>3125-27-N</v>
      </c>
      <c r="C32">
        <v>3125</v>
      </c>
      <c r="D32">
        <v>45667</v>
      </c>
      <c r="E32">
        <v>45667.720138888886</v>
      </c>
      <c r="F32" t="s">
        <v>2427</v>
      </c>
      <c r="G32" t="s">
        <v>1976</v>
      </c>
      <c r="H32">
        <v>923227</v>
      </c>
      <c r="I32" t="s">
        <v>220</v>
      </c>
      <c r="J32" t="s">
        <v>221</v>
      </c>
      <c r="K32" t="s">
        <v>222</v>
      </c>
      <c r="L32" t="s">
        <v>172</v>
      </c>
      <c r="M32" t="s">
        <v>173</v>
      </c>
      <c r="N32" t="s">
        <v>66</v>
      </c>
      <c r="O32" s="1">
        <v>809700</v>
      </c>
      <c r="P32" s="1">
        <v>-809700</v>
      </c>
      <c r="Q32" s="1">
        <v>0</v>
      </c>
      <c r="R32" s="1">
        <v>0</v>
      </c>
      <c r="S32" t="s">
        <v>2465</v>
      </c>
      <c r="T32">
        <v>3125</v>
      </c>
      <c r="U32" t="s">
        <v>2430</v>
      </c>
      <c r="V32" t="s">
        <v>2430</v>
      </c>
      <c r="W32" t="s">
        <v>2430</v>
      </c>
      <c r="X32" t="s">
        <v>2430</v>
      </c>
      <c r="Y32">
        <v>0</v>
      </c>
    </row>
    <row r="33" spans="1:25" x14ac:dyDescent="0.25">
      <c r="A33" t="str">
        <f>CDP[[#This Row],[CODIGO CDP]]&amp;CDP[[#This Row],[Rubro]]</f>
        <v>3225-27-NC-3603-1300-20-20305C-3603024-02</v>
      </c>
      <c r="B33" t="str">
        <f t="shared" si="0"/>
        <v>3225-27-N</v>
      </c>
      <c r="C33">
        <v>3225</v>
      </c>
      <c r="D33">
        <v>45667</v>
      </c>
      <c r="E33">
        <v>45667.722222222219</v>
      </c>
      <c r="F33" t="s">
        <v>2427</v>
      </c>
      <c r="G33" t="s">
        <v>2428</v>
      </c>
      <c r="H33">
        <v>923227</v>
      </c>
      <c r="I33" t="s">
        <v>220</v>
      </c>
      <c r="J33" t="s">
        <v>221</v>
      </c>
      <c r="K33" t="s">
        <v>222</v>
      </c>
      <c r="L33" t="s">
        <v>172</v>
      </c>
      <c r="M33" t="s">
        <v>173</v>
      </c>
      <c r="N33" t="s">
        <v>66</v>
      </c>
      <c r="O33" s="1">
        <v>164230925</v>
      </c>
      <c r="P33" s="1">
        <v>28914675</v>
      </c>
      <c r="Q33" s="1">
        <v>193145600</v>
      </c>
      <c r="R33" s="1">
        <v>0</v>
      </c>
      <c r="S33" t="s">
        <v>2466</v>
      </c>
      <c r="T33">
        <v>3225</v>
      </c>
      <c r="U33" t="s">
        <v>2467</v>
      </c>
      <c r="V33" t="s">
        <v>2430</v>
      </c>
      <c r="W33" t="s">
        <v>5799</v>
      </c>
      <c r="X33" t="s">
        <v>5800</v>
      </c>
      <c r="Y33">
        <v>0</v>
      </c>
    </row>
    <row r="34" spans="1:25" x14ac:dyDescent="0.25">
      <c r="A34" t="str">
        <f>CDP[[#This Row],[CODIGO CDP]]&amp;CDP[[#This Row],[Rubro]]</f>
        <v>3325-84-NC-3603-1300-20-20305C-3603033-02</v>
      </c>
      <c r="B34" t="str">
        <f t="shared" ref="B34:B65" si="1">_xlfn.CONCAT(MID(C34,1,10),"-",RIGHT(H34,2),"-",MID(L34,1,1))</f>
        <v>3325-84-N</v>
      </c>
      <c r="C34">
        <v>3325</v>
      </c>
      <c r="D34">
        <v>45668</v>
      </c>
      <c r="E34">
        <v>45668.327777777777</v>
      </c>
      <c r="F34" t="s">
        <v>2427</v>
      </c>
      <c r="G34" t="s">
        <v>2428</v>
      </c>
      <c r="H34">
        <v>923284</v>
      </c>
      <c r="I34" t="s">
        <v>2125</v>
      </c>
      <c r="J34" t="s">
        <v>305</v>
      </c>
      <c r="K34" t="s">
        <v>306</v>
      </c>
      <c r="L34" t="s">
        <v>172</v>
      </c>
      <c r="M34" t="s">
        <v>173</v>
      </c>
      <c r="N34" t="s">
        <v>66</v>
      </c>
      <c r="O34" s="1">
        <v>121000000</v>
      </c>
      <c r="P34" s="1">
        <v>0</v>
      </c>
      <c r="Q34" s="1">
        <v>121000000</v>
      </c>
      <c r="R34" s="1">
        <v>484000</v>
      </c>
      <c r="S34" t="s">
        <v>2468</v>
      </c>
      <c r="T34">
        <v>3325</v>
      </c>
      <c r="U34" t="s">
        <v>3954</v>
      </c>
      <c r="V34" t="s">
        <v>2430</v>
      </c>
      <c r="W34" t="s">
        <v>5801</v>
      </c>
      <c r="X34" t="s">
        <v>5802</v>
      </c>
      <c r="Y34">
        <v>0</v>
      </c>
    </row>
    <row r="35" spans="1:25" x14ac:dyDescent="0.25">
      <c r="A35" t="str">
        <f>CDP[[#This Row],[CODIGO CDP]]&amp;CDP[[#This Row],[Rubro]]</f>
        <v>3325-86-NC-3603-1300-20-20305C-3603033-02</v>
      </c>
      <c r="B35" t="str">
        <f t="shared" si="1"/>
        <v>3325-86-N</v>
      </c>
      <c r="C35">
        <v>3325</v>
      </c>
      <c r="D35">
        <v>45668</v>
      </c>
      <c r="E35">
        <v>45668.327777777777</v>
      </c>
      <c r="F35" t="s">
        <v>2427</v>
      </c>
      <c r="G35" t="s">
        <v>2428</v>
      </c>
      <c r="H35">
        <v>923286</v>
      </c>
      <c r="I35" t="s">
        <v>2469</v>
      </c>
      <c r="J35" t="s">
        <v>305</v>
      </c>
      <c r="K35" t="s">
        <v>306</v>
      </c>
      <c r="L35" t="s">
        <v>172</v>
      </c>
      <c r="M35" t="s">
        <v>173</v>
      </c>
      <c r="N35" t="s">
        <v>66</v>
      </c>
      <c r="O35" s="1">
        <v>19360000</v>
      </c>
      <c r="P35" s="1">
        <v>0</v>
      </c>
      <c r="Q35" s="1">
        <v>19360000</v>
      </c>
      <c r="R35" s="1">
        <v>52629</v>
      </c>
      <c r="S35" t="s">
        <v>2468</v>
      </c>
      <c r="T35">
        <v>3325</v>
      </c>
      <c r="U35" t="s">
        <v>3954</v>
      </c>
      <c r="V35" t="s">
        <v>2430</v>
      </c>
      <c r="W35" t="s">
        <v>5801</v>
      </c>
      <c r="X35" t="s">
        <v>5802</v>
      </c>
      <c r="Y35">
        <v>0</v>
      </c>
    </row>
    <row r="36" spans="1:25" x14ac:dyDescent="0.25">
      <c r="A36" t="str">
        <f>CDP[[#This Row],[CODIGO CDP]]&amp;CDP[[#This Row],[Rubro]]</f>
        <v>3325-28-NC-3603-1300-20-20305C-3603033-02</v>
      </c>
      <c r="B36" t="str">
        <f t="shared" si="1"/>
        <v>3325-28-N</v>
      </c>
      <c r="C36">
        <v>3325</v>
      </c>
      <c r="D36">
        <v>45668</v>
      </c>
      <c r="E36">
        <v>45668.327777777777</v>
      </c>
      <c r="F36" t="s">
        <v>2427</v>
      </c>
      <c r="G36" t="s">
        <v>2428</v>
      </c>
      <c r="H36">
        <v>923228</v>
      </c>
      <c r="I36" t="s">
        <v>304</v>
      </c>
      <c r="J36" t="s">
        <v>305</v>
      </c>
      <c r="K36" t="s">
        <v>306</v>
      </c>
      <c r="L36" t="s">
        <v>172</v>
      </c>
      <c r="M36" t="s">
        <v>173</v>
      </c>
      <c r="N36" t="s">
        <v>66</v>
      </c>
      <c r="O36" s="1">
        <v>329120000</v>
      </c>
      <c r="P36" s="1">
        <v>0</v>
      </c>
      <c r="Q36" s="1">
        <v>329120000</v>
      </c>
      <c r="R36" s="1">
        <v>2568276</v>
      </c>
      <c r="S36" t="s">
        <v>2468</v>
      </c>
      <c r="T36">
        <v>3325</v>
      </c>
      <c r="U36" t="s">
        <v>3954</v>
      </c>
      <c r="V36" t="s">
        <v>2430</v>
      </c>
      <c r="W36" t="s">
        <v>5801</v>
      </c>
      <c r="X36" t="s">
        <v>5802</v>
      </c>
      <c r="Y36">
        <v>0</v>
      </c>
    </row>
    <row r="37" spans="1:25" x14ac:dyDescent="0.25">
      <c r="A37" t="str">
        <f>CDP[[#This Row],[CODIGO CDP]]&amp;CDP[[#This Row],[Rubro]]</f>
        <v>3425-86-NC-3603-1300-20-20305C-3603033-02</v>
      </c>
      <c r="B37" t="str">
        <f t="shared" si="1"/>
        <v>3425-86-N</v>
      </c>
      <c r="C37">
        <v>3425</v>
      </c>
      <c r="D37">
        <v>45668</v>
      </c>
      <c r="E37">
        <v>45668.335416666669</v>
      </c>
      <c r="F37" t="s">
        <v>2427</v>
      </c>
      <c r="G37" t="s">
        <v>2428</v>
      </c>
      <c r="H37">
        <v>923286</v>
      </c>
      <c r="I37" t="s">
        <v>2469</v>
      </c>
      <c r="J37" t="s">
        <v>305</v>
      </c>
      <c r="K37" t="s">
        <v>306</v>
      </c>
      <c r="L37" t="s">
        <v>172</v>
      </c>
      <c r="M37" t="s">
        <v>173</v>
      </c>
      <c r="N37" t="s">
        <v>66</v>
      </c>
      <c r="O37" s="1">
        <v>0</v>
      </c>
      <c r="P37" s="1">
        <v>3000000</v>
      </c>
      <c r="Q37" s="1">
        <v>3000000</v>
      </c>
      <c r="R37" s="1">
        <v>3000000</v>
      </c>
      <c r="S37" t="s">
        <v>2470</v>
      </c>
      <c r="T37">
        <v>3425</v>
      </c>
      <c r="U37" t="s">
        <v>5803</v>
      </c>
      <c r="V37" t="s">
        <v>3691</v>
      </c>
      <c r="W37" t="s">
        <v>5804</v>
      </c>
      <c r="X37" t="s">
        <v>5805</v>
      </c>
      <c r="Y37">
        <v>0</v>
      </c>
    </row>
    <row r="38" spans="1:25" x14ac:dyDescent="0.25">
      <c r="A38" t="str">
        <f>CDP[[#This Row],[CODIGO CDP]]&amp;CDP[[#This Row],[Rubro]]</f>
        <v>3425-84-NC-3603-1300-20-20305C-3603033-02</v>
      </c>
      <c r="B38" t="str">
        <f t="shared" si="1"/>
        <v>3425-84-N</v>
      </c>
      <c r="C38">
        <v>3425</v>
      </c>
      <c r="D38">
        <v>45668</v>
      </c>
      <c r="E38">
        <v>45668.335416666669</v>
      </c>
      <c r="F38" t="s">
        <v>2427</v>
      </c>
      <c r="G38" t="s">
        <v>2428</v>
      </c>
      <c r="H38">
        <v>923284</v>
      </c>
      <c r="I38" t="s">
        <v>2125</v>
      </c>
      <c r="J38" t="s">
        <v>305</v>
      </c>
      <c r="K38" t="s">
        <v>306</v>
      </c>
      <c r="L38" t="s">
        <v>172</v>
      </c>
      <c r="M38" t="s">
        <v>173</v>
      </c>
      <c r="N38" t="s">
        <v>66</v>
      </c>
      <c r="O38" s="1">
        <v>0</v>
      </c>
      <c r="P38" s="1">
        <v>13810000</v>
      </c>
      <c r="Q38" s="1">
        <v>13810000</v>
      </c>
      <c r="R38" s="1">
        <v>8866069</v>
      </c>
      <c r="S38" t="s">
        <v>2470</v>
      </c>
      <c r="T38">
        <v>3425</v>
      </c>
      <c r="U38" t="s">
        <v>5803</v>
      </c>
      <c r="V38" t="s">
        <v>3691</v>
      </c>
      <c r="W38" t="s">
        <v>5804</v>
      </c>
      <c r="X38" t="s">
        <v>5805</v>
      </c>
      <c r="Y38">
        <v>0</v>
      </c>
    </row>
    <row r="39" spans="1:25" x14ac:dyDescent="0.25">
      <c r="A39" t="str">
        <f>CDP[[#This Row],[CODIGO CDP]]&amp;CDP[[#This Row],[Rubro]]</f>
        <v>3425-28-NC-3603-1300-20-20305C-3603033-02</v>
      </c>
      <c r="B39" t="str">
        <f t="shared" si="1"/>
        <v>3425-28-N</v>
      </c>
      <c r="C39">
        <v>3425</v>
      </c>
      <c r="D39">
        <v>45668</v>
      </c>
      <c r="E39">
        <v>45668.335416666669</v>
      </c>
      <c r="F39" t="s">
        <v>2427</v>
      </c>
      <c r="G39" t="s">
        <v>2428</v>
      </c>
      <c r="H39">
        <v>923228</v>
      </c>
      <c r="I39" t="s">
        <v>304</v>
      </c>
      <c r="J39" t="s">
        <v>305</v>
      </c>
      <c r="K39" t="s">
        <v>306</v>
      </c>
      <c r="L39" t="s">
        <v>172</v>
      </c>
      <c r="M39" t="s">
        <v>173</v>
      </c>
      <c r="N39" t="s">
        <v>66</v>
      </c>
      <c r="O39" s="1">
        <v>10148000</v>
      </c>
      <c r="P39" s="1">
        <v>10000000</v>
      </c>
      <c r="Q39" s="1">
        <v>20148000</v>
      </c>
      <c r="R39" s="1">
        <v>14424164</v>
      </c>
      <c r="S39" t="s">
        <v>2470</v>
      </c>
      <c r="T39">
        <v>3425</v>
      </c>
      <c r="U39" t="s">
        <v>5803</v>
      </c>
      <c r="V39" t="s">
        <v>3691</v>
      </c>
      <c r="W39" t="s">
        <v>5804</v>
      </c>
      <c r="X39" t="s">
        <v>5805</v>
      </c>
      <c r="Y39">
        <v>0</v>
      </c>
    </row>
    <row r="40" spans="1:25" x14ac:dyDescent="0.25">
      <c r="A40" t="str">
        <f>CDP[[#This Row],[CODIGO CDP]]&amp;CDP[[#This Row],[Rubro]]</f>
        <v>3525-28-NC-3603-1300-20-20305C-3603033-02</v>
      </c>
      <c r="B40" t="str">
        <f t="shared" si="1"/>
        <v>3525-28-N</v>
      </c>
      <c r="C40">
        <v>3525</v>
      </c>
      <c r="D40">
        <v>45668</v>
      </c>
      <c r="E40">
        <v>45668.352777777778</v>
      </c>
      <c r="F40" t="s">
        <v>2427</v>
      </c>
      <c r="G40" t="s">
        <v>2428</v>
      </c>
      <c r="H40">
        <v>923228</v>
      </c>
      <c r="I40" t="s">
        <v>304</v>
      </c>
      <c r="J40" t="s">
        <v>305</v>
      </c>
      <c r="K40" t="s">
        <v>306</v>
      </c>
      <c r="L40" t="s">
        <v>172</v>
      </c>
      <c r="M40" t="s">
        <v>173</v>
      </c>
      <c r="N40" t="s">
        <v>66</v>
      </c>
      <c r="O40" s="1">
        <v>29480000</v>
      </c>
      <c r="P40" s="1">
        <v>0</v>
      </c>
      <c r="Q40" s="1">
        <v>29480000</v>
      </c>
      <c r="R40" s="1">
        <v>0</v>
      </c>
      <c r="S40" t="s">
        <v>2471</v>
      </c>
      <c r="T40">
        <v>3525</v>
      </c>
      <c r="U40" t="s">
        <v>2007</v>
      </c>
      <c r="V40" t="s">
        <v>2430</v>
      </c>
      <c r="W40" t="s">
        <v>4028</v>
      </c>
      <c r="X40" t="s">
        <v>4029</v>
      </c>
      <c r="Y40">
        <v>0</v>
      </c>
    </row>
    <row r="41" spans="1:25" x14ac:dyDescent="0.25">
      <c r="A41" t="str">
        <f>CDP[[#This Row],[CODIGO CDP]]&amp;CDP[[#This Row],[Rubro]]</f>
        <v>3625-42-PC-3603-1300-20-20305C-3603025-02</v>
      </c>
      <c r="B41" t="str">
        <f t="shared" si="1"/>
        <v>3625-42-P</v>
      </c>
      <c r="C41">
        <v>3625</v>
      </c>
      <c r="D41">
        <v>45668</v>
      </c>
      <c r="E41">
        <v>45668.363888888889</v>
      </c>
      <c r="F41" t="s">
        <v>2427</v>
      </c>
      <c r="G41" t="s">
        <v>2428</v>
      </c>
      <c r="H41">
        <v>923242</v>
      </c>
      <c r="I41" t="s">
        <v>702</v>
      </c>
      <c r="J41" t="s">
        <v>62</v>
      </c>
      <c r="K41" t="s">
        <v>63</v>
      </c>
      <c r="L41" t="s">
        <v>64</v>
      </c>
      <c r="M41" t="s">
        <v>65</v>
      </c>
      <c r="N41" t="s">
        <v>66</v>
      </c>
      <c r="O41" s="1">
        <v>0</v>
      </c>
      <c r="P41" s="1">
        <v>31345822</v>
      </c>
      <c r="Q41" s="1">
        <v>31345822</v>
      </c>
      <c r="R41" s="1">
        <v>220578</v>
      </c>
      <c r="S41" t="s">
        <v>2472</v>
      </c>
      <c r="T41">
        <v>3625</v>
      </c>
      <c r="U41" t="s">
        <v>3692</v>
      </c>
      <c r="V41" t="s">
        <v>2430</v>
      </c>
      <c r="W41" t="s">
        <v>5806</v>
      </c>
      <c r="X41" t="s">
        <v>5807</v>
      </c>
      <c r="Y41">
        <v>0</v>
      </c>
    </row>
    <row r="42" spans="1:25" x14ac:dyDescent="0.25">
      <c r="A42" t="str">
        <f>CDP[[#This Row],[CODIGO CDP]]&amp;CDP[[#This Row],[Rubro]]</f>
        <v>3625-42-NC-3603-1300-20-20305C-3603025-02</v>
      </c>
      <c r="B42" t="str">
        <f t="shared" si="1"/>
        <v>3625-42-N</v>
      </c>
      <c r="C42">
        <v>3625</v>
      </c>
      <c r="D42">
        <v>45668</v>
      </c>
      <c r="E42">
        <v>45668.363888888889</v>
      </c>
      <c r="F42" t="s">
        <v>2427</v>
      </c>
      <c r="G42" t="s">
        <v>2428</v>
      </c>
      <c r="H42">
        <v>923242</v>
      </c>
      <c r="I42" t="s">
        <v>702</v>
      </c>
      <c r="J42" t="s">
        <v>62</v>
      </c>
      <c r="K42" t="s">
        <v>63</v>
      </c>
      <c r="L42" t="s">
        <v>172</v>
      </c>
      <c r="M42" t="s">
        <v>173</v>
      </c>
      <c r="N42" t="s">
        <v>66</v>
      </c>
      <c r="O42" s="1">
        <v>423005721</v>
      </c>
      <c r="P42" s="1">
        <v>0</v>
      </c>
      <c r="Q42" s="1">
        <v>423005721</v>
      </c>
      <c r="R42" s="1">
        <v>185334</v>
      </c>
      <c r="S42" t="s">
        <v>2472</v>
      </c>
      <c r="T42">
        <v>3625</v>
      </c>
      <c r="U42" t="s">
        <v>3692</v>
      </c>
      <c r="V42" t="s">
        <v>2430</v>
      </c>
      <c r="W42" t="s">
        <v>5806</v>
      </c>
      <c r="X42" t="s">
        <v>5807</v>
      </c>
      <c r="Y42">
        <v>0</v>
      </c>
    </row>
    <row r="43" spans="1:25" x14ac:dyDescent="0.25">
      <c r="A43" t="str">
        <f>CDP[[#This Row],[CODIGO CDP]]&amp;CDP[[#This Row],[Rubro]]</f>
        <v>3725-45-NC-3603-1300-20-20305C-3603025-02</v>
      </c>
      <c r="B43" t="str">
        <f t="shared" si="1"/>
        <v>3725-45-N</v>
      </c>
      <c r="C43">
        <v>3725</v>
      </c>
      <c r="D43">
        <v>45668</v>
      </c>
      <c r="E43">
        <v>45668.370138888888</v>
      </c>
      <c r="F43" t="s">
        <v>2427</v>
      </c>
      <c r="G43" t="s">
        <v>1976</v>
      </c>
      <c r="H43">
        <v>923245</v>
      </c>
      <c r="I43" t="s">
        <v>403</v>
      </c>
      <c r="J43" t="s">
        <v>62</v>
      </c>
      <c r="K43" t="s">
        <v>63</v>
      </c>
      <c r="L43" t="s">
        <v>172</v>
      </c>
      <c r="M43" t="s">
        <v>173</v>
      </c>
      <c r="N43" t="s">
        <v>66</v>
      </c>
      <c r="O43" s="1">
        <v>406238966</v>
      </c>
      <c r="P43" s="1">
        <v>-406238966</v>
      </c>
      <c r="Q43" s="1">
        <v>0</v>
      </c>
      <c r="R43" s="1">
        <v>0</v>
      </c>
      <c r="S43" t="s">
        <v>2473</v>
      </c>
      <c r="T43">
        <v>3725</v>
      </c>
      <c r="U43" t="s">
        <v>2430</v>
      </c>
      <c r="V43" t="s">
        <v>2430</v>
      </c>
      <c r="W43" t="s">
        <v>2430</v>
      </c>
      <c r="X43" t="s">
        <v>2430</v>
      </c>
      <c r="Y43">
        <v>0</v>
      </c>
    </row>
    <row r="44" spans="1:25" x14ac:dyDescent="0.25">
      <c r="A44" t="str">
        <f>CDP[[#This Row],[CODIGO CDP]]&amp;CDP[[#This Row],[Rubro]]</f>
        <v>3825-45-NC-3603-1300-20-20305C-3603025-02</v>
      </c>
      <c r="B44" t="str">
        <f t="shared" si="1"/>
        <v>3825-45-N</v>
      </c>
      <c r="C44">
        <v>3825</v>
      </c>
      <c r="D44">
        <v>45668</v>
      </c>
      <c r="E44">
        <v>45668.377083333333</v>
      </c>
      <c r="F44" t="s">
        <v>2427</v>
      </c>
      <c r="G44" t="s">
        <v>2428</v>
      </c>
      <c r="H44">
        <v>923245</v>
      </c>
      <c r="I44" t="s">
        <v>403</v>
      </c>
      <c r="J44" t="s">
        <v>62</v>
      </c>
      <c r="K44" t="s">
        <v>63</v>
      </c>
      <c r="L44" t="s">
        <v>172</v>
      </c>
      <c r="M44" t="s">
        <v>173</v>
      </c>
      <c r="N44" t="s">
        <v>66</v>
      </c>
      <c r="O44" s="1">
        <v>7847025402</v>
      </c>
      <c r="P44" s="1">
        <v>0</v>
      </c>
      <c r="Q44" s="1">
        <v>7847025402</v>
      </c>
      <c r="R44" s="1">
        <v>95114322</v>
      </c>
      <c r="S44" t="s">
        <v>2474</v>
      </c>
      <c r="T44">
        <v>3825</v>
      </c>
      <c r="U44" t="s">
        <v>3955</v>
      </c>
      <c r="V44" t="s">
        <v>2430</v>
      </c>
      <c r="W44" t="s">
        <v>5808</v>
      </c>
      <c r="X44" t="s">
        <v>5809</v>
      </c>
      <c r="Y44">
        <v>0</v>
      </c>
    </row>
    <row r="45" spans="1:25" x14ac:dyDescent="0.25">
      <c r="A45" t="str">
        <f>CDP[[#This Row],[CODIGO CDP]]&amp;CDP[[#This Row],[Rubro]]</f>
        <v>3925-44-PC-3603-1300-20-20305C-3603025-01</v>
      </c>
      <c r="B45" t="str">
        <f t="shared" si="1"/>
        <v>3925-44-P</v>
      </c>
      <c r="C45">
        <v>3925</v>
      </c>
      <c r="D45">
        <v>45668</v>
      </c>
      <c r="E45">
        <v>45668.381249999999</v>
      </c>
      <c r="F45" t="s">
        <v>2427</v>
      </c>
      <c r="G45" t="s">
        <v>2428</v>
      </c>
      <c r="H45">
        <v>923244</v>
      </c>
      <c r="I45" t="s">
        <v>2475</v>
      </c>
      <c r="J45" t="s">
        <v>1773</v>
      </c>
      <c r="K45" t="s">
        <v>1774</v>
      </c>
      <c r="L45" t="s">
        <v>64</v>
      </c>
      <c r="M45" t="s">
        <v>65</v>
      </c>
      <c r="N45" t="s">
        <v>66</v>
      </c>
      <c r="O45" s="1">
        <v>255274500</v>
      </c>
      <c r="P45" s="1">
        <v>0</v>
      </c>
      <c r="Q45" s="1">
        <v>255274500</v>
      </c>
      <c r="R45" s="1">
        <v>226092750</v>
      </c>
      <c r="S45" t="s">
        <v>2476</v>
      </c>
      <c r="T45">
        <v>3925</v>
      </c>
      <c r="U45" t="s">
        <v>3956</v>
      </c>
      <c r="V45" t="s">
        <v>2430</v>
      </c>
      <c r="W45" t="s">
        <v>5810</v>
      </c>
      <c r="X45" t="s">
        <v>5811</v>
      </c>
      <c r="Y45">
        <v>0</v>
      </c>
    </row>
    <row r="46" spans="1:25" x14ac:dyDescent="0.25">
      <c r="A46" t="str">
        <f>CDP[[#This Row],[CODIGO CDP]]&amp;CDP[[#This Row],[Rubro]]</f>
        <v>4025-44-PC-3603-1300-20-20305C-3603025-02</v>
      </c>
      <c r="B46" t="str">
        <f t="shared" si="1"/>
        <v>4025-44-P</v>
      </c>
      <c r="C46">
        <v>4025</v>
      </c>
      <c r="D46">
        <v>45668</v>
      </c>
      <c r="E46">
        <v>45668.385416666664</v>
      </c>
      <c r="F46" t="s">
        <v>2427</v>
      </c>
      <c r="G46" t="s">
        <v>1976</v>
      </c>
      <c r="H46">
        <v>923244</v>
      </c>
      <c r="I46" t="s">
        <v>2475</v>
      </c>
      <c r="J46" t="s">
        <v>62</v>
      </c>
      <c r="K46" t="s">
        <v>63</v>
      </c>
      <c r="L46" t="s">
        <v>64</v>
      </c>
      <c r="M46" t="s">
        <v>65</v>
      </c>
      <c r="N46" t="s">
        <v>66</v>
      </c>
      <c r="O46" s="1">
        <v>8692251</v>
      </c>
      <c r="P46" s="1">
        <v>-8692251</v>
      </c>
      <c r="Q46" s="1">
        <v>0</v>
      </c>
      <c r="R46" s="1">
        <v>0</v>
      </c>
      <c r="S46" t="s">
        <v>2449</v>
      </c>
      <c r="T46">
        <v>4025</v>
      </c>
      <c r="U46" t="s">
        <v>2430</v>
      </c>
      <c r="V46" t="s">
        <v>2430</v>
      </c>
      <c r="W46" t="s">
        <v>2430</v>
      </c>
      <c r="X46" t="s">
        <v>2430</v>
      </c>
      <c r="Y46">
        <v>0</v>
      </c>
    </row>
    <row r="47" spans="1:25" x14ac:dyDescent="0.25">
      <c r="A47" t="str">
        <f>CDP[[#This Row],[CODIGO CDP]]&amp;CDP[[#This Row],[Rubro]]</f>
        <v>4125-45-NC-3603-1300-20-20305C-3603025-02</v>
      </c>
      <c r="B47" t="str">
        <f t="shared" si="1"/>
        <v>4125-45-N</v>
      </c>
      <c r="C47">
        <v>4125</v>
      </c>
      <c r="D47">
        <v>45668</v>
      </c>
      <c r="E47">
        <v>45668.392361111109</v>
      </c>
      <c r="F47" t="s">
        <v>2427</v>
      </c>
      <c r="G47" t="s">
        <v>2428</v>
      </c>
      <c r="H47">
        <v>923245</v>
      </c>
      <c r="I47" t="s">
        <v>403</v>
      </c>
      <c r="J47" t="s">
        <v>62</v>
      </c>
      <c r="K47" t="s">
        <v>63</v>
      </c>
      <c r="L47" t="s">
        <v>172</v>
      </c>
      <c r="M47" t="s">
        <v>173</v>
      </c>
      <c r="N47" t="s">
        <v>66</v>
      </c>
      <c r="O47" s="1">
        <v>16900000</v>
      </c>
      <c r="P47" s="1">
        <v>0</v>
      </c>
      <c r="Q47" s="1">
        <v>16900000</v>
      </c>
      <c r="R47" s="1">
        <v>16677942</v>
      </c>
      <c r="S47" t="s">
        <v>2477</v>
      </c>
      <c r="T47">
        <v>4125</v>
      </c>
      <c r="U47" t="s">
        <v>2478</v>
      </c>
      <c r="V47" t="s">
        <v>2005</v>
      </c>
      <c r="W47" t="s">
        <v>2657</v>
      </c>
      <c r="X47" t="s">
        <v>2658</v>
      </c>
      <c r="Y47">
        <v>0</v>
      </c>
    </row>
    <row r="48" spans="1:25" x14ac:dyDescent="0.25">
      <c r="A48" t="str">
        <f>CDP[[#This Row],[CODIGO CDP]]&amp;CDP[[#This Row],[Rubro]]</f>
        <v>4225-85-NC-3603-1300-20-20305C-3603025-02</v>
      </c>
      <c r="B48" t="str">
        <f t="shared" si="1"/>
        <v>4225-85-N</v>
      </c>
      <c r="C48">
        <v>4225</v>
      </c>
      <c r="D48">
        <v>45668</v>
      </c>
      <c r="E48">
        <v>45668.401388888888</v>
      </c>
      <c r="F48" t="s">
        <v>2427</v>
      </c>
      <c r="G48" t="s">
        <v>2428</v>
      </c>
      <c r="H48">
        <v>923285</v>
      </c>
      <c r="I48" t="s">
        <v>274</v>
      </c>
      <c r="J48" t="s">
        <v>62</v>
      </c>
      <c r="K48" t="s">
        <v>63</v>
      </c>
      <c r="L48" t="s">
        <v>172</v>
      </c>
      <c r="M48" t="s">
        <v>173</v>
      </c>
      <c r="N48" t="s">
        <v>66</v>
      </c>
      <c r="O48" s="1">
        <v>185551954</v>
      </c>
      <c r="P48" s="1">
        <v>0</v>
      </c>
      <c r="Q48" s="1">
        <v>185551954</v>
      </c>
      <c r="R48" s="1">
        <v>44193650</v>
      </c>
      <c r="S48" t="s">
        <v>2479</v>
      </c>
      <c r="T48">
        <v>4225</v>
      </c>
      <c r="U48" t="s">
        <v>2480</v>
      </c>
      <c r="V48" t="s">
        <v>2430</v>
      </c>
      <c r="W48" t="s">
        <v>5812</v>
      </c>
      <c r="X48" t="s">
        <v>5813</v>
      </c>
      <c r="Y48">
        <v>0</v>
      </c>
    </row>
    <row r="49" spans="1:25" x14ac:dyDescent="0.25">
      <c r="A49" t="str">
        <f>CDP[[#This Row],[CODIGO CDP]]&amp;CDP[[#This Row],[Rubro]]</f>
        <v>4325-85-NC-3603-1300-20-20305C-3603025-02</v>
      </c>
      <c r="B49" t="str">
        <f t="shared" si="1"/>
        <v>4325-85-N</v>
      </c>
      <c r="C49">
        <v>4325</v>
      </c>
      <c r="D49">
        <v>45668</v>
      </c>
      <c r="E49">
        <v>45668.406944444447</v>
      </c>
      <c r="F49" t="s">
        <v>2427</v>
      </c>
      <c r="G49" t="s">
        <v>1976</v>
      </c>
      <c r="H49">
        <v>923285</v>
      </c>
      <c r="I49" t="s">
        <v>274</v>
      </c>
      <c r="J49" t="s">
        <v>62</v>
      </c>
      <c r="K49" t="s">
        <v>63</v>
      </c>
      <c r="L49" t="s">
        <v>172</v>
      </c>
      <c r="M49" t="s">
        <v>173</v>
      </c>
      <c r="N49" t="s">
        <v>66</v>
      </c>
      <c r="O49" s="1">
        <v>42676949</v>
      </c>
      <c r="P49" s="1">
        <v>-42676949</v>
      </c>
      <c r="Q49" s="1">
        <v>0</v>
      </c>
      <c r="R49" s="1">
        <v>0</v>
      </c>
      <c r="S49" t="s">
        <v>2481</v>
      </c>
      <c r="T49">
        <v>4325</v>
      </c>
      <c r="U49" t="s">
        <v>2430</v>
      </c>
      <c r="V49" t="s">
        <v>2430</v>
      </c>
      <c r="W49" t="s">
        <v>2430</v>
      </c>
      <c r="X49" t="s">
        <v>2430</v>
      </c>
      <c r="Y49">
        <v>0</v>
      </c>
    </row>
    <row r="50" spans="1:25" x14ac:dyDescent="0.25">
      <c r="A50" t="str">
        <f>CDP[[#This Row],[CODIGO CDP]]&amp;CDP[[#This Row],[Rubro]]</f>
        <v>4425-85-NC-3603-1300-20-20305C-3603025-02</v>
      </c>
      <c r="B50" t="str">
        <f t="shared" si="1"/>
        <v>4425-85-N</v>
      </c>
      <c r="C50">
        <v>4425</v>
      </c>
      <c r="D50">
        <v>45668</v>
      </c>
      <c r="E50">
        <v>45668.410416666666</v>
      </c>
      <c r="F50" t="s">
        <v>2427</v>
      </c>
      <c r="G50" t="s">
        <v>2428</v>
      </c>
      <c r="H50">
        <v>923285</v>
      </c>
      <c r="I50" t="s">
        <v>274</v>
      </c>
      <c r="J50" t="s">
        <v>62</v>
      </c>
      <c r="K50" t="s">
        <v>63</v>
      </c>
      <c r="L50" t="s">
        <v>172</v>
      </c>
      <c r="M50" t="s">
        <v>173</v>
      </c>
      <c r="N50" t="s">
        <v>66</v>
      </c>
      <c r="O50" s="1">
        <v>50787088</v>
      </c>
      <c r="P50" s="1">
        <v>0</v>
      </c>
      <c r="Q50" s="1">
        <v>50787088</v>
      </c>
      <c r="R50" s="1">
        <v>41645584</v>
      </c>
      <c r="S50" t="s">
        <v>2482</v>
      </c>
      <c r="T50">
        <v>4425</v>
      </c>
      <c r="U50" t="s">
        <v>5814</v>
      </c>
      <c r="V50" t="s">
        <v>2430</v>
      </c>
      <c r="W50" t="s">
        <v>5815</v>
      </c>
      <c r="X50" t="s">
        <v>5816</v>
      </c>
      <c r="Y50">
        <v>0</v>
      </c>
    </row>
    <row r="51" spans="1:25" x14ac:dyDescent="0.25">
      <c r="A51" t="str">
        <f>CDP[[#This Row],[CODIGO CDP]]&amp;CDP[[#This Row],[Rubro]]</f>
        <v>4525-90-NC-3603-1300-20-20305C-3603025-02</v>
      </c>
      <c r="B51" t="str">
        <f t="shared" si="1"/>
        <v>4525-90-N</v>
      </c>
      <c r="C51">
        <v>4525</v>
      </c>
      <c r="D51">
        <v>45668</v>
      </c>
      <c r="E51">
        <v>45668.423611111109</v>
      </c>
      <c r="F51" t="s">
        <v>2427</v>
      </c>
      <c r="G51" t="s">
        <v>2428</v>
      </c>
      <c r="H51">
        <v>923290</v>
      </c>
      <c r="I51" t="s">
        <v>213</v>
      </c>
      <c r="J51" t="s">
        <v>62</v>
      </c>
      <c r="K51" t="s">
        <v>63</v>
      </c>
      <c r="L51" t="s">
        <v>172</v>
      </c>
      <c r="M51" t="s">
        <v>173</v>
      </c>
      <c r="N51" t="s">
        <v>66</v>
      </c>
      <c r="O51" s="1">
        <v>23894352</v>
      </c>
      <c r="P51" s="1">
        <v>0</v>
      </c>
      <c r="Q51" s="1">
        <v>23894352</v>
      </c>
      <c r="R51" s="1">
        <v>2</v>
      </c>
      <c r="S51" t="s">
        <v>2483</v>
      </c>
      <c r="T51">
        <v>4525</v>
      </c>
      <c r="U51" t="s">
        <v>1962</v>
      </c>
      <c r="V51" t="s">
        <v>2430</v>
      </c>
      <c r="W51" t="s">
        <v>4491</v>
      </c>
      <c r="X51" t="s">
        <v>4492</v>
      </c>
      <c r="Y51">
        <v>0</v>
      </c>
    </row>
    <row r="52" spans="1:25" x14ac:dyDescent="0.25">
      <c r="A52" t="str">
        <f>CDP[[#This Row],[CODIGO CDP]]&amp;CDP[[#This Row],[Rubro]]</f>
        <v>4625-90-NC-3603-1300-20-20305C-3603025-02</v>
      </c>
      <c r="B52" t="str">
        <f t="shared" si="1"/>
        <v>4625-90-N</v>
      </c>
      <c r="C52">
        <v>4625</v>
      </c>
      <c r="D52">
        <v>45668</v>
      </c>
      <c r="E52">
        <v>45668.429166666669</v>
      </c>
      <c r="F52" t="s">
        <v>2427</v>
      </c>
      <c r="G52" t="s">
        <v>1976</v>
      </c>
      <c r="H52">
        <v>923290</v>
      </c>
      <c r="I52" t="s">
        <v>213</v>
      </c>
      <c r="J52" t="s">
        <v>62</v>
      </c>
      <c r="K52" t="s">
        <v>63</v>
      </c>
      <c r="L52" t="s">
        <v>172</v>
      </c>
      <c r="M52" t="s">
        <v>173</v>
      </c>
      <c r="N52" t="s">
        <v>66</v>
      </c>
      <c r="O52" s="1">
        <v>15000000</v>
      </c>
      <c r="P52" s="1">
        <v>0</v>
      </c>
      <c r="Q52" s="1">
        <v>15000000</v>
      </c>
      <c r="R52" s="1">
        <v>15000000</v>
      </c>
      <c r="S52" t="s">
        <v>2484</v>
      </c>
      <c r="T52">
        <v>4625</v>
      </c>
      <c r="U52" t="s">
        <v>2430</v>
      </c>
      <c r="V52" t="s">
        <v>2430</v>
      </c>
      <c r="W52" t="s">
        <v>2430</v>
      </c>
      <c r="X52" t="s">
        <v>2430</v>
      </c>
      <c r="Y52">
        <v>0</v>
      </c>
    </row>
    <row r="53" spans="1:25" x14ac:dyDescent="0.25">
      <c r="A53" t="str">
        <f>CDP[[#This Row],[CODIGO CDP]]&amp;CDP[[#This Row],[Rubro]]</f>
        <v>4725-90-PC-3603-1300-20-20305C-3603024-02</v>
      </c>
      <c r="B53" t="str">
        <f t="shared" si="1"/>
        <v>4725-90-P</v>
      </c>
      <c r="C53">
        <v>4725</v>
      </c>
      <c r="D53">
        <v>45668</v>
      </c>
      <c r="E53">
        <v>45668.433333333334</v>
      </c>
      <c r="F53" t="s">
        <v>2427</v>
      </c>
      <c r="G53" t="s">
        <v>1976</v>
      </c>
      <c r="H53">
        <v>923290</v>
      </c>
      <c r="I53" t="s">
        <v>213</v>
      </c>
      <c r="J53" t="s">
        <v>221</v>
      </c>
      <c r="K53" t="s">
        <v>222</v>
      </c>
      <c r="L53" t="s">
        <v>64</v>
      </c>
      <c r="M53" t="s">
        <v>65</v>
      </c>
      <c r="N53" t="s">
        <v>66</v>
      </c>
      <c r="O53" s="1">
        <v>20000000</v>
      </c>
      <c r="P53" s="1">
        <v>-20000000</v>
      </c>
      <c r="Q53" s="1">
        <v>0</v>
      </c>
      <c r="R53" s="1">
        <v>0</v>
      </c>
      <c r="S53" t="s">
        <v>2485</v>
      </c>
      <c r="T53">
        <v>4725</v>
      </c>
      <c r="U53" t="s">
        <v>2430</v>
      </c>
      <c r="V53" t="s">
        <v>2430</v>
      </c>
      <c r="W53" t="s">
        <v>2430</v>
      </c>
      <c r="X53" t="s">
        <v>2430</v>
      </c>
      <c r="Y53">
        <v>0</v>
      </c>
    </row>
    <row r="54" spans="1:25" x14ac:dyDescent="0.25">
      <c r="A54" t="str">
        <f>CDP[[#This Row],[CODIGO CDP]]&amp;CDP[[#This Row],[Rubro]]</f>
        <v>4825-90-NC-3603-1300-20-20305C-3603025-02</v>
      </c>
      <c r="B54" t="str">
        <f t="shared" si="1"/>
        <v>4825-90-N</v>
      </c>
      <c r="C54">
        <v>4825</v>
      </c>
      <c r="D54">
        <v>45668</v>
      </c>
      <c r="E54">
        <v>45668.438194444447</v>
      </c>
      <c r="F54" t="s">
        <v>2427</v>
      </c>
      <c r="G54" t="s">
        <v>2428</v>
      </c>
      <c r="H54">
        <v>923290</v>
      </c>
      <c r="I54" t="s">
        <v>213</v>
      </c>
      <c r="J54" t="s">
        <v>62</v>
      </c>
      <c r="K54" t="s">
        <v>63</v>
      </c>
      <c r="L54" t="s">
        <v>172</v>
      </c>
      <c r="M54" t="s">
        <v>173</v>
      </c>
      <c r="N54" t="s">
        <v>66</v>
      </c>
      <c r="O54" s="1">
        <v>15000000</v>
      </c>
      <c r="P54" s="1">
        <v>0</v>
      </c>
      <c r="Q54" s="1">
        <v>15000000</v>
      </c>
      <c r="R54" s="1">
        <v>14113089</v>
      </c>
      <c r="S54" t="s">
        <v>2486</v>
      </c>
      <c r="T54">
        <v>4825</v>
      </c>
      <c r="U54" t="s">
        <v>5817</v>
      </c>
      <c r="V54" t="s">
        <v>2430</v>
      </c>
      <c r="W54" t="s">
        <v>5818</v>
      </c>
      <c r="X54" t="s">
        <v>5819</v>
      </c>
      <c r="Y54">
        <v>125</v>
      </c>
    </row>
    <row r="55" spans="1:25" x14ac:dyDescent="0.25">
      <c r="A55" t="str">
        <f>CDP[[#This Row],[CODIGO CDP]]&amp;CDP[[#This Row],[Rubro]]</f>
        <v>4925-90-NC-3603-1300-20-20305C-3603025-02</v>
      </c>
      <c r="B55" t="str">
        <f t="shared" si="1"/>
        <v>4925-90-N</v>
      </c>
      <c r="C55">
        <v>4925</v>
      </c>
      <c r="D55">
        <v>45668</v>
      </c>
      <c r="E55">
        <v>45668.441666666666</v>
      </c>
      <c r="F55" t="s">
        <v>2427</v>
      </c>
      <c r="G55" t="s">
        <v>2428</v>
      </c>
      <c r="H55">
        <v>923290</v>
      </c>
      <c r="I55" t="s">
        <v>213</v>
      </c>
      <c r="J55" t="s">
        <v>62</v>
      </c>
      <c r="K55" t="s">
        <v>63</v>
      </c>
      <c r="L55" t="s">
        <v>172</v>
      </c>
      <c r="M55" t="s">
        <v>173</v>
      </c>
      <c r="N55" t="s">
        <v>66</v>
      </c>
      <c r="O55" s="1">
        <v>14950000</v>
      </c>
      <c r="P55" s="1">
        <v>0</v>
      </c>
      <c r="Q55" s="1">
        <v>14950000</v>
      </c>
      <c r="R55" s="1">
        <v>10486540</v>
      </c>
      <c r="S55" t="s">
        <v>2487</v>
      </c>
      <c r="T55">
        <v>4925</v>
      </c>
      <c r="U55" t="s">
        <v>3957</v>
      </c>
      <c r="V55" t="s">
        <v>2430</v>
      </c>
      <c r="W55" t="s">
        <v>5820</v>
      </c>
      <c r="X55" t="s">
        <v>5821</v>
      </c>
      <c r="Y55">
        <v>0</v>
      </c>
    </row>
    <row r="56" spans="1:25" x14ac:dyDescent="0.25">
      <c r="A56" t="str">
        <f>CDP[[#This Row],[CODIGO CDP]]&amp;CDP[[#This Row],[Rubro]]</f>
        <v>5025-90-NC-3603-1300-20-20305C-3603025-02</v>
      </c>
      <c r="B56" t="str">
        <f t="shared" si="1"/>
        <v>5025-90-N</v>
      </c>
      <c r="C56">
        <v>5025</v>
      </c>
      <c r="D56">
        <v>45668</v>
      </c>
      <c r="E56">
        <v>45668.447916666664</v>
      </c>
      <c r="F56" t="s">
        <v>2427</v>
      </c>
      <c r="G56" t="s">
        <v>2428</v>
      </c>
      <c r="H56">
        <v>923290</v>
      </c>
      <c r="I56" t="s">
        <v>213</v>
      </c>
      <c r="J56" t="s">
        <v>62</v>
      </c>
      <c r="K56" t="s">
        <v>63</v>
      </c>
      <c r="L56" t="s">
        <v>172</v>
      </c>
      <c r="M56" t="s">
        <v>173</v>
      </c>
      <c r="N56" t="s">
        <v>66</v>
      </c>
      <c r="O56" s="1">
        <v>124390000</v>
      </c>
      <c r="P56" s="1">
        <v>0</v>
      </c>
      <c r="Q56" s="1">
        <v>124390000</v>
      </c>
      <c r="R56" s="1">
        <v>30000000</v>
      </c>
      <c r="S56" t="s">
        <v>2488</v>
      </c>
      <c r="T56">
        <v>5025</v>
      </c>
      <c r="U56" t="s">
        <v>2489</v>
      </c>
      <c r="V56" t="s">
        <v>2430</v>
      </c>
      <c r="W56" t="s">
        <v>5822</v>
      </c>
      <c r="X56" t="s">
        <v>5823</v>
      </c>
      <c r="Y56">
        <v>0</v>
      </c>
    </row>
    <row r="57" spans="1:25" x14ac:dyDescent="0.25">
      <c r="A57" t="str">
        <f>CDP[[#This Row],[CODIGO CDP]]&amp;CDP[[#This Row],[Rubro]]</f>
        <v>5125-42-PC-3603-1300-20-20305C-3603025-02</v>
      </c>
      <c r="B57" t="str">
        <f t="shared" si="1"/>
        <v>5125-42-P</v>
      </c>
      <c r="C57">
        <v>5125</v>
      </c>
      <c r="D57">
        <v>45668</v>
      </c>
      <c r="E57">
        <v>45668.456250000003</v>
      </c>
      <c r="F57" t="s">
        <v>2427</v>
      </c>
      <c r="G57" t="s">
        <v>1976</v>
      </c>
      <c r="H57">
        <v>923242</v>
      </c>
      <c r="I57" t="s">
        <v>702</v>
      </c>
      <c r="J57" t="s">
        <v>62</v>
      </c>
      <c r="K57" t="s">
        <v>63</v>
      </c>
      <c r="L57" t="s">
        <v>64</v>
      </c>
      <c r="M57" t="s">
        <v>65</v>
      </c>
      <c r="N57" t="s">
        <v>66</v>
      </c>
      <c r="O57" s="1">
        <v>470301019</v>
      </c>
      <c r="P57" s="1">
        <v>-423801019</v>
      </c>
      <c r="Q57" s="1">
        <v>46500000</v>
      </c>
      <c r="R57" s="1">
        <v>46500000</v>
      </c>
      <c r="S57" t="s">
        <v>2490</v>
      </c>
      <c r="T57">
        <v>5125</v>
      </c>
      <c r="U57" t="s">
        <v>2430</v>
      </c>
      <c r="V57" t="s">
        <v>2430</v>
      </c>
      <c r="W57" t="s">
        <v>2430</v>
      </c>
      <c r="X57" t="s">
        <v>2430</v>
      </c>
      <c r="Y57">
        <v>0</v>
      </c>
    </row>
    <row r="58" spans="1:25" x14ac:dyDescent="0.25">
      <c r="A58" t="str">
        <f>CDP[[#This Row],[CODIGO CDP]]&amp;CDP[[#This Row],[Rubro]]</f>
        <v>5225-34-PC-3603-1300-20-20305C-3603025-02</v>
      </c>
      <c r="B58" t="str">
        <f t="shared" si="1"/>
        <v>5225-34-P</v>
      </c>
      <c r="C58">
        <v>5225</v>
      </c>
      <c r="D58">
        <v>45668</v>
      </c>
      <c r="E58">
        <v>45668.461111111108</v>
      </c>
      <c r="F58" t="s">
        <v>2427</v>
      </c>
      <c r="G58" t="s">
        <v>1976</v>
      </c>
      <c r="H58">
        <v>923234</v>
      </c>
      <c r="I58" t="s">
        <v>2491</v>
      </c>
      <c r="J58" t="s">
        <v>62</v>
      </c>
      <c r="K58" t="s">
        <v>63</v>
      </c>
      <c r="L58" t="s">
        <v>64</v>
      </c>
      <c r="M58" t="s">
        <v>65</v>
      </c>
      <c r="N58" t="s">
        <v>66</v>
      </c>
      <c r="O58" s="1">
        <v>2000000</v>
      </c>
      <c r="P58" s="1">
        <v>0</v>
      </c>
      <c r="Q58" s="1">
        <v>2000000</v>
      </c>
      <c r="R58" s="1">
        <v>2000000</v>
      </c>
      <c r="S58" t="s">
        <v>2492</v>
      </c>
      <c r="T58">
        <v>5225</v>
      </c>
      <c r="U58" t="s">
        <v>2430</v>
      </c>
      <c r="V58" t="s">
        <v>2430</v>
      </c>
      <c r="W58" t="s">
        <v>2430</v>
      </c>
      <c r="X58" t="s">
        <v>2430</v>
      </c>
      <c r="Y58">
        <v>0</v>
      </c>
    </row>
    <row r="59" spans="1:25" x14ac:dyDescent="0.25">
      <c r="A59" t="str">
        <f>CDP[[#This Row],[CODIGO CDP]]&amp;CDP[[#This Row],[Rubro]]</f>
        <v>5325-34-PC-3603-1300-20-20305C-3603025-02</v>
      </c>
      <c r="B59" t="str">
        <f t="shared" si="1"/>
        <v>5325-34-P</v>
      </c>
      <c r="C59">
        <v>5325</v>
      </c>
      <c r="D59">
        <v>45668</v>
      </c>
      <c r="E59">
        <v>45668.464583333334</v>
      </c>
      <c r="F59" t="s">
        <v>2427</v>
      </c>
      <c r="G59" t="s">
        <v>1976</v>
      </c>
      <c r="H59">
        <v>923234</v>
      </c>
      <c r="I59" t="s">
        <v>2491</v>
      </c>
      <c r="J59" t="s">
        <v>62</v>
      </c>
      <c r="K59" t="s">
        <v>63</v>
      </c>
      <c r="L59" t="s">
        <v>64</v>
      </c>
      <c r="M59" t="s">
        <v>65</v>
      </c>
      <c r="N59" t="s">
        <v>66</v>
      </c>
      <c r="O59" s="1">
        <v>24000000</v>
      </c>
      <c r="P59" s="1">
        <v>-24000000</v>
      </c>
      <c r="Q59" s="1">
        <v>0</v>
      </c>
      <c r="R59" s="1">
        <v>0</v>
      </c>
      <c r="S59" t="s">
        <v>2493</v>
      </c>
      <c r="T59">
        <v>5325</v>
      </c>
      <c r="U59" t="s">
        <v>2430</v>
      </c>
      <c r="V59" t="s">
        <v>2430</v>
      </c>
      <c r="W59" t="s">
        <v>2430</v>
      </c>
      <c r="X59" t="s">
        <v>2430</v>
      </c>
      <c r="Y59">
        <v>0</v>
      </c>
    </row>
    <row r="60" spans="1:25" x14ac:dyDescent="0.25">
      <c r="A60" t="str">
        <f>CDP[[#This Row],[CODIGO CDP]]&amp;CDP[[#This Row],[Rubro]]</f>
        <v>5425-24-PC-3699-1300-15-53105B-3699009-02</v>
      </c>
      <c r="B60" t="str">
        <f t="shared" si="1"/>
        <v>5425-24-P</v>
      </c>
      <c r="C60">
        <v>5425</v>
      </c>
      <c r="D60">
        <v>45668</v>
      </c>
      <c r="E60">
        <v>45668.495138888888</v>
      </c>
      <c r="F60" t="s">
        <v>2427</v>
      </c>
      <c r="G60" t="s">
        <v>2428</v>
      </c>
      <c r="H60">
        <v>923224</v>
      </c>
      <c r="I60" t="s">
        <v>186</v>
      </c>
      <c r="J60" t="s">
        <v>187</v>
      </c>
      <c r="K60" t="s">
        <v>188</v>
      </c>
      <c r="L60" t="s">
        <v>64</v>
      </c>
      <c r="M60" t="s">
        <v>189</v>
      </c>
      <c r="N60" t="s">
        <v>66</v>
      </c>
      <c r="O60" s="1">
        <v>150550077</v>
      </c>
      <c r="P60" s="1">
        <v>0</v>
      </c>
      <c r="Q60" s="1">
        <v>150550077</v>
      </c>
      <c r="R60" s="1">
        <v>0</v>
      </c>
      <c r="S60" t="s">
        <v>2494</v>
      </c>
      <c r="T60">
        <v>5425</v>
      </c>
      <c r="U60" t="s">
        <v>2495</v>
      </c>
      <c r="V60" t="s">
        <v>2430</v>
      </c>
      <c r="W60" t="s">
        <v>5824</v>
      </c>
      <c r="X60" t="s">
        <v>5825</v>
      </c>
      <c r="Y60">
        <v>0</v>
      </c>
    </row>
    <row r="61" spans="1:25" x14ac:dyDescent="0.25">
      <c r="A61" t="str">
        <f>CDP[[#This Row],[CODIGO CDP]]&amp;CDP[[#This Row],[Rubro]]</f>
        <v>5525-24-PC-3699-1300-15-53105B-3699011-02</v>
      </c>
      <c r="B61" t="str">
        <f t="shared" si="1"/>
        <v>5525-24-P</v>
      </c>
      <c r="C61">
        <v>5525</v>
      </c>
      <c r="D61">
        <v>45668</v>
      </c>
      <c r="E61">
        <v>45668.500694444447</v>
      </c>
      <c r="F61" t="s">
        <v>2427</v>
      </c>
      <c r="G61" t="s">
        <v>1976</v>
      </c>
      <c r="H61">
        <v>923224</v>
      </c>
      <c r="I61" t="s">
        <v>186</v>
      </c>
      <c r="J61" t="s">
        <v>2496</v>
      </c>
      <c r="K61" t="s">
        <v>2497</v>
      </c>
      <c r="L61" t="s">
        <v>64</v>
      </c>
      <c r="M61" t="s">
        <v>189</v>
      </c>
      <c r="N61" t="s">
        <v>66</v>
      </c>
      <c r="O61" s="1">
        <v>3315165652</v>
      </c>
      <c r="P61" s="1">
        <v>-3315165652</v>
      </c>
      <c r="Q61" s="1">
        <v>0</v>
      </c>
      <c r="R61" s="1">
        <v>0</v>
      </c>
      <c r="S61" t="s">
        <v>2498</v>
      </c>
      <c r="T61">
        <v>5525</v>
      </c>
      <c r="U61" t="s">
        <v>2430</v>
      </c>
      <c r="V61" t="s">
        <v>2430</v>
      </c>
      <c r="W61" t="s">
        <v>2430</v>
      </c>
      <c r="X61" t="s">
        <v>2430</v>
      </c>
      <c r="Y61">
        <v>0</v>
      </c>
    </row>
    <row r="62" spans="1:25" x14ac:dyDescent="0.25">
      <c r="A62" t="str">
        <f>CDP[[#This Row],[CODIGO CDP]]&amp;CDP[[#This Row],[Rubro]]</f>
        <v>5625-24-PC-3699-1300-15-53105B-3699016-02</v>
      </c>
      <c r="B62" t="str">
        <f t="shared" si="1"/>
        <v>5625-24-P</v>
      </c>
      <c r="C62">
        <v>5625</v>
      </c>
      <c r="D62">
        <v>45668</v>
      </c>
      <c r="E62">
        <v>45668.55972222222</v>
      </c>
      <c r="F62" t="s">
        <v>2427</v>
      </c>
      <c r="G62" t="s">
        <v>1976</v>
      </c>
      <c r="H62">
        <v>923224</v>
      </c>
      <c r="I62" t="s">
        <v>186</v>
      </c>
      <c r="J62" t="s">
        <v>2499</v>
      </c>
      <c r="K62" t="s">
        <v>2500</v>
      </c>
      <c r="L62" t="s">
        <v>64</v>
      </c>
      <c r="M62" t="s">
        <v>189</v>
      </c>
      <c r="N62" t="s">
        <v>66</v>
      </c>
      <c r="O62" s="1">
        <v>125000000</v>
      </c>
      <c r="P62" s="1">
        <v>-125000000</v>
      </c>
      <c r="Q62" s="1">
        <v>0</v>
      </c>
      <c r="R62" s="1">
        <v>0</v>
      </c>
      <c r="S62" t="s">
        <v>2501</v>
      </c>
      <c r="T62">
        <v>5625</v>
      </c>
      <c r="U62" t="s">
        <v>2430</v>
      </c>
      <c r="V62" t="s">
        <v>2430</v>
      </c>
      <c r="W62" t="s">
        <v>2430</v>
      </c>
      <c r="X62" t="s">
        <v>2430</v>
      </c>
      <c r="Y62">
        <v>0</v>
      </c>
    </row>
    <row r="63" spans="1:25" x14ac:dyDescent="0.25">
      <c r="A63" t="str">
        <f>CDP[[#This Row],[CODIGO CDP]]&amp;CDP[[#This Row],[Rubro]]</f>
        <v>5725-24-PC-3699-1300-15-53105B-3699016-02</v>
      </c>
      <c r="B63" t="str">
        <f t="shared" si="1"/>
        <v>5725-24-P</v>
      </c>
      <c r="C63">
        <v>5725</v>
      </c>
      <c r="D63">
        <v>45668</v>
      </c>
      <c r="E63">
        <v>45668.575694444444</v>
      </c>
      <c r="F63" t="s">
        <v>2427</v>
      </c>
      <c r="G63" t="s">
        <v>1976</v>
      </c>
      <c r="H63">
        <v>923224</v>
      </c>
      <c r="I63" t="s">
        <v>186</v>
      </c>
      <c r="J63" t="s">
        <v>2499</v>
      </c>
      <c r="K63" t="s">
        <v>2500</v>
      </c>
      <c r="L63" t="s">
        <v>64</v>
      </c>
      <c r="M63" t="s">
        <v>189</v>
      </c>
      <c r="N63" t="s">
        <v>66</v>
      </c>
      <c r="O63" s="1">
        <v>130000000</v>
      </c>
      <c r="P63" s="1">
        <v>-130000000</v>
      </c>
      <c r="Q63" s="1">
        <v>0</v>
      </c>
      <c r="R63" s="1">
        <v>0</v>
      </c>
      <c r="S63" t="s">
        <v>2502</v>
      </c>
      <c r="T63">
        <v>5725</v>
      </c>
      <c r="U63" t="s">
        <v>2430</v>
      </c>
      <c r="V63" t="s">
        <v>2430</v>
      </c>
      <c r="W63" t="s">
        <v>2430</v>
      </c>
      <c r="X63" t="s">
        <v>2430</v>
      </c>
      <c r="Y63">
        <v>0</v>
      </c>
    </row>
    <row r="64" spans="1:25" x14ac:dyDescent="0.25">
      <c r="A64" t="str">
        <f>CDP[[#This Row],[CODIGO CDP]]&amp;CDP[[#This Row],[Rubro]]</f>
        <v>5825-24-PC-3699-1300-15-53105B-3699016-02</v>
      </c>
      <c r="B64" t="str">
        <f t="shared" si="1"/>
        <v>5825-24-P</v>
      </c>
      <c r="C64">
        <v>5825</v>
      </c>
      <c r="D64">
        <v>45668</v>
      </c>
      <c r="E64">
        <v>45668.599305555559</v>
      </c>
      <c r="F64" t="s">
        <v>2427</v>
      </c>
      <c r="G64" t="s">
        <v>1976</v>
      </c>
      <c r="H64">
        <v>923224</v>
      </c>
      <c r="I64" t="s">
        <v>186</v>
      </c>
      <c r="J64" t="s">
        <v>2499</v>
      </c>
      <c r="K64" t="s">
        <v>2500</v>
      </c>
      <c r="L64" t="s">
        <v>64</v>
      </c>
      <c r="M64" t="s">
        <v>189</v>
      </c>
      <c r="N64" t="s">
        <v>66</v>
      </c>
      <c r="O64" s="1">
        <v>93860000</v>
      </c>
      <c r="P64" s="1">
        <v>-93860000</v>
      </c>
      <c r="Q64" s="1">
        <v>0</v>
      </c>
      <c r="R64" s="1">
        <v>0</v>
      </c>
      <c r="S64" t="s">
        <v>2503</v>
      </c>
      <c r="T64">
        <v>5825</v>
      </c>
      <c r="U64" t="s">
        <v>2430</v>
      </c>
      <c r="V64" t="s">
        <v>2430</v>
      </c>
      <c r="W64" t="s">
        <v>2430</v>
      </c>
      <c r="X64" t="s">
        <v>2430</v>
      </c>
      <c r="Y64">
        <v>0</v>
      </c>
    </row>
    <row r="65" spans="1:25" x14ac:dyDescent="0.25">
      <c r="A65" t="str">
        <f>CDP[[#This Row],[CODIGO CDP]]&amp;CDP[[#This Row],[Rubro]]</f>
        <v>5925-24-PC-3699-1300-15-53105B-3699016-02</v>
      </c>
      <c r="B65" t="str">
        <f t="shared" si="1"/>
        <v>5925-24-P</v>
      </c>
      <c r="C65">
        <v>5925</v>
      </c>
      <c r="D65">
        <v>45668</v>
      </c>
      <c r="E65">
        <v>45668.609722222223</v>
      </c>
      <c r="F65" t="s">
        <v>2427</v>
      </c>
      <c r="G65" t="s">
        <v>1976</v>
      </c>
      <c r="H65">
        <v>923224</v>
      </c>
      <c r="I65" t="s">
        <v>186</v>
      </c>
      <c r="J65" t="s">
        <v>2499</v>
      </c>
      <c r="K65" t="s">
        <v>2500</v>
      </c>
      <c r="L65" t="s">
        <v>64</v>
      </c>
      <c r="M65" t="s">
        <v>189</v>
      </c>
      <c r="N65" t="s">
        <v>66</v>
      </c>
      <c r="O65" s="1">
        <v>28171024</v>
      </c>
      <c r="P65" s="1">
        <v>-28171024</v>
      </c>
      <c r="Q65" s="1">
        <v>0</v>
      </c>
      <c r="R65" s="1">
        <v>0</v>
      </c>
      <c r="S65" t="s">
        <v>2504</v>
      </c>
      <c r="T65">
        <v>5925</v>
      </c>
      <c r="U65" t="s">
        <v>2430</v>
      </c>
      <c r="V65" t="s">
        <v>2430</v>
      </c>
      <c r="W65" t="s">
        <v>2430</v>
      </c>
      <c r="X65" t="s">
        <v>2430</v>
      </c>
      <c r="Y65">
        <v>0</v>
      </c>
    </row>
    <row r="66" spans="1:25" x14ac:dyDescent="0.25">
      <c r="A66" t="str">
        <f>CDP[[#This Row],[CODIGO CDP]]&amp;CDP[[#This Row],[Rubro]]</f>
        <v>6025-24-PC-3699-1300-15-53105B-3699016-02</v>
      </c>
      <c r="B66" t="str">
        <f t="shared" ref="B66:B97" si="2">_xlfn.CONCAT(MID(C66,1,10),"-",RIGHT(H66,2),"-",MID(L66,1,1))</f>
        <v>6025-24-P</v>
      </c>
      <c r="C66">
        <v>6025</v>
      </c>
      <c r="D66">
        <v>45668</v>
      </c>
      <c r="E66">
        <v>45668.620138888888</v>
      </c>
      <c r="F66" t="s">
        <v>2427</v>
      </c>
      <c r="G66" t="s">
        <v>1976</v>
      </c>
      <c r="H66">
        <v>923224</v>
      </c>
      <c r="I66" t="s">
        <v>186</v>
      </c>
      <c r="J66" t="s">
        <v>2499</v>
      </c>
      <c r="K66" t="s">
        <v>2500</v>
      </c>
      <c r="L66" t="s">
        <v>64</v>
      </c>
      <c r="M66" t="s">
        <v>189</v>
      </c>
      <c r="N66" t="s">
        <v>66</v>
      </c>
      <c r="O66" s="1">
        <v>76344910</v>
      </c>
      <c r="P66" s="1">
        <v>-76344910</v>
      </c>
      <c r="Q66" s="1">
        <v>0</v>
      </c>
      <c r="R66" s="1">
        <v>0</v>
      </c>
      <c r="S66" t="s">
        <v>2505</v>
      </c>
      <c r="T66">
        <v>6025</v>
      </c>
      <c r="U66" t="s">
        <v>2430</v>
      </c>
      <c r="V66" t="s">
        <v>2430</v>
      </c>
      <c r="W66" t="s">
        <v>2430</v>
      </c>
      <c r="X66" t="s">
        <v>2430</v>
      </c>
      <c r="Y66">
        <v>0</v>
      </c>
    </row>
    <row r="67" spans="1:25" x14ac:dyDescent="0.25">
      <c r="A67" t="str">
        <f>CDP[[#This Row],[CODIGO CDP]]&amp;CDP[[#This Row],[Rubro]]</f>
        <v>6125-24-PC-3699-1300-15-53105B-3699016-02</v>
      </c>
      <c r="B67" t="str">
        <f t="shared" si="2"/>
        <v>6125-24-P</v>
      </c>
      <c r="C67">
        <v>6125</v>
      </c>
      <c r="D67">
        <v>45668</v>
      </c>
      <c r="E67">
        <v>45668.623611111114</v>
      </c>
      <c r="F67" t="s">
        <v>2427</v>
      </c>
      <c r="G67" t="s">
        <v>1976</v>
      </c>
      <c r="H67">
        <v>923224</v>
      </c>
      <c r="I67" t="s">
        <v>186</v>
      </c>
      <c r="J67" t="s">
        <v>2499</v>
      </c>
      <c r="K67" t="s">
        <v>2500</v>
      </c>
      <c r="L67" t="s">
        <v>64</v>
      </c>
      <c r="M67" t="s">
        <v>189</v>
      </c>
      <c r="N67" t="s">
        <v>66</v>
      </c>
      <c r="O67" s="1">
        <v>14095550</v>
      </c>
      <c r="P67" s="1">
        <v>-14095550</v>
      </c>
      <c r="Q67" s="1">
        <v>0</v>
      </c>
      <c r="R67" s="1">
        <v>0</v>
      </c>
      <c r="S67" t="s">
        <v>2506</v>
      </c>
      <c r="T67">
        <v>6125</v>
      </c>
      <c r="U67" t="s">
        <v>2430</v>
      </c>
      <c r="V67" t="s">
        <v>2430</v>
      </c>
      <c r="W67" t="s">
        <v>2430</v>
      </c>
      <c r="X67" t="s">
        <v>2430</v>
      </c>
      <c r="Y67">
        <v>0</v>
      </c>
    </row>
    <row r="68" spans="1:25" x14ac:dyDescent="0.25">
      <c r="A68" t="str">
        <f>CDP[[#This Row],[CODIGO CDP]]&amp;CDP[[#This Row],[Rubro]]</f>
        <v>6225-24-PC-3699-1300-15-53105B-3699016-02</v>
      </c>
      <c r="B68" t="str">
        <f t="shared" si="2"/>
        <v>6225-24-P</v>
      </c>
      <c r="C68">
        <v>6225</v>
      </c>
      <c r="D68">
        <v>45668</v>
      </c>
      <c r="E68">
        <v>45668.62777777778</v>
      </c>
      <c r="F68" t="s">
        <v>2427</v>
      </c>
      <c r="G68" t="s">
        <v>1976</v>
      </c>
      <c r="H68">
        <v>923224</v>
      </c>
      <c r="I68" t="s">
        <v>186</v>
      </c>
      <c r="J68" t="s">
        <v>2499</v>
      </c>
      <c r="K68" t="s">
        <v>2500</v>
      </c>
      <c r="L68" t="s">
        <v>64</v>
      </c>
      <c r="M68" t="s">
        <v>189</v>
      </c>
      <c r="N68" t="s">
        <v>66</v>
      </c>
      <c r="O68" s="1">
        <v>113886250</v>
      </c>
      <c r="P68" s="1">
        <v>-113886250</v>
      </c>
      <c r="Q68" s="1">
        <v>0</v>
      </c>
      <c r="R68" s="1">
        <v>0</v>
      </c>
      <c r="S68" t="s">
        <v>2507</v>
      </c>
      <c r="T68">
        <v>6225</v>
      </c>
      <c r="U68" t="s">
        <v>2430</v>
      </c>
      <c r="V68" t="s">
        <v>2430</v>
      </c>
      <c r="W68" t="s">
        <v>2430</v>
      </c>
      <c r="X68" t="s">
        <v>2430</v>
      </c>
      <c r="Y68">
        <v>0</v>
      </c>
    </row>
    <row r="69" spans="1:25" x14ac:dyDescent="0.25">
      <c r="A69" t="str">
        <f>CDP[[#This Row],[CODIGO CDP]]&amp;CDP[[#This Row],[Rubro]]</f>
        <v>6325-24-PC-3699-1300-15-53105B-3699016-02</v>
      </c>
      <c r="B69" t="str">
        <f t="shared" si="2"/>
        <v>6325-24-P</v>
      </c>
      <c r="C69">
        <v>6325</v>
      </c>
      <c r="D69">
        <v>45668</v>
      </c>
      <c r="E69">
        <v>45668.632638888892</v>
      </c>
      <c r="F69" t="s">
        <v>2427</v>
      </c>
      <c r="G69" t="s">
        <v>1976</v>
      </c>
      <c r="H69">
        <v>923224</v>
      </c>
      <c r="I69" t="s">
        <v>186</v>
      </c>
      <c r="J69" t="s">
        <v>2499</v>
      </c>
      <c r="K69" t="s">
        <v>2500</v>
      </c>
      <c r="L69" t="s">
        <v>64</v>
      </c>
      <c r="M69" t="s">
        <v>189</v>
      </c>
      <c r="N69" t="s">
        <v>66</v>
      </c>
      <c r="O69" s="1">
        <v>23332000</v>
      </c>
      <c r="P69" s="1">
        <v>-23332000</v>
      </c>
      <c r="Q69" s="1">
        <v>0</v>
      </c>
      <c r="R69" s="1">
        <v>0</v>
      </c>
      <c r="S69" t="s">
        <v>2508</v>
      </c>
      <c r="T69">
        <v>6325</v>
      </c>
      <c r="U69" t="s">
        <v>2430</v>
      </c>
      <c r="V69" t="s">
        <v>2430</v>
      </c>
      <c r="W69" t="s">
        <v>2430</v>
      </c>
      <c r="X69" t="s">
        <v>2430</v>
      </c>
      <c r="Y69">
        <v>0</v>
      </c>
    </row>
    <row r="70" spans="1:25" x14ac:dyDescent="0.25">
      <c r="A70" t="str">
        <f>CDP[[#This Row],[CODIGO CDP]]&amp;CDP[[#This Row],[Rubro]]</f>
        <v>6425-24-PC-3699-1300-15-53105B-3699016-02</v>
      </c>
      <c r="B70" t="str">
        <f t="shared" si="2"/>
        <v>6425-24-P</v>
      </c>
      <c r="C70">
        <v>6425</v>
      </c>
      <c r="D70">
        <v>45668</v>
      </c>
      <c r="E70">
        <v>45668.636805555558</v>
      </c>
      <c r="F70" t="s">
        <v>2427</v>
      </c>
      <c r="G70" t="s">
        <v>1976</v>
      </c>
      <c r="H70">
        <v>923224</v>
      </c>
      <c r="I70" t="s">
        <v>186</v>
      </c>
      <c r="J70" t="s">
        <v>2499</v>
      </c>
      <c r="K70" t="s">
        <v>2500</v>
      </c>
      <c r="L70" t="s">
        <v>64</v>
      </c>
      <c r="M70" t="s">
        <v>189</v>
      </c>
      <c r="N70" t="s">
        <v>66</v>
      </c>
      <c r="O70" s="1">
        <v>13870000</v>
      </c>
      <c r="P70" s="1">
        <v>0</v>
      </c>
      <c r="Q70" s="1">
        <v>13870000</v>
      </c>
      <c r="R70" s="1">
        <v>13870000</v>
      </c>
      <c r="S70" t="s">
        <v>2509</v>
      </c>
      <c r="T70">
        <v>6425</v>
      </c>
      <c r="U70" t="s">
        <v>2430</v>
      </c>
      <c r="V70" t="s">
        <v>2430</v>
      </c>
      <c r="W70" t="s">
        <v>2430</v>
      </c>
      <c r="X70" t="s">
        <v>2430</v>
      </c>
      <c r="Y70">
        <v>0</v>
      </c>
    </row>
    <row r="71" spans="1:25" x14ac:dyDescent="0.25">
      <c r="A71" t="str">
        <f>CDP[[#This Row],[CODIGO CDP]]&amp;CDP[[#This Row],[Rubro]]</f>
        <v>6525-24-PC-3699-1300-15-53105B-3699016-02</v>
      </c>
      <c r="B71" t="str">
        <f t="shared" si="2"/>
        <v>6525-24-P</v>
      </c>
      <c r="C71">
        <v>6525</v>
      </c>
      <c r="D71">
        <v>45668</v>
      </c>
      <c r="E71">
        <v>45668.64166666667</v>
      </c>
      <c r="F71" t="s">
        <v>2427</v>
      </c>
      <c r="G71" t="s">
        <v>1976</v>
      </c>
      <c r="H71">
        <v>923224</v>
      </c>
      <c r="I71" t="s">
        <v>186</v>
      </c>
      <c r="J71" t="s">
        <v>2499</v>
      </c>
      <c r="K71" t="s">
        <v>2500</v>
      </c>
      <c r="L71" t="s">
        <v>64</v>
      </c>
      <c r="M71" t="s">
        <v>189</v>
      </c>
      <c r="N71" t="s">
        <v>66</v>
      </c>
      <c r="O71" s="1">
        <v>4500000</v>
      </c>
      <c r="P71" s="1">
        <v>-4500000</v>
      </c>
      <c r="Q71" s="1">
        <v>0</v>
      </c>
      <c r="R71" s="1">
        <v>0</v>
      </c>
      <c r="S71" t="s">
        <v>2510</v>
      </c>
      <c r="T71">
        <v>6525</v>
      </c>
      <c r="U71" t="s">
        <v>2430</v>
      </c>
      <c r="V71" t="s">
        <v>2430</v>
      </c>
      <c r="W71" t="s">
        <v>2430</v>
      </c>
      <c r="X71" t="s">
        <v>2430</v>
      </c>
      <c r="Y71">
        <v>0</v>
      </c>
    </row>
    <row r="72" spans="1:25" x14ac:dyDescent="0.25">
      <c r="A72" t="str">
        <f>CDP[[#This Row],[CODIGO CDP]]&amp;CDP[[#This Row],[Rubro]]</f>
        <v>6625-24-PC-3699-1300-15-53105B-3699016-02</v>
      </c>
      <c r="B72" t="str">
        <f t="shared" si="2"/>
        <v>6625-24-P</v>
      </c>
      <c r="C72">
        <v>6625</v>
      </c>
      <c r="D72">
        <v>45668</v>
      </c>
      <c r="E72">
        <v>45668.646527777775</v>
      </c>
      <c r="F72" t="s">
        <v>2427</v>
      </c>
      <c r="G72" t="s">
        <v>1976</v>
      </c>
      <c r="H72">
        <v>923224</v>
      </c>
      <c r="I72" t="s">
        <v>186</v>
      </c>
      <c r="J72" t="s">
        <v>2499</v>
      </c>
      <c r="K72" t="s">
        <v>2500</v>
      </c>
      <c r="L72" t="s">
        <v>64</v>
      </c>
      <c r="M72" t="s">
        <v>189</v>
      </c>
      <c r="N72" t="s">
        <v>66</v>
      </c>
      <c r="O72" s="1">
        <v>4000000</v>
      </c>
      <c r="P72" s="1">
        <v>-4000000</v>
      </c>
      <c r="Q72" s="1">
        <v>0</v>
      </c>
      <c r="R72" s="1">
        <v>0</v>
      </c>
      <c r="S72" t="s">
        <v>2511</v>
      </c>
      <c r="T72">
        <v>6625</v>
      </c>
      <c r="U72" t="s">
        <v>2430</v>
      </c>
      <c r="V72" t="s">
        <v>2430</v>
      </c>
      <c r="W72" t="s">
        <v>2430</v>
      </c>
      <c r="X72" t="s">
        <v>2430</v>
      </c>
      <c r="Y72">
        <v>0</v>
      </c>
    </row>
    <row r="73" spans="1:25" x14ac:dyDescent="0.25">
      <c r="A73" t="str">
        <f>CDP[[#This Row],[CODIGO CDP]]&amp;CDP[[#This Row],[Rubro]]</f>
        <v>6725-24-PC-3699-1300-15-53105B-3699016-02</v>
      </c>
      <c r="B73" t="str">
        <f t="shared" si="2"/>
        <v>6725-24-P</v>
      </c>
      <c r="C73">
        <v>6725</v>
      </c>
      <c r="D73">
        <v>45668</v>
      </c>
      <c r="E73">
        <v>45668.652777777781</v>
      </c>
      <c r="F73" t="s">
        <v>2427</v>
      </c>
      <c r="G73" t="s">
        <v>1976</v>
      </c>
      <c r="H73">
        <v>923224</v>
      </c>
      <c r="I73" t="s">
        <v>186</v>
      </c>
      <c r="J73" t="s">
        <v>2499</v>
      </c>
      <c r="K73" t="s">
        <v>2500</v>
      </c>
      <c r="L73" t="s">
        <v>64</v>
      </c>
      <c r="M73" t="s">
        <v>189</v>
      </c>
      <c r="N73" t="s">
        <v>66</v>
      </c>
      <c r="O73" s="1">
        <v>53163250</v>
      </c>
      <c r="P73" s="1">
        <v>-53163250</v>
      </c>
      <c r="Q73" s="1">
        <v>0</v>
      </c>
      <c r="R73" s="1">
        <v>0</v>
      </c>
      <c r="S73" t="s">
        <v>2512</v>
      </c>
      <c r="T73">
        <v>6725</v>
      </c>
      <c r="U73" t="s">
        <v>2430</v>
      </c>
      <c r="V73" t="s">
        <v>2430</v>
      </c>
      <c r="W73" t="s">
        <v>2430</v>
      </c>
      <c r="X73" t="s">
        <v>2430</v>
      </c>
      <c r="Y73">
        <v>0</v>
      </c>
    </row>
    <row r="74" spans="1:25" x14ac:dyDescent="0.25">
      <c r="A74" t="str">
        <f>CDP[[#This Row],[CODIGO CDP]]&amp;CDP[[#This Row],[Rubro]]</f>
        <v>6825-24-PC-3699-1300-15-53105B-3699009-02</v>
      </c>
      <c r="B74" t="str">
        <f t="shared" si="2"/>
        <v>6825-24-P</v>
      </c>
      <c r="C74">
        <v>6825</v>
      </c>
      <c r="D74">
        <v>45668</v>
      </c>
      <c r="E74">
        <v>45668.661111111112</v>
      </c>
      <c r="F74" t="s">
        <v>2427</v>
      </c>
      <c r="G74" t="s">
        <v>1976</v>
      </c>
      <c r="H74">
        <v>923224</v>
      </c>
      <c r="I74" t="s">
        <v>186</v>
      </c>
      <c r="J74" t="s">
        <v>187</v>
      </c>
      <c r="K74" t="s">
        <v>188</v>
      </c>
      <c r="L74" t="s">
        <v>64</v>
      </c>
      <c r="M74" t="s">
        <v>189</v>
      </c>
      <c r="N74" t="s">
        <v>66</v>
      </c>
      <c r="O74" s="1">
        <v>500000</v>
      </c>
      <c r="P74" s="1">
        <v>0</v>
      </c>
      <c r="Q74" s="1">
        <v>500000</v>
      </c>
      <c r="R74" s="1">
        <v>500000</v>
      </c>
      <c r="S74" t="s">
        <v>2513</v>
      </c>
      <c r="T74">
        <v>6825</v>
      </c>
      <c r="U74" t="s">
        <v>2430</v>
      </c>
      <c r="V74" t="s">
        <v>2430</v>
      </c>
      <c r="W74" t="s">
        <v>2430</v>
      </c>
      <c r="X74" t="s">
        <v>2430</v>
      </c>
      <c r="Y74">
        <v>0</v>
      </c>
    </row>
    <row r="75" spans="1:25" x14ac:dyDescent="0.25">
      <c r="A75" t="str">
        <f>CDP[[#This Row],[CODIGO CDP]]&amp;CDP[[#This Row],[Rubro]]</f>
        <v>6925-10-NC-3603-1300-20-20305C-3603025-02</v>
      </c>
      <c r="B75" t="str">
        <f t="shared" si="2"/>
        <v>6925-10-N</v>
      </c>
      <c r="C75">
        <v>6925</v>
      </c>
      <c r="D75">
        <v>45681</v>
      </c>
      <c r="E75">
        <v>45681.634027777778</v>
      </c>
      <c r="F75" t="s">
        <v>2427</v>
      </c>
      <c r="G75" t="s">
        <v>1976</v>
      </c>
      <c r="H75">
        <v>923210</v>
      </c>
      <c r="I75" t="s">
        <v>61</v>
      </c>
      <c r="J75" t="s">
        <v>62</v>
      </c>
      <c r="K75" t="s">
        <v>63</v>
      </c>
      <c r="L75" t="s">
        <v>172</v>
      </c>
      <c r="M75" t="s">
        <v>173</v>
      </c>
      <c r="N75" t="s">
        <v>66</v>
      </c>
      <c r="O75" s="1">
        <v>2662479258</v>
      </c>
      <c r="P75" s="1">
        <v>-2662479258</v>
      </c>
      <c r="Q75" s="1">
        <v>0</v>
      </c>
      <c r="R75" s="1">
        <v>0</v>
      </c>
      <c r="S75" t="s">
        <v>2514</v>
      </c>
      <c r="T75">
        <v>6925</v>
      </c>
      <c r="U75" t="s">
        <v>2430</v>
      </c>
      <c r="V75" t="s">
        <v>2430</v>
      </c>
      <c r="W75" t="s">
        <v>2430</v>
      </c>
      <c r="X75" t="s">
        <v>2430</v>
      </c>
      <c r="Y75">
        <v>0</v>
      </c>
    </row>
    <row r="76" spans="1:25" x14ac:dyDescent="0.25">
      <c r="A76" t="str">
        <f>CDP[[#This Row],[CODIGO CDP]]&amp;CDP[[#This Row],[Rubro]]</f>
        <v>6925-27-NC-3603-1300-20-20305C-3603024-02</v>
      </c>
      <c r="B76" t="str">
        <f t="shared" si="2"/>
        <v>6925-27-N</v>
      </c>
      <c r="C76">
        <v>6925</v>
      </c>
      <c r="D76">
        <v>45681</v>
      </c>
      <c r="E76">
        <v>45681.634027777778</v>
      </c>
      <c r="F76" t="s">
        <v>2427</v>
      </c>
      <c r="G76" t="s">
        <v>1976</v>
      </c>
      <c r="H76">
        <v>923227</v>
      </c>
      <c r="I76" t="s">
        <v>220</v>
      </c>
      <c r="J76" t="s">
        <v>221</v>
      </c>
      <c r="K76" t="s">
        <v>222</v>
      </c>
      <c r="L76" t="s">
        <v>172</v>
      </c>
      <c r="M76" t="s">
        <v>173</v>
      </c>
      <c r="N76" t="s">
        <v>66</v>
      </c>
      <c r="O76" s="1">
        <v>4286313580</v>
      </c>
      <c r="P76" s="1">
        <v>-4286313580</v>
      </c>
      <c r="Q76" s="1">
        <v>0</v>
      </c>
      <c r="R76" s="1">
        <v>0</v>
      </c>
      <c r="S76" t="s">
        <v>2514</v>
      </c>
      <c r="T76">
        <v>6925</v>
      </c>
      <c r="U76" t="s">
        <v>2430</v>
      </c>
      <c r="V76" t="s">
        <v>2430</v>
      </c>
      <c r="W76" t="s">
        <v>2430</v>
      </c>
      <c r="X76" t="s">
        <v>2430</v>
      </c>
      <c r="Y76">
        <v>0</v>
      </c>
    </row>
    <row r="77" spans="1:25" x14ac:dyDescent="0.25">
      <c r="A77" t="str">
        <f>CDP[[#This Row],[CODIGO CDP]]&amp;CDP[[#This Row],[Rubro]]</f>
        <v>7025-69-PC-3605-1300-3-40402A-3605007-02</v>
      </c>
      <c r="B77" t="str">
        <f t="shared" si="2"/>
        <v>7025-69-P</v>
      </c>
      <c r="C77">
        <v>7025</v>
      </c>
      <c r="D77">
        <v>45695</v>
      </c>
      <c r="E77">
        <v>45695.456944444442</v>
      </c>
      <c r="F77" t="s">
        <v>2427</v>
      </c>
      <c r="G77" t="s">
        <v>2428</v>
      </c>
      <c r="H77">
        <v>923269</v>
      </c>
      <c r="I77" t="s">
        <v>1508</v>
      </c>
      <c r="J77" t="s">
        <v>1509</v>
      </c>
      <c r="K77" t="s">
        <v>1510</v>
      </c>
      <c r="L77" t="s">
        <v>64</v>
      </c>
      <c r="M77" t="s">
        <v>189</v>
      </c>
      <c r="N77" t="s">
        <v>66</v>
      </c>
      <c r="O77" s="1">
        <v>264600000</v>
      </c>
      <c r="P77" s="1">
        <v>0</v>
      </c>
      <c r="Q77" s="1">
        <v>264600000</v>
      </c>
      <c r="R77" s="1">
        <v>0</v>
      </c>
      <c r="S77" t="s">
        <v>2515</v>
      </c>
      <c r="T77">
        <v>7025</v>
      </c>
      <c r="U77" t="s">
        <v>2516</v>
      </c>
      <c r="V77" t="s">
        <v>2430</v>
      </c>
      <c r="W77" t="s">
        <v>5826</v>
      </c>
      <c r="X77" t="s">
        <v>5827</v>
      </c>
      <c r="Y77">
        <v>0</v>
      </c>
    </row>
    <row r="78" spans="1:25" x14ac:dyDescent="0.25">
      <c r="A78" t="str">
        <f>CDP[[#This Row],[CODIGO CDP]]&amp;CDP[[#This Row],[Rubro]]</f>
        <v>7125-70-PC-3605-1300-3-40402A-3605019-02</v>
      </c>
      <c r="B78" t="str">
        <f t="shared" si="2"/>
        <v>7125-70-P</v>
      </c>
      <c r="C78">
        <v>7125</v>
      </c>
      <c r="D78">
        <v>45695</v>
      </c>
      <c r="E78">
        <v>45695.462500000001</v>
      </c>
      <c r="F78" t="s">
        <v>2427</v>
      </c>
      <c r="G78" t="s">
        <v>2428</v>
      </c>
      <c r="H78">
        <v>923270</v>
      </c>
      <c r="I78" t="s">
        <v>1500</v>
      </c>
      <c r="J78" t="s">
        <v>1501</v>
      </c>
      <c r="K78" t="s">
        <v>1502</v>
      </c>
      <c r="L78" t="s">
        <v>64</v>
      </c>
      <c r="M78" t="s">
        <v>189</v>
      </c>
      <c r="N78" t="s">
        <v>66</v>
      </c>
      <c r="O78" s="1">
        <v>294000000</v>
      </c>
      <c r="P78" s="1">
        <v>0</v>
      </c>
      <c r="Q78" s="1">
        <v>294000000</v>
      </c>
      <c r="R78" s="1">
        <v>0</v>
      </c>
      <c r="S78" t="s">
        <v>2517</v>
      </c>
      <c r="T78">
        <v>7125</v>
      </c>
      <c r="U78" t="s">
        <v>2518</v>
      </c>
      <c r="V78" t="s">
        <v>2430</v>
      </c>
      <c r="W78" t="s">
        <v>5828</v>
      </c>
      <c r="X78" t="s">
        <v>5829</v>
      </c>
      <c r="Y78">
        <v>0</v>
      </c>
    </row>
    <row r="79" spans="1:25" x14ac:dyDescent="0.25">
      <c r="A79" t="str">
        <f>CDP[[#This Row],[CODIGO CDP]]&amp;CDP[[#This Row],[Rubro]]</f>
        <v>7225-11-NC-3603-1300-20-20305C-3603025-02</v>
      </c>
      <c r="B79" t="str">
        <f t="shared" si="2"/>
        <v>7225-11-N</v>
      </c>
      <c r="C79">
        <v>7225</v>
      </c>
      <c r="D79">
        <v>45716</v>
      </c>
      <c r="E79">
        <v>45716.681250000001</v>
      </c>
      <c r="F79" t="s">
        <v>2427</v>
      </c>
      <c r="G79" t="s">
        <v>1976</v>
      </c>
      <c r="H79">
        <v>923211</v>
      </c>
      <c r="I79" t="s">
        <v>312</v>
      </c>
      <c r="J79" t="s">
        <v>62</v>
      </c>
      <c r="K79" t="s">
        <v>63</v>
      </c>
      <c r="L79" t="s">
        <v>172</v>
      </c>
      <c r="M79" t="s">
        <v>173</v>
      </c>
      <c r="N79" t="s">
        <v>66</v>
      </c>
      <c r="O79" s="1">
        <v>112424659</v>
      </c>
      <c r="P79" s="1">
        <v>0</v>
      </c>
      <c r="Q79" s="1">
        <v>112424659</v>
      </c>
      <c r="R79" s="1">
        <v>112424659</v>
      </c>
      <c r="S79" t="s">
        <v>2519</v>
      </c>
      <c r="T79">
        <v>7225</v>
      </c>
      <c r="U79" t="s">
        <v>2430</v>
      </c>
      <c r="V79" t="s">
        <v>2430</v>
      </c>
      <c r="W79" t="s">
        <v>2430</v>
      </c>
      <c r="X79" t="s">
        <v>2430</v>
      </c>
      <c r="Y79">
        <v>0</v>
      </c>
    </row>
    <row r="80" spans="1:25" x14ac:dyDescent="0.25">
      <c r="A80" t="str">
        <f>CDP[[#This Row],[CODIGO CDP]]&amp;CDP[[#This Row],[Rubro]]</f>
        <v>7225-34-PC-3603-1300-20-20305C-3603025-02</v>
      </c>
      <c r="B80" t="str">
        <f t="shared" si="2"/>
        <v>7225-34-P</v>
      </c>
      <c r="C80">
        <v>7225</v>
      </c>
      <c r="D80">
        <v>45716</v>
      </c>
      <c r="E80">
        <v>45716.681250000001</v>
      </c>
      <c r="F80" t="s">
        <v>2427</v>
      </c>
      <c r="G80" t="s">
        <v>1976</v>
      </c>
      <c r="H80">
        <v>923234</v>
      </c>
      <c r="I80" t="s">
        <v>2491</v>
      </c>
      <c r="J80" t="s">
        <v>62</v>
      </c>
      <c r="K80" t="s">
        <v>63</v>
      </c>
      <c r="L80" t="s">
        <v>64</v>
      </c>
      <c r="M80" t="s">
        <v>65</v>
      </c>
      <c r="N80" t="s">
        <v>66</v>
      </c>
      <c r="O80" s="1">
        <v>2000000</v>
      </c>
      <c r="P80" s="1">
        <v>0</v>
      </c>
      <c r="Q80" s="1">
        <v>2000000</v>
      </c>
      <c r="R80" s="1">
        <v>2000000</v>
      </c>
      <c r="S80" t="s">
        <v>2519</v>
      </c>
      <c r="T80">
        <v>7225</v>
      </c>
      <c r="U80" t="s">
        <v>2430</v>
      </c>
      <c r="V80" t="s">
        <v>2430</v>
      </c>
      <c r="W80" t="s">
        <v>2430</v>
      </c>
      <c r="X80" t="s">
        <v>2430</v>
      </c>
      <c r="Y80">
        <v>0</v>
      </c>
    </row>
    <row r="81" spans="1:25" x14ac:dyDescent="0.25">
      <c r="A81" t="str">
        <f>CDP[[#This Row],[CODIGO CDP]]&amp;CDP[[#This Row],[Rubro]]</f>
        <v>7225-42-PC-3603-1300-20-20305C-3603025-02</v>
      </c>
      <c r="B81" t="str">
        <f t="shared" si="2"/>
        <v>7225-42-P</v>
      </c>
      <c r="C81">
        <v>7225</v>
      </c>
      <c r="D81">
        <v>45716</v>
      </c>
      <c r="E81">
        <v>45716.681250000001</v>
      </c>
      <c r="F81" t="s">
        <v>2427</v>
      </c>
      <c r="G81" t="s">
        <v>1976</v>
      </c>
      <c r="H81">
        <v>923242</v>
      </c>
      <c r="I81" t="s">
        <v>702</v>
      </c>
      <c r="J81" t="s">
        <v>62</v>
      </c>
      <c r="K81" t="s">
        <v>63</v>
      </c>
      <c r="L81" t="s">
        <v>64</v>
      </c>
      <c r="M81" t="s">
        <v>65</v>
      </c>
      <c r="N81" t="s">
        <v>66</v>
      </c>
      <c r="O81" s="1">
        <v>30000000</v>
      </c>
      <c r="P81" s="1">
        <v>0</v>
      </c>
      <c r="Q81" s="1">
        <v>30000000</v>
      </c>
      <c r="R81" s="1">
        <v>30000000</v>
      </c>
      <c r="S81" t="s">
        <v>2519</v>
      </c>
      <c r="T81">
        <v>7225</v>
      </c>
      <c r="U81" t="s">
        <v>2430</v>
      </c>
      <c r="V81" t="s">
        <v>2430</v>
      </c>
      <c r="W81" t="s">
        <v>2430</v>
      </c>
      <c r="X81" t="s">
        <v>2430</v>
      </c>
      <c r="Y81">
        <v>0</v>
      </c>
    </row>
    <row r="82" spans="1:25" x14ac:dyDescent="0.25">
      <c r="A82" t="str">
        <f>CDP[[#This Row],[CODIGO CDP]]&amp;CDP[[#This Row],[Rubro]]</f>
        <v>7225-66-PC-3605-1300-3-40402A-3605001-02</v>
      </c>
      <c r="B82" t="str">
        <f t="shared" si="2"/>
        <v>7225-66-P</v>
      </c>
      <c r="C82">
        <v>7225</v>
      </c>
      <c r="D82">
        <v>45716</v>
      </c>
      <c r="E82">
        <v>45716.681250000001</v>
      </c>
      <c r="F82" t="s">
        <v>2427</v>
      </c>
      <c r="G82" t="s">
        <v>1976</v>
      </c>
      <c r="H82">
        <v>923266</v>
      </c>
      <c r="I82" t="s">
        <v>3958</v>
      </c>
      <c r="J82" t="s">
        <v>3959</v>
      </c>
      <c r="K82" t="s">
        <v>3960</v>
      </c>
      <c r="L82" t="s">
        <v>64</v>
      </c>
      <c r="M82" t="s">
        <v>189</v>
      </c>
      <c r="N82" t="s">
        <v>66</v>
      </c>
      <c r="O82" s="1">
        <v>0</v>
      </c>
      <c r="P82" s="1">
        <v>9579405</v>
      </c>
      <c r="Q82" s="1">
        <v>9579405</v>
      </c>
      <c r="R82" s="1">
        <v>9579405</v>
      </c>
      <c r="S82" t="s">
        <v>2519</v>
      </c>
      <c r="T82">
        <v>7225</v>
      </c>
      <c r="U82" t="s">
        <v>2430</v>
      </c>
      <c r="V82" t="s">
        <v>2430</v>
      </c>
      <c r="W82" t="s">
        <v>2430</v>
      </c>
      <c r="X82" t="s">
        <v>2430</v>
      </c>
      <c r="Y82">
        <v>0</v>
      </c>
    </row>
    <row r="83" spans="1:25" x14ac:dyDescent="0.25">
      <c r="A83" t="str">
        <f>CDP[[#This Row],[CODIGO CDP]]&amp;CDP[[#This Row],[Rubro]]</f>
        <v>7225-45-NC-3603-1300-20-20305C-3603025-02</v>
      </c>
      <c r="B83" t="str">
        <f t="shared" si="2"/>
        <v>7225-45-N</v>
      </c>
      <c r="C83">
        <v>7225</v>
      </c>
      <c r="D83">
        <v>45716</v>
      </c>
      <c r="E83">
        <v>45716.681250000001</v>
      </c>
      <c r="F83" t="s">
        <v>2427</v>
      </c>
      <c r="G83" t="s">
        <v>1976</v>
      </c>
      <c r="H83">
        <v>923245</v>
      </c>
      <c r="I83" t="s">
        <v>403</v>
      </c>
      <c r="J83" t="s">
        <v>62</v>
      </c>
      <c r="K83" t="s">
        <v>63</v>
      </c>
      <c r="L83" t="s">
        <v>172</v>
      </c>
      <c r="M83" t="s">
        <v>173</v>
      </c>
      <c r="N83" t="s">
        <v>66</v>
      </c>
      <c r="O83" s="1">
        <v>376238966</v>
      </c>
      <c r="P83" s="1">
        <v>0</v>
      </c>
      <c r="Q83" s="1">
        <v>376238966</v>
      </c>
      <c r="R83" s="1">
        <v>376238966</v>
      </c>
      <c r="S83" t="s">
        <v>2519</v>
      </c>
      <c r="T83">
        <v>7225</v>
      </c>
      <c r="U83" t="s">
        <v>2430</v>
      </c>
      <c r="V83" t="s">
        <v>2430</v>
      </c>
      <c r="W83" t="s">
        <v>2430</v>
      </c>
      <c r="X83" t="s">
        <v>2430</v>
      </c>
      <c r="Y83">
        <v>0</v>
      </c>
    </row>
    <row r="84" spans="1:25" x14ac:dyDescent="0.25">
      <c r="A84" t="str">
        <f>CDP[[#This Row],[CODIGO CDP]]&amp;CDP[[#This Row],[Rubro]]</f>
        <v>7225-70-PC-3605-1300-3-40402A-3605019-02</v>
      </c>
      <c r="B84" t="str">
        <f t="shared" si="2"/>
        <v>7225-70-P</v>
      </c>
      <c r="C84">
        <v>7225</v>
      </c>
      <c r="D84">
        <v>45716</v>
      </c>
      <c r="E84">
        <v>45716.681250000001</v>
      </c>
      <c r="F84" t="s">
        <v>2427</v>
      </c>
      <c r="G84" t="s">
        <v>1976</v>
      </c>
      <c r="H84">
        <v>923270</v>
      </c>
      <c r="I84" t="s">
        <v>1500</v>
      </c>
      <c r="J84" t="s">
        <v>1501</v>
      </c>
      <c r="K84" t="s">
        <v>1502</v>
      </c>
      <c r="L84" t="s">
        <v>64</v>
      </c>
      <c r="M84" t="s">
        <v>189</v>
      </c>
      <c r="N84" t="s">
        <v>66</v>
      </c>
      <c r="O84" s="1">
        <v>0</v>
      </c>
      <c r="P84" s="1">
        <v>109985243</v>
      </c>
      <c r="Q84" s="1">
        <v>109985243</v>
      </c>
      <c r="R84" s="1">
        <v>109985243</v>
      </c>
      <c r="S84" t="s">
        <v>2519</v>
      </c>
      <c r="T84">
        <v>7225</v>
      </c>
      <c r="U84" t="s">
        <v>2430</v>
      </c>
      <c r="V84" t="s">
        <v>2430</v>
      </c>
      <c r="W84" t="s">
        <v>2430</v>
      </c>
      <c r="X84" t="s">
        <v>2430</v>
      </c>
      <c r="Y84">
        <v>0</v>
      </c>
    </row>
    <row r="85" spans="1:25" x14ac:dyDescent="0.25">
      <c r="A85" t="str">
        <f>CDP[[#This Row],[CODIGO CDP]]&amp;CDP[[#This Row],[Rubro]]</f>
        <v>7225-18-PC-3603-1300-20-20305C-3603025-02</v>
      </c>
      <c r="B85" t="str">
        <f t="shared" si="2"/>
        <v>7225-18-P</v>
      </c>
      <c r="C85">
        <v>7225</v>
      </c>
      <c r="D85">
        <v>45716</v>
      </c>
      <c r="E85">
        <v>45716.681250000001</v>
      </c>
      <c r="F85" t="s">
        <v>2427</v>
      </c>
      <c r="G85" t="s">
        <v>1976</v>
      </c>
      <c r="H85">
        <v>923218</v>
      </c>
      <c r="I85" t="s">
        <v>1651</v>
      </c>
      <c r="J85" t="s">
        <v>62</v>
      </c>
      <c r="K85" t="s">
        <v>63</v>
      </c>
      <c r="L85" t="s">
        <v>64</v>
      </c>
      <c r="M85" t="s">
        <v>1652</v>
      </c>
      <c r="N85" t="s">
        <v>66</v>
      </c>
      <c r="O85" s="1">
        <v>116305291</v>
      </c>
      <c r="P85" s="1">
        <v>-74862263</v>
      </c>
      <c r="Q85" s="1">
        <v>41443028</v>
      </c>
      <c r="R85" s="1">
        <v>41443028</v>
      </c>
      <c r="S85" t="s">
        <v>2519</v>
      </c>
      <c r="T85">
        <v>7225</v>
      </c>
      <c r="U85" t="s">
        <v>2430</v>
      </c>
      <c r="V85" t="s">
        <v>2430</v>
      </c>
      <c r="W85" t="s">
        <v>2430</v>
      </c>
      <c r="X85" t="s">
        <v>2430</v>
      </c>
      <c r="Y85">
        <v>0</v>
      </c>
    </row>
    <row r="86" spans="1:25" x14ac:dyDescent="0.25">
      <c r="A86" t="str">
        <f>CDP[[#This Row],[CODIGO CDP]]&amp;CDP[[#This Row],[Rubro]]</f>
        <v>7225-38-NC-3603-1300-20-20305C-3603025-02</v>
      </c>
      <c r="B86" t="str">
        <f t="shared" si="2"/>
        <v>7225-38-N</v>
      </c>
      <c r="C86">
        <v>7225</v>
      </c>
      <c r="D86">
        <v>45716</v>
      </c>
      <c r="E86">
        <v>45716.681250000001</v>
      </c>
      <c r="F86" t="s">
        <v>2427</v>
      </c>
      <c r="G86" t="s">
        <v>1976</v>
      </c>
      <c r="H86">
        <v>923238</v>
      </c>
      <c r="I86" t="s">
        <v>254</v>
      </c>
      <c r="J86" t="s">
        <v>62</v>
      </c>
      <c r="K86" t="s">
        <v>63</v>
      </c>
      <c r="L86" t="s">
        <v>172</v>
      </c>
      <c r="M86" t="s">
        <v>173</v>
      </c>
      <c r="N86" t="s">
        <v>66</v>
      </c>
      <c r="O86" s="1">
        <v>106294000</v>
      </c>
      <c r="P86" s="1">
        <v>0</v>
      </c>
      <c r="Q86" s="1">
        <v>106294000</v>
      </c>
      <c r="R86" s="1">
        <v>106294000</v>
      </c>
      <c r="S86" t="s">
        <v>2519</v>
      </c>
      <c r="T86">
        <v>7225</v>
      </c>
      <c r="U86" t="s">
        <v>2430</v>
      </c>
      <c r="V86" t="s">
        <v>2430</v>
      </c>
      <c r="W86" t="s">
        <v>2430</v>
      </c>
      <c r="X86" t="s">
        <v>2430</v>
      </c>
      <c r="Y86">
        <v>0</v>
      </c>
    </row>
    <row r="87" spans="1:25" x14ac:dyDescent="0.25">
      <c r="A87" t="str">
        <f>CDP[[#This Row],[CODIGO CDP]]&amp;CDP[[#This Row],[Rubro]]</f>
        <v>7225-69-PC-3605-1300-3-40402A-3605007-02</v>
      </c>
      <c r="B87" t="str">
        <f t="shared" si="2"/>
        <v>7225-69-P</v>
      </c>
      <c r="C87">
        <v>7225</v>
      </c>
      <c r="D87">
        <v>45716</v>
      </c>
      <c r="E87">
        <v>45716.681250000001</v>
      </c>
      <c r="F87" t="s">
        <v>2427</v>
      </c>
      <c r="G87" t="s">
        <v>1976</v>
      </c>
      <c r="H87">
        <v>923269</v>
      </c>
      <c r="I87" t="s">
        <v>1508</v>
      </c>
      <c r="J87" t="s">
        <v>1509</v>
      </c>
      <c r="K87" t="s">
        <v>1510</v>
      </c>
      <c r="L87" t="s">
        <v>64</v>
      </c>
      <c r="M87" t="s">
        <v>189</v>
      </c>
      <c r="N87" t="s">
        <v>66</v>
      </c>
      <c r="O87" s="1">
        <v>0</v>
      </c>
      <c r="P87" s="1">
        <v>97340942</v>
      </c>
      <c r="Q87" s="1">
        <v>97340942</v>
      </c>
      <c r="R87" s="1">
        <v>97340942</v>
      </c>
      <c r="S87" t="s">
        <v>2519</v>
      </c>
      <c r="T87">
        <v>7225</v>
      </c>
      <c r="U87" t="s">
        <v>2430</v>
      </c>
      <c r="V87" t="s">
        <v>2430</v>
      </c>
      <c r="W87" t="s">
        <v>2430</v>
      </c>
      <c r="X87" t="s">
        <v>2430</v>
      </c>
      <c r="Y87">
        <v>0</v>
      </c>
    </row>
    <row r="88" spans="1:25" x14ac:dyDescent="0.25">
      <c r="A88" t="str">
        <f>CDP[[#This Row],[CODIGO CDP]]&amp;CDP[[#This Row],[Rubro]]</f>
        <v>7225-10-NC-3602-1300-11-20305C-3602031-02</v>
      </c>
      <c r="B88" t="str">
        <f t="shared" si="2"/>
        <v>7225-10-N</v>
      </c>
      <c r="C88">
        <v>7225</v>
      </c>
      <c r="D88">
        <v>45716</v>
      </c>
      <c r="E88">
        <v>45716.681250000001</v>
      </c>
      <c r="F88" t="s">
        <v>2427</v>
      </c>
      <c r="G88" t="s">
        <v>1976</v>
      </c>
      <c r="H88">
        <v>923210</v>
      </c>
      <c r="I88" t="s">
        <v>61</v>
      </c>
      <c r="J88" t="s">
        <v>384</v>
      </c>
      <c r="K88" t="s">
        <v>385</v>
      </c>
      <c r="L88" t="s">
        <v>172</v>
      </c>
      <c r="M88" t="s">
        <v>173</v>
      </c>
      <c r="N88" t="s">
        <v>66</v>
      </c>
      <c r="O88" s="1">
        <v>65204000</v>
      </c>
      <c r="P88" s="1">
        <v>0</v>
      </c>
      <c r="Q88" s="1">
        <v>65204000</v>
      </c>
      <c r="R88" s="1">
        <v>65204000</v>
      </c>
      <c r="S88" t="s">
        <v>2519</v>
      </c>
      <c r="T88">
        <v>7225</v>
      </c>
      <c r="U88" t="s">
        <v>2430</v>
      </c>
      <c r="V88" t="s">
        <v>2430</v>
      </c>
      <c r="W88" t="s">
        <v>2430</v>
      </c>
      <c r="X88" t="s">
        <v>2430</v>
      </c>
      <c r="Y88">
        <v>0</v>
      </c>
    </row>
    <row r="89" spans="1:25" x14ac:dyDescent="0.25">
      <c r="A89" t="str">
        <f>CDP[[#This Row],[CODIGO CDP]]&amp;CDP[[#This Row],[Rubro]]</f>
        <v>7225-14-NC-3603-1300-20-20305C-3603025-02</v>
      </c>
      <c r="B89" t="str">
        <f t="shared" si="2"/>
        <v>7225-14-N</v>
      </c>
      <c r="C89">
        <v>7225</v>
      </c>
      <c r="D89">
        <v>45716</v>
      </c>
      <c r="E89">
        <v>45716.681250000001</v>
      </c>
      <c r="F89" t="s">
        <v>2427</v>
      </c>
      <c r="G89" t="s">
        <v>1976</v>
      </c>
      <c r="H89">
        <v>923214</v>
      </c>
      <c r="I89" t="s">
        <v>2520</v>
      </c>
      <c r="J89" t="s">
        <v>62</v>
      </c>
      <c r="K89" t="s">
        <v>63</v>
      </c>
      <c r="L89" t="s">
        <v>172</v>
      </c>
      <c r="M89" t="s">
        <v>173</v>
      </c>
      <c r="N89" t="s">
        <v>66</v>
      </c>
      <c r="O89" s="1">
        <v>7000000</v>
      </c>
      <c r="P89" s="1">
        <v>0</v>
      </c>
      <c r="Q89" s="1">
        <v>7000000</v>
      </c>
      <c r="R89" s="1">
        <v>7000000</v>
      </c>
      <c r="S89" t="s">
        <v>2519</v>
      </c>
      <c r="T89">
        <v>7225</v>
      </c>
      <c r="U89" t="s">
        <v>2430</v>
      </c>
      <c r="V89" t="s">
        <v>2430</v>
      </c>
      <c r="W89" t="s">
        <v>2430</v>
      </c>
      <c r="X89" t="s">
        <v>2430</v>
      </c>
      <c r="Y89">
        <v>0</v>
      </c>
    </row>
    <row r="90" spans="1:25" x14ac:dyDescent="0.25">
      <c r="A90" t="str">
        <f>CDP[[#This Row],[CODIGO CDP]]&amp;CDP[[#This Row],[Rubro]]</f>
        <v>7225-85-NC-3603-1300-20-20305C-3603025-02</v>
      </c>
      <c r="B90" t="str">
        <f t="shared" si="2"/>
        <v>7225-85-N</v>
      </c>
      <c r="C90">
        <v>7225</v>
      </c>
      <c r="D90">
        <v>45716</v>
      </c>
      <c r="E90">
        <v>45716.681250000001</v>
      </c>
      <c r="F90" t="s">
        <v>2427</v>
      </c>
      <c r="G90" t="s">
        <v>1976</v>
      </c>
      <c r="H90">
        <v>923285</v>
      </c>
      <c r="I90" t="s">
        <v>274</v>
      </c>
      <c r="J90" t="s">
        <v>62</v>
      </c>
      <c r="K90" t="s">
        <v>63</v>
      </c>
      <c r="L90" t="s">
        <v>172</v>
      </c>
      <c r="M90" t="s">
        <v>173</v>
      </c>
      <c r="N90" t="s">
        <v>66</v>
      </c>
      <c r="O90" s="1">
        <v>42676949</v>
      </c>
      <c r="P90" s="1">
        <v>0</v>
      </c>
      <c r="Q90" s="1">
        <v>42676949</v>
      </c>
      <c r="R90" s="1">
        <v>42676949</v>
      </c>
      <c r="S90" t="s">
        <v>2519</v>
      </c>
      <c r="T90">
        <v>7225</v>
      </c>
      <c r="U90" t="s">
        <v>2430</v>
      </c>
      <c r="V90" t="s">
        <v>2430</v>
      </c>
      <c r="W90" t="s">
        <v>2430</v>
      </c>
      <c r="X90" t="s">
        <v>2430</v>
      </c>
      <c r="Y90">
        <v>0</v>
      </c>
    </row>
    <row r="91" spans="1:25" x14ac:dyDescent="0.25">
      <c r="A91" t="str">
        <f>CDP[[#This Row],[CODIGO CDP]]&amp;CDP[[#This Row],[Rubro]]</f>
        <v>7325-09-PC-3603-1300-20-20305C-3603025-02</v>
      </c>
      <c r="B91" t="str">
        <f t="shared" si="2"/>
        <v>7325-09-P</v>
      </c>
      <c r="C91">
        <v>7325</v>
      </c>
      <c r="D91">
        <v>45716</v>
      </c>
      <c r="E91">
        <v>45716.727777777778</v>
      </c>
      <c r="F91" t="s">
        <v>2427</v>
      </c>
      <c r="G91" t="s">
        <v>1976</v>
      </c>
      <c r="H91">
        <v>923209</v>
      </c>
      <c r="I91" t="s">
        <v>2433</v>
      </c>
      <c r="J91" t="s">
        <v>62</v>
      </c>
      <c r="K91" t="s">
        <v>63</v>
      </c>
      <c r="L91" t="s">
        <v>64</v>
      </c>
      <c r="M91" t="s">
        <v>65</v>
      </c>
      <c r="N91" t="s">
        <v>66</v>
      </c>
      <c r="O91" s="1">
        <v>31702061</v>
      </c>
      <c r="P91" s="1">
        <v>0</v>
      </c>
      <c r="Q91" s="1">
        <v>31702061</v>
      </c>
      <c r="R91" s="1">
        <v>31702061</v>
      </c>
      <c r="S91" t="s">
        <v>2521</v>
      </c>
      <c r="T91">
        <v>7325</v>
      </c>
      <c r="U91" t="s">
        <v>2430</v>
      </c>
      <c r="V91" t="s">
        <v>2430</v>
      </c>
      <c r="W91" t="s">
        <v>2430</v>
      </c>
      <c r="X91" t="s">
        <v>2430</v>
      </c>
      <c r="Y91">
        <v>0</v>
      </c>
    </row>
    <row r="92" spans="1:25" x14ac:dyDescent="0.25">
      <c r="A92" t="str">
        <f>CDP[[#This Row],[CODIGO CDP]]&amp;CDP[[#This Row],[Rubro]]</f>
        <v>7325-44-PC-3603-1300-20-20305C-3603025-02</v>
      </c>
      <c r="B92" t="str">
        <f t="shared" si="2"/>
        <v>7325-44-P</v>
      </c>
      <c r="C92">
        <v>7325</v>
      </c>
      <c r="D92">
        <v>45716</v>
      </c>
      <c r="E92">
        <v>45716.727777777778</v>
      </c>
      <c r="F92" t="s">
        <v>2427</v>
      </c>
      <c r="G92" t="s">
        <v>1976</v>
      </c>
      <c r="H92">
        <v>923244</v>
      </c>
      <c r="I92" t="s">
        <v>2475</v>
      </c>
      <c r="J92" t="s">
        <v>62</v>
      </c>
      <c r="K92" t="s">
        <v>63</v>
      </c>
      <c r="L92" t="s">
        <v>64</v>
      </c>
      <c r="M92" t="s">
        <v>65</v>
      </c>
      <c r="N92" t="s">
        <v>66</v>
      </c>
      <c r="O92" s="1">
        <v>8692251</v>
      </c>
      <c r="P92" s="1">
        <v>0</v>
      </c>
      <c r="Q92" s="1">
        <v>8692251</v>
      </c>
      <c r="R92" s="1">
        <v>8692251</v>
      </c>
      <c r="S92" t="s">
        <v>2521</v>
      </c>
      <c r="T92">
        <v>7325</v>
      </c>
      <c r="U92" t="s">
        <v>2430</v>
      </c>
      <c r="V92" t="s">
        <v>2430</v>
      </c>
      <c r="W92" t="s">
        <v>2430</v>
      </c>
      <c r="X92" t="s">
        <v>2430</v>
      </c>
      <c r="Y92">
        <v>0</v>
      </c>
    </row>
    <row r="93" spans="1:25" x14ac:dyDescent="0.25">
      <c r="A93" t="str">
        <f>CDP[[#This Row],[CODIGO CDP]]&amp;CDP[[#This Row],[Rubro]]</f>
        <v>7325-10-PC-3603-1300-20-20305C-3603025-02</v>
      </c>
      <c r="B93" t="str">
        <f t="shared" si="2"/>
        <v>7325-10-P</v>
      </c>
      <c r="C93">
        <v>7325</v>
      </c>
      <c r="D93">
        <v>45716</v>
      </c>
      <c r="E93">
        <v>45716.727777777778</v>
      </c>
      <c r="F93" t="s">
        <v>2427</v>
      </c>
      <c r="G93" t="s">
        <v>1976</v>
      </c>
      <c r="H93">
        <v>923210</v>
      </c>
      <c r="I93" t="s">
        <v>61</v>
      </c>
      <c r="J93" t="s">
        <v>62</v>
      </c>
      <c r="K93" t="s">
        <v>63</v>
      </c>
      <c r="L93" t="s">
        <v>64</v>
      </c>
      <c r="M93" t="s">
        <v>65</v>
      </c>
      <c r="N93" t="s">
        <v>66</v>
      </c>
      <c r="O93" s="1">
        <v>96800000</v>
      </c>
      <c r="P93" s="1">
        <v>0</v>
      </c>
      <c r="Q93" s="1">
        <v>96800000</v>
      </c>
      <c r="R93" s="1">
        <v>96800000</v>
      </c>
      <c r="S93" t="s">
        <v>2521</v>
      </c>
      <c r="T93">
        <v>7325</v>
      </c>
      <c r="U93" t="s">
        <v>2430</v>
      </c>
      <c r="V93" t="s">
        <v>2430</v>
      </c>
      <c r="W93" t="s">
        <v>2430</v>
      </c>
      <c r="X93" t="s">
        <v>2430</v>
      </c>
      <c r="Y93">
        <v>0</v>
      </c>
    </row>
    <row r="94" spans="1:25" x14ac:dyDescent="0.25">
      <c r="A94" t="str">
        <f>CDP[[#This Row],[CODIGO CDP]]&amp;CDP[[#This Row],[Rubro]]</f>
        <v>7325-18-PC-3603-1300-20-20305C-3603025-02</v>
      </c>
      <c r="B94" t="str">
        <f t="shared" si="2"/>
        <v>7325-18-P</v>
      </c>
      <c r="C94">
        <v>7325</v>
      </c>
      <c r="D94">
        <v>45716</v>
      </c>
      <c r="E94">
        <v>45716.727777777778</v>
      </c>
      <c r="F94" t="s">
        <v>2427</v>
      </c>
      <c r="G94" t="s">
        <v>1976</v>
      </c>
      <c r="H94">
        <v>923218</v>
      </c>
      <c r="I94" t="s">
        <v>1651</v>
      </c>
      <c r="J94" t="s">
        <v>62</v>
      </c>
      <c r="K94" t="s">
        <v>63</v>
      </c>
      <c r="L94" t="s">
        <v>64</v>
      </c>
      <c r="M94" t="s">
        <v>1652</v>
      </c>
      <c r="N94" t="s">
        <v>66</v>
      </c>
      <c r="O94" s="1">
        <v>29425719</v>
      </c>
      <c r="P94" s="1">
        <v>7732800</v>
      </c>
      <c r="Q94" s="1">
        <v>37158519</v>
      </c>
      <c r="R94" s="1">
        <v>37158519</v>
      </c>
      <c r="S94" t="s">
        <v>2521</v>
      </c>
      <c r="T94">
        <v>7325</v>
      </c>
      <c r="U94" t="s">
        <v>2430</v>
      </c>
      <c r="V94" t="s">
        <v>2430</v>
      </c>
      <c r="W94" t="s">
        <v>2430</v>
      </c>
      <c r="X94" t="s">
        <v>2430</v>
      </c>
      <c r="Y94">
        <v>0</v>
      </c>
    </row>
    <row r="95" spans="1:25" x14ac:dyDescent="0.25">
      <c r="A95" t="str">
        <f>CDP[[#This Row],[CODIGO CDP]]&amp;CDP[[#This Row],[Rubro]]</f>
        <v>7425-70-PC-3605-1300-3-40402A-3605019-02</v>
      </c>
      <c r="B95" t="str">
        <f t="shared" si="2"/>
        <v>7425-70-P</v>
      </c>
      <c r="C95">
        <v>7425</v>
      </c>
      <c r="D95">
        <v>45716</v>
      </c>
      <c r="E95">
        <v>45716.734027777777</v>
      </c>
      <c r="F95" t="s">
        <v>2427</v>
      </c>
      <c r="G95" t="s">
        <v>2428</v>
      </c>
      <c r="H95">
        <v>923270</v>
      </c>
      <c r="I95" t="s">
        <v>1500</v>
      </c>
      <c r="J95" t="s">
        <v>1501</v>
      </c>
      <c r="K95" t="s">
        <v>1502</v>
      </c>
      <c r="L95" t="s">
        <v>64</v>
      </c>
      <c r="M95" t="s">
        <v>189</v>
      </c>
      <c r="N95" t="s">
        <v>66</v>
      </c>
      <c r="O95" s="1">
        <v>0</v>
      </c>
      <c r="P95" s="1">
        <v>6024977</v>
      </c>
      <c r="Q95" s="1">
        <v>6024977</v>
      </c>
      <c r="R95" s="1">
        <v>6024977</v>
      </c>
      <c r="S95" t="s">
        <v>2522</v>
      </c>
      <c r="T95">
        <v>7425</v>
      </c>
      <c r="U95" t="s">
        <v>5830</v>
      </c>
      <c r="V95" t="s">
        <v>2430</v>
      </c>
      <c r="W95" t="s">
        <v>2430</v>
      </c>
      <c r="X95" t="s">
        <v>2430</v>
      </c>
      <c r="Y95">
        <v>0</v>
      </c>
    </row>
    <row r="96" spans="1:25" x14ac:dyDescent="0.25">
      <c r="A96" t="str">
        <f>CDP[[#This Row],[CODIGO CDP]]&amp;CDP[[#This Row],[Rubro]]</f>
        <v>7425-34-PC-3603-1300-20-20305C-3603025-02</v>
      </c>
      <c r="B96" t="str">
        <f t="shared" si="2"/>
        <v>7425-34-P</v>
      </c>
      <c r="C96">
        <v>7425</v>
      </c>
      <c r="D96">
        <v>45716</v>
      </c>
      <c r="E96">
        <v>45716.734027777777</v>
      </c>
      <c r="F96" t="s">
        <v>2427</v>
      </c>
      <c r="G96" t="s">
        <v>2428</v>
      </c>
      <c r="H96">
        <v>923234</v>
      </c>
      <c r="I96" t="s">
        <v>2491</v>
      </c>
      <c r="J96" t="s">
        <v>62</v>
      </c>
      <c r="K96" t="s">
        <v>63</v>
      </c>
      <c r="L96" t="s">
        <v>64</v>
      </c>
      <c r="M96" t="s">
        <v>65</v>
      </c>
      <c r="N96" t="s">
        <v>66</v>
      </c>
      <c r="O96" s="1">
        <v>22000000</v>
      </c>
      <c r="P96" s="1">
        <v>0</v>
      </c>
      <c r="Q96" s="1">
        <v>22000000</v>
      </c>
      <c r="R96" s="1">
        <v>0</v>
      </c>
      <c r="S96" t="s">
        <v>2522</v>
      </c>
      <c r="T96">
        <v>7425</v>
      </c>
      <c r="U96" t="s">
        <v>5830</v>
      </c>
      <c r="V96" t="s">
        <v>2430</v>
      </c>
      <c r="W96" t="s">
        <v>2430</v>
      </c>
      <c r="X96" t="s">
        <v>2430</v>
      </c>
      <c r="Y96">
        <v>0</v>
      </c>
    </row>
    <row r="97" spans="1:25" x14ac:dyDescent="0.25">
      <c r="A97" t="str">
        <f>CDP[[#This Row],[CODIGO CDP]]&amp;CDP[[#This Row],[Rubro]]</f>
        <v>7425-11-NC-3603-1300-20-20305C-3603025-02</v>
      </c>
      <c r="B97" t="str">
        <f t="shared" si="2"/>
        <v>7425-11-N</v>
      </c>
      <c r="C97">
        <v>7425</v>
      </c>
      <c r="D97">
        <v>45716</v>
      </c>
      <c r="E97">
        <v>45716.734027777777</v>
      </c>
      <c r="F97" t="s">
        <v>2427</v>
      </c>
      <c r="G97" t="s">
        <v>2428</v>
      </c>
      <c r="H97">
        <v>923211</v>
      </c>
      <c r="I97" t="s">
        <v>312</v>
      </c>
      <c r="J97" t="s">
        <v>62</v>
      </c>
      <c r="K97" t="s">
        <v>63</v>
      </c>
      <c r="L97" t="s">
        <v>172</v>
      </c>
      <c r="M97" t="s">
        <v>173</v>
      </c>
      <c r="N97" t="s">
        <v>66</v>
      </c>
      <c r="O97" s="1">
        <v>30000000</v>
      </c>
      <c r="P97" s="1">
        <v>0</v>
      </c>
      <c r="Q97" s="1">
        <v>30000000</v>
      </c>
      <c r="R97" s="1">
        <v>0</v>
      </c>
      <c r="S97" t="s">
        <v>2522</v>
      </c>
      <c r="T97">
        <v>7425</v>
      </c>
      <c r="U97" t="s">
        <v>5830</v>
      </c>
      <c r="V97" t="s">
        <v>2430</v>
      </c>
      <c r="W97" t="s">
        <v>2430</v>
      </c>
      <c r="X97" t="s">
        <v>2430</v>
      </c>
      <c r="Y97">
        <v>0</v>
      </c>
    </row>
    <row r="98" spans="1:25" x14ac:dyDescent="0.25">
      <c r="A98" t="str">
        <f>CDP[[#This Row],[CODIGO CDP]]&amp;CDP[[#This Row],[Rubro]]</f>
        <v>7425-45-NC-3603-1300-20-20305C-3603025-02</v>
      </c>
      <c r="B98" t="str">
        <f t="shared" ref="B98:B129" si="3">_xlfn.CONCAT(MID(C98,1,10),"-",RIGHT(H98,2),"-",MID(L98,1,1))</f>
        <v>7425-45-N</v>
      </c>
      <c r="C98">
        <v>7425</v>
      </c>
      <c r="D98">
        <v>45716</v>
      </c>
      <c r="E98">
        <v>45716.734027777777</v>
      </c>
      <c r="F98" t="s">
        <v>2427</v>
      </c>
      <c r="G98" t="s">
        <v>2428</v>
      </c>
      <c r="H98">
        <v>923245</v>
      </c>
      <c r="I98" t="s">
        <v>403</v>
      </c>
      <c r="J98" t="s">
        <v>62</v>
      </c>
      <c r="K98" t="s">
        <v>63</v>
      </c>
      <c r="L98" t="s">
        <v>172</v>
      </c>
      <c r="M98" t="s">
        <v>173</v>
      </c>
      <c r="N98" t="s">
        <v>66</v>
      </c>
      <c r="O98" s="1">
        <v>30000000</v>
      </c>
      <c r="P98" s="1">
        <v>0</v>
      </c>
      <c r="Q98" s="1">
        <v>30000000</v>
      </c>
      <c r="R98" s="1">
        <v>0</v>
      </c>
      <c r="S98" t="s">
        <v>2522</v>
      </c>
      <c r="T98">
        <v>7425</v>
      </c>
      <c r="U98" t="s">
        <v>5830</v>
      </c>
      <c r="V98" t="s">
        <v>2430</v>
      </c>
      <c r="W98" t="s">
        <v>2430</v>
      </c>
      <c r="X98" t="s">
        <v>2430</v>
      </c>
      <c r="Y98">
        <v>0</v>
      </c>
    </row>
    <row r="99" spans="1:25" x14ac:dyDescent="0.25">
      <c r="A99" t="str">
        <f>CDP[[#This Row],[CODIGO CDP]]&amp;CDP[[#This Row],[Rubro]]</f>
        <v>7425-10-NC-3602-1300-11-20305C-3602031-02</v>
      </c>
      <c r="B99" t="str">
        <f t="shared" si="3"/>
        <v>7425-10-N</v>
      </c>
      <c r="C99">
        <v>7425</v>
      </c>
      <c r="D99">
        <v>45716</v>
      </c>
      <c r="E99">
        <v>45716.734027777777</v>
      </c>
      <c r="F99" t="s">
        <v>2427</v>
      </c>
      <c r="G99" t="s">
        <v>2428</v>
      </c>
      <c r="H99">
        <v>923210</v>
      </c>
      <c r="I99" t="s">
        <v>61</v>
      </c>
      <c r="J99" t="s">
        <v>384</v>
      </c>
      <c r="K99" t="s">
        <v>385</v>
      </c>
      <c r="L99" t="s">
        <v>172</v>
      </c>
      <c r="M99" t="s">
        <v>173</v>
      </c>
      <c r="N99" t="s">
        <v>66</v>
      </c>
      <c r="O99" s="1">
        <v>55000000</v>
      </c>
      <c r="P99" s="1">
        <v>0</v>
      </c>
      <c r="Q99" s="1">
        <v>55000000</v>
      </c>
      <c r="R99" s="1">
        <v>0</v>
      </c>
      <c r="S99" t="s">
        <v>2522</v>
      </c>
      <c r="T99">
        <v>7425</v>
      </c>
      <c r="U99" t="s">
        <v>5830</v>
      </c>
      <c r="V99" t="s">
        <v>2430</v>
      </c>
      <c r="W99" t="s">
        <v>2430</v>
      </c>
      <c r="X99" t="s">
        <v>2430</v>
      </c>
      <c r="Y99">
        <v>0</v>
      </c>
    </row>
    <row r="100" spans="1:25" x14ac:dyDescent="0.25">
      <c r="A100" t="str">
        <f>CDP[[#This Row],[CODIGO CDP]]&amp;CDP[[#This Row],[Rubro]]</f>
        <v>7425-38-NC-3603-1300-20-20305C-3603025-02</v>
      </c>
      <c r="B100" t="str">
        <f t="shared" si="3"/>
        <v>7425-38-N</v>
      </c>
      <c r="C100">
        <v>7425</v>
      </c>
      <c r="D100">
        <v>45716</v>
      </c>
      <c r="E100">
        <v>45716.734027777777</v>
      </c>
      <c r="F100" t="s">
        <v>2427</v>
      </c>
      <c r="G100" t="s">
        <v>2428</v>
      </c>
      <c r="H100">
        <v>923238</v>
      </c>
      <c r="I100" t="s">
        <v>254</v>
      </c>
      <c r="J100" t="s">
        <v>62</v>
      </c>
      <c r="K100" t="s">
        <v>63</v>
      </c>
      <c r="L100" t="s">
        <v>172</v>
      </c>
      <c r="M100" t="s">
        <v>173</v>
      </c>
      <c r="N100" t="s">
        <v>66</v>
      </c>
      <c r="O100" s="1">
        <v>35000000</v>
      </c>
      <c r="P100" s="1">
        <v>0</v>
      </c>
      <c r="Q100" s="1">
        <v>35000000</v>
      </c>
      <c r="R100" s="1">
        <v>0</v>
      </c>
      <c r="S100" t="s">
        <v>2522</v>
      </c>
      <c r="T100">
        <v>7425</v>
      </c>
      <c r="U100" t="s">
        <v>5830</v>
      </c>
      <c r="V100" t="s">
        <v>2430</v>
      </c>
      <c r="W100" t="s">
        <v>2430</v>
      </c>
      <c r="X100" t="s">
        <v>2430</v>
      </c>
      <c r="Y100">
        <v>0</v>
      </c>
    </row>
    <row r="101" spans="1:25" x14ac:dyDescent="0.25">
      <c r="A101" t="str">
        <f>CDP[[#This Row],[CODIGO CDP]]&amp;CDP[[#This Row],[Rubro]]</f>
        <v>7525-43-NC-3603-1300-20-20305C-3603025-02</v>
      </c>
      <c r="B101" t="str">
        <f t="shared" si="3"/>
        <v>7525-43-N</v>
      </c>
      <c r="C101">
        <v>7525</v>
      </c>
      <c r="D101">
        <v>45722</v>
      </c>
      <c r="E101">
        <v>45722.788194444445</v>
      </c>
      <c r="F101" t="s">
        <v>2427</v>
      </c>
      <c r="G101" t="s">
        <v>1976</v>
      </c>
      <c r="H101">
        <v>923243</v>
      </c>
      <c r="I101" t="s">
        <v>2523</v>
      </c>
      <c r="J101" t="s">
        <v>62</v>
      </c>
      <c r="K101" t="s">
        <v>63</v>
      </c>
      <c r="L101" t="s">
        <v>172</v>
      </c>
      <c r="M101" t="s">
        <v>173</v>
      </c>
      <c r="N101" t="s">
        <v>66</v>
      </c>
      <c r="O101" s="1">
        <v>38558830</v>
      </c>
      <c r="P101" s="1">
        <v>0</v>
      </c>
      <c r="Q101" s="1">
        <v>38558830</v>
      </c>
      <c r="R101" s="1">
        <v>38558830</v>
      </c>
      <c r="S101" t="s">
        <v>2524</v>
      </c>
      <c r="T101">
        <v>7525</v>
      </c>
      <c r="U101" t="s">
        <v>2430</v>
      </c>
      <c r="V101" t="s">
        <v>2430</v>
      </c>
      <c r="W101" t="s">
        <v>2430</v>
      </c>
      <c r="X101" t="s">
        <v>2430</v>
      </c>
      <c r="Y101">
        <v>0</v>
      </c>
    </row>
    <row r="102" spans="1:25" x14ac:dyDescent="0.25">
      <c r="A102" t="str">
        <f>CDP[[#This Row],[CODIGO CDP]]&amp;CDP[[#This Row],[Rubro]]</f>
        <v>7625-10-NC-3603-1300-20-20305C-3603025-02</v>
      </c>
      <c r="B102" t="str">
        <f t="shared" si="3"/>
        <v>7625-10-N</v>
      </c>
      <c r="C102">
        <v>7625</v>
      </c>
      <c r="D102">
        <v>45734</v>
      </c>
      <c r="E102">
        <v>45734.695138888892</v>
      </c>
      <c r="F102" t="s">
        <v>2427</v>
      </c>
      <c r="G102" t="s">
        <v>2428</v>
      </c>
      <c r="H102">
        <v>923210</v>
      </c>
      <c r="I102" t="s">
        <v>61</v>
      </c>
      <c r="J102" t="s">
        <v>62</v>
      </c>
      <c r="K102" t="s">
        <v>63</v>
      </c>
      <c r="L102" t="s">
        <v>172</v>
      </c>
      <c r="M102" t="s">
        <v>173</v>
      </c>
      <c r="N102" t="s">
        <v>66</v>
      </c>
      <c r="O102" s="1">
        <v>25837331</v>
      </c>
      <c r="P102" s="1">
        <v>0</v>
      </c>
      <c r="Q102" s="1">
        <v>25837331</v>
      </c>
      <c r="R102" s="1">
        <v>0</v>
      </c>
      <c r="S102" t="s">
        <v>2525</v>
      </c>
      <c r="T102">
        <v>7625</v>
      </c>
      <c r="U102" t="s">
        <v>5831</v>
      </c>
      <c r="V102" t="s">
        <v>2430</v>
      </c>
      <c r="W102" t="s">
        <v>2430</v>
      </c>
      <c r="X102" t="s">
        <v>2430</v>
      </c>
      <c r="Y102">
        <v>0</v>
      </c>
    </row>
    <row r="103" spans="1:25" x14ac:dyDescent="0.25">
      <c r="A103" t="str">
        <f>CDP[[#This Row],[CODIGO CDP]]&amp;CDP[[#This Row],[Rubro]]</f>
        <v>7725-90-PC-3603-1300-20-20305C-3603024-02</v>
      </c>
      <c r="B103" t="str">
        <f t="shared" si="3"/>
        <v>7725-90-P</v>
      </c>
      <c r="C103">
        <v>7725</v>
      </c>
      <c r="D103">
        <v>45734</v>
      </c>
      <c r="E103">
        <v>45734.701388888891</v>
      </c>
      <c r="F103" t="s">
        <v>2427</v>
      </c>
      <c r="G103" t="s">
        <v>1976</v>
      </c>
      <c r="H103">
        <v>923290</v>
      </c>
      <c r="I103" t="s">
        <v>213</v>
      </c>
      <c r="J103" t="s">
        <v>221</v>
      </c>
      <c r="K103" t="s">
        <v>222</v>
      </c>
      <c r="L103" t="s">
        <v>64</v>
      </c>
      <c r="M103" t="s">
        <v>65</v>
      </c>
      <c r="N103" t="s">
        <v>66</v>
      </c>
      <c r="O103" s="1">
        <v>20000000</v>
      </c>
      <c r="P103" s="1">
        <v>6000000</v>
      </c>
      <c r="Q103" s="1">
        <v>26000000</v>
      </c>
      <c r="R103" s="1">
        <v>26000000</v>
      </c>
      <c r="S103" t="s">
        <v>2526</v>
      </c>
      <c r="T103">
        <v>7725</v>
      </c>
      <c r="U103" t="s">
        <v>2430</v>
      </c>
      <c r="V103" t="s">
        <v>2430</v>
      </c>
      <c r="W103" t="s">
        <v>2430</v>
      </c>
      <c r="X103" t="s">
        <v>2430</v>
      </c>
      <c r="Y103">
        <v>0</v>
      </c>
    </row>
    <row r="104" spans="1:25" x14ac:dyDescent="0.25">
      <c r="A104" t="str">
        <f>CDP[[#This Row],[CODIGO CDP]]&amp;CDP[[#This Row],[Rubro]]</f>
        <v>7725-27-NC-3603-1300-20-20305C-3603024-02</v>
      </c>
      <c r="B104" t="str">
        <f t="shared" si="3"/>
        <v>7725-27-N</v>
      </c>
      <c r="C104">
        <v>7725</v>
      </c>
      <c r="D104">
        <v>45734</v>
      </c>
      <c r="E104">
        <v>45734.701388888891</v>
      </c>
      <c r="F104" t="s">
        <v>2427</v>
      </c>
      <c r="G104" t="s">
        <v>1976</v>
      </c>
      <c r="H104">
        <v>923227</v>
      </c>
      <c r="I104" t="s">
        <v>220</v>
      </c>
      <c r="J104" t="s">
        <v>221</v>
      </c>
      <c r="K104" t="s">
        <v>222</v>
      </c>
      <c r="L104" t="s">
        <v>172</v>
      </c>
      <c r="M104" t="s">
        <v>173</v>
      </c>
      <c r="N104" t="s">
        <v>66</v>
      </c>
      <c r="O104" s="1">
        <v>100000000</v>
      </c>
      <c r="P104" s="1">
        <v>0</v>
      </c>
      <c r="Q104" s="1">
        <v>100000000</v>
      </c>
      <c r="R104" s="1">
        <v>100000000</v>
      </c>
      <c r="S104" t="s">
        <v>2526</v>
      </c>
      <c r="T104">
        <v>7725</v>
      </c>
      <c r="U104" t="s">
        <v>2430</v>
      </c>
      <c r="V104" t="s">
        <v>2430</v>
      </c>
      <c r="W104" t="s">
        <v>2430</v>
      </c>
      <c r="X104" t="s">
        <v>2430</v>
      </c>
      <c r="Y104">
        <v>0</v>
      </c>
    </row>
    <row r="105" spans="1:25" x14ac:dyDescent="0.25">
      <c r="A105" t="str">
        <f>CDP[[#This Row],[CODIGO CDP]]&amp;CDP[[#This Row],[Rubro]]</f>
        <v>7825-24-PC-3699-1300-15-53105B-3699016-02</v>
      </c>
      <c r="B105" t="str">
        <f t="shared" si="3"/>
        <v>7825-24-P</v>
      </c>
      <c r="C105">
        <v>7825</v>
      </c>
      <c r="D105">
        <v>45734</v>
      </c>
      <c r="E105">
        <v>45734.707638888889</v>
      </c>
      <c r="F105" t="s">
        <v>2427</v>
      </c>
      <c r="G105" t="s">
        <v>1976</v>
      </c>
      <c r="H105">
        <v>923224</v>
      </c>
      <c r="I105" t="s">
        <v>186</v>
      </c>
      <c r="J105" t="s">
        <v>2499</v>
      </c>
      <c r="K105" t="s">
        <v>2500</v>
      </c>
      <c r="L105" t="s">
        <v>64</v>
      </c>
      <c r="M105" t="s">
        <v>189</v>
      </c>
      <c r="N105" t="s">
        <v>66</v>
      </c>
      <c r="O105" s="1">
        <v>125000000</v>
      </c>
      <c r="P105" s="1">
        <v>30000000</v>
      </c>
      <c r="Q105" s="1">
        <v>155000000</v>
      </c>
      <c r="R105" s="1">
        <v>155000000</v>
      </c>
      <c r="S105" t="s">
        <v>2527</v>
      </c>
      <c r="T105">
        <v>7825</v>
      </c>
      <c r="U105" t="s">
        <v>2430</v>
      </c>
      <c r="V105" t="s">
        <v>2430</v>
      </c>
      <c r="W105" t="s">
        <v>2430</v>
      </c>
      <c r="X105" t="s">
        <v>2430</v>
      </c>
      <c r="Y105">
        <v>0</v>
      </c>
    </row>
    <row r="106" spans="1:25" x14ac:dyDescent="0.25">
      <c r="A106" t="str">
        <f>CDP[[#This Row],[CODIGO CDP]]&amp;CDP[[#This Row],[Rubro]]</f>
        <v>7925-24-PC-3699-1300-15-53105B-3699016-02</v>
      </c>
      <c r="B106" t="str">
        <f t="shared" si="3"/>
        <v>7925-24-P</v>
      </c>
      <c r="C106">
        <v>7925</v>
      </c>
      <c r="D106">
        <v>45734</v>
      </c>
      <c r="E106">
        <v>45734.709722222222</v>
      </c>
      <c r="F106" t="s">
        <v>2427</v>
      </c>
      <c r="G106" t="s">
        <v>1976</v>
      </c>
      <c r="H106">
        <v>923224</v>
      </c>
      <c r="I106" t="s">
        <v>186</v>
      </c>
      <c r="J106" t="s">
        <v>2499</v>
      </c>
      <c r="K106" t="s">
        <v>2500</v>
      </c>
      <c r="L106" t="s">
        <v>64</v>
      </c>
      <c r="M106" t="s">
        <v>189</v>
      </c>
      <c r="N106" t="s">
        <v>66</v>
      </c>
      <c r="O106" s="1">
        <v>113886250</v>
      </c>
      <c r="P106" s="1">
        <v>0</v>
      </c>
      <c r="Q106" s="1">
        <v>113886250</v>
      </c>
      <c r="R106" s="1">
        <v>113886250</v>
      </c>
      <c r="S106" t="s">
        <v>2528</v>
      </c>
      <c r="T106">
        <v>7925</v>
      </c>
      <c r="U106" t="s">
        <v>2430</v>
      </c>
      <c r="V106" t="s">
        <v>2430</v>
      </c>
      <c r="W106" t="s">
        <v>2430</v>
      </c>
      <c r="X106" t="s">
        <v>2430</v>
      </c>
      <c r="Y106">
        <v>0</v>
      </c>
    </row>
    <row r="107" spans="1:25" x14ac:dyDescent="0.25">
      <c r="A107" t="str">
        <f>CDP[[#This Row],[CODIGO CDP]]&amp;CDP[[#This Row],[Rubro]]</f>
        <v>8025-18-PC-3603-1300-20-20305C-3603025-02</v>
      </c>
      <c r="B107" t="str">
        <f t="shared" si="3"/>
        <v>8025-18-P</v>
      </c>
      <c r="C107">
        <v>8025</v>
      </c>
      <c r="D107">
        <v>45734</v>
      </c>
      <c r="E107">
        <v>45734.712500000001</v>
      </c>
      <c r="F107" t="s">
        <v>2427</v>
      </c>
      <c r="G107" t="s">
        <v>1976</v>
      </c>
      <c r="H107">
        <v>923218</v>
      </c>
      <c r="I107" t="s">
        <v>1651</v>
      </c>
      <c r="J107" t="s">
        <v>62</v>
      </c>
      <c r="K107" t="s">
        <v>63</v>
      </c>
      <c r="L107" t="s">
        <v>64</v>
      </c>
      <c r="M107" t="s">
        <v>1652</v>
      </c>
      <c r="N107" t="s">
        <v>66</v>
      </c>
      <c r="O107" s="1">
        <v>0</v>
      </c>
      <c r="P107" s="1">
        <v>74862263</v>
      </c>
      <c r="Q107" s="1">
        <v>74862263</v>
      </c>
      <c r="R107" s="1">
        <v>74862263</v>
      </c>
      <c r="S107" t="s">
        <v>2529</v>
      </c>
      <c r="T107">
        <v>8025</v>
      </c>
      <c r="U107" t="s">
        <v>2430</v>
      </c>
      <c r="V107" t="s">
        <v>2430</v>
      </c>
      <c r="W107" t="s">
        <v>2430</v>
      </c>
      <c r="X107" t="s">
        <v>2430</v>
      </c>
      <c r="Y107">
        <v>0</v>
      </c>
    </row>
    <row r="108" spans="1:25" x14ac:dyDescent="0.25">
      <c r="A108" t="str">
        <f>CDP[[#This Row],[CODIGO CDP]]&amp;CDP[[#This Row],[Rubro]]</f>
        <v>8025-24-PC-3699-1300-15-53105B-3699016-02</v>
      </c>
      <c r="B108" t="str">
        <f t="shared" si="3"/>
        <v>8025-24-P</v>
      </c>
      <c r="C108">
        <v>8025</v>
      </c>
      <c r="D108">
        <v>45734</v>
      </c>
      <c r="E108">
        <v>45734.712500000001</v>
      </c>
      <c r="F108" t="s">
        <v>2427</v>
      </c>
      <c r="G108" t="s">
        <v>1976</v>
      </c>
      <c r="H108">
        <v>923224</v>
      </c>
      <c r="I108" t="s">
        <v>186</v>
      </c>
      <c r="J108" t="s">
        <v>2499</v>
      </c>
      <c r="K108" t="s">
        <v>2500</v>
      </c>
      <c r="L108" t="s">
        <v>64</v>
      </c>
      <c r="M108" t="s">
        <v>189</v>
      </c>
      <c r="N108" t="s">
        <v>66</v>
      </c>
      <c r="O108" s="1">
        <v>130000000</v>
      </c>
      <c r="P108" s="1">
        <v>0</v>
      </c>
      <c r="Q108" s="1">
        <v>130000000</v>
      </c>
      <c r="R108" s="1">
        <v>130000000</v>
      </c>
      <c r="S108" t="s">
        <v>2529</v>
      </c>
      <c r="T108">
        <v>8025</v>
      </c>
      <c r="U108" t="s">
        <v>2430</v>
      </c>
      <c r="V108" t="s">
        <v>2430</v>
      </c>
      <c r="W108" t="s">
        <v>2430</v>
      </c>
      <c r="X108" t="s">
        <v>2430</v>
      </c>
      <c r="Y108">
        <v>0</v>
      </c>
    </row>
    <row r="109" spans="1:25" x14ac:dyDescent="0.25">
      <c r="A109" t="str">
        <f>CDP[[#This Row],[CODIGO CDP]]&amp;CDP[[#This Row],[Rubro]]</f>
        <v>8125-42-PC-3603-1300-20-20305C-3603025-02</v>
      </c>
      <c r="B109" t="str">
        <f t="shared" si="3"/>
        <v>8125-42-P</v>
      </c>
      <c r="C109">
        <v>8125</v>
      </c>
      <c r="D109">
        <v>45734</v>
      </c>
      <c r="E109">
        <v>45734.742361111108</v>
      </c>
      <c r="F109" t="s">
        <v>2427</v>
      </c>
      <c r="G109" t="s">
        <v>1976</v>
      </c>
      <c r="H109">
        <v>923242</v>
      </c>
      <c r="I109" t="s">
        <v>702</v>
      </c>
      <c r="J109" t="s">
        <v>62</v>
      </c>
      <c r="K109" t="s">
        <v>63</v>
      </c>
      <c r="L109" t="s">
        <v>64</v>
      </c>
      <c r="M109" t="s">
        <v>65</v>
      </c>
      <c r="N109" t="s">
        <v>66</v>
      </c>
      <c r="O109" s="1">
        <v>30000000</v>
      </c>
      <c r="P109" s="1">
        <v>-30000000</v>
      </c>
      <c r="Q109" s="1">
        <v>0</v>
      </c>
      <c r="R109" s="1">
        <v>0</v>
      </c>
      <c r="S109" t="s">
        <v>2519</v>
      </c>
      <c r="T109">
        <v>8125</v>
      </c>
      <c r="U109" t="s">
        <v>2430</v>
      </c>
      <c r="V109" t="s">
        <v>2430</v>
      </c>
      <c r="W109" t="s">
        <v>2430</v>
      </c>
      <c r="X109" t="s">
        <v>2430</v>
      </c>
      <c r="Y109">
        <v>0</v>
      </c>
    </row>
    <row r="110" spans="1:25" x14ac:dyDescent="0.25">
      <c r="A110" t="str">
        <f>CDP[[#This Row],[CODIGO CDP]]&amp;CDP[[#This Row],[Rubro]]</f>
        <v>8225-42-PC-3603-1300-20-20305C-3603025-02</v>
      </c>
      <c r="B110" t="str">
        <f t="shared" si="3"/>
        <v>8225-42-P</v>
      </c>
      <c r="C110">
        <v>8225</v>
      </c>
      <c r="D110">
        <v>45737</v>
      </c>
      <c r="E110">
        <v>45737.457638888889</v>
      </c>
      <c r="F110" t="s">
        <v>2427</v>
      </c>
      <c r="G110" t="s">
        <v>2428</v>
      </c>
      <c r="H110">
        <v>923242</v>
      </c>
      <c r="I110" t="s">
        <v>702</v>
      </c>
      <c r="J110" t="s">
        <v>62</v>
      </c>
      <c r="K110" t="s">
        <v>63</v>
      </c>
      <c r="L110" t="s">
        <v>64</v>
      </c>
      <c r="M110" t="s">
        <v>65</v>
      </c>
      <c r="N110" t="s">
        <v>66</v>
      </c>
      <c r="O110" s="1">
        <v>23301019</v>
      </c>
      <c r="P110" s="1">
        <v>0</v>
      </c>
      <c r="Q110" s="1">
        <v>23301019</v>
      </c>
      <c r="R110" s="1">
        <v>21942305</v>
      </c>
      <c r="S110" t="s">
        <v>3693</v>
      </c>
      <c r="T110">
        <v>8225</v>
      </c>
      <c r="U110" t="s">
        <v>5832</v>
      </c>
      <c r="V110" t="s">
        <v>5833</v>
      </c>
      <c r="W110" t="s">
        <v>5834</v>
      </c>
      <c r="X110" t="s">
        <v>5835</v>
      </c>
      <c r="Y110">
        <v>0</v>
      </c>
    </row>
    <row r="111" spans="1:25" x14ac:dyDescent="0.25">
      <c r="A111" t="str">
        <f>CDP[[#This Row],[CODIGO CDP]]&amp;CDP[[#This Row],[Rubro]]</f>
        <v>8325-24-PC-3699-1300-15-53105B-3699016-02</v>
      </c>
      <c r="B111" t="str">
        <f t="shared" si="3"/>
        <v>8325-24-P</v>
      </c>
      <c r="C111">
        <v>8325</v>
      </c>
      <c r="D111">
        <v>45742</v>
      </c>
      <c r="E111">
        <v>45742.477777777778</v>
      </c>
      <c r="F111" t="s">
        <v>2427</v>
      </c>
      <c r="G111" t="s">
        <v>1976</v>
      </c>
      <c r="H111">
        <v>923224</v>
      </c>
      <c r="I111" t="s">
        <v>186</v>
      </c>
      <c r="J111" t="s">
        <v>2499</v>
      </c>
      <c r="K111" t="s">
        <v>2500</v>
      </c>
      <c r="L111" t="s">
        <v>64</v>
      </c>
      <c r="M111" t="s">
        <v>189</v>
      </c>
      <c r="N111" t="s">
        <v>66</v>
      </c>
      <c r="O111" s="1">
        <v>117192000</v>
      </c>
      <c r="P111" s="1">
        <v>0</v>
      </c>
      <c r="Q111" s="1">
        <v>117192000</v>
      </c>
      <c r="R111" s="1">
        <v>117192000</v>
      </c>
      <c r="S111" t="s">
        <v>3694</v>
      </c>
      <c r="T111">
        <v>8325</v>
      </c>
      <c r="U111" t="s">
        <v>2430</v>
      </c>
      <c r="V111" t="s">
        <v>2430</v>
      </c>
      <c r="W111" t="s">
        <v>2430</v>
      </c>
      <c r="X111" t="s">
        <v>2430</v>
      </c>
      <c r="Y111">
        <v>0</v>
      </c>
    </row>
    <row r="112" spans="1:25" x14ac:dyDescent="0.25">
      <c r="A112" t="str">
        <f>CDP[[#This Row],[CODIGO CDP]]&amp;CDP[[#This Row],[Rubro]]</f>
        <v>8425-24-PC-3699-1300-15-53105B-3699016-02</v>
      </c>
      <c r="B112" t="str">
        <f t="shared" si="3"/>
        <v>8425-24-P</v>
      </c>
      <c r="C112">
        <v>8425</v>
      </c>
      <c r="D112">
        <v>45742</v>
      </c>
      <c r="E112">
        <v>45742.480555555558</v>
      </c>
      <c r="F112" t="s">
        <v>2427</v>
      </c>
      <c r="G112" t="s">
        <v>1976</v>
      </c>
      <c r="H112">
        <v>923224</v>
      </c>
      <c r="I112" t="s">
        <v>186</v>
      </c>
      <c r="J112" t="s">
        <v>2499</v>
      </c>
      <c r="K112" t="s">
        <v>2500</v>
      </c>
      <c r="L112" t="s">
        <v>64</v>
      </c>
      <c r="M112" t="s">
        <v>189</v>
      </c>
      <c r="N112" t="s">
        <v>66</v>
      </c>
      <c r="O112" s="1">
        <v>28171024</v>
      </c>
      <c r="P112" s="1">
        <v>0</v>
      </c>
      <c r="Q112" s="1">
        <v>28171024</v>
      </c>
      <c r="R112" s="1">
        <v>28171024</v>
      </c>
      <c r="S112" t="s">
        <v>3695</v>
      </c>
      <c r="T112">
        <v>8425</v>
      </c>
      <c r="U112" t="s">
        <v>2430</v>
      </c>
      <c r="V112" t="s">
        <v>2430</v>
      </c>
      <c r="W112" t="s">
        <v>2430</v>
      </c>
      <c r="X112" t="s">
        <v>2430</v>
      </c>
      <c r="Y112">
        <v>0</v>
      </c>
    </row>
    <row r="113" spans="1:25" x14ac:dyDescent="0.25">
      <c r="A113" t="str">
        <f>CDP[[#This Row],[CODIGO CDP]]&amp;CDP[[#This Row],[Rubro]]</f>
        <v>8525-24-PC-3699-1300-15-53105B-3699016-02</v>
      </c>
      <c r="B113" t="str">
        <f t="shared" si="3"/>
        <v>8525-24-P</v>
      </c>
      <c r="C113">
        <v>8525</v>
      </c>
      <c r="D113">
        <v>45742</v>
      </c>
      <c r="E113">
        <v>45742.48333333333</v>
      </c>
      <c r="F113" t="s">
        <v>2427</v>
      </c>
      <c r="G113" t="s">
        <v>1976</v>
      </c>
      <c r="H113">
        <v>923224</v>
      </c>
      <c r="I113" t="s">
        <v>186</v>
      </c>
      <c r="J113" t="s">
        <v>2499</v>
      </c>
      <c r="K113" t="s">
        <v>2500</v>
      </c>
      <c r="L113" t="s">
        <v>64</v>
      </c>
      <c r="M113" t="s">
        <v>189</v>
      </c>
      <c r="N113" t="s">
        <v>66</v>
      </c>
      <c r="O113" s="1">
        <v>57663250</v>
      </c>
      <c r="P113" s="1">
        <v>0</v>
      </c>
      <c r="Q113" s="1">
        <v>57663250</v>
      </c>
      <c r="R113" s="1">
        <v>57663250</v>
      </c>
      <c r="S113" t="s">
        <v>3696</v>
      </c>
      <c r="T113">
        <v>8525</v>
      </c>
      <c r="U113" t="s">
        <v>2430</v>
      </c>
      <c r="V113" t="s">
        <v>2430</v>
      </c>
      <c r="W113" t="s">
        <v>2430</v>
      </c>
      <c r="X113" t="s">
        <v>2430</v>
      </c>
      <c r="Y113">
        <v>0</v>
      </c>
    </row>
    <row r="114" spans="1:25" x14ac:dyDescent="0.25">
      <c r="A114" t="str">
        <f>CDP[[#This Row],[CODIGO CDP]]&amp;CDP[[#This Row],[Rubro]]</f>
        <v>8625-24-PC-3699-1300-15-53105B-3699016-02</v>
      </c>
      <c r="B114" t="str">
        <f t="shared" si="3"/>
        <v>8625-24-P</v>
      </c>
      <c r="C114">
        <v>8625</v>
      </c>
      <c r="D114">
        <v>45742</v>
      </c>
      <c r="E114">
        <v>45742.486805555556</v>
      </c>
      <c r="F114" t="s">
        <v>2427</v>
      </c>
      <c r="G114" t="s">
        <v>1976</v>
      </c>
      <c r="H114">
        <v>923224</v>
      </c>
      <c r="I114" t="s">
        <v>186</v>
      </c>
      <c r="J114" t="s">
        <v>2499</v>
      </c>
      <c r="K114" t="s">
        <v>2500</v>
      </c>
      <c r="L114" t="s">
        <v>64</v>
      </c>
      <c r="M114" t="s">
        <v>189</v>
      </c>
      <c r="N114" t="s">
        <v>66</v>
      </c>
      <c r="O114" s="1">
        <v>94440460</v>
      </c>
      <c r="P114" s="1">
        <v>-48095550</v>
      </c>
      <c r="Q114" s="1">
        <v>46344910</v>
      </c>
      <c r="R114" s="1">
        <v>46344910</v>
      </c>
      <c r="S114" t="s">
        <v>3697</v>
      </c>
      <c r="T114">
        <v>8625</v>
      </c>
      <c r="U114" t="s">
        <v>2430</v>
      </c>
      <c r="V114" t="s">
        <v>2430</v>
      </c>
      <c r="W114" t="s">
        <v>2430</v>
      </c>
      <c r="X114" t="s">
        <v>2430</v>
      </c>
      <c r="Y114">
        <v>0</v>
      </c>
    </row>
    <row r="115" spans="1:25" x14ac:dyDescent="0.25">
      <c r="A115" t="str">
        <f>CDP[[#This Row],[CODIGO CDP]]&amp;CDP[[#This Row],[Rubro]]</f>
        <v>8725-18-PC-3603-1300-20-20305C-3603025-02</v>
      </c>
      <c r="B115" t="str">
        <f t="shared" si="3"/>
        <v>8725-18-P</v>
      </c>
      <c r="C115">
        <v>8725</v>
      </c>
      <c r="D115">
        <v>45742</v>
      </c>
      <c r="E115">
        <v>45742.497916666667</v>
      </c>
      <c r="F115" t="s">
        <v>2427</v>
      </c>
      <c r="G115" t="s">
        <v>2428</v>
      </c>
      <c r="H115">
        <v>923218</v>
      </c>
      <c r="I115" t="s">
        <v>1651</v>
      </c>
      <c r="J115" t="s">
        <v>62</v>
      </c>
      <c r="K115" t="s">
        <v>63</v>
      </c>
      <c r="L115" t="s">
        <v>64</v>
      </c>
      <c r="M115" t="s">
        <v>1652</v>
      </c>
      <c r="N115" t="s">
        <v>66</v>
      </c>
      <c r="O115" s="1">
        <v>16000000</v>
      </c>
      <c r="P115" s="1">
        <v>0</v>
      </c>
      <c r="Q115" s="1">
        <v>16000000</v>
      </c>
      <c r="R115" s="1">
        <v>0</v>
      </c>
      <c r="S115" t="s">
        <v>3698</v>
      </c>
      <c r="T115">
        <v>8725</v>
      </c>
      <c r="U115" t="s">
        <v>5836</v>
      </c>
      <c r="V115" t="s">
        <v>2430</v>
      </c>
      <c r="W115" t="s">
        <v>2430</v>
      </c>
      <c r="X115" t="s">
        <v>2430</v>
      </c>
      <c r="Y115">
        <v>0</v>
      </c>
    </row>
    <row r="116" spans="1:25" x14ac:dyDescent="0.25">
      <c r="A116" t="str">
        <f>CDP[[#This Row],[CODIGO CDP]]&amp;CDP[[#This Row],[Rubro]]</f>
        <v>8725-42-PC-3603-1300-20-20305C-3603025-02</v>
      </c>
      <c r="B116" t="str">
        <f t="shared" si="3"/>
        <v>8725-42-P</v>
      </c>
      <c r="C116">
        <v>8725</v>
      </c>
      <c r="D116">
        <v>45742</v>
      </c>
      <c r="E116">
        <v>45742.497916666667</v>
      </c>
      <c r="F116" t="s">
        <v>2427</v>
      </c>
      <c r="G116" t="s">
        <v>2428</v>
      </c>
      <c r="H116">
        <v>923242</v>
      </c>
      <c r="I116" t="s">
        <v>702</v>
      </c>
      <c r="J116" t="s">
        <v>62</v>
      </c>
      <c r="K116" t="s">
        <v>63</v>
      </c>
      <c r="L116" t="s">
        <v>64</v>
      </c>
      <c r="M116" t="s">
        <v>65</v>
      </c>
      <c r="N116" t="s">
        <v>66</v>
      </c>
      <c r="O116" s="1">
        <v>65000000</v>
      </c>
      <c r="P116" s="1">
        <v>0</v>
      </c>
      <c r="Q116" s="1">
        <v>65000000</v>
      </c>
      <c r="R116" s="1">
        <v>0</v>
      </c>
      <c r="S116" t="s">
        <v>3698</v>
      </c>
      <c r="T116">
        <v>8725</v>
      </c>
      <c r="U116" t="s">
        <v>5836</v>
      </c>
      <c r="V116" t="s">
        <v>2430</v>
      </c>
      <c r="W116" t="s">
        <v>2430</v>
      </c>
      <c r="X116" t="s">
        <v>2430</v>
      </c>
      <c r="Y116">
        <v>0</v>
      </c>
    </row>
    <row r="117" spans="1:25" x14ac:dyDescent="0.25">
      <c r="A117" t="str">
        <f>CDP[[#This Row],[CODIGO CDP]]&amp;CDP[[#This Row],[Rubro]]</f>
        <v>8825-42-PC-3603-1300-20-20305C-3603025-02</v>
      </c>
      <c r="B117" t="str">
        <f t="shared" si="3"/>
        <v>8825-42-P</v>
      </c>
      <c r="C117">
        <v>8825</v>
      </c>
      <c r="D117">
        <v>45742</v>
      </c>
      <c r="E117">
        <v>45742.519444444442</v>
      </c>
      <c r="F117" t="s">
        <v>2427</v>
      </c>
      <c r="G117" t="s">
        <v>1976</v>
      </c>
      <c r="H117">
        <v>923242</v>
      </c>
      <c r="I117" t="s">
        <v>702</v>
      </c>
      <c r="J117" t="s">
        <v>62</v>
      </c>
      <c r="K117" t="s">
        <v>63</v>
      </c>
      <c r="L117" t="s">
        <v>64</v>
      </c>
      <c r="M117" t="s">
        <v>65</v>
      </c>
      <c r="N117" t="s">
        <v>66</v>
      </c>
      <c r="O117" s="1">
        <v>58000000</v>
      </c>
      <c r="P117" s="1">
        <v>0</v>
      </c>
      <c r="Q117" s="1">
        <v>58000000</v>
      </c>
      <c r="R117" s="1">
        <v>58000000</v>
      </c>
      <c r="S117" t="s">
        <v>3699</v>
      </c>
      <c r="T117">
        <v>8825</v>
      </c>
      <c r="U117" t="s">
        <v>2430</v>
      </c>
      <c r="V117" t="s">
        <v>2430</v>
      </c>
      <c r="W117" t="s">
        <v>2430</v>
      </c>
      <c r="X117" t="s">
        <v>2430</v>
      </c>
      <c r="Y117">
        <v>0</v>
      </c>
    </row>
    <row r="118" spans="1:25" x14ac:dyDescent="0.25">
      <c r="A118" t="str">
        <f>CDP[[#This Row],[CODIGO CDP]]&amp;CDP[[#This Row],[Rubro]]</f>
        <v>8925-42-PC-3603-1300-20-20305C-3603025-02</v>
      </c>
      <c r="B118" t="str">
        <f t="shared" si="3"/>
        <v>8925-42-P</v>
      </c>
      <c r="C118">
        <v>8925</v>
      </c>
      <c r="D118">
        <v>45742</v>
      </c>
      <c r="E118">
        <v>45742.525000000001</v>
      </c>
      <c r="F118" t="s">
        <v>2427</v>
      </c>
      <c r="G118" t="s">
        <v>1976</v>
      </c>
      <c r="H118">
        <v>923242</v>
      </c>
      <c r="I118" t="s">
        <v>702</v>
      </c>
      <c r="J118" t="s">
        <v>62</v>
      </c>
      <c r="K118" t="s">
        <v>63</v>
      </c>
      <c r="L118" t="s">
        <v>64</v>
      </c>
      <c r="M118" t="s">
        <v>65</v>
      </c>
      <c r="N118" t="s">
        <v>66</v>
      </c>
      <c r="O118" s="1">
        <v>130000000</v>
      </c>
      <c r="P118" s="1">
        <v>0</v>
      </c>
      <c r="Q118" s="1">
        <v>130000000</v>
      </c>
      <c r="R118" s="1">
        <v>130000000</v>
      </c>
      <c r="S118" t="s">
        <v>3700</v>
      </c>
      <c r="T118">
        <v>8925</v>
      </c>
      <c r="U118" t="s">
        <v>2430</v>
      </c>
      <c r="V118" t="s">
        <v>2430</v>
      </c>
      <c r="W118" t="s">
        <v>2430</v>
      </c>
      <c r="X118" t="s">
        <v>2430</v>
      </c>
      <c r="Y118">
        <v>0</v>
      </c>
    </row>
    <row r="119" spans="1:25" x14ac:dyDescent="0.25">
      <c r="A119" t="str">
        <f>CDP[[#This Row],[CODIGO CDP]]&amp;CDP[[#This Row],[Rubro]]</f>
        <v>8925-18-PC-3603-1300-20-20305C-3603025-02</v>
      </c>
      <c r="B119" t="str">
        <f t="shared" si="3"/>
        <v>8925-18-P</v>
      </c>
      <c r="C119">
        <v>8925</v>
      </c>
      <c r="D119">
        <v>45742</v>
      </c>
      <c r="E119">
        <v>45742.525000000001</v>
      </c>
      <c r="F119" t="s">
        <v>2427</v>
      </c>
      <c r="G119" t="s">
        <v>1976</v>
      </c>
      <c r="H119">
        <v>923218</v>
      </c>
      <c r="I119" t="s">
        <v>1651</v>
      </c>
      <c r="J119" t="s">
        <v>62</v>
      </c>
      <c r="K119" t="s">
        <v>63</v>
      </c>
      <c r="L119" t="s">
        <v>64</v>
      </c>
      <c r="M119" t="s">
        <v>1652</v>
      </c>
      <c r="N119" t="s">
        <v>66</v>
      </c>
      <c r="O119" s="1">
        <v>61333333</v>
      </c>
      <c r="P119" s="1">
        <v>0</v>
      </c>
      <c r="Q119" s="1">
        <v>61333333</v>
      </c>
      <c r="R119" s="1">
        <v>61333333</v>
      </c>
      <c r="S119" t="s">
        <v>3700</v>
      </c>
      <c r="T119">
        <v>8925</v>
      </c>
      <c r="U119" t="s">
        <v>2430</v>
      </c>
      <c r="V119" t="s">
        <v>2430</v>
      </c>
      <c r="W119" t="s">
        <v>2430</v>
      </c>
      <c r="X119" t="s">
        <v>2430</v>
      </c>
      <c r="Y119">
        <v>0</v>
      </c>
    </row>
    <row r="120" spans="1:25" x14ac:dyDescent="0.25">
      <c r="A120" t="str">
        <f>CDP[[#This Row],[CODIGO CDP]]&amp;CDP[[#This Row],[Rubro]]</f>
        <v>9025-42-PC-3603-1300-20-20305C-3603025-02</v>
      </c>
      <c r="B120" t="str">
        <f t="shared" si="3"/>
        <v>9025-42-P</v>
      </c>
      <c r="C120">
        <v>9025</v>
      </c>
      <c r="D120">
        <v>45742</v>
      </c>
      <c r="E120">
        <v>45742.538194444445</v>
      </c>
      <c r="F120" t="s">
        <v>2427</v>
      </c>
      <c r="G120" t="s">
        <v>1976</v>
      </c>
      <c r="H120">
        <v>923242</v>
      </c>
      <c r="I120" t="s">
        <v>702</v>
      </c>
      <c r="J120" t="s">
        <v>62</v>
      </c>
      <c r="K120" t="s">
        <v>63</v>
      </c>
      <c r="L120" t="s">
        <v>64</v>
      </c>
      <c r="M120" t="s">
        <v>65</v>
      </c>
      <c r="N120" t="s">
        <v>66</v>
      </c>
      <c r="O120" s="1">
        <v>30000000</v>
      </c>
      <c r="P120" s="1">
        <v>0</v>
      </c>
      <c r="Q120" s="1">
        <v>30000000</v>
      </c>
      <c r="R120" s="1">
        <v>30000000</v>
      </c>
      <c r="S120" t="s">
        <v>3701</v>
      </c>
      <c r="T120">
        <v>9025</v>
      </c>
      <c r="U120" t="s">
        <v>2430</v>
      </c>
      <c r="V120" t="s">
        <v>2430</v>
      </c>
      <c r="W120" t="s">
        <v>2430</v>
      </c>
      <c r="X120" t="s">
        <v>2430</v>
      </c>
      <c r="Y120">
        <v>0</v>
      </c>
    </row>
    <row r="121" spans="1:25" x14ac:dyDescent="0.25">
      <c r="A121" t="str">
        <f>CDP[[#This Row],[CODIGO CDP]]&amp;CDP[[#This Row],[Rubro]]</f>
        <v>9125-42-PC-3603-1300-20-20305C-3603025-02</v>
      </c>
      <c r="B121" t="str">
        <f t="shared" si="3"/>
        <v>9125-42-P</v>
      </c>
      <c r="C121">
        <v>9125</v>
      </c>
      <c r="D121">
        <v>45742</v>
      </c>
      <c r="E121">
        <v>45742.540972222225</v>
      </c>
      <c r="F121" t="s">
        <v>2427</v>
      </c>
      <c r="G121" t="s">
        <v>1976</v>
      </c>
      <c r="H121">
        <v>923242</v>
      </c>
      <c r="I121" t="s">
        <v>702</v>
      </c>
      <c r="J121" t="s">
        <v>62</v>
      </c>
      <c r="K121" t="s">
        <v>63</v>
      </c>
      <c r="L121" t="s">
        <v>64</v>
      </c>
      <c r="M121" t="s">
        <v>65</v>
      </c>
      <c r="N121" t="s">
        <v>66</v>
      </c>
      <c r="O121" s="1">
        <v>20000000</v>
      </c>
      <c r="P121" s="1">
        <v>0</v>
      </c>
      <c r="Q121" s="1">
        <v>20000000</v>
      </c>
      <c r="R121" s="1">
        <v>20000000</v>
      </c>
      <c r="S121" t="s">
        <v>3702</v>
      </c>
      <c r="T121">
        <v>9125</v>
      </c>
      <c r="U121" t="s">
        <v>2430</v>
      </c>
      <c r="V121" t="s">
        <v>2430</v>
      </c>
      <c r="W121" t="s">
        <v>2430</v>
      </c>
      <c r="X121" t="s">
        <v>2430</v>
      </c>
      <c r="Y121">
        <v>0</v>
      </c>
    </row>
    <row r="122" spans="1:25" x14ac:dyDescent="0.25">
      <c r="A122" t="str">
        <f>CDP[[#This Row],[CODIGO CDP]]&amp;CDP[[#This Row],[Rubro]]</f>
        <v>9225-42-PC-3603-1300-20-20305C-3603025-02</v>
      </c>
      <c r="B122" t="str">
        <f t="shared" si="3"/>
        <v>9225-42-P</v>
      </c>
      <c r="C122">
        <v>9225</v>
      </c>
      <c r="D122">
        <v>45742</v>
      </c>
      <c r="E122">
        <v>45742.543055555558</v>
      </c>
      <c r="F122" t="s">
        <v>2427</v>
      </c>
      <c r="G122" t="s">
        <v>1976</v>
      </c>
      <c r="H122">
        <v>923242</v>
      </c>
      <c r="I122" t="s">
        <v>702</v>
      </c>
      <c r="J122" t="s">
        <v>62</v>
      </c>
      <c r="K122" t="s">
        <v>63</v>
      </c>
      <c r="L122" t="s">
        <v>64</v>
      </c>
      <c r="M122" t="s">
        <v>65</v>
      </c>
      <c r="N122" t="s">
        <v>66</v>
      </c>
      <c r="O122" s="1">
        <v>10000000</v>
      </c>
      <c r="P122" s="1">
        <v>0</v>
      </c>
      <c r="Q122" s="1">
        <v>10000000</v>
      </c>
      <c r="R122" s="1">
        <v>10000000</v>
      </c>
      <c r="S122" t="s">
        <v>3703</v>
      </c>
      <c r="T122">
        <v>9225</v>
      </c>
      <c r="U122" t="s">
        <v>2430</v>
      </c>
      <c r="V122" t="s">
        <v>2430</v>
      </c>
      <c r="W122" t="s">
        <v>2430</v>
      </c>
      <c r="X122" t="s">
        <v>2430</v>
      </c>
      <c r="Y122">
        <v>0</v>
      </c>
    </row>
    <row r="123" spans="1:25" x14ac:dyDescent="0.25">
      <c r="A123" t="str">
        <f>CDP[[#This Row],[CODIGO CDP]]&amp;CDP[[#This Row],[Rubro]]</f>
        <v>9325-24-PC-3699-1300-15-53105B-3699011-02</v>
      </c>
      <c r="B123" t="str">
        <f t="shared" si="3"/>
        <v>9325-24-P</v>
      </c>
      <c r="C123">
        <v>9325</v>
      </c>
      <c r="D123">
        <v>45742</v>
      </c>
      <c r="E123">
        <v>45742.545138888891</v>
      </c>
      <c r="F123" t="s">
        <v>2427</v>
      </c>
      <c r="G123" t="s">
        <v>1976</v>
      </c>
      <c r="H123">
        <v>923224</v>
      </c>
      <c r="I123" t="s">
        <v>186</v>
      </c>
      <c r="J123" t="s">
        <v>2496</v>
      </c>
      <c r="K123" t="s">
        <v>2497</v>
      </c>
      <c r="L123" t="s">
        <v>64</v>
      </c>
      <c r="M123" t="s">
        <v>189</v>
      </c>
      <c r="N123" t="s">
        <v>66</v>
      </c>
      <c r="O123" s="1">
        <v>2983649087</v>
      </c>
      <c r="P123" s="1">
        <v>0</v>
      </c>
      <c r="Q123" s="1">
        <v>2983649087</v>
      </c>
      <c r="R123" s="1">
        <v>2983649086.8000002</v>
      </c>
      <c r="S123" t="s">
        <v>3704</v>
      </c>
      <c r="T123">
        <v>9325</v>
      </c>
      <c r="U123" t="s">
        <v>2430</v>
      </c>
      <c r="V123" t="s">
        <v>2430</v>
      </c>
      <c r="W123" t="s">
        <v>2430</v>
      </c>
      <c r="X123" t="s">
        <v>2430</v>
      </c>
      <c r="Y123">
        <v>0</v>
      </c>
    </row>
    <row r="124" spans="1:25" x14ac:dyDescent="0.25">
      <c r="A124" t="str">
        <f>CDP[[#This Row],[CODIGO CDP]]&amp;CDP[[#This Row],[Rubro]]</f>
        <v>9325-24-PC-3699-1300-15-53105B-3699016-02</v>
      </c>
      <c r="B124" t="str">
        <f t="shared" si="3"/>
        <v>9325-24-P</v>
      </c>
      <c r="C124">
        <v>9325</v>
      </c>
      <c r="D124">
        <v>45742</v>
      </c>
      <c r="E124">
        <v>45742.545138888891</v>
      </c>
      <c r="F124" t="s">
        <v>2427</v>
      </c>
      <c r="G124" t="s">
        <v>1976</v>
      </c>
      <c r="H124">
        <v>923224</v>
      </c>
      <c r="I124" t="s">
        <v>186</v>
      </c>
      <c r="J124" t="s">
        <v>2499</v>
      </c>
      <c r="K124" t="s">
        <v>2500</v>
      </c>
      <c r="L124" t="s">
        <v>64</v>
      </c>
      <c r="M124" t="s">
        <v>189</v>
      </c>
      <c r="N124" t="s">
        <v>66</v>
      </c>
      <c r="O124" s="1">
        <v>0</v>
      </c>
      <c r="P124" s="1">
        <v>4000000</v>
      </c>
      <c r="Q124" s="1">
        <v>4000000</v>
      </c>
      <c r="R124" s="1">
        <v>4000000</v>
      </c>
      <c r="S124" t="s">
        <v>3704</v>
      </c>
      <c r="T124">
        <v>9325</v>
      </c>
      <c r="U124" t="s">
        <v>2430</v>
      </c>
      <c r="V124" t="s">
        <v>2430</v>
      </c>
      <c r="W124" t="s">
        <v>2430</v>
      </c>
      <c r="X124" t="s">
        <v>2430</v>
      </c>
      <c r="Y124">
        <v>0</v>
      </c>
    </row>
    <row r="125" spans="1:25" x14ac:dyDescent="0.25">
      <c r="A125" t="str">
        <f>CDP[[#This Row],[CODIGO CDP]]&amp;CDP[[#This Row],[Rubro]]</f>
        <v>9425-24-PC-3699-1300-15-53105B-3699011-02</v>
      </c>
      <c r="B125" t="str">
        <f t="shared" si="3"/>
        <v>9425-24-P</v>
      </c>
      <c r="C125">
        <v>9425</v>
      </c>
      <c r="D125">
        <v>45742</v>
      </c>
      <c r="E125">
        <v>45742.54791666667</v>
      </c>
      <c r="F125" t="s">
        <v>2427</v>
      </c>
      <c r="G125" t="s">
        <v>1976</v>
      </c>
      <c r="H125">
        <v>923224</v>
      </c>
      <c r="I125" t="s">
        <v>186</v>
      </c>
      <c r="J125" t="s">
        <v>2496</v>
      </c>
      <c r="K125" t="s">
        <v>2497</v>
      </c>
      <c r="L125" t="s">
        <v>64</v>
      </c>
      <c r="M125" t="s">
        <v>189</v>
      </c>
      <c r="N125" t="s">
        <v>66</v>
      </c>
      <c r="O125" s="1">
        <v>331516565</v>
      </c>
      <c r="P125" s="1">
        <v>0</v>
      </c>
      <c r="Q125" s="1">
        <v>331516565</v>
      </c>
      <c r="R125" s="1">
        <v>331516565.19999999</v>
      </c>
      <c r="S125" t="s">
        <v>3705</v>
      </c>
      <c r="T125">
        <v>9425</v>
      </c>
      <c r="U125" t="s">
        <v>2430</v>
      </c>
      <c r="V125" t="s">
        <v>2430</v>
      </c>
      <c r="W125" t="s">
        <v>2430</v>
      </c>
      <c r="X125" t="s">
        <v>2430</v>
      </c>
      <c r="Y125">
        <v>0</v>
      </c>
    </row>
    <row r="126" spans="1:25" x14ac:dyDescent="0.25">
      <c r="A126" t="str">
        <f>CDP[[#This Row],[CODIGO CDP]]&amp;CDP[[#This Row],[Rubro]]</f>
        <v>9525-27-NC-3603-1300-20-20305C-3603024-02</v>
      </c>
      <c r="B126" t="str">
        <f t="shared" si="3"/>
        <v>9525-27-N</v>
      </c>
      <c r="C126">
        <v>9525</v>
      </c>
      <c r="D126">
        <v>45743</v>
      </c>
      <c r="E126">
        <v>45743.671527777777</v>
      </c>
      <c r="F126" t="s">
        <v>2427</v>
      </c>
      <c r="G126" t="s">
        <v>1976</v>
      </c>
      <c r="H126">
        <v>923227</v>
      </c>
      <c r="I126" t="s">
        <v>220</v>
      </c>
      <c r="J126" t="s">
        <v>221</v>
      </c>
      <c r="K126" t="s">
        <v>222</v>
      </c>
      <c r="L126" t="s">
        <v>172</v>
      </c>
      <c r="M126" t="s">
        <v>173</v>
      </c>
      <c r="N126" t="s">
        <v>66</v>
      </c>
      <c r="O126" s="1">
        <v>4437123280</v>
      </c>
      <c r="P126" s="1">
        <v>3297000</v>
      </c>
      <c r="Q126" s="1">
        <v>4440420280</v>
      </c>
      <c r="R126" s="1">
        <v>4440420280</v>
      </c>
      <c r="S126" t="s">
        <v>3706</v>
      </c>
      <c r="T126">
        <v>9525</v>
      </c>
      <c r="U126" t="s">
        <v>2430</v>
      </c>
      <c r="V126" t="s">
        <v>2430</v>
      </c>
      <c r="W126" t="s">
        <v>2430</v>
      </c>
      <c r="X126" t="s">
        <v>2430</v>
      </c>
      <c r="Y126">
        <v>0</v>
      </c>
    </row>
    <row r="127" spans="1:25" x14ac:dyDescent="0.25">
      <c r="A127" t="str">
        <f>CDP[[#This Row],[CODIGO CDP]]&amp;CDP[[#This Row],[Rubro]]</f>
        <v>9525-10-NC-3603-1300-20-20305C-3603025-02</v>
      </c>
      <c r="B127" t="str">
        <f t="shared" si="3"/>
        <v>9525-10-N</v>
      </c>
      <c r="C127">
        <v>9525</v>
      </c>
      <c r="D127">
        <v>45743</v>
      </c>
      <c r="E127">
        <v>45743.671527777777</v>
      </c>
      <c r="F127" t="s">
        <v>2427</v>
      </c>
      <c r="G127" t="s">
        <v>1976</v>
      </c>
      <c r="H127">
        <v>923210</v>
      </c>
      <c r="I127" t="s">
        <v>61</v>
      </c>
      <c r="J127" t="s">
        <v>62</v>
      </c>
      <c r="K127" t="s">
        <v>63</v>
      </c>
      <c r="L127" t="s">
        <v>172</v>
      </c>
      <c r="M127" t="s">
        <v>173</v>
      </c>
      <c r="N127" t="s">
        <v>66</v>
      </c>
      <c r="O127" s="1">
        <v>2698382958</v>
      </c>
      <c r="P127" s="1">
        <v>0</v>
      </c>
      <c r="Q127" s="1">
        <v>2698382958</v>
      </c>
      <c r="R127" s="1">
        <v>2698382958</v>
      </c>
      <c r="S127" t="s">
        <v>3706</v>
      </c>
      <c r="T127">
        <v>9525</v>
      </c>
      <c r="U127" t="s">
        <v>2430</v>
      </c>
      <c r="V127" t="s">
        <v>2430</v>
      </c>
      <c r="W127" t="s">
        <v>2430</v>
      </c>
      <c r="X127" t="s">
        <v>2430</v>
      </c>
      <c r="Y127">
        <v>0</v>
      </c>
    </row>
    <row r="128" spans="1:25" x14ac:dyDescent="0.25">
      <c r="A128" t="str">
        <f>CDP[[#This Row],[CODIGO CDP]]&amp;CDP[[#This Row],[Rubro]]</f>
        <v>9625-20-NC-3603-1300-20-20305C-3603025-02</v>
      </c>
      <c r="B128" t="str">
        <f t="shared" si="3"/>
        <v>9625-20-N</v>
      </c>
      <c r="C128">
        <v>9625</v>
      </c>
      <c r="D128">
        <v>45743</v>
      </c>
      <c r="E128">
        <v>45743.674305555556</v>
      </c>
      <c r="F128" t="s">
        <v>2427</v>
      </c>
      <c r="G128" t="s">
        <v>2428</v>
      </c>
      <c r="H128">
        <v>923220</v>
      </c>
      <c r="I128" t="s">
        <v>3301</v>
      </c>
      <c r="J128" t="s">
        <v>62</v>
      </c>
      <c r="K128" t="s">
        <v>63</v>
      </c>
      <c r="L128" t="s">
        <v>172</v>
      </c>
      <c r="M128" t="s">
        <v>173</v>
      </c>
      <c r="N128" t="s">
        <v>66</v>
      </c>
      <c r="O128" s="1">
        <v>35000000</v>
      </c>
      <c r="P128" s="1">
        <v>35000000</v>
      </c>
      <c r="Q128" s="1">
        <v>70000000</v>
      </c>
      <c r="R128" s="1">
        <v>68333333</v>
      </c>
      <c r="S128" t="s">
        <v>3707</v>
      </c>
      <c r="T128">
        <v>9625</v>
      </c>
      <c r="U128" t="s">
        <v>3708</v>
      </c>
      <c r="V128" t="s">
        <v>2430</v>
      </c>
      <c r="W128" t="s">
        <v>4755</v>
      </c>
      <c r="X128" t="s">
        <v>4756</v>
      </c>
      <c r="Y128">
        <v>0</v>
      </c>
    </row>
    <row r="129" spans="1:25" x14ac:dyDescent="0.25">
      <c r="A129" t="str">
        <f>CDP[[#This Row],[CODIGO CDP]]&amp;CDP[[#This Row],[Rubro]]</f>
        <v>9725-69-PC-3605-1300-3-40402A-3605007-02</v>
      </c>
      <c r="B129" t="str">
        <f t="shared" si="3"/>
        <v>9725-69-P</v>
      </c>
      <c r="C129">
        <v>9725</v>
      </c>
      <c r="D129">
        <v>45743</v>
      </c>
      <c r="E129">
        <v>45743.677083333336</v>
      </c>
      <c r="F129" t="s">
        <v>2427</v>
      </c>
      <c r="G129" t="s">
        <v>2428</v>
      </c>
      <c r="H129">
        <v>923269</v>
      </c>
      <c r="I129" t="s">
        <v>1508</v>
      </c>
      <c r="J129" t="s">
        <v>1509</v>
      </c>
      <c r="K129" t="s">
        <v>1510</v>
      </c>
      <c r="L129" t="s">
        <v>64</v>
      </c>
      <c r="M129" t="s">
        <v>189</v>
      </c>
      <c r="N129" t="s">
        <v>66</v>
      </c>
      <c r="O129" s="1">
        <v>20000000</v>
      </c>
      <c r="P129" s="1">
        <v>0</v>
      </c>
      <c r="Q129" s="1">
        <v>20000000</v>
      </c>
      <c r="R129" s="1">
        <v>19280256</v>
      </c>
      <c r="S129" t="s">
        <v>3709</v>
      </c>
      <c r="T129">
        <v>9725</v>
      </c>
      <c r="U129" t="s">
        <v>5837</v>
      </c>
      <c r="V129" t="s">
        <v>5838</v>
      </c>
      <c r="W129" t="s">
        <v>5839</v>
      </c>
      <c r="X129" t="s">
        <v>5840</v>
      </c>
      <c r="Y129">
        <v>0</v>
      </c>
    </row>
    <row r="130" spans="1:25" x14ac:dyDescent="0.25">
      <c r="A130" t="str">
        <f>CDP[[#This Row],[CODIGO CDP]]&amp;CDP[[#This Row],[Rubro]]</f>
        <v>9825-70-PC-3605-1300-3-40402A-3605019-02</v>
      </c>
      <c r="B130" t="str">
        <f t="shared" ref="B130:B136" si="4">_xlfn.CONCAT(MID(C130,1,10),"-",RIGHT(H130,2),"-",MID(L130,1,1))</f>
        <v>9825-70-P</v>
      </c>
      <c r="C130">
        <v>9825</v>
      </c>
      <c r="D130">
        <v>45743</v>
      </c>
      <c r="E130">
        <v>45743.679166666669</v>
      </c>
      <c r="F130" t="s">
        <v>2427</v>
      </c>
      <c r="G130" t="s">
        <v>1976</v>
      </c>
      <c r="H130">
        <v>923270</v>
      </c>
      <c r="I130" t="s">
        <v>1500</v>
      </c>
      <c r="J130" t="s">
        <v>1501</v>
      </c>
      <c r="K130" t="s">
        <v>1502</v>
      </c>
      <c r="L130" t="s">
        <v>64</v>
      </c>
      <c r="M130" t="s">
        <v>189</v>
      </c>
      <c r="N130" t="s">
        <v>66</v>
      </c>
      <c r="O130" s="1">
        <v>72000000</v>
      </c>
      <c r="P130" s="1">
        <v>-42000000</v>
      </c>
      <c r="Q130" s="1">
        <v>30000000</v>
      </c>
      <c r="R130" s="1">
        <v>30000000</v>
      </c>
      <c r="S130" t="s">
        <v>3709</v>
      </c>
      <c r="T130">
        <v>9825</v>
      </c>
      <c r="U130" t="s">
        <v>2430</v>
      </c>
      <c r="V130" t="s">
        <v>2430</v>
      </c>
      <c r="W130" t="s">
        <v>2430</v>
      </c>
      <c r="X130" t="s">
        <v>2430</v>
      </c>
      <c r="Y130">
        <v>0</v>
      </c>
    </row>
    <row r="131" spans="1:25" x14ac:dyDescent="0.25">
      <c r="A131" t="str">
        <f>CDP[[#This Row],[CODIGO CDP]]&amp;CDP[[#This Row],[Rubro]]</f>
        <v>9925-62-PC-3605-1300-3-40402A-3605019-02</v>
      </c>
      <c r="B131" t="str">
        <f t="shared" si="4"/>
        <v>9925-62-P</v>
      </c>
      <c r="C131">
        <v>9925</v>
      </c>
      <c r="D131">
        <v>45776</v>
      </c>
      <c r="E131">
        <v>45776.466666666667</v>
      </c>
      <c r="F131" t="s">
        <v>2427</v>
      </c>
      <c r="G131" t="s">
        <v>1976</v>
      </c>
      <c r="H131">
        <v>923262</v>
      </c>
      <c r="I131" t="s">
        <v>3961</v>
      </c>
      <c r="J131" t="s">
        <v>1501</v>
      </c>
      <c r="K131" t="s">
        <v>1502</v>
      </c>
      <c r="L131" t="s">
        <v>64</v>
      </c>
      <c r="M131" t="s">
        <v>189</v>
      </c>
      <c r="N131" t="s">
        <v>66</v>
      </c>
      <c r="O131" s="1">
        <v>2851023</v>
      </c>
      <c r="P131" s="1">
        <v>0</v>
      </c>
      <c r="Q131" s="1">
        <v>2851023</v>
      </c>
      <c r="R131" s="1">
        <v>2851023</v>
      </c>
      <c r="S131" t="s">
        <v>3962</v>
      </c>
      <c r="T131">
        <v>9925</v>
      </c>
      <c r="U131" t="s">
        <v>2430</v>
      </c>
      <c r="V131" t="s">
        <v>2430</v>
      </c>
      <c r="W131" t="s">
        <v>2430</v>
      </c>
      <c r="X131" t="s">
        <v>2430</v>
      </c>
      <c r="Y131">
        <v>0</v>
      </c>
    </row>
    <row r="132" spans="1:25" x14ac:dyDescent="0.25">
      <c r="A132" t="str">
        <f>CDP[[#This Row],[CODIGO CDP]]&amp;CDP[[#This Row],[Rubro]]</f>
        <v>10025-66-PC-3605-1300-3-40402A-3605001-02</v>
      </c>
      <c r="B132" t="str">
        <f t="shared" si="4"/>
        <v>10025-66-P</v>
      </c>
      <c r="C132">
        <v>10025</v>
      </c>
      <c r="D132">
        <v>45776</v>
      </c>
      <c r="E132">
        <v>45776.472916666666</v>
      </c>
      <c r="F132" t="s">
        <v>2427</v>
      </c>
      <c r="G132" t="s">
        <v>1976</v>
      </c>
      <c r="H132">
        <v>923266</v>
      </c>
      <c r="I132" t="s">
        <v>3958</v>
      </c>
      <c r="J132" t="s">
        <v>3959</v>
      </c>
      <c r="K132" t="s">
        <v>3960</v>
      </c>
      <c r="L132" t="s">
        <v>64</v>
      </c>
      <c r="M132" t="s">
        <v>189</v>
      </c>
      <c r="N132" t="s">
        <v>66</v>
      </c>
      <c r="O132" s="1">
        <v>62245550</v>
      </c>
      <c r="P132" s="1">
        <v>0</v>
      </c>
      <c r="Q132" s="1">
        <v>62245550</v>
      </c>
      <c r="R132" s="1">
        <v>62245550</v>
      </c>
      <c r="S132" t="s">
        <v>3963</v>
      </c>
      <c r="T132">
        <v>10025</v>
      </c>
      <c r="U132" t="s">
        <v>2430</v>
      </c>
      <c r="V132" t="s">
        <v>2430</v>
      </c>
      <c r="W132" t="s">
        <v>2430</v>
      </c>
      <c r="X132" t="s">
        <v>2430</v>
      </c>
      <c r="Y132">
        <v>0</v>
      </c>
    </row>
    <row r="133" spans="1:25" x14ac:dyDescent="0.25">
      <c r="A133" t="str">
        <f>CDP[[#This Row],[CODIGO CDP]]&amp;CDP[[#This Row],[Rubro]]</f>
        <v>10125-66-PC-3605-1300-3-40402A-3605001-02</v>
      </c>
      <c r="B133" t="str">
        <f t="shared" si="4"/>
        <v>10125-66-P</v>
      </c>
      <c r="C133">
        <v>10125</v>
      </c>
      <c r="D133">
        <v>45776</v>
      </c>
      <c r="E133">
        <v>45776.479166666664</v>
      </c>
      <c r="F133" t="s">
        <v>2427</v>
      </c>
      <c r="G133" t="s">
        <v>1976</v>
      </c>
      <c r="H133">
        <v>923266</v>
      </c>
      <c r="I133" t="s">
        <v>3958</v>
      </c>
      <c r="J133" t="s">
        <v>3959</v>
      </c>
      <c r="K133" t="s">
        <v>3960</v>
      </c>
      <c r="L133" t="s">
        <v>64</v>
      </c>
      <c r="M133" t="s">
        <v>189</v>
      </c>
      <c r="N133" t="s">
        <v>66</v>
      </c>
      <c r="O133" s="1">
        <v>8320000</v>
      </c>
      <c r="P133" s="1">
        <v>0</v>
      </c>
      <c r="Q133" s="1">
        <v>8320000</v>
      </c>
      <c r="R133" s="1">
        <v>8320000</v>
      </c>
      <c r="S133" t="s">
        <v>3964</v>
      </c>
      <c r="T133">
        <v>10125</v>
      </c>
      <c r="U133" t="s">
        <v>2430</v>
      </c>
      <c r="V133" t="s">
        <v>2430</v>
      </c>
      <c r="W133" t="s">
        <v>2430</v>
      </c>
      <c r="X133" t="s">
        <v>2430</v>
      </c>
      <c r="Y133">
        <v>0</v>
      </c>
    </row>
    <row r="134" spans="1:25" x14ac:dyDescent="0.25">
      <c r="A134" t="str">
        <f>CDP[[#This Row],[CODIGO CDP]]&amp;CDP[[#This Row],[Rubro]]</f>
        <v>10225-70-PC-3605-1300-3-40402A-3605019-02</v>
      </c>
      <c r="B134" t="str">
        <f t="shared" si="4"/>
        <v>10225-70-P</v>
      </c>
      <c r="C134">
        <v>10225</v>
      </c>
      <c r="D134">
        <v>45783</v>
      </c>
      <c r="E134">
        <v>45783.936111111114</v>
      </c>
      <c r="F134" t="s">
        <v>2427</v>
      </c>
      <c r="G134" t="s">
        <v>1976</v>
      </c>
      <c r="H134">
        <v>923270</v>
      </c>
      <c r="I134" t="s">
        <v>1500</v>
      </c>
      <c r="J134" t="s">
        <v>1501</v>
      </c>
      <c r="K134" t="s">
        <v>1502</v>
      </c>
      <c r="L134" t="s">
        <v>64</v>
      </c>
      <c r="M134" t="s">
        <v>189</v>
      </c>
      <c r="N134" t="s">
        <v>66</v>
      </c>
      <c r="O134" s="1">
        <v>42000000</v>
      </c>
      <c r="P134" s="1">
        <v>0</v>
      </c>
      <c r="Q134" s="1">
        <v>42000000</v>
      </c>
      <c r="R134" s="1">
        <v>42000000</v>
      </c>
      <c r="S134" t="s">
        <v>5841</v>
      </c>
      <c r="T134">
        <v>10225</v>
      </c>
      <c r="U134" t="s">
        <v>2430</v>
      </c>
      <c r="V134" t="s">
        <v>2430</v>
      </c>
      <c r="W134" t="s">
        <v>2430</v>
      </c>
      <c r="X134" t="s">
        <v>2430</v>
      </c>
      <c r="Y134">
        <v>0</v>
      </c>
    </row>
    <row r="135" spans="1:25" x14ac:dyDescent="0.25">
      <c r="A135" t="str">
        <f>CDP[[#This Row],[CODIGO CDP]]&amp;CDP[[#This Row],[Rubro]]</f>
        <v>10325-18-PC-3603-1300-20-20305C-3603024-02</v>
      </c>
      <c r="B135" t="str">
        <f t="shared" si="4"/>
        <v>10325-18-P</v>
      </c>
      <c r="C135">
        <v>10325</v>
      </c>
      <c r="D135">
        <v>45792</v>
      </c>
      <c r="E135">
        <v>45792.65347222222</v>
      </c>
      <c r="F135" t="s">
        <v>2427</v>
      </c>
      <c r="G135" t="s">
        <v>1976</v>
      </c>
      <c r="H135">
        <v>923218</v>
      </c>
      <c r="I135" t="s">
        <v>1651</v>
      </c>
      <c r="J135" t="s">
        <v>221</v>
      </c>
      <c r="K135" t="s">
        <v>222</v>
      </c>
      <c r="L135" t="s">
        <v>64</v>
      </c>
      <c r="M135" t="s">
        <v>1652</v>
      </c>
      <c r="N135" t="s">
        <v>66</v>
      </c>
      <c r="O135" s="1">
        <v>2063520</v>
      </c>
      <c r="P135" s="1">
        <v>0</v>
      </c>
      <c r="Q135" s="1">
        <v>2063520</v>
      </c>
      <c r="R135" s="1">
        <v>2063520</v>
      </c>
      <c r="S135" t="s">
        <v>5842</v>
      </c>
      <c r="T135">
        <v>10325</v>
      </c>
      <c r="U135" t="s">
        <v>2430</v>
      </c>
      <c r="V135" t="s">
        <v>2430</v>
      </c>
      <c r="W135" t="s">
        <v>2430</v>
      </c>
      <c r="X135" t="s">
        <v>2430</v>
      </c>
      <c r="Y135">
        <v>0</v>
      </c>
    </row>
    <row r="136" spans="1:25" x14ac:dyDescent="0.25">
      <c r="A136" t="str">
        <f>CDP[[#This Row],[CODIGO CDP]]&amp;CDP[[#This Row],[Rubro]]</f>
        <v>10425-23-PC-3605-1300-3-40402A-3605001-02</v>
      </c>
      <c r="B136" t="str">
        <f t="shared" si="4"/>
        <v>10425-23-P</v>
      </c>
      <c r="C136">
        <v>10425</v>
      </c>
      <c r="D136">
        <v>45792</v>
      </c>
      <c r="E136">
        <v>45792.673611111109</v>
      </c>
      <c r="F136" t="s">
        <v>2427</v>
      </c>
      <c r="G136" t="s">
        <v>1976</v>
      </c>
      <c r="H136">
        <v>923223</v>
      </c>
      <c r="I136" t="s">
        <v>5843</v>
      </c>
      <c r="J136" t="s">
        <v>3959</v>
      </c>
      <c r="K136" t="s">
        <v>3960</v>
      </c>
      <c r="L136" t="s">
        <v>64</v>
      </c>
      <c r="M136" t="s">
        <v>189</v>
      </c>
      <c r="N136" t="s">
        <v>66</v>
      </c>
      <c r="O136" s="1">
        <v>331164792</v>
      </c>
      <c r="P136" s="1">
        <v>0</v>
      </c>
      <c r="Q136" s="1">
        <v>331164792</v>
      </c>
      <c r="R136" s="1">
        <v>331164792</v>
      </c>
      <c r="S136" t="s">
        <v>5844</v>
      </c>
      <c r="T136">
        <v>10425</v>
      </c>
      <c r="U136" t="s">
        <v>2430</v>
      </c>
      <c r="V136" t="s">
        <v>2430</v>
      </c>
      <c r="W136" t="s">
        <v>2430</v>
      </c>
      <c r="X136" t="s">
        <v>2430</v>
      </c>
      <c r="Y136">
        <v>0</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FE78D-0D52-446A-BD0F-8A57DA26352E}">
  <sheetPr>
    <tabColor theme="8" tint="0.39997558519241921"/>
  </sheetPr>
  <dimension ref="A1:T136"/>
  <sheetViews>
    <sheetView topLeftCell="D1" workbookViewId="0">
      <selection activeCell="K1" sqref="K1:N1048576"/>
    </sheetView>
  </sheetViews>
  <sheetFormatPr baseColWidth="10" defaultRowHeight="15" x14ac:dyDescent="0.25"/>
  <cols>
    <col min="1" max="1" width="42" bestFit="1" customWidth="1"/>
    <col min="2" max="2" width="15.42578125" bestFit="1" customWidth="1"/>
    <col min="3" max="3" width="21.7109375" bestFit="1" customWidth="1"/>
    <col min="4" max="4" width="19.42578125" bestFit="1" customWidth="1"/>
    <col min="5" max="5" width="20" bestFit="1" customWidth="1"/>
    <col min="6" max="6" width="16.42578125" bestFit="1" customWidth="1"/>
    <col min="7" max="7" width="15.28515625" bestFit="1" customWidth="1"/>
    <col min="8" max="8" width="32.140625" bestFit="1" customWidth="1"/>
    <col min="9" max="9" width="9.5703125" bestFit="1" customWidth="1"/>
    <col min="10" max="10" width="29.5703125" bestFit="1" customWidth="1"/>
    <col min="11" max="11" width="13.7109375" style="1" bestFit="1" customWidth="1"/>
    <col min="12" max="12" width="19.85546875" style="1" bestFit="1" customWidth="1"/>
    <col min="13" max="13" width="13.85546875" style="1" bestFit="1" customWidth="1"/>
    <col min="14" max="14" width="25.140625" style="1" bestFit="1" customWidth="1"/>
    <col min="15" max="19" width="81.140625" bestFit="1" customWidth="1"/>
    <col min="20" max="21" width="13.140625" bestFit="1" customWidth="1"/>
  </cols>
  <sheetData>
    <row r="1" spans="1:20" x14ac:dyDescent="0.25">
      <c r="A1" t="s">
        <v>3965</v>
      </c>
      <c r="B1" t="s">
        <v>3714</v>
      </c>
      <c r="C1" t="s">
        <v>0</v>
      </c>
      <c r="D1" t="s">
        <v>1</v>
      </c>
      <c r="E1" t="s">
        <v>1919</v>
      </c>
      <c r="F1" t="s">
        <v>3</v>
      </c>
      <c r="G1" t="s">
        <v>18</v>
      </c>
      <c r="H1" t="s">
        <v>20</v>
      </c>
      <c r="I1" t="s">
        <v>22</v>
      </c>
      <c r="J1" t="s">
        <v>23</v>
      </c>
      <c r="K1" s="1" t="s">
        <v>1921</v>
      </c>
      <c r="L1" s="1" t="s">
        <v>1922</v>
      </c>
      <c r="M1" s="1" t="s">
        <v>1923</v>
      </c>
      <c r="N1" s="1" t="s">
        <v>2425</v>
      </c>
      <c r="O1" t="s">
        <v>2426</v>
      </c>
      <c r="P1" t="s">
        <v>40</v>
      </c>
      <c r="Q1" t="s">
        <v>41</v>
      </c>
      <c r="R1" t="s">
        <v>43</v>
      </c>
      <c r="S1" t="s">
        <v>44</v>
      </c>
      <c r="T1" t="s">
        <v>45</v>
      </c>
    </row>
    <row r="2" spans="1:20" x14ac:dyDescent="0.25">
      <c r="A2" s="3" t="s">
        <v>7547</v>
      </c>
      <c r="B2" s="3" t="s">
        <v>7550</v>
      </c>
      <c r="C2">
        <v>125</v>
      </c>
      <c r="D2">
        <v>45667</v>
      </c>
      <c r="E2">
        <v>45667.462500000001</v>
      </c>
      <c r="F2" s="3" t="s">
        <v>2428</v>
      </c>
      <c r="G2">
        <v>923238</v>
      </c>
      <c r="H2" s="3" t="s">
        <v>62</v>
      </c>
      <c r="I2" s="3" t="s">
        <v>172</v>
      </c>
      <c r="J2" s="3" t="s">
        <v>173</v>
      </c>
      <c r="K2" s="1">
        <v>1277032372</v>
      </c>
      <c r="L2" s="1">
        <v>0</v>
      </c>
      <c r="M2" s="1">
        <v>1277032372</v>
      </c>
      <c r="N2" s="1">
        <v>188328344</v>
      </c>
      <c r="O2" s="3" t="s">
        <v>2429</v>
      </c>
      <c r="P2" s="3" t="s">
        <v>5762</v>
      </c>
      <c r="Q2" s="3" t="s">
        <v>5242</v>
      </c>
      <c r="R2" s="3" t="s">
        <v>5763</v>
      </c>
      <c r="S2" s="3" t="s">
        <v>5764</v>
      </c>
      <c r="T2">
        <v>0</v>
      </c>
    </row>
    <row r="3" spans="1:20" x14ac:dyDescent="0.25">
      <c r="A3" s="3" t="s">
        <v>11395</v>
      </c>
      <c r="B3" s="3" t="s">
        <v>5891</v>
      </c>
      <c r="C3">
        <v>225</v>
      </c>
      <c r="D3">
        <v>45667</v>
      </c>
      <c r="E3">
        <v>45667.465277777781</v>
      </c>
      <c r="F3" s="3" t="s">
        <v>1976</v>
      </c>
      <c r="G3">
        <v>923238</v>
      </c>
      <c r="H3" s="3" t="s">
        <v>62</v>
      </c>
      <c r="I3" s="3" t="s">
        <v>172</v>
      </c>
      <c r="J3" s="3" t="s">
        <v>173</v>
      </c>
      <c r="K3" s="1">
        <v>141294000</v>
      </c>
      <c r="L3" s="1">
        <v>-141294000</v>
      </c>
      <c r="M3" s="1">
        <v>0</v>
      </c>
      <c r="N3" s="1">
        <v>0</v>
      </c>
      <c r="O3" s="3" t="s">
        <v>2431</v>
      </c>
      <c r="P3" s="3" t="s">
        <v>2430</v>
      </c>
      <c r="Q3" s="3" t="s">
        <v>2430</v>
      </c>
      <c r="R3" s="3" t="s">
        <v>2430</v>
      </c>
      <c r="S3" s="3" t="s">
        <v>2430</v>
      </c>
      <c r="T3">
        <v>0</v>
      </c>
    </row>
    <row r="4" spans="1:20" x14ac:dyDescent="0.25">
      <c r="A4" s="3" t="s">
        <v>6095</v>
      </c>
      <c r="B4" s="3" t="s">
        <v>5908</v>
      </c>
      <c r="C4">
        <v>325</v>
      </c>
      <c r="D4">
        <v>45667</v>
      </c>
      <c r="E4">
        <v>45667.468055555553</v>
      </c>
      <c r="F4" s="3" t="s">
        <v>2428</v>
      </c>
      <c r="G4">
        <v>923238</v>
      </c>
      <c r="H4" s="3" t="s">
        <v>62</v>
      </c>
      <c r="I4" s="3" t="s">
        <v>172</v>
      </c>
      <c r="J4" s="3" t="s">
        <v>173</v>
      </c>
      <c r="K4" s="1">
        <v>280000000</v>
      </c>
      <c r="L4" s="1">
        <v>0</v>
      </c>
      <c r="M4" s="1">
        <v>280000000</v>
      </c>
      <c r="N4" s="1">
        <v>206899549</v>
      </c>
      <c r="O4" s="3" t="s">
        <v>2432</v>
      </c>
      <c r="P4" s="3" t="s">
        <v>5765</v>
      </c>
      <c r="Q4" s="3" t="s">
        <v>3686</v>
      </c>
      <c r="R4" s="3" t="s">
        <v>5766</v>
      </c>
      <c r="S4" s="3" t="s">
        <v>5767</v>
      </c>
      <c r="T4">
        <v>0</v>
      </c>
    </row>
    <row r="5" spans="1:20" x14ac:dyDescent="0.25">
      <c r="A5" s="3" t="s">
        <v>11396</v>
      </c>
      <c r="B5" s="3" t="s">
        <v>5936</v>
      </c>
      <c r="C5">
        <v>425</v>
      </c>
      <c r="D5">
        <v>45667</v>
      </c>
      <c r="E5">
        <v>45667.477083333331</v>
      </c>
      <c r="F5" s="3" t="s">
        <v>1976</v>
      </c>
      <c r="G5">
        <v>923209</v>
      </c>
      <c r="H5" s="3" t="s">
        <v>62</v>
      </c>
      <c r="I5" s="3" t="s">
        <v>64</v>
      </c>
      <c r="J5" s="3" t="s">
        <v>65</v>
      </c>
      <c r="K5" s="1">
        <v>31702061</v>
      </c>
      <c r="L5" s="1">
        <v>-31702061</v>
      </c>
      <c r="M5" s="1">
        <v>0</v>
      </c>
      <c r="N5" s="1">
        <v>0</v>
      </c>
      <c r="O5" s="3" t="s">
        <v>2434</v>
      </c>
      <c r="P5" s="3" t="s">
        <v>2430</v>
      </c>
      <c r="Q5" s="3" t="s">
        <v>2430</v>
      </c>
      <c r="R5" s="3" t="s">
        <v>2430</v>
      </c>
      <c r="S5" s="3" t="s">
        <v>2430</v>
      </c>
      <c r="T5">
        <v>0</v>
      </c>
    </row>
    <row r="6" spans="1:20" x14ac:dyDescent="0.25">
      <c r="A6" s="3" t="s">
        <v>11397</v>
      </c>
      <c r="B6" s="3" t="s">
        <v>5951</v>
      </c>
      <c r="C6">
        <v>525</v>
      </c>
      <c r="D6">
        <v>45667</v>
      </c>
      <c r="E6">
        <v>45667.479861111111</v>
      </c>
      <c r="F6" s="3" t="s">
        <v>1976</v>
      </c>
      <c r="G6">
        <v>923209</v>
      </c>
      <c r="H6" s="3" t="s">
        <v>62</v>
      </c>
      <c r="I6" s="3" t="s">
        <v>172</v>
      </c>
      <c r="J6" s="3" t="s">
        <v>173</v>
      </c>
      <c r="K6" s="1">
        <v>172800</v>
      </c>
      <c r="L6" s="1">
        <v>0</v>
      </c>
      <c r="M6" s="1">
        <v>172800</v>
      </c>
      <c r="N6" s="1">
        <v>172800</v>
      </c>
      <c r="O6" s="3" t="s">
        <v>2435</v>
      </c>
      <c r="P6" s="3" t="s">
        <v>2430</v>
      </c>
      <c r="Q6" s="3" t="s">
        <v>2430</v>
      </c>
      <c r="R6" s="3" t="s">
        <v>2430</v>
      </c>
      <c r="S6" s="3" t="s">
        <v>2430</v>
      </c>
      <c r="T6">
        <v>0</v>
      </c>
    </row>
    <row r="7" spans="1:20" x14ac:dyDescent="0.25">
      <c r="A7" s="3" t="s">
        <v>8758</v>
      </c>
      <c r="B7" s="3" t="s">
        <v>5964</v>
      </c>
      <c r="C7">
        <v>625</v>
      </c>
      <c r="D7">
        <v>45667</v>
      </c>
      <c r="E7">
        <v>45667.48541666667</v>
      </c>
      <c r="F7" s="3" t="s">
        <v>2428</v>
      </c>
      <c r="G7">
        <v>923210</v>
      </c>
      <c r="H7" s="3" t="s">
        <v>384</v>
      </c>
      <c r="I7" s="3" t="s">
        <v>172</v>
      </c>
      <c r="J7" s="3" t="s">
        <v>173</v>
      </c>
      <c r="K7" s="1">
        <v>15026000</v>
      </c>
      <c r="L7" s="1">
        <v>0</v>
      </c>
      <c r="M7" s="1">
        <v>15026000</v>
      </c>
      <c r="N7" s="1">
        <v>14224132</v>
      </c>
      <c r="O7" s="3" t="s">
        <v>2436</v>
      </c>
      <c r="P7" s="3" t="s">
        <v>5768</v>
      </c>
      <c r="Q7" s="3" t="s">
        <v>2430</v>
      </c>
      <c r="R7" s="3" t="s">
        <v>5769</v>
      </c>
      <c r="S7" s="3" t="s">
        <v>5770</v>
      </c>
      <c r="T7">
        <v>0</v>
      </c>
    </row>
    <row r="8" spans="1:20" x14ac:dyDescent="0.25">
      <c r="A8" s="3" t="s">
        <v>11398</v>
      </c>
      <c r="B8" s="3" t="s">
        <v>5989</v>
      </c>
      <c r="C8">
        <v>725</v>
      </c>
      <c r="D8">
        <v>45667</v>
      </c>
      <c r="E8">
        <v>45667.490277777775</v>
      </c>
      <c r="F8" s="3" t="s">
        <v>1976</v>
      </c>
      <c r="G8">
        <v>923210</v>
      </c>
      <c r="H8" s="3" t="s">
        <v>384</v>
      </c>
      <c r="I8" s="3" t="s">
        <v>172</v>
      </c>
      <c r="J8" s="3" t="s">
        <v>173</v>
      </c>
      <c r="K8" s="1">
        <v>120204000</v>
      </c>
      <c r="L8" s="1">
        <v>-120204000</v>
      </c>
      <c r="M8" s="1">
        <v>0</v>
      </c>
      <c r="N8" s="1">
        <v>0</v>
      </c>
      <c r="O8" s="3" t="s">
        <v>2437</v>
      </c>
      <c r="P8" s="3" t="s">
        <v>2430</v>
      </c>
      <c r="Q8" s="3" t="s">
        <v>2430</v>
      </c>
      <c r="R8" s="3" t="s">
        <v>2430</v>
      </c>
      <c r="S8" s="3" t="s">
        <v>2430</v>
      </c>
      <c r="T8">
        <v>0</v>
      </c>
    </row>
    <row r="9" spans="1:20" x14ac:dyDescent="0.25">
      <c r="A9" s="3" t="s">
        <v>7625</v>
      </c>
      <c r="B9" s="3" t="s">
        <v>6020</v>
      </c>
      <c r="C9">
        <v>825</v>
      </c>
      <c r="D9">
        <v>45667</v>
      </c>
      <c r="E9">
        <v>45667.495833333334</v>
      </c>
      <c r="F9" s="3" t="s">
        <v>2428</v>
      </c>
      <c r="G9">
        <v>923210</v>
      </c>
      <c r="H9" s="3" t="s">
        <v>384</v>
      </c>
      <c r="I9" s="3" t="s">
        <v>172</v>
      </c>
      <c r="J9" s="3" t="s">
        <v>173</v>
      </c>
      <c r="K9" s="1">
        <v>601016000</v>
      </c>
      <c r="L9" s="1">
        <v>0</v>
      </c>
      <c r="M9" s="1">
        <v>601016000</v>
      </c>
      <c r="N9" s="1">
        <v>73010470</v>
      </c>
      <c r="O9" s="3" t="s">
        <v>2438</v>
      </c>
      <c r="P9" s="3" t="s">
        <v>3687</v>
      </c>
      <c r="Q9" s="3" t="s">
        <v>2430</v>
      </c>
      <c r="R9" s="3" t="s">
        <v>5771</v>
      </c>
      <c r="S9" s="3" t="s">
        <v>5772</v>
      </c>
      <c r="T9">
        <v>0</v>
      </c>
    </row>
    <row r="10" spans="1:20" x14ac:dyDescent="0.25">
      <c r="A10" s="3" t="s">
        <v>6240</v>
      </c>
      <c r="B10" s="3" t="s">
        <v>6037</v>
      </c>
      <c r="C10">
        <v>925</v>
      </c>
      <c r="D10">
        <v>45667</v>
      </c>
      <c r="E10">
        <v>45667.49722222222</v>
      </c>
      <c r="F10" s="3" t="s">
        <v>2428</v>
      </c>
      <c r="G10">
        <v>923211</v>
      </c>
      <c r="H10" s="3" t="s">
        <v>62</v>
      </c>
      <c r="I10" s="3" t="s">
        <v>172</v>
      </c>
      <c r="J10" s="3" t="s">
        <v>173</v>
      </c>
      <c r="K10" s="1">
        <v>56049047</v>
      </c>
      <c r="L10" s="1">
        <v>0</v>
      </c>
      <c r="M10" s="1">
        <v>56049047</v>
      </c>
      <c r="N10" s="1">
        <v>31648103</v>
      </c>
      <c r="O10" s="3" t="s">
        <v>2439</v>
      </c>
      <c r="P10" s="3" t="s">
        <v>5773</v>
      </c>
      <c r="Q10" s="3" t="s">
        <v>2430</v>
      </c>
      <c r="R10" s="3" t="s">
        <v>5774</v>
      </c>
      <c r="S10" s="3" t="s">
        <v>5775</v>
      </c>
      <c r="T10">
        <v>0</v>
      </c>
    </row>
    <row r="11" spans="1:20" x14ac:dyDescent="0.25">
      <c r="A11" s="3" t="s">
        <v>6465</v>
      </c>
      <c r="B11" s="3" t="s">
        <v>5862</v>
      </c>
      <c r="C11">
        <v>1025</v>
      </c>
      <c r="D11">
        <v>45667</v>
      </c>
      <c r="E11">
        <v>45667.505555555559</v>
      </c>
      <c r="F11" s="3" t="s">
        <v>2428</v>
      </c>
      <c r="G11">
        <v>923211</v>
      </c>
      <c r="H11" s="3" t="s">
        <v>62</v>
      </c>
      <c r="I11" s="3" t="s">
        <v>172</v>
      </c>
      <c r="J11" s="3" t="s">
        <v>173</v>
      </c>
      <c r="K11" s="1">
        <v>93433900</v>
      </c>
      <c r="L11" s="1">
        <v>0</v>
      </c>
      <c r="M11" s="1">
        <v>93433900</v>
      </c>
      <c r="N11" s="1">
        <v>0</v>
      </c>
      <c r="O11" s="3" t="s">
        <v>2440</v>
      </c>
      <c r="P11" s="3" t="s">
        <v>2441</v>
      </c>
      <c r="Q11" s="3" t="s">
        <v>2430</v>
      </c>
      <c r="R11" s="3" t="s">
        <v>5776</v>
      </c>
      <c r="S11" s="3" t="s">
        <v>5777</v>
      </c>
      <c r="T11">
        <v>0</v>
      </c>
    </row>
    <row r="12" spans="1:20" x14ac:dyDescent="0.25">
      <c r="A12" s="3" t="s">
        <v>8220</v>
      </c>
      <c r="B12" s="3" t="s">
        <v>5871</v>
      </c>
      <c r="C12">
        <v>1125</v>
      </c>
      <c r="D12">
        <v>45667</v>
      </c>
      <c r="E12">
        <v>45667.523611111108</v>
      </c>
      <c r="F12" s="3" t="s">
        <v>2428</v>
      </c>
      <c r="G12">
        <v>923210</v>
      </c>
      <c r="H12" s="3" t="s">
        <v>62</v>
      </c>
      <c r="I12" s="3" t="s">
        <v>64</v>
      </c>
      <c r="J12" s="3" t="s">
        <v>189</v>
      </c>
      <c r="K12" s="1">
        <v>89656032</v>
      </c>
      <c r="L12" s="1">
        <v>0</v>
      </c>
      <c r="M12" s="1">
        <v>89656032</v>
      </c>
      <c r="N12" s="1">
        <v>78566967</v>
      </c>
      <c r="O12" s="3" t="s">
        <v>2442</v>
      </c>
      <c r="P12" s="3" t="s">
        <v>5778</v>
      </c>
      <c r="Q12" s="3" t="s">
        <v>5779</v>
      </c>
      <c r="R12" s="3" t="s">
        <v>5780</v>
      </c>
      <c r="S12" s="3" t="s">
        <v>5781</v>
      </c>
      <c r="T12">
        <v>0</v>
      </c>
    </row>
    <row r="13" spans="1:20" x14ac:dyDescent="0.25">
      <c r="A13" s="3" t="s">
        <v>6060</v>
      </c>
      <c r="B13" s="3" t="s">
        <v>5873</v>
      </c>
      <c r="C13">
        <v>1225</v>
      </c>
      <c r="D13">
        <v>45667</v>
      </c>
      <c r="E13">
        <v>45667.546527777777</v>
      </c>
      <c r="F13" s="3" t="s">
        <v>2428</v>
      </c>
      <c r="G13">
        <v>923210</v>
      </c>
      <c r="H13" s="3" t="s">
        <v>62</v>
      </c>
      <c r="I13" s="3" t="s">
        <v>64</v>
      </c>
      <c r="J13" s="3" t="s">
        <v>65</v>
      </c>
      <c r="K13" s="1">
        <v>250000000</v>
      </c>
      <c r="L13" s="1">
        <v>0</v>
      </c>
      <c r="M13" s="1">
        <v>250000000</v>
      </c>
      <c r="N13" s="1">
        <v>208479864.65000001</v>
      </c>
      <c r="O13" s="3" t="s">
        <v>2443</v>
      </c>
      <c r="P13" s="3" t="s">
        <v>5782</v>
      </c>
      <c r="Q13" s="3" t="s">
        <v>5783</v>
      </c>
      <c r="R13" s="3" t="s">
        <v>5784</v>
      </c>
      <c r="S13" s="3" t="s">
        <v>5785</v>
      </c>
      <c r="T13">
        <v>0</v>
      </c>
    </row>
    <row r="14" spans="1:20" x14ac:dyDescent="0.25">
      <c r="A14" s="3" t="s">
        <v>10373</v>
      </c>
      <c r="B14" s="3" t="s">
        <v>5876</v>
      </c>
      <c r="C14">
        <v>1325</v>
      </c>
      <c r="D14">
        <v>45667</v>
      </c>
      <c r="E14">
        <v>45667.554861111108</v>
      </c>
      <c r="F14" s="3" t="s">
        <v>2428</v>
      </c>
      <c r="G14">
        <v>923210</v>
      </c>
      <c r="H14" s="3" t="s">
        <v>2253</v>
      </c>
      <c r="I14" s="3" t="s">
        <v>64</v>
      </c>
      <c r="J14" s="3" t="s">
        <v>65</v>
      </c>
      <c r="K14" s="1">
        <v>25750000</v>
      </c>
      <c r="L14" s="1">
        <v>107700</v>
      </c>
      <c r="M14" s="1">
        <v>25857700</v>
      </c>
      <c r="N14" s="1">
        <v>0</v>
      </c>
      <c r="O14" s="3" t="s">
        <v>2444</v>
      </c>
      <c r="P14" s="3" t="s">
        <v>2445</v>
      </c>
      <c r="Q14" s="3" t="s">
        <v>3688</v>
      </c>
      <c r="R14" s="3" t="s">
        <v>3689</v>
      </c>
      <c r="S14" s="3" t="s">
        <v>3690</v>
      </c>
      <c r="T14">
        <v>0</v>
      </c>
    </row>
    <row r="15" spans="1:20" x14ac:dyDescent="0.25">
      <c r="A15" s="3" t="s">
        <v>11399</v>
      </c>
      <c r="B15" s="3" t="s">
        <v>5878</v>
      </c>
      <c r="C15">
        <v>1425</v>
      </c>
      <c r="D15">
        <v>45667</v>
      </c>
      <c r="E15">
        <v>45667.568749999999</v>
      </c>
      <c r="F15" s="3" t="s">
        <v>1976</v>
      </c>
      <c r="G15">
        <v>923210</v>
      </c>
      <c r="H15" s="3" t="s">
        <v>62</v>
      </c>
      <c r="I15" s="3" t="s">
        <v>172</v>
      </c>
      <c r="J15" s="3" t="s">
        <v>173</v>
      </c>
      <c r="K15" s="1">
        <v>25837331</v>
      </c>
      <c r="L15" s="1">
        <v>-25837331</v>
      </c>
      <c r="M15" s="1">
        <v>0</v>
      </c>
      <c r="N15" s="1">
        <v>0</v>
      </c>
      <c r="O15" s="3" t="s">
        <v>2446</v>
      </c>
      <c r="P15" s="3" t="s">
        <v>2430</v>
      </c>
      <c r="Q15" s="3" t="s">
        <v>2430</v>
      </c>
      <c r="R15" s="3" t="s">
        <v>2430</v>
      </c>
      <c r="S15" s="3" t="s">
        <v>2430</v>
      </c>
      <c r="T15">
        <v>0</v>
      </c>
    </row>
    <row r="16" spans="1:20" x14ac:dyDescent="0.25">
      <c r="A16" s="3" t="s">
        <v>11400</v>
      </c>
      <c r="B16" s="3" t="s">
        <v>5880</v>
      </c>
      <c r="C16">
        <v>1525</v>
      </c>
      <c r="D16">
        <v>45667</v>
      </c>
      <c r="E16">
        <v>45667.571527777778</v>
      </c>
      <c r="F16" s="3" t="s">
        <v>1976</v>
      </c>
      <c r="G16">
        <v>923210</v>
      </c>
      <c r="H16" s="3" t="s">
        <v>62</v>
      </c>
      <c r="I16" s="3" t="s">
        <v>172</v>
      </c>
      <c r="J16" s="3" t="s">
        <v>173</v>
      </c>
      <c r="K16" s="1">
        <v>53652156</v>
      </c>
      <c r="L16" s="1">
        <v>-35903700</v>
      </c>
      <c r="M16" s="1">
        <v>17748456</v>
      </c>
      <c r="N16" s="1">
        <v>17748456</v>
      </c>
      <c r="O16" s="3" t="s">
        <v>2447</v>
      </c>
      <c r="P16" s="3" t="s">
        <v>2430</v>
      </c>
      <c r="Q16" s="3" t="s">
        <v>2430</v>
      </c>
      <c r="R16" s="3" t="s">
        <v>2430</v>
      </c>
      <c r="S16" s="3" t="s">
        <v>2430</v>
      </c>
      <c r="T16">
        <v>0</v>
      </c>
    </row>
    <row r="17" spans="1:20" x14ac:dyDescent="0.25">
      <c r="A17" s="3" t="s">
        <v>6081</v>
      </c>
      <c r="B17" s="3" t="s">
        <v>5882</v>
      </c>
      <c r="C17">
        <v>1625</v>
      </c>
      <c r="D17">
        <v>45667</v>
      </c>
      <c r="E17">
        <v>45667.574999999997</v>
      </c>
      <c r="F17" s="3" t="s">
        <v>2428</v>
      </c>
      <c r="G17">
        <v>923210</v>
      </c>
      <c r="H17" s="3" t="s">
        <v>62</v>
      </c>
      <c r="I17" s="3" t="s">
        <v>172</v>
      </c>
      <c r="J17" s="3" t="s">
        <v>173</v>
      </c>
      <c r="K17" s="1">
        <v>21424000</v>
      </c>
      <c r="L17" s="1">
        <v>0</v>
      </c>
      <c r="M17" s="1">
        <v>21424000</v>
      </c>
      <c r="N17" s="1">
        <v>12193135</v>
      </c>
      <c r="O17" s="3" t="s">
        <v>2448</v>
      </c>
      <c r="P17" s="3" t="s">
        <v>5786</v>
      </c>
      <c r="Q17" s="3" t="s">
        <v>2430</v>
      </c>
      <c r="R17" s="3" t="s">
        <v>5787</v>
      </c>
      <c r="S17" s="3" t="s">
        <v>5788</v>
      </c>
      <c r="T17">
        <v>0</v>
      </c>
    </row>
    <row r="18" spans="1:20" x14ac:dyDescent="0.25">
      <c r="A18" s="3" t="s">
        <v>11401</v>
      </c>
      <c r="B18" s="3" t="s">
        <v>5883</v>
      </c>
      <c r="C18">
        <v>1725</v>
      </c>
      <c r="D18">
        <v>45667</v>
      </c>
      <c r="E18">
        <v>45667.577777777777</v>
      </c>
      <c r="F18" s="3" t="s">
        <v>1976</v>
      </c>
      <c r="G18">
        <v>923210</v>
      </c>
      <c r="H18" s="3" t="s">
        <v>62</v>
      </c>
      <c r="I18" s="3" t="s">
        <v>64</v>
      </c>
      <c r="J18" s="3" t="s">
        <v>65</v>
      </c>
      <c r="K18" s="1">
        <v>96800000</v>
      </c>
      <c r="L18" s="1">
        <v>-96800000</v>
      </c>
      <c r="M18" s="1">
        <v>0</v>
      </c>
      <c r="N18" s="1">
        <v>0</v>
      </c>
      <c r="O18" s="3" t="s">
        <v>2449</v>
      </c>
      <c r="P18" s="3" t="s">
        <v>2430</v>
      </c>
      <c r="Q18" s="3" t="s">
        <v>2430</v>
      </c>
      <c r="R18" s="3" t="s">
        <v>2430</v>
      </c>
      <c r="S18" s="3" t="s">
        <v>2430</v>
      </c>
      <c r="T18">
        <v>0</v>
      </c>
    </row>
    <row r="19" spans="1:20" x14ac:dyDescent="0.25">
      <c r="A19" s="3" t="s">
        <v>11350</v>
      </c>
      <c r="B19" s="3" t="s">
        <v>5884</v>
      </c>
      <c r="C19">
        <v>1825</v>
      </c>
      <c r="D19">
        <v>45667</v>
      </c>
      <c r="E19">
        <v>45667.580555555556</v>
      </c>
      <c r="F19" s="3" t="s">
        <v>2428</v>
      </c>
      <c r="G19">
        <v>923210</v>
      </c>
      <c r="H19" s="3" t="s">
        <v>62</v>
      </c>
      <c r="I19" s="3" t="s">
        <v>64</v>
      </c>
      <c r="J19" s="3" t="s">
        <v>2450</v>
      </c>
      <c r="K19" s="1">
        <v>4613885</v>
      </c>
      <c r="L19" s="1">
        <v>0</v>
      </c>
      <c r="M19" s="1">
        <v>4613885</v>
      </c>
      <c r="N19" s="1">
        <v>671272.67</v>
      </c>
      <c r="O19" s="3" t="s">
        <v>2451</v>
      </c>
      <c r="P19" s="3" t="s">
        <v>5789</v>
      </c>
      <c r="Q19" s="3" t="s">
        <v>2430</v>
      </c>
      <c r="R19" s="3" t="s">
        <v>2430</v>
      </c>
      <c r="S19" s="3" t="s">
        <v>2430</v>
      </c>
      <c r="T19">
        <v>0</v>
      </c>
    </row>
    <row r="20" spans="1:20" x14ac:dyDescent="0.25">
      <c r="A20" s="3" t="s">
        <v>6342</v>
      </c>
      <c r="B20" s="3" t="s">
        <v>5885</v>
      </c>
      <c r="C20">
        <v>1925</v>
      </c>
      <c r="D20">
        <v>45667</v>
      </c>
      <c r="E20">
        <v>45667.584027777775</v>
      </c>
      <c r="F20" s="3" t="s">
        <v>2428</v>
      </c>
      <c r="G20">
        <v>923210</v>
      </c>
      <c r="H20" s="3" t="s">
        <v>62</v>
      </c>
      <c r="I20" s="3" t="s">
        <v>172</v>
      </c>
      <c r="J20" s="3" t="s">
        <v>173</v>
      </c>
      <c r="K20" s="1">
        <v>985067590</v>
      </c>
      <c r="L20" s="1">
        <v>-2563874</v>
      </c>
      <c r="M20" s="1">
        <v>982503716</v>
      </c>
      <c r="N20" s="1">
        <v>20298007</v>
      </c>
      <c r="O20" s="3" t="s">
        <v>2452</v>
      </c>
      <c r="P20" s="3" t="s">
        <v>5790</v>
      </c>
      <c r="Q20" s="3" t="s">
        <v>2430</v>
      </c>
      <c r="R20" s="3" t="s">
        <v>5791</v>
      </c>
      <c r="S20" s="3" t="s">
        <v>5792</v>
      </c>
      <c r="T20">
        <v>0</v>
      </c>
    </row>
    <row r="21" spans="1:20" x14ac:dyDescent="0.25">
      <c r="A21" s="3" t="s">
        <v>11402</v>
      </c>
      <c r="B21" s="3" t="s">
        <v>5886</v>
      </c>
      <c r="C21">
        <v>2025</v>
      </c>
      <c r="D21">
        <v>45667</v>
      </c>
      <c r="E21">
        <v>45667.586805555555</v>
      </c>
      <c r="F21" s="3" t="s">
        <v>1976</v>
      </c>
      <c r="G21">
        <v>923210</v>
      </c>
      <c r="H21" s="3" t="s">
        <v>62</v>
      </c>
      <c r="I21" s="3" t="s">
        <v>172</v>
      </c>
      <c r="J21" s="3" t="s">
        <v>173</v>
      </c>
      <c r="K21" s="1">
        <v>20250000</v>
      </c>
      <c r="L21" s="1">
        <v>-20250000</v>
      </c>
      <c r="M21" s="1">
        <v>0</v>
      </c>
      <c r="N21" s="1">
        <v>0</v>
      </c>
      <c r="O21" s="3" t="s">
        <v>2453</v>
      </c>
      <c r="P21" s="3" t="s">
        <v>2430</v>
      </c>
      <c r="Q21" s="3" t="s">
        <v>2430</v>
      </c>
      <c r="R21" s="3" t="s">
        <v>2430</v>
      </c>
      <c r="S21" s="3" t="s">
        <v>2430</v>
      </c>
      <c r="T21">
        <v>0</v>
      </c>
    </row>
    <row r="22" spans="1:20" x14ac:dyDescent="0.25">
      <c r="A22" s="3" t="s">
        <v>6337</v>
      </c>
      <c r="B22" s="3" t="s">
        <v>5887</v>
      </c>
      <c r="C22">
        <v>2125</v>
      </c>
      <c r="D22">
        <v>45667</v>
      </c>
      <c r="E22">
        <v>45667.620833333334</v>
      </c>
      <c r="F22" s="3" t="s">
        <v>2428</v>
      </c>
      <c r="G22">
        <v>923211</v>
      </c>
      <c r="H22" s="3" t="s">
        <v>62</v>
      </c>
      <c r="I22" s="3" t="s">
        <v>172</v>
      </c>
      <c r="J22" s="3" t="s">
        <v>173</v>
      </c>
      <c r="K22" s="1">
        <v>5069351435</v>
      </c>
      <c r="L22" s="1">
        <v>0</v>
      </c>
      <c r="M22" s="1">
        <v>5069351435</v>
      </c>
      <c r="N22" s="1">
        <v>12189092</v>
      </c>
      <c r="O22" s="3" t="s">
        <v>2454</v>
      </c>
      <c r="P22" s="3" t="s">
        <v>3952</v>
      </c>
      <c r="Q22" s="3" t="s">
        <v>2430</v>
      </c>
      <c r="R22" s="3" t="s">
        <v>5793</v>
      </c>
      <c r="S22" s="3" t="s">
        <v>5794</v>
      </c>
      <c r="T22">
        <v>0</v>
      </c>
    </row>
    <row r="23" spans="1:20" x14ac:dyDescent="0.25">
      <c r="A23" s="3" t="s">
        <v>11403</v>
      </c>
      <c r="B23" s="3" t="s">
        <v>5889</v>
      </c>
      <c r="C23">
        <v>2225</v>
      </c>
      <c r="D23">
        <v>45667</v>
      </c>
      <c r="E23">
        <v>45667.623611111114</v>
      </c>
      <c r="F23" s="3" t="s">
        <v>1976</v>
      </c>
      <c r="G23">
        <v>923211</v>
      </c>
      <c r="H23" s="3" t="s">
        <v>62</v>
      </c>
      <c r="I23" s="3" t="s">
        <v>172</v>
      </c>
      <c r="J23" s="3" t="s">
        <v>173</v>
      </c>
      <c r="K23" s="1">
        <v>142424659</v>
      </c>
      <c r="L23" s="1">
        <v>-142424659</v>
      </c>
      <c r="M23" s="1">
        <v>0</v>
      </c>
      <c r="N23" s="1">
        <v>0</v>
      </c>
      <c r="O23" s="3" t="s">
        <v>2455</v>
      </c>
      <c r="P23" s="3" t="s">
        <v>2430</v>
      </c>
      <c r="Q23" s="3" t="s">
        <v>2430</v>
      </c>
      <c r="R23" s="3" t="s">
        <v>2430</v>
      </c>
      <c r="S23" s="3" t="s">
        <v>2430</v>
      </c>
      <c r="T23">
        <v>0</v>
      </c>
    </row>
    <row r="24" spans="1:20" x14ac:dyDescent="0.25">
      <c r="A24" s="3" t="s">
        <v>8023</v>
      </c>
      <c r="B24" s="3" t="s">
        <v>5892</v>
      </c>
      <c r="C24">
        <v>2325</v>
      </c>
      <c r="D24">
        <v>45667</v>
      </c>
      <c r="E24">
        <v>45667.65902777778</v>
      </c>
      <c r="F24" s="3" t="s">
        <v>2428</v>
      </c>
      <c r="G24">
        <v>923218</v>
      </c>
      <c r="H24" s="3" t="s">
        <v>1773</v>
      </c>
      <c r="I24" s="3" t="s">
        <v>64</v>
      </c>
      <c r="J24" s="3" t="s">
        <v>1652</v>
      </c>
      <c r="K24" s="1">
        <v>1029684265</v>
      </c>
      <c r="L24" s="1">
        <v>0</v>
      </c>
      <c r="M24" s="1">
        <v>1029684265</v>
      </c>
      <c r="N24" s="1">
        <v>917797165</v>
      </c>
      <c r="O24" s="3" t="s">
        <v>2456</v>
      </c>
      <c r="P24" s="3" t="s">
        <v>3953</v>
      </c>
      <c r="Q24" s="3" t="s">
        <v>2430</v>
      </c>
      <c r="R24" s="3" t="s">
        <v>5795</v>
      </c>
      <c r="S24" s="3" t="s">
        <v>5796</v>
      </c>
      <c r="T24">
        <v>0</v>
      </c>
    </row>
    <row r="25" spans="1:20" x14ac:dyDescent="0.25">
      <c r="A25" s="3" t="s">
        <v>11404</v>
      </c>
      <c r="B25" s="3" t="s">
        <v>5893</v>
      </c>
      <c r="C25">
        <v>2425</v>
      </c>
      <c r="D25">
        <v>45667</v>
      </c>
      <c r="E25">
        <v>45667.662499999999</v>
      </c>
      <c r="F25" s="3" t="s">
        <v>1976</v>
      </c>
      <c r="G25">
        <v>923218</v>
      </c>
      <c r="H25" s="3" t="s">
        <v>62</v>
      </c>
      <c r="I25" s="3" t="s">
        <v>64</v>
      </c>
      <c r="J25" s="3" t="s">
        <v>1652</v>
      </c>
      <c r="K25" s="1">
        <v>77333333</v>
      </c>
      <c r="L25" s="1">
        <v>-77333333</v>
      </c>
      <c r="M25" s="1">
        <v>0</v>
      </c>
      <c r="N25" s="1">
        <v>0</v>
      </c>
      <c r="O25" s="3" t="s">
        <v>2457</v>
      </c>
      <c r="P25" s="3" t="s">
        <v>2430</v>
      </c>
      <c r="Q25" s="3" t="s">
        <v>2430</v>
      </c>
      <c r="R25" s="3" t="s">
        <v>2430</v>
      </c>
      <c r="S25" s="3" t="s">
        <v>2430</v>
      </c>
      <c r="T25">
        <v>0</v>
      </c>
    </row>
    <row r="26" spans="1:20" x14ac:dyDescent="0.25">
      <c r="A26" s="3" t="s">
        <v>11405</v>
      </c>
      <c r="B26" s="3" t="s">
        <v>5895</v>
      </c>
      <c r="C26">
        <v>2525</v>
      </c>
      <c r="D26">
        <v>45667</v>
      </c>
      <c r="E26">
        <v>45667.667361111111</v>
      </c>
      <c r="F26" s="3" t="s">
        <v>1976</v>
      </c>
      <c r="G26">
        <v>923218</v>
      </c>
      <c r="H26" s="3" t="s">
        <v>62</v>
      </c>
      <c r="I26" s="3" t="s">
        <v>64</v>
      </c>
      <c r="J26" s="3" t="s">
        <v>1652</v>
      </c>
      <c r="K26" s="1">
        <v>74862263</v>
      </c>
      <c r="L26" s="1">
        <v>-74862263</v>
      </c>
      <c r="M26" s="1">
        <v>0</v>
      </c>
      <c r="N26" s="1">
        <v>0</v>
      </c>
      <c r="O26" s="3" t="s">
        <v>2458</v>
      </c>
      <c r="P26" s="3" t="s">
        <v>2430</v>
      </c>
      <c r="Q26" s="3" t="s">
        <v>2430</v>
      </c>
      <c r="R26" s="3" t="s">
        <v>2430</v>
      </c>
      <c r="S26" s="3" t="s">
        <v>2430</v>
      </c>
      <c r="T26">
        <v>0</v>
      </c>
    </row>
    <row r="27" spans="1:20" x14ac:dyDescent="0.25">
      <c r="A27" s="3" t="s">
        <v>11406</v>
      </c>
      <c r="B27" s="3" t="s">
        <v>5896</v>
      </c>
      <c r="C27">
        <v>2625</v>
      </c>
      <c r="D27">
        <v>45667</v>
      </c>
      <c r="E27">
        <v>45667.671527777777</v>
      </c>
      <c r="F27" s="3" t="s">
        <v>1976</v>
      </c>
      <c r="G27">
        <v>923218</v>
      </c>
      <c r="H27" s="3" t="s">
        <v>62</v>
      </c>
      <c r="I27" s="3" t="s">
        <v>64</v>
      </c>
      <c r="J27" s="3" t="s">
        <v>1652</v>
      </c>
      <c r="K27" s="1">
        <v>41443028</v>
      </c>
      <c r="L27" s="1">
        <v>-41443028</v>
      </c>
      <c r="M27" s="1">
        <v>0</v>
      </c>
      <c r="N27" s="1">
        <v>0</v>
      </c>
      <c r="O27" s="3" t="s">
        <v>2459</v>
      </c>
      <c r="P27" s="3" t="s">
        <v>2430</v>
      </c>
      <c r="Q27" s="3" t="s">
        <v>2430</v>
      </c>
      <c r="R27" s="3" t="s">
        <v>2430</v>
      </c>
      <c r="S27" s="3" t="s">
        <v>2430</v>
      </c>
      <c r="T27">
        <v>0</v>
      </c>
    </row>
    <row r="28" spans="1:20" x14ac:dyDescent="0.25">
      <c r="A28" s="3" t="s">
        <v>11407</v>
      </c>
      <c r="B28" s="3" t="s">
        <v>5897</v>
      </c>
      <c r="C28">
        <v>2725</v>
      </c>
      <c r="D28">
        <v>45667</v>
      </c>
      <c r="E28">
        <v>45667.679861111108</v>
      </c>
      <c r="F28" s="3" t="s">
        <v>1976</v>
      </c>
      <c r="G28">
        <v>923218</v>
      </c>
      <c r="H28" s="3" t="s">
        <v>62</v>
      </c>
      <c r="I28" s="3" t="s">
        <v>64</v>
      </c>
      <c r="J28" s="3" t="s">
        <v>1652</v>
      </c>
      <c r="K28" s="1">
        <v>29425719</v>
      </c>
      <c r="L28" s="1">
        <v>-29425719</v>
      </c>
      <c r="M28" s="1">
        <v>0</v>
      </c>
      <c r="N28" s="1">
        <v>0</v>
      </c>
      <c r="O28" s="3" t="s">
        <v>2460</v>
      </c>
      <c r="P28" s="3" t="s">
        <v>2430</v>
      </c>
      <c r="Q28" s="3" t="s">
        <v>2430</v>
      </c>
      <c r="R28" s="3" t="s">
        <v>2430</v>
      </c>
      <c r="S28" s="3" t="s">
        <v>2430</v>
      </c>
      <c r="T28">
        <v>0</v>
      </c>
    </row>
    <row r="29" spans="1:20" x14ac:dyDescent="0.25">
      <c r="A29" s="3" t="s">
        <v>7288</v>
      </c>
      <c r="B29" s="3" t="s">
        <v>5899</v>
      </c>
      <c r="C29">
        <v>2825</v>
      </c>
      <c r="D29">
        <v>45667</v>
      </c>
      <c r="E29">
        <v>45667.683333333334</v>
      </c>
      <c r="F29" s="3" t="s">
        <v>2428</v>
      </c>
      <c r="G29">
        <v>923218</v>
      </c>
      <c r="H29" s="3" t="s">
        <v>62</v>
      </c>
      <c r="I29" s="3" t="s">
        <v>64</v>
      </c>
      <c r="J29" s="3" t="s">
        <v>1652</v>
      </c>
      <c r="K29" s="1">
        <v>155254590</v>
      </c>
      <c r="L29" s="1">
        <v>0</v>
      </c>
      <c r="M29" s="1">
        <v>155254590</v>
      </c>
      <c r="N29" s="1">
        <v>65104174</v>
      </c>
      <c r="O29" s="3" t="s">
        <v>2461</v>
      </c>
      <c r="P29" s="3" t="s">
        <v>2462</v>
      </c>
      <c r="Q29" s="3" t="s">
        <v>2430</v>
      </c>
      <c r="R29" s="3" t="s">
        <v>5797</v>
      </c>
      <c r="S29" s="3" t="s">
        <v>5798</v>
      </c>
      <c r="T29">
        <v>0</v>
      </c>
    </row>
    <row r="30" spans="1:20" x14ac:dyDescent="0.25">
      <c r="A30" s="3" t="s">
        <v>11408</v>
      </c>
      <c r="B30" s="3" t="s">
        <v>5901</v>
      </c>
      <c r="C30">
        <v>2925</v>
      </c>
      <c r="D30">
        <v>45667</v>
      </c>
      <c r="E30">
        <v>45667.714583333334</v>
      </c>
      <c r="F30" s="3" t="s">
        <v>1976</v>
      </c>
      <c r="G30">
        <v>923227</v>
      </c>
      <c r="H30" s="3" t="s">
        <v>221</v>
      </c>
      <c r="I30" s="3" t="s">
        <v>172</v>
      </c>
      <c r="J30" s="3" t="s">
        <v>173</v>
      </c>
      <c r="K30" s="1">
        <v>100000000</v>
      </c>
      <c r="L30" s="1">
        <v>-100000000</v>
      </c>
      <c r="M30" s="1">
        <v>0</v>
      </c>
      <c r="N30" s="1">
        <v>0</v>
      </c>
      <c r="O30" s="3" t="s">
        <v>2463</v>
      </c>
      <c r="P30" s="3" t="s">
        <v>2430</v>
      </c>
      <c r="Q30" s="3" t="s">
        <v>2430</v>
      </c>
      <c r="R30" s="3" t="s">
        <v>2430</v>
      </c>
      <c r="S30" s="3" t="s">
        <v>2430</v>
      </c>
      <c r="T30">
        <v>0</v>
      </c>
    </row>
    <row r="31" spans="1:20" x14ac:dyDescent="0.25">
      <c r="A31" s="3" t="s">
        <v>11409</v>
      </c>
      <c r="B31" s="3" t="s">
        <v>5903</v>
      </c>
      <c r="C31">
        <v>3025</v>
      </c>
      <c r="D31">
        <v>45667</v>
      </c>
      <c r="E31">
        <v>45667.716666666667</v>
      </c>
      <c r="F31" s="3" t="s">
        <v>1976</v>
      </c>
      <c r="G31">
        <v>923227</v>
      </c>
      <c r="H31" s="3" t="s">
        <v>221</v>
      </c>
      <c r="I31" s="3" t="s">
        <v>172</v>
      </c>
      <c r="J31" s="3" t="s">
        <v>173</v>
      </c>
      <c r="K31" s="1">
        <v>150000000</v>
      </c>
      <c r="L31" s="1">
        <v>-150000000</v>
      </c>
      <c r="M31" s="1">
        <v>0</v>
      </c>
      <c r="N31" s="1">
        <v>0</v>
      </c>
      <c r="O31" s="3" t="s">
        <v>2464</v>
      </c>
      <c r="P31" s="3" t="s">
        <v>2430</v>
      </c>
      <c r="Q31" s="3" t="s">
        <v>2430</v>
      </c>
      <c r="R31" s="3" t="s">
        <v>2430</v>
      </c>
      <c r="S31" s="3" t="s">
        <v>2430</v>
      </c>
      <c r="T31">
        <v>0</v>
      </c>
    </row>
    <row r="32" spans="1:20" x14ac:dyDescent="0.25">
      <c r="A32" s="3" t="s">
        <v>11410</v>
      </c>
      <c r="B32" s="3" t="s">
        <v>5904</v>
      </c>
      <c r="C32">
        <v>3125</v>
      </c>
      <c r="D32">
        <v>45667</v>
      </c>
      <c r="E32">
        <v>45667.720138888886</v>
      </c>
      <c r="F32" s="3" t="s">
        <v>1976</v>
      </c>
      <c r="G32">
        <v>923227</v>
      </c>
      <c r="H32" s="3" t="s">
        <v>221</v>
      </c>
      <c r="I32" s="3" t="s">
        <v>172</v>
      </c>
      <c r="J32" s="3" t="s">
        <v>173</v>
      </c>
      <c r="K32" s="1">
        <v>809700</v>
      </c>
      <c r="L32" s="1">
        <v>-809700</v>
      </c>
      <c r="M32" s="1">
        <v>0</v>
      </c>
      <c r="N32" s="1">
        <v>0</v>
      </c>
      <c r="O32" s="3" t="s">
        <v>2465</v>
      </c>
      <c r="P32" s="3" t="s">
        <v>2430</v>
      </c>
      <c r="Q32" s="3" t="s">
        <v>2430</v>
      </c>
      <c r="R32" s="3" t="s">
        <v>2430</v>
      </c>
      <c r="S32" s="3" t="s">
        <v>2430</v>
      </c>
      <c r="T32">
        <v>0</v>
      </c>
    </row>
    <row r="33" spans="1:20" x14ac:dyDescent="0.25">
      <c r="A33" s="3" t="s">
        <v>7765</v>
      </c>
      <c r="B33" s="3" t="s">
        <v>5906</v>
      </c>
      <c r="C33">
        <v>3225</v>
      </c>
      <c r="D33">
        <v>45667</v>
      </c>
      <c r="E33">
        <v>45667.722222222219</v>
      </c>
      <c r="F33" s="3" t="s">
        <v>2428</v>
      </c>
      <c r="G33">
        <v>923227</v>
      </c>
      <c r="H33" s="3" t="s">
        <v>221</v>
      </c>
      <c r="I33" s="3" t="s">
        <v>172</v>
      </c>
      <c r="J33" s="3" t="s">
        <v>173</v>
      </c>
      <c r="K33" s="1">
        <v>164230925</v>
      </c>
      <c r="L33" s="1">
        <v>28914675</v>
      </c>
      <c r="M33" s="1">
        <v>193145600</v>
      </c>
      <c r="N33" s="1">
        <v>0</v>
      </c>
      <c r="O33" s="3" t="s">
        <v>2466</v>
      </c>
      <c r="P33" s="3" t="s">
        <v>2467</v>
      </c>
      <c r="Q33" s="3" t="s">
        <v>2430</v>
      </c>
      <c r="R33" s="3" t="s">
        <v>5799</v>
      </c>
      <c r="S33" s="3" t="s">
        <v>5800</v>
      </c>
      <c r="T33">
        <v>0</v>
      </c>
    </row>
    <row r="34" spans="1:20" x14ac:dyDescent="0.25">
      <c r="A34" s="3" t="s">
        <v>7922</v>
      </c>
      <c r="B34" s="3" t="s">
        <v>5912</v>
      </c>
      <c r="C34">
        <v>3325</v>
      </c>
      <c r="D34">
        <v>45668</v>
      </c>
      <c r="E34">
        <v>45668.327777777777</v>
      </c>
      <c r="F34" s="3" t="s">
        <v>2428</v>
      </c>
      <c r="G34">
        <v>923284</v>
      </c>
      <c r="H34" s="3" t="s">
        <v>305</v>
      </c>
      <c r="I34" s="3" t="s">
        <v>172</v>
      </c>
      <c r="J34" s="3" t="s">
        <v>173</v>
      </c>
      <c r="K34" s="1">
        <v>121000000</v>
      </c>
      <c r="L34" s="1">
        <v>0</v>
      </c>
      <c r="M34" s="1">
        <v>121000000</v>
      </c>
      <c r="N34" s="1">
        <v>484000</v>
      </c>
      <c r="O34" s="3" t="s">
        <v>2468</v>
      </c>
      <c r="P34" s="3" t="s">
        <v>3954</v>
      </c>
      <c r="Q34" s="3" t="s">
        <v>2430</v>
      </c>
      <c r="R34" s="3" t="s">
        <v>5801</v>
      </c>
      <c r="S34" s="3" t="s">
        <v>5802</v>
      </c>
      <c r="T34">
        <v>0</v>
      </c>
    </row>
    <row r="35" spans="1:20" x14ac:dyDescent="0.25">
      <c r="A35" s="3" t="s">
        <v>11337</v>
      </c>
      <c r="B35" s="3" t="s">
        <v>5914</v>
      </c>
      <c r="C35">
        <v>3325</v>
      </c>
      <c r="D35">
        <v>45668</v>
      </c>
      <c r="E35">
        <v>45668.327777777777</v>
      </c>
      <c r="F35" s="3" t="s">
        <v>2428</v>
      </c>
      <c r="G35">
        <v>923286</v>
      </c>
      <c r="H35" s="3" t="s">
        <v>305</v>
      </c>
      <c r="I35" s="3" t="s">
        <v>172</v>
      </c>
      <c r="J35" s="3" t="s">
        <v>173</v>
      </c>
      <c r="K35" s="1">
        <v>19360000</v>
      </c>
      <c r="L35" s="1">
        <v>0</v>
      </c>
      <c r="M35" s="1">
        <v>19360000</v>
      </c>
      <c r="N35" s="1">
        <v>52629</v>
      </c>
      <c r="O35" s="3" t="s">
        <v>2468</v>
      </c>
      <c r="P35" s="3" t="s">
        <v>3954</v>
      </c>
      <c r="Q35" s="3" t="s">
        <v>2430</v>
      </c>
      <c r="R35" s="3" t="s">
        <v>5801</v>
      </c>
      <c r="S35" s="3" t="s">
        <v>5802</v>
      </c>
      <c r="T35">
        <v>0</v>
      </c>
    </row>
    <row r="36" spans="1:20" x14ac:dyDescent="0.25">
      <c r="A36" s="3" t="s">
        <v>7847</v>
      </c>
      <c r="B36" s="3" t="s">
        <v>5909</v>
      </c>
      <c r="C36">
        <v>3325</v>
      </c>
      <c r="D36">
        <v>45668</v>
      </c>
      <c r="E36">
        <v>45668.327777777777</v>
      </c>
      <c r="F36" s="3" t="s">
        <v>2428</v>
      </c>
      <c r="G36">
        <v>923228</v>
      </c>
      <c r="H36" s="3" t="s">
        <v>305</v>
      </c>
      <c r="I36" s="3" t="s">
        <v>172</v>
      </c>
      <c r="J36" s="3" t="s">
        <v>173</v>
      </c>
      <c r="K36" s="1">
        <v>329120000</v>
      </c>
      <c r="L36" s="1">
        <v>0</v>
      </c>
      <c r="M36" s="1">
        <v>329120000</v>
      </c>
      <c r="N36" s="1">
        <v>2568276</v>
      </c>
      <c r="O36" s="3" t="s">
        <v>2468</v>
      </c>
      <c r="P36" s="3" t="s">
        <v>3954</v>
      </c>
      <c r="Q36" s="3" t="s">
        <v>2430</v>
      </c>
      <c r="R36" s="3" t="s">
        <v>5801</v>
      </c>
      <c r="S36" s="3" t="s">
        <v>5802</v>
      </c>
      <c r="T36">
        <v>0</v>
      </c>
    </row>
    <row r="37" spans="1:20" x14ac:dyDescent="0.25">
      <c r="A37" s="3" t="s">
        <v>11411</v>
      </c>
      <c r="B37" s="3" t="s">
        <v>5918</v>
      </c>
      <c r="C37">
        <v>3425</v>
      </c>
      <c r="D37">
        <v>45668</v>
      </c>
      <c r="E37">
        <v>45668.335416666669</v>
      </c>
      <c r="F37" s="3" t="s">
        <v>2428</v>
      </c>
      <c r="G37">
        <v>923286</v>
      </c>
      <c r="H37" s="3" t="s">
        <v>305</v>
      </c>
      <c r="I37" s="3" t="s">
        <v>172</v>
      </c>
      <c r="J37" s="3" t="s">
        <v>173</v>
      </c>
      <c r="K37" s="1">
        <v>0</v>
      </c>
      <c r="L37" s="1">
        <v>3000000</v>
      </c>
      <c r="M37" s="1">
        <v>3000000</v>
      </c>
      <c r="N37" s="1">
        <v>3000000</v>
      </c>
      <c r="O37" s="3" t="s">
        <v>2470</v>
      </c>
      <c r="P37" s="3" t="s">
        <v>5803</v>
      </c>
      <c r="Q37" s="3" t="s">
        <v>3691</v>
      </c>
      <c r="R37" s="3" t="s">
        <v>5804</v>
      </c>
      <c r="S37" s="3" t="s">
        <v>5805</v>
      </c>
      <c r="T37">
        <v>0</v>
      </c>
    </row>
    <row r="38" spans="1:20" x14ac:dyDescent="0.25">
      <c r="A38" s="3" t="s">
        <v>6112</v>
      </c>
      <c r="B38" s="3" t="s">
        <v>5917</v>
      </c>
      <c r="C38">
        <v>3425</v>
      </c>
      <c r="D38">
        <v>45668</v>
      </c>
      <c r="E38">
        <v>45668.335416666669</v>
      </c>
      <c r="F38" s="3" t="s">
        <v>2428</v>
      </c>
      <c r="G38">
        <v>923284</v>
      </c>
      <c r="H38" s="3" t="s">
        <v>305</v>
      </c>
      <c r="I38" s="3" t="s">
        <v>172</v>
      </c>
      <c r="J38" s="3" t="s">
        <v>173</v>
      </c>
      <c r="K38" s="1">
        <v>0</v>
      </c>
      <c r="L38" s="1">
        <v>13810000</v>
      </c>
      <c r="M38" s="1">
        <v>13810000</v>
      </c>
      <c r="N38" s="1">
        <v>8866069</v>
      </c>
      <c r="O38" s="3" t="s">
        <v>2470</v>
      </c>
      <c r="P38" s="3" t="s">
        <v>5803</v>
      </c>
      <c r="Q38" s="3" t="s">
        <v>3691</v>
      </c>
      <c r="R38" s="3" t="s">
        <v>5804</v>
      </c>
      <c r="S38" s="3" t="s">
        <v>5805</v>
      </c>
      <c r="T38">
        <v>0</v>
      </c>
    </row>
    <row r="39" spans="1:20" x14ac:dyDescent="0.25">
      <c r="A39" s="3" t="s">
        <v>6213</v>
      </c>
      <c r="B39" s="3" t="s">
        <v>5916</v>
      </c>
      <c r="C39">
        <v>3425</v>
      </c>
      <c r="D39">
        <v>45668</v>
      </c>
      <c r="E39">
        <v>45668.335416666669</v>
      </c>
      <c r="F39" s="3" t="s">
        <v>2428</v>
      </c>
      <c r="G39">
        <v>923228</v>
      </c>
      <c r="H39" s="3" t="s">
        <v>305</v>
      </c>
      <c r="I39" s="3" t="s">
        <v>172</v>
      </c>
      <c r="J39" s="3" t="s">
        <v>173</v>
      </c>
      <c r="K39" s="1">
        <v>10148000</v>
      </c>
      <c r="L39" s="1">
        <v>10000000</v>
      </c>
      <c r="M39" s="1">
        <v>20148000</v>
      </c>
      <c r="N39" s="1">
        <v>14424164</v>
      </c>
      <c r="O39" s="3" t="s">
        <v>2470</v>
      </c>
      <c r="P39" s="3" t="s">
        <v>5803</v>
      </c>
      <c r="Q39" s="3" t="s">
        <v>3691</v>
      </c>
      <c r="R39" s="3" t="s">
        <v>5804</v>
      </c>
      <c r="S39" s="3" t="s">
        <v>5805</v>
      </c>
      <c r="T39">
        <v>0</v>
      </c>
    </row>
    <row r="40" spans="1:20" x14ac:dyDescent="0.25">
      <c r="A40" s="3" t="s">
        <v>7810</v>
      </c>
      <c r="B40" s="3" t="s">
        <v>5919</v>
      </c>
      <c r="C40">
        <v>3525</v>
      </c>
      <c r="D40">
        <v>45668</v>
      </c>
      <c r="E40">
        <v>45668.352777777778</v>
      </c>
      <c r="F40" s="3" t="s">
        <v>2428</v>
      </c>
      <c r="G40">
        <v>923228</v>
      </c>
      <c r="H40" s="3" t="s">
        <v>305</v>
      </c>
      <c r="I40" s="3" t="s">
        <v>172</v>
      </c>
      <c r="J40" s="3" t="s">
        <v>173</v>
      </c>
      <c r="K40" s="1">
        <v>29480000</v>
      </c>
      <c r="L40" s="1">
        <v>0</v>
      </c>
      <c r="M40" s="1">
        <v>29480000</v>
      </c>
      <c r="N40" s="1">
        <v>0</v>
      </c>
      <c r="O40" s="3" t="s">
        <v>2471</v>
      </c>
      <c r="P40" s="3" t="s">
        <v>2007</v>
      </c>
      <c r="Q40" s="3" t="s">
        <v>2430</v>
      </c>
      <c r="R40" s="3" t="s">
        <v>4028</v>
      </c>
      <c r="S40" s="3" t="s">
        <v>4029</v>
      </c>
      <c r="T40">
        <v>0</v>
      </c>
    </row>
    <row r="41" spans="1:20" x14ac:dyDescent="0.25">
      <c r="A41" s="3" t="s">
        <v>8010</v>
      </c>
      <c r="B41" s="3" t="s">
        <v>5923</v>
      </c>
      <c r="C41">
        <v>3625</v>
      </c>
      <c r="D41">
        <v>45668</v>
      </c>
      <c r="E41">
        <v>45668.363888888889</v>
      </c>
      <c r="F41" s="3" t="s">
        <v>2428</v>
      </c>
      <c r="G41">
        <v>923242</v>
      </c>
      <c r="H41" s="3" t="s">
        <v>62</v>
      </c>
      <c r="I41" s="3" t="s">
        <v>64</v>
      </c>
      <c r="J41" s="3" t="s">
        <v>65</v>
      </c>
      <c r="K41" s="1">
        <v>0</v>
      </c>
      <c r="L41" s="1">
        <v>31345822</v>
      </c>
      <c r="M41" s="1">
        <v>31345822</v>
      </c>
      <c r="N41" s="1">
        <v>220578</v>
      </c>
      <c r="O41" s="3" t="s">
        <v>2472</v>
      </c>
      <c r="P41" s="3" t="s">
        <v>3692</v>
      </c>
      <c r="Q41" s="3" t="s">
        <v>2430</v>
      </c>
      <c r="R41" s="3" t="s">
        <v>5806</v>
      </c>
      <c r="S41" s="3" t="s">
        <v>5807</v>
      </c>
      <c r="T41">
        <v>0</v>
      </c>
    </row>
    <row r="42" spans="1:20" x14ac:dyDescent="0.25">
      <c r="A42" s="3" t="s">
        <v>7952</v>
      </c>
      <c r="B42" s="3" t="s">
        <v>5920</v>
      </c>
      <c r="C42">
        <v>3625</v>
      </c>
      <c r="D42">
        <v>45668</v>
      </c>
      <c r="E42">
        <v>45668.363888888889</v>
      </c>
      <c r="F42" s="3" t="s">
        <v>2428</v>
      </c>
      <c r="G42">
        <v>923242</v>
      </c>
      <c r="H42" s="3" t="s">
        <v>62</v>
      </c>
      <c r="I42" s="3" t="s">
        <v>172</v>
      </c>
      <c r="J42" s="3" t="s">
        <v>173</v>
      </c>
      <c r="K42" s="1">
        <v>423005721</v>
      </c>
      <c r="L42" s="1">
        <v>0</v>
      </c>
      <c r="M42" s="1">
        <v>423005721</v>
      </c>
      <c r="N42" s="1">
        <v>185334</v>
      </c>
      <c r="O42" s="3" t="s">
        <v>2472</v>
      </c>
      <c r="P42" s="3" t="s">
        <v>3692</v>
      </c>
      <c r="Q42" s="3" t="s">
        <v>2430</v>
      </c>
      <c r="R42" s="3" t="s">
        <v>5806</v>
      </c>
      <c r="S42" s="3" t="s">
        <v>5807</v>
      </c>
      <c r="T42">
        <v>0</v>
      </c>
    </row>
    <row r="43" spans="1:20" x14ac:dyDescent="0.25">
      <c r="A43" s="3" t="s">
        <v>11412</v>
      </c>
      <c r="B43" s="3" t="s">
        <v>5924</v>
      </c>
      <c r="C43">
        <v>3725</v>
      </c>
      <c r="D43">
        <v>45668</v>
      </c>
      <c r="E43">
        <v>45668.370138888888</v>
      </c>
      <c r="F43" s="3" t="s">
        <v>1976</v>
      </c>
      <c r="G43">
        <v>923245</v>
      </c>
      <c r="H43" s="3" t="s">
        <v>62</v>
      </c>
      <c r="I43" s="3" t="s">
        <v>172</v>
      </c>
      <c r="J43" s="3" t="s">
        <v>173</v>
      </c>
      <c r="K43" s="1">
        <v>406238966</v>
      </c>
      <c r="L43" s="1">
        <v>-406238966</v>
      </c>
      <c r="M43" s="1">
        <v>0</v>
      </c>
      <c r="N43" s="1">
        <v>0</v>
      </c>
      <c r="O43" s="3" t="s">
        <v>2473</v>
      </c>
      <c r="P43" s="3" t="s">
        <v>2430</v>
      </c>
      <c r="Q43" s="3" t="s">
        <v>2430</v>
      </c>
      <c r="R43" s="3" t="s">
        <v>2430</v>
      </c>
      <c r="S43" s="3" t="s">
        <v>2430</v>
      </c>
      <c r="T43">
        <v>0</v>
      </c>
    </row>
    <row r="44" spans="1:20" x14ac:dyDescent="0.25">
      <c r="A44" s="3" t="s">
        <v>6347</v>
      </c>
      <c r="B44" s="3" t="s">
        <v>5927</v>
      </c>
      <c r="C44">
        <v>3825</v>
      </c>
      <c r="D44">
        <v>45668</v>
      </c>
      <c r="E44">
        <v>45668.377083333333</v>
      </c>
      <c r="F44" s="3" t="s">
        <v>2428</v>
      </c>
      <c r="G44">
        <v>923245</v>
      </c>
      <c r="H44" s="3" t="s">
        <v>62</v>
      </c>
      <c r="I44" s="3" t="s">
        <v>172</v>
      </c>
      <c r="J44" s="3" t="s">
        <v>173</v>
      </c>
      <c r="K44" s="1">
        <v>7847025402</v>
      </c>
      <c r="L44" s="1">
        <v>0</v>
      </c>
      <c r="M44" s="1">
        <v>7847025402</v>
      </c>
      <c r="N44" s="1">
        <v>95114322</v>
      </c>
      <c r="O44" s="3" t="s">
        <v>2474</v>
      </c>
      <c r="P44" s="3" t="s">
        <v>3955</v>
      </c>
      <c r="Q44" s="3" t="s">
        <v>2430</v>
      </c>
      <c r="R44" s="3" t="s">
        <v>5808</v>
      </c>
      <c r="S44" s="3" t="s">
        <v>5809</v>
      </c>
      <c r="T44">
        <v>0</v>
      </c>
    </row>
    <row r="45" spans="1:20" x14ac:dyDescent="0.25">
      <c r="A45" s="3" t="s">
        <v>8297</v>
      </c>
      <c r="B45" s="3" t="s">
        <v>5929</v>
      </c>
      <c r="C45">
        <v>3925</v>
      </c>
      <c r="D45">
        <v>45668</v>
      </c>
      <c r="E45">
        <v>45668.381249999999</v>
      </c>
      <c r="F45" s="3" t="s">
        <v>2428</v>
      </c>
      <c r="G45">
        <v>923244</v>
      </c>
      <c r="H45" s="3" t="s">
        <v>1773</v>
      </c>
      <c r="I45" s="3" t="s">
        <v>64</v>
      </c>
      <c r="J45" s="3" t="s">
        <v>65</v>
      </c>
      <c r="K45" s="1">
        <v>255274500</v>
      </c>
      <c r="L45" s="1">
        <v>0</v>
      </c>
      <c r="M45" s="1">
        <v>255274500</v>
      </c>
      <c r="N45" s="1">
        <v>226092750</v>
      </c>
      <c r="O45" s="3" t="s">
        <v>2476</v>
      </c>
      <c r="P45" s="3" t="s">
        <v>3956</v>
      </c>
      <c r="Q45" s="3" t="s">
        <v>2430</v>
      </c>
      <c r="R45" s="3" t="s">
        <v>5810</v>
      </c>
      <c r="S45" s="3" t="s">
        <v>5811</v>
      </c>
      <c r="T45">
        <v>0</v>
      </c>
    </row>
    <row r="46" spans="1:20" x14ac:dyDescent="0.25">
      <c r="A46" s="3" t="s">
        <v>11413</v>
      </c>
      <c r="B46" s="3" t="s">
        <v>5932</v>
      </c>
      <c r="C46">
        <v>4025</v>
      </c>
      <c r="D46">
        <v>45668</v>
      </c>
      <c r="E46">
        <v>45668.385416666664</v>
      </c>
      <c r="F46" s="3" t="s">
        <v>1976</v>
      </c>
      <c r="G46">
        <v>923244</v>
      </c>
      <c r="H46" s="3" t="s">
        <v>62</v>
      </c>
      <c r="I46" s="3" t="s">
        <v>64</v>
      </c>
      <c r="J46" s="3" t="s">
        <v>65</v>
      </c>
      <c r="K46" s="1">
        <v>8692251</v>
      </c>
      <c r="L46" s="1">
        <v>-8692251</v>
      </c>
      <c r="M46" s="1">
        <v>0</v>
      </c>
      <c r="N46" s="1">
        <v>0</v>
      </c>
      <c r="O46" s="3" t="s">
        <v>2449</v>
      </c>
      <c r="P46" s="3" t="s">
        <v>2430</v>
      </c>
      <c r="Q46" s="3" t="s">
        <v>2430</v>
      </c>
      <c r="R46" s="3" t="s">
        <v>2430</v>
      </c>
      <c r="S46" s="3" t="s">
        <v>2430</v>
      </c>
      <c r="T46">
        <v>0</v>
      </c>
    </row>
    <row r="47" spans="1:20" x14ac:dyDescent="0.25">
      <c r="A47" s="3" t="s">
        <v>10244</v>
      </c>
      <c r="B47" s="3" t="s">
        <v>5933</v>
      </c>
      <c r="C47">
        <v>4125</v>
      </c>
      <c r="D47">
        <v>45668</v>
      </c>
      <c r="E47">
        <v>45668.392361111109</v>
      </c>
      <c r="F47" s="3" t="s">
        <v>2428</v>
      </c>
      <c r="G47">
        <v>923245</v>
      </c>
      <c r="H47" s="3" t="s">
        <v>62</v>
      </c>
      <c r="I47" s="3" t="s">
        <v>172</v>
      </c>
      <c r="J47" s="3" t="s">
        <v>173</v>
      </c>
      <c r="K47" s="1">
        <v>16900000</v>
      </c>
      <c r="L47" s="1">
        <v>0</v>
      </c>
      <c r="M47" s="1">
        <v>16900000</v>
      </c>
      <c r="N47" s="1">
        <v>16677942</v>
      </c>
      <c r="O47" s="3" t="s">
        <v>2477</v>
      </c>
      <c r="P47" s="3" t="s">
        <v>2478</v>
      </c>
      <c r="Q47" s="3" t="s">
        <v>2005</v>
      </c>
      <c r="R47" s="3" t="s">
        <v>2657</v>
      </c>
      <c r="S47" s="3" t="s">
        <v>2658</v>
      </c>
      <c r="T47">
        <v>0</v>
      </c>
    </row>
    <row r="48" spans="1:20" x14ac:dyDescent="0.25">
      <c r="A48" s="3" t="s">
        <v>7382</v>
      </c>
      <c r="B48" s="3" t="s">
        <v>5934</v>
      </c>
      <c r="C48">
        <v>4225</v>
      </c>
      <c r="D48">
        <v>45668</v>
      </c>
      <c r="E48">
        <v>45668.401388888888</v>
      </c>
      <c r="F48" s="3" t="s">
        <v>2428</v>
      </c>
      <c r="G48">
        <v>923285</v>
      </c>
      <c r="H48" s="3" t="s">
        <v>62</v>
      </c>
      <c r="I48" s="3" t="s">
        <v>172</v>
      </c>
      <c r="J48" s="3" t="s">
        <v>173</v>
      </c>
      <c r="K48" s="1">
        <v>185551954</v>
      </c>
      <c r="L48" s="1">
        <v>0</v>
      </c>
      <c r="M48" s="1">
        <v>185551954</v>
      </c>
      <c r="N48" s="1">
        <v>44193650</v>
      </c>
      <c r="O48" s="3" t="s">
        <v>2479</v>
      </c>
      <c r="P48" s="3" t="s">
        <v>2480</v>
      </c>
      <c r="Q48" s="3" t="s">
        <v>2430</v>
      </c>
      <c r="R48" s="3" t="s">
        <v>5812</v>
      </c>
      <c r="S48" s="3" t="s">
        <v>5813</v>
      </c>
      <c r="T48">
        <v>0</v>
      </c>
    </row>
    <row r="49" spans="1:20" x14ac:dyDescent="0.25">
      <c r="A49" s="3" t="s">
        <v>11414</v>
      </c>
      <c r="B49" s="3" t="s">
        <v>5939</v>
      </c>
      <c r="C49">
        <v>4325</v>
      </c>
      <c r="D49">
        <v>45668</v>
      </c>
      <c r="E49">
        <v>45668.406944444447</v>
      </c>
      <c r="F49" s="3" t="s">
        <v>1976</v>
      </c>
      <c r="G49">
        <v>923285</v>
      </c>
      <c r="H49" s="3" t="s">
        <v>62</v>
      </c>
      <c r="I49" s="3" t="s">
        <v>172</v>
      </c>
      <c r="J49" s="3" t="s">
        <v>173</v>
      </c>
      <c r="K49" s="1">
        <v>42676949</v>
      </c>
      <c r="L49" s="1">
        <v>-42676949</v>
      </c>
      <c r="M49" s="1">
        <v>0</v>
      </c>
      <c r="N49" s="1">
        <v>0</v>
      </c>
      <c r="O49" s="3" t="s">
        <v>2481</v>
      </c>
      <c r="P49" s="3" t="s">
        <v>2430</v>
      </c>
      <c r="Q49" s="3" t="s">
        <v>2430</v>
      </c>
      <c r="R49" s="3" t="s">
        <v>2430</v>
      </c>
      <c r="S49" s="3" t="s">
        <v>2430</v>
      </c>
      <c r="T49">
        <v>0</v>
      </c>
    </row>
    <row r="50" spans="1:20" x14ac:dyDescent="0.25">
      <c r="A50" s="3" t="s">
        <v>6226</v>
      </c>
      <c r="B50" s="3" t="s">
        <v>5940</v>
      </c>
      <c r="C50">
        <v>4425</v>
      </c>
      <c r="D50">
        <v>45668</v>
      </c>
      <c r="E50">
        <v>45668.410416666666</v>
      </c>
      <c r="F50" s="3" t="s">
        <v>2428</v>
      </c>
      <c r="G50">
        <v>923285</v>
      </c>
      <c r="H50" s="3" t="s">
        <v>62</v>
      </c>
      <c r="I50" s="3" t="s">
        <v>172</v>
      </c>
      <c r="J50" s="3" t="s">
        <v>173</v>
      </c>
      <c r="K50" s="1">
        <v>50787088</v>
      </c>
      <c r="L50" s="1">
        <v>0</v>
      </c>
      <c r="M50" s="1">
        <v>50787088</v>
      </c>
      <c r="N50" s="1">
        <v>41645584</v>
      </c>
      <c r="O50" s="3" t="s">
        <v>2482</v>
      </c>
      <c r="P50" s="3" t="s">
        <v>5814</v>
      </c>
      <c r="Q50" s="3" t="s">
        <v>2430</v>
      </c>
      <c r="R50" s="3" t="s">
        <v>5815</v>
      </c>
      <c r="S50" s="3" t="s">
        <v>5816</v>
      </c>
      <c r="T50">
        <v>0</v>
      </c>
    </row>
    <row r="51" spans="1:20" x14ac:dyDescent="0.25">
      <c r="A51" s="3" t="s">
        <v>7965</v>
      </c>
      <c r="B51" s="3" t="s">
        <v>5941</v>
      </c>
      <c r="C51">
        <v>4525</v>
      </c>
      <c r="D51">
        <v>45668</v>
      </c>
      <c r="E51">
        <v>45668.423611111109</v>
      </c>
      <c r="F51" s="3" t="s">
        <v>2428</v>
      </c>
      <c r="G51">
        <v>923290</v>
      </c>
      <c r="H51" s="3" t="s">
        <v>62</v>
      </c>
      <c r="I51" s="3" t="s">
        <v>172</v>
      </c>
      <c r="J51" s="3" t="s">
        <v>173</v>
      </c>
      <c r="K51" s="1">
        <v>23894352</v>
      </c>
      <c r="L51" s="1">
        <v>0</v>
      </c>
      <c r="M51" s="1">
        <v>23894352</v>
      </c>
      <c r="N51" s="1">
        <v>2</v>
      </c>
      <c r="O51" s="3" t="s">
        <v>2483</v>
      </c>
      <c r="P51" s="3" t="s">
        <v>1962</v>
      </c>
      <c r="Q51" s="3" t="s">
        <v>2430</v>
      </c>
      <c r="R51" s="3" t="s">
        <v>4491</v>
      </c>
      <c r="S51" s="3" t="s">
        <v>4492</v>
      </c>
      <c r="T51">
        <v>0</v>
      </c>
    </row>
    <row r="52" spans="1:20" x14ac:dyDescent="0.25">
      <c r="A52" s="3" t="s">
        <v>11415</v>
      </c>
      <c r="B52" s="3" t="s">
        <v>5943</v>
      </c>
      <c r="C52">
        <v>4625</v>
      </c>
      <c r="D52">
        <v>45668</v>
      </c>
      <c r="E52">
        <v>45668.429166666669</v>
      </c>
      <c r="F52" s="3" t="s">
        <v>1976</v>
      </c>
      <c r="G52">
        <v>923290</v>
      </c>
      <c r="H52" s="3" t="s">
        <v>62</v>
      </c>
      <c r="I52" s="3" t="s">
        <v>172</v>
      </c>
      <c r="J52" s="3" t="s">
        <v>173</v>
      </c>
      <c r="K52" s="1">
        <v>15000000</v>
      </c>
      <c r="L52" s="1">
        <v>0</v>
      </c>
      <c r="M52" s="1">
        <v>15000000</v>
      </c>
      <c r="N52" s="1">
        <v>15000000</v>
      </c>
      <c r="O52" s="3" t="s">
        <v>2484</v>
      </c>
      <c r="P52" s="3" t="s">
        <v>2430</v>
      </c>
      <c r="Q52" s="3" t="s">
        <v>2430</v>
      </c>
      <c r="R52" s="3" t="s">
        <v>2430</v>
      </c>
      <c r="S52" s="3" t="s">
        <v>2430</v>
      </c>
      <c r="T52">
        <v>0</v>
      </c>
    </row>
    <row r="53" spans="1:20" x14ac:dyDescent="0.25">
      <c r="A53" s="3" t="s">
        <v>11416</v>
      </c>
      <c r="B53" s="3" t="s">
        <v>5944</v>
      </c>
      <c r="C53">
        <v>4725</v>
      </c>
      <c r="D53">
        <v>45668</v>
      </c>
      <c r="E53">
        <v>45668.433333333334</v>
      </c>
      <c r="F53" s="3" t="s">
        <v>1976</v>
      </c>
      <c r="G53">
        <v>923290</v>
      </c>
      <c r="H53" s="3" t="s">
        <v>221</v>
      </c>
      <c r="I53" s="3" t="s">
        <v>64</v>
      </c>
      <c r="J53" s="3" t="s">
        <v>65</v>
      </c>
      <c r="K53" s="1">
        <v>20000000</v>
      </c>
      <c r="L53" s="1">
        <v>-20000000</v>
      </c>
      <c r="M53" s="1">
        <v>0</v>
      </c>
      <c r="N53" s="1">
        <v>0</v>
      </c>
      <c r="O53" s="3" t="s">
        <v>2485</v>
      </c>
      <c r="P53" s="3" t="s">
        <v>2430</v>
      </c>
      <c r="Q53" s="3" t="s">
        <v>2430</v>
      </c>
      <c r="R53" s="3" t="s">
        <v>2430</v>
      </c>
      <c r="S53" s="3" t="s">
        <v>2430</v>
      </c>
      <c r="T53">
        <v>0</v>
      </c>
    </row>
    <row r="54" spans="1:20" x14ac:dyDescent="0.25">
      <c r="A54" s="3" t="s">
        <v>6090</v>
      </c>
      <c r="B54" s="3" t="s">
        <v>5945</v>
      </c>
      <c r="C54">
        <v>4825</v>
      </c>
      <c r="D54">
        <v>45668</v>
      </c>
      <c r="E54">
        <v>45668.438194444447</v>
      </c>
      <c r="F54" s="3" t="s">
        <v>2428</v>
      </c>
      <c r="G54">
        <v>923290</v>
      </c>
      <c r="H54" s="3" t="s">
        <v>62</v>
      </c>
      <c r="I54" s="3" t="s">
        <v>172</v>
      </c>
      <c r="J54" s="3" t="s">
        <v>173</v>
      </c>
      <c r="K54" s="1">
        <v>15000000</v>
      </c>
      <c r="L54" s="1">
        <v>0</v>
      </c>
      <c r="M54" s="1">
        <v>15000000</v>
      </c>
      <c r="N54" s="1">
        <v>14113089</v>
      </c>
      <c r="O54" s="3" t="s">
        <v>2486</v>
      </c>
      <c r="P54" s="3" t="s">
        <v>5817</v>
      </c>
      <c r="Q54" s="3" t="s">
        <v>2430</v>
      </c>
      <c r="R54" s="3" t="s">
        <v>5818</v>
      </c>
      <c r="S54" s="3" t="s">
        <v>5819</v>
      </c>
      <c r="T54">
        <v>125</v>
      </c>
    </row>
    <row r="55" spans="1:20" x14ac:dyDescent="0.25">
      <c r="A55" s="3" t="s">
        <v>6231</v>
      </c>
      <c r="B55" s="3" t="s">
        <v>5946</v>
      </c>
      <c r="C55">
        <v>4925</v>
      </c>
      <c r="D55">
        <v>45668</v>
      </c>
      <c r="E55">
        <v>45668.441666666666</v>
      </c>
      <c r="F55" s="3" t="s">
        <v>2428</v>
      </c>
      <c r="G55">
        <v>923290</v>
      </c>
      <c r="H55" s="3" t="s">
        <v>62</v>
      </c>
      <c r="I55" s="3" t="s">
        <v>172</v>
      </c>
      <c r="J55" s="3" t="s">
        <v>173</v>
      </c>
      <c r="K55" s="1">
        <v>14950000</v>
      </c>
      <c r="L55" s="1">
        <v>0</v>
      </c>
      <c r="M55" s="1">
        <v>14950000</v>
      </c>
      <c r="N55" s="1">
        <v>10486540</v>
      </c>
      <c r="O55" s="3" t="s">
        <v>2487</v>
      </c>
      <c r="P55" s="3" t="s">
        <v>3957</v>
      </c>
      <c r="Q55" s="3" t="s">
        <v>2430</v>
      </c>
      <c r="R55" s="3" t="s">
        <v>5820</v>
      </c>
      <c r="S55" s="3" t="s">
        <v>5821</v>
      </c>
      <c r="T55">
        <v>0</v>
      </c>
    </row>
    <row r="56" spans="1:20" x14ac:dyDescent="0.25">
      <c r="A56" s="3" t="s">
        <v>7373</v>
      </c>
      <c r="B56" s="3" t="s">
        <v>5947</v>
      </c>
      <c r="C56">
        <v>5025</v>
      </c>
      <c r="D56">
        <v>45668</v>
      </c>
      <c r="E56">
        <v>45668.447916666664</v>
      </c>
      <c r="F56" s="3" t="s">
        <v>2428</v>
      </c>
      <c r="G56">
        <v>923290</v>
      </c>
      <c r="H56" s="3" t="s">
        <v>62</v>
      </c>
      <c r="I56" s="3" t="s">
        <v>172</v>
      </c>
      <c r="J56" s="3" t="s">
        <v>173</v>
      </c>
      <c r="K56" s="1">
        <v>124390000</v>
      </c>
      <c r="L56" s="1">
        <v>0</v>
      </c>
      <c r="M56" s="1">
        <v>124390000</v>
      </c>
      <c r="N56" s="1">
        <v>30000000</v>
      </c>
      <c r="O56" s="3" t="s">
        <v>2488</v>
      </c>
      <c r="P56" s="3" t="s">
        <v>2489</v>
      </c>
      <c r="Q56" s="3" t="s">
        <v>2430</v>
      </c>
      <c r="R56" s="3" t="s">
        <v>5822</v>
      </c>
      <c r="S56" s="3" t="s">
        <v>5823</v>
      </c>
      <c r="T56">
        <v>0</v>
      </c>
    </row>
    <row r="57" spans="1:20" x14ac:dyDescent="0.25">
      <c r="A57" s="3" t="s">
        <v>11417</v>
      </c>
      <c r="B57" s="3" t="s">
        <v>5948</v>
      </c>
      <c r="C57">
        <v>5125</v>
      </c>
      <c r="D57">
        <v>45668</v>
      </c>
      <c r="E57">
        <v>45668.456250000003</v>
      </c>
      <c r="F57" s="3" t="s">
        <v>1976</v>
      </c>
      <c r="G57">
        <v>923242</v>
      </c>
      <c r="H57" s="3" t="s">
        <v>62</v>
      </c>
      <c r="I57" s="3" t="s">
        <v>64</v>
      </c>
      <c r="J57" s="3" t="s">
        <v>65</v>
      </c>
      <c r="K57" s="1">
        <v>470301019</v>
      </c>
      <c r="L57" s="1">
        <v>-423801019</v>
      </c>
      <c r="M57" s="1">
        <v>46500000</v>
      </c>
      <c r="N57" s="1">
        <v>46500000</v>
      </c>
      <c r="O57" s="3" t="s">
        <v>2490</v>
      </c>
      <c r="P57" s="3" t="s">
        <v>2430</v>
      </c>
      <c r="Q57" s="3" t="s">
        <v>2430</v>
      </c>
      <c r="R57" s="3" t="s">
        <v>2430</v>
      </c>
      <c r="S57" s="3" t="s">
        <v>2430</v>
      </c>
      <c r="T57">
        <v>0</v>
      </c>
    </row>
    <row r="58" spans="1:20" x14ac:dyDescent="0.25">
      <c r="A58" s="3" t="s">
        <v>11418</v>
      </c>
      <c r="B58" s="3" t="s">
        <v>5949</v>
      </c>
      <c r="C58">
        <v>5225</v>
      </c>
      <c r="D58">
        <v>45668</v>
      </c>
      <c r="E58">
        <v>45668.461111111108</v>
      </c>
      <c r="F58" s="3" t="s">
        <v>1976</v>
      </c>
      <c r="G58">
        <v>923234</v>
      </c>
      <c r="H58" s="3" t="s">
        <v>62</v>
      </c>
      <c r="I58" s="3" t="s">
        <v>64</v>
      </c>
      <c r="J58" s="3" t="s">
        <v>65</v>
      </c>
      <c r="K58" s="1">
        <v>2000000</v>
      </c>
      <c r="L58" s="1">
        <v>0</v>
      </c>
      <c r="M58" s="1">
        <v>2000000</v>
      </c>
      <c r="N58" s="1">
        <v>2000000</v>
      </c>
      <c r="O58" s="3" t="s">
        <v>2492</v>
      </c>
      <c r="P58" s="3" t="s">
        <v>2430</v>
      </c>
      <c r="Q58" s="3" t="s">
        <v>2430</v>
      </c>
      <c r="R58" s="3" t="s">
        <v>2430</v>
      </c>
      <c r="S58" s="3" t="s">
        <v>2430</v>
      </c>
      <c r="T58">
        <v>0</v>
      </c>
    </row>
    <row r="59" spans="1:20" x14ac:dyDescent="0.25">
      <c r="A59" s="3" t="s">
        <v>11419</v>
      </c>
      <c r="B59" s="3" t="s">
        <v>5953</v>
      </c>
      <c r="C59">
        <v>5325</v>
      </c>
      <c r="D59">
        <v>45668</v>
      </c>
      <c r="E59">
        <v>45668.464583333334</v>
      </c>
      <c r="F59" s="3" t="s">
        <v>1976</v>
      </c>
      <c r="G59">
        <v>923234</v>
      </c>
      <c r="H59" s="3" t="s">
        <v>62</v>
      </c>
      <c r="I59" s="3" t="s">
        <v>64</v>
      </c>
      <c r="J59" s="3" t="s">
        <v>65</v>
      </c>
      <c r="K59" s="1">
        <v>24000000</v>
      </c>
      <c r="L59" s="1">
        <v>-24000000</v>
      </c>
      <c r="M59" s="1">
        <v>0</v>
      </c>
      <c r="N59" s="1">
        <v>0</v>
      </c>
      <c r="O59" s="3" t="s">
        <v>2493</v>
      </c>
      <c r="P59" s="3" t="s">
        <v>2430</v>
      </c>
      <c r="Q59" s="3" t="s">
        <v>2430</v>
      </c>
      <c r="R59" s="3" t="s">
        <v>2430</v>
      </c>
      <c r="S59" s="3" t="s">
        <v>2430</v>
      </c>
      <c r="T59">
        <v>0</v>
      </c>
    </row>
    <row r="60" spans="1:20" x14ac:dyDescent="0.25">
      <c r="A60" s="3" t="s">
        <v>7748</v>
      </c>
      <c r="B60" s="3" t="s">
        <v>5954</v>
      </c>
      <c r="C60">
        <v>5425</v>
      </c>
      <c r="D60">
        <v>45668</v>
      </c>
      <c r="E60">
        <v>45668.495138888888</v>
      </c>
      <c r="F60" s="3" t="s">
        <v>2428</v>
      </c>
      <c r="G60">
        <v>923224</v>
      </c>
      <c r="H60" s="3" t="s">
        <v>187</v>
      </c>
      <c r="I60" s="3" t="s">
        <v>64</v>
      </c>
      <c r="J60" s="3" t="s">
        <v>189</v>
      </c>
      <c r="K60" s="1">
        <v>150550077</v>
      </c>
      <c r="L60" s="1">
        <v>0</v>
      </c>
      <c r="M60" s="1">
        <v>150550077</v>
      </c>
      <c r="N60" s="1">
        <v>0</v>
      </c>
      <c r="O60" s="3" t="s">
        <v>2494</v>
      </c>
      <c r="P60" s="3" t="s">
        <v>2495</v>
      </c>
      <c r="Q60" s="3" t="s">
        <v>2430</v>
      </c>
      <c r="R60" s="3" t="s">
        <v>5824</v>
      </c>
      <c r="S60" s="3" t="s">
        <v>5825</v>
      </c>
      <c r="T60">
        <v>0</v>
      </c>
    </row>
    <row r="61" spans="1:20" x14ac:dyDescent="0.25">
      <c r="A61" s="3" t="s">
        <v>11420</v>
      </c>
      <c r="B61" s="3" t="s">
        <v>5956</v>
      </c>
      <c r="C61">
        <v>5525</v>
      </c>
      <c r="D61">
        <v>45668</v>
      </c>
      <c r="E61">
        <v>45668.500694444447</v>
      </c>
      <c r="F61" s="3" t="s">
        <v>1976</v>
      </c>
      <c r="G61">
        <v>923224</v>
      </c>
      <c r="H61" s="3" t="s">
        <v>2496</v>
      </c>
      <c r="I61" s="3" t="s">
        <v>64</v>
      </c>
      <c r="J61" s="3" t="s">
        <v>189</v>
      </c>
      <c r="K61" s="1">
        <v>3315165652</v>
      </c>
      <c r="L61" s="1">
        <v>-3315165652</v>
      </c>
      <c r="M61" s="1">
        <v>0</v>
      </c>
      <c r="N61" s="1">
        <v>0</v>
      </c>
      <c r="O61" s="3" t="s">
        <v>2498</v>
      </c>
      <c r="P61" s="3" t="s">
        <v>2430</v>
      </c>
      <c r="Q61" s="3" t="s">
        <v>2430</v>
      </c>
      <c r="R61" s="3" t="s">
        <v>2430</v>
      </c>
      <c r="S61" s="3" t="s">
        <v>2430</v>
      </c>
      <c r="T61">
        <v>0</v>
      </c>
    </row>
    <row r="62" spans="1:20" x14ac:dyDescent="0.25">
      <c r="A62" s="3" t="s">
        <v>11421</v>
      </c>
      <c r="B62" s="3" t="s">
        <v>5957</v>
      </c>
      <c r="C62">
        <v>5625</v>
      </c>
      <c r="D62">
        <v>45668</v>
      </c>
      <c r="E62">
        <v>45668.55972222222</v>
      </c>
      <c r="F62" s="3" t="s">
        <v>1976</v>
      </c>
      <c r="G62">
        <v>923224</v>
      </c>
      <c r="H62" s="3" t="s">
        <v>2499</v>
      </c>
      <c r="I62" s="3" t="s">
        <v>64</v>
      </c>
      <c r="J62" s="3" t="s">
        <v>189</v>
      </c>
      <c r="K62" s="1">
        <v>125000000</v>
      </c>
      <c r="L62" s="1">
        <v>-125000000</v>
      </c>
      <c r="M62" s="1">
        <v>0</v>
      </c>
      <c r="N62" s="1">
        <v>0</v>
      </c>
      <c r="O62" s="3" t="s">
        <v>2501</v>
      </c>
      <c r="P62" s="3" t="s">
        <v>2430</v>
      </c>
      <c r="Q62" s="3" t="s">
        <v>2430</v>
      </c>
      <c r="R62" s="3" t="s">
        <v>2430</v>
      </c>
      <c r="S62" s="3" t="s">
        <v>2430</v>
      </c>
      <c r="T62">
        <v>0</v>
      </c>
    </row>
    <row r="63" spans="1:20" x14ac:dyDescent="0.25">
      <c r="A63" s="3" t="s">
        <v>11422</v>
      </c>
      <c r="B63" s="3" t="s">
        <v>5958</v>
      </c>
      <c r="C63">
        <v>5725</v>
      </c>
      <c r="D63">
        <v>45668</v>
      </c>
      <c r="E63">
        <v>45668.575694444444</v>
      </c>
      <c r="F63" s="3" t="s">
        <v>1976</v>
      </c>
      <c r="G63">
        <v>923224</v>
      </c>
      <c r="H63" s="3" t="s">
        <v>2499</v>
      </c>
      <c r="I63" s="3" t="s">
        <v>64</v>
      </c>
      <c r="J63" s="3" t="s">
        <v>189</v>
      </c>
      <c r="K63" s="1">
        <v>130000000</v>
      </c>
      <c r="L63" s="1">
        <v>-130000000</v>
      </c>
      <c r="M63" s="1">
        <v>0</v>
      </c>
      <c r="N63" s="1">
        <v>0</v>
      </c>
      <c r="O63" s="3" t="s">
        <v>2502</v>
      </c>
      <c r="P63" s="3" t="s">
        <v>2430</v>
      </c>
      <c r="Q63" s="3" t="s">
        <v>2430</v>
      </c>
      <c r="R63" s="3" t="s">
        <v>2430</v>
      </c>
      <c r="S63" s="3" t="s">
        <v>2430</v>
      </c>
      <c r="T63">
        <v>0</v>
      </c>
    </row>
    <row r="64" spans="1:20" x14ac:dyDescent="0.25">
      <c r="A64" s="3" t="s">
        <v>11423</v>
      </c>
      <c r="B64" s="3" t="s">
        <v>5959</v>
      </c>
      <c r="C64">
        <v>5825</v>
      </c>
      <c r="D64">
        <v>45668</v>
      </c>
      <c r="E64">
        <v>45668.599305555559</v>
      </c>
      <c r="F64" s="3" t="s">
        <v>1976</v>
      </c>
      <c r="G64">
        <v>923224</v>
      </c>
      <c r="H64" s="3" t="s">
        <v>2499</v>
      </c>
      <c r="I64" s="3" t="s">
        <v>64</v>
      </c>
      <c r="J64" s="3" t="s">
        <v>189</v>
      </c>
      <c r="K64" s="1">
        <v>93860000</v>
      </c>
      <c r="L64" s="1">
        <v>-93860000</v>
      </c>
      <c r="M64" s="1">
        <v>0</v>
      </c>
      <c r="N64" s="1">
        <v>0</v>
      </c>
      <c r="O64" s="3" t="s">
        <v>2503</v>
      </c>
      <c r="P64" s="3" t="s">
        <v>2430</v>
      </c>
      <c r="Q64" s="3" t="s">
        <v>2430</v>
      </c>
      <c r="R64" s="3" t="s">
        <v>2430</v>
      </c>
      <c r="S64" s="3" t="s">
        <v>2430</v>
      </c>
      <c r="T64">
        <v>0</v>
      </c>
    </row>
    <row r="65" spans="1:20" x14ac:dyDescent="0.25">
      <c r="A65" s="3" t="s">
        <v>11424</v>
      </c>
      <c r="B65" s="3" t="s">
        <v>5960</v>
      </c>
      <c r="C65">
        <v>5925</v>
      </c>
      <c r="D65">
        <v>45668</v>
      </c>
      <c r="E65">
        <v>45668.609722222223</v>
      </c>
      <c r="F65" s="3" t="s">
        <v>1976</v>
      </c>
      <c r="G65">
        <v>923224</v>
      </c>
      <c r="H65" s="3" t="s">
        <v>2499</v>
      </c>
      <c r="I65" s="3" t="s">
        <v>64</v>
      </c>
      <c r="J65" s="3" t="s">
        <v>189</v>
      </c>
      <c r="K65" s="1">
        <v>28171024</v>
      </c>
      <c r="L65" s="1">
        <v>-28171024</v>
      </c>
      <c r="M65" s="1">
        <v>0</v>
      </c>
      <c r="N65" s="1">
        <v>0</v>
      </c>
      <c r="O65" s="3" t="s">
        <v>2504</v>
      </c>
      <c r="P65" s="3" t="s">
        <v>2430</v>
      </c>
      <c r="Q65" s="3" t="s">
        <v>2430</v>
      </c>
      <c r="R65" s="3" t="s">
        <v>2430</v>
      </c>
      <c r="S65" s="3" t="s">
        <v>2430</v>
      </c>
      <c r="T65">
        <v>0</v>
      </c>
    </row>
    <row r="66" spans="1:20" x14ac:dyDescent="0.25">
      <c r="A66" s="3" t="s">
        <v>11425</v>
      </c>
      <c r="B66" s="3" t="s">
        <v>5961</v>
      </c>
      <c r="C66">
        <v>6025</v>
      </c>
      <c r="D66">
        <v>45668</v>
      </c>
      <c r="E66">
        <v>45668.620138888888</v>
      </c>
      <c r="F66" s="3" t="s">
        <v>1976</v>
      </c>
      <c r="G66">
        <v>923224</v>
      </c>
      <c r="H66" s="3" t="s">
        <v>2499</v>
      </c>
      <c r="I66" s="3" t="s">
        <v>64</v>
      </c>
      <c r="J66" s="3" t="s">
        <v>189</v>
      </c>
      <c r="K66" s="1">
        <v>76344910</v>
      </c>
      <c r="L66" s="1">
        <v>-76344910</v>
      </c>
      <c r="M66" s="1">
        <v>0</v>
      </c>
      <c r="N66" s="1">
        <v>0</v>
      </c>
      <c r="O66" s="3" t="s">
        <v>2505</v>
      </c>
      <c r="P66" s="3" t="s">
        <v>2430</v>
      </c>
      <c r="Q66" s="3" t="s">
        <v>2430</v>
      </c>
      <c r="R66" s="3" t="s">
        <v>2430</v>
      </c>
      <c r="S66" s="3" t="s">
        <v>2430</v>
      </c>
      <c r="T66">
        <v>0</v>
      </c>
    </row>
    <row r="67" spans="1:20" x14ac:dyDescent="0.25">
      <c r="A67" s="3" t="s">
        <v>11426</v>
      </c>
      <c r="B67" s="3" t="s">
        <v>5962</v>
      </c>
      <c r="C67">
        <v>6125</v>
      </c>
      <c r="D67">
        <v>45668</v>
      </c>
      <c r="E67">
        <v>45668.623611111114</v>
      </c>
      <c r="F67" s="3" t="s">
        <v>1976</v>
      </c>
      <c r="G67">
        <v>923224</v>
      </c>
      <c r="H67" s="3" t="s">
        <v>2499</v>
      </c>
      <c r="I67" s="3" t="s">
        <v>64</v>
      </c>
      <c r="J67" s="3" t="s">
        <v>189</v>
      </c>
      <c r="K67" s="1">
        <v>14095550</v>
      </c>
      <c r="L67" s="1">
        <v>-14095550</v>
      </c>
      <c r="M67" s="1">
        <v>0</v>
      </c>
      <c r="N67" s="1">
        <v>0</v>
      </c>
      <c r="O67" s="3" t="s">
        <v>2506</v>
      </c>
      <c r="P67" s="3" t="s">
        <v>2430</v>
      </c>
      <c r="Q67" s="3" t="s">
        <v>2430</v>
      </c>
      <c r="R67" s="3" t="s">
        <v>2430</v>
      </c>
      <c r="S67" s="3" t="s">
        <v>2430</v>
      </c>
      <c r="T67">
        <v>0</v>
      </c>
    </row>
    <row r="68" spans="1:20" x14ac:dyDescent="0.25">
      <c r="A68" s="3" t="s">
        <v>11427</v>
      </c>
      <c r="B68" s="3" t="s">
        <v>5963</v>
      </c>
      <c r="C68">
        <v>6225</v>
      </c>
      <c r="D68">
        <v>45668</v>
      </c>
      <c r="E68">
        <v>45668.62777777778</v>
      </c>
      <c r="F68" s="3" t="s">
        <v>1976</v>
      </c>
      <c r="G68">
        <v>923224</v>
      </c>
      <c r="H68" s="3" t="s">
        <v>2499</v>
      </c>
      <c r="I68" s="3" t="s">
        <v>64</v>
      </c>
      <c r="J68" s="3" t="s">
        <v>189</v>
      </c>
      <c r="K68" s="1">
        <v>113886250</v>
      </c>
      <c r="L68" s="1">
        <v>-113886250</v>
      </c>
      <c r="M68" s="1">
        <v>0</v>
      </c>
      <c r="N68" s="1">
        <v>0</v>
      </c>
      <c r="O68" s="3" t="s">
        <v>2507</v>
      </c>
      <c r="P68" s="3" t="s">
        <v>2430</v>
      </c>
      <c r="Q68" s="3" t="s">
        <v>2430</v>
      </c>
      <c r="R68" s="3" t="s">
        <v>2430</v>
      </c>
      <c r="S68" s="3" t="s">
        <v>2430</v>
      </c>
      <c r="T68">
        <v>0</v>
      </c>
    </row>
    <row r="69" spans="1:20" x14ac:dyDescent="0.25">
      <c r="A69" s="3" t="s">
        <v>11428</v>
      </c>
      <c r="B69" s="3" t="s">
        <v>5965</v>
      </c>
      <c r="C69">
        <v>6325</v>
      </c>
      <c r="D69">
        <v>45668</v>
      </c>
      <c r="E69">
        <v>45668.632638888892</v>
      </c>
      <c r="F69" s="3" t="s">
        <v>1976</v>
      </c>
      <c r="G69">
        <v>923224</v>
      </c>
      <c r="H69" s="3" t="s">
        <v>2499</v>
      </c>
      <c r="I69" s="3" t="s">
        <v>64</v>
      </c>
      <c r="J69" s="3" t="s">
        <v>189</v>
      </c>
      <c r="K69" s="1">
        <v>23332000</v>
      </c>
      <c r="L69" s="1">
        <v>-23332000</v>
      </c>
      <c r="M69" s="1">
        <v>0</v>
      </c>
      <c r="N69" s="1">
        <v>0</v>
      </c>
      <c r="O69" s="3" t="s">
        <v>2508</v>
      </c>
      <c r="P69" s="3" t="s">
        <v>2430</v>
      </c>
      <c r="Q69" s="3" t="s">
        <v>2430</v>
      </c>
      <c r="R69" s="3" t="s">
        <v>2430</v>
      </c>
      <c r="S69" s="3" t="s">
        <v>2430</v>
      </c>
      <c r="T69">
        <v>0</v>
      </c>
    </row>
    <row r="70" spans="1:20" x14ac:dyDescent="0.25">
      <c r="A70" s="3" t="s">
        <v>11429</v>
      </c>
      <c r="B70" s="3" t="s">
        <v>5966</v>
      </c>
      <c r="C70">
        <v>6425</v>
      </c>
      <c r="D70">
        <v>45668</v>
      </c>
      <c r="E70">
        <v>45668.636805555558</v>
      </c>
      <c r="F70" s="3" t="s">
        <v>1976</v>
      </c>
      <c r="G70">
        <v>923224</v>
      </c>
      <c r="H70" s="3" t="s">
        <v>2499</v>
      </c>
      <c r="I70" s="3" t="s">
        <v>64</v>
      </c>
      <c r="J70" s="3" t="s">
        <v>189</v>
      </c>
      <c r="K70" s="1">
        <v>13870000</v>
      </c>
      <c r="L70" s="1">
        <v>0</v>
      </c>
      <c r="M70" s="1">
        <v>13870000</v>
      </c>
      <c r="N70" s="1">
        <v>13870000</v>
      </c>
      <c r="O70" s="3" t="s">
        <v>2509</v>
      </c>
      <c r="P70" s="3" t="s">
        <v>2430</v>
      </c>
      <c r="Q70" s="3" t="s">
        <v>2430</v>
      </c>
      <c r="R70" s="3" t="s">
        <v>2430</v>
      </c>
      <c r="S70" s="3" t="s">
        <v>2430</v>
      </c>
      <c r="T70">
        <v>0</v>
      </c>
    </row>
    <row r="71" spans="1:20" x14ac:dyDescent="0.25">
      <c r="A71" s="3" t="s">
        <v>11430</v>
      </c>
      <c r="B71" s="3" t="s">
        <v>5967</v>
      </c>
      <c r="C71">
        <v>6525</v>
      </c>
      <c r="D71">
        <v>45668</v>
      </c>
      <c r="E71">
        <v>45668.64166666667</v>
      </c>
      <c r="F71" s="3" t="s">
        <v>1976</v>
      </c>
      <c r="G71">
        <v>923224</v>
      </c>
      <c r="H71" s="3" t="s">
        <v>2499</v>
      </c>
      <c r="I71" s="3" t="s">
        <v>64</v>
      </c>
      <c r="J71" s="3" t="s">
        <v>189</v>
      </c>
      <c r="K71" s="1">
        <v>4500000</v>
      </c>
      <c r="L71" s="1">
        <v>-4500000</v>
      </c>
      <c r="M71" s="1">
        <v>0</v>
      </c>
      <c r="N71" s="1">
        <v>0</v>
      </c>
      <c r="O71" s="3" t="s">
        <v>2510</v>
      </c>
      <c r="P71" s="3" t="s">
        <v>2430</v>
      </c>
      <c r="Q71" s="3" t="s">
        <v>2430</v>
      </c>
      <c r="R71" s="3" t="s">
        <v>2430</v>
      </c>
      <c r="S71" s="3" t="s">
        <v>2430</v>
      </c>
      <c r="T71">
        <v>0</v>
      </c>
    </row>
    <row r="72" spans="1:20" x14ac:dyDescent="0.25">
      <c r="A72" s="3" t="s">
        <v>11431</v>
      </c>
      <c r="B72" s="3" t="s">
        <v>5968</v>
      </c>
      <c r="C72">
        <v>6625</v>
      </c>
      <c r="D72">
        <v>45668</v>
      </c>
      <c r="E72">
        <v>45668.646527777775</v>
      </c>
      <c r="F72" s="3" t="s">
        <v>1976</v>
      </c>
      <c r="G72">
        <v>923224</v>
      </c>
      <c r="H72" s="3" t="s">
        <v>2499</v>
      </c>
      <c r="I72" s="3" t="s">
        <v>64</v>
      </c>
      <c r="J72" s="3" t="s">
        <v>189</v>
      </c>
      <c r="K72" s="1">
        <v>4000000</v>
      </c>
      <c r="L72" s="1">
        <v>-4000000</v>
      </c>
      <c r="M72" s="1">
        <v>0</v>
      </c>
      <c r="N72" s="1">
        <v>0</v>
      </c>
      <c r="O72" s="3" t="s">
        <v>2511</v>
      </c>
      <c r="P72" s="3" t="s">
        <v>2430</v>
      </c>
      <c r="Q72" s="3" t="s">
        <v>2430</v>
      </c>
      <c r="R72" s="3" t="s">
        <v>2430</v>
      </c>
      <c r="S72" s="3" t="s">
        <v>2430</v>
      </c>
      <c r="T72">
        <v>0</v>
      </c>
    </row>
    <row r="73" spans="1:20" x14ac:dyDescent="0.25">
      <c r="A73" s="3" t="s">
        <v>11432</v>
      </c>
      <c r="B73" s="3" t="s">
        <v>5969</v>
      </c>
      <c r="C73">
        <v>6725</v>
      </c>
      <c r="D73">
        <v>45668</v>
      </c>
      <c r="E73">
        <v>45668.652777777781</v>
      </c>
      <c r="F73" s="3" t="s">
        <v>1976</v>
      </c>
      <c r="G73">
        <v>923224</v>
      </c>
      <c r="H73" s="3" t="s">
        <v>2499</v>
      </c>
      <c r="I73" s="3" t="s">
        <v>64</v>
      </c>
      <c r="J73" s="3" t="s">
        <v>189</v>
      </c>
      <c r="K73" s="1">
        <v>53163250</v>
      </c>
      <c r="L73" s="1">
        <v>-53163250</v>
      </c>
      <c r="M73" s="1">
        <v>0</v>
      </c>
      <c r="N73" s="1">
        <v>0</v>
      </c>
      <c r="O73" s="3" t="s">
        <v>2512</v>
      </c>
      <c r="P73" s="3" t="s">
        <v>2430</v>
      </c>
      <c r="Q73" s="3" t="s">
        <v>2430</v>
      </c>
      <c r="R73" s="3" t="s">
        <v>2430</v>
      </c>
      <c r="S73" s="3" t="s">
        <v>2430</v>
      </c>
      <c r="T73">
        <v>0</v>
      </c>
    </row>
    <row r="74" spans="1:20" x14ac:dyDescent="0.25">
      <c r="A74" s="3" t="s">
        <v>11433</v>
      </c>
      <c r="B74" s="3" t="s">
        <v>5970</v>
      </c>
      <c r="C74">
        <v>6825</v>
      </c>
      <c r="D74">
        <v>45668</v>
      </c>
      <c r="E74">
        <v>45668.661111111112</v>
      </c>
      <c r="F74" s="3" t="s">
        <v>1976</v>
      </c>
      <c r="G74">
        <v>923224</v>
      </c>
      <c r="H74" s="3" t="s">
        <v>187</v>
      </c>
      <c r="I74" s="3" t="s">
        <v>64</v>
      </c>
      <c r="J74" s="3" t="s">
        <v>189</v>
      </c>
      <c r="K74" s="1">
        <v>500000</v>
      </c>
      <c r="L74" s="1">
        <v>0</v>
      </c>
      <c r="M74" s="1">
        <v>500000</v>
      </c>
      <c r="N74" s="1">
        <v>500000</v>
      </c>
      <c r="O74" s="3" t="s">
        <v>2513</v>
      </c>
      <c r="P74" s="3" t="s">
        <v>2430</v>
      </c>
      <c r="Q74" s="3" t="s">
        <v>2430</v>
      </c>
      <c r="R74" s="3" t="s">
        <v>2430</v>
      </c>
      <c r="S74" s="3" t="s">
        <v>2430</v>
      </c>
      <c r="T74">
        <v>0</v>
      </c>
    </row>
    <row r="75" spans="1:20" x14ac:dyDescent="0.25">
      <c r="A75" s="3" t="s">
        <v>11434</v>
      </c>
      <c r="B75" s="3" t="s">
        <v>5971</v>
      </c>
      <c r="C75">
        <v>6925</v>
      </c>
      <c r="D75">
        <v>45681</v>
      </c>
      <c r="E75">
        <v>45681.634027777778</v>
      </c>
      <c r="F75" s="3" t="s">
        <v>1976</v>
      </c>
      <c r="G75">
        <v>923210</v>
      </c>
      <c r="H75" s="3" t="s">
        <v>62</v>
      </c>
      <c r="I75" s="3" t="s">
        <v>172</v>
      </c>
      <c r="J75" s="3" t="s">
        <v>173</v>
      </c>
      <c r="K75" s="1">
        <v>2662479258</v>
      </c>
      <c r="L75" s="1">
        <v>-2662479258</v>
      </c>
      <c r="M75" s="1">
        <v>0</v>
      </c>
      <c r="N75" s="1">
        <v>0</v>
      </c>
      <c r="O75" s="3" t="s">
        <v>2514</v>
      </c>
      <c r="P75" s="3" t="s">
        <v>2430</v>
      </c>
      <c r="Q75" s="3" t="s">
        <v>2430</v>
      </c>
      <c r="R75" s="3" t="s">
        <v>2430</v>
      </c>
      <c r="S75" s="3" t="s">
        <v>2430</v>
      </c>
      <c r="T75">
        <v>0</v>
      </c>
    </row>
    <row r="76" spans="1:20" x14ac:dyDescent="0.25">
      <c r="A76" s="3" t="s">
        <v>11435</v>
      </c>
      <c r="B76" s="3" t="s">
        <v>5972</v>
      </c>
      <c r="C76">
        <v>6925</v>
      </c>
      <c r="D76">
        <v>45681</v>
      </c>
      <c r="E76">
        <v>45681.634027777778</v>
      </c>
      <c r="F76" s="3" t="s">
        <v>1976</v>
      </c>
      <c r="G76">
        <v>923227</v>
      </c>
      <c r="H76" s="3" t="s">
        <v>221</v>
      </c>
      <c r="I76" s="3" t="s">
        <v>172</v>
      </c>
      <c r="J76" s="3" t="s">
        <v>173</v>
      </c>
      <c r="K76" s="1">
        <v>4286313580</v>
      </c>
      <c r="L76" s="1">
        <v>-4286313580</v>
      </c>
      <c r="M76" s="1">
        <v>0</v>
      </c>
      <c r="N76" s="1">
        <v>0</v>
      </c>
      <c r="O76" s="3" t="s">
        <v>2514</v>
      </c>
      <c r="P76" s="3" t="s">
        <v>2430</v>
      </c>
      <c r="Q76" s="3" t="s">
        <v>2430</v>
      </c>
      <c r="R76" s="3" t="s">
        <v>2430</v>
      </c>
      <c r="S76" s="3" t="s">
        <v>2430</v>
      </c>
      <c r="T76">
        <v>0</v>
      </c>
    </row>
    <row r="77" spans="1:20" x14ac:dyDescent="0.25">
      <c r="A77" s="3" t="s">
        <v>7885</v>
      </c>
      <c r="B77" s="3" t="s">
        <v>5973</v>
      </c>
      <c r="C77">
        <v>7025</v>
      </c>
      <c r="D77">
        <v>45695</v>
      </c>
      <c r="E77">
        <v>45695.456944444442</v>
      </c>
      <c r="F77" s="3" t="s">
        <v>2428</v>
      </c>
      <c r="G77">
        <v>923269</v>
      </c>
      <c r="H77" s="3" t="s">
        <v>1509</v>
      </c>
      <c r="I77" s="3" t="s">
        <v>64</v>
      </c>
      <c r="J77" s="3" t="s">
        <v>189</v>
      </c>
      <c r="K77" s="1">
        <v>264600000</v>
      </c>
      <c r="L77" s="1">
        <v>0</v>
      </c>
      <c r="M77" s="1">
        <v>264600000</v>
      </c>
      <c r="N77" s="1">
        <v>0</v>
      </c>
      <c r="O77" s="3" t="s">
        <v>2515</v>
      </c>
      <c r="P77" s="3" t="s">
        <v>2516</v>
      </c>
      <c r="Q77" s="3" t="s">
        <v>2430</v>
      </c>
      <c r="R77" s="3" t="s">
        <v>5826</v>
      </c>
      <c r="S77" s="3" t="s">
        <v>5827</v>
      </c>
      <c r="T77">
        <v>0</v>
      </c>
    </row>
    <row r="78" spans="1:20" x14ac:dyDescent="0.25">
      <c r="A78" s="3" t="s">
        <v>7880</v>
      </c>
      <c r="B78" s="3" t="s">
        <v>5975</v>
      </c>
      <c r="C78">
        <v>7125</v>
      </c>
      <c r="D78">
        <v>45695</v>
      </c>
      <c r="E78">
        <v>45695.462500000001</v>
      </c>
      <c r="F78" s="3" t="s">
        <v>2428</v>
      </c>
      <c r="G78">
        <v>923270</v>
      </c>
      <c r="H78" s="3" t="s">
        <v>1501</v>
      </c>
      <c r="I78" s="3" t="s">
        <v>64</v>
      </c>
      <c r="J78" s="3" t="s">
        <v>189</v>
      </c>
      <c r="K78" s="1">
        <v>294000000</v>
      </c>
      <c r="L78" s="1">
        <v>0</v>
      </c>
      <c r="M78" s="1">
        <v>294000000</v>
      </c>
      <c r="N78" s="1">
        <v>0</v>
      </c>
      <c r="O78" s="3" t="s">
        <v>2517</v>
      </c>
      <c r="P78" s="3" t="s">
        <v>2518</v>
      </c>
      <c r="Q78" s="3" t="s">
        <v>2430</v>
      </c>
      <c r="R78" s="3" t="s">
        <v>5828</v>
      </c>
      <c r="S78" s="3" t="s">
        <v>5829</v>
      </c>
      <c r="T78">
        <v>0</v>
      </c>
    </row>
    <row r="79" spans="1:20" x14ac:dyDescent="0.25">
      <c r="A79" s="3" t="s">
        <v>11436</v>
      </c>
      <c r="B79" s="3" t="s">
        <v>5977</v>
      </c>
      <c r="C79">
        <v>7225</v>
      </c>
      <c r="D79">
        <v>45716</v>
      </c>
      <c r="E79">
        <v>45716.681250000001</v>
      </c>
      <c r="F79" s="3" t="s">
        <v>1976</v>
      </c>
      <c r="G79">
        <v>923211</v>
      </c>
      <c r="H79" s="3" t="s">
        <v>62</v>
      </c>
      <c r="I79" s="3" t="s">
        <v>172</v>
      </c>
      <c r="J79" s="3" t="s">
        <v>173</v>
      </c>
      <c r="K79" s="1">
        <v>112424659</v>
      </c>
      <c r="L79" s="1">
        <v>0</v>
      </c>
      <c r="M79" s="1">
        <v>112424659</v>
      </c>
      <c r="N79" s="1">
        <v>112424659</v>
      </c>
      <c r="O79" s="3" t="s">
        <v>2519</v>
      </c>
      <c r="P79" s="3" t="s">
        <v>2430</v>
      </c>
      <c r="Q79" s="3" t="s">
        <v>2430</v>
      </c>
      <c r="R79" s="3" t="s">
        <v>2430</v>
      </c>
      <c r="S79" s="3" t="s">
        <v>2430</v>
      </c>
      <c r="T79">
        <v>0</v>
      </c>
    </row>
    <row r="80" spans="1:20" x14ac:dyDescent="0.25">
      <c r="A80" s="3" t="s">
        <v>11437</v>
      </c>
      <c r="B80" s="3" t="s">
        <v>5981</v>
      </c>
      <c r="C80">
        <v>7225</v>
      </c>
      <c r="D80">
        <v>45716</v>
      </c>
      <c r="E80">
        <v>45716.681250000001</v>
      </c>
      <c r="F80" s="3" t="s">
        <v>1976</v>
      </c>
      <c r="G80">
        <v>923234</v>
      </c>
      <c r="H80" s="3" t="s">
        <v>62</v>
      </c>
      <c r="I80" s="3" t="s">
        <v>64</v>
      </c>
      <c r="J80" s="3" t="s">
        <v>65</v>
      </c>
      <c r="K80" s="1">
        <v>2000000</v>
      </c>
      <c r="L80" s="1">
        <v>0</v>
      </c>
      <c r="M80" s="1">
        <v>2000000</v>
      </c>
      <c r="N80" s="1">
        <v>2000000</v>
      </c>
      <c r="O80" s="3" t="s">
        <v>2519</v>
      </c>
      <c r="P80" s="3" t="s">
        <v>2430</v>
      </c>
      <c r="Q80" s="3" t="s">
        <v>2430</v>
      </c>
      <c r="R80" s="3" t="s">
        <v>2430</v>
      </c>
      <c r="S80" s="3" t="s">
        <v>2430</v>
      </c>
      <c r="T80">
        <v>0</v>
      </c>
    </row>
    <row r="81" spans="1:20" x14ac:dyDescent="0.25">
      <c r="A81" s="3" t="s">
        <v>11438</v>
      </c>
      <c r="B81" s="3" t="s">
        <v>5983</v>
      </c>
      <c r="C81">
        <v>7225</v>
      </c>
      <c r="D81">
        <v>45716</v>
      </c>
      <c r="E81">
        <v>45716.681250000001</v>
      </c>
      <c r="F81" s="3" t="s">
        <v>1976</v>
      </c>
      <c r="G81">
        <v>923242</v>
      </c>
      <c r="H81" s="3" t="s">
        <v>62</v>
      </c>
      <c r="I81" s="3" t="s">
        <v>64</v>
      </c>
      <c r="J81" s="3" t="s">
        <v>65</v>
      </c>
      <c r="K81" s="1">
        <v>30000000</v>
      </c>
      <c r="L81" s="1">
        <v>0</v>
      </c>
      <c r="M81" s="1">
        <v>30000000</v>
      </c>
      <c r="N81" s="1">
        <v>30000000</v>
      </c>
      <c r="O81" s="3" t="s">
        <v>2519</v>
      </c>
      <c r="P81" s="3" t="s">
        <v>2430</v>
      </c>
      <c r="Q81" s="3" t="s">
        <v>2430</v>
      </c>
      <c r="R81" s="3" t="s">
        <v>2430</v>
      </c>
      <c r="S81" s="3" t="s">
        <v>2430</v>
      </c>
      <c r="T81">
        <v>0</v>
      </c>
    </row>
    <row r="82" spans="1:20" x14ac:dyDescent="0.25">
      <c r="A82" s="3" t="s">
        <v>11439</v>
      </c>
      <c r="B82" s="3" t="s">
        <v>5985</v>
      </c>
      <c r="C82">
        <v>7225</v>
      </c>
      <c r="D82">
        <v>45716</v>
      </c>
      <c r="E82">
        <v>45716.681250000001</v>
      </c>
      <c r="F82" s="3" t="s">
        <v>1976</v>
      </c>
      <c r="G82">
        <v>923266</v>
      </c>
      <c r="H82" s="3" t="s">
        <v>3959</v>
      </c>
      <c r="I82" s="3" t="s">
        <v>64</v>
      </c>
      <c r="J82" s="3" t="s">
        <v>189</v>
      </c>
      <c r="K82" s="1">
        <v>0</v>
      </c>
      <c r="L82" s="1">
        <v>9579405</v>
      </c>
      <c r="M82" s="1">
        <v>9579405</v>
      </c>
      <c r="N82" s="1">
        <v>9579405</v>
      </c>
      <c r="O82" s="3" t="s">
        <v>2519</v>
      </c>
      <c r="P82" s="3" t="s">
        <v>2430</v>
      </c>
      <c r="Q82" s="3" t="s">
        <v>2430</v>
      </c>
      <c r="R82" s="3" t="s">
        <v>2430</v>
      </c>
      <c r="S82" s="3" t="s">
        <v>2430</v>
      </c>
      <c r="T82">
        <v>0</v>
      </c>
    </row>
    <row r="83" spans="1:20" x14ac:dyDescent="0.25">
      <c r="A83" s="3" t="s">
        <v>7009</v>
      </c>
      <c r="B83" s="3" t="s">
        <v>5984</v>
      </c>
      <c r="C83">
        <v>7225</v>
      </c>
      <c r="D83">
        <v>45716</v>
      </c>
      <c r="E83">
        <v>45716.681250000001</v>
      </c>
      <c r="F83" s="3" t="s">
        <v>1976</v>
      </c>
      <c r="G83">
        <v>923245</v>
      </c>
      <c r="H83" s="3" t="s">
        <v>62</v>
      </c>
      <c r="I83" s="3" t="s">
        <v>172</v>
      </c>
      <c r="J83" s="3" t="s">
        <v>173</v>
      </c>
      <c r="K83" s="1">
        <v>376238966</v>
      </c>
      <c r="L83" s="1">
        <v>0</v>
      </c>
      <c r="M83" s="1">
        <v>376238966</v>
      </c>
      <c r="N83" s="1">
        <v>376238966</v>
      </c>
      <c r="O83" s="3" t="s">
        <v>2519</v>
      </c>
      <c r="P83" s="3" t="s">
        <v>2430</v>
      </c>
      <c r="Q83" s="3" t="s">
        <v>2430</v>
      </c>
      <c r="R83" s="3" t="s">
        <v>2430</v>
      </c>
      <c r="S83" s="3" t="s">
        <v>2430</v>
      </c>
      <c r="T83">
        <v>0</v>
      </c>
    </row>
    <row r="84" spans="1:20" x14ac:dyDescent="0.25">
      <c r="A84" s="3" t="s">
        <v>11440</v>
      </c>
      <c r="B84" s="3" t="s">
        <v>5987</v>
      </c>
      <c r="C84">
        <v>7225</v>
      </c>
      <c r="D84">
        <v>45716</v>
      </c>
      <c r="E84">
        <v>45716.681250000001</v>
      </c>
      <c r="F84" s="3" t="s">
        <v>1976</v>
      </c>
      <c r="G84">
        <v>923270</v>
      </c>
      <c r="H84" s="3" t="s">
        <v>1501</v>
      </c>
      <c r="I84" s="3" t="s">
        <v>64</v>
      </c>
      <c r="J84" s="3" t="s">
        <v>189</v>
      </c>
      <c r="K84" s="1">
        <v>0</v>
      </c>
      <c r="L84" s="1">
        <v>109985243</v>
      </c>
      <c r="M84" s="1">
        <v>109985243</v>
      </c>
      <c r="N84" s="1">
        <v>109985243</v>
      </c>
      <c r="O84" s="3" t="s">
        <v>2519</v>
      </c>
      <c r="P84" s="3" t="s">
        <v>2430</v>
      </c>
      <c r="Q84" s="3" t="s">
        <v>2430</v>
      </c>
      <c r="R84" s="3" t="s">
        <v>2430</v>
      </c>
      <c r="S84" s="3" t="s">
        <v>2430</v>
      </c>
      <c r="T84">
        <v>0</v>
      </c>
    </row>
    <row r="85" spans="1:20" x14ac:dyDescent="0.25">
      <c r="A85" s="3" t="s">
        <v>11441</v>
      </c>
      <c r="B85" s="3" t="s">
        <v>5980</v>
      </c>
      <c r="C85">
        <v>7225</v>
      </c>
      <c r="D85">
        <v>45716</v>
      </c>
      <c r="E85">
        <v>45716.681250000001</v>
      </c>
      <c r="F85" s="3" t="s">
        <v>1976</v>
      </c>
      <c r="G85">
        <v>923218</v>
      </c>
      <c r="H85" s="3" t="s">
        <v>62</v>
      </c>
      <c r="I85" s="3" t="s">
        <v>64</v>
      </c>
      <c r="J85" s="3" t="s">
        <v>1652</v>
      </c>
      <c r="K85" s="1">
        <v>116305291</v>
      </c>
      <c r="L85" s="1">
        <v>-74862263</v>
      </c>
      <c r="M85" s="1">
        <v>41443028</v>
      </c>
      <c r="N85" s="1">
        <v>41443028</v>
      </c>
      <c r="O85" s="3" t="s">
        <v>2519</v>
      </c>
      <c r="P85" s="3" t="s">
        <v>2430</v>
      </c>
      <c r="Q85" s="3" t="s">
        <v>2430</v>
      </c>
      <c r="R85" s="3" t="s">
        <v>2430</v>
      </c>
      <c r="S85" s="3" t="s">
        <v>2430</v>
      </c>
      <c r="T85">
        <v>0</v>
      </c>
    </row>
    <row r="86" spans="1:20" x14ac:dyDescent="0.25">
      <c r="A86" s="3" t="s">
        <v>11442</v>
      </c>
      <c r="B86" s="3" t="s">
        <v>5982</v>
      </c>
      <c r="C86">
        <v>7225</v>
      </c>
      <c r="D86">
        <v>45716</v>
      </c>
      <c r="E86">
        <v>45716.681250000001</v>
      </c>
      <c r="F86" s="3" t="s">
        <v>1976</v>
      </c>
      <c r="G86">
        <v>923238</v>
      </c>
      <c r="H86" s="3" t="s">
        <v>62</v>
      </c>
      <c r="I86" s="3" t="s">
        <v>172</v>
      </c>
      <c r="J86" s="3" t="s">
        <v>173</v>
      </c>
      <c r="K86" s="1">
        <v>106294000</v>
      </c>
      <c r="L86" s="1">
        <v>0</v>
      </c>
      <c r="M86" s="1">
        <v>106294000</v>
      </c>
      <c r="N86" s="1">
        <v>106294000</v>
      </c>
      <c r="O86" s="3" t="s">
        <v>2519</v>
      </c>
      <c r="P86" s="3" t="s">
        <v>2430</v>
      </c>
      <c r="Q86" s="3" t="s">
        <v>2430</v>
      </c>
      <c r="R86" s="3" t="s">
        <v>2430</v>
      </c>
      <c r="S86" s="3" t="s">
        <v>2430</v>
      </c>
      <c r="T86">
        <v>0</v>
      </c>
    </row>
    <row r="87" spans="1:20" x14ac:dyDescent="0.25">
      <c r="A87" s="3" t="s">
        <v>11443</v>
      </c>
      <c r="B87" s="3" t="s">
        <v>5986</v>
      </c>
      <c r="C87">
        <v>7225</v>
      </c>
      <c r="D87">
        <v>45716</v>
      </c>
      <c r="E87">
        <v>45716.681250000001</v>
      </c>
      <c r="F87" s="3" t="s">
        <v>1976</v>
      </c>
      <c r="G87">
        <v>923269</v>
      </c>
      <c r="H87" s="3" t="s">
        <v>1509</v>
      </c>
      <c r="I87" s="3" t="s">
        <v>64</v>
      </c>
      <c r="J87" s="3" t="s">
        <v>189</v>
      </c>
      <c r="K87" s="1">
        <v>0</v>
      </c>
      <c r="L87" s="1">
        <v>97340942</v>
      </c>
      <c r="M87" s="1">
        <v>97340942</v>
      </c>
      <c r="N87" s="1">
        <v>97340942</v>
      </c>
      <c r="O87" s="3" t="s">
        <v>2519</v>
      </c>
      <c r="P87" s="3" t="s">
        <v>2430</v>
      </c>
      <c r="Q87" s="3" t="s">
        <v>2430</v>
      </c>
      <c r="R87" s="3" t="s">
        <v>2430</v>
      </c>
      <c r="S87" s="3" t="s">
        <v>2430</v>
      </c>
      <c r="T87">
        <v>0</v>
      </c>
    </row>
    <row r="88" spans="1:20" x14ac:dyDescent="0.25">
      <c r="A88" s="3" t="s">
        <v>11444</v>
      </c>
      <c r="B88" s="3" t="s">
        <v>5976</v>
      </c>
      <c r="C88">
        <v>7225</v>
      </c>
      <c r="D88">
        <v>45716</v>
      </c>
      <c r="E88">
        <v>45716.681250000001</v>
      </c>
      <c r="F88" s="3" t="s">
        <v>1976</v>
      </c>
      <c r="G88">
        <v>923210</v>
      </c>
      <c r="H88" s="3" t="s">
        <v>384</v>
      </c>
      <c r="I88" s="3" t="s">
        <v>172</v>
      </c>
      <c r="J88" s="3" t="s">
        <v>173</v>
      </c>
      <c r="K88" s="1">
        <v>65204000</v>
      </c>
      <c r="L88" s="1">
        <v>0</v>
      </c>
      <c r="M88" s="1">
        <v>65204000</v>
      </c>
      <c r="N88" s="1">
        <v>65204000</v>
      </c>
      <c r="O88" s="3" t="s">
        <v>2519</v>
      </c>
      <c r="P88" s="3" t="s">
        <v>2430</v>
      </c>
      <c r="Q88" s="3" t="s">
        <v>2430</v>
      </c>
      <c r="R88" s="3" t="s">
        <v>2430</v>
      </c>
      <c r="S88" s="3" t="s">
        <v>2430</v>
      </c>
      <c r="T88">
        <v>0</v>
      </c>
    </row>
    <row r="89" spans="1:20" x14ac:dyDescent="0.25">
      <c r="A89" s="3" t="s">
        <v>11445</v>
      </c>
      <c r="B89" s="3" t="s">
        <v>5978</v>
      </c>
      <c r="C89">
        <v>7225</v>
      </c>
      <c r="D89">
        <v>45716</v>
      </c>
      <c r="E89">
        <v>45716.681250000001</v>
      </c>
      <c r="F89" s="3" t="s">
        <v>1976</v>
      </c>
      <c r="G89">
        <v>923214</v>
      </c>
      <c r="H89" s="3" t="s">
        <v>62</v>
      </c>
      <c r="I89" s="3" t="s">
        <v>172</v>
      </c>
      <c r="J89" s="3" t="s">
        <v>173</v>
      </c>
      <c r="K89" s="1">
        <v>7000000</v>
      </c>
      <c r="L89" s="1">
        <v>0</v>
      </c>
      <c r="M89" s="1">
        <v>7000000</v>
      </c>
      <c r="N89" s="1">
        <v>7000000</v>
      </c>
      <c r="O89" s="3" t="s">
        <v>2519</v>
      </c>
      <c r="P89" s="3" t="s">
        <v>2430</v>
      </c>
      <c r="Q89" s="3" t="s">
        <v>2430</v>
      </c>
      <c r="R89" s="3" t="s">
        <v>2430</v>
      </c>
      <c r="S89" s="3" t="s">
        <v>2430</v>
      </c>
      <c r="T89">
        <v>0</v>
      </c>
    </row>
    <row r="90" spans="1:20" x14ac:dyDescent="0.25">
      <c r="A90" s="3" t="s">
        <v>11446</v>
      </c>
      <c r="B90" s="3" t="s">
        <v>5988</v>
      </c>
      <c r="C90">
        <v>7225</v>
      </c>
      <c r="D90">
        <v>45716</v>
      </c>
      <c r="E90">
        <v>45716.681250000001</v>
      </c>
      <c r="F90" s="3" t="s">
        <v>1976</v>
      </c>
      <c r="G90">
        <v>923285</v>
      </c>
      <c r="H90" s="3" t="s">
        <v>62</v>
      </c>
      <c r="I90" s="3" t="s">
        <v>172</v>
      </c>
      <c r="J90" s="3" t="s">
        <v>173</v>
      </c>
      <c r="K90" s="1">
        <v>42676949</v>
      </c>
      <c r="L90" s="1">
        <v>0</v>
      </c>
      <c r="M90" s="1">
        <v>42676949</v>
      </c>
      <c r="N90" s="1">
        <v>42676949</v>
      </c>
      <c r="O90" s="3" t="s">
        <v>2519</v>
      </c>
      <c r="P90" s="3" t="s">
        <v>2430</v>
      </c>
      <c r="Q90" s="3" t="s">
        <v>2430</v>
      </c>
      <c r="R90" s="3" t="s">
        <v>2430</v>
      </c>
      <c r="S90" s="3" t="s">
        <v>2430</v>
      </c>
      <c r="T90">
        <v>0</v>
      </c>
    </row>
    <row r="91" spans="1:20" x14ac:dyDescent="0.25">
      <c r="A91" s="3" t="s">
        <v>11447</v>
      </c>
      <c r="B91" s="3" t="s">
        <v>5990</v>
      </c>
      <c r="C91">
        <v>7325</v>
      </c>
      <c r="D91">
        <v>45716</v>
      </c>
      <c r="E91">
        <v>45716.727777777778</v>
      </c>
      <c r="F91" s="3" t="s">
        <v>1976</v>
      </c>
      <c r="G91">
        <v>923209</v>
      </c>
      <c r="H91" s="3" t="s">
        <v>62</v>
      </c>
      <c r="I91" s="3" t="s">
        <v>64</v>
      </c>
      <c r="J91" s="3" t="s">
        <v>65</v>
      </c>
      <c r="K91" s="1">
        <v>31702061</v>
      </c>
      <c r="L91" s="1">
        <v>0</v>
      </c>
      <c r="M91" s="1">
        <v>31702061</v>
      </c>
      <c r="N91" s="1">
        <v>31702061</v>
      </c>
      <c r="O91" s="3" t="s">
        <v>2521</v>
      </c>
      <c r="P91" s="3" t="s">
        <v>2430</v>
      </c>
      <c r="Q91" s="3" t="s">
        <v>2430</v>
      </c>
      <c r="R91" s="3" t="s">
        <v>2430</v>
      </c>
      <c r="S91" s="3" t="s">
        <v>2430</v>
      </c>
      <c r="T91">
        <v>0</v>
      </c>
    </row>
    <row r="92" spans="1:20" x14ac:dyDescent="0.25">
      <c r="A92" s="3" t="s">
        <v>11448</v>
      </c>
      <c r="B92" s="3" t="s">
        <v>5994</v>
      </c>
      <c r="C92">
        <v>7325</v>
      </c>
      <c r="D92">
        <v>45716</v>
      </c>
      <c r="E92">
        <v>45716.727777777778</v>
      </c>
      <c r="F92" s="3" t="s">
        <v>1976</v>
      </c>
      <c r="G92">
        <v>923244</v>
      </c>
      <c r="H92" s="3" t="s">
        <v>62</v>
      </c>
      <c r="I92" s="3" t="s">
        <v>64</v>
      </c>
      <c r="J92" s="3" t="s">
        <v>65</v>
      </c>
      <c r="K92" s="1">
        <v>8692251</v>
      </c>
      <c r="L92" s="1">
        <v>0</v>
      </c>
      <c r="M92" s="1">
        <v>8692251</v>
      </c>
      <c r="N92" s="1">
        <v>8692251</v>
      </c>
      <c r="O92" s="3" t="s">
        <v>2521</v>
      </c>
      <c r="P92" s="3" t="s">
        <v>2430</v>
      </c>
      <c r="Q92" s="3" t="s">
        <v>2430</v>
      </c>
      <c r="R92" s="3" t="s">
        <v>2430</v>
      </c>
      <c r="S92" s="3" t="s">
        <v>2430</v>
      </c>
      <c r="T92">
        <v>0</v>
      </c>
    </row>
    <row r="93" spans="1:20" x14ac:dyDescent="0.25">
      <c r="A93" s="3" t="s">
        <v>11449</v>
      </c>
      <c r="B93" s="3" t="s">
        <v>5992</v>
      </c>
      <c r="C93">
        <v>7325</v>
      </c>
      <c r="D93">
        <v>45716</v>
      </c>
      <c r="E93">
        <v>45716.727777777778</v>
      </c>
      <c r="F93" s="3" t="s">
        <v>1976</v>
      </c>
      <c r="G93">
        <v>923210</v>
      </c>
      <c r="H93" s="3" t="s">
        <v>62</v>
      </c>
      <c r="I93" s="3" t="s">
        <v>64</v>
      </c>
      <c r="J93" s="3" t="s">
        <v>65</v>
      </c>
      <c r="K93" s="1">
        <v>96800000</v>
      </c>
      <c r="L93" s="1">
        <v>0</v>
      </c>
      <c r="M93" s="1">
        <v>96800000</v>
      </c>
      <c r="N93" s="1">
        <v>96800000</v>
      </c>
      <c r="O93" s="3" t="s">
        <v>2521</v>
      </c>
      <c r="P93" s="3" t="s">
        <v>2430</v>
      </c>
      <c r="Q93" s="3" t="s">
        <v>2430</v>
      </c>
      <c r="R93" s="3" t="s">
        <v>2430</v>
      </c>
      <c r="S93" s="3" t="s">
        <v>2430</v>
      </c>
      <c r="T93">
        <v>0</v>
      </c>
    </row>
    <row r="94" spans="1:20" x14ac:dyDescent="0.25">
      <c r="A94" s="3" t="s">
        <v>11450</v>
      </c>
      <c r="B94" s="3" t="s">
        <v>5993</v>
      </c>
      <c r="C94">
        <v>7325</v>
      </c>
      <c r="D94">
        <v>45716</v>
      </c>
      <c r="E94">
        <v>45716.727777777778</v>
      </c>
      <c r="F94" s="3" t="s">
        <v>1976</v>
      </c>
      <c r="G94">
        <v>923218</v>
      </c>
      <c r="H94" s="3" t="s">
        <v>62</v>
      </c>
      <c r="I94" s="3" t="s">
        <v>64</v>
      </c>
      <c r="J94" s="3" t="s">
        <v>1652</v>
      </c>
      <c r="K94" s="1">
        <v>29425719</v>
      </c>
      <c r="L94" s="1">
        <v>7732800</v>
      </c>
      <c r="M94" s="1">
        <v>37158519</v>
      </c>
      <c r="N94" s="1">
        <v>37158519</v>
      </c>
      <c r="O94" s="3" t="s">
        <v>2521</v>
      </c>
      <c r="P94" s="3" t="s">
        <v>2430</v>
      </c>
      <c r="Q94" s="3" t="s">
        <v>2430</v>
      </c>
      <c r="R94" s="3" t="s">
        <v>2430</v>
      </c>
      <c r="S94" s="3" t="s">
        <v>2430</v>
      </c>
      <c r="T94">
        <v>0</v>
      </c>
    </row>
    <row r="95" spans="1:20" x14ac:dyDescent="0.25">
      <c r="A95" s="3" t="s">
        <v>11451</v>
      </c>
      <c r="B95" s="3" t="s">
        <v>6000</v>
      </c>
      <c r="C95">
        <v>7425</v>
      </c>
      <c r="D95">
        <v>45716</v>
      </c>
      <c r="E95">
        <v>45716.734027777777</v>
      </c>
      <c r="F95" s="3" t="s">
        <v>2428</v>
      </c>
      <c r="G95">
        <v>923270</v>
      </c>
      <c r="H95" s="3" t="s">
        <v>1501</v>
      </c>
      <c r="I95" s="3" t="s">
        <v>64</v>
      </c>
      <c r="J95" s="3" t="s">
        <v>189</v>
      </c>
      <c r="K95" s="1">
        <v>0</v>
      </c>
      <c r="L95" s="1">
        <v>6024977</v>
      </c>
      <c r="M95" s="1">
        <v>6024977</v>
      </c>
      <c r="N95" s="1">
        <v>6024977</v>
      </c>
      <c r="O95" s="3" t="s">
        <v>2522</v>
      </c>
      <c r="P95" s="3" t="s">
        <v>5830</v>
      </c>
      <c r="Q95" s="3" t="s">
        <v>2430</v>
      </c>
      <c r="R95" s="3" t="s">
        <v>2430</v>
      </c>
      <c r="S95" s="3" t="s">
        <v>2430</v>
      </c>
      <c r="T95">
        <v>0</v>
      </c>
    </row>
    <row r="96" spans="1:20" x14ac:dyDescent="0.25">
      <c r="A96" s="3" t="s">
        <v>11367</v>
      </c>
      <c r="B96" s="3" t="s">
        <v>5997</v>
      </c>
      <c r="C96">
        <v>7425</v>
      </c>
      <c r="D96">
        <v>45716</v>
      </c>
      <c r="E96">
        <v>45716.734027777777</v>
      </c>
      <c r="F96" s="3" t="s">
        <v>2428</v>
      </c>
      <c r="G96">
        <v>923234</v>
      </c>
      <c r="H96" s="3" t="s">
        <v>62</v>
      </c>
      <c r="I96" s="3" t="s">
        <v>64</v>
      </c>
      <c r="J96" s="3" t="s">
        <v>65</v>
      </c>
      <c r="K96" s="1">
        <v>22000000</v>
      </c>
      <c r="L96" s="1">
        <v>0</v>
      </c>
      <c r="M96" s="1">
        <v>22000000</v>
      </c>
      <c r="N96" s="1">
        <v>0</v>
      </c>
      <c r="O96" s="3" t="s">
        <v>2522</v>
      </c>
      <c r="P96" s="3" t="s">
        <v>5830</v>
      </c>
      <c r="Q96" s="3" t="s">
        <v>2430</v>
      </c>
      <c r="R96" s="3" t="s">
        <v>2430</v>
      </c>
      <c r="S96" s="3" t="s">
        <v>2430</v>
      </c>
      <c r="T96">
        <v>0</v>
      </c>
    </row>
    <row r="97" spans="1:20" x14ac:dyDescent="0.25">
      <c r="A97" s="3" t="s">
        <v>11359</v>
      </c>
      <c r="B97" s="3" t="s">
        <v>5996</v>
      </c>
      <c r="C97">
        <v>7425</v>
      </c>
      <c r="D97">
        <v>45716</v>
      </c>
      <c r="E97">
        <v>45716.734027777777</v>
      </c>
      <c r="F97" s="3" t="s">
        <v>2428</v>
      </c>
      <c r="G97">
        <v>923211</v>
      </c>
      <c r="H97" s="3" t="s">
        <v>62</v>
      </c>
      <c r="I97" s="3" t="s">
        <v>172</v>
      </c>
      <c r="J97" s="3" t="s">
        <v>173</v>
      </c>
      <c r="K97" s="1">
        <v>30000000</v>
      </c>
      <c r="L97" s="1">
        <v>0</v>
      </c>
      <c r="M97" s="1">
        <v>30000000</v>
      </c>
      <c r="N97" s="1">
        <v>0</v>
      </c>
      <c r="O97" s="3" t="s">
        <v>2522</v>
      </c>
      <c r="P97" s="3" t="s">
        <v>5830</v>
      </c>
      <c r="Q97" s="3" t="s">
        <v>2430</v>
      </c>
      <c r="R97" s="3" t="s">
        <v>2430</v>
      </c>
      <c r="S97" s="3" t="s">
        <v>2430</v>
      </c>
      <c r="T97">
        <v>0</v>
      </c>
    </row>
    <row r="98" spans="1:20" x14ac:dyDescent="0.25">
      <c r="A98" s="3" t="s">
        <v>7016</v>
      </c>
      <c r="B98" s="3" t="s">
        <v>5999</v>
      </c>
      <c r="C98">
        <v>7425</v>
      </c>
      <c r="D98">
        <v>45716</v>
      </c>
      <c r="E98">
        <v>45716.734027777777</v>
      </c>
      <c r="F98" s="3" t="s">
        <v>2428</v>
      </c>
      <c r="G98">
        <v>923245</v>
      </c>
      <c r="H98" s="3" t="s">
        <v>62</v>
      </c>
      <c r="I98" s="3" t="s">
        <v>172</v>
      </c>
      <c r="J98" s="3" t="s">
        <v>173</v>
      </c>
      <c r="K98" s="1">
        <v>30000000</v>
      </c>
      <c r="L98" s="1">
        <v>0</v>
      </c>
      <c r="M98" s="1">
        <v>30000000</v>
      </c>
      <c r="N98" s="1">
        <v>0</v>
      </c>
      <c r="O98" s="3" t="s">
        <v>2522</v>
      </c>
      <c r="P98" s="3" t="s">
        <v>5830</v>
      </c>
      <c r="Q98" s="3" t="s">
        <v>2430</v>
      </c>
      <c r="R98" s="3" t="s">
        <v>2430</v>
      </c>
      <c r="S98" s="3" t="s">
        <v>2430</v>
      </c>
      <c r="T98">
        <v>0</v>
      </c>
    </row>
    <row r="99" spans="1:20" x14ac:dyDescent="0.25">
      <c r="A99" s="3" t="s">
        <v>11356</v>
      </c>
      <c r="B99" s="3" t="s">
        <v>5995</v>
      </c>
      <c r="C99">
        <v>7425</v>
      </c>
      <c r="D99">
        <v>45716</v>
      </c>
      <c r="E99">
        <v>45716.734027777777</v>
      </c>
      <c r="F99" s="3" t="s">
        <v>2428</v>
      </c>
      <c r="G99">
        <v>923210</v>
      </c>
      <c r="H99" s="3" t="s">
        <v>384</v>
      </c>
      <c r="I99" s="3" t="s">
        <v>172</v>
      </c>
      <c r="J99" s="3" t="s">
        <v>173</v>
      </c>
      <c r="K99" s="1">
        <v>55000000</v>
      </c>
      <c r="L99" s="1">
        <v>0</v>
      </c>
      <c r="M99" s="1">
        <v>55000000</v>
      </c>
      <c r="N99" s="1">
        <v>0</v>
      </c>
      <c r="O99" s="3" t="s">
        <v>2522</v>
      </c>
      <c r="P99" s="3" t="s">
        <v>5830</v>
      </c>
      <c r="Q99" s="3" t="s">
        <v>2430</v>
      </c>
      <c r="R99" s="3" t="s">
        <v>2430</v>
      </c>
      <c r="S99" s="3" t="s">
        <v>2430</v>
      </c>
      <c r="T99">
        <v>0</v>
      </c>
    </row>
    <row r="100" spans="1:20" x14ac:dyDescent="0.25">
      <c r="A100" s="3" t="s">
        <v>11362</v>
      </c>
      <c r="B100" s="3" t="s">
        <v>5998</v>
      </c>
      <c r="C100">
        <v>7425</v>
      </c>
      <c r="D100">
        <v>45716</v>
      </c>
      <c r="E100">
        <v>45716.734027777777</v>
      </c>
      <c r="F100" s="3" t="s">
        <v>2428</v>
      </c>
      <c r="G100">
        <v>923238</v>
      </c>
      <c r="H100" s="3" t="s">
        <v>62</v>
      </c>
      <c r="I100" s="3" t="s">
        <v>172</v>
      </c>
      <c r="J100" s="3" t="s">
        <v>173</v>
      </c>
      <c r="K100" s="1">
        <v>35000000</v>
      </c>
      <c r="L100" s="1">
        <v>0</v>
      </c>
      <c r="M100" s="1">
        <v>35000000</v>
      </c>
      <c r="N100" s="1">
        <v>0</v>
      </c>
      <c r="O100" s="3" t="s">
        <v>2522</v>
      </c>
      <c r="P100" s="3" t="s">
        <v>5830</v>
      </c>
      <c r="Q100" s="3" t="s">
        <v>2430</v>
      </c>
      <c r="R100" s="3" t="s">
        <v>2430</v>
      </c>
      <c r="S100" s="3" t="s">
        <v>2430</v>
      </c>
      <c r="T100">
        <v>0</v>
      </c>
    </row>
    <row r="101" spans="1:20" x14ac:dyDescent="0.25">
      <c r="A101" s="3" t="s">
        <v>11452</v>
      </c>
      <c r="B101" s="3" t="s">
        <v>6001</v>
      </c>
      <c r="C101">
        <v>7525</v>
      </c>
      <c r="D101">
        <v>45722</v>
      </c>
      <c r="E101">
        <v>45722.788194444445</v>
      </c>
      <c r="F101" s="3" t="s">
        <v>1976</v>
      </c>
      <c r="G101">
        <v>923243</v>
      </c>
      <c r="H101" s="3" t="s">
        <v>62</v>
      </c>
      <c r="I101" s="3" t="s">
        <v>172</v>
      </c>
      <c r="J101" s="3" t="s">
        <v>173</v>
      </c>
      <c r="K101" s="1">
        <v>38558830</v>
      </c>
      <c r="L101" s="1">
        <v>0</v>
      </c>
      <c r="M101" s="1">
        <v>38558830</v>
      </c>
      <c r="N101" s="1">
        <v>38558830</v>
      </c>
      <c r="O101" s="3" t="s">
        <v>2524</v>
      </c>
      <c r="P101" s="3" t="s">
        <v>2430</v>
      </c>
      <c r="Q101" s="3" t="s">
        <v>2430</v>
      </c>
      <c r="R101" s="3" t="s">
        <v>2430</v>
      </c>
      <c r="S101" s="3" t="s">
        <v>2430</v>
      </c>
      <c r="T101">
        <v>0</v>
      </c>
    </row>
    <row r="102" spans="1:20" x14ac:dyDescent="0.25">
      <c r="A102" s="3" t="s">
        <v>11353</v>
      </c>
      <c r="B102" s="3" t="s">
        <v>6004</v>
      </c>
      <c r="C102">
        <v>7625</v>
      </c>
      <c r="D102">
        <v>45734</v>
      </c>
      <c r="E102">
        <v>45734.695138888892</v>
      </c>
      <c r="F102" s="3" t="s">
        <v>2428</v>
      </c>
      <c r="G102">
        <v>923210</v>
      </c>
      <c r="H102" s="3" t="s">
        <v>62</v>
      </c>
      <c r="I102" s="3" t="s">
        <v>172</v>
      </c>
      <c r="J102" s="3" t="s">
        <v>173</v>
      </c>
      <c r="K102" s="1">
        <v>25837331</v>
      </c>
      <c r="L102" s="1">
        <v>0</v>
      </c>
      <c r="M102" s="1">
        <v>25837331</v>
      </c>
      <c r="N102" s="1">
        <v>0</v>
      </c>
      <c r="O102" s="3" t="s">
        <v>2525</v>
      </c>
      <c r="P102" s="3" t="s">
        <v>5831</v>
      </c>
      <c r="Q102" s="3" t="s">
        <v>2430</v>
      </c>
      <c r="R102" s="3" t="s">
        <v>2430</v>
      </c>
      <c r="S102" s="3" t="s">
        <v>2430</v>
      </c>
      <c r="T102">
        <v>0</v>
      </c>
    </row>
    <row r="103" spans="1:20" x14ac:dyDescent="0.25">
      <c r="A103" s="3" t="s">
        <v>11453</v>
      </c>
      <c r="B103" s="3" t="s">
        <v>6008</v>
      </c>
      <c r="C103">
        <v>7725</v>
      </c>
      <c r="D103">
        <v>45734</v>
      </c>
      <c r="E103">
        <v>45734.701388888891</v>
      </c>
      <c r="F103" s="3" t="s">
        <v>1976</v>
      </c>
      <c r="G103">
        <v>923290</v>
      </c>
      <c r="H103" s="3" t="s">
        <v>221</v>
      </c>
      <c r="I103" s="3" t="s">
        <v>64</v>
      </c>
      <c r="J103" s="3" t="s">
        <v>65</v>
      </c>
      <c r="K103" s="1">
        <v>20000000</v>
      </c>
      <c r="L103" s="1">
        <v>6000000</v>
      </c>
      <c r="M103" s="1">
        <v>26000000</v>
      </c>
      <c r="N103" s="1">
        <v>26000000</v>
      </c>
      <c r="O103" s="3" t="s">
        <v>2526</v>
      </c>
      <c r="P103" s="3" t="s">
        <v>2430</v>
      </c>
      <c r="Q103" s="3" t="s">
        <v>2430</v>
      </c>
      <c r="R103" s="3" t="s">
        <v>2430</v>
      </c>
      <c r="S103" s="3" t="s">
        <v>2430</v>
      </c>
      <c r="T103">
        <v>0</v>
      </c>
    </row>
    <row r="104" spans="1:20" x14ac:dyDescent="0.25">
      <c r="A104" s="3" t="s">
        <v>11454</v>
      </c>
      <c r="B104" s="3" t="s">
        <v>6006</v>
      </c>
      <c r="C104">
        <v>7725</v>
      </c>
      <c r="D104">
        <v>45734</v>
      </c>
      <c r="E104">
        <v>45734.701388888891</v>
      </c>
      <c r="F104" s="3" t="s">
        <v>1976</v>
      </c>
      <c r="G104">
        <v>923227</v>
      </c>
      <c r="H104" s="3" t="s">
        <v>221</v>
      </c>
      <c r="I104" s="3" t="s">
        <v>172</v>
      </c>
      <c r="J104" s="3" t="s">
        <v>173</v>
      </c>
      <c r="K104" s="1">
        <v>100000000</v>
      </c>
      <c r="L104" s="1">
        <v>0</v>
      </c>
      <c r="M104" s="1">
        <v>100000000</v>
      </c>
      <c r="N104" s="1">
        <v>100000000</v>
      </c>
      <c r="O104" s="3" t="s">
        <v>2526</v>
      </c>
      <c r="P104" s="3" t="s">
        <v>2430</v>
      </c>
      <c r="Q104" s="3" t="s">
        <v>2430</v>
      </c>
      <c r="R104" s="3" t="s">
        <v>2430</v>
      </c>
      <c r="S104" s="3" t="s">
        <v>2430</v>
      </c>
      <c r="T104">
        <v>0</v>
      </c>
    </row>
    <row r="105" spans="1:20" x14ac:dyDescent="0.25">
      <c r="A105" s="3" t="s">
        <v>11455</v>
      </c>
      <c r="B105" s="3" t="s">
        <v>6009</v>
      </c>
      <c r="C105">
        <v>7825</v>
      </c>
      <c r="D105">
        <v>45734</v>
      </c>
      <c r="E105">
        <v>45734.707638888889</v>
      </c>
      <c r="F105" s="3" t="s">
        <v>1976</v>
      </c>
      <c r="G105">
        <v>923224</v>
      </c>
      <c r="H105" s="3" t="s">
        <v>2499</v>
      </c>
      <c r="I105" s="3" t="s">
        <v>64</v>
      </c>
      <c r="J105" s="3" t="s">
        <v>189</v>
      </c>
      <c r="K105" s="1">
        <v>125000000</v>
      </c>
      <c r="L105" s="1">
        <v>30000000</v>
      </c>
      <c r="M105" s="1">
        <v>155000000</v>
      </c>
      <c r="N105" s="1">
        <v>155000000</v>
      </c>
      <c r="O105" s="3" t="s">
        <v>2527</v>
      </c>
      <c r="P105" s="3" t="s">
        <v>2430</v>
      </c>
      <c r="Q105" s="3" t="s">
        <v>2430</v>
      </c>
      <c r="R105" s="3" t="s">
        <v>2430</v>
      </c>
      <c r="S105" s="3" t="s">
        <v>2430</v>
      </c>
      <c r="T105">
        <v>0</v>
      </c>
    </row>
    <row r="106" spans="1:20" x14ac:dyDescent="0.25">
      <c r="A106" s="3" t="s">
        <v>11456</v>
      </c>
      <c r="B106" s="3" t="s">
        <v>6011</v>
      </c>
      <c r="C106">
        <v>7925</v>
      </c>
      <c r="D106">
        <v>45734</v>
      </c>
      <c r="E106">
        <v>45734.709722222222</v>
      </c>
      <c r="F106" s="3" t="s">
        <v>1976</v>
      </c>
      <c r="G106">
        <v>923224</v>
      </c>
      <c r="H106" s="3" t="s">
        <v>2499</v>
      </c>
      <c r="I106" s="3" t="s">
        <v>64</v>
      </c>
      <c r="J106" s="3" t="s">
        <v>189</v>
      </c>
      <c r="K106" s="1">
        <v>113886250</v>
      </c>
      <c r="L106" s="1">
        <v>0</v>
      </c>
      <c r="M106" s="1">
        <v>113886250</v>
      </c>
      <c r="N106" s="1">
        <v>113886250</v>
      </c>
      <c r="O106" s="3" t="s">
        <v>2528</v>
      </c>
      <c r="P106" s="3" t="s">
        <v>2430</v>
      </c>
      <c r="Q106" s="3" t="s">
        <v>2430</v>
      </c>
      <c r="R106" s="3" t="s">
        <v>2430</v>
      </c>
      <c r="S106" s="3" t="s">
        <v>2430</v>
      </c>
      <c r="T106">
        <v>0</v>
      </c>
    </row>
    <row r="107" spans="1:20" x14ac:dyDescent="0.25">
      <c r="A107" s="3" t="s">
        <v>11457</v>
      </c>
      <c r="B107" s="3" t="s">
        <v>6013</v>
      </c>
      <c r="C107">
        <v>8025</v>
      </c>
      <c r="D107">
        <v>45734</v>
      </c>
      <c r="E107">
        <v>45734.712500000001</v>
      </c>
      <c r="F107" s="3" t="s">
        <v>1976</v>
      </c>
      <c r="G107">
        <v>923218</v>
      </c>
      <c r="H107" s="3" t="s">
        <v>62</v>
      </c>
      <c r="I107" s="3" t="s">
        <v>64</v>
      </c>
      <c r="J107" s="3" t="s">
        <v>1652</v>
      </c>
      <c r="K107" s="1">
        <v>0</v>
      </c>
      <c r="L107" s="1">
        <v>74862263</v>
      </c>
      <c r="M107" s="1">
        <v>74862263</v>
      </c>
      <c r="N107" s="1">
        <v>74862263</v>
      </c>
      <c r="O107" s="3" t="s">
        <v>2529</v>
      </c>
      <c r="P107" s="3" t="s">
        <v>2430</v>
      </c>
      <c r="Q107" s="3" t="s">
        <v>2430</v>
      </c>
      <c r="R107" s="3" t="s">
        <v>2430</v>
      </c>
      <c r="S107" s="3" t="s">
        <v>2430</v>
      </c>
      <c r="T107">
        <v>0</v>
      </c>
    </row>
    <row r="108" spans="1:20" x14ac:dyDescent="0.25">
      <c r="A108" s="3" t="s">
        <v>11458</v>
      </c>
      <c r="B108" s="3" t="s">
        <v>6015</v>
      </c>
      <c r="C108">
        <v>8025</v>
      </c>
      <c r="D108">
        <v>45734</v>
      </c>
      <c r="E108">
        <v>45734.712500000001</v>
      </c>
      <c r="F108" s="3" t="s">
        <v>1976</v>
      </c>
      <c r="G108">
        <v>923224</v>
      </c>
      <c r="H108" s="3" t="s">
        <v>2499</v>
      </c>
      <c r="I108" s="3" t="s">
        <v>64</v>
      </c>
      <c r="J108" s="3" t="s">
        <v>189</v>
      </c>
      <c r="K108" s="1">
        <v>130000000</v>
      </c>
      <c r="L108" s="1">
        <v>0</v>
      </c>
      <c r="M108" s="1">
        <v>130000000</v>
      </c>
      <c r="N108" s="1">
        <v>130000000</v>
      </c>
      <c r="O108" s="3" t="s">
        <v>2529</v>
      </c>
      <c r="P108" s="3" t="s">
        <v>2430</v>
      </c>
      <c r="Q108" s="3" t="s">
        <v>2430</v>
      </c>
      <c r="R108" s="3" t="s">
        <v>2430</v>
      </c>
      <c r="S108" s="3" t="s">
        <v>2430</v>
      </c>
      <c r="T108">
        <v>0</v>
      </c>
    </row>
    <row r="109" spans="1:20" x14ac:dyDescent="0.25">
      <c r="A109" s="3" t="s">
        <v>11459</v>
      </c>
      <c r="B109" s="3" t="s">
        <v>6016</v>
      </c>
      <c r="C109">
        <v>8125</v>
      </c>
      <c r="D109">
        <v>45734</v>
      </c>
      <c r="E109">
        <v>45734.742361111108</v>
      </c>
      <c r="F109" s="3" t="s">
        <v>1976</v>
      </c>
      <c r="G109">
        <v>923242</v>
      </c>
      <c r="H109" s="3" t="s">
        <v>62</v>
      </c>
      <c r="I109" s="3" t="s">
        <v>64</v>
      </c>
      <c r="J109" s="3" t="s">
        <v>65</v>
      </c>
      <c r="K109" s="1">
        <v>30000000</v>
      </c>
      <c r="L109" s="1">
        <v>-30000000</v>
      </c>
      <c r="M109" s="1">
        <v>0</v>
      </c>
      <c r="N109" s="1">
        <v>0</v>
      </c>
      <c r="O109" s="3" t="s">
        <v>2519</v>
      </c>
      <c r="P109" s="3" t="s">
        <v>2430</v>
      </c>
      <c r="Q109" s="3" t="s">
        <v>2430</v>
      </c>
      <c r="R109" s="3" t="s">
        <v>2430</v>
      </c>
      <c r="S109" s="3" t="s">
        <v>2430</v>
      </c>
      <c r="T109">
        <v>0</v>
      </c>
    </row>
    <row r="110" spans="1:20" x14ac:dyDescent="0.25">
      <c r="A110" s="3" t="s">
        <v>8849</v>
      </c>
      <c r="B110" s="3" t="s">
        <v>6018</v>
      </c>
      <c r="C110">
        <v>8225</v>
      </c>
      <c r="D110">
        <v>45737</v>
      </c>
      <c r="E110">
        <v>45737.457638888889</v>
      </c>
      <c r="F110" s="3" t="s">
        <v>2428</v>
      </c>
      <c r="G110">
        <v>923242</v>
      </c>
      <c r="H110" s="3" t="s">
        <v>62</v>
      </c>
      <c r="I110" s="3" t="s">
        <v>64</v>
      </c>
      <c r="J110" s="3" t="s">
        <v>65</v>
      </c>
      <c r="K110" s="1">
        <v>23301019</v>
      </c>
      <c r="L110" s="1">
        <v>0</v>
      </c>
      <c r="M110" s="1">
        <v>23301019</v>
      </c>
      <c r="N110" s="1">
        <v>21942305</v>
      </c>
      <c r="O110" s="3" t="s">
        <v>3693</v>
      </c>
      <c r="P110" s="3" t="s">
        <v>5832</v>
      </c>
      <c r="Q110" s="3" t="s">
        <v>5833</v>
      </c>
      <c r="R110" s="3" t="s">
        <v>5834</v>
      </c>
      <c r="S110" s="3" t="s">
        <v>5835</v>
      </c>
      <c r="T110">
        <v>0</v>
      </c>
    </row>
    <row r="111" spans="1:20" x14ac:dyDescent="0.25">
      <c r="A111" s="3" t="s">
        <v>11460</v>
      </c>
      <c r="B111" s="3" t="s">
        <v>6021</v>
      </c>
      <c r="C111">
        <v>8325</v>
      </c>
      <c r="D111">
        <v>45742</v>
      </c>
      <c r="E111">
        <v>45742.477777777778</v>
      </c>
      <c r="F111" s="3" t="s">
        <v>1976</v>
      </c>
      <c r="G111">
        <v>923224</v>
      </c>
      <c r="H111" s="3" t="s">
        <v>2499</v>
      </c>
      <c r="I111" s="3" t="s">
        <v>64</v>
      </c>
      <c r="J111" s="3" t="s">
        <v>189</v>
      </c>
      <c r="K111" s="1">
        <v>117192000</v>
      </c>
      <c r="L111" s="1">
        <v>0</v>
      </c>
      <c r="M111" s="1">
        <v>117192000</v>
      </c>
      <c r="N111" s="1">
        <v>117192000</v>
      </c>
      <c r="O111" s="3" t="s">
        <v>3694</v>
      </c>
      <c r="P111" s="3" t="s">
        <v>2430</v>
      </c>
      <c r="Q111" s="3" t="s">
        <v>2430</v>
      </c>
      <c r="R111" s="3" t="s">
        <v>2430</v>
      </c>
      <c r="S111" s="3" t="s">
        <v>2430</v>
      </c>
      <c r="T111">
        <v>0</v>
      </c>
    </row>
    <row r="112" spans="1:20" x14ac:dyDescent="0.25">
      <c r="A112" s="3" t="s">
        <v>11461</v>
      </c>
      <c r="B112" s="3" t="s">
        <v>6023</v>
      </c>
      <c r="C112">
        <v>8425</v>
      </c>
      <c r="D112">
        <v>45742</v>
      </c>
      <c r="E112">
        <v>45742.480555555558</v>
      </c>
      <c r="F112" s="3" t="s">
        <v>1976</v>
      </c>
      <c r="G112">
        <v>923224</v>
      </c>
      <c r="H112" s="3" t="s">
        <v>2499</v>
      </c>
      <c r="I112" s="3" t="s">
        <v>64</v>
      </c>
      <c r="J112" s="3" t="s">
        <v>189</v>
      </c>
      <c r="K112" s="1">
        <v>28171024</v>
      </c>
      <c r="L112" s="1">
        <v>0</v>
      </c>
      <c r="M112" s="1">
        <v>28171024</v>
      </c>
      <c r="N112" s="1">
        <v>28171024</v>
      </c>
      <c r="O112" s="3" t="s">
        <v>3695</v>
      </c>
      <c r="P112" s="3" t="s">
        <v>2430</v>
      </c>
      <c r="Q112" s="3" t="s">
        <v>2430</v>
      </c>
      <c r="R112" s="3" t="s">
        <v>2430</v>
      </c>
      <c r="S112" s="3" t="s">
        <v>2430</v>
      </c>
      <c r="T112">
        <v>0</v>
      </c>
    </row>
    <row r="113" spans="1:20" x14ac:dyDescent="0.25">
      <c r="A113" s="3" t="s">
        <v>11462</v>
      </c>
      <c r="B113" s="3" t="s">
        <v>6024</v>
      </c>
      <c r="C113">
        <v>8525</v>
      </c>
      <c r="D113">
        <v>45742</v>
      </c>
      <c r="E113">
        <v>45742.48333333333</v>
      </c>
      <c r="F113" s="3" t="s">
        <v>1976</v>
      </c>
      <c r="G113">
        <v>923224</v>
      </c>
      <c r="H113" s="3" t="s">
        <v>2499</v>
      </c>
      <c r="I113" s="3" t="s">
        <v>64</v>
      </c>
      <c r="J113" s="3" t="s">
        <v>189</v>
      </c>
      <c r="K113" s="1">
        <v>57663250</v>
      </c>
      <c r="L113" s="1">
        <v>0</v>
      </c>
      <c r="M113" s="1">
        <v>57663250</v>
      </c>
      <c r="N113" s="1">
        <v>57663250</v>
      </c>
      <c r="O113" s="3" t="s">
        <v>3696</v>
      </c>
      <c r="P113" s="3" t="s">
        <v>2430</v>
      </c>
      <c r="Q113" s="3" t="s">
        <v>2430</v>
      </c>
      <c r="R113" s="3" t="s">
        <v>2430</v>
      </c>
      <c r="S113" s="3" t="s">
        <v>2430</v>
      </c>
      <c r="T113">
        <v>0</v>
      </c>
    </row>
    <row r="114" spans="1:20" x14ac:dyDescent="0.25">
      <c r="A114" s="3" t="s">
        <v>11463</v>
      </c>
      <c r="B114" s="3" t="s">
        <v>6025</v>
      </c>
      <c r="C114">
        <v>8625</v>
      </c>
      <c r="D114">
        <v>45742</v>
      </c>
      <c r="E114">
        <v>45742.486805555556</v>
      </c>
      <c r="F114" s="3" t="s">
        <v>1976</v>
      </c>
      <c r="G114">
        <v>923224</v>
      </c>
      <c r="H114" s="3" t="s">
        <v>2499</v>
      </c>
      <c r="I114" s="3" t="s">
        <v>64</v>
      </c>
      <c r="J114" s="3" t="s">
        <v>189</v>
      </c>
      <c r="K114" s="1">
        <v>94440460</v>
      </c>
      <c r="L114" s="1">
        <v>-48095550</v>
      </c>
      <c r="M114" s="1">
        <v>46344910</v>
      </c>
      <c r="N114" s="1">
        <v>46344910</v>
      </c>
      <c r="O114" s="3" t="s">
        <v>3697</v>
      </c>
      <c r="P114" s="3" t="s">
        <v>2430</v>
      </c>
      <c r="Q114" s="3" t="s">
        <v>2430</v>
      </c>
      <c r="R114" s="3" t="s">
        <v>2430</v>
      </c>
      <c r="S114" s="3" t="s">
        <v>2430</v>
      </c>
      <c r="T114">
        <v>0</v>
      </c>
    </row>
    <row r="115" spans="1:20" x14ac:dyDescent="0.25">
      <c r="A115" s="3" t="s">
        <v>11372</v>
      </c>
      <c r="B115" s="3" t="s">
        <v>6026</v>
      </c>
      <c r="C115">
        <v>8725</v>
      </c>
      <c r="D115">
        <v>45742</v>
      </c>
      <c r="E115">
        <v>45742.497916666667</v>
      </c>
      <c r="F115" s="3" t="s">
        <v>2428</v>
      </c>
      <c r="G115">
        <v>923218</v>
      </c>
      <c r="H115" s="3" t="s">
        <v>62</v>
      </c>
      <c r="I115" s="3" t="s">
        <v>64</v>
      </c>
      <c r="J115" s="3" t="s">
        <v>1652</v>
      </c>
      <c r="K115" s="1">
        <v>16000000</v>
      </c>
      <c r="L115" s="1">
        <v>0</v>
      </c>
      <c r="M115" s="1">
        <v>16000000</v>
      </c>
      <c r="N115" s="1">
        <v>0</v>
      </c>
      <c r="O115" s="3" t="s">
        <v>3698</v>
      </c>
      <c r="P115" s="3" t="s">
        <v>5836</v>
      </c>
      <c r="Q115" s="3" t="s">
        <v>2430</v>
      </c>
      <c r="R115" s="3" t="s">
        <v>2430</v>
      </c>
      <c r="S115" s="3" t="s">
        <v>2430</v>
      </c>
      <c r="T115">
        <v>0</v>
      </c>
    </row>
    <row r="116" spans="1:20" x14ac:dyDescent="0.25">
      <c r="A116" s="3" t="s">
        <v>11375</v>
      </c>
      <c r="B116" s="3" t="s">
        <v>6027</v>
      </c>
      <c r="C116">
        <v>8725</v>
      </c>
      <c r="D116">
        <v>45742</v>
      </c>
      <c r="E116">
        <v>45742.497916666667</v>
      </c>
      <c r="F116" s="3" t="s">
        <v>2428</v>
      </c>
      <c r="G116">
        <v>923242</v>
      </c>
      <c r="H116" s="3" t="s">
        <v>62</v>
      </c>
      <c r="I116" s="3" t="s">
        <v>64</v>
      </c>
      <c r="J116" s="3" t="s">
        <v>65</v>
      </c>
      <c r="K116" s="1">
        <v>65000000</v>
      </c>
      <c r="L116" s="1">
        <v>0</v>
      </c>
      <c r="M116" s="1">
        <v>65000000</v>
      </c>
      <c r="N116" s="1">
        <v>0</v>
      </c>
      <c r="O116" s="3" t="s">
        <v>3698</v>
      </c>
      <c r="P116" s="3" t="s">
        <v>5836</v>
      </c>
      <c r="Q116" s="3" t="s">
        <v>2430</v>
      </c>
      <c r="R116" s="3" t="s">
        <v>2430</v>
      </c>
      <c r="S116" s="3" t="s">
        <v>2430</v>
      </c>
      <c r="T116">
        <v>0</v>
      </c>
    </row>
    <row r="117" spans="1:20" x14ac:dyDescent="0.25">
      <c r="A117" s="3" t="s">
        <v>11464</v>
      </c>
      <c r="B117" s="3" t="s">
        <v>6028</v>
      </c>
      <c r="C117">
        <v>8825</v>
      </c>
      <c r="D117">
        <v>45742</v>
      </c>
      <c r="E117">
        <v>45742.519444444442</v>
      </c>
      <c r="F117" s="3" t="s">
        <v>1976</v>
      </c>
      <c r="G117">
        <v>923242</v>
      </c>
      <c r="H117" s="3" t="s">
        <v>62</v>
      </c>
      <c r="I117" s="3" t="s">
        <v>64</v>
      </c>
      <c r="J117" s="3" t="s">
        <v>65</v>
      </c>
      <c r="K117" s="1">
        <v>58000000</v>
      </c>
      <c r="L117" s="1">
        <v>0</v>
      </c>
      <c r="M117" s="1">
        <v>58000000</v>
      </c>
      <c r="N117" s="1">
        <v>58000000</v>
      </c>
      <c r="O117" s="3" t="s">
        <v>3699</v>
      </c>
      <c r="P117" s="3" t="s">
        <v>2430</v>
      </c>
      <c r="Q117" s="3" t="s">
        <v>2430</v>
      </c>
      <c r="R117" s="3" t="s">
        <v>2430</v>
      </c>
      <c r="S117" s="3" t="s">
        <v>2430</v>
      </c>
      <c r="T117">
        <v>0</v>
      </c>
    </row>
    <row r="118" spans="1:20" x14ac:dyDescent="0.25">
      <c r="A118" s="3" t="s">
        <v>11465</v>
      </c>
      <c r="B118" s="3" t="s">
        <v>6030</v>
      </c>
      <c r="C118">
        <v>8925</v>
      </c>
      <c r="D118">
        <v>45742</v>
      </c>
      <c r="E118">
        <v>45742.525000000001</v>
      </c>
      <c r="F118" s="3" t="s">
        <v>1976</v>
      </c>
      <c r="G118">
        <v>923242</v>
      </c>
      <c r="H118" s="3" t="s">
        <v>62</v>
      </c>
      <c r="I118" s="3" t="s">
        <v>64</v>
      </c>
      <c r="J118" s="3" t="s">
        <v>65</v>
      </c>
      <c r="K118" s="1">
        <v>130000000</v>
      </c>
      <c r="L118" s="1">
        <v>0</v>
      </c>
      <c r="M118" s="1">
        <v>130000000</v>
      </c>
      <c r="N118" s="1">
        <v>130000000</v>
      </c>
      <c r="O118" s="3" t="s">
        <v>3700</v>
      </c>
      <c r="P118" s="3" t="s">
        <v>2430</v>
      </c>
      <c r="Q118" s="3" t="s">
        <v>2430</v>
      </c>
      <c r="R118" s="3" t="s">
        <v>2430</v>
      </c>
      <c r="S118" s="3" t="s">
        <v>2430</v>
      </c>
      <c r="T118">
        <v>0</v>
      </c>
    </row>
    <row r="119" spans="1:20" x14ac:dyDescent="0.25">
      <c r="A119" s="3" t="s">
        <v>11466</v>
      </c>
      <c r="B119" s="3" t="s">
        <v>6029</v>
      </c>
      <c r="C119">
        <v>8925</v>
      </c>
      <c r="D119">
        <v>45742</v>
      </c>
      <c r="E119">
        <v>45742.525000000001</v>
      </c>
      <c r="F119" s="3" t="s">
        <v>1976</v>
      </c>
      <c r="G119">
        <v>923218</v>
      </c>
      <c r="H119" s="3" t="s">
        <v>62</v>
      </c>
      <c r="I119" s="3" t="s">
        <v>64</v>
      </c>
      <c r="J119" s="3" t="s">
        <v>1652</v>
      </c>
      <c r="K119" s="1">
        <v>61333333</v>
      </c>
      <c r="L119" s="1">
        <v>0</v>
      </c>
      <c r="M119" s="1">
        <v>61333333</v>
      </c>
      <c r="N119" s="1">
        <v>61333333</v>
      </c>
      <c r="O119" s="3" t="s">
        <v>3700</v>
      </c>
      <c r="P119" s="3" t="s">
        <v>2430</v>
      </c>
      <c r="Q119" s="3" t="s">
        <v>2430</v>
      </c>
      <c r="R119" s="3" t="s">
        <v>2430</v>
      </c>
      <c r="S119" s="3" t="s">
        <v>2430</v>
      </c>
      <c r="T119">
        <v>0</v>
      </c>
    </row>
    <row r="120" spans="1:20" x14ac:dyDescent="0.25">
      <c r="A120" s="3" t="s">
        <v>11467</v>
      </c>
      <c r="B120" s="3" t="s">
        <v>6031</v>
      </c>
      <c r="C120">
        <v>9025</v>
      </c>
      <c r="D120">
        <v>45742</v>
      </c>
      <c r="E120">
        <v>45742.538194444445</v>
      </c>
      <c r="F120" s="3" t="s">
        <v>1976</v>
      </c>
      <c r="G120">
        <v>923242</v>
      </c>
      <c r="H120" s="3" t="s">
        <v>62</v>
      </c>
      <c r="I120" s="3" t="s">
        <v>64</v>
      </c>
      <c r="J120" s="3" t="s">
        <v>65</v>
      </c>
      <c r="K120" s="1">
        <v>30000000</v>
      </c>
      <c r="L120" s="1">
        <v>0</v>
      </c>
      <c r="M120" s="1">
        <v>30000000</v>
      </c>
      <c r="N120" s="1">
        <v>30000000</v>
      </c>
      <c r="O120" s="3" t="s">
        <v>3701</v>
      </c>
      <c r="P120" s="3" t="s">
        <v>2430</v>
      </c>
      <c r="Q120" s="3" t="s">
        <v>2430</v>
      </c>
      <c r="R120" s="3" t="s">
        <v>2430</v>
      </c>
      <c r="S120" s="3" t="s">
        <v>2430</v>
      </c>
      <c r="T120">
        <v>0</v>
      </c>
    </row>
    <row r="121" spans="1:20" x14ac:dyDescent="0.25">
      <c r="A121" s="3" t="s">
        <v>11468</v>
      </c>
      <c r="B121" s="3" t="s">
        <v>6033</v>
      </c>
      <c r="C121">
        <v>9125</v>
      </c>
      <c r="D121">
        <v>45742</v>
      </c>
      <c r="E121">
        <v>45742.540972222225</v>
      </c>
      <c r="F121" s="3" t="s">
        <v>1976</v>
      </c>
      <c r="G121">
        <v>923242</v>
      </c>
      <c r="H121" s="3" t="s">
        <v>62</v>
      </c>
      <c r="I121" s="3" t="s">
        <v>64</v>
      </c>
      <c r="J121" s="3" t="s">
        <v>65</v>
      </c>
      <c r="K121" s="1">
        <v>20000000</v>
      </c>
      <c r="L121" s="1">
        <v>0</v>
      </c>
      <c r="M121" s="1">
        <v>20000000</v>
      </c>
      <c r="N121" s="1">
        <v>20000000</v>
      </c>
      <c r="O121" s="3" t="s">
        <v>3702</v>
      </c>
      <c r="P121" s="3" t="s">
        <v>2430</v>
      </c>
      <c r="Q121" s="3" t="s">
        <v>2430</v>
      </c>
      <c r="R121" s="3" t="s">
        <v>2430</v>
      </c>
      <c r="S121" s="3" t="s">
        <v>2430</v>
      </c>
      <c r="T121">
        <v>0</v>
      </c>
    </row>
    <row r="122" spans="1:20" x14ac:dyDescent="0.25">
      <c r="A122" s="3" t="s">
        <v>11469</v>
      </c>
      <c r="B122" s="3" t="s">
        <v>6035</v>
      </c>
      <c r="C122">
        <v>9225</v>
      </c>
      <c r="D122">
        <v>45742</v>
      </c>
      <c r="E122">
        <v>45742.543055555558</v>
      </c>
      <c r="F122" s="3" t="s">
        <v>1976</v>
      </c>
      <c r="G122">
        <v>923242</v>
      </c>
      <c r="H122" s="3" t="s">
        <v>62</v>
      </c>
      <c r="I122" s="3" t="s">
        <v>64</v>
      </c>
      <c r="J122" s="3" t="s">
        <v>65</v>
      </c>
      <c r="K122" s="1">
        <v>10000000</v>
      </c>
      <c r="L122" s="1">
        <v>0</v>
      </c>
      <c r="M122" s="1">
        <v>10000000</v>
      </c>
      <c r="N122" s="1">
        <v>10000000</v>
      </c>
      <c r="O122" s="3" t="s">
        <v>3703</v>
      </c>
      <c r="P122" s="3" t="s">
        <v>2430</v>
      </c>
      <c r="Q122" s="3" t="s">
        <v>2430</v>
      </c>
      <c r="R122" s="3" t="s">
        <v>2430</v>
      </c>
      <c r="S122" s="3" t="s">
        <v>2430</v>
      </c>
      <c r="T122">
        <v>0</v>
      </c>
    </row>
    <row r="123" spans="1:20" x14ac:dyDescent="0.25">
      <c r="A123" s="3" t="s">
        <v>11470</v>
      </c>
      <c r="B123" s="3" t="s">
        <v>6038</v>
      </c>
      <c r="C123">
        <v>9325</v>
      </c>
      <c r="D123">
        <v>45742</v>
      </c>
      <c r="E123">
        <v>45742.545138888891</v>
      </c>
      <c r="F123" s="3" t="s">
        <v>1976</v>
      </c>
      <c r="G123">
        <v>923224</v>
      </c>
      <c r="H123" s="3" t="s">
        <v>2496</v>
      </c>
      <c r="I123" s="3" t="s">
        <v>64</v>
      </c>
      <c r="J123" s="3" t="s">
        <v>189</v>
      </c>
      <c r="K123" s="1">
        <v>2983649087</v>
      </c>
      <c r="L123" s="1">
        <v>0</v>
      </c>
      <c r="M123" s="1">
        <v>2983649087</v>
      </c>
      <c r="N123" s="1">
        <v>2983649086.8000002</v>
      </c>
      <c r="O123" s="3" t="s">
        <v>3704</v>
      </c>
      <c r="P123" s="3" t="s">
        <v>2430</v>
      </c>
      <c r="Q123" s="3" t="s">
        <v>2430</v>
      </c>
      <c r="R123" s="3" t="s">
        <v>2430</v>
      </c>
      <c r="S123" s="3" t="s">
        <v>2430</v>
      </c>
      <c r="T123">
        <v>0</v>
      </c>
    </row>
    <row r="124" spans="1:20" x14ac:dyDescent="0.25">
      <c r="A124" s="3" t="s">
        <v>11471</v>
      </c>
      <c r="B124" s="3" t="s">
        <v>6038</v>
      </c>
      <c r="C124">
        <v>9325</v>
      </c>
      <c r="D124">
        <v>45742</v>
      </c>
      <c r="E124">
        <v>45742.545138888891</v>
      </c>
      <c r="F124" s="3" t="s">
        <v>1976</v>
      </c>
      <c r="G124">
        <v>923224</v>
      </c>
      <c r="H124" s="3" t="s">
        <v>2499</v>
      </c>
      <c r="I124" s="3" t="s">
        <v>64</v>
      </c>
      <c r="J124" s="3" t="s">
        <v>189</v>
      </c>
      <c r="K124" s="1">
        <v>0</v>
      </c>
      <c r="L124" s="1">
        <v>4000000</v>
      </c>
      <c r="M124" s="1">
        <v>4000000</v>
      </c>
      <c r="N124" s="1">
        <v>4000000</v>
      </c>
      <c r="O124" s="3" t="s">
        <v>3704</v>
      </c>
      <c r="P124" s="3" t="s">
        <v>2430</v>
      </c>
      <c r="Q124" s="3" t="s">
        <v>2430</v>
      </c>
      <c r="R124" s="3" t="s">
        <v>2430</v>
      </c>
      <c r="S124" s="3" t="s">
        <v>2430</v>
      </c>
      <c r="T124">
        <v>0</v>
      </c>
    </row>
    <row r="125" spans="1:20" x14ac:dyDescent="0.25">
      <c r="A125" s="3" t="s">
        <v>11472</v>
      </c>
      <c r="B125" s="3" t="s">
        <v>6041</v>
      </c>
      <c r="C125">
        <v>9425</v>
      </c>
      <c r="D125">
        <v>45742</v>
      </c>
      <c r="E125">
        <v>45742.54791666667</v>
      </c>
      <c r="F125" s="3" t="s">
        <v>1976</v>
      </c>
      <c r="G125">
        <v>923224</v>
      </c>
      <c r="H125" s="3" t="s">
        <v>2496</v>
      </c>
      <c r="I125" s="3" t="s">
        <v>64</v>
      </c>
      <c r="J125" s="3" t="s">
        <v>189</v>
      </c>
      <c r="K125" s="1">
        <v>331516565</v>
      </c>
      <c r="L125" s="1">
        <v>0</v>
      </c>
      <c r="M125" s="1">
        <v>331516565</v>
      </c>
      <c r="N125" s="1">
        <v>331516565.19999999</v>
      </c>
      <c r="O125" s="3" t="s">
        <v>3705</v>
      </c>
      <c r="P125" s="3" t="s">
        <v>2430</v>
      </c>
      <c r="Q125" s="3" t="s">
        <v>2430</v>
      </c>
      <c r="R125" s="3" t="s">
        <v>2430</v>
      </c>
      <c r="S125" s="3" t="s">
        <v>2430</v>
      </c>
      <c r="T125">
        <v>0</v>
      </c>
    </row>
    <row r="126" spans="1:20" x14ac:dyDescent="0.25">
      <c r="A126" s="3" t="s">
        <v>11473</v>
      </c>
      <c r="B126" s="3" t="s">
        <v>6047</v>
      </c>
      <c r="C126">
        <v>9525</v>
      </c>
      <c r="D126">
        <v>45743</v>
      </c>
      <c r="E126">
        <v>45743.671527777777</v>
      </c>
      <c r="F126" s="3" t="s">
        <v>1976</v>
      </c>
      <c r="G126">
        <v>923227</v>
      </c>
      <c r="H126" s="3" t="s">
        <v>221</v>
      </c>
      <c r="I126" s="3" t="s">
        <v>172</v>
      </c>
      <c r="J126" s="3" t="s">
        <v>173</v>
      </c>
      <c r="K126" s="1">
        <v>4437123280</v>
      </c>
      <c r="L126" s="1">
        <v>3297000</v>
      </c>
      <c r="M126" s="1">
        <v>4440420280</v>
      </c>
      <c r="N126" s="1">
        <v>4440420280</v>
      </c>
      <c r="O126" s="3" t="s">
        <v>3706</v>
      </c>
      <c r="P126" s="3" t="s">
        <v>2430</v>
      </c>
      <c r="Q126" s="3" t="s">
        <v>2430</v>
      </c>
      <c r="R126" s="3" t="s">
        <v>2430</v>
      </c>
      <c r="S126" s="3" t="s">
        <v>2430</v>
      </c>
      <c r="T126">
        <v>0</v>
      </c>
    </row>
    <row r="127" spans="1:20" x14ac:dyDescent="0.25">
      <c r="A127" s="3" t="s">
        <v>11474</v>
      </c>
      <c r="B127" s="3" t="s">
        <v>6044</v>
      </c>
      <c r="C127">
        <v>9525</v>
      </c>
      <c r="D127">
        <v>45743</v>
      </c>
      <c r="E127">
        <v>45743.671527777777</v>
      </c>
      <c r="F127" s="3" t="s">
        <v>1976</v>
      </c>
      <c r="G127">
        <v>923210</v>
      </c>
      <c r="H127" s="3" t="s">
        <v>62</v>
      </c>
      <c r="I127" s="3" t="s">
        <v>172</v>
      </c>
      <c r="J127" s="3" t="s">
        <v>173</v>
      </c>
      <c r="K127" s="1">
        <v>2698382958</v>
      </c>
      <c r="L127" s="1">
        <v>0</v>
      </c>
      <c r="M127" s="1">
        <v>2698382958</v>
      </c>
      <c r="N127" s="1">
        <v>2698382958</v>
      </c>
      <c r="O127" s="3" t="s">
        <v>3706</v>
      </c>
      <c r="P127" s="3" t="s">
        <v>2430</v>
      </c>
      <c r="Q127" s="3" t="s">
        <v>2430</v>
      </c>
      <c r="R127" s="3" t="s">
        <v>2430</v>
      </c>
      <c r="S127" s="3" t="s">
        <v>2430</v>
      </c>
      <c r="T127">
        <v>0</v>
      </c>
    </row>
    <row r="128" spans="1:20" x14ac:dyDescent="0.25">
      <c r="A128" s="3" t="s">
        <v>7947</v>
      </c>
      <c r="B128" s="3" t="s">
        <v>6048</v>
      </c>
      <c r="C128">
        <v>9625</v>
      </c>
      <c r="D128">
        <v>45743</v>
      </c>
      <c r="E128">
        <v>45743.674305555556</v>
      </c>
      <c r="F128" s="3" t="s">
        <v>2428</v>
      </c>
      <c r="G128">
        <v>923220</v>
      </c>
      <c r="H128" s="3" t="s">
        <v>62</v>
      </c>
      <c r="I128" s="3" t="s">
        <v>172</v>
      </c>
      <c r="J128" s="3" t="s">
        <v>173</v>
      </c>
      <c r="K128" s="1">
        <v>35000000</v>
      </c>
      <c r="L128" s="1">
        <v>35000000</v>
      </c>
      <c r="M128" s="1">
        <v>70000000</v>
      </c>
      <c r="N128" s="1">
        <v>68333333</v>
      </c>
      <c r="O128" s="3" t="s">
        <v>3707</v>
      </c>
      <c r="P128" s="3" t="s">
        <v>3708</v>
      </c>
      <c r="Q128" s="3" t="s">
        <v>2430</v>
      </c>
      <c r="R128" s="3" t="s">
        <v>4755</v>
      </c>
      <c r="S128" s="3" t="s">
        <v>4756</v>
      </c>
      <c r="T128">
        <v>0</v>
      </c>
    </row>
    <row r="129" spans="1:20" x14ac:dyDescent="0.25">
      <c r="A129" s="3" t="s">
        <v>6380</v>
      </c>
      <c r="B129" s="3" t="s">
        <v>6051</v>
      </c>
      <c r="C129">
        <v>9725</v>
      </c>
      <c r="D129">
        <v>45743</v>
      </c>
      <c r="E129">
        <v>45743.677083333336</v>
      </c>
      <c r="F129" s="3" t="s">
        <v>2428</v>
      </c>
      <c r="G129">
        <v>923269</v>
      </c>
      <c r="H129" s="3" t="s">
        <v>1509</v>
      </c>
      <c r="I129" s="3" t="s">
        <v>64</v>
      </c>
      <c r="J129" s="3" t="s">
        <v>189</v>
      </c>
      <c r="K129" s="1">
        <v>20000000</v>
      </c>
      <c r="L129" s="1">
        <v>0</v>
      </c>
      <c r="M129" s="1">
        <v>20000000</v>
      </c>
      <c r="N129" s="1">
        <v>19280256</v>
      </c>
      <c r="O129" s="3" t="s">
        <v>3709</v>
      </c>
      <c r="P129" s="3" t="s">
        <v>5837</v>
      </c>
      <c r="Q129" s="3" t="s">
        <v>5838</v>
      </c>
      <c r="R129" s="3" t="s">
        <v>5839</v>
      </c>
      <c r="S129" s="3" t="s">
        <v>5840</v>
      </c>
      <c r="T129">
        <v>0</v>
      </c>
    </row>
    <row r="130" spans="1:20" x14ac:dyDescent="0.25">
      <c r="A130" s="3" t="s">
        <v>11475</v>
      </c>
      <c r="B130" s="3" t="s">
        <v>6053</v>
      </c>
      <c r="C130">
        <v>9825</v>
      </c>
      <c r="D130">
        <v>45743</v>
      </c>
      <c r="E130">
        <v>45743.679166666669</v>
      </c>
      <c r="F130" s="3" t="s">
        <v>1976</v>
      </c>
      <c r="G130">
        <v>923270</v>
      </c>
      <c r="H130" s="3" t="s">
        <v>1501</v>
      </c>
      <c r="I130" s="3" t="s">
        <v>64</v>
      </c>
      <c r="J130" s="3" t="s">
        <v>189</v>
      </c>
      <c r="K130" s="1">
        <v>72000000</v>
      </c>
      <c r="L130" s="1">
        <v>-42000000</v>
      </c>
      <c r="M130" s="1">
        <v>30000000</v>
      </c>
      <c r="N130" s="1">
        <v>30000000</v>
      </c>
      <c r="O130" s="3" t="s">
        <v>3709</v>
      </c>
      <c r="P130" s="3" t="s">
        <v>2430</v>
      </c>
      <c r="Q130" s="3" t="s">
        <v>2430</v>
      </c>
      <c r="R130" s="3" t="s">
        <v>2430</v>
      </c>
      <c r="S130" s="3" t="s">
        <v>2430</v>
      </c>
      <c r="T130">
        <v>0</v>
      </c>
    </row>
    <row r="131" spans="1:20" x14ac:dyDescent="0.25">
      <c r="A131" s="3" t="s">
        <v>11476</v>
      </c>
      <c r="B131" s="3" t="s">
        <v>6055</v>
      </c>
      <c r="C131">
        <v>9925</v>
      </c>
      <c r="D131">
        <v>45776</v>
      </c>
      <c r="E131">
        <v>45776.466666666667</v>
      </c>
      <c r="F131" s="3" t="s">
        <v>1976</v>
      </c>
      <c r="G131">
        <v>923262</v>
      </c>
      <c r="H131" s="3" t="s">
        <v>1501</v>
      </c>
      <c r="I131" s="3" t="s">
        <v>64</v>
      </c>
      <c r="J131" s="3" t="s">
        <v>189</v>
      </c>
      <c r="K131" s="1">
        <v>2851023</v>
      </c>
      <c r="L131" s="1">
        <v>0</v>
      </c>
      <c r="M131" s="1">
        <v>2851023</v>
      </c>
      <c r="N131" s="1">
        <v>2851023</v>
      </c>
      <c r="O131" s="3" t="s">
        <v>3962</v>
      </c>
      <c r="P131" s="3" t="s">
        <v>2430</v>
      </c>
      <c r="Q131" s="3" t="s">
        <v>2430</v>
      </c>
      <c r="R131" s="3" t="s">
        <v>2430</v>
      </c>
      <c r="S131" s="3" t="s">
        <v>2430</v>
      </c>
      <c r="T131">
        <v>0</v>
      </c>
    </row>
    <row r="132" spans="1:20" x14ac:dyDescent="0.25">
      <c r="A132" s="3" t="s">
        <v>11477</v>
      </c>
      <c r="B132" s="3" t="s">
        <v>5854</v>
      </c>
      <c r="C132">
        <v>10025</v>
      </c>
      <c r="D132">
        <v>45776</v>
      </c>
      <c r="E132">
        <v>45776.472916666666</v>
      </c>
      <c r="F132" s="3" t="s">
        <v>1976</v>
      </c>
      <c r="G132">
        <v>923266</v>
      </c>
      <c r="H132" s="3" t="s">
        <v>3959</v>
      </c>
      <c r="I132" s="3" t="s">
        <v>64</v>
      </c>
      <c r="J132" s="3" t="s">
        <v>189</v>
      </c>
      <c r="K132" s="1">
        <v>62245550</v>
      </c>
      <c r="L132" s="1">
        <v>0</v>
      </c>
      <c r="M132" s="1">
        <v>62245550</v>
      </c>
      <c r="N132" s="1">
        <v>62245550</v>
      </c>
      <c r="O132" s="3" t="s">
        <v>3963</v>
      </c>
      <c r="P132" s="3" t="s">
        <v>2430</v>
      </c>
      <c r="Q132" s="3" t="s">
        <v>2430</v>
      </c>
      <c r="R132" s="3" t="s">
        <v>2430</v>
      </c>
      <c r="S132" s="3" t="s">
        <v>2430</v>
      </c>
      <c r="T132">
        <v>0</v>
      </c>
    </row>
    <row r="133" spans="1:20" x14ac:dyDescent="0.25">
      <c r="A133" s="3" t="s">
        <v>11478</v>
      </c>
      <c r="B133" s="3" t="s">
        <v>5857</v>
      </c>
      <c r="C133">
        <v>10125</v>
      </c>
      <c r="D133">
        <v>45776</v>
      </c>
      <c r="E133">
        <v>45776.479166666664</v>
      </c>
      <c r="F133" s="3" t="s">
        <v>1976</v>
      </c>
      <c r="G133">
        <v>923266</v>
      </c>
      <c r="H133" s="3" t="s">
        <v>3959</v>
      </c>
      <c r="I133" s="3" t="s">
        <v>64</v>
      </c>
      <c r="J133" s="3" t="s">
        <v>189</v>
      </c>
      <c r="K133" s="1">
        <v>8320000</v>
      </c>
      <c r="L133" s="1">
        <v>0</v>
      </c>
      <c r="M133" s="1">
        <v>8320000</v>
      </c>
      <c r="N133" s="1">
        <v>8320000</v>
      </c>
      <c r="O133" s="3" t="s">
        <v>3964</v>
      </c>
      <c r="P133" s="3" t="s">
        <v>2430</v>
      </c>
      <c r="Q133" s="3" t="s">
        <v>2430</v>
      </c>
      <c r="R133" s="3" t="s">
        <v>2430</v>
      </c>
      <c r="S133" s="3" t="s">
        <v>2430</v>
      </c>
      <c r="T133">
        <v>0</v>
      </c>
    </row>
    <row r="134" spans="1:20" x14ac:dyDescent="0.25">
      <c r="A134" s="3" t="s">
        <v>11479</v>
      </c>
      <c r="B134" s="3" t="s">
        <v>5859</v>
      </c>
      <c r="C134">
        <v>10225</v>
      </c>
      <c r="D134">
        <v>45783</v>
      </c>
      <c r="E134">
        <v>45783.936111111114</v>
      </c>
      <c r="F134" s="3" t="s">
        <v>1976</v>
      </c>
      <c r="G134">
        <v>923270</v>
      </c>
      <c r="H134" s="3" t="s">
        <v>1501</v>
      </c>
      <c r="I134" s="3" t="s">
        <v>64</v>
      </c>
      <c r="J134" s="3" t="s">
        <v>189</v>
      </c>
      <c r="K134" s="1">
        <v>42000000</v>
      </c>
      <c r="L134" s="1">
        <v>0</v>
      </c>
      <c r="M134" s="1">
        <v>42000000</v>
      </c>
      <c r="N134" s="1">
        <v>42000000</v>
      </c>
      <c r="O134" s="3" t="s">
        <v>5841</v>
      </c>
      <c r="P134" s="3" t="s">
        <v>2430</v>
      </c>
      <c r="Q134" s="3" t="s">
        <v>2430</v>
      </c>
      <c r="R134" s="3" t="s">
        <v>2430</v>
      </c>
      <c r="S134" s="3" t="s">
        <v>2430</v>
      </c>
      <c r="T134">
        <v>0</v>
      </c>
    </row>
    <row r="135" spans="1:20" x14ac:dyDescent="0.25">
      <c r="A135" s="3" t="s">
        <v>11480</v>
      </c>
      <c r="B135" s="3" t="s">
        <v>5865</v>
      </c>
      <c r="C135">
        <v>10325</v>
      </c>
      <c r="D135">
        <v>45792</v>
      </c>
      <c r="E135">
        <v>45792.65347222222</v>
      </c>
      <c r="F135" s="3" t="s">
        <v>1976</v>
      </c>
      <c r="G135">
        <v>923218</v>
      </c>
      <c r="H135" s="3" t="s">
        <v>221</v>
      </c>
      <c r="I135" s="3" t="s">
        <v>64</v>
      </c>
      <c r="J135" s="3" t="s">
        <v>1652</v>
      </c>
      <c r="K135" s="1">
        <v>2063520</v>
      </c>
      <c r="L135" s="1">
        <v>0</v>
      </c>
      <c r="M135" s="1">
        <v>2063520</v>
      </c>
      <c r="N135" s="1">
        <v>2063520</v>
      </c>
      <c r="O135" s="3" t="s">
        <v>5842</v>
      </c>
      <c r="P135" s="3" t="s">
        <v>2430</v>
      </c>
      <c r="Q135" s="3" t="s">
        <v>2430</v>
      </c>
      <c r="R135" s="3" t="s">
        <v>2430</v>
      </c>
      <c r="S135" s="3" t="s">
        <v>2430</v>
      </c>
      <c r="T135">
        <v>0</v>
      </c>
    </row>
    <row r="136" spans="1:20" x14ac:dyDescent="0.25">
      <c r="A136" s="3" t="s">
        <v>11481</v>
      </c>
      <c r="B136" s="3" t="s">
        <v>5868</v>
      </c>
      <c r="C136">
        <v>10425</v>
      </c>
      <c r="D136">
        <v>45792</v>
      </c>
      <c r="E136">
        <v>45792.673611111109</v>
      </c>
      <c r="F136" s="3" t="s">
        <v>1976</v>
      </c>
      <c r="G136">
        <v>923223</v>
      </c>
      <c r="H136" s="3" t="s">
        <v>3959</v>
      </c>
      <c r="I136" s="3" t="s">
        <v>64</v>
      </c>
      <c r="J136" s="3" t="s">
        <v>189</v>
      </c>
      <c r="K136" s="1">
        <v>331164792</v>
      </c>
      <c r="L136" s="1">
        <v>0</v>
      </c>
      <c r="M136" s="1">
        <v>331164792</v>
      </c>
      <c r="N136" s="1">
        <v>331164792</v>
      </c>
      <c r="O136" s="3" t="s">
        <v>5844</v>
      </c>
      <c r="P136" s="3" t="s">
        <v>2430</v>
      </c>
      <c r="Q136" s="3" t="s">
        <v>2430</v>
      </c>
      <c r="R136" s="3" t="s">
        <v>2430</v>
      </c>
      <c r="S136" s="3" t="s">
        <v>2430</v>
      </c>
      <c r="T136">
        <v>0</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579B2-B424-4594-816F-39FACF080A8F}">
  <sheetPr codeName="Hoja2">
    <tabColor theme="9" tint="0.39997558519241921"/>
  </sheetPr>
  <dimension ref="A1:AM968"/>
  <sheetViews>
    <sheetView topLeftCell="K925" workbookViewId="0">
      <selection activeCell="P2" sqref="P2:S968"/>
    </sheetView>
  </sheetViews>
  <sheetFormatPr baseColWidth="10" defaultRowHeight="15" x14ac:dyDescent="0.25"/>
  <cols>
    <col min="1" max="1" width="42.28515625" bestFit="1" customWidth="1"/>
    <col min="2" max="2" width="41.140625" bestFit="1" customWidth="1"/>
    <col min="3" max="3" width="15.28515625" bestFit="1" customWidth="1"/>
    <col min="4" max="4" width="15.42578125" bestFit="1" customWidth="1"/>
    <col min="5" max="5" width="21.7109375" bestFit="1" customWidth="1"/>
    <col min="6" max="6" width="19.42578125" bestFit="1" customWidth="1"/>
    <col min="7" max="7" width="20" bestFit="1" customWidth="1"/>
    <col min="8" max="8" width="14.5703125" bestFit="1" customWidth="1"/>
    <col min="9" max="9" width="15.28515625" bestFit="1" customWidth="1"/>
    <col min="10" max="10" width="81.140625" bestFit="1" customWidth="1"/>
    <col min="11" max="11" width="32.140625" bestFit="1" customWidth="1"/>
    <col min="12" max="12" width="81.140625" bestFit="1" customWidth="1"/>
    <col min="13" max="13" width="9.5703125" bestFit="1" customWidth="1"/>
    <col min="14" max="14" width="29.5703125" bestFit="1" customWidth="1"/>
    <col min="15" max="15" width="11.7109375" bestFit="1" customWidth="1"/>
    <col min="16" max="16" width="13.7109375" style="1" bestFit="1" customWidth="1"/>
    <col min="17" max="17" width="19.85546875" style="1" bestFit="1" customWidth="1"/>
    <col min="18" max="18" width="13.85546875" style="1" bestFit="1" customWidth="1"/>
    <col min="19" max="19" width="18.5703125" bestFit="1" customWidth="1"/>
    <col min="20" max="20" width="20.5703125" bestFit="1" customWidth="1"/>
    <col min="21" max="21" width="15.7109375" bestFit="1" customWidth="1"/>
    <col min="22" max="22" width="81.140625" bestFit="1" customWidth="1"/>
    <col min="23" max="23" width="16.28515625" bestFit="1" customWidth="1"/>
    <col min="24" max="24" width="14.140625" bestFit="1" customWidth="1"/>
    <col min="25" max="25" width="18.140625" bestFit="1" customWidth="1"/>
    <col min="26" max="26" width="16.42578125" bestFit="1" customWidth="1"/>
    <col min="27" max="27" width="13.28515625" bestFit="1" customWidth="1"/>
    <col min="28" max="28" width="60.140625" bestFit="1" customWidth="1"/>
    <col min="29" max="29" width="15.7109375" bestFit="1" customWidth="1"/>
    <col min="30" max="30" width="7.28515625" bestFit="1" customWidth="1"/>
    <col min="31" max="31" width="16" bestFit="1" customWidth="1"/>
    <col min="32" max="32" width="19.7109375" bestFit="1" customWidth="1"/>
    <col min="33" max="33" width="24.28515625" bestFit="1" customWidth="1"/>
    <col min="34" max="34" width="37.7109375" bestFit="1" customWidth="1"/>
    <col min="35" max="35" width="13.140625" bestFit="1" customWidth="1"/>
    <col min="36" max="36" width="27.42578125" bestFit="1" customWidth="1"/>
    <col min="37" max="37" width="53.85546875" bestFit="1" customWidth="1"/>
    <col min="38" max="38" width="29.5703125" bestFit="1" customWidth="1"/>
    <col min="39" max="39" width="81.140625" bestFit="1" customWidth="1"/>
  </cols>
  <sheetData>
    <row r="1" spans="1:39" x14ac:dyDescent="0.25">
      <c r="A1" t="s">
        <v>3966</v>
      </c>
      <c r="B1" t="s">
        <v>3965</v>
      </c>
      <c r="C1" t="s">
        <v>3713</v>
      </c>
      <c r="D1" t="s">
        <v>3714</v>
      </c>
      <c r="E1" t="s">
        <v>0</v>
      </c>
      <c r="F1" t="s">
        <v>1</v>
      </c>
      <c r="G1" t="s">
        <v>1919</v>
      </c>
      <c r="H1" t="s">
        <v>3</v>
      </c>
      <c r="I1" t="s">
        <v>18</v>
      </c>
      <c r="J1" t="s">
        <v>19</v>
      </c>
      <c r="K1" t="s">
        <v>20</v>
      </c>
      <c r="L1" t="s">
        <v>21</v>
      </c>
      <c r="M1" t="s">
        <v>22</v>
      </c>
      <c r="N1" t="s">
        <v>23</v>
      </c>
      <c r="O1" t="s">
        <v>1920</v>
      </c>
      <c r="P1" s="1" t="s">
        <v>1921</v>
      </c>
      <c r="Q1" s="1" t="s">
        <v>1922</v>
      </c>
      <c r="R1" s="1" t="s">
        <v>1923</v>
      </c>
      <c r="S1" t="s">
        <v>1924</v>
      </c>
      <c r="T1" t="s">
        <v>9</v>
      </c>
      <c r="U1" t="s">
        <v>10</v>
      </c>
      <c r="V1" t="s">
        <v>11</v>
      </c>
      <c r="W1" t="s">
        <v>12</v>
      </c>
      <c r="X1" t="s">
        <v>13</v>
      </c>
      <c r="Y1" t="s">
        <v>14</v>
      </c>
      <c r="Z1" t="s">
        <v>15</v>
      </c>
      <c r="AA1" t="s">
        <v>16</v>
      </c>
      <c r="AB1" t="s">
        <v>17</v>
      </c>
      <c r="AC1" t="s">
        <v>38</v>
      </c>
      <c r="AD1" t="s">
        <v>39</v>
      </c>
      <c r="AE1" t="s">
        <v>40</v>
      </c>
      <c r="AF1" t="s">
        <v>41</v>
      </c>
      <c r="AG1" t="s">
        <v>43</v>
      </c>
      <c r="AH1" t="s">
        <v>44</v>
      </c>
      <c r="AI1" t="s">
        <v>45</v>
      </c>
      <c r="AJ1" t="s">
        <v>1925</v>
      </c>
      <c r="AK1" t="s">
        <v>1926</v>
      </c>
      <c r="AL1" t="s">
        <v>1927</v>
      </c>
      <c r="AM1" t="s">
        <v>1928</v>
      </c>
    </row>
    <row r="2" spans="1:39" x14ac:dyDescent="0.25">
      <c r="A2" t="str">
        <f>RP[[#This Row],[CODIGO CRP]]&amp;RP[[#This Row],[Rubro]]</f>
        <v>125-10-PC-3603-1300-20-20305C-3603025-02</v>
      </c>
      <c r="B2" t="str">
        <f>RP[[#This Row],[CODIGO CDP]]&amp;RP[[#This Row],[Rubro]]</f>
        <v>1225-10-PC-3603-1300-20-20305C-3603025-02</v>
      </c>
      <c r="C2" t="str">
        <f t="shared" ref="C2:C65" si="0">_xlfn.CONCAT(MID(E2,1,10),"-",RIGHT(I2,2),"-",MID(M2,1,1))</f>
        <v>125-10-P</v>
      </c>
      <c r="D2" t="str">
        <f>_xlfn.CONCAT(MID(RP[[#This Row],[CDP]],1,10),"-",RIGHT(RP[[#This Row],[Dependencia]],2),"-",MID(RP[[#This Row],[Fuente]],1,1))</f>
        <v>1225-10-P</v>
      </c>
      <c r="E2">
        <v>125</v>
      </c>
      <c r="F2">
        <v>45671</v>
      </c>
      <c r="G2">
        <v>45671.825381944444</v>
      </c>
      <c r="H2" t="s">
        <v>1929</v>
      </c>
      <c r="I2">
        <v>923210</v>
      </c>
      <c r="J2" t="s">
        <v>61</v>
      </c>
      <c r="K2" t="s">
        <v>62</v>
      </c>
      <c r="L2" t="s">
        <v>63</v>
      </c>
      <c r="M2" t="s">
        <v>64</v>
      </c>
      <c r="N2" t="s">
        <v>65</v>
      </c>
      <c r="O2" t="s">
        <v>66</v>
      </c>
      <c r="P2" s="1">
        <v>695250</v>
      </c>
      <c r="Q2" s="1">
        <v>0</v>
      </c>
      <c r="R2" s="1">
        <v>695250</v>
      </c>
      <c r="S2" s="1">
        <v>0</v>
      </c>
      <c r="T2" t="s">
        <v>54</v>
      </c>
      <c r="U2">
        <v>860063875</v>
      </c>
      <c r="V2" t="s">
        <v>55</v>
      </c>
      <c r="W2" t="s">
        <v>56</v>
      </c>
      <c r="X2" t="s">
        <v>57</v>
      </c>
      <c r="Y2" t="s">
        <v>58</v>
      </c>
      <c r="Z2" t="s">
        <v>59</v>
      </c>
      <c r="AA2">
        <v>860050750</v>
      </c>
      <c r="AB2" t="s">
        <v>60</v>
      </c>
      <c r="AC2">
        <v>1225</v>
      </c>
      <c r="AD2">
        <v>1225</v>
      </c>
      <c r="AE2">
        <v>125</v>
      </c>
      <c r="AF2" t="s">
        <v>1930</v>
      </c>
      <c r="AG2" t="s">
        <v>1930</v>
      </c>
      <c r="AH2" t="s">
        <v>50</v>
      </c>
      <c r="AJ2" s="3">
        <v>45671</v>
      </c>
      <c r="AK2" t="s">
        <v>71</v>
      </c>
      <c r="AL2" t="s">
        <v>72</v>
      </c>
      <c r="AM2" t="s">
        <v>73</v>
      </c>
    </row>
    <row r="3" spans="1:39" x14ac:dyDescent="0.25">
      <c r="A3" t="str">
        <f>RP[[#This Row],[CODIGO CRP]]&amp;RP[[#This Row],[Rubro]]</f>
        <v>225-10-PC-3603-1300-20-20305C-3603025-02</v>
      </c>
      <c r="B3" t="str">
        <f>RP[[#This Row],[CODIGO CDP]]&amp;RP[[#This Row],[Rubro]]</f>
        <v>1225-10-PC-3603-1300-20-20305C-3603025-02</v>
      </c>
      <c r="C3" t="str">
        <f t="shared" si="0"/>
        <v>225-10-P</v>
      </c>
      <c r="D3" t="str">
        <f>_xlfn.CONCAT(MID(RP[[#This Row],[CDP]],1,10),"-",RIGHT(RP[[#This Row],[Dependencia]],2),"-",MID(RP[[#This Row],[Fuente]],1,1))</f>
        <v>1225-10-P</v>
      </c>
      <c r="E3">
        <v>225</v>
      </c>
      <c r="F3">
        <v>45671</v>
      </c>
      <c r="G3">
        <v>45671.837812500002</v>
      </c>
      <c r="H3" t="s">
        <v>1929</v>
      </c>
      <c r="I3">
        <v>923210</v>
      </c>
      <c r="J3" t="s">
        <v>61</v>
      </c>
      <c r="K3" t="s">
        <v>62</v>
      </c>
      <c r="L3" t="s">
        <v>63</v>
      </c>
      <c r="M3" t="s">
        <v>64</v>
      </c>
      <c r="N3" t="s">
        <v>65</v>
      </c>
      <c r="O3" t="s">
        <v>66</v>
      </c>
      <c r="P3" s="1">
        <v>173592.35</v>
      </c>
      <c r="Q3" s="1">
        <v>0</v>
      </c>
      <c r="R3" s="1">
        <v>173592.35</v>
      </c>
      <c r="S3" s="1">
        <v>0</v>
      </c>
      <c r="T3" t="s">
        <v>54</v>
      </c>
      <c r="U3">
        <v>899999115</v>
      </c>
      <c r="V3" t="s">
        <v>106</v>
      </c>
      <c r="W3" t="s">
        <v>56</v>
      </c>
      <c r="X3" t="s">
        <v>107</v>
      </c>
      <c r="Y3" t="s">
        <v>108</v>
      </c>
      <c r="Z3" t="s">
        <v>59</v>
      </c>
      <c r="AA3">
        <v>860051135</v>
      </c>
      <c r="AB3" t="s">
        <v>109</v>
      </c>
      <c r="AC3">
        <v>1225</v>
      </c>
      <c r="AD3">
        <v>1225</v>
      </c>
      <c r="AE3">
        <v>225</v>
      </c>
      <c r="AF3" t="s">
        <v>1931</v>
      </c>
      <c r="AG3" t="s">
        <v>1932</v>
      </c>
      <c r="AH3" t="s">
        <v>1933</v>
      </c>
      <c r="AJ3" s="3">
        <v>45671</v>
      </c>
      <c r="AK3" t="s">
        <v>71</v>
      </c>
      <c r="AL3" t="s">
        <v>111</v>
      </c>
      <c r="AM3" t="s">
        <v>112</v>
      </c>
    </row>
    <row r="4" spans="1:39" x14ac:dyDescent="0.25">
      <c r="A4" t="str">
        <f>RP[[#This Row],[CODIGO CRP]]&amp;RP[[#This Row],[Rubro]]</f>
        <v>325-10-PC-3603-1300-20-20305C-3603025-02</v>
      </c>
      <c r="B4" t="str">
        <f>RP[[#This Row],[CODIGO CDP]]&amp;RP[[#This Row],[Rubro]]</f>
        <v>1225-10-PC-3603-1300-20-20305C-3603025-02</v>
      </c>
      <c r="C4" t="str">
        <f t="shared" si="0"/>
        <v>325-10-P</v>
      </c>
      <c r="D4" t="str">
        <f>_xlfn.CONCAT(MID(RP[[#This Row],[CDP]],1,10),"-",RIGHT(RP[[#This Row],[Dependencia]],2),"-",MID(RP[[#This Row],[Fuente]],1,1))</f>
        <v>1225-10-P</v>
      </c>
      <c r="E4">
        <v>325</v>
      </c>
      <c r="F4">
        <v>45671</v>
      </c>
      <c r="G4">
        <v>45671.845069444447</v>
      </c>
      <c r="H4" t="s">
        <v>1929</v>
      </c>
      <c r="I4">
        <v>923210</v>
      </c>
      <c r="J4" t="s">
        <v>61</v>
      </c>
      <c r="K4" t="s">
        <v>62</v>
      </c>
      <c r="L4" t="s">
        <v>63</v>
      </c>
      <c r="M4" t="s">
        <v>64</v>
      </c>
      <c r="N4" t="s">
        <v>65</v>
      </c>
      <c r="O4" t="s">
        <v>66</v>
      </c>
      <c r="P4" s="1">
        <v>2722450</v>
      </c>
      <c r="Q4" s="1">
        <v>0</v>
      </c>
      <c r="R4" s="1">
        <v>2722450</v>
      </c>
      <c r="S4" s="1">
        <v>0</v>
      </c>
      <c r="T4" t="s">
        <v>54</v>
      </c>
      <c r="U4">
        <v>899999115</v>
      </c>
      <c r="V4" t="s">
        <v>106</v>
      </c>
      <c r="W4" t="s">
        <v>56</v>
      </c>
      <c r="X4" t="s">
        <v>107</v>
      </c>
      <c r="Y4" t="s">
        <v>108</v>
      </c>
      <c r="Z4" t="s">
        <v>59</v>
      </c>
      <c r="AA4">
        <v>860051135</v>
      </c>
      <c r="AB4" t="s">
        <v>109</v>
      </c>
      <c r="AC4">
        <v>1225</v>
      </c>
      <c r="AD4">
        <v>1225</v>
      </c>
      <c r="AE4">
        <v>325</v>
      </c>
      <c r="AF4" t="s">
        <v>1934</v>
      </c>
      <c r="AG4" t="s">
        <v>1935</v>
      </c>
      <c r="AH4" t="s">
        <v>1936</v>
      </c>
      <c r="AJ4" s="3">
        <v>45671</v>
      </c>
      <c r="AK4" t="s">
        <v>71</v>
      </c>
      <c r="AL4" t="s">
        <v>117</v>
      </c>
      <c r="AM4" t="s">
        <v>118</v>
      </c>
    </row>
    <row r="5" spans="1:39" x14ac:dyDescent="0.25">
      <c r="A5" t="str">
        <f>RP[[#This Row],[CODIGO CRP]]&amp;RP[[#This Row],[Rubro]]</f>
        <v>425-10-PC-3603-1300-20-20305C-3603025-02</v>
      </c>
      <c r="B5" t="str">
        <f>RP[[#This Row],[CODIGO CDP]]&amp;RP[[#This Row],[Rubro]]</f>
        <v>1225-10-PC-3603-1300-20-20305C-3603025-02</v>
      </c>
      <c r="C5" t="str">
        <f t="shared" si="0"/>
        <v>425-10-P</v>
      </c>
      <c r="D5" t="str">
        <f>_xlfn.CONCAT(MID(RP[[#This Row],[CDP]],1,10),"-",RIGHT(RP[[#This Row],[Dependencia]],2),"-",MID(RP[[#This Row],[Fuente]],1,1))</f>
        <v>1225-10-P</v>
      </c>
      <c r="E5">
        <v>425</v>
      </c>
      <c r="F5">
        <v>45671</v>
      </c>
      <c r="G5">
        <v>45671.850231481483</v>
      </c>
      <c r="H5" t="s">
        <v>1929</v>
      </c>
      <c r="I5">
        <v>923210</v>
      </c>
      <c r="J5" t="s">
        <v>61</v>
      </c>
      <c r="K5" t="s">
        <v>62</v>
      </c>
      <c r="L5" t="s">
        <v>63</v>
      </c>
      <c r="M5" t="s">
        <v>64</v>
      </c>
      <c r="N5" t="s">
        <v>65</v>
      </c>
      <c r="O5" t="s">
        <v>66</v>
      </c>
      <c r="P5" s="1">
        <v>4390</v>
      </c>
      <c r="Q5" s="1">
        <v>0</v>
      </c>
      <c r="R5" s="1">
        <v>4390</v>
      </c>
      <c r="S5" s="1">
        <v>0</v>
      </c>
      <c r="T5" t="s">
        <v>54</v>
      </c>
      <c r="U5">
        <v>800007813</v>
      </c>
      <c r="V5" t="s">
        <v>84</v>
      </c>
      <c r="W5" t="s">
        <v>56</v>
      </c>
      <c r="X5" t="s">
        <v>57</v>
      </c>
      <c r="Y5" t="s">
        <v>85</v>
      </c>
      <c r="Z5" t="s">
        <v>59</v>
      </c>
      <c r="AA5">
        <v>890903938</v>
      </c>
      <c r="AB5" t="s">
        <v>86</v>
      </c>
      <c r="AC5">
        <v>1225</v>
      </c>
      <c r="AD5">
        <v>1225</v>
      </c>
      <c r="AE5">
        <v>425</v>
      </c>
      <c r="AF5" t="s">
        <v>1937</v>
      </c>
      <c r="AG5" t="s">
        <v>1937</v>
      </c>
      <c r="AH5" t="s">
        <v>83</v>
      </c>
      <c r="AJ5" s="3">
        <v>45671</v>
      </c>
      <c r="AK5" t="s">
        <v>71</v>
      </c>
      <c r="AL5" t="s">
        <v>88</v>
      </c>
      <c r="AM5" t="s">
        <v>89</v>
      </c>
    </row>
    <row r="6" spans="1:39" x14ac:dyDescent="0.25">
      <c r="A6" t="str">
        <f>RP[[#This Row],[CODIGO CRP]]&amp;RP[[#This Row],[Rubro]]</f>
        <v>525-10-PC-3603-1300-20-20305C-3603025-02</v>
      </c>
      <c r="B6" t="str">
        <f>RP[[#This Row],[CODIGO CDP]]&amp;RP[[#This Row],[Rubro]]</f>
        <v>1225-10-PC-3603-1300-20-20305C-3603025-02</v>
      </c>
      <c r="C6" t="str">
        <f t="shared" si="0"/>
        <v>525-10-P</v>
      </c>
      <c r="D6" t="str">
        <f>_xlfn.CONCAT(MID(RP[[#This Row],[CDP]],1,10),"-",RIGHT(RP[[#This Row],[Dependencia]],2),"-",MID(RP[[#This Row],[Fuente]],1,1))</f>
        <v>1225-10-P</v>
      </c>
      <c r="E6">
        <v>525</v>
      </c>
      <c r="F6">
        <v>45671</v>
      </c>
      <c r="G6">
        <v>45671.858368055553</v>
      </c>
      <c r="H6" t="s">
        <v>1929</v>
      </c>
      <c r="I6">
        <v>923210</v>
      </c>
      <c r="J6" t="s">
        <v>61</v>
      </c>
      <c r="K6" t="s">
        <v>62</v>
      </c>
      <c r="L6" t="s">
        <v>63</v>
      </c>
      <c r="M6" t="s">
        <v>64</v>
      </c>
      <c r="N6" t="s">
        <v>65</v>
      </c>
      <c r="O6" t="s">
        <v>66</v>
      </c>
      <c r="P6" s="1">
        <v>2262280</v>
      </c>
      <c r="Q6" s="1">
        <v>0</v>
      </c>
      <c r="R6" s="1">
        <v>2262280</v>
      </c>
      <c r="S6" s="1">
        <v>0</v>
      </c>
      <c r="T6" t="s">
        <v>54</v>
      </c>
      <c r="U6">
        <v>860063875</v>
      </c>
      <c r="V6" t="s">
        <v>55</v>
      </c>
      <c r="W6" t="s">
        <v>56</v>
      </c>
      <c r="X6" t="s">
        <v>57</v>
      </c>
      <c r="Y6" t="s">
        <v>58</v>
      </c>
      <c r="Z6" t="s">
        <v>59</v>
      </c>
      <c r="AA6">
        <v>860050750</v>
      </c>
      <c r="AB6" t="s">
        <v>60</v>
      </c>
      <c r="AC6">
        <v>1225</v>
      </c>
      <c r="AD6">
        <v>1225</v>
      </c>
      <c r="AE6">
        <v>525</v>
      </c>
      <c r="AF6" t="s">
        <v>1938</v>
      </c>
      <c r="AG6" t="s">
        <v>1938</v>
      </c>
      <c r="AH6" t="s">
        <v>1939</v>
      </c>
      <c r="AJ6" s="3">
        <v>45671</v>
      </c>
      <c r="AK6" t="s">
        <v>71</v>
      </c>
      <c r="AL6" t="s">
        <v>77</v>
      </c>
      <c r="AM6" t="s">
        <v>78</v>
      </c>
    </row>
    <row r="7" spans="1:39" x14ac:dyDescent="0.25">
      <c r="A7" t="str">
        <f>RP[[#This Row],[CODIGO CRP]]&amp;RP[[#This Row],[Rubro]]</f>
        <v>625-10-NC-3603-1300-20-20305C-3603025-02</v>
      </c>
      <c r="B7" t="str">
        <f>RP[[#This Row],[CODIGO CDP]]&amp;RP[[#This Row],[Rubro]]</f>
        <v>1925-10-NC-3603-1300-20-20305C-3603025-02</v>
      </c>
      <c r="C7" t="str">
        <f t="shared" si="0"/>
        <v>625-10-N</v>
      </c>
      <c r="D7" t="str">
        <f>_xlfn.CONCAT(MID(RP[[#This Row],[CDP]],1,10),"-",RIGHT(RP[[#This Row],[Dependencia]],2),"-",MID(RP[[#This Row],[Fuente]],1,1))</f>
        <v>1925-10-N</v>
      </c>
      <c r="E7">
        <v>625</v>
      </c>
      <c r="F7">
        <v>45673</v>
      </c>
      <c r="G7">
        <v>45673.734699074077</v>
      </c>
      <c r="H7" t="s">
        <v>1929</v>
      </c>
      <c r="I7">
        <v>923210</v>
      </c>
      <c r="J7" t="s">
        <v>61</v>
      </c>
      <c r="K7" t="s">
        <v>62</v>
      </c>
      <c r="L7" t="s">
        <v>63</v>
      </c>
      <c r="M7" t="s">
        <v>172</v>
      </c>
      <c r="N7" t="s">
        <v>173</v>
      </c>
      <c r="O7" t="s">
        <v>66</v>
      </c>
      <c r="P7" s="1">
        <v>71070000</v>
      </c>
      <c r="Q7" s="1">
        <v>0</v>
      </c>
      <c r="R7" s="1">
        <v>71070000</v>
      </c>
      <c r="S7" s="1">
        <v>49440000</v>
      </c>
      <c r="T7" t="s">
        <v>169</v>
      </c>
      <c r="U7">
        <v>1072428066</v>
      </c>
      <c r="V7" t="s">
        <v>170</v>
      </c>
      <c r="W7" t="s">
        <v>56</v>
      </c>
      <c r="X7" t="s">
        <v>57</v>
      </c>
      <c r="Y7" t="s">
        <v>171</v>
      </c>
      <c r="Z7" t="s">
        <v>59</v>
      </c>
      <c r="AA7">
        <v>860034313</v>
      </c>
      <c r="AB7" t="s">
        <v>97</v>
      </c>
      <c r="AC7">
        <v>1925</v>
      </c>
      <c r="AD7">
        <v>1925</v>
      </c>
      <c r="AE7">
        <v>625</v>
      </c>
      <c r="AG7" t="s">
        <v>3968</v>
      </c>
      <c r="AH7" t="s">
        <v>3969</v>
      </c>
      <c r="AJ7" s="3">
        <v>45673</v>
      </c>
      <c r="AK7" t="s">
        <v>174</v>
      </c>
      <c r="AL7" t="s">
        <v>175</v>
      </c>
      <c r="AM7" t="s">
        <v>176</v>
      </c>
    </row>
    <row r="8" spans="1:39" x14ac:dyDescent="0.25">
      <c r="A8" t="str">
        <f>RP[[#This Row],[CODIGO CRP]]&amp;RP[[#This Row],[Rubro]]</f>
        <v>725-10-NC-3603-1300-20-20305C-3603025-02</v>
      </c>
      <c r="B8" t="str">
        <f>RP[[#This Row],[CODIGO CDP]]&amp;RP[[#This Row],[Rubro]]</f>
        <v>1925-10-NC-3603-1300-20-20305C-3603025-02</v>
      </c>
      <c r="C8" t="str">
        <f t="shared" si="0"/>
        <v>725-10-N</v>
      </c>
      <c r="D8" t="str">
        <f>_xlfn.CONCAT(MID(RP[[#This Row],[CDP]],1,10),"-",RIGHT(RP[[#This Row],[Dependencia]],2),"-",MID(RP[[#This Row],[Fuente]],1,1))</f>
        <v>1925-10-N</v>
      </c>
      <c r="E8">
        <v>725</v>
      </c>
      <c r="F8">
        <v>45673</v>
      </c>
      <c r="G8">
        <v>45673.770960648151</v>
      </c>
      <c r="H8" t="s">
        <v>1929</v>
      </c>
      <c r="I8">
        <v>923210</v>
      </c>
      <c r="J8" t="s">
        <v>61</v>
      </c>
      <c r="K8" t="s">
        <v>62</v>
      </c>
      <c r="L8" t="s">
        <v>63</v>
      </c>
      <c r="M8" t="s">
        <v>172</v>
      </c>
      <c r="N8" t="s">
        <v>173</v>
      </c>
      <c r="O8" t="s">
        <v>66</v>
      </c>
      <c r="P8" s="1">
        <v>27243500</v>
      </c>
      <c r="Q8" s="1">
        <v>0</v>
      </c>
      <c r="R8" s="1">
        <v>27243500</v>
      </c>
      <c r="S8" s="1">
        <v>18952000</v>
      </c>
      <c r="T8" t="s">
        <v>169</v>
      </c>
      <c r="U8">
        <v>1023367986</v>
      </c>
      <c r="V8" t="s">
        <v>178</v>
      </c>
      <c r="W8" t="s">
        <v>56</v>
      </c>
      <c r="X8" t="s">
        <v>57</v>
      </c>
      <c r="Y8" t="s">
        <v>179</v>
      </c>
      <c r="Z8" t="s">
        <v>59</v>
      </c>
      <c r="AA8">
        <v>860034313</v>
      </c>
      <c r="AB8" t="s">
        <v>97</v>
      </c>
      <c r="AC8">
        <v>1925</v>
      </c>
      <c r="AD8">
        <v>1925</v>
      </c>
      <c r="AE8">
        <v>725</v>
      </c>
      <c r="AG8" t="s">
        <v>3970</v>
      </c>
      <c r="AH8" t="s">
        <v>3971</v>
      </c>
      <c r="AJ8" s="3">
        <v>45673</v>
      </c>
      <c r="AK8" t="s">
        <v>180</v>
      </c>
      <c r="AL8" t="s">
        <v>181</v>
      </c>
      <c r="AM8" t="s">
        <v>182</v>
      </c>
    </row>
    <row r="9" spans="1:39" x14ac:dyDescent="0.25">
      <c r="A9" t="str">
        <f>RP[[#This Row],[CODIGO CRP]]&amp;RP[[#This Row],[Rubro]]</f>
        <v>825-24-PC-3699-1300-15-53105B-3699009-02</v>
      </c>
      <c r="B9" t="str">
        <f>RP[[#This Row],[CODIGO CDP]]&amp;RP[[#This Row],[Rubro]]</f>
        <v>5425-24-PC-3699-1300-15-53105B-3699009-02</v>
      </c>
      <c r="C9" t="str">
        <f t="shared" si="0"/>
        <v>825-24-P</v>
      </c>
      <c r="D9" t="str">
        <f>_xlfn.CONCAT(MID(RP[[#This Row],[CDP]],1,10),"-",RIGHT(RP[[#This Row],[Dependencia]],2),"-",MID(RP[[#This Row],[Fuente]],1,1))</f>
        <v>5425-24-P</v>
      </c>
      <c r="E9">
        <v>825</v>
      </c>
      <c r="F9">
        <v>45673</v>
      </c>
      <c r="G9">
        <v>45673.789756944447</v>
      </c>
      <c r="H9" t="s">
        <v>1929</v>
      </c>
      <c r="I9">
        <v>923224</v>
      </c>
      <c r="J9" t="s">
        <v>186</v>
      </c>
      <c r="K9" t="s">
        <v>187</v>
      </c>
      <c r="L9" t="s">
        <v>188</v>
      </c>
      <c r="M9" t="s">
        <v>64</v>
      </c>
      <c r="N9" t="s">
        <v>189</v>
      </c>
      <c r="O9" t="s">
        <v>66</v>
      </c>
      <c r="P9" s="1">
        <v>57886400</v>
      </c>
      <c r="Q9" s="1">
        <v>0</v>
      </c>
      <c r="R9" s="1">
        <v>57886400</v>
      </c>
      <c r="S9" s="1">
        <v>40268800</v>
      </c>
      <c r="T9" t="s">
        <v>169</v>
      </c>
      <c r="U9">
        <v>1070592669</v>
      </c>
      <c r="V9" t="s">
        <v>184</v>
      </c>
      <c r="W9" t="s">
        <v>56</v>
      </c>
      <c r="X9" t="s">
        <v>57</v>
      </c>
      <c r="Y9" t="s">
        <v>185</v>
      </c>
      <c r="Z9" t="s">
        <v>59</v>
      </c>
      <c r="AA9">
        <v>890903938</v>
      </c>
      <c r="AB9" t="s">
        <v>86</v>
      </c>
      <c r="AC9">
        <v>5425</v>
      </c>
      <c r="AD9">
        <v>5425</v>
      </c>
      <c r="AE9">
        <v>825</v>
      </c>
      <c r="AG9" t="s">
        <v>3972</v>
      </c>
      <c r="AH9" t="s">
        <v>3973</v>
      </c>
      <c r="AJ9" s="3">
        <v>45673</v>
      </c>
      <c r="AK9" t="s">
        <v>174</v>
      </c>
      <c r="AL9" t="s">
        <v>190</v>
      </c>
      <c r="AM9" t="s">
        <v>191</v>
      </c>
    </row>
    <row r="10" spans="1:39" x14ac:dyDescent="0.25">
      <c r="A10" t="str">
        <f>RP[[#This Row],[CODIGO CRP]]&amp;RP[[#This Row],[Rubro]]</f>
        <v>925-10-NC-3603-1300-20-20305C-3603025-02</v>
      </c>
      <c r="B10" t="str">
        <f>RP[[#This Row],[CODIGO CDP]]&amp;RP[[#This Row],[Rubro]]</f>
        <v>1925-10-NC-3603-1300-20-20305C-3603025-02</v>
      </c>
      <c r="C10" t="str">
        <f t="shared" si="0"/>
        <v>925-10-N</v>
      </c>
      <c r="D10" t="str">
        <f>_xlfn.CONCAT(MID(RP[[#This Row],[CDP]],1,10),"-",RIGHT(RP[[#This Row],[Dependencia]],2),"-",MID(RP[[#This Row],[Fuente]],1,1))</f>
        <v>1925-10-N</v>
      </c>
      <c r="E10">
        <v>925</v>
      </c>
      <c r="F10">
        <v>45673</v>
      </c>
      <c r="G10">
        <v>45673.794490740744</v>
      </c>
      <c r="H10" t="s">
        <v>1929</v>
      </c>
      <c r="I10">
        <v>923210</v>
      </c>
      <c r="J10" t="s">
        <v>61</v>
      </c>
      <c r="K10" t="s">
        <v>62</v>
      </c>
      <c r="L10" t="s">
        <v>63</v>
      </c>
      <c r="M10" t="s">
        <v>172</v>
      </c>
      <c r="N10" t="s">
        <v>173</v>
      </c>
      <c r="O10" t="s">
        <v>66</v>
      </c>
      <c r="P10" s="1">
        <v>53302500</v>
      </c>
      <c r="Q10" s="1">
        <v>0</v>
      </c>
      <c r="R10" s="1">
        <v>53302500</v>
      </c>
      <c r="S10" s="1">
        <v>37080000</v>
      </c>
      <c r="T10" t="s">
        <v>169</v>
      </c>
      <c r="U10">
        <v>1010244141</v>
      </c>
      <c r="V10" t="s">
        <v>193</v>
      </c>
      <c r="W10" t="s">
        <v>56</v>
      </c>
      <c r="X10" t="s">
        <v>57</v>
      </c>
      <c r="Y10" t="s">
        <v>194</v>
      </c>
      <c r="Z10" t="s">
        <v>59</v>
      </c>
      <c r="AA10">
        <v>860034594</v>
      </c>
      <c r="AB10" t="s">
        <v>195</v>
      </c>
      <c r="AC10">
        <v>1925</v>
      </c>
      <c r="AD10">
        <v>1925</v>
      </c>
      <c r="AE10">
        <v>925</v>
      </c>
      <c r="AG10" t="s">
        <v>3974</v>
      </c>
      <c r="AH10" t="s">
        <v>3975</v>
      </c>
      <c r="AJ10" s="3">
        <v>45673</v>
      </c>
      <c r="AK10" t="s">
        <v>174</v>
      </c>
      <c r="AL10" t="s">
        <v>196</v>
      </c>
      <c r="AM10" t="s">
        <v>197</v>
      </c>
    </row>
    <row r="11" spans="1:39" x14ac:dyDescent="0.25">
      <c r="A11" t="str">
        <f>RP[[#This Row],[CODIGO CRP]]&amp;RP[[#This Row],[Rubro]]</f>
        <v>1025-10-NC-3603-1300-20-20305C-3603025-02</v>
      </c>
      <c r="B11" t="str">
        <f>RP[[#This Row],[CODIGO CDP]]&amp;RP[[#This Row],[Rubro]]</f>
        <v>1925-10-NC-3603-1300-20-20305C-3603025-02</v>
      </c>
      <c r="C11" t="str">
        <f t="shared" si="0"/>
        <v>1025-10-N</v>
      </c>
      <c r="D11" t="str">
        <f>_xlfn.CONCAT(MID(RP[[#This Row],[CDP]],1,10),"-",RIGHT(RP[[#This Row],[Dependencia]],2),"-",MID(RP[[#This Row],[Fuente]],1,1))</f>
        <v>1925-10-N</v>
      </c>
      <c r="E11">
        <v>1025</v>
      </c>
      <c r="F11">
        <v>45673</v>
      </c>
      <c r="G11">
        <v>45673.805231481485</v>
      </c>
      <c r="H11" t="s">
        <v>1929</v>
      </c>
      <c r="I11">
        <v>923210</v>
      </c>
      <c r="J11" t="s">
        <v>61</v>
      </c>
      <c r="K11" t="s">
        <v>62</v>
      </c>
      <c r="L11" t="s">
        <v>63</v>
      </c>
      <c r="M11" t="s">
        <v>172</v>
      </c>
      <c r="N11" t="s">
        <v>173</v>
      </c>
      <c r="O11" t="s">
        <v>66</v>
      </c>
      <c r="P11" s="1">
        <v>52298263</v>
      </c>
      <c r="Q11" s="1">
        <v>0</v>
      </c>
      <c r="R11" s="1">
        <v>52298263</v>
      </c>
      <c r="S11" s="1">
        <v>36381400</v>
      </c>
      <c r="T11" t="s">
        <v>169</v>
      </c>
      <c r="U11">
        <v>1121825496</v>
      </c>
      <c r="V11" t="s">
        <v>199</v>
      </c>
      <c r="W11" t="s">
        <v>56</v>
      </c>
      <c r="X11" t="s">
        <v>57</v>
      </c>
      <c r="Y11" t="s">
        <v>200</v>
      </c>
      <c r="Z11" t="s">
        <v>59</v>
      </c>
      <c r="AA11">
        <v>860007335</v>
      </c>
      <c r="AB11" t="s">
        <v>201</v>
      </c>
      <c r="AC11">
        <v>1925</v>
      </c>
      <c r="AD11">
        <v>1925</v>
      </c>
      <c r="AE11">
        <v>1025</v>
      </c>
      <c r="AG11" t="s">
        <v>3976</v>
      </c>
      <c r="AH11" t="s">
        <v>3977</v>
      </c>
      <c r="AJ11" s="3">
        <v>45673</v>
      </c>
      <c r="AK11" t="s">
        <v>174</v>
      </c>
      <c r="AL11" t="s">
        <v>202</v>
      </c>
      <c r="AM11" t="s">
        <v>203</v>
      </c>
    </row>
    <row r="12" spans="1:39" x14ac:dyDescent="0.25">
      <c r="A12" t="str">
        <f>RP[[#This Row],[CODIGO CRP]]&amp;RP[[#This Row],[Rubro]]</f>
        <v>1125-24-PC-3699-1300-15-53105B-3699009-02</v>
      </c>
      <c r="B12" t="str">
        <f>RP[[#This Row],[CODIGO CDP]]&amp;RP[[#This Row],[Rubro]]</f>
        <v>5425-24-PC-3699-1300-15-53105B-3699009-02</v>
      </c>
      <c r="C12" t="str">
        <f t="shared" si="0"/>
        <v>1125-24-P</v>
      </c>
      <c r="D12" t="str">
        <f>_xlfn.CONCAT(MID(RP[[#This Row],[CDP]],1,10),"-",RIGHT(RP[[#This Row],[Dependencia]],2),"-",MID(RP[[#This Row],[Fuente]],1,1))</f>
        <v>5425-24-P</v>
      </c>
      <c r="E12">
        <v>1125</v>
      </c>
      <c r="F12">
        <v>45673</v>
      </c>
      <c r="G12">
        <v>45673.815682870372</v>
      </c>
      <c r="H12" t="s">
        <v>1929</v>
      </c>
      <c r="I12">
        <v>923224</v>
      </c>
      <c r="J12" t="s">
        <v>186</v>
      </c>
      <c r="K12" t="s">
        <v>187</v>
      </c>
      <c r="L12" t="s">
        <v>188</v>
      </c>
      <c r="M12" t="s">
        <v>64</v>
      </c>
      <c r="N12" t="s">
        <v>189</v>
      </c>
      <c r="O12" t="s">
        <v>66</v>
      </c>
      <c r="P12" s="1">
        <v>34777277</v>
      </c>
      <c r="Q12" s="1">
        <v>0</v>
      </c>
      <c r="R12" s="1">
        <v>34777277</v>
      </c>
      <c r="S12" s="1">
        <v>24192888</v>
      </c>
      <c r="T12" t="s">
        <v>169</v>
      </c>
      <c r="U12">
        <v>1019101173</v>
      </c>
      <c r="V12" t="s">
        <v>205</v>
      </c>
      <c r="W12" t="s">
        <v>56</v>
      </c>
      <c r="X12" t="s">
        <v>57</v>
      </c>
      <c r="Y12" t="s">
        <v>206</v>
      </c>
      <c r="Z12" t="s">
        <v>59</v>
      </c>
      <c r="AA12">
        <v>860034313</v>
      </c>
      <c r="AB12" t="s">
        <v>97</v>
      </c>
      <c r="AC12">
        <v>5425</v>
      </c>
      <c r="AD12">
        <v>5425</v>
      </c>
      <c r="AE12">
        <v>1125</v>
      </c>
      <c r="AG12" t="s">
        <v>3978</v>
      </c>
      <c r="AH12" t="s">
        <v>3979</v>
      </c>
      <c r="AJ12" s="3">
        <v>45673</v>
      </c>
      <c r="AK12" t="s">
        <v>174</v>
      </c>
      <c r="AL12" t="s">
        <v>207</v>
      </c>
      <c r="AM12" t="s">
        <v>208</v>
      </c>
    </row>
    <row r="13" spans="1:39" x14ac:dyDescent="0.25">
      <c r="A13" t="str">
        <f>RP[[#This Row],[CODIGO CRP]]&amp;RP[[#This Row],[Rubro]]</f>
        <v>1225-90-NC-3603-1300-20-20305C-3603025-02</v>
      </c>
      <c r="B13" t="str">
        <f>RP[[#This Row],[CODIGO CDP]]&amp;RP[[#This Row],[Rubro]]</f>
        <v>5025-90-NC-3603-1300-20-20305C-3603025-02</v>
      </c>
      <c r="C13" t="str">
        <f t="shared" si="0"/>
        <v>1225-90-N</v>
      </c>
      <c r="D13" t="str">
        <f>_xlfn.CONCAT(MID(RP[[#This Row],[CDP]],1,10),"-",RIGHT(RP[[#This Row],[Dependencia]],2),"-",MID(RP[[#This Row],[Fuente]],1,1))</f>
        <v>5025-90-N</v>
      </c>
      <c r="E13">
        <v>1225</v>
      </c>
      <c r="F13">
        <v>45673</v>
      </c>
      <c r="G13">
        <v>45673.892453703702</v>
      </c>
      <c r="H13" t="s">
        <v>1929</v>
      </c>
      <c r="I13">
        <v>923290</v>
      </c>
      <c r="J13" t="s">
        <v>213</v>
      </c>
      <c r="K13" t="s">
        <v>62</v>
      </c>
      <c r="L13" t="s">
        <v>63</v>
      </c>
      <c r="M13" t="s">
        <v>172</v>
      </c>
      <c r="N13" t="s">
        <v>173</v>
      </c>
      <c r="O13" t="s">
        <v>66</v>
      </c>
      <c r="P13" s="1">
        <v>60950000</v>
      </c>
      <c r="Q13" s="1">
        <v>0</v>
      </c>
      <c r="R13" s="1">
        <v>60950000</v>
      </c>
      <c r="S13" s="1">
        <v>42400000</v>
      </c>
      <c r="T13" t="s">
        <v>169</v>
      </c>
      <c r="U13">
        <v>1012449137</v>
      </c>
      <c r="V13" t="s">
        <v>210</v>
      </c>
      <c r="W13" t="s">
        <v>56</v>
      </c>
      <c r="X13" t="s">
        <v>57</v>
      </c>
      <c r="Y13" t="s">
        <v>211</v>
      </c>
      <c r="Z13" t="s">
        <v>59</v>
      </c>
      <c r="AA13">
        <v>860003020</v>
      </c>
      <c r="AB13" t="s">
        <v>212</v>
      </c>
      <c r="AC13">
        <v>5025</v>
      </c>
      <c r="AD13">
        <v>5025</v>
      </c>
      <c r="AE13">
        <v>1225</v>
      </c>
      <c r="AG13" t="s">
        <v>3980</v>
      </c>
      <c r="AH13" t="s">
        <v>3981</v>
      </c>
      <c r="AJ13" s="3">
        <v>45673</v>
      </c>
      <c r="AK13" t="s">
        <v>174</v>
      </c>
      <c r="AL13" t="s">
        <v>214</v>
      </c>
      <c r="AM13" t="s">
        <v>215</v>
      </c>
    </row>
    <row r="14" spans="1:39" x14ac:dyDescent="0.25">
      <c r="A14" t="str">
        <f>RP[[#This Row],[CODIGO CRP]]&amp;RP[[#This Row],[Rubro]]</f>
        <v>1325-27-NC-3603-1300-20-20305C-3603024-02</v>
      </c>
      <c r="B14" t="str">
        <f>RP[[#This Row],[CODIGO CDP]]&amp;RP[[#This Row],[Rubro]]</f>
        <v>3225-27-NC-3603-1300-20-20305C-3603024-02</v>
      </c>
      <c r="C14" t="str">
        <f t="shared" si="0"/>
        <v>1325-27-N</v>
      </c>
      <c r="D14" t="str">
        <f>_xlfn.CONCAT(MID(RP[[#This Row],[CDP]],1,10),"-",RIGHT(RP[[#This Row],[Dependencia]],2),"-",MID(RP[[#This Row],[Fuente]],1,1))</f>
        <v>3225-27-N</v>
      </c>
      <c r="E14">
        <v>1325</v>
      </c>
      <c r="F14">
        <v>45673</v>
      </c>
      <c r="G14">
        <v>45673.915844907409</v>
      </c>
      <c r="H14" t="s">
        <v>1929</v>
      </c>
      <c r="I14">
        <v>923227</v>
      </c>
      <c r="J14" t="s">
        <v>220</v>
      </c>
      <c r="K14" t="s">
        <v>221</v>
      </c>
      <c r="L14" t="s">
        <v>222</v>
      </c>
      <c r="M14" t="s">
        <v>172</v>
      </c>
      <c r="N14" t="s">
        <v>173</v>
      </c>
      <c r="O14" t="s">
        <v>66</v>
      </c>
      <c r="P14" s="1">
        <v>59225000</v>
      </c>
      <c r="Q14" s="1">
        <v>0</v>
      </c>
      <c r="R14" s="1">
        <v>59225000</v>
      </c>
      <c r="S14" s="1">
        <v>41200000</v>
      </c>
      <c r="T14" t="s">
        <v>169</v>
      </c>
      <c r="U14">
        <v>40325709</v>
      </c>
      <c r="V14" t="s">
        <v>217</v>
      </c>
      <c r="W14" t="s">
        <v>56</v>
      </c>
      <c r="X14" t="s">
        <v>57</v>
      </c>
      <c r="Y14" t="s">
        <v>218</v>
      </c>
      <c r="Z14" t="s">
        <v>59</v>
      </c>
      <c r="AA14">
        <v>900047981</v>
      </c>
      <c r="AB14" t="s">
        <v>219</v>
      </c>
      <c r="AC14">
        <v>3225</v>
      </c>
      <c r="AD14">
        <v>3225</v>
      </c>
      <c r="AE14">
        <v>1325</v>
      </c>
      <c r="AG14" t="s">
        <v>3982</v>
      </c>
      <c r="AH14" t="s">
        <v>3983</v>
      </c>
      <c r="AJ14" s="3">
        <v>45673</v>
      </c>
      <c r="AK14" t="s">
        <v>174</v>
      </c>
      <c r="AL14" t="s">
        <v>223</v>
      </c>
      <c r="AM14" t="s">
        <v>224</v>
      </c>
    </row>
    <row r="15" spans="1:39" x14ac:dyDescent="0.25">
      <c r="A15" t="str">
        <f>RP[[#This Row],[CODIGO CRP]]&amp;RP[[#This Row],[Rubro]]</f>
        <v>1425-24-PC-3699-1300-15-53105B-3699009-02</v>
      </c>
      <c r="B15" t="str">
        <f>RP[[#This Row],[CODIGO CDP]]&amp;RP[[#This Row],[Rubro]]</f>
        <v>5425-24-PC-3699-1300-15-53105B-3699009-02</v>
      </c>
      <c r="C15" t="str">
        <f t="shared" si="0"/>
        <v>1425-24-P</v>
      </c>
      <c r="D15" t="str">
        <f>_xlfn.CONCAT(MID(RP[[#This Row],[CDP]],1,10),"-",RIGHT(RP[[#This Row],[Dependencia]],2),"-",MID(RP[[#This Row],[Fuente]],1,1))</f>
        <v>5425-24-P</v>
      </c>
      <c r="E15">
        <v>1425</v>
      </c>
      <c r="F15">
        <v>45673</v>
      </c>
      <c r="G15">
        <v>45673.921620370369</v>
      </c>
      <c r="H15" t="s">
        <v>1929</v>
      </c>
      <c r="I15">
        <v>923224</v>
      </c>
      <c r="J15" t="s">
        <v>186</v>
      </c>
      <c r="K15" t="s">
        <v>187</v>
      </c>
      <c r="L15" t="s">
        <v>188</v>
      </c>
      <c r="M15" t="s">
        <v>64</v>
      </c>
      <c r="N15" t="s">
        <v>189</v>
      </c>
      <c r="O15" t="s">
        <v>66</v>
      </c>
      <c r="P15" s="1">
        <v>57886400</v>
      </c>
      <c r="Q15" s="1">
        <v>0</v>
      </c>
      <c r="R15" s="1">
        <v>57886400</v>
      </c>
      <c r="S15" s="1">
        <v>40268800</v>
      </c>
      <c r="T15" t="s">
        <v>169</v>
      </c>
      <c r="U15">
        <v>53093999</v>
      </c>
      <c r="V15" t="s">
        <v>226</v>
      </c>
      <c r="W15" t="s">
        <v>56</v>
      </c>
      <c r="X15" t="s">
        <v>57</v>
      </c>
      <c r="Y15" t="s">
        <v>227</v>
      </c>
      <c r="Z15" t="s">
        <v>59</v>
      </c>
      <c r="AA15">
        <v>890903938</v>
      </c>
      <c r="AB15" t="s">
        <v>86</v>
      </c>
      <c r="AC15">
        <v>5425</v>
      </c>
      <c r="AD15">
        <v>5425</v>
      </c>
      <c r="AE15">
        <v>1425</v>
      </c>
      <c r="AG15" t="s">
        <v>3984</v>
      </c>
      <c r="AH15" t="s">
        <v>3985</v>
      </c>
      <c r="AJ15" s="3">
        <v>45673</v>
      </c>
      <c r="AK15" t="s">
        <v>174</v>
      </c>
      <c r="AL15" t="s">
        <v>228</v>
      </c>
      <c r="AM15" t="s">
        <v>229</v>
      </c>
    </row>
    <row r="16" spans="1:39" x14ac:dyDescent="0.25">
      <c r="A16" t="str">
        <f>RP[[#This Row],[CODIGO CRP]]&amp;RP[[#This Row],[Rubro]]</f>
        <v>1525-27-NC-3603-1300-20-20305C-3603024-02</v>
      </c>
      <c r="B16" t="str">
        <f>RP[[#This Row],[CODIGO CDP]]&amp;RP[[#This Row],[Rubro]]</f>
        <v>3225-27-NC-3603-1300-20-20305C-3603024-02</v>
      </c>
      <c r="C16" t="str">
        <f t="shared" si="0"/>
        <v>1525-27-N</v>
      </c>
      <c r="D16" t="str">
        <f>_xlfn.CONCAT(MID(RP[[#This Row],[CDP]],1,10),"-",RIGHT(RP[[#This Row],[Dependencia]],2),"-",MID(RP[[#This Row],[Fuente]],1,1))</f>
        <v>3225-27-N</v>
      </c>
      <c r="E16">
        <v>1525</v>
      </c>
      <c r="F16">
        <v>45673</v>
      </c>
      <c r="G16">
        <v>45673.925254629627</v>
      </c>
      <c r="H16" t="s">
        <v>1929</v>
      </c>
      <c r="I16">
        <v>923227</v>
      </c>
      <c r="J16" t="s">
        <v>220</v>
      </c>
      <c r="K16" t="s">
        <v>221</v>
      </c>
      <c r="L16" t="s">
        <v>222</v>
      </c>
      <c r="M16" t="s">
        <v>172</v>
      </c>
      <c r="N16" t="s">
        <v>173</v>
      </c>
      <c r="O16" t="s">
        <v>66</v>
      </c>
      <c r="P16" s="1">
        <v>35001975</v>
      </c>
      <c r="Q16" s="1">
        <v>0</v>
      </c>
      <c r="R16" s="1">
        <v>35001975</v>
      </c>
      <c r="S16" s="1">
        <v>24349200</v>
      </c>
      <c r="T16" t="s">
        <v>169</v>
      </c>
      <c r="U16">
        <v>1012379960</v>
      </c>
      <c r="V16" t="s">
        <v>231</v>
      </c>
      <c r="W16" t="s">
        <v>56</v>
      </c>
      <c r="X16" t="s">
        <v>57</v>
      </c>
      <c r="Y16" t="s">
        <v>232</v>
      </c>
      <c r="Z16" t="s">
        <v>59</v>
      </c>
      <c r="AA16">
        <v>860007335</v>
      </c>
      <c r="AB16" t="s">
        <v>201</v>
      </c>
      <c r="AC16">
        <v>3225</v>
      </c>
      <c r="AD16">
        <v>3225</v>
      </c>
      <c r="AE16">
        <v>1525</v>
      </c>
      <c r="AG16" t="s">
        <v>3986</v>
      </c>
      <c r="AH16" t="s">
        <v>3987</v>
      </c>
      <c r="AJ16" s="3">
        <v>45673</v>
      </c>
      <c r="AK16" t="s">
        <v>180</v>
      </c>
      <c r="AL16" t="s">
        <v>233</v>
      </c>
      <c r="AM16" t="s">
        <v>234</v>
      </c>
    </row>
    <row r="17" spans="1:39" x14ac:dyDescent="0.25">
      <c r="A17" t="str">
        <f>RP[[#This Row],[CODIGO CRP]]&amp;RP[[#This Row],[Rubro]]</f>
        <v>1625-27-NC-3603-1300-20-20305C-3603024-02</v>
      </c>
      <c r="B17" t="str">
        <f>RP[[#This Row],[CODIGO CDP]]&amp;RP[[#This Row],[Rubro]]</f>
        <v>3225-27-NC-3603-1300-20-20305C-3603024-02</v>
      </c>
      <c r="C17" t="str">
        <f t="shared" si="0"/>
        <v>1625-27-N</v>
      </c>
      <c r="D17" t="str">
        <f>_xlfn.CONCAT(MID(RP[[#This Row],[CDP]],1,10),"-",RIGHT(RP[[#This Row],[Dependencia]],2),"-",MID(RP[[#This Row],[Fuente]],1,1))</f>
        <v>3225-27-N</v>
      </c>
      <c r="E17">
        <v>1625</v>
      </c>
      <c r="F17">
        <v>45673</v>
      </c>
      <c r="G17">
        <v>45673.930879629632</v>
      </c>
      <c r="H17" t="s">
        <v>1929</v>
      </c>
      <c r="I17">
        <v>923227</v>
      </c>
      <c r="J17" t="s">
        <v>220</v>
      </c>
      <c r="K17" t="s">
        <v>221</v>
      </c>
      <c r="L17" t="s">
        <v>222</v>
      </c>
      <c r="M17" t="s">
        <v>172</v>
      </c>
      <c r="N17" t="s">
        <v>173</v>
      </c>
      <c r="O17" t="s">
        <v>66</v>
      </c>
      <c r="P17" s="1">
        <v>35001975</v>
      </c>
      <c r="Q17" s="1">
        <v>0</v>
      </c>
      <c r="R17" s="1">
        <v>35001975</v>
      </c>
      <c r="S17" s="1">
        <v>24349200</v>
      </c>
      <c r="T17" t="s">
        <v>169</v>
      </c>
      <c r="U17">
        <v>1073697700</v>
      </c>
      <c r="V17" t="s">
        <v>236</v>
      </c>
      <c r="W17" t="s">
        <v>56</v>
      </c>
      <c r="X17" t="s">
        <v>57</v>
      </c>
      <c r="Y17" t="s">
        <v>237</v>
      </c>
      <c r="Z17" t="s">
        <v>59</v>
      </c>
      <c r="AA17">
        <v>860034313</v>
      </c>
      <c r="AB17" t="s">
        <v>97</v>
      </c>
      <c r="AC17">
        <v>3225</v>
      </c>
      <c r="AD17">
        <v>3225</v>
      </c>
      <c r="AE17">
        <v>1625</v>
      </c>
      <c r="AG17" t="s">
        <v>3988</v>
      </c>
      <c r="AH17" t="s">
        <v>3989</v>
      </c>
      <c r="AJ17" s="3">
        <v>45673</v>
      </c>
      <c r="AK17" t="s">
        <v>180</v>
      </c>
      <c r="AL17" t="s">
        <v>238</v>
      </c>
      <c r="AM17" t="s">
        <v>234</v>
      </c>
    </row>
    <row r="18" spans="1:39" x14ac:dyDescent="0.25">
      <c r="A18" t="str">
        <f>RP[[#This Row],[CODIGO CRP]]&amp;RP[[#This Row],[Rubro]]</f>
        <v>1725-27-NC-3603-1300-20-20305C-3603024-02</v>
      </c>
      <c r="B18" t="str">
        <f>RP[[#This Row],[CODIGO CDP]]&amp;RP[[#This Row],[Rubro]]</f>
        <v>3225-27-NC-3603-1300-20-20305C-3603024-02</v>
      </c>
      <c r="C18" t="str">
        <f t="shared" si="0"/>
        <v>1725-27-N</v>
      </c>
      <c r="D18" t="str">
        <f>_xlfn.CONCAT(MID(RP[[#This Row],[CDP]],1,10),"-",RIGHT(RP[[#This Row],[Dependencia]],2),"-",MID(RP[[#This Row],[Fuente]],1,1))</f>
        <v>3225-27-N</v>
      </c>
      <c r="E18">
        <v>1725</v>
      </c>
      <c r="F18">
        <v>45673</v>
      </c>
      <c r="G18">
        <v>45673.936111111114</v>
      </c>
      <c r="H18" t="s">
        <v>1929</v>
      </c>
      <c r="I18">
        <v>923227</v>
      </c>
      <c r="J18" t="s">
        <v>220</v>
      </c>
      <c r="K18" t="s">
        <v>221</v>
      </c>
      <c r="L18" t="s">
        <v>222</v>
      </c>
      <c r="M18" t="s">
        <v>172</v>
      </c>
      <c r="N18" t="s">
        <v>173</v>
      </c>
      <c r="O18" t="s">
        <v>66</v>
      </c>
      <c r="P18" s="1">
        <v>35001975</v>
      </c>
      <c r="Q18" s="1">
        <v>0</v>
      </c>
      <c r="R18" s="1">
        <v>35001975</v>
      </c>
      <c r="S18" s="1">
        <v>24349200</v>
      </c>
      <c r="T18" t="s">
        <v>169</v>
      </c>
      <c r="U18">
        <v>80030739</v>
      </c>
      <c r="V18" t="s">
        <v>240</v>
      </c>
      <c r="W18" t="s">
        <v>56</v>
      </c>
      <c r="X18" t="s">
        <v>57</v>
      </c>
      <c r="Y18" t="s">
        <v>241</v>
      </c>
      <c r="Z18" t="s">
        <v>59</v>
      </c>
      <c r="AA18">
        <v>860002964</v>
      </c>
      <c r="AB18" t="s">
        <v>242</v>
      </c>
      <c r="AC18">
        <v>3225</v>
      </c>
      <c r="AD18">
        <v>3225</v>
      </c>
      <c r="AE18">
        <v>1725</v>
      </c>
      <c r="AG18" t="s">
        <v>3990</v>
      </c>
      <c r="AH18" t="s">
        <v>3991</v>
      </c>
      <c r="AJ18" s="3">
        <v>45673</v>
      </c>
      <c r="AK18" t="s">
        <v>180</v>
      </c>
      <c r="AL18" t="s">
        <v>243</v>
      </c>
      <c r="AM18" t="s">
        <v>234</v>
      </c>
    </row>
    <row r="19" spans="1:39" x14ac:dyDescent="0.25">
      <c r="A19" t="str">
        <f>RP[[#This Row],[CODIGO CRP]]&amp;RP[[#This Row],[Rubro]]</f>
        <v>1825-10-NC-3603-1300-20-20305C-3603025-02</v>
      </c>
      <c r="B19" t="str">
        <f>RP[[#This Row],[CODIGO CDP]]&amp;RP[[#This Row],[Rubro]]</f>
        <v>1925-10-NC-3603-1300-20-20305C-3603025-02</v>
      </c>
      <c r="C19" t="str">
        <f t="shared" si="0"/>
        <v>1825-10-N</v>
      </c>
      <c r="D19" t="str">
        <f>_xlfn.CONCAT(MID(RP[[#This Row],[CDP]],1,10),"-",RIGHT(RP[[#This Row],[Dependencia]],2),"-",MID(RP[[#This Row],[Fuente]],1,1))</f>
        <v>1925-10-N</v>
      </c>
      <c r="E19">
        <v>1825</v>
      </c>
      <c r="F19">
        <v>45679</v>
      </c>
      <c r="G19">
        <v>45679.560752314814</v>
      </c>
      <c r="H19" t="s">
        <v>1929</v>
      </c>
      <c r="I19">
        <v>923210</v>
      </c>
      <c r="J19" t="s">
        <v>61</v>
      </c>
      <c r="K19" t="s">
        <v>62</v>
      </c>
      <c r="L19" t="s">
        <v>63</v>
      </c>
      <c r="M19" t="s">
        <v>172</v>
      </c>
      <c r="N19" t="s">
        <v>173</v>
      </c>
      <c r="O19" t="s">
        <v>66</v>
      </c>
      <c r="P19" s="1">
        <v>36043264</v>
      </c>
      <c r="Q19" s="1">
        <v>0</v>
      </c>
      <c r="R19" s="1">
        <v>36043264</v>
      </c>
      <c r="S19" s="1">
        <v>25442304</v>
      </c>
      <c r="T19" t="s">
        <v>169</v>
      </c>
      <c r="U19">
        <v>1024533099</v>
      </c>
      <c r="V19" t="s">
        <v>245</v>
      </c>
      <c r="W19" t="s">
        <v>56</v>
      </c>
      <c r="X19" t="s">
        <v>57</v>
      </c>
      <c r="Y19" t="s">
        <v>246</v>
      </c>
      <c r="Z19" t="s">
        <v>59</v>
      </c>
      <c r="AA19">
        <v>860002964</v>
      </c>
      <c r="AB19" t="s">
        <v>242</v>
      </c>
      <c r="AC19">
        <v>1925</v>
      </c>
      <c r="AD19">
        <v>1925</v>
      </c>
      <c r="AE19">
        <v>1825</v>
      </c>
      <c r="AG19" t="s">
        <v>3992</v>
      </c>
      <c r="AH19" t="s">
        <v>3993</v>
      </c>
      <c r="AJ19" s="3">
        <v>45679</v>
      </c>
      <c r="AK19" t="s">
        <v>180</v>
      </c>
      <c r="AL19" t="s">
        <v>247</v>
      </c>
      <c r="AM19" t="s">
        <v>248</v>
      </c>
    </row>
    <row r="20" spans="1:39" x14ac:dyDescent="0.25">
      <c r="A20" t="str">
        <f>RP[[#This Row],[CODIGO CRP]]&amp;RP[[#This Row],[Rubro]]</f>
        <v>1925-10-PC-3603-1300-20-20305C-3603025-02</v>
      </c>
      <c r="B20" t="str">
        <f>RP[[#This Row],[CODIGO CDP]]&amp;RP[[#This Row],[Rubro]]</f>
        <v>1225-10-PC-3603-1300-20-20305C-3603025-02</v>
      </c>
      <c r="C20" t="str">
        <f t="shared" si="0"/>
        <v>1925-10-P</v>
      </c>
      <c r="D20" t="str">
        <f>_xlfn.CONCAT(MID(RP[[#This Row],[CDP]],1,10),"-",RIGHT(RP[[#This Row],[Dependencia]],2),"-",MID(RP[[#This Row],[Fuente]],1,1))</f>
        <v>1225-10-P</v>
      </c>
      <c r="E20">
        <v>1925</v>
      </c>
      <c r="F20">
        <v>45681</v>
      </c>
      <c r="G20">
        <v>45681.664444444446</v>
      </c>
      <c r="H20" t="s">
        <v>1929</v>
      </c>
      <c r="I20">
        <v>923210</v>
      </c>
      <c r="J20" t="s">
        <v>61</v>
      </c>
      <c r="K20" t="s">
        <v>62</v>
      </c>
      <c r="L20" t="s">
        <v>63</v>
      </c>
      <c r="M20" t="s">
        <v>64</v>
      </c>
      <c r="N20" t="s">
        <v>65</v>
      </c>
      <c r="O20" t="s">
        <v>66</v>
      </c>
      <c r="P20" s="1">
        <v>4390</v>
      </c>
      <c r="Q20" s="1">
        <v>0</v>
      </c>
      <c r="R20" s="1">
        <v>4390</v>
      </c>
      <c r="S20" s="1">
        <v>0</v>
      </c>
      <c r="T20" t="s">
        <v>54</v>
      </c>
      <c r="U20">
        <v>800007813</v>
      </c>
      <c r="V20" t="s">
        <v>84</v>
      </c>
      <c r="W20" t="s">
        <v>56</v>
      </c>
      <c r="X20" t="s">
        <v>57</v>
      </c>
      <c r="Y20" t="s">
        <v>85</v>
      </c>
      <c r="Z20" t="s">
        <v>59</v>
      </c>
      <c r="AA20">
        <v>890903938</v>
      </c>
      <c r="AB20" t="s">
        <v>86</v>
      </c>
      <c r="AC20">
        <v>1225</v>
      </c>
      <c r="AD20">
        <v>1225</v>
      </c>
      <c r="AE20">
        <v>1925</v>
      </c>
      <c r="AF20" t="s">
        <v>1940</v>
      </c>
      <c r="AG20" t="s">
        <v>1941</v>
      </c>
      <c r="AH20" t="s">
        <v>90</v>
      </c>
      <c r="AJ20" s="3">
        <v>45681</v>
      </c>
      <c r="AK20" t="s">
        <v>71</v>
      </c>
      <c r="AL20" t="s">
        <v>92</v>
      </c>
      <c r="AM20" t="s">
        <v>93</v>
      </c>
    </row>
    <row r="21" spans="1:39" x14ac:dyDescent="0.25">
      <c r="A21" t="str">
        <f>RP[[#This Row],[CODIGO CRP]]&amp;RP[[#This Row],[Rubro]]</f>
        <v>2025-10-PC-3603-1300-20-20305C-3603025-02</v>
      </c>
      <c r="B21" t="str">
        <f>RP[[#This Row],[CODIGO CDP]]&amp;RP[[#This Row],[Rubro]]</f>
        <v>1225-10-PC-3603-1300-20-20305C-3603025-02</v>
      </c>
      <c r="C21" t="str">
        <f t="shared" si="0"/>
        <v>2025-10-P</v>
      </c>
      <c r="D21" t="str">
        <f>_xlfn.CONCAT(MID(RP[[#This Row],[CDP]],1,10),"-",RIGHT(RP[[#This Row],[Dependencia]],2),"-",MID(RP[[#This Row],[Fuente]],1,1))</f>
        <v>1225-10-P</v>
      </c>
      <c r="E21">
        <v>2025</v>
      </c>
      <c r="F21">
        <v>45681</v>
      </c>
      <c r="G21">
        <v>45681.676932870374</v>
      </c>
      <c r="H21" t="s">
        <v>1929</v>
      </c>
      <c r="I21">
        <v>923210</v>
      </c>
      <c r="J21" t="s">
        <v>61</v>
      </c>
      <c r="K21" t="s">
        <v>62</v>
      </c>
      <c r="L21" t="s">
        <v>63</v>
      </c>
      <c r="M21" t="s">
        <v>64</v>
      </c>
      <c r="N21" t="s">
        <v>65</v>
      </c>
      <c r="O21" t="s">
        <v>66</v>
      </c>
      <c r="P21" s="1">
        <v>26070</v>
      </c>
      <c r="Q21" s="1">
        <v>0</v>
      </c>
      <c r="R21" s="1">
        <v>26070</v>
      </c>
      <c r="S21" s="1">
        <v>0</v>
      </c>
      <c r="T21" t="s">
        <v>54</v>
      </c>
      <c r="U21">
        <v>899999094</v>
      </c>
      <c r="V21" t="s">
        <v>95</v>
      </c>
      <c r="W21" t="s">
        <v>56</v>
      </c>
      <c r="X21" t="s">
        <v>57</v>
      </c>
      <c r="Y21" t="s">
        <v>96</v>
      </c>
      <c r="Z21" t="s">
        <v>59</v>
      </c>
      <c r="AA21">
        <v>860034313</v>
      </c>
      <c r="AB21" t="s">
        <v>97</v>
      </c>
      <c r="AC21">
        <v>1225</v>
      </c>
      <c r="AD21">
        <v>1225</v>
      </c>
      <c r="AE21">
        <v>2025</v>
      </c>
      <c r="AF21" t="s">
        <v>1941</v>
      </c>
      <c r="AG21" t="s">
        <v>1942</v>
      </c>
      <c r="AH21" t="s">
        <v>94</v>
      </c>
      <c r="AJ21" s="3">
        <v>45681</v>
      </c>
      <c r="AK21" t="s">
        <v>71</v>
      </c>
      <c r="AL21" t="s">
        <v>99</v>
      </c>
      <c r="AM21" t="s">
        <v>100</v>
      </c>
    </row>
    <row r="22" spans="1:39" x14ac:dyDescent="0.25">
      <c r="A22" t="str">
        <f>RP[[#This Row],[CODIGO CRP]]&amp;RP[[#This Row],[Rubro]]</f>
        <v>2125-10-PC-3603-1300-20-20305C-3603025-02</v>
      </c>
      <c r="B22" t="str">
        <f>RP[[#This Row],[CODIGO CDP]]&amp;RP[[#This Row],[Rubro]]</f>
        <v>1225-10-PC-3603-1300-20-20305C-3603025-02</v>
      </c>
      <c r="C22" t="str">
        <f t="shared" si="0"/>
        <v>2125-10-P</v>
      </c>
      <c r="D22" t="str">
        <f>_xlfn.CONCAT(MID(RP[[#This Row],[CDP]],1,10),"-",RIGHT(RP[[#This Row],[Dependencia]],2),"-",MID(RP[[#This Row],[Fuente]],1,1))</f>
        <v>1225-10-P</v>
      </c>
      <c r="E22">
        <v>2125</v>
      </c>
      <c r="F22">
        <v>45681</v>
      </c>
      <c r="G22">
        <v>45681.681064814817</v>
      </c>
      <c r="H22" t="s">
        <v>1929</v>
      </c>
      <c r="I22">
        <v>923210</v>
      </c>
      <c r="J22" t="s">
        <v>61</v>
      </c>
      <c r="K22" t="s">
        <v>62</v>
      </c>
      <c r="L22" t="s">
        <v>63</v>
      </c>
      <c r="M22" t="s">
        <v>64</v>
      </c>
      <c r="N22" t="s">
        <v>65</v>
      </c>
      <c r="O22" t="s">
        <v>66</v>
      </c>
      <c r="P22" s="1">
        <v>1327160</v>
      </c>
      <c r="Q22" s="1">
        <v>0</v>
      </c>
      <c r="R22" s="1">
        <v>1327160</v>
      </c>
      <c r="S22" s="1">
        <v>0</v>
      </c>
      <c r="T22" t="s">
        <v>54</v>
      </c>
      <c r="U22">
        <v>899999094</v>
      </c>
      <c r="V22" t="s">
        <v>95</v>
      </c>
      <c r="W22" t="s">
        <v>56</v>
      </c>
      <c r="X22" t="s">
        <v>57</v>
      </c>
      <c r="Y22" t="s">
        <v>96</v>
      </c>
      <c r="Z22" t="s">
        <v>59</v>
      </c>
      <c r="AA22">
        <v>860034313</v>
      </c>
      <c r="AB22" t="s">
        <v>97</v>
      </c>
      <c r="AC22">
        <v>1225</v>
      </c>
      <c r="AD22">
        <v>1225</v>
      </c>
      <c r="AE22">
        <v>2125</v>
      </c>
      <c r="AF22" t="s">
        <v>1942</v>
      </c>
      <c r="AG22" t="s">
        <v>1943</v>
      </c>
      <c r="AH22" t="s">
        <v>101</v>
      </c>
      <c r="AJ22" s="3">
        <v>45681</v>
      </c>
      <c r="AK22" t="s">
        <v>71</v>
      </c>
      <c r="AL22" t="s">
        <v>103</v>
      </c>
      <c r="AM22" t="s">
        <v>104</v>
      </c>
    </row>
    <row r="23" spans="1:39" x14ac:dyDescent="0.25">
      <c r="A23" t="str">
        <f>RP[[#This Row],[CODIGO CRP]]&amp;RP[[#This Row],[Rubro]]</f>
        <v>2225-10-NC-3603-1300-20-20305C-3603025-02</v>
      </c>
      <c r="B23" t="str">
        <f>RP[[#This Row],[CODIGO CDP]]&amp;RP[[#This Row],[Rubro]]</f>
        <v>1925-10-NC-3603-1300-20-20305C-3603025-02</v>
      </c>
      <c r="C23" t="str">
        <f t="shared" si="0"/>
        <v>2225-10-N</v>
      </c>
      <c r="D23" t="str">
        <f>_xlfn.CONCAT(MID(RP[[#This Row],[CDP]],1,10),"-",RIGHT(RP[[#This Row],[Dependencia]],2),"-",MID(RP[[#This Row],[Fuente]],1,1))</f>
        <v>1925-10-N</v>
      </c>
      <c r="E23">
        <v>2225</v>
      </c>
      <c r="F23">
        <v>45686</v>
      </c>
      <c r="G23">
        <v>45686.61582175926</v>
      </c>
      <c r="H23" t="s">
        <v>1929</v>
      </c>
      <c r="I23">
        <v>923210</v>
      </c>
      <c r="J23" t="s">
        <v>61</v>
      </c>
      <c r="K23" t="s">
        <v>62</v>
      </c>
      <c r="L23" t="s">
        <v>63</v>
      </c>
      <c r="M23" t="s">
        <v>172</v>
      </c>
      <c r="N23" t="s">
        <v>173</v>
      </c>
      <c r="O23" t="s">
        <v>66</v>
      </c>
      <c r="P23" s="1">
        <v>29612495</v>
      </c>
      <c r="Q23" s="1">
        <v>0</v>
      </c>
      <c r="R23" s="1">
        <v>29612495</v>
      </c>
      <c r="S23" s="1">
        <v>21536360</v>
      </c>
      <c r="T23" t="s">
        <v>169</v>
      </c>
      <c r="U23">
        <v>1007695451</v>
      </c>
      <c r="V23" t="s">
        <v>620</v>
      </c>
      <c r="W23" t="s">
        <v>56</v>
      </c>
      <c r="X23" t="s">
        <v>57</v>
      </c>
      <c r="Y23" t="s">
        <v>621</v>
      </c>
      <c r="Z23" t="s">
        <v>59</v>
      </c>
      <c r="AA23">
        <v>860034313</v>
      </c>
      <c r="AB23" t="s">
        <v>97</v>
      </c>
      <c r="AC23">
        <v>1925</v>
      </c>
      <c r="AD23">
        <v>1925</v>
      </c>
      <c r="AE23">
        <v>2225</v>
      </c>
      <c r="AG23" t="s">
        <v>3994</v>
      </c>
      <c r="AH23" t="s">
        <v>3995</v>
      </c>
      <c r="AJ23" s="3">
        <v>45686</v>
      </c>
      <c r="AK23" t="s">
        <v>180</v>
      </c>
      <c r="AL23" t="s">
        <v>622</v>
      </c>
      <c r="AM23" t="s">
        <v>623</v>
      </c>
    </row>
    <row r="24" spans="1:39" x14ac:dyDescent="0.25">
      <c r="A24" t="str">
        <f>RP[[#This Row],[CODIGO CRP]]&amp;RP[[#This Row],[Rubro]]</f>
        <v>2325-10-NC-3603-1300-20-20305C-3603025-02</v>
      </c>
      <c r="B24" t="str">
        <f>RP[[#This Row],[CODIGO CDP]]&amp;RP[[#This Row],[Rubro]]</f>
        <v>1925-10-NC-3603-1300-20-20305C-3603025-02</v>
      </c>
      <c r="C24" t="str">
        <f t="shared" si="0"/>
        <v>2325-10-N</v>
      </c>
      <c r="D24" t="str">
        <f>_xlfn.CONCAT(MID(RP[[#This Row],[CDP]],1,10),"-",RIGHT(RP[[#This Row],[Dependencia]],2),"-",MID(RP[[#This Row],[Fuente]],1,1))</f>
        <v>1925-10-N</v>
      </c>
      <c r="E24">
        <v>2325</v>
      </c>
      <c r="F24">
        <v>45686</v>
      </c>
      <c r="G24">
        <v>45686.620289351849</v>
      </c>
      <c r="H24" t="s">
        <v>1929</v>
      </c>
      <c r="I24">
        <v>923210</v>
      </c>
      <c r="J24" t="s">
        <v>61</v>
      </c>
      <c r="K24" t="s">
        <v>62</v>
      </c>
      <c r="L24" t="s">
        <v>63</v>
      </c>
      <c r="M24" t="s">
        <v>172</v>
      </c>
      <c r="N24" t="s">
        <v>173</v>
      </c>
      <c r="O24" t="s">
        <v>66</v>
      </c>
      <c r="P24" s="1">
        <v>25300000</v>
      </c>
      <c r="Q24" s="1">
        <v>0</v>
      </c>
      <c r="R24" s="1">
        <v>25300000</v>
      </c>
      <c r="S24" s="1">
        <v>18400000</v>
      </c>
      <c r="T24" t="s">
        <v>169</v>
      </c>
      <c r="U24">
        <v>1073672380</v>
      </c>
      <c r="V24" t="s">
        <v>625</v>
      </c>
      <c r="W24" t="s">
        <v>56</v>
      </c>
      <c r="X24" t="s">
        <v>57</v>
      </c>
      <c r="Y24" t="s">
        <v>626</v>
      </c>
      <c r="Z24" t="s">
        <v>59</v>
      </c>
      <c r="AA24">
        <v>860007335</v>
      </c>
      <c r="AB24" t="s">
        <v>201</v>
      </c>
      <c r="AC24">
        <v>1925</v>
      </c>
      <c r="AD24">
        <v>1925</v>
      </c>
      <c r="AE24">
        <v>2325</v>
      </c>
      <c r="AG24" t="s">
        <v>3996</v>
      </c>
      <c r="AH24" t="s">
        <v>3997</v>
      </c>
      <c r="AJ24" s="3">
        <v>45686</v>
      </c>
      <c r="AK24" t="s">
        <v>180</v>
      </c>
      <c r="AL24" t="s">
        <v>627</v>
      </c>
      <c r="AM24" t="s">
        <v>628</v>
      </c>
    </row>
    <row r="25" spans="1:39" x14ac:dyDescent="0.25">
      <c r="A25" t="str">
        <f>RP[[#This Row],[CODIGO CRP]]&amp;RP[[#This Row],[Rubro]]</f>
        <v>2425-10-NC-3603-1300-20-20305C-3603025-02</v>
      </c>
      <c r="B25" t="str">
        <f>RP[[#This Row],[CODIGO CDP]]&amp;RP[[#This Row],[Rubro]]</f>
        <v>1925-10-NC-3603-1300-20-20305C-3603025-02</v>
      </c>
      <c r="C25" t="str">
        <f t="shared" si="0"/>
        <v>2425-10-N</v>
      </c>
      <c r="D25" t="str">
        <f>_xlfn.CONCAT(MID(RP[[#This Row],[CDP]],1,10),"-",RIGHT(RP[[#This Row],[Dependencia]],2),"-",MID(RP[[#This Row],[Fuente]],1,1))</f>
        <v>1925-10-N</v>
      </c>
      <c r="E25">
        <v>2425</v>
      </c>
      <c r="F25">
        <v>45686</v>
      </c>
      <c r="G25">
        <v>45686.626087962963</v>
      </c>
      <c r="H25" t="s">
        <v>1929</v>
      </c>
      <c r="I25">
        <v>923210</v>
      </c>
      <c r="J25" t="s">
        <v>61</v>
      </c>
      <c r="K25" t="s">
        <v>62</v>
      </c>
      <c r="L25" t="s">
        <v>63</v>
      </c>
      <c r="M25" t="s">
        <v>172</v>
      </c>
      <c r="N25" t="s">
        <v>173</v>
      </c>
      <c r="O25" t="s">
        <v>66</v>
      </c>
      <c r="P25" s="1">
        <v>29612495</v>
      </c>
      <c r="Q25" s="1">
        <v>0</v>
      </c>
      <c r="R25" s="1">
        <v>29612495</v>
      </c>
      <c r="S25" s="1">
        <v>21536360</v>
      </c>
      <c r="T25" t="s">
        <v>169</v>
      </c>
      <c r="U25">
        <v>1030689405</v>
      </c>
      <c r="V25" t="s">
        <v>630</v>
      </c>
      <c r="W25" t="s">
        <v>56</v>
      </c>
      <c r="X25" t="s">
        <v>57</v>
      </c>
      <c r="Y25" t="s">
        <v>631</v>
      </c>
      <c r="Z25" t="s">
        <v>59</v>
      </c>
      <c r="AA25">
        <v>890903938</v>
      </c>
      <c r="AB25" t="s">
        <v>86</v>
      </c>
      <c r="AC25">
        <v>1925</v>
      </c>
      <c r="AD25">
        <v>1925</v>
      </c>
      <c r="AE25">
        <v>2425</v>
      </c>
      <c r="AG25" t="s">
        <v>3998</v>
      </c>
      <c r="AH25" t="s">
        <v>3999</v>
      </c>
      <c r="AJ25" s="3">
        <v>45686</v>
      </c>
      <c r="AK25" t="s">
        <v>180</v>
      </c>
      <c r="AL25" t="s">
        <v>632</v>
      </c>
      <c r="AM25" t="s">
        <v>633</v>
      </c>
    </row>
    <row r="26" spans="1:39" x14ac:dyDescent="0.25">
      <c r="A26" t="str">
        <f>RP[[#This Row],[CODIGO CRP]]&amp;RP[[#This Row],[Rubro]]</f>
        <v>2525-10-NC-3603-1300-20-20305C-3603025-02</v>
      </c>
      <c r="B26" t="str">
        <f>RP[[#This Row],[CODIGO CDP]]&amp;RP[[#This Row],[Rubro]]</f>
        <v>1925-10-NC-3603-1300-20-20305C-3603025-02</v>
      </c>
      <c r="C26" t="str">
        <f t="shared" si="0"/>
        <v>2525-10-N</v>
      </c>
      <c r="D26" t="str">
        <f>_xlfn.CONCAT(MID(RP[[#This Row],[CDP]],1,10),"-",RIGHT(RP[[#This Row],[Dependencia]],2),"-",MID(RP[[#This Row],[Fuente]],1,1))</f>
        <v>1925-10-N</v>
      </c>
      <c r="E26">
        <v>2525</v>
      </c>
      <c r="F26">
        <v>45686</v>
      </c>
      <c r="G26">
        <v>45686.630925925929</v>
      </c>
      <c r="H26" t="s">
        <v>1929</v>
      </c>
      <c r="I26">
        <v>923210</v>
      </c>
      <c r="J26" t="s">
        <v>61</v>
      </c>
      <c r="K26" t="s">
        <v>62</v>
      </c>
      <c r="L26" t="s">
        <v>63</v>
      </c>
      <c r="M26" t="s">
        <v>172</v>
      </c>
      <c r="N26" t="s">
        <v>173</v>
      </c>
      <c r="O26" t="s">
        <v>66</v>
      </c>
      <c r="P26" s="1">
        <v>29612495</v>
      </c>
      <c r="Q26" s="1">
        <v>0</v>
      </c>
      <c r="R26" s="1">
        <v>29612495</v>
      </c>
      <c r="S26" s="1">
        <v>21536360</v>
      </c>
      <c r="T26" t="s">
        <v>169</v>
      </c>
      <c r="U26">
        <v>1024473687</v>
      </c>
      <c r="V26" t="s">
        <v>635</v>
      </c>
      <c r="W26" t="s">
        <v>56</v>
      </c>
      <c r="X26" t="s">
        <v>57</v>
      </c>
      <c r="Y26" t="s">
        <v>636</v>
      </c>
      <c r="Z26" t="s">
        <v>59</v>
      </c>
      <c r="AA26">
        <v>890903938</v>
      </c>
      <c r="AB26" t="s">
        <v>86</v>
      </c>
      <c r="AC26">
        <v>1925</v>
      </c>
      <c r="AD26">
        <v>1925</v>
      </c>
      <c r="AE26">
        <v>2525</v>
      </c>
      <c r="AG26" t="s">
        <v>4000</v>
      </c>
      <c r="AH26" t="s">
        <v>4001</v>
      </c>
      <c r="AJ26" s="3">
        <v>45686</v>
      </c>
      <c r="AK26" t="s">
        <v>180</v>
      </c>
      <c r="AL26" t="s">
        <v>637</v>
      </c>
      <c r="AM26" t="s">
        <v>638</v>
      </c>
    </row>
    <row r="27" spans="1:39" x14ac:dyDescent="0.25">
      <c r="A27" t="str">
        <f>RP[[#This Row],[CODIGO CRP]]&amp;RP[[#This Row],[Rubro]]</f>
        <v>2625-10-NC-3603-1300-20-20305C-3603025-02</v>
      </c>
      <c r="B27" t="str">
        <f>RP[[#This Row],[CODIGO CDP]]&amp;RP[[#This Row],[Rubro]]</f>
        <v>1925-10-NC-3603-1300-20-20305C-3603025-02</v>
      </c>
      <c r="C27" t="str">
        <f t="shared" si="0"/>
        <v>2625-10-N</v>
      </c>
      <c r="D27" t="str">
        <f>_xlfn.CONCAT(MID(RP[[#This Row],[CDP]],1,10),"-",RIGHT(RP[[#This Row],[Dependencia]],2),"-",MID(RP[[#This Row],[Fuente]],1,1))</f>
        <v>1925-10-N</v>
      </c>
      <c r="E27">
        <v>2625</v>
      </c>
      <c r="F27">
        <v>45686</v>
      </c>
      <c r="G27">
        <v>45686.634479166663</v>
      </c>
      <c r="H27" t="s">
        <v>1929</v>
      </c>
      <c r="I27">
        <v>923210</v>
      </c>
      <c r="J27" t="s">
        <v>61</v>
      </c>
      <c r="K27" t="s">
        <v>62</v>
      </c>
      <c r="L27" t="s">
        <v>63</v>
      </c>
      <c r="M27" t="s">
        <v>172</v>
      </c>
      <c r="N27" t="s">
        <v>173</v>
      </c>
      <c r="O27" t="s">
        <v>66</v>
      </c>
      <c r="P27" s="1">
        <v>58665618</v>
      </c>
      <c r="Q27" s="1">
        <v>0</v>
      </c>
      <c r="R27" s="1">
        <v>58665618</v>
      </c>
      <c r="S27" s="1">
        <v>42665904</v>
      </c>
      <c r="T27" t="s">
        <v>169</v>
      </c>
      <c r="U27">
        <v>1069745447</v>
      </c>
      <c r="V27" t="s">
        <v>640</v>
      </c>
      <c r="W27" t="s">
        <v>56</v>
      </c>
      <c r="X27" t="s">
        <v>57</v>
      </c>
      <c r="Y27" t="s">
        <v>641</v>
      </c>
      <c r="Z27" t="s">
        <v>59</v>
      </c>
      <c r="AA27">
        <v>860034313</v>
      </c>
      <c r="AB27" t="s">
        <v>97</v>
      </c>
      <c r="AC27">
        <v>1925</v>
      </c>
      <c r="AD27">
        <v>1925</v>
      </c>
      <c r="AE27">
        <v>2625</v>
      </c>
      <c r="AG27" t="s">
        <v>4002</v>
      </c>
      <c r="AH27" t="s">
        <v>4003</v>
      </c>
      <c r="AJ27" s="3">
        <v>45686</v>
      </c>
      <c r="AK27" t="s">
        <v>180</v>
      </c>
      <c r="AL27" t="s">
        <v>642</v>
      </c>
      <c r="AM27" t="s">
        <v>643</v>
      </c>
    </row>
    <row r="28" spans="1:39" x14ac:dyDescent="0.25">
      <c r="A28" t="str">
        <f>RP[[#This Row],[CODIGO CRP]]&amp;RP[[#This Row],[Rubro]]</f>
        <v>2725-10-PC-3603-1300-20-20305C-3603025-02</v>
      </c>
      <c r="B28" t="str">
        <f>RP[[#This Row],[CODIGO CDP]]&amp;RP[[#This Row],[Rubro]]</f>
        <v>1225-10-PC-3603-1300-20-20305C-3603025-02</v>
      </c>
      <c r="C28" t="str">
        <f t="shared" si="0"/>
        <v>2725-10-P</v>
      </c>
      <c r="D28" t="str">
        <f>_xlfn.CONCAT(MID(RP[[#This Row],[CDP]],1,10),"-",RIGHT(RP[[#This Row],[Dependencia]],2),"-",MID(RP[[#This Row],[Fuente]],1,1))</f>
        <v>1225-10-P</v>
      </c>
      <c r="E28">
        <v>2725</v>
      </c>
      <c r="F28">
        <v>45686</v>
      </c>
      <c r="G28">
        <v>45686.64366898148</v>
      </c>
      <c r="H28" t="s">
        <v>1929</v>
      </c>
      <c r="I28">
        <v>923210</v>
      </c>
      <c r="J28" t="s">
        <v>61</v>
      </c>
      <c r="K28" t="s">
        <v>62</v>
      </c>
      <c r="L28" t="s">
        <v>63</v>
      </c>
      <c r="M28" t="s">
        <v>64</v>
      </c>
      <c r="N28" t="s">
        <v>65</v>
      </c>
      <c r="O28" t="s">
        <v>66</v>
      </c>
      <c r="P28" s="1">
        <v>158900</v>
      </c>
      <c r="Q28" s="1">
        <v>0</v>
      </c>
      <c r="R28" s="1">
        <v>158900</v>
      </c>
      <c r="S28" s="1">
        <v>0</v>
      </c>
      <c r="T28" t="s">
        <v>54</v>
      </c>
      <c r="U28">
        <v>900171710</v>
      </c>
      <c r="V28" t="s">
        <v>127</v>
      </c>
      <c r="W28" t="s">
        <v>1944</v>
      </c>
      <c r="AC28">
        <v>1225</v>
      </c>
      <c r="AD28">
        <v>1225</v>
      </c>
      <c r="AE28">
        <v>2725</v>
      </c>
      <c r="AF28" t="s">
        <v>1945</v>
      </c>
      <c r="AG28" t="s">
        <v>1946</v>
      </c>
      <c r="AH28" t="s">
        <v>125</v>
      </c>
      <c r="AJ28" s="3">
        <v>45686</v>
      </c>
      <c r="AK28" t="s">
        <v>71</v>
      </c>
      <c r="AL28" t="s">
        <v>131</v>
      </c>
      <c r="AM28" t="s">
        <v>132</v>
      </c>
    </row>
    <row r="29" spans="1:39" x14ac:dyDescent="0.25">
      <c r="A29" t="str">
        <f>RP[[#This Row],[CODIGO CRP]]&amp;RP[[#This Row],[Rubro]]</f>
        <v>2825-11-NC-3603-1300-20-20305C-3603025-02</v>
      </c>
      <c r="B29" t="str">
        <f>RP[[#This Row],[CODIGO CDP]]&amp;RP[[#This Row],[Rubro]]</f>
        <v>2125-11-NC-3603-1300-20-20305C-3603025-02</v>
      </c>
      <c r="C29" t="str">
        <f t="shared" si="0"/>
        <v>2825-11-N</v>
      </c>
      <c r="D29" t="str">
        <f>_xlfn.CONCAT(MID(RP[[#This Row],[CDP]],1,10),"-",RIGHT(RP[[#This Row],[Dependencia]],2),"-",MID(RP[[#This Row],[Fuente]],1,1))</f>
        <v>2125-11-N</v>
      </c>
      <c r="E29">
        <v>2825</v>
      </c>
      <c r="F29">
        <v>45688</v>
      </c>
      <c r="G29">
        <v>45688.57068287037</v>
      </c>
      <c r="H29" t="s">
        <v>1929</v>
      </c>
      <c r="I29">
        <v>923211</v>
      </c>
      <c r="J29" t="s">
        <v>312</v>
      </c>
      <c r="K29" t="s">
        <v>62</v>
      </c>
      <c r="L29" t="s">
        <v>63</v>
      </c>
      <c r="M29" t="s">
        <v>172</v>
      </c>
      <c r="N29" t="s">
        <v>173</v>
      </c>
      <c r="O29" t="s">
        <v>66</v>
      </c>
      <c r="P29" s="1">
        <v>45995110</v>
      </c>
      <c r="Q29" s="1">
        <v>0</v>
      </c>
      <c r="R29" s="1">
        <v>45995110</v>
      </c>
      <c r="S29" s="1">
        <v>33576430</v>
      </c>
      <c r="T29" t="s">
        <v>169</v>
      </c>
      <c r="U29">
        <v>10261633</v>
      </c>
      <c r="V29" t="s">
        <v>645</v>
      </c>
      <c r="W29" t="s">
        <v>56</v>
      </c>
      <c r="X29" t="s">
        <v>57</v>
      </c>
      <c r="Y29" t="s">
        <v>646</v>
      </c>
      <c r="Z29" t="s">
        <v>59</v>
      </c>
      <c r="AA29">
        <v>860007335</v>
      </c>
      <c r="AB29" t="s">
        <v>201</v>
      </c>
      <c r="AC29">
        <v>2125</v>
      </c>
      <c r="AD29">
        <v>2125</v>
      </c>
      <c r="AE29">
        <v>2825</v>
      </c>
      <c r="AG29" t="s">
        <v>4004</v>
      </c>
      <c r="AH29" t="s">
        <v>4005</v>
      </c>
      <c r="AJ29" s="3">
        <v>45688</v>
      </c>
      <c r="AK29" t="s">
        <v>174</v>
      </c>
      <c r="AL29" t="s">
        <v>647</v>
      </c>
      <c r="AM29" t="s">
        <v>648</v>
      </c>
    </row>
    <row r="30" spans="1:39" x14ac:dyDescent="0.25">
      <c r="A30" t="str">
        <f>RP[[#This Row],[CODIGO CRP]]&amp;RP[[#This Row],[Rubro]]</f>
        <v>2925-11-NC-3603-1300-20-20305C-3603025-02</v>
      </c>
      <c r="B30" t="str">
        <f>RP[[#This Row],[CODIGO CDP]]&amp;RP[[#This Row],[Rubro]]</f>
        <v>2125-11-NC-3603-1300-20-20305C-3603025-02</v>
      </c>
      <c r="C30" t="str">
        <f t="shared" si="0"/>
        <v>2925-11-N</v>
      </c>
      <c r="D30" t="str">
        <f>_xlfn.CONCAT(MID(RP[[#This Row],[CDP]],1,10),"-",RIGHT(RP[[#This Row],[Dependencia]],2),"-",MID(RP[[#This Row],[Fuente]],1,1))</f>
        <v>2125-11-N</v>
      </c>
      <c r="E30">
        <v>2925</v>
      </c>
      <c r="F30">
        <v>45688</v>
      </c>
      <c r="G30">
        <v>45688.574224537035</v>
      </c>
      <c r="H30" t="s">
        <v>1929</v>
      </c>
      <c r="I30">
        <v>923211</v>
      </c>
      <c r="J30" t="s">
        <v>312</v>
      </c>
      <c r="K30" t="s">
        <v>62</v>
      </c>
      <c r="L30" t="s">
        <v>63</v>
      </c>
      <c r="M30" t="s">
        <v>172</v>
      </c>
      <c r="N30" t="s">
        <v>173</v>
      </c>
      <c r="O30" t="s">
        <v>66</v>
      </c>
      <c r="P30" s="1">
        <v>45995110</v>
      </c>
      <c r="Q30" s="1">
        <v>0</v>
      </c>
      <c r="R30" s="1">
        <v>45995110</v>
      </c>
      <c r="S30" s="1">
        <v>33576430</v>
      </c>
      <c r="T30" t="s">
        <v>169</v>
      </c>
      <c r="U30">
        <v>38254826</v>
      </c>
      <c r="V30" t="s">
        <v>650</v>
      </c>
      <c r="W30" t="s">
        <v>56</v>
      </c>
      <c r="X30" t="s">
        <v>57</v>
      </c>
      <c r="Y30" t="s">
        <v>651</v>
      </c>
      <c r="Z30" t="s">
        <v>59</v>
      </c>
      <c r="AA30">
        <v>890903938</v>
      </c>
      <c r="AB30" t="s">
        <v>86</v>
      </c>
      <c r="AC30">
        <v>2125</v>
      </c>
      <c r="AD30">
        <v>2125</v>
      </c>
      <c r="AE30">
        <v>2925</v>
      </c>
      <c r="AG30" t="s">
        <v>4006</v>
      </c>
      <c r="AH30" t="s">
        <v>4007</v>
      </c>
      <c r="AJ30" s="3">
        <v>45688</v>
      </c>
      <c r="AK30" t="s">
        <v>174</v>
      </c>
      <c r="AL30" t="s">
        <v>652</v>
      </c>
      <c r="AM30" t="s">
        <v>648</v>
      </c>
    </row>
    <row r="31" spans="1:39" x14ac:dyDescent="0.25">
      <c r="A31" t="str">
        <f>RP[[#This Row],[CODIGO CRP]]&amp;RP[[#This Row],[Rubro]]</f>
        <v>3025-11-NC-3603-1300-20-20305C-3603025-02</v>
      </c>
      <c r="B31" t="str">
        <f>RP[[#This Row],[CODIGO CDP]]&amp;RP[[#This Row],[Rubro]]</f>
        <v>2125-11-NC-3603-1300-20-20305C-3603025-02</v>
      </c>
      <c r="C31" t="str">
        <f t="shared" si="0"/>
        <v>3025-11-N</v>
      </c>
      <c r="D31" t="str">
        <f>_xlfn.CONCAT(MID(RP[[#This Row],[CDP]],1,10),"-",RIGHT(RP[[#This Row],[Dependencia]],2),"-",MID(RP[[#This Row],[Fuente]],1,1))</f>
        <v>2125-11-N</v>
      </c>
      <c r="E31">
        <v>3025</v>
      </c>
      <c r="F31">
        <v>45688</v>
      </c>
      <c r="G31">
        <v>45688.576979166668</v>
      </c>
      <c r="H31" t="s">
        <v>1929</v>
      </c>
      <c r="I31">
        <v>923211</v>
      </c>
      <c r="J31" t="s">
        <v>312</v>
      </c>
      <c r="K31" t="s">
        <v>62</v>
      </c>
      <c r="L31" t="s">
        <v>63</v>
      </c>
      <c r="M31" t="s">
        <v>172</v>
      </c>
      <c r="N31" t="s">
        <v>173</v>
      </c>
      <c r="O31" t="s">
        <v>66</v>
      </c>
      <c r="P31" s="1">
        <v>45995110</v>
      </c>
      <c r="Q31" s="1">
        <v>0</v>
      </c>
      <c r="R31" s="1">
        <v>45995110</v>
      </c>
      <c r="S31" s="1">
        <v>33576430</v>
      </c>
      <c r="T31" t="s">
        <v>169</v>
      </c>
      <c r="U31">
        <v>39545179</v>
      </c>
      <c r="V31" t="s">
        <v>654</v>
      </c>
      <c r="W31" t="s">
        <v>56</v>
      </c>
      <c r="X31" t="s">
        <v>57</v>
      </c>
      <c r="Y31" t="s">
        <v>655</v>
      </c>
      <c r="Z31" t="s">
        <v>59</v>
      </c>
      <c r="AA31">
        <v>860035827</v>
      </c>
      <c r="AB31" t="s">
        <v>378</v>
      </c>
      <c r="AC31">
        <v>2125</v>
      </c>
      <c r="AD31">
        <v>2125</v>
      </c>
      <c r="AE31">
        <v>3025</v>
      </c>
      <c r="AG31" t="s">
        <v>4008</v>
      </c>
      <c r="AH31" t="s">
        <v>4009</v>
      </c>
      <c r="AJ31" s="3">
        <v>45688</v>
      </c>
      <c r="AK31" t="s">
        <v>174</v>
      </c>
      <c r="AL31" t="s">
        <v>656</v>
      </c>
      <c r="AM31" t="s">
        <v>657</v>
      </c>
    </row>
    <row r="32" spans="1:39" x14ac:dyDescent="0.25">
      <c r="A32" t="str">
        <f>RP[[#This Row],[CODIGO CRP]]&amp;RP[[#This Row],[Rubro]]</f>
        <v>3125-11-NC-3603-1300-20-20305C-3603025-02</v>
      </c>
      <c r="B32" t="str">
        <f>RP[[#This Row],[CODIGO CDP]]&amp;RP[[#This Row],[Rubro]]</f>
        <v>2125-11-NC-3603-1300-20-20305C-3603025-02</v>
      </c>
      <c r="C32" t="str">
        <f t="shared" si="0"/>
        <v>3125-11-N</v>
      </c>
      <c r="D32" t="str">
        <f>_xlfn.CONCAT(MID(RP[[#This Row],[CDP]],1,10),"-",RIGHT(RP[[#This Row],[Dependencia]],2),"-",MID(RP[[#This Row],[Fuente]],1,1))</f>
        <v>2125-11-N</v>
      </c>
      <c r="E32">
        <v>3125</v>
      </c>
      <c r="F32">
        <v>45688</v>
      </c>
      <c r="G32">
        <v>45688.579768518517</v>
      </c>
      <c r="H32" t="s">
        <v>1929</v>
      </c>
      <c r="I32">
        <v>923211</v>
      </c>
      <c r="J32" t="s">
        <v>312</v>
      </c>
      <c r="K32" t="s">
        <v>62</v>
      </c>
      <c r="L32" t="s">
        <v>63</v>
      </c>
      <c r="M32" t="s">
        <v>172</v>
      </c>
      <c r="N32" t="s">
        <v>173</v>
      </c>
      <c r="O32" t="s">
        <v>66</v>
      </c>
      <c r="P32" s="1">
        <v>45995110</v>
      </c>
      <c r="Q32" s="1">
        <v>0</v>
      </c>
      <c r="R32" s="1">
        <v>45995110</v>
      </c>
      <c r="S32" s="1">
        <v>33576430</v>
      </c>
      <c r="T32" t="s">
        <v>169</v>
      </c>
      <c r="U32">
        <v>93127405</v>
      </c>
      <c r="V32" t="s">
        <v>659</v>
      </c>
      <c r="W32" t="s">
        <v>56</v>
      </c>
      <c r="X32" t="s">
        <v>57</v>
      </c>
      <c r="Y32" t="s">
        <v>660</v>
      </c>
      <c r="Z32" t="s">
        <v>59</v>
      </c>
      <c r="AA32">
        <v>800037800</v>
      </c>
      <c r="AB32" t="s">
        <v>661</v>
      </c>
      <c r="AC32">
        <v>2125</v>
      </c>
      <c r="AD32">
        <v>2125</v>
      </c>
      <c r="AE32">
        <v>3125</v>
      </c>
      <c r="AG32" t="s">
        <v>4010</v>
      </c>
      <c r="AH32" t="s">
        <v>4011</v>
      </c>
      <c r="AJ32" s="3">
        <v>45688</v>
      </c>
      <c r="AK32" t="s">
        <v>174</v>
      </c>
      <c r="AL32" t="s">
        <v>662</v>
      </c>
      <c r="AM32" t="s">
        <v>648</v>
      </c>
    </row>
    <row r="33" spans="1:39" x14ac:dyDescent="0.25">
      <c r="A33" t="str">
        <f>RP[[#This Row],[CODIGO CRP]]&amp;RP[[#This Row],[Rubro]]</f>
        <v>3225-11-NC-3603-1300-20-20305C-3603025-02</v>
      </c>
      <c r="B33" t="str">
        <f>RP[[#This Row],[CODIGO CDP]]&amp;RP[[#This Row],[Rubro]]</f>
        <v>2125-11-NC-3603-1300-20-20305C-3603025-02</v>
      </c>
      <c r="C33" t="str">
        <f t="shared" si="0"/>
        <v>3225-11-N</v>
      </c>
      <c r="D33" t="str">
        <f>_xlfn.CONCAT(MID(RP[[#This Row],[CDP]],1,10),"-",RIGHT(RP[[#This Row],[Dependencia]],2),"-",MID(RP[[#This Row],[Fuente]],1,1))</f>
        <v>2125-11-N</v>
      </c>
      <c r="E33">
        <v>3225</v>
      </c>
      <c r="F33">
        <v>45688</v>
      </c>
      <c r="G33">
        <v>45688.582418981481</v>
      </c>
      <c r="H33" t="s">
        <v>1929</v>
      </c>
      <c r="I33">
        <v>923211</v>
      </c>
      <c r="J33" t="s">
        <v>312</v>
      </c>
      <c r="K33" t="s">
        <v>62</v>
      </c>
      <c r="L33" t="s">
        <v>63</v>
      </c>
      <c r="M33" t="s">
        <v>172</v>
      </c>
      <c r="N33" t="s">
        <v>173</v>
      </c>
      <c r="O33" t="s">
        <v>66</v>
      </c>
      <c r="P33" s="1">
        <v>45995110</v>
      </c>
      <c r="Q33" s="1">
        <v>0</v>
      </c>
      <c r="R33" s="1">
        <v>45995110</v>
      </c>
      <c r="S33" s="1">
        <v>33576430</v>
      </c>
      <c r="T33" t="s">
        <v>169</v>
      </c>
      <c r="U33">
        <v>18224037</v>
      </c>
      <c r="V33" t="s">
        <v>664</v>
      </c>
      <c r="W33" t="s">
        <v>56</v>
      </c>
      <c r="X33" t="s">
        <v>57</v>
      </c>
      <c r="Y33" t="s">
        <v>665</v>
      </c>
      <c r="Z33" t="s">
        <v>59</v>
      </c>
      <c r="AA33">
        <v>890903938</v>
      </c>
      <c r="AB33" t="s">
        <v>86</v>
      </c>
      <c r="AC33">
        <v>2125</v>
      </c>
      <c r="AD33">
        <v>2125</v>
      </c>
      <c r="AE33">
        <v>3225</v>
      </c>
      <c r="AG33" t="s">
        <v>4012</v>
      </c>
      <c r="AH33" t="s">
        <v>4013</v>
      </c>
      <c r="AJ33" s="3">
        <v>45688</v>
      </c>
      <c r="AK33" t="s">
        <v>174</v>
      </c>
      <c r="AL33" t="s">
        <v>666</v>
      </c>
      <c r="AM33" t="s">
        <v>648</v>
      </c>
    </row>
    <row r="34" spans="1:39" x14ac:dyDescent="0.25">
      <c r="A34" t="str">
        <f>RP[[#This Row],[CODIGO CRP]]&amp;RP[[#This Row],[Rubro]]</f>
        <v>3325-11-NC-3603-1300-20-20305C-3603025-02</v>
      </c>
      <c r="B34" t="str">
        <f>RP[[#This Row],[CODIGO CDP]]&amp;RP[[#This Row],[Rubro]]</f>
        <v>2125-11-NC-3603-1300-20-20305C-3603025-02</v>
      </c>
      <c r="C34" t="str">
        <f t="shared" si="0"/>
        <v>3325-11-N</v>
      </c>
      <c r="D34" t="str">
        <f>_xlfn.CONCAT(MID(RP[[#This Row],[CDP]],1,10),"-",RIGHT(RP[[#This Row],[Dependencia]],2),"-",MID(RP[[#This Row],[Fuente]],1,1))</f>
        <v>2125-11-N</v>
      </c>
      <c r="E34">
        <v>3325</v>
      </c>
      <c r="F34">
        <v>45688</v>
      </c>
      <c r="G34">
        <v>45688.585335648146</v>
      </c>
      <c r="H34" t="s">
        <v>1929</v>
      </c>
      <c r="I34">
        <v>923211</v>
      </c>
      <c r="J34" t="s">
        <v>312</v>
      </c>
      <c r="K34" t="s">
        <v>62</v>
      </c>
      <c r="L34" t="s">
        <v>63</v>
      </c>
      <c r="M34" t="s">
        <v>172</v>
      </c>
      <c r="N34" t="s">
        <v>173</v>
      </c>
      <c r="O34" t="s">
        <v>66</v>
      </c>
      <c r="P34" s="1">
        <v>45995110</v>
      </c>
      <c r="Q34" s="1">
        <v>0</v>
      </c>
      <c r="R34" s="1">
        <v>45995110</v>
      </c>
      <c r="S34" s="1">
        <v>33576430</v>
      </c>
      <c r="T34" t="s">
        <v>169</v>
      </c>
      <c r="U34">
        <v>71310631</v>
      </c>
      <c r="V34" t="s">
        <v>668</v>
      </c>
      <c r="W34" t="s">
        <v>56</v>
      </c>
      <c r="X34" t="s">
        <v>57</v>
      </c>
      <c r="Y34" t="s">
        <v>669</v>
      </c>
      <c r="Z34" t="s">
        <v>59</v>
      </c>
      <c r="AA34">
        <v>860034313</v>
      </c>
      <c r="AB34" t="s">
        <v>97</v>
      </c>
      <c r="AC34">
        <v>2125</v>
      </c>
      <c r="AD34">
        <v>2125</v>
      </c>
      <c r="AE34">
        <v>3325</v>
      </c>
      <c r="AG34" t="s">
        <v>4014</v>
      </c>
      <c r="AH34" t="s">
        <v>4015</v>
      </c>
      <c r="AJ34" s="3">
        <v>45688</v>
      </c>
      <c r="AK34" t="s">
        <v>174</v>
      </c>
      <c r="AL34" t="s">
        <v>670</v>
      </c>
      <c r="AM34" t="s">
        <v>648</v>
      </c>
    </row>
    <row r="35" spans="1:39" x14ac:dyDescent="0.25">
      <c r="A35" t="str">
        <f>RP[[#This Row],[CODIGO CRP]]&amp;RP[[#This Row],[Rubro]]</f>
        <v>3425-11-NC-3603-1300-20-20305C-3603025-02</v>
      </c>
      <c r="B35" t="str">
        <f>RP[[#This Row],[CODIGO CDP]]&amp;RP[[#This Row],[Rubro]]</f>
        <v>1025-11-NC-3603-1300-20-20305C-3603025-02</v>
      </c>
      <c r="C35" t="str">
        <f t="shared" si="0"/>
        <v>3425-11-N</v>
      </c>
      <c r="D35" t="str">
        <f>_xlfn.CONCAT(MID(RP[[#This Row],[CDP]],1,10),"-",RIGHT(RP[[#This Row],[Dependencia]],2),"-",MID(RP[[#This Row],[Fuente]],1,1))</f>
        <v>1025-11-N</v>
      </c>
      <c r="E35">
        <v>3425</v>
      </c>
      <c r="F35">
        <v>45688</v>
      </c>
      <c r="G35">
        <v>45688.588495370372</v>
      </c>
      <c r="H35" t="s">
        <v>1929</v>
      </c>
      <c r="I35">
        <v>923211</v>
      </c>
      <c r="J35" t="s">
        <v>312</v>
      </c>
      <c r="K35" t="s">
        <v>62</v>
      </c>
      <c r="L35" t="s">
        <v>63</v>
      </c>
      <c r="M35" t="s">
        <v>172</v>
      </c>
      <c r="N35" t="s">
        <v>173</v>
      </c>
      <c r="O35" t="s">
        <v>66</v>
      </c>
      <c r="P35" s="1">
        <v>46716950</v>
      </c>
      <c r="Q35" s="1">
        <v>0</v>
      </c>
      <c r="R35" s="1">
        <v>46716950</v>
      </c>
      <c r="S35" s="1">
        <v>32701865</v>
      </c>
      <c r="T35" t="s">
        <v>169</v>
      </c>
      <c r="U35">
        <v>11223758</v>
      </c>
      <c r="V35" t="s">
        <v>316</v>
      </c>
      <c r="W35" t="s">
        <v>56</v>
      </c>
      <c r="X35" t="s">
        <v>57</v>
      </c>
      <c r="Y35" t="s">
        <v>317</v>
      </c>
      <c r="Z35" t="s">
        <v>59</v>
      </c>
      <c r="AA35">
        <v>890903938</v>
      </c>
      <c r="AB35" t="s">
        <v>86</v>
      </c>
      <c r="AC35">
        <v>1125</v>
      </c>
      <c r="AD35">
        <v>1025</v>
      </c>
      <c r="AE35">
        <v>3425</v>
      </c>
      <c r="AG35" t="s">
        <v>4016</v>
      </c>
      <c r="AH35" t="s">
        <v>4017</v>
      </c>
      <c r="AJ35" s="3">
        <v>45688</v>
      </c>
      <c r="AK35" t="s">
        <v>174</v>
      </c>
      <c r="AL35" t="s">
        <v>672</v>
      </c>
      <c r="AM35" t="s">
        <v>673</v>
      </c>
    </row>
    <row r="36" spans="1:39" x14ac:dyDescent="0.25">
      <c r="A36" t="str">
        <f>RP[[#This Row],[CODIGO CRP]]&amp;RP[[#This Row],[Rubro]]</f>
        <v>3525-11-NC-3603-1300-20-20305C-3603025-02</v>
      </c>
      <c r="B36" t="str">
        <f>RP[[#This Row],[CODIGO CDP]]&amp;RP[[#This Row],[Rubro]]</f>
        <v>1025-11-NC-3603-1300-20-20305C-3603025-02</v>
      </c>
      <c r="C36" t="str">
        <f t="shared" si="0"/>
        <v>3525-11-N</v>
      </c>
      <c r="D36" t="str">
        <f>_xlfn.CONCAT(MID(RP[[#This Row],[CDP]],1,10),"-",RIGHT(RP[[#This Row],[Dependencia]],2),"-",MID(RP[[#This Row],[Fuente]],1,1))</f>
        <v>1025-11-N</v>
      </c>
      <c r="E36">
        <v>3525</v>
      </c>
      <c r="F36">
        <v>45688</v>
      </c>
      <c r="G36">
        <v>45688.590810185182</v>
      </c>
      <c r="H36" t="s">
        <v>1929</v>
      </c>
      <c r="I36">
        <v>923211</v>
      </c>
      <c r="J36" t="s">
        <v>312</v>
      </c>
      <c r="K36" t="s">
        <v>62</v>
      </c>
      <c r="L36" t="s">
        <v>63</v>
      </c>
      <c r="M36" t="s">
        <v>172</v>
      </c>
      <c r="N36" t="s">
        <v>173</v>
      </c>
      <c r="O36" t="s">
        <v>66</v>
      </c>
      <c r="P36" s="1">
        <v>46716950</v>
      </c>
      <c r="Q36" s="1">
        <v>0</v>
      </c>
      <c r="R36" s="1">
        <v>46716950</v>
      </c>
      <c r="S36" s="1">
        <v>32701865</v>
      </c>
      <c r="T36" t="s">
        <v>169</v>
      </c>
      <c r="U36">
        <v>11313776</v>
      </c>
      <c r="V36" t="s">
        <v>310</v>
      </c>
      <c r="W36" t="s">
        <v>56</v>
      </c>
      <c r="X36" t="s">
        <v>57</v>
      </c>
      <c r="Y36" t="s">
        <v>311</v>
      </c>
      <c r="Z36" t="s">
        <v>59</v>
      </c>
      <c r="AA36">
        <v>890903938</v>
      </c>
      <c r="AB36" t="s">
        <v>86</v>
      </c>
      <c r="AC36">
        <v>1125</v>
      </c>
      <c r="AD36">
        <v>1025</v>
      </c>
      <c r="AE36">
        <v>3525</v>
      </c>
      <c r="AG36" t="s">
        <v>4018</v>
      </c>
      <c r="AH36" t="s">
        <v>4019</v>
      </c>
      <c r="AJ36" s="3">
        <v>45688</v>
      </c>
      <c r="AK36" t="s">
        <v>174</v>
      </c>
      <c r="AL36" t="s">
        <v>1901</v>
      </c>
      <c r="AM36" t="s">
        <v>1902</v>
      </c>
    </row>
    <row r="37" spans="1:39" x14ac:dyDescent="0.25">
      <c r="A37" t="str">
        <f>RP[[#This Row],[CODIGO CRP]]&amp;RP[[#This Row],[Rubro]]</f>
        <v>3625-90-NC-3603-1300-20-20305C-3603025-02</v>
      </c>
      <c r="B37" t="str">
        <f>RP[[#This Row],[CODIGO CDP]]&amp;RP[[#This Row],[Rubro]]</f>
        <v>5025-90-NC-3603-1300-20-20305C-3603025-02</v>
      </c>
      <c r="C37" t="str">
        <f t="shared" si="0"/>
        <v>3625-90-N</v>
      </c>
      <c r="D37" t="str">
        <f>_xlfn.CONCAT(MID(RP[[#This Row],[CDP]],1,10),"-",RIGHT(RP[[#This Row],[Dependencia]],2),"-",MID(RP[[#This Row],[Fuente]],1,1))</f>
        <v>5025-90-N</v>
      </c>
      <c r="E37">
        <v>3625</v>
      </c>
      <c r="F37">
        <v>45688</v>
      </c>
      <c r="G37">
        <v>45688.700995370367</v>
      </c>
      <c r="H37" t="s">
        <v>1929</v>
      </c>
      <c r="I37">
        <v>923290</v>
      </c>
      <c r="J37" t="s">
        <v>213</v>
      </c>
      <c r="K37" t="s">
        <v>62</v>
      </c>
      <c r="L37" t="s">
        <v>63</v>
      </c>
      <c r="M37" t="s">
        <v>172</v>
      </c>
      <c r="N37" t="s">
        <v>173</v>
      </c>
      <c r="O37" t="s">
        <v>66</v>
      </c>
      <c r="P37" s="1">
        <v>33440000</v>
      </c>
      <c r="Q37" s="1">
        <v>0</v>
      </c>
      <c r="R37" s="1">
        <v>33440000</v>
      </c>
      <c r="S37" s="1">
        <v>24320000</v>
      </c>
      <c r="T37" t="s">
        <v>169</v>
      </c>
      <c r="U37">
        <v>1010030940</v>
      </c>
      <c r="V37" t="s">
        <v>675</v>
      </c>
      <c r="W37" t="s">
        <v>56</v>
      </c>
      <c r="X37" t="s">
        <v>57</v>
      </c>
      <c r="Y37" t="s">
        <v>676</v>
      </c>
      <c r="Z37" t="s">
        <v>59</v>
      </c>
      <c r="AA37">
        <v>860007335</v>
      </c>
      <c r="AB37" t="s">
        <v>201</v>
      </c>
      <c r="AC37">
        <v>5025</v>
      </c>
      <c r="AD37">
        <v>5025</v>
      </c>
      <c r="AE37">
        <v>3625</v>
      </c>
      <c r="AG37" t="s">
        <v>4020</v>
      </c>
      <c r="AH37" t="s">
        <v>4021</v>
      </c>
      <c r="AJ37" s="3">
        <v>45688</v>
      </c>
      <c r="AK37" t="s">
        <v>180</v>
      </c>
      <c r="AL37" t="s">
        <v>677</v>
      </c>
      <c r="AM37" t="s">
        <v>678</v>
      </c>
    </row>
    <row r="38" spans="1:39" x14ac:dyDescent="0.25">
      <c r="A38" t="str">
        <f>RP[[#This Row],[CODIGO CRP]]&amp;RP[[#This Row],[Rubro]]</f>
        <v>3725-10-NC-3603-1300-20-20305C-3603025-02</v>
      </c>
      <c r="B38" t="str">
        <f>RP[[#This Row],[CODIGO CDP]]&amp;RP[[#This Row],[Rubro]]</f>
        <v>1925-10-NC-3603-1300-20-20305C-3603025-02</v>
      </c>
      <c r="C38" t="str">
        <f t="shared" si="0"/>
        <v>3725-10-N</v>
      </c>
      <c r="D38" t="str">
        <f>_xlfn.CONCAT(MID(RP[[#This Row],[CDP]],1,10),"-",RIGHT(RP[[#This Row],[Dependencia]],2),"-",MID(RP[[#This Row],[Fuente]],1,1))</f>
        <v>1925-10-N</v>
      </c>
      <c r="E38">
        <v>3725</v>
      </c>
      <c r="F38">
        <v>45688</v>
      </c>
      <c r="G38">
        <v>45688.702731481484</v>
      </c>
      <c r="H38" t="s">
        <v>1929</v>
      </c>
      <c r="I38">
        <v>923210</v>
      </c>
      <c r="J38" t="s">
        <v>61</v>
      </c>
      <c r="K38" t="s">
        <v>62</v>
      </c>
      <c r="L38" t="s">
        <v>63</v>
      </c>
      <c r="M38" t="s">
        <v>172</v>
      </c>
      <c r="N38" t="s">
        <v>173</v>
      </c>
      <c r="O38" t="s">
        <v>66</v>
      </c>
      <c r="P38" s="1">
        <v>21163989</v>
      </c>
      <c r="Q38" s="1">
        <v>0</v>
      </c>
      <c r="R38" s="1">
        <v>21163989</v>
      </c>
      <c r="S38" s="1">
        <v>15391992</v>
      </c>
      <c r="T38" t="s">
        <v>169</v>
      </c>
      <c r="U38">
        <v>1073720676</v>
      </c>
      <c r="V38" t="s">
        <v>680</v>
      </c>
      <c r="W38" t="s">
        <v>56</v>
      </c>
      <c r="X38" t="s">
        <v>57</v>
      </c>
      <c r="Y38" t="s">
        <v>681</v>
      </c>
      <c r="Z38" t="s">
        <v>59</v>
      </c>
      <c r="AA38">
        <v>860007335</v>
      </c>
      <c r="AB38" t="s">
        <v>201</v>
      </c>
      <c r="AC38">
        <v>1925</v>
      </c>
      <c r="AD38">
        <v>1925</v>
      </c>
      <c r="AE38">
        <v>3725</v>
      </c>
      <c r="AG38" t="s">
        <v>4022</v>
      </c>
      <c r="AH38" t="s">
        <v>4023</v>
      </c>
      <c r="AJ38" s="3">
        <v>45688</v>
      </c>
      <c r="AK38" t="s">
        <v>180</v>
      </c>
      <c r="AL38" t="s">
        <v>682</v>
      </c>
      <c r="AM38" t="s">
        <v>683</v>
      </c>
    </row>
    <row r="39" spans="1:39" x14ac:dyDescent="0.25">
      <c r="A39" t="str">
        <f>RP[[#This Row],[CODIGO CRP]]&amp;RP[[#This Row],[Rubro]]</f>
        <v>3825-10-NC-3603-1300-20-20305C-3603025-02</v>
      </c>
      <c r="B39" t="str">
        <f>RP[[#This Row],[CODIGO CDP]]&amp;RP[[#This Row],[Rubro]]</f>
        <v>1925-10-NC-3603-1300-20-20305C-3603025-02</v>
      </c>
      <c r="C39" t="str">
        <f t="shared" si="0"/>
        <v>3825-10-N</v>
      </c>
      <c r="D39" t="str">
        <f>_xlfn.CONCAT(MID(RP[[#This Row],[CDP]],1,10),"-",RIGHT(RP[[#This Row],[Dependencia]],2),"-",MID(RP[[#This Row],[Fuente]],1,1))</f>
        <v>1925-10-N</v>
      </c>
      <c r="E39">
        <v>3825</v>
      </c>
      <c r="F39">
        <v>45688</v>
      </c>
      <c r="G39">
        <v>45688.706296296295</v>
      </c>
      <c r="H39" t="s">
        <v>1929</v>
      </c>
      <c r="I39">
        <v>923210</v>
      </c>
      <c r="J39" t="s">
        <v>61</v>
      </c>
      <c r="K39" t="s">
        <v>62</v>
      </c>
      <c r="L39" t="s">
        <v>63</v>
      </c>
      <c r="M39" t="s">
        <v>172</v>
      </c>
      <c r="N39" t="s">
        <v>173</v>
      </c>
      <c r="O39" t="s">
        <v>66</v>
      </c>
      <c r="P39" s="1">
        <v>22550000</v>
      </c>
      <c r="Q39" s="1">
        <v>0</v>
      </c>
      <c r="R39" s="1">
        <v>22550000</v>
      </c>
      <c r="S39" s="1">
        <v>16400000</v>
      </c>
      <c r="T39" t="s">
        <v>169</v>
      </c>
      <c r="U39">
        <v>1073713412</v>
      </c>
      <c r="V39" t="s">
        <v>685</v>
      </c>
      <c r="W39" t="s">
        <v>56</v>
      </c>
      <c r="X39" t="s">
        <v>57</v>
      </c>
      <c r="Y39" t="s">
        <v>686</v>
      </c>
      <c r="Z39" t="s">
        <v>59</v>
      </c>
      <c r="AA39">
        <v>890903938</v>
      </c>
      <c r="AB39" t="s">
        <v>86</v>
      </c>
      <c r="AC39">
        <v>1925</v>
      </c>
      <c r="AD39">
        <v>1925</v>
      </c>
      <c r="AE39">
        <v>3825</v>
      </c>
      <c r="AG39" t="s">
        <v>4024</v>
      </c>
      <c r="AH39" t="s">
        <v>4025</v>
      </c>
      <c r="AJ39" s="3">
        <v>45688</v>
      </c>
      <c r="AK39" t="s">
        <v>180</v>
      </c>
      <c r="AL39" t="s">
        <v>687</v>
      </c>
      <c r="AM39" t="s">
        <v>688</v>
      </c>
    </row>
    <row r="40" spans="1:39" x14ac:dyDescent="0.25">
      <c r="A40" t="str">
        <f>RP[[#This Row],[CODIGO CRP]]&amp;RP[[#This Row],[Rubro]]</f>
        <v>3925-10-NC-3603-1300-20-20305C-3603025-02</v>
      </c>
      <c r="B40" t="str">
        <f>RP[[#This Row],[CODIGO CDP]]&amp;RP[[#This Row],[Rubro]]</f>
        <v>1925-10-NC-3603-1300-20-20305C-3603025-02</v>
      </c>
      <c r="C40" t="str">
        <f t="shared" si="0"/>
        <v>3925-10-N</v>
      </c>
      <c r="D40" t="str">
        <f>_xlfn.CONCAT(MID(RP[[#This Row],[CDP]],1,10),"-",RIGHT(RP[[#This Row],[Dependencia]],2),"-",MID(RP[[#This Row],[Fuente]],1,1))</f>
        <v>1925-10-N</v>
      </c>
      <c r="E40">
        <v>3925</v>
      </c>
      <c r="F40">
        <v>45688</v>
      </c>
      <c r="G40">
        <v>45688.70821759259</v>
      </c>
      <c r="H40" t="s">
        <v>1929</v>
      </c>
      <c r="I40">
        <v>923210</v>
      </c>
      <c r="J40" t="s">
        <v>61</v>
      </c>
      <c r="K40" t="s">
        <v>62</v>
      </c>
      <c r="L40" t="s">
        <v>63</v>
      </c>
      <c r="M40" t="s">
        <v>172</v>
      </c>
      <c r="N40" t="s">
        <v>173</v>
      </c>
      <c r="O40" t="s">
        <v>66</v>
      </c>
      <c r="P40" s="1">
        <v>26059000</v>
      </c>
      <c r="Q40" s="1">
        <v>0</v>
      </c>
      <c r="R40" s="1">
        <v>26059000</v>
      </c>
      <c r="S40" s="1">
        <v>18952000</v>
      </c>
      <c r="T40" t="s">
        <v>169</v>
      </c>
      <c r="U40">
        <v>80728407</v>
      </c>
      <c r="V40" t="s">
        <v>690</v>
      </c>
      <c r="W40" t="s">
        <v>56</v>
      </c>
      <c r="X40" t="s">
        <v>57</v>
      </c>
      <c r="Y40" t="s">
        <v>691</v>
      </c>
      <c r="Z40" t="s">
        <v>59</v>
      </c>
      <c r="AA40">
        <v>860002964</v>
      </c>
      <c r="AB40" t="s">
        <v>242</v>
      </c>
      <c r="AC40">
        <v>1925</v>
      </c>
      <c r="AD40">
        <v>1925</v>
      </c>
      <c r="AE40">
        <v>3925</v>
      </c>
      <c r="AG40" t="s">
        <v>4026</v>
      </c>
      <c r="AH40" t="s">
        <v>4027</v>
      </c>
      <c r="AJ40" s="3">
        <v>45688</v>
      </c>
      <c r="AK40" t="s">
        <v>180</v>
      </c>
      <c r="AL40" t="s">
        <v>692</v>
      </c>
      <c r="AM40" t="s">
        <v>693</v>
      </c>
    </row>
    <row r="41" spans="1:39" x14ac:dyDescent="0.25">
      <c r="A41" t="str">
        <f>RP[[#This Row],[CODIGO CRP]]&amp;RP[[#This Row],[Rubro]]</f>
        <v>4025-28-NC-3603-1300-20-20305C-3603033-02</v>
      </c>
      <c r="B41" t="str">
        <f>RP[[#This Row],[CODIGO CDP]]&amp;RP[[#This Row],[Rubro]]</f>
        <v>3525-28-NC-3603-1300-20-20305C-3603033-02</v>
      </c>
      <c r="C41" t="str">
        <f t="shared" si="0"/>
        <v>4025-28-N</v>
      </c>
      <c r="D41" t="str">
        <f>_xlfn.CONCAT(MID(RP[[#This Row],[CDP]],1,10),"-",RIGHT(RP[[#This Row],[Dependencia]],2),"-",MID(RP[[#This Row],[Fuente]],1,1))</f>
        <v>3525-28-N</v>
      </c>
      <c r="E41">
        <v>4025</v>
      </c>
      <c r="F41">
        <v>45689</v>
      </c>
      <c r="G41">
        <v>45689.271678240744</v>
      </c>
      <c r="H41" t="s">
        <v>1929</v>
      </c>
      <c r="I41">
        <v>923228</v>
      </c>
      <c r="J41" t="s">
        <v>304</v>
      </c>
      <c r="K41" t="s">
        <v>305</v>
      </c>
      <c r="L41" t="s">
        <v>306</v>
      </c>
      <c r="M41" t="s">
        <v>172</v>
      </c>
      <c r="N41" t="s">
        <v>173</v>
      </c>
      <c r="O41" t="s">
        <v>66</v>
      </c>
      <c r="P41" s="1">
        <v>29480000</v>
      </c>
      <c r="Q41" s="1">
        <v>0</v>
      </c>
      <c r="R41" s="1">
        <v>29480000</v>
      </c>
      <c r="S41" s="1">
        <v>21440000</v>
      </c>
      <c r="T41" t="s">
        <v>169</v>
      </c>
      <c r="U41">
        <v>1023364186</v>
      </c>
      <c r="V41" t="s">
        <v>695</v>
      </c>
      <c r="W41" t="s">
        <v>56</v>
      </c>
      <c r="X41" t="s">
        <v>57</v>
      </c>
      <c r="Y41" t="s">
        <v>696</v>
      </c>
      <c r="Z41" t="s">
        <v>59</v>
      </c>
      <c r="AA41">
        <v>890903938</v>
      </c>
      <c r="AB41" t="s">
        <v>86</v>
      </c>
      <c r="AC41">
        <v>3525</v>
      </c>
      <c r="AD41">
        <v>3525</v>
      </c>
      <c r="AE41">
        <v>4025</v>
      </c>
      <c r="AG41" t="s">
        <v>4028</v>
      </c>
      <c r="AH41" t="s">
        <v>4029</v>
      </c>
      <c r="AJ41" s="3">
        <v>45689</v>
      </c>
      <c r="AK41" t="s">
        <v>180</v>
      </c>
      <c r="AL41" t="s">
        <v>697</v>
      </c>
      <c r="AM41" t="s">
        <v>698</v>
      </c>
    </row>
    <row r="42" spans="1:39" x14ac:dyDescent="0.25">
      <c r="A42" t="str">
        <f>RP[[#This Row],[CODIGO CRP]]&amp;RP[[#This Row],[Rubro]]</f>
        <v>4125-42-NC-3603-1300-20-20305C-3603025-02</v>
      </c>
      <c r="B42" t="str">
        <f>RP[[#This Row],[CODIGO CDP]]&amp;RP[[#This Row],[Rubro]]</f>
        <v>3625-42-NC-3603-1300-20-20305C-3603025-02</v>
      </c>
      <c r="C42" t="str">
        <f t="shared" si="0"/>
        <v>4125-42-N</v>
      </c>
      <c r="D42" t="str">
        <f>_xlfn.CONCAT(MID(RP[[#This Row],[CDP]],1,10),"-",RIGHT(RP[[#This Row],[Dependencia]],2),"-",MID(RP[[#This Row],[Fuente]],1,1))</f>
        <v>3625-42-N</v>
      </c>
      <c r="E42">
        <v>4125</v>
      </c>
      <c r="F42">
        <v>45689</v>
      </c>
      <c r="G42">
        <v>45689.274583333332</v>
      </c>
      <c r="H42" t="s">
        <v>1929</v>
      </c>
      <c r="I42">
        <v>923242</v>
      </c>
      <c r="J42" t="s">
        <v>702</v>
      </c>
      <c r="K42" t="s">
        <v>62</v>
      </c>
      <c r="L42" t="s">
        <v>63</v>
      </c>
      <c r="M42" t="s">
        <v>172</v>
      </c>
      <c r="N42" t="s">
        <v>173</v>
      </c>
      <c r="O42" t="s">
        <v>66</v>
      </c>
      <c r="P42" s="1">
        <v>28325000</v>
      </c>
      <c r="Q42" s="1">
        <v>0</v>
      </c>
      <c r="R42" s="1">
        <v>28325000</v>
      </c>
      <c r="S42" s="1">
        <v>20600000</v>
      </c>
      <c r="T42" t="s">
        <v>169</v>
      </c>
      <c r="U42">
        <v>79295238</v>
      </c>
      <c r="V42" t="s">
        <v>700</v>
      </c>
      <c r="W42" t="s">
        <v>56</v>
      </c>
      <c r="X42" t="s">
        <v>57</v>
      </c>
      <c r="Y42" t="s">
        <v>701</v>
      </c>
      <c r="Z42" t="s">
        <v>59</v>
      </c>
      <c r="AA42">
        <v>900047981</v>
      </c>
      <c r="AB42" t="s">
        <v>219</v>
      </c>
      <c r="AC42">
        <v>3625</v>
      </c>
      <c r="AD42">
        <v>3625</v>
      </c>
      <c r="AE42">
        <v>4125</v>
      </c>
      <c r="AG42" t="s">
        <v>4030</v>
      </c>
      <c r="AH42" t="s">
        <v>4031</v>
      </c>
      <c r="AJ42" s="3">
        <v>45689</v>
      </c>
      <c r="AK42" t="s">
        <v>180</v>
      </c>
      <c r="AL42" t="s">
        <v>703</v>
      </c>
      <c r="AM42" t="s">
        <v>704</v>
      </c>
    </row>
    <row r="43" spans="1:39" x14ac:dyDescent="0.25">
      <c r="A43" t="str">
        <f>RP[[#This Row],[CODIGO CRP]]&amp;RP[[#This Row],[Rubro]]</f>
        <v>4225-42-NC-3603-1300-20-20305C-3603025-02</v>
      </c>
      <c r="B43" t="str">
        <f>RP[[#This Row],[CODIGO CDP]]&amp;RP[[#This Row],[Rubro]]</f>
        <v>3625-42-NC-3603-1300-20-20305C-3603025-02</v>
      </c>
      <c r="C43" t="str">
        <f t="shared" si="0"/>
        <v>4225-42-N</v>
      </c>
      <c r="D43" t="str">
        <f>_xlfn.CONCAT(MID(RP[[#This Row],[CDP]],1,10),"-",RIGHT(RP[[#This Row],[Dependencia]],2),"-",MID(RP[[#This Row],[Fuente]],1,1))</f>
        <v>3625-42-N</v>
      </c>
      <c r="E43">
        <v>4225</v>
      </c>
      <c r="F43">
        <v>45689</v>
      </c>
      <c r="G43">
        <v>45689.276516203703</v>
      </c>
      <c r="H43" t="s">
        <v>1929</v>
      </c>
      <c r="I43">
        <v>923242</v>
      </c>
      <c r="J43" t="s">
        <v>702</v>
      </c>
      <c r="K43" t="s">
        <v>62</v>
      </c>
      <c r="L43" t="s">
        <v>63</v>
      </c>
      <c r="M43" t="s">
        <v>172</v>
      </c>
      <c r="N43" t="s">
        <v>173</v>
      </c>
      <c r="O43" t="s">
        <v>66</v>
      </c>
      <c r="P43" s="1">
        <v>28325000</v>
      </c>
      <c r="Q43" s="1">
        <v>0</v>
      </c>
      <c r="R43" s="1">
        <v>28325000</v>
      </c>
      <c r="S43" s="1">
        <v>20600000</v>
      </c>
      <c r="T43" t="s">
        <v>169</v>
      </c>
      <c r="U43">
        <v>1024548351</v>
      </c>
      <c r="V43" t="s">
        <v>706</v>
      </c>
      <c r="W43" t="s">
        <v>56</v>
      </c>
      <c r="X43" t="s">
        <v>57</v>
      </c>
      <c r="Y43" t="s">
        <v>707</v>
      </c>
      <c r="Z43" t="s">
        <v>59</v>
      </c>
      <c r="AA43">
        <v>860034313</v>
      </c>
      <c r="AB43" t="s">
        <v>97</v>
      </c>
      <c r="AC43">
        <v>3625</v>
      </c>
      <c r="AD43">
        <v>3625</v>
      </c>
      <c r="AE43">
        <v>4225</v>
      </c>
      <c r="AG43" t="s">
        <v>4032</v>
      </c>
      <c r="AH43" t="s">
        <v>4033</v>
      </c>
      <c r="AJ43" s="3">
        <v>45689</v>
      </c>
      <c r="AK43" t="s">
        <v>180</v>
      </c>
      <c r="AL43" t="s">
        <v>708</v>
      </c>
      <c r="AM43" t="s">
        <v>709</v>
      </c>
    </row>
    <row r="44" spans="1:39" x14ac:dyDescent="0.25">
      <c r="A44" t="str">
        <f>RP[[#This Row],[CODIGO CRP]]&amp;RP[[#This Row],[Rubro]]</f>
        <v>4325-42-NC-3603-1300-20-20305C-3603025-02</v>
      </c>
      <c r="B44" t="str">
        <f>RP[[#This Row],[CODIGO CDP]]&amp;RP[[#This Row],[Rubro]]</f>
        <v>3625-42-NC-3603-1300-20-20305C-3603025-02</v>
      </c>
      <c r="C44" t="str">
        <f t="shared" si="0"/>
        <v>4325-42-N</v>
      </c>
      <c r="D44" t="str">
        <f>_xlfn.CONCAT(MID(RP[[#This Row],[CDP]],1,10),"-",RIGHT(RP[[#This Row],[Dependencia]],2),"-",MID(RP[[#This Row],[Fuente]],1,1))</f>
        <v>3625-42-N</v>
      </c>
      <c r="E44">
        <v>4325</v>
      </c>
      <c r="F44">
        <v>45689</v>
      </c>
      <c r="G44">
        <v>45689.278541666667</v>
      </c>
      <c r="H44" t="s">
        <v>1929</v>
      </c>
      <c r="I44">
        <v>923242</v>
      </c>
      <c r="J44" t="s">
        <v>702</v>
      </c>
      <c r="K44" t="s">
        <v>62</v>
      </c>
      <c r="L44" t="s">
        <v>63</v>
      </c>
      <c r="M44" t="s">
        <v>172</v>
      </c>
      <c r="N44" t="s">
        <v>173</v>
      </c>
      <c r="O44" t="s">
        <v>66</v>
      </c>
      <c r="P44" s="1">
        <v>28325000</v>
      </c>
      <c r="Q44" s="1">
        <v>0</v>
      </c>
      <c r="R44" s="1">
        <v>28325000</v>
      </c>
      <c r="S44" s="1">
        <v>20600000</v>
      </c>
      <c r="T44" t="s">
        <v>169</v>
      </c>
      <c r="U44">
        <v>20939549</v>
      </c>
      <c r="V44" t="s">
        <v>711</v>
      </c>
      <c r="W44" t="s">
        <v>56</v>
      </c>
      <c r="X44" t="s">
        <v>57</v>
      </c>
      <c r="Y44" t="s">
        <v>712</v>
      </c>
      <c r="Z44" t="s">
        <v>59</v>
      </c>
      <c r="AA44">
        <v>860007335</v>
      </c>
      <c r="AB44" t="s">
        <v>201</v>
      </c>
      <c r="AC44">
        <v>3625</v>
      </c>
      <c r="AD44">
        <v>3625</v>
      </c>
      <c r="AE44">
        <v>4325</v>
      </c>
      <c r="AG44" t="s">
        <v>4034</v>
      </c>
      <c r="AH44" t="s">
        <v>4035</v>
      </c>
      <c r="AJ44" s="3">
        <v>45689</v>
      </c>
      <c r="AK44" t="s">
        <v>180</v>
      </c>
      <c r="AL44" t="s">
        <v>713</v>
      </c>
      <c r="AM44" t="s">
        <v>714</v>
      </c>
    </row>
    <row r="45" spans="1:39" x14ac:dyDescent="0.25">
      <c r="A45" t="str">
        <f>RP[[#This Row],[CODIGO CRP]]&amp;RP[[#This Row],[Rubro]]</f>
        <v>4425-45-NC-3603-1300-20-20305C-3603025-02</v>
      </c>
      <c r="B45" t="str">
        <f>RP[[#This Row],[CODIGO CDP]]&amp;RP[[#This Row],[Rubro]]</f>
        <v>3825-45-NC-3603-1300-20-20305C-3603025-02</v>
      </c>
      <c r="C45" t="str">
        <f t="shared" si="0"/>
        <v>4425-45-N</v>
      </c>
      <c r="D45" t="str">
        <f>_xlfn.CONCAT(MID(RP[[#This Row],[CDP]],1,10),"-",RIGHT(RP[[#This Row],[Dependencia]],2),"-",MID(RP[[#This Row],[Fuente]],1,1))</f>
        <v>3825-45-N</v>
      </c>
      <c r="E45">
        <v>4425</v>
      </c>
      <c r="F45">
        <v>45689</v>
      </c>
      <c r="G45">
        <v>45689.282199074078</v>
      </c>
      <c r="H45" t="s">
        <v>1929</v>
      </c>
      <c r="I45">
        <v>923245</v>
      </c>
      <c r="J45" t="s">
        <v>403</v>
      </c>
      <c r="K45" t="s">
        <v>62</v>
      </c>
      <c r="L45" t="s">
        <v>63</v>
      </c>
      <c r="M45" t="s">
        <v>172</v>
      </c>
      <c r="N45" t="s">
        <v>173</v>
      </c>
      <c r="O45" t="s">
        <v>66</v>
      </c>
      <c r="P45" s="1">
        <v>50287986</v>
      </c>
      <c r="Q45" s="1">
        <v>0</v>
      </c>
      <c r="R45" s="1">
        <v>50287986</v>
      </c>
      <c r="S45" s="1">
        <v>36796088</v>
      </c>
      <c r="T45" t="s">
        <v>169</v>
      </c>
      <c r="U45">
        <v>1073669268</v>
      </c>
      <c r="V45" t="s">
        <v>716</v>
      </c>
      <c r="W45" t="s">
        <v>56</v>
      </c>
      <c r="X45" t="s">
        <v>57</v>
      </c>
      <c r="Y45" t="s">
        <v>717</v>
      </c>
      <c r="Z45" t="s">
        <v>59</v>
      </c>
      <c r="AA45">
        <v>890903938</v>
      </c>
      <c r="AB45" t="s">
        <v>86</v>
      </c>
      <c r="AC45">
        <v>3825</v>
      </c>
      <c r="AD45">
        <v>3825</v>
      </c>
      <c r="AE45">
        <v>4425</v>
      </c>
      <c r="AG45" t="s">
        <v>4036</v>
      </c>
      <c r="AH45" t="s">
        <v>4037</v>
      </c>
      <c r="AJ45" s="3">
        <v>45689</v>
      </c>
      <c r="AK45" t="s">
        <v>174</v>
      </c>
      <c r="AL45" t="s">
        <v>718</v>
      </c>
      <c r="AM45" t="s">
        <v>405</v>
      </c>
    </row>
    <row r="46" spans="1:39" x14ac:dyDescent="0.25">
      <c r="A46" t="str">
        <f>RP[[#This Row],[CODIGO CRP]]&amp;RP[[#This Row],[Rubro]]</f>
        <v>4525-45-NC-3603-1300-20-20305C-3603025-02</v>
      </c>
      <c r="B46" t="str">
        <f>RP[[#This Row],[CODIGO CDP]]&amp;RP[[#This Row],[Rubro]]</f>
        <v>3825-45-NC-3603-1300-20-20305C-3603025-02</v>
      </c>
      <c r="C46" t="str">
        <f t="shared" si="0"/>
        <v>4525-45-N</v>
      </c>
      <c r="D46" t="str">
        <f>_xlfn.CONCAT(MID(RP[[#This Row],[CDP]],1,10),"-",RIGHT(RP[[#This Row],[Dependencia]],2),"-",MID(RP[[#This Row],[Fuente]],1,1))</f>
        <v>3825-45-N</v>
      </c>
      <c r="E46">
        <v>4525</v>
      </c>
      <c r="F46">
        <v>45689</v>
      </c>
      <c r="G46">
        <v>45689.284594907411</v>
      </c>
      <c r="H46" t="s">
        <v>1929</v>
      </c>
      <c r="I46">
        <v>923245</v>
      </c>
      <c r="J46" t="s">
        <v>403</v>
      </c>
      <c r="K46" t="s">
        <v>62</v>
      </c>
      <c r="L46" t="s">
        <v>63</v>
      </c>
      <c r="M46" t="s">
        <v>172</v>
      </c>
      <c r="N46" t="s">
        <v>173</v>
      </c>
      <c r="O46" t="s">
        <v>66</v>
      </c>
      <c r="P46" s="1">
        <v>50287986</v>
      </c>
      <c r="Q46" s="1">
        <v>0</v>
      </c>
      <c r="R46" s="1">
        <v>50287986</v>
      </c>
      <c r="S46" s="1">
        <v>36796088</v>
      </c>
      <c r="T46" t="s">
        <v>169</v>
      </c>
      <c r="U46">
        <v>1012333352</v>
      </c>
      <c r="V46" t="s">
        <v>401</v>
      </c>
      <c r="W46" t="s">
        <v>56</v>
      </c>
      <c r="X46" t="s">
        <v>57</v>
      </c>
      <c r="Y46" t="s">
        <v>402</v>
      </c>
      <c r="Z46" t="s">
        <v>59</v>
      </c>
      <c r="AA46">
        <v>860002964</v>
      </c>
      <c r="AB46" t="s">
        <v>242</v>
      </c>
      <c r="AC46">
        <v>3825</v>
      </c>
      <c r="AD46">
        <v>3825</v>
      </c>
      <c r="AE46">
        <v>4525</v>
      </c>
      <c r="AG46" t="s">
        <v>4038</v>
      </c>
      <c r="AH46" t="s">
        <v>4039</v>
      </c>
      <c r="AJ46" s="3">
        <v>45689</v>
      </c>
      <c r="AK46" t="s">
        <v>174</v>
      </c>
      <c r="AL46" t="s">
        <v>404</v>
      </c>
      <c r="AM46" t="s">
        <v>405</v>
      </c>
    </row>
    <row r="47" spans="1:39" x14ac:dyDescent="0.25">
      <c r="A47" t="str">
        <f>RP[[#This Row],[CODIGO CRP]]&amp;RP[[#This Row],[Rubro]]</f>
        <v>4625-45-NC-3603-1300-20-20305C-3603025-02</v>
      </c>
      <c r="B47" t="str">
        <f>RP[[#This Row],[CODIGO CDP]]&amp;RP[[#This Row],[Rubro]]</f>
        <v>3825-45-NC-3603-1300-20-20305C-3603025-02</v>
      </c>
      <c r="C47" t="str">
        <f t="shared" si="0"/>
        <v>4625-45-N</v>
      </c>
      <c r="D47" t="str">
        <f>_xlfn.CONCAT(MID(RP[[#This Row],[CDP]],1,10),"-",RIGHT(RP[[#This Row],[Dependencia]],2),"-",MID(RP[[#This Row],[Fuente]],1,1))</f>
        <v>3825-45-N</v>
      </c>
      <c r="E47">
        <v>4625</v>
      </c>
      <c r="F47">
        <v>45689</v>
      </c>
      <c r="G47">
        <v>45689.286898148152</v>
      </c>
      <c r="H47" t="s">
        <v>1929</v>
      </c>
      <c r="I47">
        <v>923245</v>
      </c>
      <c r="J47" t="s">
        <v>403</v>
      </c>
      <c r="K47" t="s">
        <v>62</v>
      </c>
      <c r="L47" t="s">
        <v>63</v>
      </c>
      <c r="M47" t="s">
        <v>172</v>
      </c>
      <c r="N47" t="s">
        <v>173</v>
      </c>
      <c r="O47" t="s">
        <v>66</v>
      </c>
      <c r="P47" s="1">
        <v>50287986</v>
      </c>
      <c r="Q47" s="1">
        <v>0</v>
      </c>
      <c r="R47" s="1">
        <v>50287986</v>
      </c>
      <c r="S47" s="1">
        <v>36796088</v>
      </c>
      <c r="T47" t="s">
        <v>169</v>
      </c>
      <c r="U47">
        <v>1065630928</v>
      </c>
      <c r="V47" t="s">
        <v>407</v>
      </c>
      <c r="W47" t="s">
        <v>56</v>
      </c>
      <c r="X47" t="s">
        <v>57</v>
      </c>
      <c r="Y47" t="s">
        <v>408</v>
      </c>
      <c r="Z47" t="s">
        <v>59</v>
      </c>
      <c r="AA47">
        <v>860034313</v>
      </c>
      <c r="AB47" t="s">
        <v>97</v>
      </c>
      <c r="AC47">
        <v>3825</v>
      </c>
      <c r="AD47">
        <v>3825</v>
      </c>
      <c r="AE47">
        <v>4625</v>
      </c>
      <c r="AG47" t="s">
        <v>4040</v>
      </c>
      <c r="AH47" t="s">
        <v>4041</v>
      </c>
      <c r="AJ47" s="3">
        <v>45689</v>
      </c>
      <c r="AK47" t="s">
        <v>174</v>
      </c>
      <c r="AL47" t="s">
        <v>409</v>
      </c>
      <c r="AM47" t="s">
        <v>405</v>
      </c>
    </row>
    <row r="48" spans="1:39" x14ac:dyDescent="0.25">
      <c r="A48" t="str">
        <f>RP[[#This Row],[CODIGO CRP]]&amp;RP[[#This Row],[Rubro]]</f>
        <v>4725-45-NC-3603-1300-20-20305C-3603025-02</v>
      </c>
      <c r="B48" t="str">
        <f>RP[[#This Row],[CODIGO CDP]]&amp;RP[[#This Row],[Rubro]]</f>
        <v>3825-45-NC-3603-1300-20-20305C-3603025-02</v>
      </c>
      <c r="C48" t="str">
        <f t="shared" si="0"/>
        <v>4725-45-N</v>
      </c>
      <c r="D48" t="str">
        <f>_xlfn.CONCAT(MID(RP[[#This Row],[CDP]],1,10),"-",RIGHT(RP[[#This Row],[Dependencia]],2),"-",MID(RP[[#This Row],[Fuente]],1,1))</f>
        <v>3825-45-N</v>
      </c>
      <c r="E48">
        <v>4725</v>
      </c>
      <c r="F48">
        <v>45689</v>
      </c>
      <c r="G48">
        <v>45689.288784722223</v>
      </c>
      <c r="H48" t="s">
        <v>1929</v>
      </c>
      <c r="I48">
        <v>923245</v>
      </c>
      <c r="J48" t="s">
        <v>403</v>
      </c>
      <c r="K48" t="s">
        <v>62</v>
      </c>
      <c r="L48" t="s">
        <v>63</v>
      </c>
      <c r="M48" t="s">
        <v>172</v>
      </c>
      <c r="N48" t="s">
        <v>173</v>
      </c>
      <c r="O48" t="s">
        <v>66</v>
      </c>
      <c r="P48" s="1">
        <v>50287986</v>
      </c>
      <c r="Q48" s="1">
        <v>0</v>
      </c>
      <c r="R48" s="1">
        <v>50287986</v>
      </c>
      <c r="S48" s="1">
        <v>36796088</v>
      </c>
      <c r="T48" t="s">
        <v>169</v>
      </c>
      <c r="U48">
        <v>52954942</v>
      </c>
      <c r="V48" t="s">
        <v>411</v>
      </c>
      <c r="W48" t="s">
        <v>56</v>
      </c>
      <c r="X48" t="s">
        <v>57</v>
      </c>
      <c r="Y48" t="s">
        <v>412</v>
      </c>
      <c r="Z48" t="s">
        <v>59</v>
      </c>
      <c r="AA48">
        <v>860034313</v>
      </c>
      <c r="AB48" t="s">
        <v>97</v>
      </c>
      <c r="AC48">
        <v>3825</v>
      </c>
      <c r="AD48">
        <v>3825</v>
      </c>
      <c r="AE48">
        <v>4725</v>
      </c>
      <c r="AG48" t="s">
        <v>4042</v>
      </c>
      <c r="AH48" t="s">
        <v>4043</v>
      </c>
      <c r="AJ48" s="3">
        <v>45689</v>
      </c>
      <c r="AK48" t="s">
        <v>174</v>
      </c>
      <c r="AL48" t="s">
        <v>413</v>
      </c>
      <c r="AM48" t="s">
        <v>405</v>
      </c>
    </row>
    <row r="49" spans="1:39" x14ac:dyDescent="0.25">
      <c r="A49" t="str">
        <f>RP[[#This Row],[CODIGO CRP]]&amp;RP[[#This Row],[Rubro]]</f>
        <v>4825-85-NC-3603-1300-20-20305C-3603025-02</v>
      </c>
      <c r="B49" t="str">
        <f>RP[[#This Row],[CODIGO CDP]]&amp;RP[[#This Row],[Rubro]]</f>
        <v>4225-85-NC-3603-1300-20-20305C-3603025-02</v>
      </c>
      <c r="C49" t="str">
        <f t="shared" si="0"/>
        <v>4825-85-N</v>
      </c>
      <c r="D49" t="str">
        <f>_xlfn.CONCAT(MID(RP[[#This Row],[CDP]],1,10),"-",RIGHT(RP[[#This Row],[Dependencia]],2),"-",MID(RP[[#This Row],[Fuente]],1,1))</f>
        <v>4225-85-N</v>
      </c>
      <c r="E49">
        <v>4825</v>
      </c>
      <c r="F49">
        <v>45691</v>
      </c>
      <c r="G49">
        <v>45691.950428240743</v>
      </c>
      <c r="H49" t="s">
        <v>1929</v>
      </c>
      <c r="I49">
        <v>923285</v>
      </c>
      <c r="J49" t="s">
        <v>274</v>
      </c>
      <c r="K49" t="s">
        <v>62</v>
      </c>
      <c r="L49" t="s">
        <v>63</v>
      </c>
      <c r="M49" t="s">
        <v>172</v>
      </c>
      <c r="N49" t="s">
        <v>173</v>
      </c>
      <c r="O49" t="s">
        <v>66</v>
      </c>
      <c r="P49" s="1">
        <v>49061450</v>
      </c>
      <c r="Q49" s="1">
        <v>0</v>
      </c>
      <c r="R49" s="1">
        <v>49061450</v>
      </c>
      <c r="S49" s="1">
        <v>35569551</v>
      </c>
      <c r="T49" t="s">
        <v>169</v>
      </c>
      <c r="U49">
        <v>1018436224</v>
      </c>
      <c r="V49" t="s">
        <v>272</v>
      </c>
      <c r="W49" t="s">
        <v>56</v>
      </c>
      <c r="X49" t="s">
        <v>57</v>
      </c>
      <c r="Y49" t="s">
        <v>273</v>
      </c>
      <c r="Z49" t="s">
        <v>59</v>
      </c>
      <c r="AA49">
        <v>890903938</v>
      </c>
      <c r="AB49" t="s">
        <v>86</v>
      </c>
      <c r="AC49">
        <v>4225</v>
      </c>
      <c r="AD49">
        <v>4225</v>
      </c>
      <c r="AE49">
        <v>4825</v>
      </c>
      <c r="AG49" t="s">
        <v>4044</v>
      </c>
      <c r="AH49" t="s">
        <v>4045</v>
      </c>
      <c r="AJ49" s="3">
        <v>45691</v>
      </c>
      <c r="AK49" t="s">
        <v>174</v>
      </c>
      <c r="AL49" t="s">
        <v>415</v>
      </c>
      <c r="AM49" t="s">
        <v>416</v>
      </c>
    </row>
    <row r="50" spans="1:39" x14ac:dyDescent="0.25">
      <c r="A50" t="str">
        <f>RP[[#This Row],[CODIGO CRP]]&amp;RP[[#This Row],[Rubro]]</f>
        <v>4925-45-NC-3603-1300-20-20305C-3603025-02</v>
      </c>
      <c r="B50" t="str">
        <f>RP[[#This Row],[CODIGO CDP]]&amp;RP[[#This Row],[Rubro]]</f>
        <v>3825-45-NC-3603-1300-20-20305C-3603025-02</v>
      </c>
      <c r="C50" t="str">
        <f t="shared" si="0"/>
        <v>4925-45-N</v>
      </c>
      <c r="D50" t="str">
        <f>_xlfn.CONCAT(MID(RP[[#This Row],[CDP]],1,10),"-",RIGHT(RP[[#This Row],[Dependencia]],2),"-",MID(RP[[#This Row],[Fuente]],1,1))</f>
        <v>3825-45-N</v>
      </c>
      <c r="E50">
        <v>4925</v>
      </c>
      <c r="F50">
        <v>45692</v>
      </c>
      <c r="G50">
        <v>45692.612025462964</v>
      </c>
      <c r="H50" t="s">
        <v>1929</v>
      </c>
      <c r="I50">
        <v>923245</v>
      </c>
      <c r="J50" t="s">
        <v>403</v>
      </c>
      <c r="K50" t="s">
        <v>62</v>
      </c>
      <c r="L50" t="s">
        <v>63</v>
      </c>
      <c r="M50" t="s">
        <v>172</v>
      </c>
      <c r="N50" t="s">
        <v>173</v>
      </c>
      <c r="O50" t="s">
        <v>66</v>
      </c>
      <c r="P50" s="1">
        <v>48294866</v>
      </c>
      <c r="Q50" s="1">
        <v>0</v>
      </c>
      <c r="R50" s="1">
        <v>48294866</v>
      </c>
      <c r="S50" s="1">
        <v>35109601</v>
      </c>
      <c r="T50" t="s">
        <v>169</v>
      </c>
      <c r="U50">
        <v>39669143</v>
      </c>
      <c r="V50" t="s">
        <v>418</v>
      </c>
      <c r="W50" t="s">
        <v>56</v>
      </c>
      <c r="X50" t="s">
        <v>57</v>
      </c>
      <c r="Y50" t="s">
        <v>419</v>
      </c>
      <c r="Z50" t="s">
        <v>59</v>
      </c>
      <c r="AA50">
        <v>890903938</v>
      </c>
      <c r="AB50" t="s">
        <v>86</v>
      </c>
      <c r="AC50">
        <v>3825</v>
      </c>
      <c r="AD50">
        <v>3825</v>
      </c>
      <c r="AE50">
        <v>4925</v>
      </c>
      <c r="AG50" t="s">
        <v>4046</v>
      </c>
      <c r="AH50" t="s">
        <v>4047</v>
      </c>
      <c r="AJ50" s="3">
        <v>45692</v>
      </c>
      <c r="AK50" t="s">
        <v>174</v>
      </c>
      <c r="AL50" t="s">
        <v>420</v>
      </c>
      <c r="AM50" t="s">
        <v>421</v>
      </c>
    </row>
    <row r="51" spans="1:39" x14ac:dyDescent="0.25">
      <c r="A51" t="str">
        <f>RP[[#This Row],[CODIGO CRP]]&amp;RP[[#This Row],[Rubro]]</f>
        <v>5025-45-NC-3603-1300-20-20305C-3603025-02</v>
      </c>
      <c r="B51" t="str">
        <f>RP[[#This Row],[CODIGO CDP]]&amp;RP[[#This Row],[Rubro]]</f>
        <v>3825-45-NC-3603-1300-20-20305C-3603025-02</v>
      </c>
      <c r="C51" t="str">
        <f t="shared" si="0"/>
        <v>5025-45-N</v>
      </c>
      <c r="D51" t="str">
        <f>_xlfn.CONCAT(MID(RP[[#This Row],[CDP]],1,10),"-",RIGHT(RP[[#This Row],[Dependencia]],2),"-",MID(RP[[#This Row],[Fuente]],1,1))</f>
        <v>3825-45-N</v>
      </c>
      <c r="E51">
        <v>5025</v>
      </c>
      <c r="F51">
        <v>45692</v>
      </c>
      <c r="G51">
        <v>45692.620532407411</v>
      </c>
      <c r="H51" t="s">
        <v>1929</v>
      </c>
      <c r="I51">
        <v>923245</v>
      </c>
      <c r="J51" t="s">
        <v>403</v>
      </c>
      <c r="K51" t="s">
        <v>62</v>
      </c>
      <c r="L51" t="s">
        <v>63</v>
      </c>
      <c r="M51" t="s">
        <v>172</v>
      </c>
      <c r="N51" t="s">
        <v>173</v>
      </c>
      <c r="O51" t="s">
        <v>66</v>
      </c>
      <c r="P51" s="1">
        <v>48294866</v>
      </c>
      <c r="Q51" s="1">
        <v>0</v>
      </c>
      <c r="R51" s="1">
        <v>48294866</v>
      </c>
      <c r="S51" s="1">
        <v>35109601</v>
      </c>
      <c r="T51" t="s">
        <v>169</v>
      </c>
      <c r="U51">
        <v>52506643</v>
      </c>
      <c r="V51" t="s">
        <v>423</v>
      </c>
      <c r="W51" t="s">
        <v>56</v>
      </c>
      <c r="X51" t="s">
        <v>57</v>
      </c>
      <c r="Y51" t="s">
        <v>424</v>
      </c>
      <c r="Z51" t="s">
        <v>59</v>
      </c>
      <c r="AA51">
        <v>860034313</v>
      </c>
      <c r="AB51" t="s">
        <v>97</v>
      </c>
      <c r="AC51">
        <v>3825</v>
      </c>
      <c r="AD51">
        <v>3825</v>
      </c>
      <c r="AE51">
        <v>5025</v>
      </c>
      <c r="AG51" t="s">
        <v>4048</v>
      </c>
      <c r="AH51" t="s">
        <v>4049</v>
      </c>
      <c r="AJ51" s="3">
        <v>45692</v>
      </c>
      <c r="AK51" t="s">
        <v>174</v>
      </c>
      <c r="AL51" t="s">
        <v>425</v>
      </c>
      <c r="AM51" t="s">
        <v>421</v>
      </c>
    </row>
    <row r="52" spans="1:39" x14ac:dyDescent="0.25">
      <c r="A52" t="str">
        <f>RP[[#This Row],[CODIGO CRP]]&amp;RP[[#This Row],[Rubro]]</f>
        <v>5125-45-NC-3603-1300-20-20305C-3603025-02</v>
      </c>
      <c r="B52" t="str">
        <f>RP[[#This Row],[CODIGO CDP]]&amp;RP[[#This Row],[Rubro]]</f>
        <v>3825-45-NC-3603-1300-20-20305C-3603025-02</v>
      </c>
      <c r="C52" t="str">
        <f t="shared" si="0"/>
        <v>5125-45-N</v>
      </c>
      <c r="D52" t="str">
        <f>_xlfn.CONCAT(MID(RP[[#This Row],[CDP]],1,10),"-",RIGHT(RP[[#This Row],[Dependencia]],2),"-",MID(RP[[#This Row],[Fuente]],1,1))</f>
        <v>3825-45-N</v>
      </c>
      <c r="E52">
        <v>5125</v>
      </c>
      <c r="F52">
        <v>45692</v>
      </c>
      <c r="G52">
        <v>45692.624479166669</v>
      </c>
      <c r="H52" t="s">
        <v>1929</v>
      </c>
      <c r="I52">
        <v>923245</v>
      </c>
      <c r="J52" t="s">
        <v>403</v>
      </c>
      <c r="K52" t="s">
        <v>62</v>
      </c>
      <c r="L52" t="s">
        <v>63</v>
      </c>
      <c r="M52" t="s">
        <v>172</v>
      </c>
      <c r="N52" t="s">
        <v>173</v>
      </c>
      <c r="O52" t="s">
        <v>66</v>
      </c>
      <c r="P52" s="1">
        <v>48294866</v>
      </c>
      <c r="Q52" s="1">
        <v>0</v>
      </c>
      <c r="R52" s="1">
        <v>48294866</v>
      </c>
      <c r="S52" s="1">
        <v>35109601</v>
      </c>
      <c r="T52" t="s">
        <v>169</v>
      </c>
      <c r="U52">
        <v>52803339</v>
      </c>
      <c r="V52" t="s">
        <v>427</v>
      </c>
      <c r="W52" t="s">
        <v>56</v>
      </c>
      <c r="X52" t="s">
        <v>57</v>
      </c>
      <c r="Y52" t="s">
        <v>428</v>
      </c>
      <c r="Z52" t="s">
        <v>59</v>
      </c>
      <c r="AA52">
        <v>860034313</v>
      </c>
      <c r="AB52" t="s">
        <v>97</v>
      </c>
      <c r="AC52">
        <v>3825</v>
      </c>
      <c r="AD52">
        <v>3825</v>
      </c>
      <c r="AE52">
        <v>5125</v>
      </c>
      <c r="AG52" t="s">
        <v>4050</v>
      </c>
      <c r="AH52" t="s">
        <v>4051</v>
      </c>
      <c r="AJ52" s="3">
        <v>45692</v>
      </c>
      <c r="AK52" t="s">
        <v>174</v>
      </c>
      <c r="AL52" t="s">
        <v>429</v>
      </c>
      <c r="AM52" t="s">
        <v>421</v>
      </c>
    </row>
    <row r="53" spans="1:39" x14ac:dyDescent="0.25">
      <c r="A53" t="str">
        <f>RP[[#This Row],[CODIGO CRP]]&amp;RP[[#This Row],[Rubro]]</f>
        <v>5225-45-NC-3603-1300-20-20305C-3603025-02</v>
      </c>
      <c r="B53" t="str">
        <f>RP[[#This Row],[CODIGO CDP]]&amp;RP[[#This Row],[Rubro]]</f>
        <v>3825-45-NC-3603-1300-20-20305C-3603025-02</v>
      </c>
      <c r="C53" t="str">
        <f t="shared" si="0"/>
        <v>5225-45-N</v>
      </c>
      <c r="D53" t="str">
        <f>_xlfn.CONCAT(MID(RP[[#This Row],[CDP]],1,10),"-",RIGHT(RP[[#This Row],[Dependencia]],2),"-",MID(RP[[#This Row],[Fuente]],1,1))</f>
        <v>3825-45-N</v>
      </c>
      <c r="E53">
        <v>5225</v>
      </c>
      <c r="F53">
        <v>45692</v>
      </c>
      <c r="G53">
        <v>45692.631932870368</v>
      </c>
      <c r="H53" t="s">
        <v>1929</v>
      </c>
      <c r="I53">
        <v>923245</v>
      </c>
      <c r="J53" t="s">
        <v>403</v>
      </c>
      <c r="K53" t="s">
        <v>62</v>
      </c>
      <c r="L53" t="s">
        <v>63</v>
      </c>
      <c r="M53" t="s">
        <v>172</v>
      </c>
      <c r="N53" t="s">
        <v>173</v>
      </c>
      <c r="O53" t="s">
        <v>66</v>
      </c>
      <c r="P53" s="1">
        <v>48294866</v>
      </c>
      <c r="Q53" s="1">
        <v>0</v>
      </c>
      <c r="R53" s="1">
        <v>48294866</v>
      </c>
      <c r="S53" s="1">
        <v>35109601</v>
      </c>
      <c r="T53" t="s">
        <v>169</v>
      </c>
      <c r="U53">
        <v>1022364660</v>
      </c>
      <c r="V53" t="s">
        <v>431</v>
      </c>
      <c r="W53" t="s">
        <v>56</v>
      </c>
      <c r="X53" t="s">
        <v>57</v>
      </c>
      <c r="Y53" t="s">
        <v>432</v>
      </c>
      <c r="Z53" t="s">
        <v>59</v>
      </c>
      <c r="AA53">
        <v>860034313</v>
      </c>
      <c r="AB53" t="s">
        <v>97</v>
      </c>
      <c r="AC53">
        <v>3825</v>
      </c>
      <c r="AD53">
        <v>3825</v>
      </c>
      <c r="AE53">
        <v>5225</v>
      </c>
      <c r="AG53" t="s">
        <v>4052</v>
      </c>
      <c r="AH53" t="s">
        <v>4053</v>
      </c>
      <c r="AJ53" s="3">
        <v>45692</v>
      </c>
      <c r="AK53" t="s">
        <v>174</v>
      </c>
      <c r="AL53" t="s">
        <v>433</v>
      </c>
      <c r="AM53" t="s">
        <v>421</v>
      </c>
    </row>
    <row r="54" spans="1:39" x14ac:dyDescent="0.25">
      <c r="A54" t="str">
        <f>RP[[#This Row],[CODIGO CRP]]&amp;RP[[#This Row],[Rubro]]</f>
        <v>5325-45-NC-3603-1300-20-20305C-3603025-02</v>
      </c>
      <c r="B54" t="str">
        <f>RP[[#This Row],[CODIGO CDP]]&amp;RP[[#This Row],[Rubro]]</f>
        <v>3825-45-NC-3603-1300-20-20305C-3603025-02</v>
      </c>
      <c r="C54" t="str">
        <f t="shared" si="0"/>
        <v>5325-45-N</v>
      </c>
      <c r="D54" t="str">
        <f>_xlfn.CONCAT(MID(RP[[#This Row],[CDP]],1,10),"-",RIGHT(RP[[#This Row],[Dependencia]],2),"-",MID(RP[[#This Row],[Fuente]],1,1))</f>
        <v>3825-45-N</v>
      </c>
      <c r="E54">
        <v>5325</v>
      </c>
      <c r="F54">
        <v>45692</v>
      </c>
      <c r="G54">
        <v>45692.637615740743</v>
      </c>
      <c r="H54" t="s">
        <v>1929</v>
      </c>
      <c r="I54">
        <v>923245</v>
      </c>
      <c r="J54" t="s">
        <v>403</v>
      </c>
      <c r="K54" t="s">
        <v>62</v>
      </c>
      <c r="L54" t="s">
        <v>63</v>
      </c>
      <c r="M54" t="s">
        <v>172</v>
      </c>
      <c r="N54" t="s">
        <v>173</v>
      </c>
      <c r="O54" t="s">
        <v>66</v>
      </c>
      <c r="P54" s="1">
        <v>48294866</v>
      </c>
      <c r="Q54" s="1">
        <v>0</v>
      </c>
      <c r="R54" s="1">
        <v>48294866</v>
      </c>
      <c r="S54" s="1">
        <v>35109601</v>
      </c>
      <c r="T54" t="s">
        <v>169</v>
      </c>
      <c r="U54">
        <v>52874856</v>
      </c>
      <c r="V54" t="s">
        <v>435</v>
      </c>
      <c r="W54" t="s">
        <v>56</v>
      </c>
      <c r="X54" t="s">
        <v>57</v>
      </c>
      <c r="Y54" t="s">
        <v>436</v>
      </c>
      <c r="Z54" t="s">
        <v>59</v>
      </c>
      <c r="AA54">
        <v>860034313</v>
      </c>
      <c r="AB54" t="s">
        <v>97</v>
      </c>
      <c r="AC54">
        <v>3825</v>
      </c>
      <c r="AD54">
        <v>3825</v>
      </c>
      <c r="AE54">
        <v>5325</v>
      </c>
      <c r="AG54" t="s">
        <v>4054</v>
      </c>
      <c r="AH54" t="s">
        <v>4055</v>
      </c>
      <c r="AJ54" s="3">
        <v>45692</v>
      </c>
      <c r="AK54" t="s">
        <v>174</v>
      </c>
      <c r="AL54" t="s">
        <v>437</v>
      </c>
      <c r="AM54" t="s">
        <v>421</v>
      </c>
    </row>
    <row r="55" spans="1:39" x14ac:dyDescent="0.25">
      <c r="A55" t="str">
        <f>RP[[#This Row],[CODIGO CRP]]&amp;RP[[#This Row],[Rubro]]</f>
        <v>5425-45-NC-3603-1300-20-20305C-3603025-02</v>
      </c>
      <c r="B55" t="str">
        <f>RP[[#This Row],[CODIGO CDP]]&amp;RP[[#This Row],[Rubro]]</f>
        <v>3825-45-NC-3603-1300-20-20305C-3603025-02</v>
      </c>
      <c r="C55" t="str">
        <f t="shared" si="0"/>
        <v>5425-45-N</v>
      </c>
      <c r="D55" t="str">
        <f>_xlfn.CONCAT(MID(RP[[#This Row],[CDP]],1,10),"-",RIGHT(RP[[#This Row],[Dependencia]],2),"-",MID(RP[[#This Row],[Fuente]],1,1))</f>
        <v>3825-45-N</v>
      </c>
      <c r="E55">
        <v>5425</v>
      </c>
      <c r="F55">
        <v>45692</v>
      </c>
      <c r="G55">
        <v>45692.645601851851</v>
      </c>
      <c r="H55" t="s">
        <v>1929</v>
      </c>
      <c r="I55">
        <v>923245</v>
      </c>
      <c r="J55" t="s">
        <v>403</v>
      </c>
      <c r="K55" t="s">
        <v>62</v>
      </c>
      <c r="L55" t="s">
        <v>63</v>
      </c>
      <c r="M55" t="s">
        <v>172</v>
      </c>
      <c r="N55" t="s">
        <v>173</v>
      </c>
      <c r="O55" t="s">
        <v>66</v>
      </c>
      <c r="P55" s="1">
        <v>48294866</v>
      </c>
      <c r="Q55" s="1">
        <v>0</v>
      </c>
      <c r="R55" s="1">
        <v>48294866</v>
      </c>
      <c r="S55" s="1">
        <v>35109601</v>
      </c>
      <c r="T55" t="s">
        <v>169</v>
      </c>
      <c r="U55">
        <v>52306195</v>
      </c>
      <c r="V55" t="s">
        <v>439</v>
      </c>
      <c r="W55" t="s">
        <v>56</v>
      </c>
      <c r="X55" t="s">
        <v>57</v>
      </c>
      <c r="Y55" t="s">
        <v>440</v>
      </c>
      <c r="Z55" t="s">
        <v>59</v>
      </c>
      <c r="AA55">
        <v>860002964</v>
      </c>
      <c r="AB55" t="s">
        <v>242</v>
      </c>
      <c r="AC55">
        <v>3825</v>
      </c>
      <c r="AD55">
        <v>3825</v>
      </c>
      <c r="AE55">
        <v>5425</v>
      </c>
      <c r="AG55" t="s">
        <v>4056</v>
      </c>
      <c r="AH55" t="s">
        <v>4057</v>
      </c>
      <c r="AJ55" s="3">
        <v>45692</v>
      </c>
      <c r="AK55" t="s">
        <v>174</v>
      </c>
      <c r="AL55" t="s">
        <v>441</v>
      </c>
      <c r="AM55" t="s">
        <v>421</v>
      </c>
    </row>
    <row r="56" spans="1:39" x14ac:dyDescent="0.25">
      <c r="A56" t="str">
        <f>RP[[#This Row],[CODIGO CRP]]&amp;RP[[#This Row],[Rubro]]</f>
        <v>5525-45-NC-3603-1300-20-20305C-3603025-02</v>
      </c>
      <c r="B56" t="str">
        <f>RP[[#This Row],[CODIGO CDP]]&amp;RP[[#This Row],[Rubro]]</f>
        <v>3825-45-NC-3603-1300-20-20305C-3603025-02</v>
      </c>
      <c r="C56" t="str">
        <f t="shared" si="0"/>
        <v>5525-45-N</v>
      </c>
      <c r="D56" t="str">
        <f>_xlfn.CONCAT(MID(RP[[#This Row],[CDP]],1,10),"-",RIGHT(RP[[#This Row],[Dependencia]],2),"-",MID(RP[[#This Row],[Fuente]],1,1))</f>
        <v>3825-45-N</v>
      </c>
      <c r="E56">
        <v>5525</v>
      </c>
      <c r="F56">
        <v>45692</v>
      </c>
      <c r="G56">
        <v>45692.652974537035</v>
      </c>
      <c r="H56" t="s">
        <v>1929</v>
      </c>
      <c r="I56">
        <v>923245</v>
      </c>
      <c r="J56" t="s">
        <v>403</v>
      </c>
      <c r="K56" t="s">
        <v>62</v>
      </c>
      <c r="L56" t="s">
        <v>63</v>
      </c>
      <c r="M56" t="s">
        <v>172</v>
      </c>
      <c r="N56" t="s">
        <v>173</v>
      </c>
      <c r="O56" t="s">
        <v>66</v>
      </c>
      <c r="P56" s="1">
        <v>48294866</v>
      </c>
      <c r="Q56" s="1">
        <v>0</v>
      </c>
      <c r="R56" s="1">
        <v>48294866</v>
      </c>
      <c r="S56" s="1">
        <v>35109601</v>
      </c>
      <c r="T56" t="s">
        <v>169</v>
      </c>
      <c r="U56">
        <v>52229415</v>
      </c>
      <c r="V56" t="s">
        <v>443</v>
      </c>
      <c r="W56" t="s">
        <v>56</v>
      </c>
      <c r="X56" t="s">
        <v>57</v>
      </c>
      <c r="Y56" t="s">
        <v>444</v>
      </c>
      <c r="Z56" t="s">
        <v>59</v>
      </c>
      <c r="AA56">
        <v>860034313</v>
      </c>
      <c r="AB56" t="s">
        <v>97</v>
      </c>
      <c r="AC56">
        <v>3825</v>
      </c>
      <c r="AD56">
        <v>3825</v>
      </c>
      <c r="AE56">
        <v>5525</v>
      </c>
      <c r="AG56" t="s">
        <v>4058</v>
      </c>
      <c r="AH56" t="s">
        <v>4059</v>
      </c>
      <c r="AJ56" s="3">
        <v>45692</v>
      </c>
      <c r="AK56" t="s">
        <v>174</v>
      </c>
      <c r="AL56" t="s">
        <v>445</v>
      </c>
      <c r="AM56" t="s">
        <v>421</v>
      </c>
    </row>
    <row r="57" spans="1:39" x14ac:dyDescent="0.25">
      <c r="A57" t="str">
        <f>RP[[#This Row],[CODIGO CRP]]&amp;RP[[#This Row],[Rubro]]</f>
        <v>5625-45-NC-3603-1300-20-20305C-3603025-02</v>
      </c>
      <c r="B57" t="str">
        <f>RP[[#This Row],[CODIGO CDP]]&amp;RP[[#This Row],[Rubro]]</f>
        <v>3825-45-NC-3603-1300-20-20305C-3603025-02</v>
      </c>
      <c r="C57" t="str">
        <f t="shared" si="0"/>
        <v>5625-45-N</v>
      </c>
      <c r="D57" t="str">
        <f>_xlfn.CONCAT(MID(RP[[#This Row],[CDP]],1,10),"-",RIGHT(RP[[#This Row],[Dependencia]],2),"-",MID(RP[[#This Row],[Fuente]],1,1))</f>
        <v>3825-45-N</v>
      </c>
      <c r="E57">
        <v>5625</v>
      </c>
      <c r="F57">
        <v>45692</v>
      </c>
      <c r="G57">
        <v>45692.659953703704</v>
      </c>
      <c r="H57" t="s">
        <v>1929</v>
      </c>
      <c r="I57">
        <v>923245</v>
      </c>
      <c r="J57" t="s">
        <v>403</v>
      </c>
      <c r="K57" t="s">
        <v>62</v>
      </c>
      <c r="L57" t="s">
        <v>63</v>
      </c>
      <c r="M57" t="s">
        <v>172</v>
      </c>
      <c r="N57" t="s">
        <v>173</v>
      </c>
      <c r="O57" t="s">
        <v>66</v>
      </c>
      <c r="P57" s="1">
        <v>48294866</v>
      </c>
      <c r="Q57" s="1">
        <v>0</v>
      </c>
      <c r="R57" s="1">
        <v>48294866</v>
      </c>
      <c r="S57" s="1">
        <v>35109601</v>
      </c>
      <c r="T57" t="s">
        <v>169</v>
      </c>
      <c r="U57">
        <v>1031123608</v>
      </c>
      <c r="V57" t="s">
        <v>447</v>
      </c>
      <c r="W57" t="s">
        <v>56</v>
      </c>
      <c r="X57" t="s">
        <v>57</v>
      </c>
      <c r="Y57" t="s">
        <v>448</v>
      </c>
      <c r="Z57" t="s">
        <v>59</v>
      </c>
      <c r="AA57">
        <v>890903938</v>
      </c>
      <c r="AB57" t="s">
        <v>86</v>
      </c>
      <c r="AC57">
        <v>3825</v>
      </c>
      <c r="AD57">
        <v>3825</v>
      </c>
      <c r="AE57">
        <v>5625</v>
      </c>
      <c r="AG57" t="s">
        <v>4060</v>
      </c>
      <c r="AH57" t="s">
        <v>4061</v>
      </c>
      <c r="AJ57" s="3">
        <v>45692</v>
      </c>
      <c r="AK57" t="s">
        <v>174</v>
      </c>
      <c r="AL57" t="s">
        <v>449</v>
      </c>
      <c r="AM57" t="s">
        <v>421</v>
      </c>
    </row>
    <row r="58" spans="1:39" x14ac:dyDescent="0.25">
      <c r="A58" t="str">
        <f>RP[[#This Row],[CODIGO CRP]]&amp;RP[[#This Row],[Rubro]]</f>
        <v>5725-45-NC-3603-1300-20-20305C-3603025-02</v>
      </c>
      <c r="B58" t="str">
        <f>RP[[#This Row],[CODIGO CDP]]&amp;RP[[#This Row],[Rubro]]</f>
        <v>3825-45-NC-3603-1300-20-20305C-3603025-02</v>
      </c>
      <c r="C58" t="str">
        <f t="shared" si="0"/>
        <v>5725-45-N</v>
      </c>
      <c r="D58" t="str">
        <f>_xlfn.CONCAT(MID(RP[[#This Row],[CDP]],1,10),"-",RIGHT(RP[[#This Row],[Dependencia]],2),"-",MID(RP[[#This Row],[Fuente]],1,1))</f>
        <v>3825-45-N</v>
      </c>
      <c r="E58">
        <v>5725</v>
      </c>
      <c r="F58">
        <v>45692</v>
      </c>
      <c r="G58">
        <v>45692.672592592593</v>
      </c>
      <c r="H58" t="s">
        <v>1929</v>
      </c>
      <c r="I58">
        <v>923245</v>
      </c>
      <c r="J58" t="s">
        <v>403</v>
      </c>
      <c r="K58" t="s">
        <v>62</v>
      </c>
      <c r="L58" t="s">
        <v>63</v>
      </c>
      <c r="M58" t="s">
        <v>172</v>
      </c>
      <c r="N58" t="s">
        <v>173</v>
      </c>
      <c r="O58" t="s">
        <v>66</v>
      </c>
      <c r="P58" s="1">
        <v>48294866</v>
      </c>
      <c r="Q58" s="1">
        <v>0</v>
      </c>
      <c r="R58" s="1">
        <v>48294866</v>
      </c>
      <c r="S58" s="1">
        <v>35109601</v>
      </c>
      <c r="T58" t="s">
        <v>169</v>
      </c>
      <c r="U58">
        <v>2994915</v>
      </c>
      <c r="V58" t="s">
        <v>451</v>
      </c>
      <c r="W58" t="s">
        <v>56</v>
      </c>
      <c r="X58" t="s">
        <v>57</v>
      </c>
      <c r="Y58" t="s">
        <v>452</v>
      </c>
      <c r="Z58" t="s">
        <v>59</v>
      </c>
      <c r="AA58">
        <v>860034313</v>
      </c>
      <c r="AB58" t="s">
        <v>97</v>
      </c>
      <c r="AC58">
        <v>3825</v>
      </c>
      <c r="AD58">
        <v>3825</v>
      </c>
      <c r="AE58">
        <v>5725</v>
      </c>
      <c r="AG58" t="s">
        <v>4062</v>
      </c>
      <c r="AH58" t="s">
        <v>4063</v>
      </c>
      <c r="AJ58" s="3">
        <v>45692</v>
      </c>
      <c r="AK58" t="s">
        <v>174</v>
      </c>
      <c r="AL58" t="s">
        <v>453</v>
      </c>
      <c r="AM58" t="s">
        <v>421</v>
      </c>
    </row>
    <row r="59" spans="1:39" x14ac:dyDescent="0.25">
      <c r="A59" t="str">
        <f>RP[[#This Row],[CODIGO CRP]]&amp;RP[[#This Row],[Rubro]]</f>
        <v>5825-45-NC-3603-1300-20-20305C-3603025-02</v>
      </c>
      <c r="B59" t="str">
        <f>RP[[#This Row],[CODIGO CDP]]&amp;RP[[#This Row],[Rubro]]</f>
        <v>3825-45-NC-3603-1300-20-20305C-3603025-02</v>
      </c>
      <c r="C59" t="str">
        <f t="shared" si="0"/>
        <v>5825-45-N</v>
      </c>
      <c r="D59" t="str">
        <f>_xlfn.CONCAT(MID(RP[[#This Row],[CDP]],1,10),"-",RIGHT(RP[[#This Row],[Dependencia]],2),"-",MID(RP[[#This Row],[Fuente]],1,1))</f>
        <v>3825-45-N</v>
      </c>
      <c r="E59">
        <v>5825</v>
      </c>
      <c r="F59">
        <v>45692</v>
      </c>
      <c r="G59">
        <v>45692.684699074074</v>
      </c>
      <c r="H59" t="s">
        <v>1929</v>
      </c>
      <c r="I59">
        <v>923245</v>
      </c>
      <c r="J59" t="s">
        <v>403</v>
      </c>
      <c r="K59" t="s">
        <v>62</v>
      </c>
      <c r="L59" t="s">
        <v>63</v>
      </c>
      <c r="M59" t="s">
        <v>172</v>
      </c>
      <c r="N59" t="s">
        <v>173</v>
      </c>
      <c r="O59" t="s">
        <v>66</v>
      </c>
      <c r="P59" s="1">
        <v>48294866</v>
      </c>
      <c r="Q59" s="1">
        <v>0</v>
      </c>
      <c r="R59" s="1">
        <v>48294866</v>
      </c>
      <c r="S59" s="1">
        <v>35109601</v>
      </c>
      <c r="T59" t="s">
        <v>169</v>
      </c>
      <c r="U59">
        <v>93117815</v>
      </c>
      <c r="V59" t="s">
        <v>455</v>
      </c>
      <c r="W59" t="s">
        <v>56</v>
      </c>
      <c r="X59" t="s">
        <v>57</v>
      </c>
      <c r="Y59" t="s">
        <v>456</v>
      </c>
      <c r="Z59" t="s">
        <v>59</v>
      </c>
      <c r="AA59">
        <v>860003020</v>
      </c>
      <c r="AB59" t="s">
        <v>212</v>
      </c>
      <c r="AC59">
        <v>3825</v>
      </c>
      <c r="AD59">
        <v>3825</v>
      </c>
      <c r="AE59">
        <v>5825</v>
      </c>
      <c r="AG59" t="s">
        <v>4064</v>
      </c>
      <c r="AH59" t="s">
        <v>4065</v>
      </c>
      <c r="AJ59" s="3">
        <v>45692</v>
      </c>
      <c r="AK59" t="s">
        <v>174</v>
      </c>
      <c r="AL59" t="s">
        <v>457</v>
      </c>
      <c r="AM59" t="s">
        <v>421</v>
      </c>
    </row>
    <row r="60" spans="1:39" x14ac:dyDescent="0.25">
      <c r="A60" t="str">
        <f>RP[[#This Row],[CODIGO CRP]]&amp;RP[[#This Row],[Rubro]]</f>
        <v>5925-45-NC-3603-1300-20-20305C-3603025-02</v>
      </c>
      <c r="B60" t="str">
        <f>RP[[#This Row],[CODIGO CDP]]&amp;RP[[#This Row],[Rubro]]</f>
        <v>3825-45-NC-3603-1300-20-20305C-3603025-02</v>
      </c>
      <c r="C60" t="str">
        <f t="shared" si="0"/>
        <v>5925-45-N</v>
      </c>
      <c r="D60" t="str">
        <f>_xlfn.CONCAT(MID(RP[[#This Row],[CDP]],1,10),"-",RIGHT(RP[[#This Row],[Dependencia]],2),"-",MID(RP[[#This Row],[Fuente]],1,1))</f>
        <v>3825-45-N</v>
      </c>
      <c r="E60">
        <v>5925</v>
      </c>
      <c r="F60">
        <v>45693</v>
      </c>
      <c r="G60">
        <v>45693.467060185183</v>
      </c>
      <c r="H60" t="s">
        <v>1929</v>
      </c>
      <c r="I60">
        <v>923245</v>
      </c>
      <c r="J60" t="s">
        <v>403</v>
      </c>
      <c r="K60" t="s">
        <v>62</v>
      </c>
      <c r="L60" t="s">
        <v>63</v>
      </c>
      <c r="M60" t="s">
        <v>172</v>
      </c>
      <c r="N60" t="s">
        <v>173</v>
      </c>
      <c r="O60" t="s">
        <v>66</v>
      </c>
      <c r="P60" s="1">
        <v>48294866</v>
      </c>
      <c r="Q60" s="1">
        <v>0</v>
      </c>
      <c r="R60" s="1">
        <v>48294866</v>
      </c>
      <c r="S60" s="1">
        <v>35109601</v>
      </c>
      <c r="T60" t="s">
        <v>169</v>
      </c>
      <c r="U60">
        <v>79965721</v>
      </c>
      <c r="V60" t="s">
        <v>459</v>
      </c>
      <c r="W60" t="s">
        <v>56</v>
      </c>
      <c r="X60" t="s">
        <v>57</v>
      </c>
      <c r="Y60" t="s">
        <v>460</v>
      </c>
      <c r="Z60" t="s">
        <v>59</v>
      </c>
      <c r="AA60">
        <v>860007335</v>
      </c>
      <c r="AB60" t="s">
        <v>201</v>
      </c>
      <c r="AC60">
        <v>3825</v>
      </c>
      <c r="AD60">
        <v>3825</v>
      </c>
      <c r="AE60">
        <v>5925</v>
      </c>
      <c r="AG60" t="s">
        <v>4066</v>
      </c>
      <c r="AH60" t="s">
        <v>4067</v>
      </c>
      <c r="AJ60" s="3">
        <v>45693</v>
      </c>
      <c r="AK60" t="s">
        <v>174</v>
      </c>
      <c r="AL60" t="s">
        <v>461</v>
      </c>
      <c r="AM60" t="s">
        <v>421</v>
      </c>
    </row>
    <row r="61" spans="1:39" x14ac:dyDescent="0.25">
      <c r="A61" t="str">
        <f>RP[[#This Row],[CODIGO CRP]]&amp;RP[[#This Row],[Rubro]]</f>
        <v>6025-45-NC-3603-1300-20-20305C-3603025-02</v>
      </c>
      <c r="B61" t="str">
        <f>RP[[#This Row],[CODIGO CDP]]&amp;RP[[#This Row],[Rubro]]</f>
        <v>3825-45-NC-3603-1300-20-20305C-3603025-02</v>
      </c>
      <c r="C61" t="str">
        <f t="shared" si="0"/>
        <v>6025-45-N</v>
      </c>
      <c r="D61" t="str">
        <f>_xlfn.CONCAT(MID(RP[[#This Row],[CDP]],1,10),"-",RIGHT(RP[[#This Row],[Dependencia]],2),"-",MID(RP[[#This Row],[Fuente]],1,1))</f>
        <v>3825-45-N</v>
      </c>
      <c r="E61">
        <v>6025</v>
      </c>
      <c r="F61">
        <v>45693</v>
      </c>
      <c r="G61">
        <v>45693.473356481481</v>
      </c>
      <c r="H61" t="s">
        <v>1929</v>
      </c>
      <c r="I61">
        <v>923245</v>
      </c>
      <c r="J61" t="s">
        <v>403</v>
      </c>
      <c r="K61" t="s">
        <v>62</v>
      </c>
      <c r="L61" t="s">
        <v>63</v>
      </c>
      <c r="M61" t="s">
        <v>172</v>
      </c>
      <c r="N61" t="s">
        <v>173</v>
      </c>
      <c r="O61" t="s">
        <v>66</v>
      </c>
      <c r="P61" s="1">
        <v>48294866</v>
      </c>
      <c r="Q61" s="1">
        <v>0</v>
      </c>
      <c r="R61" s="1">
        <v>48294866</v>
      </c>
      <c r="S61" s="1">
        <v>35109601</v>
      </c>
      <c r="T61" t="s">
        <v>169</v>
      </c>
      <c r="U61">
        <v>79408514</v>
      </c>
      <c r="V61" t="s">
        <v>355</v>
      </c>
      <c r="W61" t="s">
        <v>56</v>
      </c>
      <c r="X61" t="s">
        <v>57</v>
      </c>
      <c r="Y61" t="s">
        <v>356</v>
      </c>
      <c r="Z61" t="s">
        <v>4068</v>
      </c>
      <c r="AA61">
        <v>900047981</v>
      </c>
      <c r="AB61" t="s">
        <v>219</v>
      </c>
      <c r="AC61">
        <v>3825</v>
      </c>
      <c r="AD61">
        <v>3825</v>
      </c>
      <c r="AE61">
        <v>6025</v>
      </c>
      <c r="AG61" t="s">
        <v>4069</v>
      </c>
      <c r="AH61" t="s">
        <v>4070</v>
      </c>
      <c r="AJ61" s="3">
        <v>45693</v>
      </c>
      <c r="AK61" t="s">
        <v>174</v>
      </c>
      <c r="AL61" t="s">
        <v>463</v>
      </c>
      <c r="AM61" t="s">
        <v>421</v>
      </c>
    </row>
    <row r="62" spans="1:39" x14ac:dyDescent="0.25">
      <c r="A62" t="str">
        <f>RP[[#This Row],[CODIGO CRP]]&amp;RP[[#This Row],[Rubro]]</f>
        <v>6125-45-NC-3603-1300-20-20305C-3603025-02</v>
      </c>
      <c r="B62" t="str">
        <f>RP[[#This Row],[CODIGO CDP]]&amp;RP[[#This Row],[Rubro]]</f>
        <v>3825-45-NC-3603-1300-20-20305C-3603025-02</v>
      </c>
      <c r="C62" t="str">
        <f t="shared" si="0"/>
        <v>6125-45-N</v>
      </c>
      <c r="D62" t="str">
        <f>_xlfn.CONCAT(MID(RP[[#This Row],[CDP]],1,10),"-",RIGHT(RP[[#This Row],[Dependencia]],2),"-",MID(RP[[#This Row],[Fuente]],1,1))</f>
        <v>3825-45-N</v>
      </c>
      <c r="E62">
        <v>6125</v>
      </c>
      <c r="F62">
        <v>45693</v>
      </c>
      <c r="G62">
        <v>45693.493032407408</v>
      </c>
      <c r="H62" t="s">
        <v>1929</v>
      </c>
      <c r="I62">
        <v>923245</v>
      </c>
      <c r="J62" t="s">
        <v>403</v>
      </c>
      <c r="K62" t="s">
        <v>62</v>
      </c>
      <c r="L62" t="s">
        <v>63</v>
      </c>
      <c r="M62" t="s">
        <v>172</v>
      </c>
      <c r="N62" t="s">
        <v>173</v>
      </c>
      <c r="O62" t="s">
        <v>66</v>
      </c>
      <c r="P62" s="1">
        <v>48294866</v>
      </c>
      <c r="Q62" s="1">
        <v>0</v>
      </c>
      <c r="R62" s="1">
        <v>48294866</v>
      </c>
      <c r="S62" s="1">
        <v>35109601</v>
      </c>
      <c r="T62" t="s">
        <v>169</v>
      </c>
      <c r="U62">
        <v>93130667</v>
      </c>
      <c r="V62" t="s">
        <v>465</v>
      </c>
      <c r="W62" t="s">
        <v>56</v>
      </c>
      <c r="X62" t="s">
        <v>57</v>
      </c>
      <c r="Y62" t="s">
        <v>466</v>
      </c>
      <c r="Z62" t="s">
        <v>59</v>
      </c>
      <c r="AA62">
        <v>860035827</v>
      </c>
      <c r="AB62" t="s">
        <v>378</v>
      </c>
      <c r="AC62">
        <v>3825</v>
      </c>
      <c r="AD62">
        <v>3825</v>
      </c>
      <c r="AE62">
        <v>6125</v>
      </c>
      <c r="AG62" t="s">
        <v>4071</v>
      </c>
      <c r="AH62" t="s">
        <v>4072</v>
      </c>
      <c r="AJ62" s="3">
        <v>45693</v>
      </c>
      <c r="AK62" t="s">
        <v>174</v>
      </c>
      <c r="AL62" t="s">
        <v>467</v>
      </c>
      <c r="AM62" t="s">
        <v>421</v>
      </c>
    </row>
    <row r="63" spans="1:39" x14ac:dyDescent="0.25">
      <c r="A63" t="str">
        <f>RP[[#This Row],[CODIGO CRP]]&amp;RP[[#This Row],[Rubro]]</f>
        <v>6225-10-PC-3603-1300-20-20305C-3603025-02</v>
      </c>
      <c r="B63" t="str">
        <f>RP[[#This Row],[CODIGO CDP]]&amp;RP[[#This Row],[Rubro]]</f>
        <v>1225-10-PC-3603-1300-20-20305C-3603025-02</v>
      </c>
      <c r="C63" t="str">
        <f t="shared" si="0"/>
        <v>6225-10-P</v>
      </c>
      <c r="D63" t="str">
        <f>_xlfn.CONCAT(MID(RP[[#This Row],[CDP]],1,10),"-",RIGHT(RP[[#This Row],[Dependencia]],2),"-",MID(RP[[#This Row],[Fuente]],1,1))</f>
        <v>1225-10-P</v>
      </c>
      <c r="E63">
        <v>6225</v>
      </c>
      <c r="F63">
        <v>45693</v>
      </c>
      <c r="G63">
        <v>45693.530370370368</v>
      </c>
      <c r="H63" t="s">
        <v>1929</v>
      </c>
      <c r="I63">
        <v>923210</v>
      </c>
      <c r="J63" t="s">
        <v>61</v>
      </c>
      <c r="K63" t="s">
        <v>62</v>
      </c>
      <c r="L63" t="s">
        <v>63</v>
      </c>
      <c r="M63" t="s">
        <v>64</v>
      </c>
      <c r="N63" t="s">
        <v>65</v>
      </c>
      <c r="O63" t="s">
        <v>66</v>
      </c>
      <c r="P63" s="1">
        <v>3096240</v>
      </c>
      <c r="Q63" s="1">
        <v>0</v>
      </c>
      <c r="R63" s="1">
        <v>3096240</v>
      </c>
      <c r="S63" s="1">
        <v>0</v>
      </c>
      <c r="T63" t="s">
        <v>54</v>
      </c>
      <c r="U63">
        <v>860063875</v>
      </c>
      <c r="V63" t="s">
        <v>55</v>
      </c>
      <c r="W63" t="s">
        <v>56</v>
      </c>
      <c r="X63" t="s">
        <v>57</v>
      </c>
      <c r="Y63" t="s">
        <v>58</v>
      </c>
      <c r="Z63" t="s">
        <v>59</v>
      </c>
      <c r="AA63">
        <v>860050750</v>
      </c>
      <c r="AB63" t="s">
        <v>60</v>
      </c>
      <c r="AC63">
        <v>1225</v>
      </c>
      <c r="AD63">
        <v>1225</v>
      </c>
      <c r="AE63">
        <v>6225</v>
      </c>
      <c r="AF63" t="s">
        <v>1953</v>
      </c>
      <c r="AG63" t="s">
        <v>1954</v>
      </c>
      <c r="AH63" t="s">
        <v>121</v>
      </c>
      <c r="AJ63" s="3">
        <v>45693</v>
      </c>
      <c r="AK63" t="s">
        <v>71</v>
      </c>
      <c r="AL63" t="s">
        <v>123</v>
      </c>
      <c r="AM63" t="s">
        <v>124</v>
      </c>
    </row>
    <row r="64" spans="1:39" x14ac:dyDescent="0.25">
      <c r="A64" t="str">
        <f>RP[[#This Row],[CODIGO CRP]]&amp;RP[[#This Row],[Rubro]]</f>
        <v>6325-45-NC-3603-1300-20-20305C-3603025-02</v>
      </c>
      <c r="B64" t="str">
        <f>RP[[#This Row],[CODIGO CDP]]&amp;RP[[#This Row],[Rubro]]</f>
        <v>3825-45-NC-3603-1300-20-20305C-3603025-02</v>
      </c>
      <c r="C64" t="str">
        <f t="shared" si="0"/>
        <v>6325-45-N</v>
      </c>
      <c r="D64" t="str">
        <f>_xlfn.CONCAT(MID(RP[[#This Row],[CDP]],1,10),"-",RIGHT(RP[[#This Row],[Dependencia]],2),"-",MID(RP[[#This Row],[Fuente]],1,1))</f>
        <v>3825-45-N</v>
      </c>
      <c r="E64">
        <v>6325</v>
      </c>
      <c r="F64">
        <v>45693</v>
      </c>
      <c r="G64">
        <v>45693.555868055555</v>
      </c>
      <c r="H64" t="s">
        <v>1929</v>
      </c>
      <c r="I64">
        <v>923245</v>
      </c>
      <c r="J64" t="s">
        <v>403</v>
      </c>
      <c r="K64" t="s">
        <v>62</v>
      </c>
      <c r="L64" t="s">
        <v>63</v>
      </c>
      <c r="M64" t="s">
        <v>172</v>
      </c>
      <c r="N64" t="s">
        <v>173</v>
      </c>
      <c r="O64" t="s">
        <v>66</v>
      </c>
      <c r="P64" s="1">
        <v>48294866</v>
      </c>
      <c r="Q64" s="1">
        <v>0</v>
      </c>
      <c r="R64" s="1">
        <v>48294866</v>
      </c>
      <c r="S64" s="1">
        <v>35109601</v>
      </c>
      <c r="T64" t="s">
        <v>169</v>
      </c>
      <c r="U64">
        <v>1032398395</v>
      </c>
      <c r="V64" t="s">
        <v>469</v>
      </c>
      <c r="W64" t="s">
        <v>56</v>
      </c>
      <c r="X64" t="s">
        <v>57</v>
      </c>
      <c r="Y64" t="s">
        <v>470</v>
      </c>
      <c r="Z64" t="s">
        <v>59</v>
      </c>
      <c r="AA64">
        <v>860035827</v>
      </c>
      <c r="AB64" t="s">
        <v>378</v>
      </c>
      <c r="AC64">
        <v>3825</v>
      </c>
      <c r="AD64">
        <v>3825</v>
      </c>
      <c r="AE64">
        <v>6325</v>
      </c>
      <c r="AG64" t="s">
        <v>4073</v>
      </c>
      <c r="AH64" t="s">
        <v>4074</v>
      </c>
      <c r="AJ64" s="3">
        <v>45693</v>
      </c>
      <c r="AK64" t="s">
        <v>174</v>
      </c>
      <c r="AL64" t="s">
        <v>471</v>
      </c>
      <c r="AM64" t="s">
        <v>421</v>
      </c>
    </row>
    <row r="65" spans="1:39" x14ac:dyDescent="0.25">
      <c r="A65" t="str">
        <f>RP[[#This Row],[CODIGO CRP]]&amp;RP[[#This Row],[Rubro]]</f>
        <v>6425-45-NC-3603-1300-20-20305C-3603025-02</v>
      </c>
      <c r="B65" t="str">
        <f>RP[[#This Row],[CODIGO CDP]]&amp;RP[[#This Row],[Rubro]]</f>
        <v>3825-45-NC-3603-1300-20-20305C-3603025-02</v>
      </c>
      <c r="C65" t="str">
        <f t="shared" si="0"/>
        <v>6425-45-N</v>
      </c>
      <c r="D65" t="str">
        <f>_xlfn.CONCAT(MID(RP[[#This Row],[CDP]],1,10),"-",RIGHT(RP[[#This Row],[Dependencia]],2),"-",MID(RP[[#This Row],[Fuente]],1,1))</f>
        <v>3825-45-N</v>
      </c>
      <c r="E65">
        <v>6425</v>
      </c>
      <c r="F65">
        <v>45693</v>
      </c>
      <c r="G65">
        <v>45693.580266203702</v>
      </c>
      <c r="H65" t="s">
        <v>1929</v>
      </c>
      <c r="I65">
        <v>923245</v>
      </c>
      <c r="J65" t="s">
        <v>403</v>
      </c>
      <c r="K65" t="s">
        <v>62</v>
      </c>
      <c r="L65" t="s">
        <v>63</v>
      </c>
      <c r="M65" t="s">
        <v>172</v>
      </c>
      <c r="N65" t="s">
        <v>173</v>
      </c>
      <c r="O65" t="s">
        <v>66</v>
      </c>
      <c r="P65" s="1">
        <v>48294866</v>
      </c>
      <c r="Q65" s="1">
        <v>0</v>
      </c>
      <c r="R65" s="1">
        <v>48294866</v>
      </c>
      <c r="S65" s="1">
        <v>35109601</v>
      </c>
      <c r="T65" t="s">
        <v>169</v>
      </c>
      <c r="U65">
        <v>1022338160</v>
      </c>
      <c r="V65" t="s">
        <v>473</v>
      </c>
      <c r="W65" t="s">
        <v>56</v>
      </c>
      <c r="X65" t="s">
        <v>57</v>
      </c>
      <c r="Y65" t="s">
        <v>474</v>
      </c>
      <c r="Z65" t="s">
        <v>59</v>
      </c>
      <c r="AA65">
        <v>890903938</v>
      </c>
      <c r="AB65" t="s">
        <v>86</v>
      </c>
      <c r="AC65">
        <v>3825</v>
      </c>
      <c r="AD65">
        <v>3825</v>
      </c>
      <c r="AE65">
        <v>6425</v>
      </c>
      <c r="AG65" t="s">
        <v>4075</v>
      </c>
      <c r="AH65" t="s">
        <v>4076</v>
      </c>
      <c r="AJ65" s="3">
        <v>45693</v>
      </c>
      <c r="AK65" t="s">
        <v>174</v>
      </c>
      <c r="AL65" t="s">
        <v>475</v>
      </c>
      <c r="AM65" t="s">
        <v>421</v>
      </c>
    </row>
    <row r="66" spans="1:39" x14ac:dyDescent="0.25">
      <c r="A66" t="str">
        <f>RP[[#This Row],[CODIGO CRP]]&amp;RP[[#This Row],[Rubro]]</f>
        <v>6525-45-NC-3603-1300-20-20305C-3603025-02</v>
      </c>
      <c r="B66" t="str">
        <f>RP[[#This Row],[CODIGO CDP]]&amp;RP[[#This Row],[Rubro]]</f>
        <v>3825-45-NC-3603-1300-20-20305C-3603025-02</v>
      </c>
      <c r="C66" t="str">
        <f t="shared" ref="C66:C129" si="1">_xlfn.CONCAT(MID(E66,1,10),"-",RIGHT(I66,2),"-",MID(M66,1,1))</f>
        <v>6525-45-N</v>
      </c>
      <c r="D66" t="str">
        <f>_xlfn.CONCAT(MID(RP[[#This Row],[CDP]],1,10),"-",RIGHT(RP[[#This Row],[Dependencia]],2),"-",MID(RP[[#This Row],[Fuente]],1,1))</f>
        <v>3825-45-N</v>
      </c>
      <c r="E66">
        <v>6525</v>
      </c>
      <c r="F66">
        <v>45693</v>
      </c>
      <c r="G66">
        <v>45693.585868055554</v>
      </c>
      <c r="H66" t="s">
        <v>1929</v>
      </c>
      <c r="I66">
        <v>923245</v>
      </c>
      <c r="J66" t="s">
        <v>403</v>
      </c>
      <c r="K66" t="s">
        <v>62</v>
      </c>
      <c r="L66" t="s">
        <v>63</v>
      </c>
      <c r="M66" t="s">
        <v>172</v>
      </c>
      <c r="N66" t="s">
        <v>173</v>
      </c>
      <c r="O66" t="s">
        <v>66</v>
      </c>
      <c r="P66" s="1">
        <v>48294866</v>
      </c>
      <c r="Q66" s="1">
        <v>0</v>
      </c>
      <c r="R66" s="1">
        <v>48294866</v>
      </c>
      <c r="S66" s="1">
        <v>35109601</v>
      </c>
      <c r="T66" t="s">
        <v>169</v>
      </c>
      <c r="U66">
        <v>52505799</v>
      </c>
      <c r="V66" t="s">
        <v>350</v>
      </c>
      <c r="W66" t="s">
        <v>56</v>
      </c>
      <c r="X66" t="s">
        <v>57</v>
      </c>
      <c r="Y66" t="s">
        <v>351</v>
      </c>
      <c r="Z66" t="s">
        <v>59</v>
      </c>
      <c r="AA66">
        <v>860034313</v>
      </c>
      <c r="AB66" t="s">
        <v>97</v>
      </c>
      <c r="AC66">
        <v>3825</v>
      </c>
      <c r="AD66">
        <v>3825</v>
      </c>
      <c r="AE66">
        <v>6525</v>
      </c>
      <c r="AG66" t="s">
        <v>4077</v>
      </c>
      <c r="AH66" t="s">
        <v>4078</v>
      </c>
      <c r="AJ66" s="3">
        <v>45693</v>
      </c>
      <c r="AK66" t="s">
        <v>174</v>
      </c>
      <c r="AL66" t="s">
        <v>477</v>
      </c>
      <c r="AM66" t="s">
        <v>421</v>
      </c>
    </row>
    <row r="67" spans="1:39" x14ac:dyDescent="0.25">
      <c r="A67" t="str">
        <f>RP[[#This Row],[CODIGO CRP]]&amp;RP[[#This Row],[Rubro]]</f>
        <v>6625-45-NC-3603-1300-20-20305C-3603025-02</v>
      </c>
      <c r="B67" t="str">
        <f>RP[[#This Row],[CODIGO CDP]]&amp;RP[[#This Row],[Rubro]]</f>
        <v>3825-45-NC-3603-1300-20-20305C-3603025-02</v>
      </c>
      <c r="C67" t="str">
        <f t="shared" si="1"/>
        <v>6625-45-N</v>
      </c>
      <c r="D67" t="str">
        <f>_xlfn.CONCAT(MID(RP[[#This Row],[CDP]],1,10),"-",RIGHT(RP[[#This Row],[Dependencia]],2),"-",MID(RP[[#This Row],[Fuente]],1,1))</f>
        <v>3825-45-N</v>
      </c>
      <c r="E67">
        <v>6625</v>
      </c>
      <c r="F67">
        <v>45693</v>
      </c>
      <c r="G67">
        <v>45693.588831018518</v>
      </c>
      <c r="H67" t="s">
        <v>1929</v>
      </c>
      <c r="I67">
        <v>923245</v>
      </c>
      <c r="J67" t="s">
        <v>403</v>
      </c>
      <c r="K67" t="s">
        <v>62</v>
      </c>
      <c r="L67" t="s">
        <v>63</v>
      </c>
      <c r="M67" t="s">
        <v>172</v>
      </c>
      <c r="N67" t="s">
        <v>173</v>
      </c>
      <c r="O67" t="s">
        <v>66</v>
      </c>
      <c r="P67" s="1">
        <v>48294866</v>
      </c>
      <c r="Q67" s="1">
        <v>0</v>
      </c>
      <c r="R67" s="1">
        <v>48294866</v>
      </c>
      <c r="S67" s="1">
        <v>35109601</v>
      </c>
      <c r="T67" t="s">
        <v>169</v>
      </c>
      <c r="U67">
        <v>39668440</v>
      </c>
      <c r="V67" t="s">
        <v>479</v>
      </c>
      <c r="W67" t="s">
        <v>56</v>
      </c>
      <c r="X67" t="s">
        <v>57</v>
      </c>
      <c r="Y67" t="s">
        <v>480</v>
      </c>
      <c r="Z67" t="s">
        <v>59</v>
      </c>
      <c r="AA67">
        <v>860034313</v>
      </c>
      <c r="AB67" t="s">
        <v>97</v>
      </c>
      <c r="AC67">
        <v>3825</v>
      </c>
      <c r="AD67">
        <v>3825</v>
      </c>
      <c r="AE67">
        <v>6625</v>
      </c>
      <c r="AG67" t="s">
        <v>4079</v>
      </c>
      <c r="AH67" t="s">
        <v>4080</v>
      </c>
      <c r="AJ67" s="3">
        <v>45693</v>
      </c>
      <c r="AK67" t="s">
        <v>174</v>
      </c>
      <c r="AL67" t="s">
        <v>481</v>
      </c>
      <c r="AM67" t="s">
        <v>421</v>
      </c>
    </row>
    <row r="68" spans="1:39" x14ac:dyDescent="0.25">
      <c r="A68" t="str">
        <f>RP[[#This Row],[CODIGO CRP]]&amp;RP[[#This Row],[Rubro]]</f>
        <v>6725-45-NC-3603-1300-20-20305C-3603025-02</v>
      </c>
      <c r="B68" t="str">
        <f>RP[[#This Row],[CODIGO CDP]]&amp;RP[[#This Row],[Rubro]]</f>
        <v>3825-45-NC-3603-1300-20-20305C-3603025-02</v>
      </c>
      <c r="C68" t="str">
        <f t="shared" si="1"/>
        <v>6725-45-N</v>
      </c>
      <c r="D68" t="str">
        <f>_xlfn.CONCAT(MID(RP[[#This Row],[CDP]],1,10),"-",RIGHT(RP[[#This Row],[Dependencia]],2),"-",MID(RP[[#This Row],[Fuente]],1,1))</f>
        <v>3825-45-N</v>
      </c>
      <c r="E68">
        <v>6725</v>
      </c>
      <c r="F68">
        <v>45693</v>
      </c>
      <c r="G68">
        <v>45693.593761574077</v>
      </c>
      <c r="H68" t="s">
        <v>1929</v>
      </c>
      <c r="I68">
        <v>923245</v>
      </c>
      <c r="J68" t="s">
        <v>403</v>
      </c>
      <c r="K68" t="s">
        <v>62</v>
      </c>
      <c r="L68" t="s">
        <v>63</v>
      </c>
      <c r="M68" t="s">
        <v>172</v>
      </c>
      <c r="N68" t="s">
        <v>173</v>
      </c>
      <c r="O68" t="s">
        <v>66</v>
      </c>
      <c r="P68" s="1">
        <v>48294866</v>
      </c>
      <c r="Q68" s="1">
        <v>0</v>
      </c>
      <c r="R68" s="1">
        <v>48294866</v>
      </c>
      <c r="S68" s="1">
        <v>35109601</v>
      </c>
      <c r="T68" t="s">
        <v>169</v>
      </c>
      <c r="U68">
        <v>52487484</v>
      </c>
      <c r="V68" t="s">
        <v>483</v>
      </c>
      <c r="W68" t="s">
        <v>56</v>
      </c>
      <c r="X68" t="s">
        <v>57</v>
      </c>
      <c r="Y68" t="s">
        <v>484</v>
      </c>
      <c r="Z68" t="s">
        <v>59</v>
      </c>
      <c r="AA68">
        <v>860035827</v>
      </c>
      <c r="AB68" t="s">
        <v>378</v>
      </c>
      <c r="AC68">
        <v>3825</v>
      </c>
      <c r="AD68">
        <v>3825</v>
      </c>
      <c r="AE68">
        <v>6725</v>
      </c>
      <c r="AG68" t="s">
        <v>4081</v>
      </c>
      <c r="AH68" t="s">
        <v>4082</v>
      </c>
      <c r="AJ68" s="3">
        <v>45693</v>
      </c>
      <c r="AK68" t="s">
        <v>174</v>
      </c>
      <c r="AL68" t="s">
        <v>485</v>
      </c>
      <c r="AM68" t="s">
        <v>421</v>
      </c>
    </row>
    <row r="69" spans="1:39" x14ac:dyDescent="0.25">
      <c r="A69" t="str">
        <f>RP[[#This Row],[CODIGO CRP]]&amp;RP[[#This Row],[Rubro]]</f>
        <v>6825-45-NC-3603-1300-20-20305C-3603025-02</v>
      </c>
      <c r="B69" t="str">
        <f>RP[[#This Row],[CODIGO CDP]]&amp;RP[[#This Row],[Rubro]]</f>
        <v>3825-45-NC-3603-1300-20-20305C-3603025-02</v>
      </c>
      <c r="C69" t="str">
        <f t="shared" si="1"/>
        <v>6825-45-N</v>
      </c>
      <c r="D69" t="str">
        <f>_xlfn.CONCAT(MID(RP[[#This Row],[CDP]],1,10),"-",RIGHT(RP[[#This Row],[Dependencia]],2),"-",MID(RP[[#This Row],[Fuente]],1,1))</f>
        <v>3825-45-N</v>
      </c>
      <c r="E69">
        <v>6825</v>
      </c>
      <c r="F69">
        <v>45693</v>
      </c>
      <c r="G69">
        <v>45693.599016203705</v>
      </c>
      <c r="H69" t="s">
        <v>1929</v>
      </c>
      <c r="I69">
        <v>923245</v>
      </c>
      <c r="J69" t="s">
        <v>403</v>
      </c>
      <c r="K69" t="s">
        <v>62</v>
      </c>
      <c r="L69" t="s">
        <v>63</v>
      </c>
      <c r="M69" t="s">
        <v>172</v>
      </c>
      <c r="N69" t="s">
        <v>173</v>
      </c>
      <c r="O69" t="s">
        <v>66</v>
      </c>
      <c r="P69" s="1">
        <v>48294866</v>
      </c>
      <c r="Q69" s="1">
        <v>0</v>
      </c>
      <c r="R69" s="1">
        <v>48294866</v>
      </c>
      <c r="S69" s="1">
        <v>35109601</v>
      </c>
      <c r="T69" t="s">
        <v>169</v>
      </c>
      <c r="U69">
        <v>1105677068</v>
      </c>
      <c r="V69" t="s">
        <v>487</v>
      </c>
      <c r="W69" t="s">
        <v>56</v>
      </c>
      <c r="X69" t="s">
        <v>57</v>
      </c>
      <c r="Y69" t="s">
        <v>488</v>
      </c>
      <c r="Z69" t="s">
        <v>59</v>
      </c>
      <c r="AA69">
        <v>890903938</v>
      </c>
      <c r="AB69" t="s">
        <v>86</v>
      </c>
      <c r="AC69">
        <v>3825</v>
      </c>
      <c r="AD69">
        <v>3825</v>
      </c>
      <c r="AE69">
        <v>6825</v>
      </c>
      <c r="AG69" t="s">
        <v>4083</v>
      </c>
      <c r="AH69" t="s">
        <v>4084</v>
      </c>
      <c r="AJ69" s="3">
        <v>45693</v>
      </c>
      <c r="AK69" t="s">
        <v>174</v>
      </c>
      <c r="AL69" t="s">
        <v>489</v>
      </c>
      <c r="AM69" t="s">
        <v>421</v>
      </c>
    </row>
    <row r="70" spans="1:39" x14ac:dyDescent="0.25">
      <c r="A70" t="str">
        <f>RP[[#This Row],[CODIGO CRP]]&amp;RP[[#This Row],[Rubro]]</f>
        <v>6925-45-NC-3603-1300-20-20305C-3603025-02</v>
      </c>
      <c r="B70" t="str">
        <f>RP[[#This Row],[CODIGO CDP]]&amp;RP[[#This Row],[Rubro]]</f>
        <v>3825-45-NC-3603-1300-20-20305C-3603025-02</v>
      </c>
      <c r="C70" t="str">
        <f t="shared" si="1"/>
        <v>6925-45-N</v>
      </c>
      <c r="D70" t="str">
        <f>_xlfn.CONCAT(MID(RP[[#This Row],[CDP]],1,10),"-",RIGHT(RP[[#This Row],[Dependencia]],2),"-",MID(RP[[#This Row],[Fuente]],1,1))</f>
        <v>3825-45-N</v>
      </c>
      <c r="E70">
        <v>6925</v>
      </c>
      <c r="F70">
        <v>45693</v>
      </c>
      <c r="G70">
        <v>45693.60601851852</v>
      </c>
      <c r="H70" t="s">
        <v>1929</v>
      </c>
      <c r="I70">
        <v>923245</v>
      </c>
      <c r="J70" t="s">
        <v>403</v>
      </c>
      <c r="K70" t="s">
        <v>62</v>
      </c>
      <c r="L70" t="s">
        <v>63</v>
      </c>
      <c r="M70" t="s">
        <v>172</v>
      </c>
      <c r="N70" t="s">
        <v>173</v>
      </c>
      <c r="O70" t="s">
        <v>66</v>
      </c>
      <c r="P70" s="1">
        <v>48294866</v>
      </c>
      <c r="Q70" s="1">
        <v>0</v>
      </c>
      <c r="R70" s="1">
        <v>48294866</v>
      </c>
      <c r="S70" s="1">
        <v>35109601</v>
      </c>
      <c r="T70" t="s">
        <v>169</v>
      </c>
      <c r="U70">
        <v>51959382</v>
      </c>
      <c r="V70" t="s">
        <v>491</v>
      </c>
      <c r="W70" t="s">
        <v>56</v>
      </c>
      <c r="X70" t="s">
        <v>57</v>
      </c>
      <c r="Y70" t="s">
        <v>492</v>
      </c>
      <c r="Z70" t="s">
        <v>59</v>
      </c>
      <c r="AA70">
        <v>890903938</v>
      </c>
      <c r="AB70" t="s">
        <v>86</v>
      </c>
      <c r="AC70">
        <v>3825</v>
      </c>
      <c r="AD70">
        <v>3825</v>
      </c>
      <c r="AE70">
        <v>6925</v>
      </c>
      <c r="AG70" t="s">
        <v>4085</v>
      </c>
      <c r="AH70" t="s">
        <v>4086</v>
      </c>
      <c r="AJ70" s="3">
        <v>45693</v>
      </c>
      <c r="AK70" t="s">
        <v>174</v>
      </c>
      <c r="AL70" t="s">
        <v>493</v>
      </c>
      <c r="AM70" t="s">
        <v>421</v>
      </c>
    </row>
    <row r="71" spans="1:39" x14ac:dyDescent="0.25">
      <c r="A71" t="str">
        <f>RP[[#This Row],[CODIGO CRP]]&amp;RP[[#This Row],[Rubro]]</f>
        <v>7025-45-NC-3603-1300-20-20305C-3603025-02</v>
      </c>
      <c r="B71" t="str">
        <f>RP[[#This Row],[CODIGO CDP]]&amp;RP[[#This Row],[Rubro]]</f>
        <v>3825-45-NC-3603-1300-20-20305C-3603025-02</v>
      </c>
      <c r="C71" t="str">
        <f t="shared" si="1"/>
        <v>7025-45-N</v>
      </c>
      <c r="D71" t="str">
        <f>_xlfn.CONCAT(MID(RP[[#This Row],[CDP]],1,10),"-",RIGHT(RP[[#This Row],[Dependencia]],2),"-",MID(RP[[#This Row],[Fuente]],1,1))</f>
        <v>3825-45-N</v>
      </c>
      <c r="E71">
        <v>7025</v>
      </c>
      <c r="F71">
        <v>45693</v>
      </c>
      <c r="G71">
        <v>45693.609548611108</v>
      </c>
      <c r="H71" t="s">
        <v>1929</v>
      </c>
      <c r="I71">
        <v>923245</v>
      </c>
      <c r="J71" t="s">
        <v>403</v>
      </c>
      <c r="K71" t="s">
        <v>62</v>
      </c>
      <c r="L71" t="s">
        <v>63</v>
      </c>
      <c r="M71" t="s">
        <v>172</v>
      </c>
      <c r="N71" t="s">
        <v>173</v>
      </c>
      <c r="O71" t="s">
        <v>66</v>
      </c>
      <c r="P71" s="1">
        <v>48294866</v>
      </c>
      <c r="Q71" s="1">
        <v>0</v>
      </c>
      <c r="R71" s="1">
        <v>48294866</v>
      </c>
      <c r="S71" s="1">
        <v>35109601</v>
      </c>
      <c r="T71" t="s">
        <v>169</v>
      </c>
      <c r="U71">
        <v>20352018</v>
      </c>
      <c r="V71" t="s">
        <v>495</v>
      </c>
      <c r="W71" t="s">
        <v>56</v>
      </c>
      <c r="X71" t="s">
        <v>57</v>
      </c>
      <c r="Y71" t="s">
        <v>496</v>
      </c>
      <c r="Z71" t="s">
        <v>59</v>
      </c>
      <c r="AA71">
        <v>890903938</v>
      </c>
      <c r="AB71" t="s">
        <v>86</v>
      </c>
      <c r="AC71">
        <v>3825</v>
      </c>
      <c r="AD71">
        <v>3825</v>
      </c>
      <c r="AE71">
        <v>7025</v>
      </c>
      <c r="AG71" t="s">
        <v>4087</v>
      </c>
      <c r="AH71" t="s">
        <v>4088</v>
      </c>
      <c r="AJ71" s="3">
        <v>45693</v>
      </c>
      <c r="AK71" t="s">
        <v>174</v>
      </c>
      <c r="AL71" t="s">
        <v>497</v>
      </c>
      <c r="AM71" t="s">
        <v>421</v>
      </c>
    </row>
    <row r="72" spans="1:39" x14ac:dyDescent="0.25">
      <c r="A72" t="str">
        <f>RP[[#This Row],[CODIGO CRP]]&amp;RP[[#This Row],[Rubro]]</f>
        <v>7125-45-NC-3603-1300-20-20305C-3603025-02</v>
      </c>
      <c r="B72" t="str">
        <f>RP[[#This Row],[CODIGO CDP]]&amp;RP[[#This Row],[Rubro]]</f>
        <v>3825-45-NC-3603-1300-20-20305C-3603025-02</v>
      </c>
      <c r="C72" t="str">
        <f t="shared" si="1"/>
        <v>7125-45-N</v>
      </c>
      <c r="D72" t="str">
        <f>_xlfn.CONCAT(MID(RP[[#This Row],[CDP]],1,10),"-",RIGHT(RP[[#This Row],[Dependencia]],2),"-",MID(RP[[#This Row],[Fuente]],1,1))</f>
        <v>3825-45-N</v>
      </c>
      <c r="E72">
        <v>7125</v>
      </c>
      <c r="F72">
        <v>45693</v>
      </c>
      <c r="G72">
        <v>45693.613958333335</v>
      </c>
      <c r="H72" t="s">
        <v>1929</v>
      </c>
      <c r="I72">
        <v>923245</v>
      </c>
      <c r="J72" t="s">
        <v>403</v>
      </c>
      <c r="K72" t="s">
        <v>62</v>
      </c>
      <c r="L72" t="s">
        <v>63</v>
      </c>
      <c r="M72" t="s">
        <v>172</v>
      </c>
      <c r="N72" t="s">
        <v>173</v>
      </c>
      <c r="O72" t="s">
        <v>66</v>
      </c>
      <c r="P72" s="1">
        <v>48294866</v>
      </c>
      <c r="Q72" s="1">
        <v>0</v>
      </c>
      <c r="R72" s="1">
        <v>48294866</v>
      </c>
      <c r="S72" s="1">
        <v>35109601</v>
      </c>
      <c r="T72" t="s">
        <v>169</v>
      </c>
      <c r="U72">
        <v>1072195097</v>
      </c>
      <c r="V72" t="s">
        <v>499</v>
      </c>
      <c r="W72" t="s">
        <v>56</v>
      </c>
      <c r="X72" t="s">
        <v>57</v>
      </c>
      <c r="Y72" t="s">
        <v>500</v>
      </c>
      <c r="Z72" t="s">
        <v>59</v>
      </c>
      <c r="AA72">
        <v>860034313</v>
      </c>
      <c r="AB72" t="s">
        <v>97</v>
      </c>
      <c r="AC72">
        <v>3825</v>
      </c>
      <c r="AD72">
        <v>3825</v>
      </c>
      <c r="AE72">
        <v>7125</v>
      </c>
      <c r="AG72" t="s">
        <v>4089</v>
      </c>
      <c r="AH72" t="s">
        <v>4090</v>
      </c>
      <c r="AJ72" s="3">
        <v>45693</v>
      </c>
      <c r="AK72" t="s">
        <v>174</v>
      </c>
      <c r="AL72" t="s">
        <v>501</v>
      </c>
      <c r="AM72" t="s">
        <v>502</v>
      </c>
    </row>
    <row r="73" spans="1:39" x14ac:dyDescent="0.25">
      <c r="A73" t="str">
        <f>RP[[#This Row],[CODIGO CRP]]&amp;RP[[#This Row],[Rubro]]</f>
        <v>7225-45-NC-3603-1300-20-20305C-3603025-02</v>
      </c>
      <c r="B73" t="str">
        <f>RP[[#This Row],[CODIGO CDP]]&amp;RP[[#This Row],[Rubro]]</f>
        <v>3825-45-NC-3603-1300-20-20305C-3603025-02</v>
      </c>
      <c r="C73" t="str">
        <f t="shared" si="1"/>
        <v>7225-45-N</v>
      </c>
      <c r="D73" t="str">
        <f>_xlfn.CONCAT(MID(RP[[#This Row],[CDP]],1,10),"-",RIGHT(RP[[#This Row],[Dependencia]],2),"-",MID(RP[[#This Row],[Fuente]],1,1))</f>
        <v>3825-45-N</v>
      </c>
      <c r="E73">
        <v>7225</v>
      </c>
      <c r="F73">
        <v>45693</v>
      </c>
      <c r="G73">
        <v>45693.620243055557</v>
      </c>
      <c r="H73" t="s">
        <v>1929</v>
      </c>
      <c r="I73">
        <v>923245</v>
      </c>
      <c r="J73" t="s">
        <v>403</v>
      </c>
      <c r="K73" t="s">
        <v>62</v>
      </c>
      <c r="L73" t="s">
        <v>63</v>
      </c>
      <c r="M73" t="s">
        <v>172</v>
      </c>
      <c r="N73" t="s">
        <v>173</v>
      </c>
      <c r="O73" t="s">
        <v>66</v>
      </c>
      <c r="P73" s="1">
        <v>48294866</v>
      </c>
      <c r="Q73" s="1">
        <v>0</v>
      </c>
      <c r="R73" s="1">
        <v>48294866</v>
      </c>
      <c r="S73" s="1">
        <v>35109601</v>
      </c>
      <c r="T73" t="s">
        <v>169</v>
      </c>
      <c r="U73">
        <v>35254472</v>
      </c>
      <c r="V73" t="s">
        <v>504</v>
      </c>
      <c r="W73" t="s">
        <v>56</v>
      </c>
      <c r="X73" t="s">
        <v>57</v>
      </c>
      <c r="Y73" t="s">
        <v>505</v>
      </c>
      <c r="Z73" t="s">
        <v>59</v>
      </c>
      <c r="AA73">
        <v>860007335</v>
      </c>
      <c r="AB73" t="s">
        <v>201</v>
      </c>
      <c r="AC73">
        <v>3825</v>
      </c>
      <c r="AD73">
        <v>3825</v>
      </c>
      <c r="AE73">
        <v>7225</v>
      </c>
      <c r="AG73" t="s">
        <v>4091</v>
      </c>
      <c r="AH73" t="s">
        <v>4092</v>
      </c>
      <c r="AJ73" s="3">
        <v>45693</v>
      </c>
      <c r="AK73" t="s">
        <v>174</v>
      </c>
      <c r="AL73" t="s">
        <v>506</v>
      </c>
      <c r="AM73" t="s">
        <v>421</v>
      </c>
    </row>
    <row r="74" spans="1:39" x14ac:dyDescent="0.25">
      <c r="A74" t="str">
        <f>RP[[#This Row],[CODIGO CRP]]&amp;RP[[#This Row],[Rubro]]</f>
        <v>7325-45-NC-3603-1300-20-20305C-3603025-02</v>
      </c>
      <c r="B74" t="str">
        <f>RP[[#This Row],[CODIGO CDP]]&amp;RP[[#This Row],[Rubro]]</f>
        <v>3825-45-NC-3603-1300-20-20305C-3603025-02</v>
      </c>
      <c r="C74" t="str">
        <f t="shared" si="1"/>
        <v>7325-45-N</v>
      </c>
      <c r="D74" t="str">
        <f>_xlfn.CONCAT(MID(RP[[#This Row],[CDP]],1,10),"-",RIGHT(RP[[#This Row],[Dependencia]],2),"-",MID(RP[[#This Row],[Fuente]],1,1))</f>
        <v>3825-45-N</v>
      </c>
      <c r="E74">
        <v>7325</v>
      </c>
      <c r="F74">
        <v>45693</v>
      </c>
      <c r="G74">
        <v>45693.623090277775</v>
      </c>
      <c r="H74" t="s">
        <v>1929</v>
      </c>
      <c r="I74">
        <v>923245</v>
      </c>
      <c r="J74" t="s">
        <v>403</v>
      </c>
      <c r="K74" t="s">
        <v>62</v>
      </c>
      <c r="L74" t="s">
        <v>63</v>
      </c>
      <c r="M74" t="s">
        <v>172</v>
      </c>
      <c r="N74" t="s">
        <v>173</v>
      </c>
      <c r="O74" t="s">
        <v>66</v>
      </c>
      <c r="P74" s="1">
        <v>48294866</v>
      </c>
      <c r="Q74" s="1">
        <v>0</v>
      </c>
      <c r="R74" s="1">
        <v>48294866</v>
      </c>
      <c r="S74" s="1">
        <v>35109601</v>
      </c>
      <c r="T74" t="s">
        <v>169</v>
      </c>
      <c r="U74">
        <v>65787530</v>
      </c>
      <c r="V74" t="s">
        <v>508</v>
      </c>
      <c r="W74" t="s">
        <v>56</v>
      </c>
      <c r="X74" t="s">
        <v>57</v>
      </c>
      <c r="Y74" t="s">
        <v>509</v>
      </c>
      <c r="Z74" t="s">
        <v>59</v>
      </c>
      <c r="AA74">
        <v>860007335</v>
      </c>
      <c r="AB74" t="s">
        <v>201</v>
      </c>
      <c r="AC74">
        <v>3825</v>
      </c>
      <c r="AD74">
        <v>3825</v>
      </c>
      <c r="AE74">
        <v>7325</v>
      </c>
      <c r="AG74" t="s">
        <v>4093</v>
      </c>
      <c r="AH74" t="s">
        <v>4094</v>
      </c>
      <c r="AJ74" s="3">
        <v>45693</v>
      </c>
      <c r="AK74" t="s">
        <v>174</v>
      </c>
      <c r="AL74" t="s">
        <v>510</v>
      </c>
      <c r="AM74" t="s">
        <v>421</v>
      </c>
    </row>
    <row r="75" spans="1:39" x14ac:dyDescent="0.25">
      <c r="A75" t="str">
        <f>RP[[#This Row],[CODIGO CRP]]&amp;RP[[#This Row],[Rubro]]</f>
        <v>7425-45-NC-3603-1300-20-20305C-3603025-02</v>
      </c>
      <c r="B75" t="str">
        <f>RP[[#This Row],[CODIGO CDP]]&amp;RP[[#This Row],[Rubro]]</f>
        <v>3825-45-NC-3603-1300-20-20305C-3603025-02</v>
      </c>
      <c r="C75" t="str">
        <f t="shared" si="1"/>
        <v>7425-45-N</v>
      </c>
      <c r="D75" t="str">
        <f>_xlfn.CONCAT(MID(RP[[#This Row],[CDP]],1,10),"-",RIGHT(RP[[#This Row],[Dependencia]],2),"-",MID(RP[[#This Row],[Fuente]],1,1))</f>
        <v>3825-45-N</v>
      </c>
      <c r="E75">
        <v>7425</v>
      </c>
      <c r="F75">
        <v>45693</v>
      </c>
      <c r="G75">
        <v>45693.631678240738</v>
      </c>
      <c r="H75" t="s">
        <v>1929</v>
      </c>
      <c r="I75">
        <v>923245</v>
      </c>
      <c r="J75" t="s">
        <v>403</v>
      </c>
      <c r="K75" t="s">
        <v>62</v>
      </c>
      <c r="L75" t="s">
        <v>63</v>
      </c>
      <c r="M75" t="s">
        <v>172</v>
      </c>
      <c r="N75" t="s">
        <v>173</v>
      </c>
      <c r="O75" t="s">
        <v>66</v>
      </c>
      <c r="P75" s="1">
        <v>40475697</v>
      </c>
      <c r="Q75" s="1">
        <v>0</v>
      </c>
      <c r="R75" s="1">
        <v>40475697</v>
      </c>
      <c r="S75" s="1">
        <v>27290432</v>
      </c>
      <c r="T75" t="s">
        <v>169</v>
      </c>
      <c r="U75">
        <v>12644439</v>
      </c>
      <c r="V75" t="s">
        <v>512</v>
      </c>
      <c r="W75" t="s">
        <v>56</v>
      </c>
      <c r="X75" t="s">
        <v>57</v>
      </c>
      <c r="Y75" t="s">
        <v>513</v>
      </c>
      <c r="Z75" t="s">
        <v>59</v>
      </c>
      <c r="AA75">
        <v>890903938</v>
      </c>
      <c r="AB75" t="s">
        <v>86</v>
      </c>
      <c r="AC75">
        <v>3825</v>
      </c>
      <c r="AD75">
        <v>3825</v>
      </c>
      <c r="AE75">
        <v>7425</v>
      </c>
      <c r="AG75" t="s">
        <v>4095</v>
      </c>
      <c r="AH75" t="s">
        <v>4096</v>
      </c>
      <c r="AJ75" s="3">
        <v>45693</v>
      </c>
      <c r="AK75" t="s">
        <v>174</v>
      </c>
      <c r="AL75" t="s">
        <v>514</v>
      </c>
      <c r="AM75" t="s">
        <v>421</v>
      </c>
    </row>
    <row r="76" spans="1:39" x14ac:dyDescent="0.25">
      <c r="A76" t="str">
        <f>RP[[#This Row],[CODIGO CRP]]&amp;RP[[#This Row],[Rubro]]</f>
        <v>7525-10-NC-3603-1300-20-20305C-3603025-02</v>
      </c>
      <c r="B76" t="str">
        <f>RP[[#This Row],[CODIGO CDP]]&amp;RP[[#This Row],[Rubro]]</f>
        <v>1925-10-NC-3603-1300-20-20305C-3603025-02</v>
      </c>
      <c r="C76" t="str">
        <f t="shared" si="1"/>
        <v>7525-10-N</v>
      </c>
      <c r="D76" t="str">
        <f>_xlfn.CONCAT(MID(RP[[#This Row],[CDP]],1,10),"-",RIGHT(RP[[#This Row],[Dependencia]],2),"-",MID(RP[[#This Row],[Fuente]],1,1))</f>
        <v>1925-10-N</v>
      </c>
      <c r="E76">
        <v>7525</v>
      </c>
      <c r="F76">
        <v>45693</v>
      </c>
      <c r="G76">
        <v>45693.644016203703</v>
      </c>
      <c r="H76" t="s">
        <v>1929</v>
      </c>
      <c r="I76">
        <v>923210</v>
      </c>
      <c r="J76" t="s">
        <v>61</v>
      </c>
      <c r="K76" t="s">
        <v>62</v>
      </c>
      <c r="L76" t="s">
        <v>63</v>
      </c>
      <c r="M76" t="s">
        <v>172</v>
      </c>
      <c r="N76" t="s">
        <v>173</v>
      </c>
      <c r="O76" t="s">
        <v>66</v>
      </c>
      <c r="P76" s="1">
        <v>24342633</v>
      </c>
      <c r="Q76" s="1">
        <v>0</v>
      </c>
      <c r="R76" s="1">
        <v>24342633</v>
      </c>
      <c r="S76" s="1">
        <v>17696708</v>
      </c>
      <c r="T76" t="s">
        <v>169</v>
      </c>
      <c r="U76">
        <v>39676109</v>
      </c>
      <c r="V76" t="s">
        <v>516</v>
      </c>
      <c r="W76" t="s">
        <v>56</v>
      </c>
      <c r="X76" t="s">
        <v>57</v>
      </c>
      <c r="Y76" t="s">
        <v>517</v>
      </c>
      <c r="Z76" t="s">
        <v>59</v>
      </c>
      <c r="AA76">
        <v>890903938</v>
      </c>
      <c r="AB76" t="s">
        <v>86</v>
      </c>
      <c r="AC76">
        <v>1925</v>
      </c>
      <c r="AD76">
        <v>1925</v>
      </c>
      <c r="AE76">
        <v>7525</v>
      </c>
      <c r="AG76" t="s">
        <v>4097</v>
      </c>
      <c r="AH76" t="s">
        <v>4098</v>
      </c>
      <c r="AJ76" s="3">
        <v>45693</v>
      </c>
      <c r="AK76" t="s">
        <v>174</v>
      </c>
      <c r="AL76" t="s">
        <v>518</v>
      </c>
      <c r="AM76" t="s">
        <v>519</v>
      </c>
    </row>
    <row r="77" spans="1:39" x14ac:dyDescent="0.25">
      <c r="A77" t="str">
        <f>RP[[#This Row],[CODIGO CRP]]&amp;RP[[#This Row],[Rubro]]</f>
        <v>7625-45-NC-3603-1300-20-20305C-3603025-02</v>
      </c>
      <c r="B77" t="str">
        <f>RP[[#This Row],[CODIGO CDP]]&amp;RP[[#This Row],[Rubro]]</f>
        <v>3825-45-NC-3603-1300-20-20305C-3603025-02</v>
      </c>
      <c r="C77" t="str">
        <f t="shared" si="1"/>
        <v>7625-45-N</v>
      </c>
      <c r="D77" t="str">
        <f>_xlfn.CONCAT(MID(RP[[#This Row],[CDP]],1,10),"-",RIGHT(RP[[#This Row],[Dependencia]],2),"-",MID(RP[[#This Row],[Fuente]],1,1))</f>
        <v>3825-45-N</v>
      </c>
      <c r="E77">
        <v>7625</v>
      </c>
      <c r="F77">
        <v>45693</v>
      </c>
      <c r="G77">
        <v>45693.660370370373</v>
      </c>
      <c r="H77" t="s">
        <v>1929</v>
      </c>
      <c r="I77">
        <v>923245</v>
      </c>
      <c r="J77" t="s">
        <v>403</v>
      </c>
      <c r="K77" t="s">
        <v>62</v>
      </c>
      <c r="L77" t="s">
        <v>63</v>
      </c>
      <c r="M77" t="s">
        <v>172</v>
      </c>
      <c r="N77" t="s">
        <v>173</v>
      </c>
      <c r="O77" t="s">
        <v>66</v>
      </c>
      <c r="P77" s="1">
        <v>48294866</v>
      </c>
      <c r="Q77" s="1">
        <v>0</v>
      </c>
      <c r="R77" s="1">
        <v>48294866</v>
      </c>
      <c r="S77" s="1">
        <v>35109601</v>
      </c>
      <c r="T77" t="s">
        <v>169</v>
      </c>
      <c r="U77">
        <v>53119149</v>
      </c>
      <c r="V77" t="s">
        <v>521</v>
      </c>
      <c r="W77" t="s">
        <v>56</v>
      </c>
      <c r="X77" t="s">
        <v>57</v>
      </c>
      <c r="Y77" t="s">
        <v>522</v>
      </c>
      <c r="Z77" t="s">
        <v>59</v>
      </c>
      <c r="AA77">
        <v>860002964</v>
      </c>
      <c r="AB77" t="s">
        <v>242</v>
      </c>
      <c r="AC77">
        <v>3825</v>
      </c>
      <c r="AD77">
        <v>3825</v>
      </c>
      <c r="AE77">
        <v>7625</v>
      </c>
      <c r="AG77" t="s">
        <v>4099</v>
      </c>
      <c r="AH77" t="s">
        <v>4100</v>
      </c>
      <c r="AJ77" s="3">
        <v>45693</v>
      </c>
      <c r="AK77" t="s">
        <v>174</v>
      </c>
      <c r="AL77" t="s">
        <v>523</v>
      </c>
      <c r="AM77" t="s">
        <v>421</v>
      </c>
    </row>
    <row r="78" spans="1:39" x14ac:dyDescent="0.25">
      <c r="A78" t="str">
        <f>RP[[#This Row],[CODIGO CRP]]&amp;RP[[#This Row],[Rubro]]</f>
        <v>7725-45-NC-3603-1300-20-20305C-3603025-02</v>
      </c>
      <c r="B78" t="str">
        <f>RP[[#This Row],[CODIGO CDP]]&amp;RP[[#This Row],[Rubro]]</f>
        <v>3825-45-NC-3603-1300-20-20305C-3603025-02</v>
      </c>
      <c r="C78" t="str">
        <f t="shared" si="1"/>
        <v>7725-45-N</v>
      </c>
      <c r="D78" t="str">
        <f>_xlfn.CONCAT(MID(RP[[#This Row],[CDP]],1,10),"-",RIGHT(RP[[#This Row],[Dependencia]],2),"-",MID(RP[[#This Row],[Fuente]],1,1))</f>
        <v>3825-45-N</v>
      </c>
      <c r="E78">
        <v>7725</v>
      </c>
      <c r="F78">
        <v>45693</v>
      </c>
      <c r="G78">
        <v>45693.666203703702</v>
      </c>
      <c r="H78" t="s">
        <v>1929</v>
      </c>
      <c r="I78">
        <v>923245</v>
      </c>
      <c r="J78" t="s">
        <v>403</v>
      </c>
      <c r="K78" t="s">
        <v>62</v>
      </c>
      <c r="L78" t="s">
        <v>63</v>
      </c>
      <c r="M78" t="s">
        <v>172</v>
      </c>
      <c r="N78" t="s">
        <v>173</v>
      </c>
      <c r="O78" t="s">
        <v>66</v>
      </c>
      <c r="P78" s="1">
        <v>48294866</v>
      </c>
      <c r="Q78" s="1">
        <v>0</v>
      </c>
      <c r="R78" s="1">
        <v>48294866</v>
      </c>
      <c r="S78" s="1">
        <v>35109601</v>
      </c>
      <c r="T78" t="s">
        <v>169</v>
      </c>
      <c r="U78">
        <v>80056517</v>
      </c>
      <c r="V78" t="s">
        <v>525</v>
      </c>
      <c r="W78" t="s">
        <v>56</v>
      </c>
      <c r="X78" t="s">
        <v>57</v>
      </c>
      <c r="Y78" t="s">
        <v>526</v>
      </c>
      <c r="Z78" t="s">
        <v>59</v>
      </c>
      <c r="AA78">
        <v>860051894</v>
      </c>
      <c r="AB78" t="s">
        <v>527</v>
      </c>
      <c r="AC78">
        <v>3825</v>
      </c>
      <c r="AD78">
        <v>3825</v>
      </c>
      <c r="AE78">
        <v>7725</v>
      </c>
      <c r="AG78" t="s">
        <v>4101</v>
      </c>
      <c r="AH78" t="s">
        <v>4102</v>
      </c>
      <c r="AJ78" s="3">
        <v>45693</v>
      </c>
      <c r="AK78" t="s">
        <v>174</v>
      </c>
      <c r="AL78" t="s">
        <v>528</v>
      </c>
      <c r="AM78" t="s">
        <v>421</v>
      </c>
    </row>
    <row r="79" spans="1:39" x14ac:dyDescent="0.25">
      <c r="A79" t="str">
        <f>RP[[#This Row],[CODIGO CRP]]&amp;RP[[#This Row],[Rubro]]</f>
        <v>7825-45-NC-3603-1300-20-20305C-3603025-02</v>
      </c>
      <c r="B79" t="str">
        <f>RP[[#This Row],[CODIGO CDP]]&amp;RP[[#This Row],[Rubro]]</f>
        <v>3825-45-NC-3603-1300-20-20305C-3603025-02</v>
      </c>
      <c r="C79" t="str">
        <f t="shared" si="1"/>
        <v>7825-45-N</v>
      </c>
      <c r="D79" t="str">
        <f>_xlfn.CONCAT(MID(RP[[#This Row],[CDP]],1,10),"-",RIGHT(RP[[#This Row],[Dependencia]],2),"-",MID(RP[[#This Row],[Fuente]],1,1))</f>
        <v>3825-45-N</v>
      </c>
      <c r="E79">
        <v>7825</v>
      </c>
      <c r="F79">
        <v>45693</v>
      </c>
      <c r="G79">
        <v>45693.670034722221</v>
      </c>
      <c r="H79" t="s">
        <v>1929</v>
      </c>
      <c r="I79">
        <v>923245</v>
      </c>
      <c r="J79" t="s">
        <v>403</v>
      </c>
      <c r="K79" t="s">
        <v>62</v>
      </c>
      <c r="L79" t="s">
        <v>63</v>
      </c>
      <c r="M79" t="s">
        <v>172</v>
      </c>
      <c r="N79" t="s">
        <v>173</v>
      </c>
      <c r="O79" t="s">
        <v>66</v>
      </c>
      <c r="P79" s="1">
        <v>48294866</v>
      </c>
      <c r="Q79" s="1">
        <v>0</v>
      </c>
      <c r="R79" s="1">
        <v>48294866</v>
      </c>
      <c r="S79" s="1">
        <v>35109601</v>
      </c>
      <c r="T79" t="s">
        <v>169</v>
      </c>
      <c r="U79">
        <v>1022945222</v>
      </c>
      <c r="V79" t="s">
        <v>530</v>
      </c>
      <c r="W79" t="s">
        <v>56</v>
      </c>
      <c r="X79" t="s">
        <v>57</v>
      </c>
      <c r="Y79" t="s">
        <v>531</v>
      </c>
      <c r="Z79" t="s">
        <v>59</v>
      </c>
      <c r="AA79">
        <v>900047981</v>
      </c>
      <c r="AB79" t="s">
        <v>219</v>
      </c>
      <c r="AC79">
        <v>3825</v>
      </c>
      <c r="AD79">
        <v>3825</v>
      </c>
      <c r="AE79">
        <v>7825</v>
      </c>
      <c r="AG79" t="s">
        <v>4103</v>
      </c>
      <c r="AH79" t="s">
        <v>4104</v>
      </c>
      <c r="AJ79" s="3">
        <v>45693</v>
      </c>
      <c r="AK79" t="s">
        <v>174</v>
      </c>
      <c r="AL79" t="s">
        <v>532</v>
      </c>
      <c r="AM79" t="s">
        <v>421</v>
      </c>
    </row>
    <row r="80" spans="1:39" x14ac:dyDescent="0.25">
      <c r="A80" t="str">
        <f>RP[[#This Row],[CODIGO CRP]]&amp;RP[[#This Row],[Rubro]]</f>
        <v>7925-45-NC-3603-1300-20-20305C-3603025-02</v>
      </c>
      <c r="B80" t="str">
        <f>RP[[#This Row],[CODIGO CDP]]&amp;RP[[#This Row],[Rubro]]</f>
        <v>3825-45-NC-3603-1300-20-20305C-3603025-02</v>
      </c>
      <c r="C80" t="str">
        <f t="shared" si="1"/>
        <v>7925-45-N</v>
      </c>
      <c r="D80" t="str">
        <f>_xlfn.CONCAT(MID(RP[[#This Row],[CDP]],1,10),"-",RIGHT(RP[[#This Row],[Dependencia]],2),"-",MID(RP[[#This Row],[Fuente]],1,1))</f>
        <v>3825-45-N</v>
      </c>
      <c r="E80">
        <v>7925</v>
      </c>
      <c r="F80">
        <v>45693</v>
      </c>
      <c r="G80">
        <v>45693.677025462966</v>
      </c>
      <c r="H80" t="s">
        <v>1929</v>
      </c>
      <c r="I80">
        <v>923245</v>
      </c>
      <c r="J80" t="s">
        <v>403</v>
      </c>
      <c r="K80" t="s">
        <v>62</v>
      </c>
      <c r="L80" t="s">
        <v>63</v>
      </c>
      <c r="M80" t="s">
        <v>172</v>
      </c>
      <c r="N80" t="s">
        <v>173</v>
      </c>
      <c r="O80" t="s">
        <v>66</v>
      </c>
      <c r="P80" s="1">
        <v>48294866</v>
      </c>
      <c r="Q80" s="1">
        <v>0</v>
      </c>
      <c r="R80" s="1">
        <v>48294866</v>
      </c>
      <c r="S80" s="1">
        <v>35109601</v>
      </c>
      <c r="T80" t="s">
        <v>169</v>
      </c>
      <c r="U80">
        <v>80047546</v>
      </c>
      <c r="V80" t="s">
        <v>534</v>
      </c>
      <c r="W80" t="s">
        <v>56</v>
      </c>
      <c r="X80" t="s">
        <v>57</v>
      </c>
      <c r="Y80" t="s">
        <v>535</v>
      </c>
      <c r="Z80" t="s">
        <v>59</v>
      </c>
      <c r="AA80">
        <v>860034313</v>
      </c>
      <c r="AB80" t="s">
        <v>97</v>
      </c>
      <c r="AC80">
        <v>3825</v>
      </c>
      <c r="AD80">
        <v>3825</v>
      </c>
      <c r="AE80">
        <v>7925</v>
      </c>
      <c r="AG80" t="s">
        <v>4105</v>
      </c>
      <c r="AH80" t="s">
        <v>4106</v>
      </c>
      <c r="AJ80" s="3">
        <v>45693</v>
      </c>
      <c r="AK80" t="s">
        <v>174</v>
      </c>
      <c r="AL80" t="s">
        <v>536</v>
      </c>
      <c r="AM80" t="s">
        <v>421</v>
      </c>
    </row>
    <row r="81" spans="1:39" x14ac:dyDescent="0.25">
      <c r="A81" t="str">
        <f>RP[[#This Row],[CODIGO CRP]]&amp;RP[[#This Row],[Rubro]]</f>
        <v>8025-45-NC-3603-1300-20-20305C-3603025-02</v>
      </c>
      <c r="B81" t="str">
        <f>RP[[#This Row],[CODIGO CDP]]&amp;RP[[#This Row],[Rubro]]</f>
        <v>3825-45-NC-3603-1300-20-20305C-3603025-02</v>
      </c>
      <c r="C81" t="str">
        <f t="shared" si="1"/>
        <v>8025-45-N</v>
      </c>
      <c r="D81" t="str">
        <f>_xlfn.CONCAT(MID(RP[[#This Row],[CDP]],1,10),"-",RIGHT(RP[[#This Row],[Dependencia]],2),"-",MID(RP[[#This Row],[Fuente]],1,1))</f>
        <v>3825-45-N</v>
      </c>
      <c r="E81">
        <v>8025</v>
      </c>
      <c r="F81">
        <v>45693</v>
      </c>
      <c r="G81">
        <v>45693.680902777778</v>
      </c>
      <c r="H81" t="s">
        <v>1929</v>
      </c>
      <c r="I81">
        <v>923245</v>
      </c>
      <c r="J81" t="s">
        <v>403</v>
      </c>
      <c r="K81" t="s">
        <v>62</v>
      </c>
      <c r="L81" t="s">
        <v>63</v>
      </c>
      <c r="M81" t="s">
        <v>172</v>
      </c>
      <c r="N81" t="s">
        <v>173</v>
      </c>
      <c r="O81" t="s">
        <v>66</v>
      </c>
      <c r="P81" s="1">
        <v>48294866</v>
      </c>
      <c r="Q81" s="1">
        <v>0</v>
      </c>
      <c r="R81" s="1">
        <v>48294866</v>
      </c>
      <c r="S81" s="1">
        <v>35109601</v>
      </c>
      <c r="T81" t="s">
        <v>169</v>
      </c>
      <c r="U81">
        <v>1023876213</v>
      </c>
      <c r="V81" t="s">
        <v>538</v>
      </c>
      <c r="W81" t="s">
        <v>56</v>
      </c>
      <c r="X81" t="s">
        <v>57</v>
      </c>
      <c r="Y81" t="s">
        <v>539</v>
      </c>
      <c r="Z81" t="s">
        <v>59</v>
      </c>
      <c r="AA81">
        <v>890903938</v>
      </c>
      <c r="AB81" t="s">
        <v>86</v>
      </c>
      <c r="AC81">
        <v>3825</v>
      </c>
      <c r="AD81">
        <v>3825</v>
      </c>
      <c r="AE81">
        <v>8025</v>
      </c>
      <c r="AG81" t="s">
        <v>4107</v>
      </c>
      <c r="AH81" t="s">
        <v>4108</v>
      </c>
      <c r="AJ81" s="3">
        <v>45693</v>
      </c>
      <c r="AK81" t="s">
        <v>174</v>
      </c>
      <c r="AL81" t="s">
        <v>540</v>
      </c>
      <c r="AM81" t="s">
        <v>421</v>
      </c>
    </row>
    <row r="82" spans="1:39" x14ac:dyDescent="0.25">
      <c r="A82" t="str">
        <f>RP[[#This Row],[CODIGO CRP]]&amp;RP[[#This Row],[Rubro]]</f>
        <v>8125-45-NC-3603-1300-20-20305C-3603025-02</v>
      </c>
      <c r="B82" t="str">
        <f>RP[[#This Row],[CODIGO CDP]]&amp;RP[[#This Row],[Rubro]]</f>
        <v>3825-45-NC-3603-1300-20-20305C-3603025-02</v>
      </c>
      <c r="C82" t="str">
        <f t="shared" si="1"/>
        <v>8125-45-N</v>
      </c>
      <c r="D82" t="str">
        <f>_xlfn.CONCAT(MID(RP[[#This Row],[CDP]],1,10),"-",RIGHT(RP[[#This Row],[Dependencia]],2),"-",MID(RP[[#This Row],[Fuente]],1,1))</f>
        <v>3825-45-N</v>
      </c>
      <c r="E82">
        <v>8125</v>
      </c>
      <c r="F82">
        <v>45693</v>
      </c>
      <c r="G82">
        <v>45693.693680555552</v>
      </c>
      <c r="H82" t="s">
        <v>1929</v>
      </c>
      <c r="I82">
        <v>923245</v>
      </c>
      <c r="J82" t="s">
        <v>403</v>
      </c>
      <c r="K82" t="s">
        <v>62</v>
      </c>
      <c r="L82" t="s">
        <v>63</v>
      </c>
      <c r="M82" t="s">
        <v>172</v>
      </c>
      <c r="N82" t="s">
        <v>173</v>
      </c>
      <c r="O82" t="s">
        <v>66</v>
      </c>
      <c r="P82" s="1">
        <v>48294866</v>
      </c>
      <c r="Q82" s="1">
        <v>0</v>
      </c>
      <c r="R82" s="1">
        <v>48294866</v>
      </c>
      <c r="S82" s="1">
        <v>35109601</v>
      </c>
      <c r="T82" t="s">
        <v>542</v>
      </c>
      <c r="U82">
        <v>474259</v>
      </c>
      <c r="V82" t="s">
        <v>543</v>
      </c>
      <c r="W82" t="s">
        <v>56</v>
      </c>
      <c r="X82" t="s">
        <v>57</v>
      </c>
      <c r="Y82" t="s">
        <v>544</v>
      </c>
      <c r="Z82" t="s">
        <v>59</v>
      </c>
      <c r="AA82">
        <v>860034313</v>
      </c>
      <c r="AB82" t="s">
        <v>97</v>
      </c>
      <c r="AC82">
        <v>3825</v>
      </c>
      <c r="AD82">
        <v>3825</v>
      </c>
      <c r="AE82">
        <v>8125</v>
      </c>
      <c r="AG82" t="s">
        <v>4109</v>
      </c>
      <c r="AH82" t="s">
        <v>4110</v>
      </c>
      <c r="AJ82" s="3">
        <v>45693</v>
      </c>
      <c r="AK82" t="s">
        <v>174</v>
      </c>
      <c r="AL82" t="s">
        <v>545</v>
      </c>
      <c r="AM82" t="s">
        <v>421</v>
      </c>
    </row>
    <row r="83" spans="1:39" x14ac:dyDescent="0.25">
      <c r="A83" t="str">
        <f>RP[[#This Row],[CODIGO CRP]]&amp;RP[[#This Row],[Rubro]]</f>
        <v>8225-45-NC-3603-1300-20-20305C-3603025-02</v>
      </c>
      <c r="B83" t="str">
        <f>RP[[#This Row],[CODIGO CDP]]&amp;RP[[#This Row],[Rubro]]</f>
        <v>3825-45-NC-3603-1300-20-20305C-3603025-02</v>
      </c>
      <c r="C83" t="str">
        <f t="shared" si="1"/>
        <v>8225-45-N</v>
      </c>
      <c r="D83" t="str">
        <f>_xlfn.CONCAT(MID(RP[[#This Row],[CDP]],1,10),"-",RIGHT(RP[[#This Row],[Dependencia]],2),"-",MID(RP[[#This Row],[Fuente]],1,1))</f>
        <v>3825-45-N</v>
      </c>
      <c r="E83">
        <v>8225</v>
      </c>
      <c r="F83">
        <v>45693</v>
      </c>
      <c r="G83">
        <v>45693.700358796297</v>
      </c>
      <c r="H83" t="s">
        <v>1929</v>
      </c>
      <c r="I83">
        <v>923245</v>
      </c>
      <c r="J83" t="s">
        <v>403</v>
      </c>
      <c r="K83" t="s">
        <v>62</v>
      </c>
      <c r="L83" t="s">
        <v>63</v>
      </c>
      <c r="M83" t="s">
        <v>172</v>
      </c>
      <c r="N83" t="s">
        <v>173</v>
      </c>
      <c r="O83" t="s">
        <v>66</v>
      </c>
      <c r="P83" s="1">
        <v>48294866</v>
      </c>
      <c r="Q83" s="1">
        <v>0</v>
      </c>
      <c r="R83" s="1">
        <v>48294866</v>
      </c>
      <c r="S83" s="1">
        <v>35109601</v>
      </c>
      <c r="T83" t="s">
        <v>169</v>
      </c>
      <c r="U83">
        <v>1024470479</v>
      </c>
      <c r="V83" t="s">
        <v>547</v>
      </c>
      <c r="W83" t="s">
        <v>56</v>
      </c>
      <c r="X83" t="s">
        <v>57</v>
      </c>
      <c r="Y83" t="s">
        <v>548</v>
      </c>
      <c r="Z83" t="s">
        <v>59</v>
      </c>
      <c r="AA83">
        <v>860034313</v>
      </c>
      <c r="AB83" t="s">
        <v>97</v>
      </c>
      <c r="AC83">
        <v>3825</v>
      </c>
      <c r="AD83">
        <v>3825</v>
      </c>
      <c r="AE83">
        <v>8225</v>
      </c>
      <c r="AG83" t="s">
        <v>4111</v>
      </c>
      <c r="AH83" t="s">
        <v>4112</v>
      </c>
      <c r="AJ83" s="3">
        <v>45693</v>
      </c>
      <c r="AK83" t="s">
        <v>174</v>
      </c>
      <c r="AL83" t="s">
        <v>549</v>
      </c>
      <c r="AM83" t="s">
        <v>421</v>
      </c>
    </row>
    <row r="84" spans="1:39" x14ac:dyDescent="0.25">
      <c r="A84" t="str">
        <f>RP[[#This Row],[CODIGO CRP]]&amp;RP[[#This Row],[Rubro]]</f>
        <v>8325-45-NC-3603-1300-20-20305C-3603025-02</v>
      </c>
      <c r="B84" t="str">
        <f>RP[[#This Row],[CODIGO CDP]]&amp;RP[[#This Row],[Rubro]]</f>
        <v>3825-45-NC-3603-1300-20-20305C-3603025-02</v>
      </c>
      <c r="C84" t="str">
        <f t="shared" si="1"/>
        <v>8325-45-N</v>
      </c>
      <c r="D84" t="str">
        <f>_xlfn.CONCAT(MID(RP[[#This Row],[CDP]],1,10),"-",RIGHT(RP[[#This Row],[Dependencia]],2),"-",MID(RP[[#This Row],[Fuente]],1,1))</f>
        <v>3825-45-N</v>
      </c>
      <c r="E84">
        <v>8325</v>
      </c>
      <c r="F84">
        <v>45693</v>
      </c>
      <c r="G84">
        <v>45693.710833333331</v>
      </c>
      <c r="H84" t="s">
        <v>1929</v>
      </c>
      <c r="I84">
        <v>923245</v>
      </c>
      <c r="J84" t="s">
        <v>403</v>
      </c>
      <c r="K84" t="s">
        <v>62</v>
      </c>
      <c r="L84" t="s">
        <v>63</v>
      </c>
      <c r="M84" t="s">
        <v>172</v>
      </c>
      <c r="N84" t="s">
        <v>173</v>
      </c>
      <c r="O84" t="s">
        <v>66</v>
      </c>
      <c r="P84" s="1">
        <v>48294866</v>
      </c>
      <c r="Q84" s="1">
        <v>0</v>
      </c>
      <c r="R84" s="1">
        <v>48294866</v>
      </c>
      <c r="S84" s="1">
        <v>35109601</v>
      </c>
      <c r="T84" t="s">
        <v>169</v>
      </c>
      <c r="U84">
        <v>1022415410</v>
      </c>
      <c r="V84" t="s">
        <v>551</v>
      </c>
      <c r="W84" t="s">
        <v>56</v>
      </c>
      <c r="X84" t="s">
        <v>57</v>
      </c>
      <c r="Y84" t="s">
        <v>552</v>
      </c>
      <c r="Z84" t="s">
        <v>59</v>
      </c>
      <c r="AA84">
        <v>890903938</v>
      </c>
      <c r="AB84" t="s">
        <v>86</v>
      </c>
      <c r="AC84">
        <v>3825</v>
      </c>
      <c r="AD84">
        <v>3825</v>
      </c>
      <c r="AE84">
        <v>8325</v>
      </c>
      <c r="AG84" t="s">
        <v>4113</v>
      </c>
      <c r="AH84" t="s">
        <v>4114</v>
      </c>
      <c r="AJ84" s="3">
        <v>45693</v>
      </c>
      <c r="AK84" t="s">
        <v>174</v>
      </c>
      <c r="AL84" t="s">
        <v>553</v>
      </c>
      <c r="AM84" t="s">
        <v>421</v>
      </c>
    </row>
    <row r="85" spans="1:39" x14ac:dyDescent="0.25">
      <c r="A85" t="str">
        <f>RP[[#This Row],[CODIGO CRP]]&amp;RP[[#This Row],[Rubro]]</f>
        <v>8425-45-NC-3603-1300-20-20305C-3603025-02</v>
      </c>
      <c r="B85" t="str">
        <f>RP[[#This Row],[CODIGO CDP]]&amp;RP[[#This Row],[Rubro]]</f>
        <v>3825-45-NC-3603-1300-20-20305C-3603025-02</v>
      </c>
      <c r="C85" t="str">
        <f t="shared" si="1"/>
        <v>8425-45-N</v>
      </c>
      <c r="D85" t="str">
        <f>_xlfn.CONCAT(MID(RP[[#This Row],[CDP]],1,10),"-",RIGHT(RP[[#This Row],[Dependencia]],2),"-",MID(RP[[#This Row],[Fuente]],1,1))</f>
        <v>3825-45-N</v>
      </c>
      <c r="E85">
        <v>8425</v>
      </c>
      <c r="F85">
        <v>45693</v>
      </c>
      <c r="G85">
        <v>45693.713287037041</v>
      </c>
      <c r="H85" t="s">
        <v>1929</v>
      </c>
      <c r="I85">
        <v>923245</v>
      </c>
      <c r="J85" t="s">
        <v>403</v>
      </c>
      <c r="K85" t="s">
        <v>62</v>
      </c>
      <c r="L85" t="s">
        <v>63</v>
      </c>
      <c r="M85" t="s">
        <v>172</v>
      </c>
      <c r="N85" t="s">
        <v>173</v>
      </c>
      <c r="O85" t="s">
        <v>66</v>
      </c>
      <c r="P85" s="1">
        <v>48294866</v>
      </c>
      <c r="Q85" s="1">
        <v>0</v>
      </c>
      <c r="R85" s="1">
        <v>48294866</v>
      </c>
      <c r="S85" s="1">
        <v>35109601</v>
      </c>
      <c r="T85" t="s">
        <v>169</v>
      </c>
      <c r="U85">
        <v>91238336</v>
      </c>
      <c r="V85" t="s">
        <v>555</v>
      </c>
      <c r="W85" t="s">
        <v>56</v>
      </c>
      <c r="X85" t="s">
        <v>57</v>
      </c>
      <c r="Y85" t="s">
        <v>556</v>
      </c>
      <c r="Z85" t="s">
        <v>59</v>
      </c>
      <c r="AA85">
        <v>890903938</v>
      </c>
      <c r="AB85" t="s">
        <v>86</v>
      </c>
      <c r="AC85">
        <v>3825</v>
      </c>
      <c r="AD85">
        <v>3825</v>
      </c>
      <c r="AE85">
        <v>8425</v>
      </c>
      <c r="AG85" t="s">
        <v>4115</v>
      </c>
      <c r="AH85" t="s">
        <v>4116</v>
      </c>
      <c r="AJ85" s="3">
        <v>45693</v>
      </c>
      <c r="AK85" t="s">
        <v>174</v>
      </c>
      <c r="AL85" t="s">
        <v>557</v>
      </c>
      <c r="AM85" t="s">
        <v>421</v>
      </c>
    </row>
    <row r="86" spans="1:39" x14ac:dyDescent="0.25">
      <c r="A86" t="str">
        <f>RP[[#This Row],[CODIGO CRP]]&amp;RP[[#This Row],[Rubro]]</f>
        <v>8525-45-NC-3603-1300-20-20305C-3603025-02</v>
      </c>
      <c r="B86" t="str">
        <f>RP[[#This Row],[CODIGO CDP]]&amp;RP[[#This Row],[Rubro]]</f>
        <v>3825-45-NC-3603-1300-20-20305C-3603025-02</v>
      </c>
      <c r="C86" t="str">
        <f t="shared" si="1"/>
        <v>8525-45-N</v>
      </c>
      <c r="D86" t="str">
        <f>_xlfn.CONCAT(MID(RP[[#This Row],[CDP]],1,10),"-",RIGHT(RP[[#This Row],[Dependencia]],2),"-",MID(RP[[#This Row],[Fuente]],1,1))</f>
        <v>3825-45-N</v>
      </c>
      <c r="E86">
        <v>8525</v>
      </c>
      <c r="F86">
        <v>45693</v>
      </c>
      <c r="G86">
        <v>45693.716365740744</v>
      </c>
      <c r="H86" t="s">
        <v>1929</v>
      </c>
      <c r="I86">
        <v>923245</v>
      </c>
      <c r="J86" t="s">
        <v>403</v>
      </c>
      <c r="K86" t="s">
        <v>62</v>
      </c>
      <c r="L86" t="s">
        <v>63</v>
      </c>
      <c r="M86" t="s">
        <v>172</v>
      </c>
      <c r="N86" t="s">
        <v>173</v>
      </c>
      <c r="O86" t="s">
        <v>66</v>
      </c>
      <c r="P86" s="1">
        <v>48294866</v>
      </c>
      <c r="Q86" s="1">
        <v>0</v>
      </c>
      <c r="R86" s="1">
        <v>48294866</v>
      </c>
      <c r="S86" s="1">
        <v>35109601</v>
      </c>
      <c r="T86" t="s">
        <v>169</v>
      </c>
      <c r="U86">
        <v>91536012</v>
      </c>
      <c r="V86" t="s">
        <v>559</v>
      </c>
      <c r="W86" t="s">
        <v>56</v>
      </c>
      <c r="X86" t="s">
        <v>57</v>
      </c>
      <c r="Y86" t="s">
        <v>560</v>
      </c>
      <c r="Z86" t="s">
        <v>59</v>
      </c>
      <c r="AA86">
        <v>890903938</v>
      </c>
      <c r="AB86" t="s">
        <v>86</v>
      </c>
      <c r="AC86">
        <v>3825</v>
      </c>
      <c r="AD86">
        <v>3825</v>
      </c>
      <c r="AE86">
        <v>8525</v>
      </c>
      <c r="AG86" t="s">
        <v>4117</v>
      </c>
      <c r="AH86" t="s">
        <v>4118</v>
      </c>
      <c r="AJ86" s="3">
        <v>45693</v>
      </c>
      <c r="AK86" t="s">
        <v>174</v>
      </c>
      <c r="AL86" t="s">
        <v>561</v>
      </c>
      <c r="AM86" t="s">
        <v>421</v>
      </c>
    </row>
    <row r="87" spans="1:39" x14ac:dyDescent="0.25">
      <c r="A87" t="str">
        <f>RP[[#This Row],[CODIGO CRP]]&amp;RP[[#This Row],[Rubro]]</f>
        <v>8625-45-NC-3603-1300-20-20305C-3603025-02</v>
      </c>
      <c r="B87" t="str">
        <f>RP[[#This Row],[CODIGO CDP]]&amp;RP[[#This Row],[Rubro]]</f>
        <v>3825-45-NC-3603-1300-20-20305C-3603025-02</v>
      </c>
      <c r="C87" t="str">
        <f t="shared" si="1"/>
        <v>8625-45-N</v>
      </c>
      <c r="D87" t="str">
        <f>_xlfn.CONCAT(MID(RP[[#This Row],[CDP]],1,10),"-",RIGHT(RP[[#This Row],[Dependencia]],2),"-",MID(RP[[#This Row],[Fuente]],1,1))</f>
        <v>3825-45-N</v>
      </c>
      <c r="E87">
        <v>8625</v>
      </c>
      <c r="F87">
        <v>45693</v>
      </c>
      <c r="G87">
        <v>45693.723761574074</v>
      </c>
      <c r="H87" t="s">
        <v>1929</v>
      </c>
      <c r="I87">
        <v>923245</v>
      </c>
      <c r="J87" t="s">
        <v>403</v>
      </c>
      <c r="K87" t="s">
        <v>62</v>
      </c>
      <c r="L87" t="s">
        <v>63</v>
      </c>
      <c r="M87" t="s">
        <v>172</v>
      </c>
      <c r="N87" t="s">
        <v>173</v>
      </c>
      <c r="O87" t="s">
        <v>66</v>
      </c>
      <c r="P87" s="1">
        <v>48294866</v>
      </c>
      <c r="Q87" s="1">
        <v>0</v>
      </c>
      <c r="R87" s="1">
        <v>48294866</v>
      </c>
      <c r="S87" s="1">
        <v>35109601</v>
      </c>
      <c r="T87" t="s">
        <v>169</v>
      </c>
      <c r="U87">
        <v>19288738</v>
      </c>
      <c r="V87" t="s">
        <v>563</v>
      </c>
      <c r="W87" t="s">
        <v>56</v>
      </c>
      <c r="X87" t="s">
        <v>57</v>
      </c>
      <c r="Y87" t="s">
        <v>564</v>
      </c>
      <c r="Z87" t="s">
        <v>59</v>
      </c>
      <c r="AA87">
        <v>860034313</v>
      </c>
      <c r="AB87" t="s">
        <v>97</v>
      </c>
      <c r="AC87">
        <v>3825</v>
      </c>
      <c r="AD87">
        <v>3825</v>
      </c>
      <c r="AE87">
        <v>8625</v>
      </c>
      <c r="AG87" t="s">
        <v>4119</v>
      </c>
      <c r="AH87" t="s">
        <v>4120</v>
      </c>
      <c r="AJ87" s="3">
        <v>45693</v>
      </c>
      <c r="AK87" t="s">
        <v>174</v>
      </c>
      <c r="AL87" t="s">
        <v>565</v>
      </c>
      <c r="AM87" t="s">
        <v>421</v>
      </c>
    </row>
    <row r="88" spans="1:39" x14ac:dyDescent="0.25">
      <c r="A88" t="str">
        <f>RP[[#This Row],[CODIGO CRP]]&amp;RP[[#This Row],[Rubro]]</f>
        <v>8725-45-NC-3603-1300-20-20305C-3603025-02</v>
      </c>
      <c r="B88" t="str">
        <f>RP[[#This Row],[CODIGO CDP]]&amp;RP[[#This Row],[Rubro]]</f>
        <v>3825-45-NC-3603-1300-20-20305C-3603025-02</v>
      </c>
      <c r="C88" t="str">
        <f t="shared" si="1"/>
        <v>8725-45-N</v>
      </c>
      <c r="D88" t="str">
        <f>_xlfn.CONCAT(MID(RP[[#This Row],[CDP]],1,10),"-",RIGHT(RP[[#This Row],[Dependencia]],2),"-",MID(RP[[#This Row],[Fuente]],1,1))</f>
        <v>3825-45-N</v>
      </c>
      <c r="E88">
        <v>8725</v>
      </c>
      <c r="F88">
        <v>45693</v>
      </c>
      <c r="G88">
        <v>45693.74114583333</v>
      </c>
      <c r="H88" t="s">
        <v>1929</v>
      </c>
      <c r="I88">
        <v>923245</v>
      </c>
      <c r="J88" t="s">
        <v>403</v>
      </c>
      <c r="K88" t="s">
        <v>62</v>
      </c>
      <c r="L88" t="s">
        <v>63</v>
      </c>
      <c r="M88" t="s">
        <v>172</v>
      </c>
      <c r="N88" t="s">
        <v>173</v>
      </c>
      <c r="O88" t="s">
        <v>66</v>
      </c>
      <c r="P88" s="1">
        <v>48294866</v>
      </c>
      <c r="Q88" s="1">
        <v>0</v>
      </c>
      <c r="R88" s="1">
        <v>48294866</v>
      </c>
      <c r="S88" s="1">
        <v>35109601</v>
      </c>
      <c r="T88" t="s">
        <v>169</v>
      </c>
      <c r="U88">
        <v>51902634</v>
      </c>
      <c r="V88" t="s">
        <v>567</v>
      </c>
      <c r="W88" t="s">
        <v>56</v>
      </c>
      <c r="X88" t="s">
        <v>107</v>
      </c>
      <c r="Y88" t="s">
        <v>568</v>
      </c>
      <c r="Z88" t="s">
        <v>59</v>
      </c>
      <c r="AA88">
        <v>890903938</v>
      </c>
      <c r="AB88" t="s">
        <v>86</v>
      </c>
      <c r="AC88">
        <v>3825</v>
      </c>
      <c r="AD88">
        <v>3825</v>
      </c>
      <c r="AE88">
        <v>8725</v>
      </c>
      <c r="AG88" t="s">
        <v>4121</v>
      </c>
      <c r="AH88" t="s">
        <v>4122</v>
      </c>
      <c r="AJ88" s="3">
        <v>45693</v>
      </c>
      <c r="AK88" t="s">
        <v>174</v>
      </c>
      <c r="AL88" t="s">
        <v>569</v>
      </c>
      <c r="AM88" t="s">
        <v>421</v>
      </c>
    </row>
    <row r="89" spans="1:39" x14ac:dyDescent="0.25">
      <c r="A89" t="str">
        <f>RP[[#This Row],[CODIGO CRP]]&amp;RP[[#This Row],[Rubro]]</f>
        <v>8825-45-NC-3603-1300-20-20305C-3603025-02</v>
      </c>
      <c r="B89" t="str">
        <f>RP[[#This Row],[CODIGO CDP]]&amp;RP[[#This Row],[Rubro]]</f>
        <v>3825-45-NC-3603-1300-20-20305C-3603025-02</v>
      </c>
      <c r="C89" t="str">
        <f t="shared" si="1"/>
        <v>8825-45-N</v>
      </c>
      <c r="D89" t="str">
        <f>_xlfn.CONCAT(MID(RP[[#This Row],[CDP]],1,10),"-",RIGHT(RP[[#This Row],[Dependencia]],2),"-",MID(RP[[#This Row],[Fuente]],1,1))</f>
        <v>3825-45-N</v>
      </c>
      <c r="E89">
        <v>8825</v>
      </c>
      <c r="F89">
        <v>45693</v>
      </c>
      <c r="G89">
        <v>45693.826493055552</v>
      </c>
      <c r="H89" t="s">
        <v>1929</v>
      </c>
      <c r="I89">
        <v>923245</v>
      </c>
      <c r="J89" t="s">
        <v>403</v>
      </c>
      <c r="K89" t="s">
        <v>62</v>
      </c>
      <c r="L89" t="s">
        <v>63</v>
      </c>
      <c r="M89" t="s">
        <v>172</v>
      </c>
      <c r="N89" t="s">
        <v>173</v>
      </c>
      <c r="O89" t="s">
        <v>66</v>
      </c>
      <c r="P89" s="1">
        <v>48294866</v>
      </c>
      <c r="Q89" s="1">
        <v>0</v>
      </c>
      <c r="R89" s="1">
        <v>48294866</v>
      </c>
      <c r="S89" s="1">
        <v>35109601</v>
      </c>
      <c r="T89" t="s">
        <v>169</v>
      </c>
      <c r="U89">
        <v>79805062</v>
      </c>
      <c r="V89" t="s">
        <v>571</v>
      </c>
      <c r="W89" t="s">
        <v>56</v>
      </c>
      <c r="X89" t="s">
        <v>57</v>
      </c>
      <c r="Y89" t="s">
        <v>572</v>
      </c>
      <c r="Z89" t="s">
        <v>59</v>
      </c>
      <c r="AA89">
        <v>860003020</v>
      </c>
      <c r="AB89" t="s">
        <v>212</v>
      </c>
      <c r="AC89">
        <v>3825</v>
      </c>
      <c r="AD89">
        <v>3825</v>
      </c>
      <c r="AE89">
        <v>8825</v>
      </c>
      <c r="AG89" t="s">
        <v>4123</v>
      </c>
      <c r="AH89" t="s">
        <v>4124</v>
      </c>
      <c r="AJ89" s="3">
        <v>45693</v>
      </c>
      <c r="AK89" t="s">
        <v>174</v>
      </c>
      <c r="AL89" t="s">
        <v>573</v>
      </c>
      <c r="AM89" t="s">
        <v>421</v>
      </c>
    </row>
    <row r="90" spans="1:39" x14ac:dyDescent="0.25">
      <c r="A90" t="str">
        <f>RP[[#This Row],[CODIGO CRP]]&amp;RP[[#This Row],[Rubro]]</f>
        <v>8925-45-NC-3603-1300-20-20305C-3603025-02</v>
      </c>
      <c r="B90" t="str">
        <f>RP[[#This Row],[CODIGO CDP]]&amp;RP[[#This Row],[Rubro]]</f>
        <v>3825-45-NC-3603-1300-20-20305C-3603025-02</v>
      </c>
      <c r="C90" t="str">
        <f t="shared" si="1"/>
        <v>8925-45-N</v>
      </c>
      <c r="D90" t="str">
        <f>_xlfn.CONCAT(MID(RP[[#This Row],[CDP]],1,10),"-",RIGHT(RP[[#This Row],[Dependencia]],2),"-",MID(RP[[#This Row],[Fuente]],1,1))</f>
        <v>3825-45-N</v>
      </c>
      <c r="E90">
        <v>8925</v>
      </c>
      <c r="F90">
        <v>45693</v>
      </c>
      <c r="G90">
        <v>45693.832291666666</v>
      </c>
      <c r="H90" t="s">
        <v>1929</v>
      </c>
      <c r="I90">
        <v>923245</v>
      </c>
      <c r="J90" t="s">
        <v>403</v>
      </c>
      <c r="K90" t="s">
        <v>62</v>
      </c>
      <c r="L90" t="s">
        <v>63</v>
      </c>
      <c r="M90" t="s">
        <v>172</v>
      </c>
      <c r="N90" t="s">
        <v>173</v>
      </c>
      <c r="O90" t="s">
        <v>66</v>
      </c>
      <c r="P90" s="1">
        <v>48294866</v>
      </c>
      <c r="Q90" s="1">
        <v>0</v>
      </c>
      <c r="R90" s="1">
        <v>48294866</v>
      </c>
      <c r="S90" s="1">
        <v>35109601</v>
      </c>
      <c r="T90" t="s">
        <v>169</v>
      </c>
      <c r="U90">
        <v>79218271</v>
      </c>
      <c r="V90" t="s">
        <v>575</v>
      </c>
      <c r="W90" t="s">
        <v>56</v>
      </c>
      <c r="X90" t="s">
        <v>57</v>
      </c>
      <c r="Y90" t="s">
        <v>576</v>
      </c>
      <c r="Z90" t="s">
        <v>59</v>
      </c>
      <c r="AA90">
        <v>890903938</v>
      </c>
      <c r="AB90" t="s">
        <v>86</v>
      </c>
      <c r="AC90">
        <v>3825</v>
      </c>
      <c r="AD90">
        <v>3825</v>
      </c>
      <c r="AE90">
        <v>8925</v>
      </c>
      <c r="AG90" t="s">
        <v>4125</v>
      </c>
      <c r="AH90" t="s">
        <v>4126</v>
      </c>
      <c r="AJ90" s="3">
        <v>45693</v>
      </c>
      <c r="AK90" t="s">
        <v>174</v>
      </c>
      <c r="AL90" t="s">
        <v>577</v>
      </c>
      <c r="AM90" t="s">
        <v>421</v>
      </c>
    </row>
    <row r="91" spans="1:39" x14ac:dyDescent="0.25">
      <c r="A91" t="str">
        <f>RP[[#This Row],[CODIGO CRP]]&amp;RP[[#This Row],[Rubro]]</f>
        <v>9025-45-NC-3603-1300-20-20305C-3603025-02</v>
      </c>
      <c r="B91" t="str">
        <f>RP[[#This Row],[CODIGO CDP]]&amp;RP[[#This Row],[Rubro]]</f>
        <v>3825-45-NC-3603-1300-20-20305C-3603025-02</v>
      </c>
      <c r="C91" t="str">
        <f t="shared" si="1"/>
        <v>9025-45-N</v>
      </c>
      <c r="D91" t="str">
        <f>_xlfn.CONCAT(MID(RP[[#This Row],[CDP]],1,10),"-",RIGHT(RP[[#This Row],[Dependencia]],2),"-",MID(RP[[#This Row],[Fuente]],1,1))</f>
        <v>3825-45-N</v>
      </c>
      <c r="E91">
        <v>9025</v>
      </c>
      <c r="F91">
        <v>45693</v>
      </c>
      <c r="G91">
        <v>45693.841631944444</v>
      </c>
      <c r="H91" t="s">
        <v>1929</v>
      </c>
      <c r="I91">
        <v>923245</v>
      </c>
      <c r="J91" t="s">
        <v>403</v>
      </c>
      <c r="K91" t="s">
        <v>62</v>
      </c>
      <c r="L91" t="s">
        <v>63</v>
      </c>
      <c r="M91" t="s">
        <v>172</v>
      </c>
      <c r="N91" t="s">
        <v>173</v>
      </c>
      <c r="O91" t="s">
        <v>66</v>
      </c>
      <c r="P91" s="1">
        <v>48294866</v>
      </c>
      <c r="Q91" s="1">
        <v>0</v>
      </c>
      <c r="R91" s="1">
        <v>48294866</v>
      </c>
      <c r="S91" s="1">
        <v>35109601</v>
      </c>
      <c r="T91" t="s">
        <v>169</v>
      </c>
      <c r="U91">
        <v>53116478</v>
      </c>
      <c r="V91" t="s">
        <v>579</v>
      </c>
      <c r="W91" t="s">
        <v>56</v>
      </c>
      <c r="X91" t="s">
        <v>57</v>
      </c>
      <c r="Y91" t="s">
        <v>580</v>
      </c>
      <c r="Z91" t="s">
        <v>59</v>
      </c>
      <c r="AA91">
        <v>860007335</v>
      </c>
      <c r="AB91" t="s">
        <v>201</v>
      </c>
      <c r="AC91">
        <v>3825</v>
      </c>
      <c r="AD91">
        <v>3825</v>
      </c>
      <c r="AE91">
        <v>9025</v>
      </c>
      <c r="AG91" t="s">
        <v>4127</v>
      </c>
      <c r="AH91" t="s">
        <v>4128</v>
      </c>
      <c r="AJ91" s="3">
        <v>45693</v>
      </c>
      <c r="AK91" t="s">
        <v>174</v>
      </c>
      <c r="AL91" t="s">
        <v>581</v>
      </c>
      <c r="AM91" t="s">
        <v>421</v>
      </c>
    </row>
    <row r="92" spans="1:39" x14ac:dyDescent="0.25">
      <c r="A92" t="str">
        <f>RP[[#This Row],[CODIGO CRP]]&amp;RP[[#This Row],[Rubro]]</f>
        <v>9125-45-NC-3603-1300-20-20305C-3603025-02</v>
      </c>
      <c r="B92" t="str">
        <f>RP[[#This Row],[CODIGO CDP]]&amp;RP[[#This Row],[Rubro]]</f>
        <v>3825-45-NC-3603-1300-20-20305C-3603025-02</v>
      </c>
      <c r="C92" t="str">
        <f t="shared" si="1"/>
        <v>9125-45-N</v>
      </c>
      <c r="D92" t="str">
        <f>_xlfn.CONCAT(MID(RP[[#This Row],[CDP]],1,10),"-",RIGHT(RP[[#This Row],[Dependencia]],2),"-",MID(RP[[#This Row],[Fuente]],1,1))</f>
        <v>3825-45-N</v>
      </c>
      <c r="E92">
        <v>9125</v>
      </c>
      <c r="F92">
        <v>45693</v>
      </c>
      <c r="G92">
        <v>45693.847604166665</v>
      </c>
      <c r="H92" t="s">
        <v>1929</v>
      </c>
      <c r="I92">
        <v>923245</v>
      </c>
      <c r="J92" t="s">
        <v>403</v>
      </c>
      <c r="K92" t="s">
        <v>62</v>
      </c>
      <c r="L92" t="s">
        <v>63</v>
      </c>
      <c r="M92" t="s">
        <v>172</v>
      </c>
      <c r="N92" t="s">
        <v>173</v>
      </c>
      <c r="O92" t="s">
        <v>66</v>
      </c>
      <c r="P92" s="1">
        <v>48294866</v>
      </c>
      <c r="Q92" s="1">
        <v>0</v>
      </c>
      <c r="R92" s="1">
        <v>48294866</v>
      </c>
      <c r="S92" s="1">
        <v>35109601</v>
      </c>
      <c r="T92" t="s">
        <v>169</v>
      </c>
      <c r="U92">
        <v>1075254883</v>
      </c>
      <c r="V92" t="s">
        <v>340</v>
      </c>
      <c r="W92" t="s">
        <v>56</v>
      </c>
      <c r="X92" t="s">
        <v>57</v>
      </c>
      <c r="Y92" t="s">
        <v>341</v>
      </c>
      <c r="Z92" t="s">
        <v>59</v>
      </c>
      <c r="AA92">
        <v>860034313</v>
      </c>
      <c r="AB92" t="s">
        <v>97</v>
      </c>
      <c r="AC92">
        <v>3825</v>
      </c>
      <c r="AD92">
        <v>3825</v>
      </c>
      <c r="AE92">
        <v>9125</v>
      </c>
      <c r="AG92" t="s">
        <v>4129</v>
      </c>
      <c r="AH92" t="s">
        <v>4130</v>
      </c>
      <c r="AJ92" s="3">
        <v>45693</v>
      </c>
      <c r="AK92" t="s">
        <v>174</v>
      </c>
      <c r="AL92" t="s">
        <v>583</v>
      </c>
      <c r="AM92" t="s">
        <v>421</v>
      </c>
    </row>
    <row r="93" spans="1:39" x14ac:dyDescent="0.25">
      <c r="A93" t="str">
        <f>RP[[#This Row],[CODIGO CRP]]&amp;RP[[#This Row],[Rubro]]</f>
        <v>9225-45-NC-3603-1300-20-20305C-3603025-02</v>
      </c>
      <c r="B93" t="str">
        <f>RP[[#This Row],[CODIGO CDP]]&amp;RP[[#This Row],[Rubro]]</f>
        <v>3825-45-NC-3603-1300-20-20305C-3603025-02</v>
      </c>
      <c r="C93" t="str">
        <f t="shared" si="1"/>
        <v>9225-45-N</v>
      </c>
      <c r="D93" t="str">
        <f>_xlfn.CONCAT(MID(RP[[#This Row],[CDP]],1,10),"-",RIGHT(RP[[#This Row],[Dependencia]],2),"-",MID(RP[[#This Row],[Fuente]],1,1))</f>
        <v>3825-45-N</v>
      </c>
      <c r="E93">
        <v>9225</v>
      </c>
      <c r="F93">
        <v>45693</v>
      </c>
      <c r="G93">
        <v>45693.851168981484</v>
      </c>
      <c r="H93" t="s">
        <v>1929</v>
      </c>
      <c r="I93">
        <v>923245</v>
      </c>
      <c r="J93" t="s">
        <v>403</v>
      </c>
      <c r="K93" t="s">
        <v>62</v>
      </c>
      <c r="L93" t="s">
        <v>63</v>
      </c>
      <c r="M93" t="s">
        <v>172</v>
      </c>
      <c r="N93" t="s">
        <v>173</v>
      </c>
      <c r="O93" t="s">
        <v>66</v>
      </c>
      <c r="P93" s="1">
        <v>48294866</v>
      </c>
      <c r="Q93" s="1">
        <v>0</v>
      </c>
      <c r="R93" s="1">
        <v>48294866</v>
      </c>
      <c r="S93" s="1">
        <v>35109601</v>
      </c>
      <c r="T93" t="s">
        <v>169</v>
      </c>
      <c r="U93">
        <v>1069715619</v>
      </c>
      <c r="V93" t="s">
        <v>585</v>
      </c>
      <c r="W93" t="s">
        <v>56</v>
      </c>
      <c r="X93" t="s">
        <v>57</v>
      </c>
      <c r="Y93" t="s">
        <v>586</v>
      </c>
      <c r="Z93" t="s">
        <v>59</v>
      </c>
      <c r="AA93">
        <v>890903938</v>
      </c>
      <c r="AB93" t="s">
        <v>86</v>
      </c>
      <c r="AC93">
        <v>3825</v>
      </c>
      <c r="AD93">
        <v>3825</v>
      </c>
      <c r="AE93">
        <v>9225</v>
      </c>
      <c r="AG93" t="s">
        <v>4131</v>
      </c>
      <c r="AH93" t="s">
        <v>4132</v>
      </c>
      <c r="AJ93" s="3">
        <v>45693</v>
      </c>
      <c r="AK93" t="s">
        <v>174</v>
      </c>
      <c r="AL93" t="s">
        <v>587</v>
      </c>
      <c r="AM93" t="s">
        <v>421</v>
      </c>
    </row>
    <row r="94" spans="1:39" x14ac:dyDescent="0.25">
      <c r="A94" t="str">
        <f>RP[[#This Row],[CODIGO CRP]]&amp;RP[[#This Row],[Rubro]]</f>
        <v>9325-45-NC-3603-1300-20-20305C-3603025-02</v>
      </c>
      <c r="B94" t="str">
        <f>RP[[#This Row],[CODIGO CDP]]&amp;RP[[#This Row],[Rubro]]</f>
        <v>3825-45-NC-3603-1300-20-20305C-3603025-02</v>
      </c>
      <c r="C94" t="str">
        <f t="shared" si="1"/>
        <v>9325-45-N</v>
      </c>
      <c r="D94" t="str">
        <f>_xlfn.CONCAT(MID(RP[[#This Row],[CDP]],1,10),"-",RIGHT(RP[[#This Row],[Dependencia]],2),"-",MID(RP[[#This Row],[Fuente]],1,1))</f>
        <v>3825-45-N</v>
      </c>
      <c r="E94">
        <v>9325</v>
      </c>
      <c r="F94">
        <v>45693</v>
      </c>
      <c r="G94">
        <v>45693.858842592592</v>
      </c>
      <c r="H94" t="s">
        <v>1929</v>
      </c>
      <c r="I94">
        <v>923245</v>
      </c>
      <c r="J94" t="s">
        <v>403</v>
      </c>
      <c r="K94" t="s">
        <v>62</v>
      </c>
      <c r="L94" t="s">
        <v>63</v>
      </c>
      <c r="M94" t="s">
        <v>172</v>
      </c>
      <c r="N94" t="s">
        <v>173</v>
      </c>
      <c r="O94" t="s">
        <v>66</v>
      </c>
      <c r="P94" s="1">
        <v>48294866</v>
      </c>
      <c r="Q94" s="1">
        <v>0</v>
      </c>
      <c r="R94" s="1">
        <v>48294866</v>
      </c>
      <c r="S94" s="1">
        <v>35109601</v>
      </c>
      <c r="T94" t="s">
        <v>169</v>
      </c>
      <c r="U94">
        <v>13478907</v>
      </c>
      <c r="V94" t="s">
        <v>365</v>
      </c>
      <c r="W94" t="s">
        <v>56</v>
      </c>
      <c r="X94" t="s">
        <v>57</v>
      </c>
      <c r="Y94" t="s">
        <v>366</v>
      </c>
      <c r="Z94" t="s">
        <v>59</v>
      </c>
      <c r="AA94">
        <v>890903938</v>
      </c>
      <c r="AB94" t="s">
        <v>86</v>
      </c>
      <c r="AC94">
        <v>3825</v>
      </c>
      <c r="AD94">
        <v>3825</v>
      </c>
      <c r="AE94">
        <v>9325</v>
      </c>
      <c r="AG94" t="s">
        <v>4133</v>
      </c>
      <c r="AH94" t="s">
        <v>4134</v>
      </c>
      <c r="AJ94" s="3">
        <v>45693</v>
      </c>
      <c r="AK94" t="s">
        <v>174</v>
      </c>
      <c r="AL94" t="s">
        <v>589</v>
      </c>
      <c r="AM94" t="s">
        <v>421</v>
      </c>
    </row>
    <row r="95" spans="1:39" x14ac:dyDescent="0.25">
      <c r="A95" t="str">
        <f>RP[[#This Row],[CODIGO CRP]]&amp;RP[[#This Row],[Rubro]]</f>
        <v>9425-45-NC-3603-1300-20-20305C-3603025-02</v>
      </c>
      <c r="B95" t="str">
        <f>RP[[#This Row],[CODIGO CDP]]&amp;RP[[#This Row],[Rubro]]</f>
        <v>3825-45-NC-3603-1300-20-20305C-3603025-02</v>
      </c>
      <c r="C95" t="str">
        <f t="shared" si="1"/>
        <v>9425-45-N</v>
      </c>
      <c r="D95" t="str">
        <f>_xlfn.CONCAT(MID(RP[[#This Row],[CDP]],1,10),"-",RIGHT(RP[[#This Row],[Dependencia]],2),"-",MID(RP[[#This Row],[Fuente]],1,1))</f>
        <v>3825-45-N</v>
      </c>
      <c r="E95">
        <v>9425</v>
      </c>
      <c r="F95">
        <v>45693</v>
      </c>
      <c r="G95">
        <v>45693.874699074076</v>
      </c>
      <c r="H95" t="s">
        <v>1929</v>
      </c>
      <c r="I95">
        <v>923245</v>
      </c>
      <c r="J95" t="s">
        <v>403</v>
      </c>
      <c r="K95" t="s">
        <v>62</v>
      </c>
      <c r="L95" t="s">
        <v>63</v>
      </c>
      <c r="M95" t="s">
        <v>172</v>
      </c>
      <c r="N95" t="s">
        <v>173</v>
      </c>
      <c r="O95" t="s">
        <v>66</v>
      </c>
      <c r="P95" s="1">
        <v>37336656</v>
      </c>
      <c r="Q95" s="1">
        <v>0</v>
      </c>
      <c r="R95" s="1">
        <v>37336656</v>
      </c>
      <c r="S95" s="1">
        <v>27143156</v>
      </c>
      <c r="T95" t="s">
        <v>169</v>
      </c>
      <c r="U95">
        <v>31497288</v>
      </c>
      <c r="V95" t="s">
        <v>591</v>
      </c>
      <c r="W95" t="s">
        <v>56</v>
      </c>
      <c r="X95" t="s">
        <v>57</v>
      </c>
      <c r="Y95" t="s">
        <v>592</v>
      </c>
      <c r="Z95" t="s">
        <v>59</v>
      </c>
      <c r="AA95">
        <v>860007335</v>
      </c>
      <c r="AB95" t="s">
        <v>201</v>
      </c>
      <c r="AC95">
        <v>3825</v>
      </c>
      <c r="AD95">
        <v>3825</v>
      </c>
      <c r="AE95">
        <v>9425</v>
      </c>
      <c r="AG95" t="s">
        <v>4135</v>
      </c>
      <c r="AH95" t="s">
        <v>4136</v>
      </c>
      <c r="AJ95" s="3">
        <v>45693</v>
      </c>
      <c r="AK95" t="s">
        <v>174</v>
      </c>
      <c r="AL95" t="s">
        <v>593</v>
      </c>
      <c r="AM95" t="s">
        <v>421</v>
      </c>
    </row>
    <row r="96" spans="1:39" x14ac:dyDescent="0.25">
      <c r="A96" t="str">
        <f>RP[[#This Row],[CODIGO CRP]]&amp;RP[[#This Row],[Rubro]]</f>
        <v>9525-45-NC-3603-1300-20-20305C-3603025-02</v>
      </c>
      <c r="B96" t="str">
        <f>RP[[#This Row],[CODIGO CDP]]&amp;RP[[#This Row],[Rubro]]</f>
        <v>3825-45-NC-3603-1300-20-20305C-3603025-02</v>
      </c>
      <c r="C96" t="str">
        <f t="shared" si="1"/>
        <v>9525-45-N</v>
      </c>
      <c r="D96" t="str">
        <f>_xlfn.CONCAT(MID(RP[[#This Row],[CDP]],1,10),"-",RIGHT(RP[[#This Row],[Dependencia]],2),"-",MID(RP[[#This Row],[Fuente]],1,1))</f>
        <v>3825-45-N</v>
      </c>
      <c r="E96">
        <v>9525</v>
      </c>
      <c r="F96">
        <v>45693</v>
      </c>
      <c r="G96">
        <v>45693.888206018521</v>
      </c>
      <c r="H96" t="s">
        <v>1929</v>
      </c>
      <c r="I96">
        <v>923245</v>
      </c>
      <c r="J96" t="s">
        <v>403</v>
      </c>
      <c r="K96" t="s">
        <v>62</v>
      </c>
      <c r="L96" t="s">
        <v>63</v>
      </c>
      <c r="M96" t="s">
        <v>172</v>
      </c>
      <c r="N96" t="s">
        <v>173</v>
      </c>
      <c r="O96" t="s">
        <v>66</v>
      </c>
      <c r="P96" s="1">
        <v>48294866</v>
      </c>
      <c r="Q96" s="1">
        <v>0</v>
      </c>
      <c r="R96" s="1">
        <v>48294866</v>
      </c>
      <c r="S96" s="1">
        <v>35109601</v>
      </c>
      <c r="T96" t="s">
        <v>169</v>
      </c>
      <c r="U96">
        <v>79806253</v>
      </c>
      <c r="V96" t="s">
        <v>595</v>
      </c>
      <c r="W96" t="s">
        <v>56</v>
      </c>
      <c r="X96" t="s">
        <v>57</v>
      </c>
      <c r="Y96" t="s">
        <v>596</v>
      </c>
      <c r="Z96" t="s">
        <v>59</v>
      </c>
      <c r="AA96">
        <v>860034594</v>
      </c>
      <c r="AB96" t="s">
        <v>195</v>
      </c>
      <c r="AC96">
        <v>3825</v>
      </c>
      <c r="AD96">
        <v>3825</v>
      </c>
      <c r="AE96">
        <v>9525</v>
      </c>
      <c r="AG96" t="s">
        <v>4137</v>
      </c>
      <c r="AH96" t="s">
        <v>4138</v>
      </c>
      <c r="AJ96" s="3">
        <v>45693</v>
      </c>
      <c r="AK96" t="s">
        <v>174</v>
      </c>
      <c r="AL96" t="s">
        <v>597</v>
      </c>
      <c r="AM96" t="s">
        <v>421</v>
      </c>
    </row>
    <row r="97" spans="1:39" x14ac:dyDescent="0.25">
      <c r="A97" t="str">
        <f>RP[[#This Row],[CODIGO CRP]]&amp;RP[[#This Row],[Rubro]]</f>
        <v>9625-45-NC-3603-1300-20-20305C-3603025-02</v>
      </c>
      <c r="B97" t="str">
        <f>RP[[#This Row],[CODIGO CDP]]&amp;RP[[#This Row],[Rubro]]</f>
        <v>3825-45-NC-3603-1300-20-20305C-3603025-02</v>
      </c>
      <c r="C97" t="str">
        <f t="shared" si="1"/>
        <v>9625-45-N</v>
      </c>
      <c r="D97" t="str">
        <f>_xlfn.CONCAT(MID(RP[[#This Row],[CDP]],1,10),"-",RIGHT(RP[[#This Row],[Dependencia]],2),"-",MID(RP[[#This Row],[Fuente]],1,1))</f>
        <v>3825-45-N</v>
      </c>
      <c r="E97">
        <v>9625</v>
      </c>
      <c r="F97">
        <v>45693</v>
      </c>
      <c r="G97">
        <v>45693.895231481481</v>
      </c>
      <c r="H97" t="s">
        <v>1929</v>
      </c>
      <c r="I97">
        <v>923245</v>
      </c>
      <c r="J97" t="s">
        <v>403</v>
      </c>
      <c r="K97" t="s">
        <v>62</v>
      </c>
      <c r="L97" t="s">
        <v>63</v>
      </c>
      <c r="M97" t="s">
        <v>172</v>
      </c>
      <c r="N97" t="s">
        <v>173</v>
      </c>
      <c r="O97" t="s">
        <v>66</v>
      </c>
      <c r="P97" s="1">
        <v>48294866</v>
      </c>
      <c r="Q97" s="1">
        <v>0</v>
      </c>
      <c r="R97" s="1">
        <v>48294866</v>
      </c>
      <c r="S97" s="1">
        <v>35109601</v>
      </c>
      <c r="T97" t="s">
        <v>169</v>
      </c>
      <c r="U97">
        <v>39674828</v>
      </c>
      <c r="V97" t="s">
        <v>599</v>
      </c>
      <c r="W97" t="s">
        <v>56</v>
      </c>
      <c r="X97" t="s">
        <v>57</v>
      </c>
      <c r="Y97" t="s">
        <v>600</v>
      </c>
      <c r="Z97" t="s">
        <v>59</v>
      </c>
      <c r="AA97">
        <v>860002964</v>
      </c>
      <c r="AB97" t="s">
        <v>242</v>
      </c>
      <c r="AC97">
        <v>3825</v>
      </c>
      <c r="AD97">
        <v>3825</v>
      </c>
      <c r="AE97">
        <v>9625</v>
      </c>
      <c r="AG97" t="s">
        <v>4139</v>
      </c>
      <c r="AH97" t="s">
        <v>4140</v>
      </c>
      <c r="AJ97" s="3">
        <v>45693</v>
      </c>
      <c r="AK97" t="s">
        <v>174</v>
      </c>
      <c r="AL97" t="s">
        <v>601</v>
      </c>
      <c r="AM97" t="s">
        <v>421</v>
      </c>
    </row>
    <row r="98" spans="1:39" x14ac:dyDescent="0.25">
      <c r="A98" t="str">
        <f>RP[[#This Row],[CODIGO CRP]]&amp;RP[[#This Row],[Rubro]]</f>
        <v>9725-45-NC-3603-1300-20-20305C-3603025-02</v>
      </c>
      <c r="B98" t="str">
        <f>RP[[#This Row],[CODIGO CDP]]&amp;RP[[#This Row],[Rubro]]</f>
        <v>3825-45-NC-3603-1300-20-20305C-3603025-02</v>
      </c>
      <c r="C98" t="str">
        <f t="shared" si="1"/>
        <v>9725-45-N</v>
      </c>
      <c r="D98" t="str">
        <f>_xlfn.CONCAT(MID(RP[[#This Row],[CDP]],1,10),"-",RIGHT(RP[[#This Row],[Dependencia]],2),"-",MID(RP[[#This Row],[Fuente]],1,1))</f>
        <v>3825-45-N</v>
      </c>
      <c r="E98">
        <v>9725</v>
      </c>
      <c r="F98">
        <v>45693</v>
      </c>
      <c r="G98">
        <v>45693.905358796299</v>
      </c>
      <c r="H98" t="s">
        <v>1929</v>
      </c>
      <c r="I98">
        <v>923245</v>
      </c>
      <c r="J98" t="s">
        <v>403</v>
      </c>
      <c r="K98" t="s">
        <v>62</v>
      </c>
      <c r="L98" t="s">
        <v>63</v>
      </c>
      <c r="M98" t="s">
        <v>172</v>
      </c>
      <c r="N98" t="s">
        <v>173</v>
      </c>
      <c r="O98" t="s">
        <v>66</v>
      </c>
      <c r="P98" s="1">
        <v>48294866</v>
      </c>
      <c r="Q98" s="1">
        <v>0</v>
      </c>
      <c r="R98" s="1">
        <v>48294866</v>
      </c>
      <c r="S98" s="1">
        <v>35109601</v>
      </c>
      <c r="T98" t="s">
        <v>169</v>
      </c>
      <c r="U98">
        <v>81740592</v>
      </c>
      <c r="V98" t="s">
        <v>603</v>
      </c>
      <c r="W98" t="s">
        <v>56</v>
      </c>
      <c r="X98" t="s">
        <v>57</v>
      </c>
      <c r="Y98" t="s">
        <v>604</v>
      </c>
      <c r="Z98" t="s">
        <v>59</v>
      </c>
      <c r="AA98">
        <v>860003020</v>
      </c>
      <c r="AB98" t="s">
        <v>212</v>
      </c>
      <c r="AC98">
        <v>3825</v>
      </c>
      <c r="AD98">
        <v>3825</v>
      </c>
      <c r="AE98">
        <v>9725</v>
      </c>
      <c r="AG98" t="s">
        <v>4141</v>
      </c>
      <c r="AH98" t="s">
        <v>4142</v>
      </c>
      <c r="AJ98" s="3">
        <v>45693</v>
      </c>
      <c r="AK98" t="s">
        <v>174</v>
      </c>
      <c r="AL98" t="s">
        <v>605</v>
      </c>
      <c r="AM98" t="s">
        <v>421</v>
      </c>
    </row>
    <row r="99" spans="1:39" x14ac:dyDescent="0.25">
      <c r="A99" t="str">
        <f>RP[[#This Row],[CODIGO CRP]]&amp;RP[[#This Row],[Rubro]]</f>
        <v>9825-45-NC-3603-1300-20-20305C-3603025-02</v>
      </c>
      <c r="B99" t="str">
        <f>RP[[#This Row],[CODIGO CDP]]&amp;RP[[#This Row],[Rubro]]</f>
        <v>3825-45-NC-3603-1300-20-20305C-3603025-02</v>
      </c>
      <c r="C99" t="str">
        <f t="shared" si="1"/>
        <v>9825-45-N</v>
      </c>
      <c r="D99" t="str">
        <f>_xlfn.CONCAT(MID(RP[[#This Row],[CDP]],1,10),"-",RIGHT(RP[[#This Row],[Dependencia]],2),"-",MID(RP[[#This Row],[Fuente]],1,1))</f>
        <v>3825-45-N</v>
      </c>
      <c r="E99">
        <v>9825</v>
      </c>
      <c r="F99">
        <v>45693</v>
      </c>
      <c r="G99">
        <v>45693.912662037037</v>
      </c>
      <c r="H99" t="s">
        <v>1929</v>
      </c>
      <c r="I99">
        <v>923245</v>
      </c>
      <c r="J99" t="s">
        <v>403</v>
      </c>
      <c r="K99" t="s">
        <v>62</v>
      </c>
      <c r="L99" t="s">
        <v>63</v>
      </c>
      <c r="M99" t="s">
        <v>172</v>
      </c>
      <c r="N99" t="s">
        <v>173</v>
      </c>
      <c r="O99" t="s">
        <v>66</v>
      </c>
      <c r="P99" s="1">
        <v>48294866</v>
      </c>
      <c r="Q99" s="1">
        <v>-46301745</v>
      </c>
      <c r="R99" s="1">
        <v>1993121</v>
      </c>
      <c r="S99" s="1">
        <v>0</v>
      </c>
      <c r="T99" t="s">
        <v>169</v>
      </c>
      <c r="U99">
        <v>52854030</v>
      </c>
      <c r="V99" t="s">
        <v>1705</v>
      </c>
      <c r="W99" t="s">
        <v>56</v>
      </c>
      <c r="X99" t="s">
        <v>57</v>
      </c>
      <c r="Y99" t="s">
        <v>1706</v>
      </c>
      <c r="Z99" t="s">
        <v>59</v>
      </c>
      <c r="AA99">
        <v>860007335</v>
      </c>
      <c r="AB99" t="s">
        <v>201</v>
      </c>
      <c r="AC99">
        <v>3825</v>
      </c>
      <c r="AD99">
        <v>3825</v>
      </c>
      <c r="AE99">
        <v>9825</v>
      </c>
      <c r="AG99" t="s">
        <v>1955</v>
      </c>
      <c r="AH99" t="s">
        <v>1704</v>
      </c>
      <c r="AJ99" s="3">
        <v>45693</v>
      </c>
      <c r="AK99" t="s">
        <v>174</v>
      </c>
      <c r="AL99" t="s">
        <v>1707</v>
      </c>
      <c r="AM99" t="s">
        <v>421</v>
      </c>
    </row>
    <row r="100" spans="1:39" x14ac:dyDescent="0.25">
      <c r="A100" t="str">
        <f>RP[[#This Row],[CODIGO CRP]]&amp;RP[[#This Row],[Rubro]]</f>
        <v>9925-45-NC-3603-1300-20-20305C-3603025-02</v>
      </c>
      <c r="B100" t="str">
        <f>RP[[#This Row],[CODIGO CDP]]&amp;RP[[#This Row],[Rubro]]</f>
        <v>3825-45-NC-3603-1300-20-20305C-3603025-02</v>
      </c>
      <c r="C100" t="str">
        <f t="shared" si="1"/>
        <v>9925-45-N</v>
      </c>
      <c r="D100" t="str">
        <f>_xlfn.CONCAT(MID(RP[[#This Row],[CDP]],1,10),"-",RIGHT(RP[[#This Row],[Dependencia]],2),"-",MID(RP[[#This Row],[Fuente]],1,1))</f>
        <v>3825-45-N</v>
      </c>
      <c r="E100">
        <v>9925</v>
      </c>
      <c r="F100">
        <v>45693</v>
      </c>
      <c r="G100">
        <v>45693.917905092596</v>
      </c>
      <c r="H100" t="s">
        <v>1929</v>
      </c>
      <c r="I100">
        <v>923245</v>
      </c>
      <c r="J100" t="s">
        <v>403</v>
      </c>
      <c r="K100" t="s">
        <v>62</v>
      </c>
      <c r="L100" t="s">
        <v>63</v>
      </c>
      <c r="M100" t="s">
        <v>172</v>
      </c>
      <c r="N100" t="s">
        <v>173</v>
      </c>
      <c r="O100" t="s">
        <v>66</v>
      </c>
      <c r="P100" s="1">
        <v>48294866</v>
      </c>
      <c r="Q100" s="1">
        <v>0</v>
      </c>
      <c r="R100" s="1">
        <v>48294866</v>
      </c>
      <c r="S100" s="1">
        <v>35109601</v>
      </c>
      <c r="T100" t="s">
        <v>169</v>
      </c>
      <c r="U100">
        <v>79645434</v>
      </c>
      <c r="V100" t="s">
        <v>720</v>
      </c>
      <c r="W100" t="s">
        <v>56</v>
      </c>
      <c r="X100" t="s">
        <v>57</v>
      </c>
      <c r="Y100" t="s">
        <v>721</v>
      </c>
      <c r="Z100" t="s">
        <v>59</v>
      </c>
      <c r="AA100">
        <v>860050750</v>
      </c>
      <c r="AB100" t="s">
        <v>60</v>
      </c>
      <c r="AC100">
        <v>3825</v>
      </c>
      <c r="AD100">
        <v>3825</v>
      </c>
      <c r="AE100">
        <v>9925</v>
      </c>
      <c r="AG100" t="s">
        <v>4143</v>
      </c>
      <c r="AH100" t="s">
        <v>4144</v>
      </c>
      <c r="AJ100" s="3">
        <v>45693</v>
      </c>
      <c r="AK100" t="s">
        <v>174</v>
      </c>
      <c r="AL100" t="s">
        <v>722</v>
      </c>
      <c r="AM100" t="s">
        <v>421</v>
      </c>
    </row>
    <row r="101" spans="1:39" x14ac:dyDescent="0.25">
      <c r="A101" t="str">
        <f>RP[[#This Row],[CODIGO CRP]]&amp;RP[[#This Row],[Rubro]]</f>
        <v>10025-45-NC-3603-1300-20-20305C-3603025-02</v>
      </c>
      <c r="B101" t="str">
        <f>RP[[#This Row],[CODIGO CDP]]&amp;RP[[#This Row],[Rubro]]</f>
        <v>3825-45-NC-3603-1300-20-20305C-3603025-02</v>
      </c>
      <c r="C101" t="str">
        <f t="shared" si="1"/>
        <v>10025-45-N</v>
      </c>
      <c r="D101" t="str">
        <f>_xlfn.CONCAT(MID(RP[[#This Row],[CDP]],1,10),"-",RIGHT(RP[[#This Row],[Dependencia]],2),"-",MID(RP[[#This Row],[Fuente]],1,1))</f>
        <v>3825-45-N</v>
      </c>
      <c r="E101">
        <v>10025</v>
      </c>
      <c r="F101">
        <v>45693</v>
      </c>
      <c r="G101">
        <v>45693.921238425923</v>
      </c>
      <c r="H101" t="s">
        <v>1929</v>
      </c>
      <c r="I101">
        <v>923245</v>
      </c>
      <c r="J101" t="s">
        <v>403</v>
      </c>
      <c r="K101" t="s">
        <v>62</v>
      </c>
      <c r="L101" t="s">
        <v>63</v>
      </c>
      <c r="M101" t="s">
        <v>172</v>
      </c>
      <c r="N101" t="s">
        <v>173</v>
      </c>
      <c r="O101" t="s">
        <v>66</v>
      </c>
      <c r="P101" s="1">
        <v>48294866</v>
      </c>
      <c r="Q101" s="1">
        <v>0</v>
      </c>
      <c r="R101" s="1">
        <v>48294866</v>
      </c>
      <c r="S101" s="1">
        <v>35109601</v>
      </c>
      <c r="T101" t="s">
        <v>169</v>
      </c>
      <c r="U101">
        <v>79431510</v>
      </c>
      <c r="V101" t="s">
        <v>724</v>
      </c>
      <c r="W101" t="s">
        <v>56</v>
      </c>
      <c r="X101" t="s">
        <v>57</v>
      </c>
      <c r="Y101" t="s">
        <v>725</v>
      </c>
      <c r="Z101" t="s">
        <v>59</v>
      </c>
      <c r="AA101">
        <v>860002964</v>
      </c>
      <c r="AB101" t="s">
        <v>242</v>
      </c>
      <c r="AC101">
        <v>3825</v>
      </c>
      <c r="AD101">
        <v>3825</v>
      </c>
      <c r="AE101">
        <v>10025</v>
      </c>
      <c r="AG101" t="s">
        <v>4145</v>
      </c>
      <c r="AH101" t="s">
        <v>4146</v>
      </c>
      <c r="AJ101" s="3">
        <v>45693</v>
      </c>
      <c r="AK101" t="s">
        <v>174</v>
      </c>
      <c r="AL101" t="s">
        <v>726</v>
      </c>
      <c r="AM101" t="s">
        <v>421</v>
      </c>
    </row>
    <row r="102" spans="1:39" x14ac:dyDescent="0.25">
      <c r="A102" t="str">
        <f>RP[[#This Row],[CODIGO CRP]]&amp;RP[[#This Row],[Rubro]]</f>
        <v>10125-45-NC-3603-1300-20-20305C-3603025-02</v>
      </c>
      <c r="B102" t="str">
        <f>RP[[#This Row],[CODIGO CDP]]&amp;RP[[#This Row],[Rubro]]</f>
        <v>3825-45-NC-3603-1300-20-20305C-3603025-02</v>
      </c>
      <c r="C102" t="str">
        <f t="shared" si="1"/>
        <v>10125-45-N</v>
      </c>
      <c r="D102" t="str">
        <f>_xlfn.CONCAT(MID(RP[[#This Row],[CDP]],1,10),"-",RIGHT(RP[[#This Row],[Dependencia]],2),"-",MID(RP[[#This Row],[Fuente]],1,1))</f>
        <v>3825-45-N</v>
      </c>
      <c r="E102">
        <v>10125</v>
      </c>
      <c r="F102">
        <v>45693</v>
      </c>
      <c r="G102">
        <v>45693.926493055558</v>
      </c>
      <c r="H102" t="s">
        <v>1929</v>
      </c>
      <c r="I102">
        <v>923245</v>
      </c>
      <c r="J102" t="s">
        <v>403</v>
      </c>
      <c r="K102" t="s">
        <v>62</v>
      </c>
      <c r="L102" t="s">
        <v>63</v>
      </c>
      <c r="M102" t="s">
        <v>172</v>
      </c>
      <c r="N102" t="s">
        <v>173</v>
      </c>
      <c r="O102" t="s">
        <v>66</v>
      </c>
      <c r="P102" s="1">
        <v>48294866</v>
      </c>
      <c r="Q102" s="1">
        <v>0</v>
      </c>
      <c r="R102" s="1">
        <v>48294866</v>
      </c>
      <c r="S102" s="1">
        <v>35109601</v>
      </c>
      <c r="T102" t="s">
        <v>169</v>
      </c>
      <c r="U102">
        <v>53041779</v>
      </c>
      <c r="V102" t="s">
        <v>728</v>
      </c>
      <c r="W102" t="s">
        <v>56</v>
      </c>
      <c r="X102" t="s">
        <v>57</v>
      </c>
      <c r="Y102" t="s">
        <v>729</v>
      </c>
      <c r="Z102" t="s">
        <v>59</v>
      </c>
      <c r="AA102">
        <v>860034313</v>
      </c>
      <c r="AB102" t="s">
        <v>97</v>
      </c>
      <c r="AC102">
        <v>3825</v>
      </c>
      <c r="AD102">
        <v>3825</v>
      </c>
      <c r="AE102">
        <v>10125</v>
      </c>
      <c r="AG102" t="s">
        <v>4147</v>
      </c>
      <c r="AH102" t="s">
        <v>4148</v>
      </c>
      <c r="AJ102" s="3">
        <v>45693</v>
      </c>
      <c r="AK102" t="s">
        <v>174</v>
      </c>
      <c r="AL102" t="s">
        <v>730</v>
      </c>
      <c r="AM102" t="s">
        <v>421</v>
      </c>
    </row>
    <row r="103" spans="1:39" x14ac:dyDescent="0.25">
      <c r="A103" t="str">
        <f>RP[[#This Row],[CODIGO CRP]]&amp;RP[[#This Row],[Rubro]]</f>
        <v>10225-45-NC-3603-1300-20-20305C-3603025-02</v>
      </c>
      <c r="B103" t="str">
        <f>RP[[#This Row],[CODIGO CDP]]&amp;RP[[#This Row],[Rubro]]</f>
        <v>3825-45-NC-3603-1300-20-20305C-3603025-02</v>
      </c>
      <c r="C103" t="str">
        <f t="shared" si="1"/>
        <v>10225-45-N</v>
      </c>
      <c r="D103" t="str">
        <f>_xlfn.CONCAT(MID(RP[[#This Row],[CDP]],1,10),"-",RIGHT(RP[[#This Row],[Dependencia]],2),"-",MID(RP[[#This Row],[Fuente]],1,1))</f>
        <v>3825-45-N</v>
      </c>
      <c r="E103">
        <v>10225</v>
      </c>
      <c r="F103">
        <v>45693</v>
      </c>
      <c r="G103">
        <v>45693.930717592593</v>
      </c>
      <c r="H103" t="s">
        <v>1929</v>
      </c>
      <c r="I103">
        <v>923245</v>
      </c>
      <c r="J103" t="s">
        <v>403</v>
      </c>
      <c r="K103" t="s">
        <v>62</v>
      </c>
      <c r="L103" t="s">
        <v>63</v>
      </c>
      <c r="M103" t="s">
        <v>172</v>
      </c>
      <c r="N103" t="s">
        <v>173</v>
      </c>
      <c r="O103" t="s">
        <v>66</v>
      </c>
      <c r="P103" s="1">
        <v>48294866</v>
      </c>
      <c r="Q103" s="1">
        <v>0</v>
      </c>
      <c r="R103" s="1">
        <v>48294866</v>
      </c>
      <c r="S103" s="1">
        <v>35109601</v>
      </c>
      <c r="T103" t="s">
        <v>169</v>
      </c>
      <c r="U103">
        <v>9396182</v>
      </c>
      <c r="V103" t="s">
        <v>732</v>
      </c>
      <c r="W103" t="s">
        <v>56</v>
      </c>
      <c r="X103" t="s">
        <v>57</v>
      </c>
      <c r="Y103" t="s">
        <v>733</v>
      </c>
      <c r="Z103" t="s">
        <v>59</v>
      </c>
      <c r="AA103">
        <v>890903938</v>
      </c>
      <c r="AB103" t="s">
        <v>86</v>
      </c>
      <c r="AC103">
        <v>3825</v>
      </c>
      <c r="AD103">
        <v>3825</v>
      </c>
      <c r="AE103">
        <v>10225</v>
      </c>
      <c r="AG103" t="s">
        <v>4149</v>
      </c>
      <c r="AH103" t="s">
        <v>4150</v>
      </c>
      <c r="AJ103" s="3">
        <v>45693</v>
      </c>
      <c r="AK103" t="s">
        <v>174</v>
      </c>
      <c r="AL103" t="s">
        <v>734</v>
      </c>
      <c r="AM103" t="s">
        <v>421</v>
      </c>
    </row>
    <row r="104" spans="1:39" x14ac:dyDescent="0.25">
      <c r="A104" t="str">
        <f>RP[[#This Row],[CODIGO CRP]]&amp;RP[[#This Row],[Rubro]]</f>
        <v>10325-45-NC-3603-1300-20-20305C-3603025-02</v>
      </c>
      <c r="B104" t="str">
        <f>RP[[#This Row],[CODIGO CDP]]&amp;RP[[#This Row],[Rubro]]</f>
        <v>3825-45-NC-3603-1300-20-20305C-3603025-02</v>
      </c>
      <c r="C104" t="str">
        <f t="shared" si="1"/>
        <v>10325-45-N</v>
      </c>
      <c r="D104" t="str">
        <f>_xlfn.CONCAT(MID(RP[[#This Row],[CDP]],1,10),"-",RIGHT(RP[[#This Row],[Dependencia]],2),"-",MID(RP[[#This Row],[Fuente]],1,1))</f>
        <v>3825-45-N</v>
      </c>
      <c r="E104">
        <v>10325</v>
      </c>
      <c r="F104">
        <v>45693</v>
      </c>
      <c r="G104">
        <v>45693.935729166667</v>
      </c>
      <c r="H104" t="s">
        <v>1929</v>
      </c>
      <c r="I104">
        <v>923245</v>
      </c>
      <c r="J104" t="s">
        <v>403</v>
      </c>
      <c r="K104" t="s">
        <v>62</v>
      </c>
      <c r="L104" t="s">
        <v>63</v>
      </c>
      <c r="M104" t="s">
        <v>172</v>
      </c>
      <c r="N104" t="s">
        <v>173</v>
      </c>
      <c r="O104" t="s">
        <v>66</v>
      </c>
      <c r="P104" s="1">
        <v>48294866</v>
      </c>
      <c r="Q104" s="1">
        <v>0</v>
      </c>
      <c r="R104" s="1">
        <v>48294866</v>
      </c>
      <c r="S104" s="1">
        <v>35109601</v>
      </c>
      <c r="T104" t="s">
        <v>169</v>
      </c>
      <c r="U104">
        <v>21135366</v>
      </c>
      <c r="V104" t="s">
        <v>736</v>
      </c>
      <c r="W104" t="s">
        <v>56</v>
      </c>
      <c r="X104" t="s">
        <v>57</v>
      </c>
      <c r="Y104" t="s">
        <v>737</v>
      </c>
      <c r="Z104" t="s">
        <v>59</v>
      </c>
      <c r="AA104">
        <v>860034313</v>
      </c>
      <c r="AB104" t="s">
        <v>97</v>
      </c>
      <c r="AC104">
        <v>3825</v>
      </c>
      <c r="AD104">
        <v>3825</v>
      </c>
      <c r="AE104">
        <v>10325</v>
      </c>
      <c r="AG104" t="s">
        <v>4151</v>
      </c>
      <c r="AH104" t="s">
        <v>4152</v>
      </c>
      <c r="AJ104" s="3">
        <v>45693</v>
      </c>
      <c r="AK104" t="s">
        <v>174</v>
      </c>
      <c r="AL104" t="s">
        <v>738</v>
      </c>
      <c r="AM104" t="s">
        <v>421</v>
      </c>
    </row>
    <row r="105" spans="1:39" x14ac:dyDescent="0.25">
      <c r="A105" t="str">
        <f>RP[[#This Row],[CODIGO CRP]]&amp;RP[[#This Row],[Rubro]]</f>
        <v>10425-45-NC-3603-1300-20-20305C-3603025-02</v>
      </c>
      <c r="B105" t="str">
        <f>RP[[#This Row],[CODIGO CDP]]&amp;RP[[#This Row],[Rubro]]</f>
        <v>3825-45-NC-3603-1300-20-20305C-3603025-02</v>
      </c>
      <c r="C105" t="str">
        <f t="shared" si="1"/>
        <v>10425-45-N</v>
      </c>
      <c r="D105" t="str">
        <f>_xlfn.CONCAT(MID(RP[[#This Row],[CDP]],1,10),"-",RIGHT(RP[[#This Row],[Dependencia]],2),"-",MID(RP[[#This Row],[Fuente]],1,1))</f>
        <v>3825-45-N</v>
      </c>
      <c r="E105">
        <v>10425</v>
      </c>
      <c r="F105">
        <v>45693</v>
      </c>
      <c r="G105">
        <v>45693.943229166667</v>
      </c>
      <c r="H105" t="s">
        <v>1929</v>
      </c>
      <c r="I105">
        <v>923245</v>
      </c>
      <c r="J105" t="s">
        <v>403</v>
      </c>
      <c r="K105" t="s">
        <v>62</v>
      </c>
      <c r="L105" t="s">
        <v>63</v>
      </c>
      <c r="M105" t="s">
        <v>172</v>
      </c>
      <c r="N105" t="s">
        <v>173</v>
      </c>
      <c r="O105" t="s">
        <v>66</v>
      </c>
      <c r="P105" s="1">
        <v>48294866</v>
      </c>
      <c r="Q105" s="1">
        <v>0</v>
      </c>
      <c r="R105" s="1">
        <v>48294866</v>
      </c>
      <c r="S105" s="1">
        <v>35109601</v>
      </c>
      <c r="T105" t="s">
        <v>169</v>
      </c>
      <c r="U105">
        <v>53070532</v>
      </c>
      <c r="V105" t="s">
        <v>740</v>
      </c>
      <c r="W105" t="s">
        <v>56</v>
      </c>
      <c r="X105" t="s">
        <v>57</v>
      </c>
      <c r="Y105" t="s">
        <v>741</v>
      </c>
      <c r="Z105" t="s">
        <v>59</v>
      </c>
      <c r="AA105">
        <v>860007335</v>
      </c>
      <c r="AB105" t="s">
        <v>201</v>
      </c>
      <c r="AC105">
        <v>3825</v>
      </c>
      <c r="AD105">
        <v>3825</v>
      </c>
      <c r="AE105">
        <v>10425</v>
      </c>
      <c r="AG105" t="s">
        <v>4153</v>
      </c>
      <c r="AH105" t="s">
        <v>4154</v>
      </c>
      <c r="AJ105" s="3">
        <v>45693</v>
      </c>
      <c r="AK105" t="s">
        <v>174</v>
      </c>
      <c r="AL105" t="s">
        <v>742</v>
      </c>
      <c r="AM105" t="s">
        <v>421</v>
      </c>
    </row>
    <row r="106" spans="1:39" x14ac:dyDescent="0.25">
      <c r="A106" t="str">
        <f>RP[[#This Row],[CODIGO CRP]]&amp;RP[[#This Row],[Rubro]]</f>
        <v>10525-45-NC-3603-1300-20-20305C-3603025-02</v>
      </c>
      <c r="B106" t="str">
        <f>RP[[#This Row],[CODIGO CDP]]&amp;RP[[#This Row],[Rubro]]</f>
        <v>3825-45-NC-3603-1300-20-20305C-3603025-02</v>
      </c>
      <c r="C106" t="str">
        <f t="shared" si="1"/>
        <v>10525-45-N</v>
      </c>
      <c r="D106" t="str">
        <f>_xlfn.CONCAT(MID(RP[[#This Row],[CDP]],1,10),"-",RIGHT(RP[[#This Row],[Dependencia]],2),"-",MID(RP[[#This Row],[Fuente]],1,1))</f>
        <v>3825-45-N</v>
      </c>
      <c r="E106">
        <v>10525</v>
      </c>
      <c r="F106">
        <v>45693</v>
      </c>
      <c r="G106">
        <v>45693.946284722224</v>
      </c>
      <c r="H106" t="s">
        <v>1929</v>
      </c>
      <c r="I106">
        <v>923245</v>
      </c>
      <c r="J106" t="s">
        <v>403</v>
      </c>
      <c r="K106" t="s">
        <v>62</v>
      </c>
      <c r="L106" t="s">
        <v>63</v>
      </c>
      <c r="M106" t="s">
        <v>172</v>
      </c>
      <c r="N106" t="s">
        <v>173</v>
      </c>
      <c r="O106" t="s">
        <v>66</v>
      </c>
      <c r="P106" s="1">
        <v>48294866</v>
      </c>
      <c r="Q106" s="1">
        <v>0</v>
      </c>
      <c r="R106" s="1">
        <v>48294866</v>
      </c>
      <c r="S106" s="1">
        <v>35109601</v>
      </c>
      <c r="T106" t="s">
        <v>169</v>
      </c>
      <c r="U106">
        <v>51877430</v>
      </c>
      <c r="V106" t="s">
        <v>744</v>
      </c>
      <c r="W106" t="s">
        <v>56</v>
      </c>
      <c r="X106" t="s">
        <v>57</v>
      </c>
      <c r="Y106" t="s">
        <v>745</v>
      </c>
      <c r="Z106" t="s">
        <v>59</v>
      </c>
      <c r="AA106">
        <v>890903938</v>
      </c>
      <c r="AB106" t="s">
        <v>86</v>
      </c>
      <c r="AC106">
        <v>3825</v>
      </c>
      <c r="AD106">
        <v>3825</v>
      </c>
      <c r="AE106">
        <v>10525</v>
      </c>
      <c r="AG106" t="s">
        <v>4155</v>
      </c>
      <c r="AH106" t="s">
        <v>4156</v>
      </c>
      <c r="AJ106" s="3">
        <v>45693</v>
      </c>
      <c r="AK106" t="s">
        <v>174</v>
      </c>
      <c r="AL106" t="s">
        <v>746</v>
      </c>
      <c r="AM106" t="s">
        <v>421</v>
      </c>
    </row>
    <row r="107" spans="1:39" x14ac:dyDescent="0.25">
      <c r="A107" t="str">
        <f>RP[[#This Row],[CODIGO CRP]]&amp;RP[[#This Row],[Rubro]]</f>
        <v>10625-45-NC-3603-1300-20-20305C-3603025-02</v>
      </c>
      <c r="B107" t="str">
        <f>RP[[#This Row],[CODIGO CDP]]&amp;RP[[#This Row],[Rubro]]</f>
        <v>3825-45-NC-3603-1300-20-20305C-3603025-02</v>
      </c>
      <c r="C107" t="str">
        <f t="shared" si="1"/>
        <v>10625-45-N</v>
      </c>
      <c r="D107" t="str">
        <f>_xlfn.CONCAT(MID(RP[[#This Row],[CDP]],1,10),"-",RIGHT(RP[[#This Row],[Dependencia]],2),"-",MID(RP[[#This Row],[Fuente]],1,1))</f>
        <v>3825-45-N</v>
      </c>
      <c r="E107">
        <v>10625</v>
      </c>
      <c r="F107">
        <v>45693</v>
      </c>
      <c r="G107">
        <v>45693.950173611112</v>
      </c>
      <c r="H107" t="s">
        <v>1929</v>
      </c>
      <c r="I107">
        <v>923245</v>
      </c>
      <c r="J107" t="s">
        <v>403</v>
      </c>
      <c r="K107" t="s">
        <v>62</v>
      </c>
      <c r="L107" t="s">
        <v>63</v>
      </c>
      <c r="M107" t="s">
        <v>172</v>
      </c>
      <c r="N107" t="s">
        <v>173</v>
      </c>
      <c r="O107" t="s">
        <v>66</v>
      </c>
      <c r="P107" s="1">
        <v>48294866</v>
      </c>
      <c r="Q107" s="1">
        <v>0</v>
      </c>
      <c r="R107" s="1">
        <v>48294866</v>
      </c>
      <c r="S107" s="1">
        <v>35109601</v>
      </c>
      <c r="T107" t="s">
        <v>169</v>
      </c>
      <c r="U107">
        <v>11379483</v>
      </c>
      <c r="V107" t="s">
        <v>748</v>
      </c>
      <c r="W107" t="s">
        <v>56</v>
      </c>
      <c r="X107" t="s">
        <v>57</v>
      </c>
      <c r="Y107" t="s">
        <v>749</v>
      </c>
      <c r="Z107" t="s">
        <v>59</v>
      </c>
      <c r="AA107">
        <v>860002964</v>
      </c>
      <c r="AB107" t="s">
        <v>242</v>
      </c>
      <c r="AC107">
        <v>3825</v>
      </c>
      <c r="AD107">
        <v>3825</v>
      </c>
      <c r="AE107">
        <v>10625</v>
      </c>
      <c r="AG107" t="s">
        <v>4157</v>
      </c>
      <c r="AH107" t="s">
        <v>4158</v>
      </c>
      <c r="AJ107" s="3">
        <v>45693</v>
      </c>
      <c r="AK107" t="s">
        <v>174</v>
      </c>
      <c r="AL107" t="s">
        <v>750</v>
      </c>
      <c r="AM107" t="s">
        <v>421</v>
      </c>
    </row>
    <row r="108" spans="1:39" x14ac:dyDescent="0.25">
      <c r="A108" t="str">
        <f>RP[[#This Row],[CODIGO CRP]]&amp;RP[[#This Row],[Rubro]]</f>
        <v>10725-45-NC-3603-1300-20-20305C-3603025-02</v>
      </c>
      <c r="B108" t="str">
        <f>RP[[#This Row],[CODIGO CDP]]&amp;RP[[#This Row],[Rubro]]</f>
        <v>3825-45-NC-3603-1300-20-20305C-3603025-02</v>
      </c>
      <c r="C108" t="str">
        <f t="shared" si="1"/>
        <v>10725-45-N</v>
      </c>
      <c r="D108" t="str">
        <f>_xlfn.CONCAT(MID(RP[[#This Row],[CDP]],1,10),"-",RIGHT(RP[[#This Row],[Dependencia]],2),"-",MID(RP[[#This Row],[Fuente]],1,1))</f>
        <v>3825-45-N</v>
      </c>
      <c r="E108">
        <v>10725</v>
      </c>
      <c r="F108">
        <v>45693</v>
      </c>
      <c r="G108">
        <v>45693.953784722224</v>
      </c>
      <c r="H108" t="s">
        <v>1929</v>
      </c>
      <c r="I108">
        <v>923245</v>
      </c>
      <c r="J108" t="s">
        <v>403</v>
      </c>
      <c r="K108" t="s">
        <v>62</v>
      </c>
      <c r="L108" t="s">
        <v>63</v>
      </c>
      <c r="M108" t="s">
        <v>172</v>
      </c>
      <c r="N108" t="s">
        <v>173</v>
      </c>
      <c r="O108" t="s">
        <v>66</v>
      </c>
      <c r="P108" s="1">
        <v>48294866</v>
      </c>
      <c r="Q108" s="1">
        <v>0</v>
      </c>
      <c r="R108" s="1">
        <v>48294866</v>
      </c>
      <c r="S108" s="1">
        <v>35109601</v>
      </c>
      <c r="T108" t="s">
        <v>169</v>
      </c>
      <c r="U108">
        <v>1006862905</v>
      </c>
      <c r="V108" t="s">
        <v>752</v>
      </c>
      <c r="W108" t="s">
        <v>56</v>
      </c>
      <c r="X108" t="s">
        <v>57</v>
      </c>
      <c r="Y108" t="s">
        <v>753</v>
      </c>
      <c r="Z108" t="s">
        <v>59</v>
      </c>
      <c r="AA108">
        <v>890903938</v>
      </c>
      <c r="AB108" t="s">
        <v>86</v>
      </c>
      <c r="AC108">
        <v>3825</v>
      </c>
      <c r="AD108">
        <v>3825</v>
      </c>
      <c r="AE108">
        <v>10725</v>
      </c>
      <c r="AG108" t="s">
        <v>4159</v>
      </c>
      <c r="AH108" t="s">
        <v>4160</v>
      </c>
      <c r="AJ108" s="3">
        <v>45693</v>
      </c>
      <c r="AK108" t="s">
        <v>174</v>
      </c>
      <c r="AL108" t="s">
        <v>754</v>
      </c>
      <c r="AM108" t="s">
        <v>421</v>
      </c>
    </row>
    <row r="109" spans="1:39" x14ac:dyDescent="0.25">
      <c r="A109" t="str">
        <f>RP[[#This Row],[CODIGO CRP]]&amp;RP[[#This Row],[Rubro]]</f>
        <v>10825-45-NC-3603-1300-20-20305C-3603025-02</v>
      </c>
      <c r="B109" t="str">
        <f>RP[[#This Row],[CODIGO CDP]]&amp;RP[[#This Row],[Rubro]]</f>
        <v>3825-45-NC-3603-1300-20-20305C-3603025-02</v>
      </c>
      <c r="C109" t="str">
        <f t="shared" si="1"/>
        <v>10825-45-N</v>
      </c>
      <c r="D109" t="str">
        <f>_xlfn.CONCAT(MID(RP[[#This Row],[CDP]],1,10),"-",RIGHT(RP[[#This Row],[Dependencia]],2),"-",MID(RP[[#This Row],[Fuente]],1,1))</f>
        <v>3825-45-N</v>
      </c>
      <c r="E109">
        <v>10825</v>
      </c>
      <c r="F109">
        <v>45694</v>
      </c>
      <c r="G109">
        <v>45694.421678240738</v>
      </c>
      <c r="H109" t="s">
        <v>1929</v>
      </c>
      <c r="I109">
        <v>923245</v>
      </c>
      <c r="J109" t="s">
        <v>403</v>
      </c>
      <c r="K109" t="s">
        <v>62</v>
      </c>
      <c r="L109" t="s">
        <v>63</v>
      </c>
      <c r="M109" t="s">
        <v>172</v>
      </c>
      <c r="N109" t="s">
        <v>173</v>
      </c>
      <c r="O109" t="s">
        <v>66</v>
      </c>
      <c r="P109" s="1">
        <v>48294866</v>
      </c>
      <c r="Q109" s="1">
        <v>0</v>
      </c>
      <c r="R109" s="1">
        <v>48294866</v>
      </c>
      <c r="S109" s="1">
        <v>35109601</v>
      </c>
      <c r="T109" t="s">
        <v>169</v>
      </c>
      <c r="U109">
        <v>11298110</v>
      </c>
      <c r="V109" t="s">
        <v>756</v>
      </c>
      <c r="W109" t="s">
        <v>56</v>
      </c>
      <c r="X109" t="s">
        <v>57</v>
      </c>
      <c r="Y109" t="s">
        <v>757</v>
      </c>
      <c r="Z109" t="s">
        <v>59</v>
      </c>
      <c r="AA109">
        <v>860034313</v>
      </c>
      <c r="AB109" t="s">
        <v>97</v>
      </c>
      <c r="AC109">
        <v>3825</v>
      </c>
      <c r="AD109">
        <v>3825</v>
      </c>
      <c r="AE109">
        <v>10825</v>
      </c>
      <c r="AG109" t="s">
        <v>4161</v>
      </c>
      <c r="AH109" t="s">
        <v>4162</v>
      </c>
      <c r="AJ109" s="3">
        <v>45694</v>
      </c>
      <c r="AK109" t="s">
        <v>174</v>
      </c>
      <c r="AL109" t="s">
        <v>758</v>
      </c>
      <c r="AM109" t="s">
        <v>421</v>
      </c>
    </row>
    <row r="110" spans="1:39" x14ac:dyDescent="0.25">
      <c r="A110" t="str">
        <f>RP[[#This Row],[CODIGO CRP]]&amp;RP[[#This Row],[Rubro]]</f>
        <v>10925-45-NC-3603-1300-20-20305C-3603025-02</v>
      </c>
      <c r="B110" t="str">
        <f>RP[[#This Row],[CODIGO CDP]]&amp;RP[[#This Row],[Rubro]]</f>
        <v>3825-45-NC-3603-1300-20-20305C-3603025-02</v>
      </c>
      <c r="C110" t="str">
        <f t="shared" si="1"/>
        <v>10925-45-N</v>
      </c>
      <c r="D110" t="str">
        <f>_xlfn.CONCAT(MID(RP[[#This Row],[CDP]],1,10),"-",RIGHT(RP[[#This Row],[Dependencia]],2),"-",MID(RP[[#This Row],[Fuente]],1,1))</f>
        <v>3825-45-N</v>
      </c>
      <c r="E110">
        <v>10925</v>
      </c>
      <c r="F110">
        <v>45694</v>
      </c>
      <c r="G110">
        <v>45694.431145833332</v>
      </c>
      <c r="H110" t="s">
        <v>1929</v>
      </c>
      <c r="I110">
        <v>923245</v>
      </c>
      <c r="J110" t="s">
        <v>403</v>
      </c>
      <c r="K110" t="s">
        <v>62</v>
      </c>
      <c r="L110" t="s">
        <v>63</v>
      </c>
      <c r="M110" t="s">
        <v>172</v>
      </c>
      <c r="N110" t="s">
        <v>173</v>
      </c>
      <c r="O110" t="s">
        <v>66</v>
      </c>
      <c r="P110" s="1">
        <v>37336656</v>
      </c>
      <c r="Q110" s="1">
        <v>0</v>
      </c>
      <c r="R110" s="1">
        <v>37336656</v>
      </c>
      <c r="S110" s="1">
        <v>27143156</v>
      </c>
      <c r="T110" t="s">
        <v>169</v>
      </c>
      <c r="U110">
        <v>52971648</v>
      </c>
      <c r="V110" t="s">
        <v>760</v>
      </c>
      <c r="W110" t="s">
        <v>56</v>
      </c>
      <c r="X110" t="s">
        <v>57</v>
      </c>
      <c r="Y110" t="s">
        <v>761</v>
      </c>
      <c r="Z110" t="s">
        <v>59</v>
      </c>
      <c r="AA110">
        <v>890903938</v>
      </c>
      <c r="AB110" t="s">
        <v>86</v>
      </c>
      <c r="AC110">
        <v>3825</v>
      </c>
      <c r="AD110">
        <v>3825</v>
      </c>
      <c r="AE110">
        <v>10925</v>
      </c>
      <c r="AG110" t="s">
        <v>4163</v>
      </c>
      <c r="AH110" t="s">
        <v>4164</v>
      </c>
      <c r="AJ110" s="3">
        <v>45694</v>
      </c>
      <c r="AK110" t="s">
        <v>174</v>
      </c>
      <c r="AL110" t="s">
        <v>762</v>
      </c>
      <c r="AM110" t="s">
        <v>421</v>
      </c>
    </row>
    <row r="111" spans="1:39" x14ac:dyDescent="0.25">
      <c r="A111" t="str">
        <f>RP[[#This Row],[CODIGO CRP]]&amp;RP[[#This Row],[Rubro]]</f>
        <v>11025-45-NC-3603-1300-20-20305C-3603025-02</v>
      </c>
      <c r="B111" t="str">
        <f>RP[[#This Row],[CODIGO CDP]]&amp;RP[[#This Row],[Rubro]]</f>
        <v>3825-45-NC-3603-1300-20-20305C-3603025-02</v>
      </c>
      <c r="C111" t="str">
        <f t="shared" si="1"/>
        <v>11025-45-N</v>
      </c>
      <c r="D111" t="str">
        <f>_xlfn.CONCAT(MID(RP[[#This Row],[CDP]],1,10),"-",RIGHT(RP[[#This Row],[Dependencia]],2),"-",MID(RP[[#This Row],[Fuente]],1,1))</f>
        <v>3825-45-N</v>
      </c>
      <c r="E111">
        <v>11025</v>
      </c>
      <c r="F111">
        <v>45694</v>
      </c>
      <c r="G111">
        <v>45694.441701388889</v>
      </c>
      <c r="H111" t="s">
        <v>1929</v>
      </c>
      <c r="I111">
        <v>923245</v>
      </c>
      <c r="J111" t="s">
        <v>403</v>
      </c>
      <c r="K111" t="s">
        <v>62</v>
      </c>
      <c r="L111" t="s">
        <v>63</v>
      </c>
      <c r="M111" t="s">
        <v>172</v>
      </c>
      <c r="N111" t="s">
        <v>173</v>
      </c>
      <c r="O111" t="s">
        <v>66</v>
      </c>
      <c r="P111" s="1">
        <v>48294866</v>
      </c>
      <c r="Q111" s="1">
        <v>0</v>
      </c>
      <c r="R111" s="1">
        <v>48294866</v>
      </c>
      <c r="S111" s="1">
        <v>35109601</v>
      </c>
      <c r="T111" t="s">
        <v>169</v>
      </c>
      <c r="U111">
        <v>79649154</v>
      </c>
      <c r="V111" t="s">
        <v>764</v>
      </c>
      <c r="W111" t="s">
        <v>56</v>
      </c>
      <c r="X111" t="s">
        <v>57</v>
      </c>
      <c r="Y111" t="s">
        <v>765</v>
      </c>
      <c r="Z111" t="s">
        <v>59</v>
      </c>
      <c r="AA111">
        <v>860034313</v>
      </c>
      <c r="AB111" t="s">
        <v>97</v>
      </c>
      <c r="AC111">
        <v>3825</v>
      </c>
      <c r="AD111">
        <v>3825</v>
      </c>
      <c r="AE111">
        <v>11025</v>
      </c>
      <c r="AG111" t="s">
        <v>4165</v>
      </c>
      <c r="AH111" t="s">
        <v>4166</v>
      </c>
      <c r="AJ111" s="3">
        <v>45694</v>
      </c>
      <c r="AK111" t="s">
        <v>174</v>
      </c>
      <c r="AL111" t="s">
        <v>766</v>
      </c>
      <c r="AM111" t="s">
        <v>421</v>
      </c>
    </row>
    <row r="112" spans="1:39" x14ac:dyDescent="0.25">
      <c r="A112" t="str">
        <f>RP[[#This Row],[CODIGO CRP]]&amp;RP[[#This Row],[Rubro]]</f>
        <v>11125-45-NC-3603-1300-20-20305C-3603025-02</v>
      </c>
      <c r="B112" t="str">
        <f>RP[[#This Row],[CODIGO CDP]]&amp;RP[[#This Row],[Rubro]]</f>
        <v>3825-45-NC-3603-1300-20-20305C-3603025-02</v>
      </c>
      <c r="C112" t="str">
        <f t="shared" si="1"/>
        <v>11125-45-N</v>
      </c>
      <c r="D112" t="str">
        <f>_xlfn.CONCAT(MID(RP[[#This Row],[CDP]],1,10),"-",RIGHT(RP[[#This Row],[Dependencia]],2),"-",MID(RP[[#This Row],[Fuente]],1,1))</f>
        <v>3825-45-N</v>
      </c>
      <c r="E112">
        <v>11125</v>
      </c>
      <c r="F112">
        <v>45694</v>
      </c>
      <c r="G112">
        <v>45694.444548611114</v>
      </c>
      <c r="H112" t="s">
        <v>1929</v>
      </c>
      <c r="I112">
        <v>923245</v>
      </c>
      <c r="J112" t="s">
        <v>403</v>
      </c>
      <c r="K112" t="s">
        <v>62</v>
      </c>
      <c r="L112" t="s">
        <v>63</v>
      </c>
      <c r="M112" t="s">
        <v>172</v>
      </c>
      <c r="N112" t="s">
        <v>173</v>
      </c>
      <c r="O112" t="s">
        <v>66</v>
      </c>
      <c r="P112" s="1">
        <v>48294866</v>
      </c>
      <c r="Q112" s="1">
        <v>0</v>
      </c>
      <c r="R112" s="1">
        <v>48294866</v>
      </c>
      <c r="S112" s="1">
        <v>35109601</v>
      </c>
      <c r="T112" t="s">
        <v>169</v>
      </c>
      <c r="U112">
        <v>80256718</v>
      </c>
      <c r="V112" t="s">
        <v>768</v>
      </c>
      <c r="W112" t="s">
        <v>56</v>
      </c>
      <c r="X112" t="s">
        <v>57</v>
      </c>
      <c r="Y112" t="s">
        <v>769</v>
      </c>
      <c r="Z112" t="s">
        <v>59</v>
      </c>
      <c r="AA112">
        <v>860007335</v>
      </c>
      <c r="AB112" t="s">
        <v>201</v>
      </c>
      <c r="AC112">
        <v>3825</v>
      </c>
      <c r="AD112">
        <v>3825</v>
      </c>
      <c r="AE112">
        <v>11125</v>
      </c>
      <c r="AG112" t="s">
        <v>4167</v>
      </c>
      <c r="AH112" t="s">
        <v>4168</v>
      </c>
      <c r="AJ112" s="3">
        <v>45694</v>
      </c>
      <c r="AK112" t="s">
        <v>174</v>
      </c>
      <c r="AL112" t="s">
        <v>770</v>
      </c>
      <c r="AM112" t="s">
        <v>421</v>
      </c>
    </row>
    <row r="113" spans="1:39" x14ac:dyDescent="0.25">
      <c r="A113" t="str">
        <f>RP[[#This Row],[CODIGO CRP]]&amp;RP[[#This Row],[Rubro]]</f>
        <v>11225-45-NC-3603-1300-20-20305C-3603025-02</v>
      </c>
      <c r="B113" t="str">
        <f>RP[[#This Row],[CODIGO CDP]]&amp;RP[[#This Row],[Rubro]]</f>
        <v>3825-45-NC-3603-1300-20-20305C-3603025-02</v>
      </c>
      <c r="C113" t="str">
        <f t="shared" si="1"/>
        <v>11225-45-N</v>
      </c>
      <c r="D113" t="str">
        <f>_xlfn.CONCAT(MID(RP[[#This Row],[CDP]],1,10),"-",RIGHT(RP[[#This Row],[Dependencia]],2),"-",MID(RP[[#This Row],[Fuente]],1,1))</f>
        <v>3825-45-N</v>
      </c>
      <c r="E113">
        <v>11225</v>
      </c>
      <c r="F113">
        <v>45694</v>
      </c>
      <c r="G113">
        <v>45694.447465277779</v>
      </c>
      <c r="H113" t="s">
        <v>1929</v>
      </c>
      <c r="I113">
        <v>923245</v>
      </c>
      <c r="J113" t="s">
        <v>403</v>
      </c>
      <c r="K113" t="s">
        <v>62</v>
      </c>
      <c r="L113" t="s">
        <v>63</v>
      </c>
      <c r="M113" t="s">
        <v>172</v>
      </c>
      <c r="N113" t="s">
        <v>173</v>
      </c>
      <c r="O113" t="s">
        <v>66</v>
      </c>
      <c r="P113" s="1">
        <v>48294866</v>
      </c>
      <c r="Q113" s="1">
        <v>0</v>
      </c>
      <c r="R113" s="1">
        <v>48294866</v>
      </c>
      <c r="S113" s="1">
        <v>35109601</v>
      </c>
      <c r="T113" t="s">
        <v>169</v>
      </c>
      <c r="U113">
        <v>79646599</v>
      </c>
      <c r="V113" t="s">
        <v>772</v>
      </c>
      <c r="W113" t="s">
        <v>56</v>
      </c>
      <c r="X113" t="s">
        <v>57</v>
      </c>
      <c r="Y113" t="s">
        <v>773</v>
      </c>
      <c r="Z113" t="s">
        <v>59</v>
      </c>
      <c r="AA113">
        <v>890903937</v>
      </c>
      <c r="AB113" t="s">
        <v>774</v>
      </c>
      <c r="AC113">
        <v>3825</v>
      </c>
      <c r="AD113">
        <v>3825</v>
      </c>
      <c r="AE113">
        <v>11225</v>
      </c>
      <c r="AG113" t="s">
        <v>4169</v>
      </c>
      <c r="AH113" t="s">
        <v>4170</v>
      </c>
      <c r="AJ113" s="3">
        <v>45694</v>
      </c>
      <c r="AK113" t="s">
        <v>174</v>
      </c>
      <c r="AL113" t="s">
        <v>775</v>
      </c>
      <c r="AM113" t="s">
        <v>421</v>
      </c>
    </row>
    <row r="114" spans="1:39" x14ac:dyDescent="0.25">
      <c r="A114" t="str">
        <f>RP[[#This Row],[CODIGO CRP]]&amp;RP[[#This Row],[Rubro]]</f>
        <v>11325-45-NC-3603-1300-20-20305C-3603025-02</v>
      </c>
      <c r="B114" t="str">
        <f>RP[[#This Row],[CODIGO CDP]]&amp;RP[[#This Row],[Rubro]]</f>
        <v>3825-45-NC-3603-1300-20-20305C-3603025-02</v>
      </c>
      <c r="C114" t="str">
        <f t="shared" si="1"/>
        <v>11325-45-N</v>
      </c>
      <c r="D114" t="str">
        <f>_xlfn.CONCAT(MID(RP[[#This Row],[CDP]],1,10),"-",RIGHT(RP[[#This Row],[Dependencia]],2),"-",MID(RP[[#This Row],[Fuente]],1,1))</f>
        <v>3825-45-N</v>
      </c>
      <c r="E114">
        <v>11325</v>
      </c>
      <c r="F114">
        <v>45694</v>
      </c>
      <c r="G114">
        <v>45694.457928240743</v>
      </c>
      <c r="H114" t="s">
        <v>1929</v>
      </c>
      <c r="I114">
        <v>923245</v>
      </c>
      <c r="J114" t="s">
        <v>403</v>
      </c>
      <c r="K114" t="s">
        <v>62</v>
      </c>
      <c r="L114" t="s">
        <v>63</v>
      </c>
      <c r="M114" t="s">
        <v>172</v>
      </c>
      <c r="N114" t="s">
        <v>173</v>
      </c>
      <c r="O114" t="s">
        <v>66</v>
      </c>
      <c r="P114" s="1">
        <v>48294866</v>
      </c>
      <c r="Q114" s="1">
        <v>0</v>
      </c>
      <c r="R114" s="1">
        <v>48294866</v>
      </c>
      <c r="S114" s="1">
        <v>35109601</v>
      </c>
      <c r="T114" t="s">
        <v>169</v>
      </c>
      <c r="U114">
        <v>79216079</v>
      </c>
      <c r="V114" t="s">
        <v>777</v>
      </c>
      <c r="W114" t="s">
        <v>56</v>
      </c>
      <c r="X114" t="s">
        <v>57</v>
      </c>
      <c r="Y114" t="s">
        <v>778</v>
      </c>
      <c r="Z114" t="s">
        <v>59</v>
      </c>
      <c r="AA114">
        <v>890903938</v>
      </c>
      <c r="AB114" t="s">
        <v>86</v>
      </c>
      <c r="AC114">
        <v>3825</v>
      </c>
      <c r="AD114">
        <v>3825</v>
      </c>
      <c r="AE114">
        <v>11325</v>
      </c>
      <c r="AG114" t="s">
        <v>4171</v>
      </c>
      <c r="AH114" t="s">
        <v>4172</v>
      </c>
      <c r="AJ114" s="3">
        <v>45694</v>
      </c>
      <c r="AK114" t="s">
        <v>174</v>
      </c>
      <c r="AL114" t="s">
        <v>779</v>
      </c>
      <c r="AM114" t="s">
        <v>421</v>
      </c>
    </row>
    <row r="115" spans="1:39" x14ac:dyDescent="0.25">
      <c r="A115" t="str">
        <f>RP[[#This Row],[CODIGO CRP]]&amp;RP[[#This Row],[Rubro]]</f>
        <v>11425-45-NC-3603-1300-20-20305C-3603025-02</v>
      </c>
      <c r="B115" t="str">
        <f>RP[[#This Row],[CODIGO CDP]]&amp;RP[[#This Row],[Rubro]]</f>
        <v>3825-45-NC-3603-1300-20-20305C-3603025-02</v>
      </c>
      <c r="C115" t="str">
        <f t="shared" si="1"/>
        <v>11425-45-N</v>
      </c>
      <c r="D115" t="str">
        <f>_xlfn.CONCAT(MID(RP[[#This Row],[CDP]],1,10),"-",RIGHT(RP[[#This Row],[Dependencia]],2),"-",MID(RP[[#This Row],[Fuente]],1,1))</f>
        <v>3825-45-N</v>
      </c>
      <c r="E115">
        <v>11425</v>
      </c>
      <c r="F115">
        <v>45694</v>
      </c>
      <c r="G115">
        <v>45694.495868055557</v>
      </c>
      <c r="H115" t="s">
        <v>1929</v>
      </c>
      <c r="I115">
        <v>923245</v>
      </c>
      <c r="J115" t="s">
        <v>403</v>
      </c>
      <c r="K115" t="s">
        <v>62</v>
      </c>
      <c r="L115" t="s">
        <v>63</v>
      </c>
      <c r="M115" t="s">
        <v>172</v>
      </c>
      <c r="N115" t="s">
        <v>173</v>
      </c>
      <c r="O115" t="s">
        <v>66</v>
      </c>
      <c r="P115" s="1">
        <v>48294866</v>
      </c>
      <c r="Q115" s="1">
        <v>0</v>
      </c>
      <c r="R115" s="1">
        <v>48294866</v>
      </c>
      <c r="S115" s="1">
        <v>35109601</v>
      </c>
      <c r="T115" t="s">
        <v>169</v>
      </c>
      <c r="U115">
        <v>1012439964</v>
      </c>
      <c r="V115" t="s">
        <v>345</v>
      </c>
      <c r="W115" t="s">
        <v>56</v>
      </c>
      <c r="X115" t="s">
        <v>57</v>
      </c>
      <c r="Y115" t="s">
        <v>346</v>
      </c>
      <c r="Z115" t="s">
        <v>59</v>
      </c>
      <c r="AA115">
        <v>890903938</v>
      </c>
      <c r="AB115" t="s">
        <v>86</v>
      </c>
      <c r="AC115">
        <v>3825</v>
      </c>
      <c r="AD115">
        <v>3825</v>
      </c>
      <c r="AE115">
        <v>11425</v>
      </c>
      <c r="AG115" t="s">
        <v>4173</v>
      </c>
      <c r="AH115" t="s">
        <v>4174</v>
      </c>
      <c r="AJ115" s="3">
        <v>45694</v>
      </c>
      <c r="AK115" t="s">
        <v>174</v>
      </c>
      <c r="AL115" t="s">
        <v>781</v>
      </c>
      <c r="AM115" t="s">
        <v>421</v>
      </c>
    </row>
    <row r="116" spans="1:39" x14ac:dyDescent="0.25">
      <c r="A116" t="str">
        <f>RP[[#This Row],[CODIGO CRP]]&amp;RP[[#This Row],[Rubro]]</f>
        <v>11525-45-NC-3603-1300-20-20305C-3603025-02</v>
      </c>
      <c r="B116" t="str">
        <f>RP[[#This Row],[CODIGO CDP]]&amp;RP[[#This Row],[Rubro]]</f>
        <v>3825-45-NC-3603-1300-20-20305C-3603025-02</v>
      </c>
      <c r="C116" t="str">
        <f t="shared" si="1"/>
        <v>11525-45-N</v>
      </c>
      <c r="D116" t="str">
        <f>_xlfn.CONCAT(MID(RP[[#This Row],[CDP]],1,10),"-",RIGHT(RP[[#This Row],[Dependencia]],2),"-",MID(RP[[#This Row],[Fuente]],1,1))</f>
        <v>3825-45-N</v>
      </c>
      <c r="E116">
        <v>11525</v>
      </c>
      <c r="F116">
        <v>45694</v>
      </c>
      <c r="G116">
        <v>45694.516956018517</v>
      </c>
      <c r="H116" t="s">
        <v>1929</v>
      </c>
      <c r="I116">
        <v>923245</v>
      </c>
      <c r="J116" t="s">
        <v>403</v>
      </c>
      <c r="K116" t="s">
        <v>62</v>
      </c>
      <c r="L116" t="s">
        <v>63</v>
      </c>
      <c r="M116" t="s">
        <v>172</v>
      </c>
      <c r="N116" t="s">
        <v>173</v>
      </c>
      <c r="O116" t="s">
        <v>66</v>
      </c>
      <c r="P116" s="1">
        <v>48294866</v>
      </c>
      <c r="Q116" s="1">
        <v>0</v>
      </c>
      <c r="R116" s="1">
        <v>48294866</v>
      </c>
      <c r="S116" s="1">
        <v>35109601</v>
      </c>
      <c r="T116" t="s">
        <v>169</v>
      </c>
      <c r="U116">
        <v>79221542</v>
      </c>
      <c r="V116" t="s">
        <v>783</v>
      </c>
      <c r="W116" t="s">
        <v>56</v>
      </c>
      <c r="X116" t="s">
        <v>57</v>
      </c>
      <c r="Y116" t="s">
        <v>784</v>
      </c>
      <c r="Z116" t="s">
        <v>59</v>
      </c>
      <c r="AA116">
        <v>860007335</v>
      </c>
      <c r="AB116" t="s">
        <v>201</v>
      </c>
      <c r="AC116">
        <v>3825</v>
      </c>
      <c r="AD116">
        <v>3825</v>
      </c>
      <c r="AE116">
        <v>11525</v>
      </c>
      <c r="AG116" t="s">
        <v>4175</v>
      </c>
      <c r="AH116" t="s">
        <v>4176</v>
      </c>
      <c r="AJ116" s="3">
        <v>45694</v>
      </c>
      <c r="AK116" t="s">
        <v>174</v>
      </c>
      <c r="AL116" t="s">
        <v>785</v>
      </c>
      <c r="AM116" t="s">
        <v>421</v>
      </c>
    </row>
    <row r="117" spans="1:39" x14ac:dyDescent="0.25">
      <c r="A117" t="str">
        <f>RP[[#This Row],[CODIGO CRP]]&amp;RP[[#This Row],[Rubro]]</f>
        <v>11625-45-NC-3603-1300-20-20305C-3603025-02</v>
      </c>
      <c r="B117" t="str">
        <f>RP[[#This Row],[CODIGO CDP]]&amp;RP[[#This Row],[Rubro]]</f>
        <v>3825-45-NC-3603-1300-20-20305C-3603025-02</v>
      </c>
      <c r="C117" t="str">
        <f t="shared" si="1"/>
        <v>11625-45-N</v>
      </c>
      <c r="D117" t="str">
        <f>_xlfn.CONCAT(MID(RP[[#This Row],[CDP]],1,10),"-",RIGHT(RP[[#This Row],[Dependencia]],2),"-",MID(RP[[#This Row],[Fuente]],1,1))</f>
        <v>3825-45-N</v>
      </c>
      <c r="E117">
        <v>11625</v>
      </c>
      <c r="F117">
        <v>45694</v>
      </c>
      <c r="G117">
        <v>45694.521296296298</v>
      </c>
      <c r="H117" t="s">
        <v>1929</v>
      </c>
      <c r="I117">
        <v>923245</v>
      </c>
      <c r="J117" t="s">
        <v>403</v>
      </c>
      <c r="K117" t="s">
        <v>62</v>
      </c>
      <c r="L117" t="s">
        <v>63</v>
      </c>
      <c r="M117" t="s">
        <v>172</v>
      </c>
      <c r="N117" t="s">
        <v>173</v>
      </c>
      <c r="O117" t="s">
        <v>66</v>
      </c>
      <c r="P117" s="1">
        <v>48294866</v>
      </c>
      <c r="Q117" s="1">
        <v>0</v>
      </c>
      <c r="R117" s="1">
        <v>48294866</v>
      </c>
      <c r="S117" s="1">
        <v>35109601</v>
      </c>
      <c r="T117" t="s">
        <v>169</v>
      </c>
      <c r="U117">
        <v>1032360333</v>
      </c>
      <c r="V117" t="s">
        <v>787</v>
      </c>
      <c r="W117" t="s">
        <v>56</v>
      </c>
      <c r="X117" t="s">
        <v>57</v>
      </c>
      <c r="Y117" t="s">
        <v>788</v>
      </c>
      <c r="Z117" t="s">
        <v>59</v>
      </c>
      <c r="AA117">
        <v>890903938</v>
      </c>
      <c r="AB117" t="s">
        <v>86</v>
      </c>
      <c r="AC117">
        <v>3825</v>
      </c>
      <c r="AD117">
        <v>3825</v>
      </c>
      <c r="AE117">
        <v>11625</v>
      </c>
      <c r="AG117" t="s">
        <v>4177</v>
      </c>
      <c r="AH117" t="s">
        <v>4178</v>
      </c>
      <c r="AJ117" s="3">
        <v>45694</v>
      </c>
      <c r="AK117" t="s">
        <v>174</v>
      </c>
      <c r="AL117" t="s">
        <v>789</v>
      </c>
      <c r="AM117" t="s">
        <v>421</v>
      </c>
    </row>
    <row r="118" spans="1:39" x14ac:dyDescent="0.25">
      <c r="A118" t="str">
        <f>RP[[#This Row],[CODIGO CRP]]&amp;RP[[#This Row],[Rubro]]</f>
        <v>11725-45-NC-3603-1300-20-20305C-3603025-02</v>
      </c>
      <c r="B118" t="str">
        <f>RP[[#This Row],[CODIGO CDP]]&amp;RP[[#This Row],[Rubro]]</f>
        <v>3825-45-NC-3603-1300-20-20305C-3603025-02</v>
      </c>
      <c r="C118" t="str">
        <f t="shared" si="1"/>
        <v>11725-45-N</v>
      </c>
      <c r="D118" t="str">
        <f>_xlfn.CONCAT(MID(RP[[#This Row],[CDP]],1,10),"-",RIGHT(RP[[#This Row],[Dependencia]],2),"-",MID(RP[[#This Row],[Fuente]],1,1))</f>
        <v>3825-45-N</v>
      </c>
      <c r="E118">
        <v>11725</v>
      </c>
      <c r="F118">
        <v>45694</v>
      </c>
      <c r="G118">
        <v>45694.524791666663</v>
      </c>
      <c r="H118" t="s">
        <v>1929</v>
      </c>
      <c r="I118">
        <v>923245</v>
      </c>
      <c r="J118" t="s">
        <v>403</v>
      </c>
      <c r="K118" t="s">
        <v>62</v>
      </c>
      <c r="L118" t="s">
        <v>63</v>
      </c>
      <c r="M118" t="s">
        <v>172</v>
      </c>
      <c r="N118" t="s">
        <v>173</v>
      </c>
      <c r="O118" t="s">
        <v>66</v>
      </c>
      <c r="P118" s="1">
        <v>48294866</v>
      </c>
      <c r="Q118" s="1">
        <v>0</v>
      </c>
      <c r="R118" s="1">
        <v>48294866</v>
      </c>
      <c r="S118" s="1">
        <v>35109601</v>
      </c>
      <c r="T118" t="s">
        <v>169</v>
      </c>
      <c r="U118">
        <v>79938816</v>
      </c>
      <c r="V118" t="s">
        <v>791</v>
      </c>
      <c r="W118" t="s">
        <v>56</v>
      </c>
      <c r="X118" t="s">
        <v>57</v>
      </c>
      <c r="Y118" t="s">
        <v>792</v>
      </c>
      <c r="Z118" t="s">
        <v>59</v>
      </c>
      <c r="AA118">
        <v>860034594</v>
      </c>
      <c r="AB118" t="s">
        <v>195</v>
      </c>
      <c r="AC118">
        <v>3825</v>
      </c>
      <c r="AD118">
        <v>3825</v>
      </c>
      <c r="AE118">
        <v>11725</v>
      </c>
      <c r="AG118" t="s">
        <v>4179</v>
      </c>
      <c r="AH118" t="s">
        <v>4180</v>
      </c>
      <c r="AJ118" s="3">
        <v>45694</v>
      </c>
      <c r="AK118" t="s">
        <v>174</v>
      </c>
      <c r="AL118" t="s">
        <v>793</v>
      </c>
      <c r="AM118" t="s">
        <v>421</v>
      </c>
    </row>
    <row r="119" spans="1:39" x14ac:dyDescent="0.25">
      <c r="A119" t="str">
        <f>RP[[#This Row],[CODIGO CRP]]&amp;RP[[#This Row],[Rubro]]</f>
        <v>11825-45-NC-3603-1300-20-20305C-3603025-02</v>
      </c>
      <c r="B119" t="str">
        <f>RP[[#This Row],[CODIGO CDP]]&amp;RP[[#This Row],[Rubro]]</f>
        <v>3825-45-NC-3603-1300-20-20305C-3603025-02</v>
      </c>
      <c r="C119" t="str">
        <f t="shared" si="1"/>
        <v>11825-45-N</v>
      </c>
      <c r="D119" t="str">
        <f>_xlfn.CONCAT(MID(RP[[#This Row],[CDP]],1,10),"-",RIGHT(RP[[#This Row],[Dependencia]],2),"-",MID(RP[[#This Row],[Fuente]],1,1))</f>
        <v>3825-45-N</v>
      </c>
      <c r="E119">
        <v>11825</v>
      </c>
      <c r="F119">
        <v>45694</v>
      </c>
      <c r="G119">
        <v>45694.529305555552</v>
      </c>
      <c r="H119" t="s">
        <v>1929</v>
      </c>
      <c r="I119">
        <v>923245</v>
      </c>
      <c r="J119" t="s">
        <v>403</v>
      </c>
      <c r="K119" t="s">
        <v>62</v>
      </c>
      <c r="L119" t="s">
        <v>63</v>
      </c>
      <c r="M119" t="s">
        <v>172</v>
      </c>
      <c r="N119" t="s">
        <v>173</v>
      </c>
      <c r="O119" t="s">
        <v>66</v>
      </c>
      <c r="P119" s="1">
        <v>48294866</v>
      </c>
      <c r="Q119" s="1">
        <v>0</v>
      </c>
      <c r="R119" s="1">
        <v>48294866</v>
      </c>
      <c r="S119" s="1">
        <v>35109601</v>
      </c>
      <c r="T119" t="s">
        <v>169</v>
      </c>
      <c r="U119">
        <v>52529189</v>
      </c>
      <c r="V119" t="s">
        <v>795</v>
      </c>
      <c r="W119" t="s">
        <v>56</v>
      </c>
      <c r="X119" t="s">
        <v>57</v>
      </c>
      <c r="Y119" t="s">
        <v>796</v>
      </c>
      <c r="Z119" t="s">
        <v>59</v>
      </c>
      <c r="AA119">
        <v>890903938</v>
      </c>
      <c r="AB119" t="s">
        <v>86</v>
      </c>
      <c r="AC119">
        <v>3825</v>
      </c>
      <c r="AD119">
        <v>3825</v>
      </c>
      <c r="AE119">
        <v>11825</v>
      </c>
      <c r="AG119" t="s">
        <v>4181</v>
      </c>
      <c r="AH119" t="s">
        <v>4182</v>
      </c>
      <c r="AJ119" s="3">
        <v>45694</v>
      </c>
      <c r="AK119" t="s">
        <v>174</v>
      </c>
      <c r="AL119" t="s">
        <v>797</v>
      </c>
      <c r="AM119" t="s">
        <v>421</v>
      </c>
    </row>
    <row r="120" spans="1:39" x14ac:dyDescent="0.25">
      <c r="A120" t="str">
        <f>RP[[#This Row],[CODIGO CRP]]&amp;RP[[#This Row],[Rubro]]</f>
        <v>11925-45-NC-3603-1300-20-20305C-3603025-02</v>
      </c>
      <c r="B120" t="str">
        <f>RP[[#This Row],[CODIGO CDP]]&amp;RP[[#This Row],[Rubro]]</f>
        <v>3825-45-NC-3603-1300-20-20305C-3603025-02</v>
      </c>
      <c r="C120" t="str">
        <f t="shared" si="1"/>
        <v>11925-45-N</v>
      </c>
      <c r="D120" t="str">
        <f>_xlfn.CONCAT(MID(RP[[#This Row],[CDP]],1,10),"-",RIGHT(RP[[#This Row],[Dependencia]],2),"-",MID(RP[[#This Row],[Fuente]],1,1))</f>
        <v>3825-45-N</v>
      </c>
      <c r="E120">
        <v>11925</v>
      </c>
      <c r="F120">
        <v>45694</v>
      </c>
      <c r="G120">
        <v>45694.700289351851</v>
      </c>
      <c r="H120" t="s">
        <v>1929</v>
      </c>
      <c r="I120">
        <v>923245</v>
      </c>
      <c r="J120" t="s">
        <v>403</v>
      </c>
      <c r="K120" t="s">
        <v>62</v>
      </c>
      <c r="L120" t="s">
        <v>63</v>
      </c>
      <c r="M120" t="s">
        <v>172</v>
      </c>
      <c r="N120" t="s">
        <v>173</v>
      </c>
      <c r="O120" t="s">
        <v>66</v>
      </c>
      <c r="P120" s="1">
        <v>48294866</v>
      </c>
      <c r="Q120" s="1">
        <v>0</v>
      </c>
      <c r="R120" s="1">
        <v>48294866</v>
      </c>
      <c r="S120" s="1">
        <v>35109601</v>
      </c>
      <c r="T120" t="s">
        <v>169</v>
      </c>
      <c r="U120">
        <v>52542737</v>
      </c>
      <c r="V120" t="s">
        <v>799</v>
      </c>
      <c r="W120" t="s">
        <v>56</v>
      </c>
      <c r="X120" t="s">
        <v>57</v>
      </c>
      <c r="Y120" t="s">
        <v>800</v>
      </c>
      <c r="Z120" t="s">
        <v>59</v>
      </c>
      <c r="AA120">
        <v>860035827</v>
      </c>
      <c r="AB120" t="s">
        <v>378</v>
      </c>
      <c r="AC120">
        <v>3825</v>
      </c>
      <c r="AD120">
        <v>3825</v>
      </c>
      <c r="AE120">
        <v>11925</v>
      </c>
      <c r="AG120" t="s">
        <v>4183</v>
      </c>
      <c r="AH120" t="s">
        <v>4184</v>
      </c>
      <c r="AJ120" s="3">
        <v>45694</v>
      </c>
      <c r="AK120" t="s">
        <v>174</v>
      </c>
      <c r="AL120" t="s">
        <v>801</v>
      </c>
      <c r="AM120" t="s">
        <v>421</v>
      </c>
    </row>
    <row r="121" spans="1:39" x14ac:dyDescent="0.25">
      <c r="A121" t="str">
        <f>RP[[#This Row],[CODIGO CRP]]&amp;RP[[#This Row],[Rubro]]</f>
        <v>12025-45-NC-3603-1300-20-20305C-3603025-02</v>
      </c>
      <c r="B121" t="str">
        <f>RP[[#This Row],[CODIGO CDP]]&amp;RP[[#This Row],[Rubro]]</f>
        <v>3825-45-NC-3603-1300-20-20305C-3603025-02</v>
      </c>
      <c r="C121" t="str">
        <f t="shared" si="1"/>
        <v>12025-45-N</v>
      </c>
      <c r="D121" t="str">
        <f>_xlfn.CONCAT(MID(RP[[#This Row],[CDP]],1,10),"-",RIGHT(RP[[#This Row],[Dependencia]],2),"-",MID(RP[[#This Row],[Fuente]],1,1))</f>
        <v>3825-45-N</v>
      </c>
      <c r="E121">
        <v>12025</v>
      </c>
      <c r="F121">
        <v>45694</v>
      </c>
      <c r="G121">
        <v>45694.79210648148</v>
      </c>
      <c r="H121" t="s">
        <v>1929</v>
      </c>
      <c r="I121">
        <v>923245</v>
      </c>
      <c r="J121" t="s">
        <v>403</v>
      </c>
      <c r="K121" t="s">
        <v>62</v>
      </c>
      <c r="L121" t="s">
        <v>63</v>
      </c>
      <c r="M121" t="s">
        <v>172</v>
      </c>
      <c r="N121" t="s">
        <v>173</v>
      </c>
      <c r="O121" t="s">
        <v>66</v>
      </c>
      <c r="P121" s="1">
        <v>48294866</v>
      </c>
      <c r="Q121" s="1">
        <v>0</v>
      </c>
      <c r="R121" s="1">
        <v>48294866</v>
      </c>
      <c r="S121" s="1">
        <v>35109601</v>
      </c>
      <c r="T121" t="s">
        <v>169</v>
      </c>
      <c r="U121">
        <v>52545500</v>
      </c>
      <c r="V121" t="s">
        <v>803</v>
      </c>
      <c r="W121" t="s">
        <v>56</v>
      </c>
      <c r="X121" t="s">
        <v>57</v>
      </c>
      <c r="Y121" t="s">
        <v>804</v>
      </c>
      <c r="Z121" t="s">
        <v>59</v>
      </c>
      <c r="AA121">
        <v>860007335</v>
      </c>
      <c r="AB121" t="s">
        <v>201</v>
      </c>
      <c r="AC121">
        <v>3825</v>
      </c>
      <c r="AD121">
        <v>3825</v>
      </c>
      <c r="AE121">
        <v>12025</v>
      </c>
      <c r="AG121" t="s">
        <v>4185</v>
      </c>
      <c r="AH121" t="s">
        <v>4186</v>
      </c>
      <c r="AJ121" s="3">
        <v>45694</v>
      </c>
      <c r="AK121" t="s">
        <v>174</v>
      </c>
      <c r="AL121" t="s">
        <v>805</v>
      </c>
      <c r="AM121" t="s">
        <v>421</v>
      </c>
    </row>
    <row r="122" spans="1:39" x14ac:dyDescent="0.25">
      <c r="A122" t="str">
        <f>RP[[#This Row],[CODIGO CRP]]&amp;RP[[#This Row],[Rubro]]</f>
        <v>12125-45-NC-3603-1300-20-20305C-3603025-02</v>
      </c>
      <c r="B122" t="str">
        <f>RP[[#This Row],[CODIGO CDP]]&amp;RP[[#This Row],[Rubro]]</f>
        <v>3825-45-NC-3603-1300-20-20305C-3603025-02</v>
      </c>
      <c r="C122" t="str">
        <f t="shared" si="1"/>
        <v>12125-45-N</v>
      </c>
      <c r="D122" t="str">
        <f>_xlfn.CONCAT(MID(RP[[#This Row],[CDP]],1,10),"-",RIGHT(RP[[#This Row],[Dependencia]],2),"-",MID(RP[[#This Row],[Fuente]],1,1))</f>
        <v>3825-45-N</v>
      </c>
      <c r="E122">
        <v>12125</v>
      </c>
      <c r="F122">
        <v>45694</v>
      </c>
      <c r="G122">
        <v>45694.795162037037</v>
      </c>
      <c r="H122" t="s">
        <v>1929</v>
      </c>
      <c r="I122">
        <v>923245</v>
      </c>
      <c r="J122" t="s">
        <v>403</v>
      </c>
      <c r="K122" t="s">
        <v>62</v>
      </c>
      <c r="L122" t="s">
        <v>63</v>
      </c>
      <c r="M122" t="s">
        <v>172</v>
      </c>
      <c r="N122" t="s">
        <v>173</v>
      </c>
      <c r="O122" t="s">
        <v>66</v>
      </c>
      <c r="P122" s="1">
        <v>48294866</v>
      </c>
      <c r="Q122" s="1">
        <v>0</v>
      </c>
      <c r="R122" s="1">
        <v>48294866</v>
      </c>
      <c r="S122" s="1">
        <v>35109601</v>
      </c>
      <c r="T122" t="s">
        <v>169</v>
      </c>
      <c r="U122">
        <v>52823268</v>
      </c>
      <c r="V122" t="s">
        <v>807</v>
      </c>
      <c r="W122" t="s">
        <v>56</v>
      </c>
      <c r="X122" t="s">
        <v>57</v>
      </c>
      <c r="Y122" t="s">
        <v>808</v>
      </c>
      <c r="Z122" t="s">
        <v>59</v>
      </c>
      <c r="AA122">
        <v>860007335</v>
      </c>
      <c r="AB122" t="s">
        <v>201</v>
      </c>
      <c r="AC122">
        <v>3825</v>
      </c>
      <c r="AD122">
        <v>3825</v>
      </c>
      <c r="AE122">
        <v>12125</v>
      </c>
      <c r="AG122" t="s">
        <v>4187</v>
      </c>
      <c r="AH122" t="s">
        <v>4188</v>
      </c>
      <c r="AJ122" s="3">
        <v>45694</v>
      </c>
      <c r="AK122" t="s">
        <v>174</v>
      </c>
      <c r="AL122" t="s">
        <v>809</v>
      </c>
      <c r="AM122" t="s">
        <v>421</v>
      </c>
    </row>
    <row r="123" spans="1:39" x14ac:dyDescent="0.25">
      <c r="A123" t="str">
        <f>RP[[#This Row],[CODIGO CRP]]&amp;RP[[#This Row],[Rubro]]</f>
        <v>12225-45-NC-3603-1300-20-20305C-3603025-02</v>
      </c>
      <c r="B123" t="str">
        <f>RP[[#This Row],[CODIGO CDP]]&amp;RP[[#This Row],[Rubro]]</f>
        <v>3825-45-NC-3603-1300-20-20305C-3603025-02</v>
      </c>
      <c r="C123" t="str">
        <f t="shared" si="1"/>
        <v>12225-45-N</v>
      </c>
      <c r="D123" t="str">
        <f>_xlfn.CONCAT(MID(RP[[#This Row],[CDP]],1,10),"-",RIGHT(RP[[#This Row],[Dependencia]],2),"-",MID(RP[[#This Row],[Fuente]],1,1))</f>
        <v>3825-45-N</v>
      </c>
      <c r="E123">
        <v>12225</v>
      </c>
      <c r="F123">
        <v>45694</v>
      </c>
      <c r="G123">
        <v>45694.798067129632</v>
      </c>
      <c r="H123" t="s">
        <v>1929</v>
      </c>
      <c r="I123">
        <v>923245</v>
      </c>
      <c r="J123" t="s">
        <v>403</v>
      </c>
      <c r="K123" t="s">
        <v>62</v>
      </c>
      <c r="L123" t="s">
        <v>63</v>
      </c>
      <c r="M123" t="s">
        <v>172</v>
      </c>
      <c r="N123" t="s">
        <v>173</v>
      </c>
      <c r="O123" t="s">
        <v>66</v>
      </c>
      <c r="P123" s="1">
        <v>48294866</v>
      </c>
      <c r="Q123" s="1">
        <v>0</v>
      </c>
      <c r="R123" s="1">
        <v>48294866</v>
      </c>
      <c r="S123" s="1">
        <v>35109601</v>
      </c>
      <c r="T123" t="s">
        <v>169</v>
      </c>
      <c r="U123">
        <v>20996655</v>
      </c>
      <c r="V123" t="s">
        <v>811</v>
      </c>
      <c r="W123" t="s">
        <v>56</v>
      </c>
      <c r="X123" t="s">
        <v>57</v>
      </c>
      <c r="Y123" t="s">
        <v>812</v>
      </c>
      <c r="Z123" t="s">
        <v>59</v>
      </c>
      <c r="AA123">
        <v>890903938</v>
      </c>
      <c r="AB123" t="s">
        <v>86</v>
      </c>
      <c r="AC123">
        <v>3825</v>
      </c>
      <c r="AD123">
        <v>3825</v>
      </c>
      <c r="AE123">
        <v>12225</v>
      </c>
      <c r="AG123" t="s">
        <v>4189</v>
      </c>
      <c r="AH123" t="s">
        <v>4190</v>
      </c>
      <c r="AJ123" s="3">
        <v>45694</v>
      </c>
      <c r="AK123" t="s">
        <v>174</v>
      </c>
      <c r="AL123" t="s">
        <v>813</v>
      </c>
      <c r="AM123" t="s">
        <v>421</v>
      </c>
    </row>
    <row r="124" spans="1:39" x14ac:dyDescent="0.25">
      <c r="A124" t="str">
        <f>RP[[#This Row],[CODIGO CRP]]&amp;RP[[#This Row],[Rubro]]</f>
        <v>12325-45-NC-3603-1300-20-20305C-3603025-02</v>
      </c>
      <c r="B124" t="str">
        <f>RP[[#This Row],[CODIGO CDP]]&amp;RP[[#This Row],[Rubro]]</f>
        <v>3825-45-NC-3603-1300-20-20305C-3603025-02</v>
      </c>
      <c r="C124" t="str">
        <f t="shared" si="1"/>
        <v>12325-45-N</v>
      </c>
      <c r="D124" t="str">
        <f>_xlfn.CONCAT(MID(RP[[#This Row],[CDP]],1,10),"-",RIGHT(RP[[#This Row],[Dependencia]],2),"-",MID(RP[[#This Row],[Fuente]],1,1))</f>
        <v>3825-45-N</v>
      </c>
      <c r="E124">
        <v>12325</v>
      </c>
      <c r="F124">
        <v>45694</v>
      </c>
      <c r="G124">
        <v>45694.801122685189</v>
      </c>
      <c r="H124" t="s">
        <v>1929</v>
      </c>
      <c r="I124">
        <v>923245</v>
      </c>
      <c r="J124" t="s">
        <v>403</v>
      </c>
      <c r="K124" t="s">
        <v>62</v>
      </c>
      <c r="L124" t="s">
        <v>63</v>
      </c>
      <c r="M124" t="s">
        <v>172</v>
      </c>
      <c r="N124" t="s">
        <v>173</v>
      </c>
      <c r="O124" t="s">
        <v>66</v>
      </c>
      <c r="P124" s="1">
        <v>48294866</v>
      </c>
      <c r="Q124" s="1">
        <v>0</v>
      </c>
      <c r="R124" s="1">
        <v>48294866</v>
      </c>
      <c r="S124" s="1">
        <v>35109601</v>
      </c>
      <c r="T124" t="s">
        <v>169</v>
      </c>
      <c r="U124">
        <v>34990465</v>
      </c>
      <c r="V124" t="s">
        <v>815</v>
      </c>
      <c r="W124" t="s">
        <v>56</v>
      </c>
      <c r="X124" t="s">
        <v>57</v>
      </c>
      <c r="Y124" t="s">
        <v>816</v>
      </c>
      <c r="Z124" t="s">
        <v>59</v>
      </c>
      <c r="AA124">
        <v>860034594</v>
      </c>
      <c r="AB124" t="s">
        <v>195</v>
      </c>
      <c r="AC124">
        <v>3825</v>
      </c>
      <c r="AD124">
        <v>3825</v>
      </c>
      <c r="AE124">
        <v>12325</v>
      </c>
      <c r="AG124" t="s">
        <v>4191</v>
      </c>
      <c r="AH124" t="s">
        <v>4192</v>
      </c>
      <c r="AJ124" s="3">
        <v>45694</v>
      </c>
      <c r="AK124" t="s">
        <v>174</v>
      </c>
      <c r="AL124" t="s">
        <v>817</v>
      </c>
      <c r="AM124" t="s">
        <v>421</v>
      </c>
    </row>
    <row r="125" spans="1:39" x14ac:dyDescent="0.25">
      <c r="A125" t="str">
        <f>RP[[#This Row],[CODIGO CRP]]&amp;RP[[#This Row],[Rubro]]</f>
        <v>12425-45-NC-3603-1300-20-20305C-3603025-02</v>
      </c>
      <c r="B125" t="str">
        <f>RP[[#This Row],[CODIGO CDP]]&amp;RP[[#This Row],[Rubro]]</f>
        <v>3825-45-NC-3603-1300-20-20305C-3603025-02</v>
      </c>
      <c r="C125" t="str">
        <f t="shared" si="1"/>
        <v>12425-45-N</v>
      </c>
      <c r="D125" t="str">
        <f>_xlfn.CONCAT(MID(RP[[#This Row],[CDP]],1,10),"-",RIGHT(RP[[#This Row],[Dependencia]],2),"-",MID(RP[[#This Row],[Fuente]],1,1))</f>
        <v>3825-45-N</v>
      </c>
      <c r="E125">
        <v>12425</v>
      </c>
      <c r="F125">
        <v>45694</v>
      </c>
      <c r="G125">
        <v>45694.804444444446</v>
      </c>
      <c r="H125" t="s">
        <v>1929</v>
      </c>
      <c r="I125">
        <v>923245</v>
      </c>
      <c r="J125" t="s">
        <v>403</v>
      </c>
      <c r="K125" t="s">
        <v>62</v>
      </c>
      <c r="L125" t="s">
        <v>63</v>
      </c>
      <c r="M125" t="s">
        <v>172</v>
      </c>
      <c r="N125" t="s">
        <v>173</v>
      </c>
      <c r="O125" t="s">
        <v>66</v>
      </c>
      <c r="P125" s="1">
        <v>48294866</v>
      </c>
      <c r="Q125" s="1">
        <v>0</v>
      </c>
      <c r="R125" s="1">
        <v>48294866</v>
      </c>
      <c r="S125" s="1">
        <v>35109601</v>
      </c>
      <c r="T125" t="s">
        <v>169</v>
      </c>
      <c r="U125">
        <v>93370817</v>
      </c>
      <c r="V125" t="s">
        <v>819</v>
      </c>
      <c r="W125" t="s">
        <v>56</v>
      </c>
      <c r="X125" t="s">
        <v>57</v>
      </c>
      <c r="Y125" t="s">
        <v>820</v>
      </c>
      <c r="Z125" t="s">
        <v>59</v>
      </c>
      <c r="AA125">
        <v>860034313</v>
      </c>
      <c r="AB125" t="s">
        <v>97</v>
      </c>
      <c r="AC125">
        <v>3825</v>
      </c>
      <c r="AD125">
        <v>3825</v>
      </c>
      <c r="AE125">
        <v>12425</v>
      </c>
      <c r="AG125" t="s">
        <v>4193</v>
      </c>
      <c r="AH125" t="s">
        <v>4194</v>
      </c>
      <c r="AJ125" s="3">
        <v>45694</v>
      </c>
      <c r="AK125" t="s">
        <v>174</v>
      </c>
      <c r="AL125" t="s">
        <v>821</v>
      </c>
      <c r="AM125" t="s">
        <v>421</v>
      </c>
    </row>
    <row r="126" spans="1:39" x14ac:dyDescent="0.25">
      <c r="A126" t="str">
        <f>RP[[#This Row],[CODIGO CRP]]&amp;RP[[#This Row],[Rubro]]</f>
        <v>12525-45-NC-3603-1300-20-20305C-3603025-02</v>
      </c>
      <c r="B126" t="str">
        <f>RP[[#This Row],[CODIGO CDP]]&amp;RP[[#This Row],[Rubro]]</f>
        <v>3825-45-NC-3603-1300-20-20305C-3603025-02</v>
      </c>
      <c r="C126" t="str">
        <f t="shared" si="1"/>
        <v>12525-45-N</v>
      </c>
      <c r="D126" t="str">
        <f>_xlfn.CONCAT(MID(RP[[#This Row],[CDP]],1,10),"-",RIGHT(RP[[#This Row],[Dependencia]],2),"-",MID(RP[[#This Row],[Fuente]],1,1))</f>
        <v>3825-45-N</v>
      </c>
      <c r="E126">
        <v>12525</v>
      </c>
      <c r="F126">
        <v>45694</v>
      </c>
      <c r="G126">
        <v>45694.81355324074</v>
      </c>
      <c r="H126" t="s">
        <v>1929</v>
      </c>
      <c r="I126">
        <v>923245</v>
      </c>
      <c r="J126" t="s">
        <v>403</v>
      </c>
      <c r="K126" t="s">
        <v>62</v>
      </c>
      <c r="L126" t="s">
        <v>63</v>
      </c>
      <c r="M126" t="s">
        <v>172</v>
      </c>
      <c r="N126" t="s">
        <v>173</v>
      </c>
      <c r="O126" t="s">
        <v>66</v>
      </c>
      <c r="P126" s="1">
        <v>48294866</v>
      </c>
      <c r="Q126" s="1">
        <v>0</v>
      </c>
      <c r="R126" s="1">
        <v>48294866</v>
      </c>
      <c r="S126" s="1">
        <v>35109601</v>
      </c>
      <c r="T126" t="s">
        <v>169</v>
      </c>
      <c r="U126">
        <v>79643322</v>
      </c>
      <c r="V126" t="s">
        <v>823</v>
      </c>
      <c r="W126" t="s">
        <v>56</v>
      </c>
      <c r="X126" t="s">
        <v>57</v>
      </c>
      <c r="Y126" t="s">
        <v>824</v>
      </c>
      <c r="Z126" t="s">
        <v>59</v>
      </c>
      <c r="AA126">
        <v>890903938</v>
      </c>
      <c r="AB126" t="s">
        <v>86</v>
      </c>
      <c r="AC126">
        <v>3825</v>
      </c>
      <c r="AD126">
        <v>3825</v>
      </c>
      <c r="AE126">
        <v>12525</v>
      </c>
      <c r="AG126" t="s">
        <v>4195</v>
      </c>
      <c r="AH126" t="s">
        <v>4196</v>
      </c>
      <c r="AJ126" s="3">
        <v>45694</v>
      </c>
      <c r="AK126" t="s">
        <v>174</v>
      </c>
      <c r="AL126" t="s">
        <v>825</v>
      </c>
      <c r="AM126" t="s">
        <v>421</v>
      </c>
    </row>
    <row r="127" spans="1:39" x14ac:dyDescent="0.25">
      <c r="A127" t="str">
        <f>RP[[#This Row],[CODIGO CRP]]&amp;RP[[#This Row],[Rubro]]</f>
        <v>12625-45-NC-3603-1300-20-20305C-3603025-02</v>
      </c>
      <c r="B127" t="str">
        <f>RP[[#This Row],[CODIGO CDP]]&amp;RP[[#This Row],[Rubro]]</f>
        <v>3825-45-NC-3603-1300-20-20305C-3603025-02</v>
      </c>
      <c r="C127" t="str">
        <f t="shared" si="1"/>
        <v>12625-45-N</v>
      </c>
      <c r="D127" t="str">
        <f>_xlfn.CONCAT(MID(RP[[#This Row],[CDP]],1,10),"-",RIGHT(RP[[#This Row],[Dependencia]],2),"-",MID(RP[[#This Row],[Fuente]],1,1))</f>
        <v>3825-45-N</v>
      </c>
      <c r="E127">
        <v>12625</v>
      </c>
      <c r="F127">
        <v>45694</v>
      </c>
      <c r="G127">
        <v>45694.844178240739</v>
      </c>
      <c r="H127" t="s">
        <v>1929</v>
      </c>
      <c r="I127">
        <v>923245</v>
      </c>
      <c r="J127" t="s">
        <v>403</v>
      </c>
      <c r="K127" t="s">
        <v>62</v>
      </c>
      <c r="L127" t="s">
        <v>63</v>
      </c>
      <c r="M127" t="s">
        <v>172</v>
      </c>
      <c r="N127" t="s">
        <v>173</v>
      </c>
      <c r="O127" t="s">
        <v>66</v>
      </c>
      <c r="P127" s="1">
        <v>48294866</v>
      </c>
      <c r="Q127" s="1">
        <v>0</v>
      </c>
      <c r="R127" s="1">
        <v>48294866</v>
      </c>
      <c r="S127" s="1">
        <v>35109601</v>
      </c>
      <c r="T127" t="s">
        <v>169</v>
      </c>
      <c r="U127">
        <v>35250064</v>
      </c>
      <c r="V127" t="s">
        <v>827</v>
      </c>
      <c r="W127" t="s">
        <v>56</v>
      </c>
      <c r="X127" t="s">
        <v>57</v>
      </c>
      <c r="Y127" t="s">
        <v>828</v>
      </c>
      <c r="Z127" t="s">
        <v>59</v>
      </c>
      <c r="AA127">
        <v>890903938</v>
      </c>
      <c r="AB127" t="s">
        <v>86</v>
      </c>
      <c r="AC127">
        <v>3825</v>
      </c>
      <c r="AD127">
        <v>3825</v>
      </c>
      <c r="AE127">
        <v>12625</v>
      </c>
      <c r="AG127" t="s">
        <v>4197</v>
      </c>
      <c r="AH127" t="s">
        <v>4198</v>
      </c>
      <c r="AJ127" s="3">
        <v>45694</v>
      </c>
      <c r="AK127" t="s">
        <v>174</v>
      </c>
      <c r="AL127" t="s">
        <v>829</v>
      </c>
      <c r="AM127" t="s">
        <v>421</v>
      </c>
    </row>
    <row r="128" spans="1:39" x14ac:dyDescent="0.25">
      <c r="A128" t="str">
        <f>RP[[#This Row],[CODIGO CRP]]&amp;RP[[#This Row],[Rubro]]</f>
        <v>12725-45-NC-3603-1300-20-20305C-3603025-02</v>
      </c>
      <c r="B128" t="str">
        <f>RP[[#This Row],[CODIGO CDP]]&amp;RP[[#This Row],[Rubro]]</f>
        <v>3825-45-NC-3603-1300-20-20305C-3603025-02</v>
      </c>
      <c r="C128" t="str">
        <f t="shared" si="1"/>
        <v>12725-45-N</v>
      </c>
      <c r="D128" t="str">
        <f>_xlfn.CONCAT(MID(RP[[#This Row],[CDP]],1,10),"-",RIGHT(RP[[#This Row],[Dependencia]],2),"-",MID(RP[[#This Row],[Fuente]],1,1))</f>
        <v>3825-45-N</v>
      </c>
      <c r="E128">
        <v>12725</v>
      </c>
      <c r="F128">
        <v>45694</v>
      </c>
      <c r="G128">
        <v>45694.874699074076</v>
      </c>
      <c r="H128" t="s">
        <v>1929</v>
      </c>
      <c r="I128">
        <v>923245</v>
      </c>
      <c r="J128" t="s">
        <v>403</v>
      </c>
      <c r="K128" t="s">
        <v>62</v>
      </c>
      <c r="L128" t="s">
        <v>63</v>
      </c>
      <c r="M128" t="s">
        <v>172</v>
      </c>
      <c r="N128" t="s">
        <v>173</v>
      </c>
      <c r="O128" t="s">
        <v>66</v>
      </c>
      <c r="P128" s="1">
        <v>48294866</v>
      </c>
      <c r="Q128" s="1">
        <v>0</v>
      </c>
      <c r="R128" s="1">
        <v>48294866</v>
      </c>
      <c r="S128" s="1">
        <v>35109601</v>
      </c>
      <c r="T128" t="s">
        <v>169</v>
      </c>
      <c r="U128">
        <v>22519753</v>
      </c>
      <c r="V128" t="s">
        <v>831</v>
      </c>
      <c r="W128" t="s">
        <v>56</v>
      </c>
      <c r="X128" t="s">
        <v>57</v>
      </c>
      <c r="Y128" t="s">
        <v>832</v>
      </c>
      <c r="Z128" t="s">
        <v>59</v>
      </c>
      <c r="AA128">
        <v>860034313</v>
      </c>
      <c r="AB128" t="s">
        <v>97</v>
      </c>
      <c r="AC128">
        <v>3825</v>
      </c>
      <c r="AD128">
        <v>3825</v>
      </c>
      <c r="AE128">
        <v>12725</v>
      </c>
      <c r="AG128" t="s">
        <v>4199</v>
      </c>
      <c r="AH128" t="s">
        <v>4200</v>
      </c>
      <c r="AJ128" s="3">
        <v>45694</v>
      </c>
      <c r="AK128" t="s">
        <v>174</v>
      </c>
      <c r="AL128" t="s">
        <v>833</v>
      </c>
      <c r="AM128" t="s">
        <v>421</v>
      </c>
    </row>
    <row r="129" spans="1:39" x14ac:dyDescent="0.25">
      <c r="A129" t="str">
        <f>RP[[#This Row],[CODIGO CRP]]&amp;RP[[#This Row],[Rubro]]</f>
        <v>12825-45-NC-3603-1300-20-20305C-3603025-02</v>
      </c>
      <c r="B129" t="str">
        <f>RP[[#This Row],[CODIGO CDP]]&amp;RP[[#This Row],[Rubro]]</f>
        <v>3825-45-NC-3603-1300-20-20305C-3603025-02</v>
      </c>
      <c r="C129" t="str">
        <f t="shared" si="1"/>
        <v>12825-45-N</v>
      </c>
      <c r="D129" t="str">
        <f>_xlfn.CONCAT(MID(RP[[#This Row],[CDP]],1,10),"-",RIGHT(RP[[#This Row],[Dependencia]],2),"-",MID(RP[[#This Row],[Fuente]],1,1))</f>
        <v>3825-45-N</v>
      </c>
      <c r="E129">
        <v>12825</v>
      </c>
      <c r="F129">
        <v>45694</v>
      </c>
      <c r="G129">
        <v>45694.874710648146</v>
      </c>
      <c r="H129" t="s">
        <v>1929</v>
      </c>
      <c r="I129">
        <v>923245</v>
      </c>
      <c r="J129" t="s">
        <v>403</v>
      </c>
      <c r="K129" t="s">
        <v>62</v>
      </c>
      <c r="L129" t="s">
        <v>63</v>
      </c>
      <c r="M129" t="s">
        <v>172</v>
      </c>
      <c r="N129" t="s">
        <v>173</v>
      </c>
      <c r="O129" t="s">
        <v>66</v>
      </c>
      <c r="P129" s="1">
        <v>48294866</v>
      </c>
      <c r="Q129" s="1">
        <v>0</v>
      </c>
      <c r="R129" s="1">
        <v>48294866</v>
      </c>
      <c r="S129" s="1">
        <v>35109601</v>
      </c>
      <c r="T129" t="s">
        <v>169</v>
      </c>
      <c r="U129">
        <v>51782526</v>
      </c>
      <c r="V129" t="s">
        <v>835</v>
      </c>
      <c r="W129" t="s">
        <v>56</v>
      </c>
      <c r="X129" t="s">
        <v>57</v>
      </c>
      <c r="Y129" t="s">
        <v>836</v>
      </c>
      <c r="Z129" t="s">
        <v>59</v>
      </c>
      <c r="AA129">
        <v>860034313</v>
      </c>
      <c r="AB129" t="s">
        <v>97</v>
      </c>
      <c r="AC129">
        <v>3825</v>
      </c>
      <c r="AD129">
        <v>3825</v>
      </c>
      <c r="AE129">
        <v>12825</v>
      </c>
      <c r="AG129" t="s">
        <v>4201</v>
      </c>
      <c r="AH129" t="s">
        <v>4202</v>
      </c>
      <c r="AJ129" s="3">
        <v>45694</v>
      </c>
      <c r="AK129" t="s">
        <v>174</v>
      </c>
      <c r="AL129" t="s">
        <v>837</v>
      </c>
      <c r="AM129" t="s">
        <v>421</v>
      </c>
    </row>
    <row r="130" spans="1:39" x14ac:dyDescent="0.25">
      <c r="A130" t="str">
        <f>RP[[#This Row],[CODIGO CRP]]&amp;RP[[#This Row],[Rubro]]</f>
        <v>12925-45-NC-3603-1300-20-20305C-3603025-02</v>
      </c>
      <c r="B130" t="str">
        <f>RP[[#This Row],[CODIGO CDP]]&amp;RP[[#This Row],[Rubro]]</f>
        <v>3825-45-NC-3603-1300-20-20305C-3603025-02</v>
      </c>
      <c r="C130" t="str">
        <f t="shared" ref="C130:C193" si="2">_xlfn.CONCAT(MID(E130,1,10),"-",RIGHT(I130,2),"-",MID(M130,1,1))</f>
        <v>12925-45-N</v>
      </c>
      <c r="D130" t="str">
        <f>_xlfn.CONCAT(MID(RP[[#This Row],[CDP]],1,10),"-",RIGHT(RP[[#This Row],[Dependencia]],2),"-",MID(RP[[#This Row],[Fuente]],1,1))</f>
        <v>3825-45-N</v>
      </c>
      <c r="E130">
        <v>12925</v>
      </c>
      <c r="F130">
        <v>45694</v>
      </c>
      <c r="G130">
        <v>45694.874710648146</v>
      </c>
      <c r="H130" t="s">
        <v>1929</v>
      </c>
      <c r="I130">
        <v>923245</v>
      </c>
      <c r="J130" t="s">
        <v>403</v>
      </c>
      <c r="K130" t="s">
        <v>62</v>
      </c>
      <c r="L130" t="s">
        <v>63</v>
      </c>
      <c r="M130" t="s">
        <v>172</v>
      </c>
      <c r="N130" t="s">
        <v>173</v>
      </c>
      <c r="O130" t="s">
        <v>66</v>
      </c>
      <c r="P130" s="1">
        <v>48294866</v>
      </c>
      <c r="Q130" s="1">
        <v>0</v>
      </c>
      <c r="R130" s="1">
        <v>48294866</v>
      </c>
      <c r="S130" s="1">
        <v>35109601</v>
      </c>
      <c r="T130" t="s">
        <v>169</v>
      </c>
      <c r="U130">
        <v>79470462</v>
      </c>
      <c r="V130" t="s">
        <v>839</v>
      </c>
      <c r="W130" t="s">
        <v>56</v>
      </c>
      <c r="X130" t="s">
        <v>57</v>
      </c>
      <c r="Y130" t="s">
        <v>840</v>
      </c>
      <c r="Z130" t="s">
        <v>59</v>
      </c>
      <c r="AA130">
        <v>860007335</v>
      </c>
      <c r="AB130" t="s">
        <v>201</v>
      </c>
      <c r="AC130">
        <v>3825</v>
      </c>
      <c r="AD130">
        <v>3825</v>
      </c>
      <c r="AE130">
        <v>12925</v>
      </c>
      <c r="AG130" t="s">
        <v>4203</v>
      </c>
      <c r="AH130" t="s">
        <v>4204</v>
      </c>
      <c r="AJ130" s="3">
        <v>45694</v>
      </c>
      <c r="AK130" t="s">
        <v>174</v>
      </c>
      <c r="AL130" t="s">
        <v>841</v>
      </c>
      <c r="AM130" t="s">
        <v>421</v>
      </c>
    </row>
    <row r="131" spans="1:39" x14ac:dyDescent="0.25">
      <c r="A131" t="str">
        <f>RP[[#This Row],[CODIGO CRP]]&amp;RP[[#This Row],[Rubro]]</f>
        <v>13025-45-NC-3603-1300-20-20305C-3603025-02</v>
      </c>
      <c r="B131" t="str">
        <f>RP[[#This Row],[CODIGO CDP]]&amp;RP[[#This Row],[Rubro]]</f>
        <v>3825-45-NC-3603-1300-20-20305C-3603025-02</v>
      </c>
      <c r="C131" t="str">
        <f t="shared" si="2"/>
        <v>13025-45-N</v>
      </c>
      <c r="D131" t="str">
        <f>_xlfn.CONCAT(MID(RP[[#This Row],[CDP]],1,10),"-",RIGHT(RP[[#This Row],[Dependencia]],2),"-",MID(RP[[#This Row],[Fuente]],1,1))</f>
        <v>3825-45-N</v>
      </c>
      <c r="E131">
        <v>13025</v>
      </c>
      <c r="F131">
        <v>45694</v>
      </c>
      <c r="G131">
        <v>45694.874722222223</v>
      </c>
      <c r="H131" t="s">
        <v>1929</v>
      </c>
      <c r="I131">
        <v>923245</v>
      </c>
      <c r="J131" t="s">
        <v>403</v>
      </c>
      <c r="K131" t="s">
        <v>62</v>
      </c>
      <c r="L131" t="s">
        <v>63</v>
      </c>
      <c r="M131" t="s">
        <v>172</v>
      </c>
      <c r="N131" t="s">
        <v>173</v>
      </c>
      <c r="O131" t="s">
        <v>66</v>
      </c>
      <c r="P131" s="1">
        <v>48294866</v>
      </c>
      <c r="Q131" s="1">
        <v>0</v>
      </c>
      <c r="R131" s="1">
        <v>48294866</v>
      </c>
      <c r="S131" s="1">
        <v>35109601</v>
      </c>
      <c r="T131" t="s">
        <v>169</v>
      </c>
      <c r="U131">
        <v>19498591</v>
      </c>
      <c r="V131" t="s">
        <v>843</v>
      </c>
      <c r="W131" t="s">
        <v>56</v>
      </c>
      <c r="X131" t="s">
        <v>57</v>
      </c>
      <c r="Y131" t="s">
        <v>844</v>
      </c>
      <c r="Z131" t="s">
        <v>59</v>
      </c>
      <c r="AA131">
        <v>860003020</v>
      </c>
      <c r="AB131" t="s">
        <v>212</v>
      </c>
      <c r="AC131">
        <v>3825</v>
      </c>
      <c r="AD131">
        <v>3825</v>
      </c>
      <c r="AE131">
        <v>13025</v>
      </c>
      <c r="AG131" t="s">
        <v>4205</v>
      </c>
      <c r="AH131" t="s">
        <v>4206</v>
      </c>
      <c r="AJ131" s="3">
        <v>45694</v>
      </c>
      <c r="AK131" t="s">
        <v>174</v>
      </c>
      <c r="AL131" t="s">
        <v>845</v>
      </c>
      <c r="AM131" t="s">
        <v>421</v>
      </c>
    </row>
    <row r="132" spans="1:39" x14ac:dyDescent="0.25">
      <c r="A132" t="str">
        <f>RP[[#This Row],[CODIGO CRP]]&amp;RP[[#This Row],[Rubro]]</f>
        <v>13125-45-NC-3603-1300-20-20305C-3603025-02</v>
      </c>
      <c r="B132" t="str">
        <f>RP[[#This Row],[CODIGO CDP]]&amp;RP[[#This Row],[Rubro]]</f>
        <v>3825-45-NC-3603-1300-20-20305C-3603025-02</v>
      </c>
      <c r="C132" t="str">
        <f t="shared" si="2"/>
        <v>13125-45-N</v>
      </c>
      <c r="D132" t="str">
        <f>_xlfn.CONCAT(MID(RP[[#This Row],[CDP]],1,10),"-",RIGHT(RP[[#This Row],[Dependencia]],2),"-",MID(RP[[#This Row],[Fuente]],1,1))</f>
        <v>3825-45-N</v>
      </c>
      <c r="E132">
        <v>13125</v>
      </c>
      <c r="F132">
        <v>45694</v>
      </c>
      <c r="G132">
        <v>45694.8747337963</v>
      </c>
      <c r="H132" t="s">
        <v>1929</v>
      </c>
      <c r="I132">
        <v>923245</v>
      </c>
      <c r="J132" t="s">
        <v>403</v>
      </c>
      <c r="K132" t="s">
        <v>62</v>
      </c>
      <c r="L132" t="s">
        <v>63</v>
      </c>
      <c r="M132" t="s">
        <v>172</v>
      </c>
      <c r="N132" t="s">
        <v>173</v>
      </c>
      <c r="O132" t="s">
        <v>66</v>
      </c>
      <c r="P132" s="1">
        <v>48294866</v>
      </c>
      <c r="Q132" s="1">
        <v>0</v>
      </c>
      <c r="R132" s="1">
        <v>48294866</v>
      </c>
      <c r="S132" s="1">
        <v>35109601</v>
      </c>
      <c r="T132" t="s">
        <v>169</v>
      </c>
      <c r="U132">
        <v>52365942</v>
      </c>
      <c r="V132" t="s">
        <v>847</v>
      </c>
      <c r="W132" t="s">
        <v>56</v>
      </c>
      <c r="X132" t="s">
        <v>57</v>
      </c>
      <c r="Y132" t="s">
        <v>848</v>
      </c>
      <c r="Z132" t="s">
        <v>59</v>
      </c>
      <c r="AA132">
        <v>890903938</v>
      </c>
      <c r="AB132" t="s">
        <v>86</v>
      </c>
      <c r="AC132">
        <v>3825</v>
      </c>
      <c r="AD132">
        <v>3825</v>
      </c>
      <c r="AE132">
        <v>13125</v>
      </c>
      <c r="AG132" t="s">
        <v>4207</v>
      </c>
      <c r="AH132" t="s">
        <v>4208</v>
      </c>
      <c r="AJ132" s="3">
        <v>45694</v>
      </c>
      <c r="AK132" t="s">
        <v>174</v>
      </c>
      <c r="AL132" t="s">
        <v>849</v>
      </c>
      <c r="AM132" t="s">
        <v>421</v>
      </c>
    </row>
    <row r="133" spans="1:39" x14ac:dyDescent="0.25">
      <c r="A133" t="str">
        <f>RP[[#This Row],[CODIGO CRP]]&amp;RP[[#This Row],[Rubro]]</f>
        <v>13225-45-NC-3603-1300-20-20305C-3603025-02</v>
      </c>
      <c r="B133" t="str">
        <f>RP[[#This Row],[CODIGO CDP]]&amp;RP[[#This Row],[Rubro]]</f>
        <v>3825-45-NC-3603-1300-20-20305C-3603025-02</v>
      </c>
      <c r="C133" t="str">
        <f t="shared" si="2"/>
        <v>13225-45-N</v>
      </c>
      <c r="D133" t="str">
        <f>_xlfn.CONCAT(MID(RP[[#This Row],[CDP]],1,10),"-",RIGHT(RP[[#This Row],[Dependencia]],2),"-",MID(RP[[#This Row],[Fuente]],1,1))</f>
        <v>3825-45-N</v>
      </c>
      <c r="E133">
        <v>13225</v>
      </c>
      <c r="F133">
        <v>45694</v>
      </c>
      <c r="G133">
        <v>45694.874745370369</v>
      </c>
      <c r="H133" t="s">
        <v>1929</v>
      </c>
      <c r="I133">
        <v>923245</v>
      </c>
      <c r="J133" t="s">
        <v>403</v>
      </c>
      <c r="K133" t="s">
        <v>62</v>
      </c>
      <c r="L133" t="s">
        <v>63</v>
      </c>
      <c r="M133" t="s">
        <v>172</v>
      </c>
      <c r="N133" t="s">
        <v>173</v>
      </c>
      <c r="O133" t="s">
        <v>66</v>
      </c>
      <c r="P133" s="1">
        <v>48294866</v>
      </c>
      <c r="Q133" s="1">
        <v>0</v>
      </c>
      <c r="R133" s="1">
        <v>48294866</v>
      </c>
      <c r="S133" s="1">
        <v>35109601</v>
      </c>
      <c r="T133" t="s">
        <v>169</v>
      </c>
      <c r="U133">
        <v>35252659</v>
      </c>
      <c r="V133" t="s">
        <v>851</v>
      </c>
      <c r="W133" t="s">
        <v>56</v>
      </c>
      <c r="X133" t="s">
        <v>57</v>
      </c>
      <c r="Y133" t="s">
        <v>852</v>
      </c>
      <c r="Z133" t="s">
        <v>59</v>
      </c>
      <c r="AA133">
        <v>890903938</v>
      </c>
      <c r="AB133" t="s">
        <v>86</v>
      </c>
      <c r="AC133">
        <v>3825</v>
      </c>
      <c r="AD133">
        <v>3825</v>
      </c>
      <c r="AE133">
        <v>13225</v>
      </c>
      <c r="AG133" t="s">
        <v>4209</v>
      </c>
      <c r="AH133" t="s">
        <v>4210</v>
      </c>
      <c r="AJ133" s="3">
        <v>45694</v>
      </c>
      <c r="AK133" t="s">
        <v>174</v>
      </c>
      <c r="AL133" t="s">
        <v>853</v>
      </c>
      <c r="AM133" t="s">
        <v>421</v>
      </c>
    </row>
    <row r="134" spans="1:39" x14ac:dyDescent="0.25">
      <c r="A134" t="str">
        <f>RP[[#This Row],[CODIGO CRP]]&amp;RP[[#This Row],[Rubro]]</f>
        <v>13325-10-PC-3603-1300-20-20305C-3603025-02</v>
      </c>
      <c r="B134" t="str">
        <f>RP[[#This Row],[CODIGO CDP]]&amp;RP[[#This Row],[Rubro]]</f>
        <v>1225-10-PC-3603-1300-20-20305C-3603025-02</v>
      </c>
      <c r="C134" t="str">
        <f t="shared" si="2"/>
        <v>13325-10-P</v>
      </c>
      <c r="D134" t="str">
        <f>_xlfn.CONCAT(MID(RP[[#This Row],[CDP]],1,10),"-",RIGHT(RP[[#This Row],[Dependencia]],2),"-",MID(RP[[#This Row],[Fuente]],1,1))</f>
        <v>1225-10-P</v>
      </c>
      <c r="E134">
        <v>13325</v>
      </c>
      <c r="F134">
        <v>45695</v>
      </c>
      <c r="G134">
        <v>45695.489328703705</v>
      </c>
      <c r="H134" t="s">
        <v>1929</v>
      </c>
      <c r="I134">
        <v>923210</v>
      </c>
      <c r="J134" t="s">
        <v>61</v>
      </c>
      <c r="K134" t="s">
        <v>62</v>
      </c>
      <c r="L134" t="s">
        <v>63</v>
      </c>
      <c r="M134" t="s">
        <v>64</v>
      </c>
      <c r="N134" t="s">
        <v>65</v>
      </c>
      <c r="O134" t="s">
        <v>66</v>
      </c>
      <c r="P134" s="1">
        <v>4390</v>
      </c>
      <c r="Q134" s="1">
        <v>0</v>
      </c>
      <c r="R134" s="1">
        <v>4390</v>
      </c>
      <c r="S134" s="1">
        <v>0</v>
      </c>
      <c r="T134" t="s">
        <v>54</v>
      </c>
      <c r="U134">
        <v>800007813</v>
      </c>
      <c r="V134" t="s">
        <v>84</v>
      </c>
      <c r="W134" t="s">
        <v>56</v>
      </c>
      <c r="X134" t="s">
        <v>57</v>
      </c>
      <c r="Y134" t="s">
        <v>85</v>
      </c>
      <c r="Z134" t="s">
        <v>59</v>
      </c>
      <c r="AA134">
        <v>890903938</v>
      </c>
      <c r="AB134" t="s">
        <v>86</v>
      </c>
      <c r="AC134">
        <v>1225</v>
      </c>
      <c r="AD134">
        <v>1225</v>
      </c>
      <c r="AE134">
        <v>13325</v>
      </c>
      <c r="AF134" t="s">
        <v>1957</v>
      </c>
      <c r="AG134" t="s">
        <v>1958</v>
      </c>
      <c r="AH134" t="s">
        <v>133</v>
      </c>
      <c r="AJ134" s="3">
        <v>45695</v>
      </c>
      <c r="AK134" t="s">
        <v>71</v>
      </c>
      <c r="AL134" t="s">
        <v>135</v>
      </c>
      <c r="AM134" t="s">
        <v>136</v>
      </c>
    </row>
    <row r="135" spans="1:39" x14ac:dyDescent="0.25">
      <c r="A135" t="str">
        <f>RP[[#This Row],[CODIGO CRP]]&amp;RP[[#This Row],[Rubro]]</f>
        <v>13425-10-PC-3603-1300-20-20305C-3603025-02</v>
      </c>
      <c r="B135" t="str">
        <f>RP[[#This Row],[CODIGO CDP]]&amp;RP[[#This Row],[Rubro]]</f>
        <v>1225-10-PC-3603-1300-20-20305C-3603025-02</v>
      </c>
      <c r="C135" t="str">
        <f t="shared" si="2"/>
        <v>13425-10-P</v>
      </c>
      <c r="D135" t="str">
        <f>_xlfn.CONCAT(MID(RP[[#This Row],[CDP]],1,10),"-",RIGHT(RP[[#This Row],[Dependencia]],2),"-",MID(RP[[#This Row],[Fuente]],1,1))</f>
        <v>1225-10-P</v>
      </c>
      <c r="E135">
        <v>13425</v>
      </c>
      <c r="F135">
        <v>45695</v>
      </c>
      <c r="G135">
        <v>45695.499421296299</v>
      </c>
      <c r="H135" t="s">
        <v>1929</v>
      </c>
      <c r="I135">
        <v>923210</v>
      </c>
      <c r="J135" t="s">
        <v>61</v>
      </c>
      <c r="K135" t="s">
        <v>62</v>
      </c>
      <c r="L135" t="s">
        <v>63</v>
      </c>
      <c r="M135" t="s">
        <v>64</v>
      </c>
      <c r="N135" t="s">
        <v>65</v>
      </c>
      <c r="O135" t="s">
        <v>66</v>
      </c>
      <c r="P135" s="1">
        <v>491540</v>
      </c>
      <c r="Q135" s="1">
        <v>0</v>
      </c>
      <c r="R135" s="1">
        <v>491540</v>
      </c>
      <c r="S135" s="1">
        <v>0</v>
      </c>
      <c r="T135" t="s">
        <v>54</v>
      </c>
      <c r="U135">
        <v>860063875</v>
      </c>
      <c r="V135" t="s">
        <v>55</v>
      </c>
      <c r="W135" t="s">
        <v>56</v>
      </c>
      <c r="X135" t="s">
        <v>57</v>
      </c>
      <c r="Y135" t="s">
        <v>58</v>
      </c>
      <c r="Z135" t="s">
        <v>59</v>
      </c>
      <c r="AA135">
        <v>860050750</v>
      </c>
      <c r="AB135" t="s">
        <v>60</v>
      </c>
      <c r="AC135">
        <v>1225</v>
      </c>
      <c r="AD135">
        <v>1225</v>
      </c>
      <c r="AE135">
        <v>13425</v>
      </c>
      <c r="AF135" t="s">
        <v>1959</v>
      </c>
      <c r="AG135" t="s">
        <v>1960</v>
      </c>
      <c r="AH135" t="s">
        <v>137</v>
      </c>
      <c r="AJ135" s="3">
        <v>45695</v>
      </c>
      <c r="AK135" t="s">
        <v>71</v>
      </c>
      <c r="AL135" t="s">
        <v>139</v>
      </c>
      <c r="AM135" t="s">
        <v>140</v>
      </c>
    </row>
    <row r="136" spans="1:39" x14ac:dyDescent="0.25">
      <c r="A136" t="str">
        <f>RP[[#This Row],[CODIGO CRP]]&amp;RP[[#This Row],[Rubro]]</f>
        <v>13525-11-NC-3603-1300-20-20305C-3603025-02</v>
      </c>
      <c r="B136" t="str">
        <f>RP[[#This Row],[CODIGO CDP]]&amp;RP[[#This Row],[Rubro]]</f>
        <v>2125-11-NC-3603-1300-20-20305C-3603025-02</v>
      </c>
      <c r="C136" t="str">
        <f t="shared" si="2"/>
        <v>13525-11-N</v>
      </c>
      <c r="D136" t="str">
        <f>_xlfn.CONCAT(MID(RP[[#This Row],[CDP]],1,10),"-",RIGHT(RP[[#This Row],[Dependencia]],2),"-",MID(RP[[#This Row],[Fuente]],1,1))</f>
        <v>2125-11-N</v>
      </c>
      <c r="E136">
        <v>13525</v>
      </c>
      <c r="F136">
        <v>45695</v>
      </c>
      <c r="G136">
        <v>45695.678518518522</v>
      </c>
      <c r="H136" t="s">
        <v>1929</v>
      </c>
      <c r="I136">
        <v>923211</v>
      </c>
      <c r="J136" t="s">
        <v>312</v>
      </c>
      <c r="K136" t="s">
        <v>62</v>
      </c>
      <c r="L136" t="s">
        <v>63</v>
      </c>
      <c r="M136" t="s">
        <v>172</v>
      </c>
      <c r="N136" t="s">
        <v>173</v>
      </c>
      <c r="O136" t="s">
        <v>66</v>
      </c>
      <c r="P136" s="1">
        <v>45995110</v>
      </c>
      <c r="Q136" s="1">
        <v>0</v>
      </c>
      <c r="R136" s="1">
        <v>45995110</v>
      </c>
      <c r="S136" s="1">
        <v>33576430</v>
      </c>
      <c r="T136" t="s">
        <v>169</v>
      </c>
      <c r="U136">
        <v>52187775</v>
      </c>
      <c r="V136" t="s">
        <v>855</v>
      </c>
      <c r="W136" t="s">
        <v>56</v>
      </c>
      <c r="X136" t="s">
        <v>57</v>
      </c>
      <c r="Y136" t="s">
        <v>856</v>
      </c>
      <c r="Z136" t="s">
        <v>59</v>
      </c>
      <c r="AA136">
        <v>860007335</v>
      </c>
      <c r="AB136" t="s">
        <v>201</v>
      </c>
      <c r="AC136">
        <v>2125</v>
      </c>
      <c r="AD136">
        <v>2125</v>
      </c>
      <c r="AE136">
        <v>13525</v>
      </c>
      <c r="AG136" t="s">
        <v>4211</v>
      </c>
      <c r="AH136" t="s">
        <v>4212</v>
      </c>
      <c r="AJ136" s="3">
        <v>45695</v>
      </c>
      <c r="AK136" t="s">
        <v>174</v>
      </c>
      <c r="AL136" t="s">
        <v>857</v>
      </c>
      <c r="AM136" t="s">
        <v>858</v>
      </c>
    </row>
    <row r="137" spans="1:39" x14ac:dyDescent="0.25">
      <c r="A137" t="str">
        <f>RP[[#This Row],[CODIGO CRP]]&amp;RP[[#This Row],[Rubro]]</f>
        <v>13625-11-NC-3603-1300-20-20305C-3603025-02</v>
      </c>
      <c r="B137" t="str">
        <f>RP[[#This Row],[CODIGO CDP]]&amp;RP[[#This Row],[Rubro]]</f>
        <v>2125-11-NC-3603-1300-20-20305C-3603025-02</v>
      </c>
      <c r="C137" t="str">
        <f t="shared" si="2"/>
        <v>13625-11-N</v>
      </c>
      <c r="D137" t="str">
        <f>_xlfn.CONCAT(MID(RP[[#This Row],[CDP]],1,10),"-",RIGHT(RP[[#This Row],[Dependencia]],2),"-",MID(RP[[#This Row],[Fuente]],1,1))</f>
        <v>2125-11-N</v>
      </c>
      <c r="E137">
        <v>13625</v>
      </c>
      <c r="F137">
        <v>45695</v>
      </c>
      <c r="G137">
        <v>45695.678530092591</v>
      </c>
      <c r="H137" t="s">
        <v>1929</v>
      </c>
      <c r="I137">
        <v>923211</v>
      </c>
      <c r="J137" t="s">
        <v>312</v>
      </c>
      <c r="K137" t="s">
        <v>62</v>
      </c>
      <c r="L137" t="s">
        <v>63</v>
      </c>
      <c r="M137" t="s">
        <v>172</v>
      </c>
      <c r="N137" t="s">
        <v>173</v>
      </c>
      <c r="O137" t="s">
        <v>66</v>
      </c>
      <c r="P137" s="1">
        <v>45995110</v>
      </c>
      <c r="Q137" s="1">
        <v>0</v>
      </c>
      <c r="R137" s="1">
        <v>45995110</v>
      </c>
      <c r="S137" s="1">
        <v>33576430</v>
      </c>
      <c r="T137" t="s">
        <v>169</v>
      </c>
      <c r="U137">
        <v>80436995</v>
      </c>
      <c r="V137" t="s">
        <v>860</v>
      </c>
      <c r="W137" t="s">
        <v>56</v>
      </c>
      <c r="X137" t="s">
        <v>57</v>
      </c>
      <c r="Y137" t="s">
        <v>861</v>
      </c>
      <c r="Z137" t="s">
        <v>59</v>
      </c>
      <c r="AA137">
        <v>860007335</v>
      </c>
      <c r="AB137" t="s">
        <v>201</v>
      </c>
      <c r="AC137">
        <v>2125</v>
      </c>
      <c r="AD137">
        <v>2125</v>
      </c>
      <c r="AE137">
        <v>13625</v>
      </c>
      <c r="AG137" t="s">
        <v>4213</v>
      </c>
      <c r="AH137" t="s">
        <v>4214</v>
      </c>
      <c r="AJ137" s="3">
        <v>45695</v>
      </c>
      <c r="AK137" t="s">
        <v>174</v>
      </c>
      <c r="AL137" t="s">
        <v>862</v>
      </c>
      <c r="AM137" t="s">
        <v>858</v>
      </c>
    </row>
    <row r="138" spans="1:39" x14ac:dyDescent="0.25">
      <c r="A138" t="str">
        <f>RP[[#This Row],[CODIGO CRP]]&amp;RP[[#This Row],[Rubro]]</f>
        <v>13725-11-NC-3603-1300-20-20305C-3603025-02</v>
      </c>
      <c r="B138" t="str">
        <f>RP[[#This Row],[CODIGO CDP]]&amp;RP[[#This Row],[Rubro]]</f>
        <v>2125-11-NC-3603-1300-20-20305C-3603025-02</v>
      </c>
      <c r="C138" t="str">
        <f t="shared" si="2"/>
        <v>13725-11-N</v>
      </c>
      <c r="D138" t="str">
        <f>_xlfn.CONCAT(MID(RP[[#This Row],[CDP]],1,10),"-",RIGHT(RP[[#This Row],[Dependencia]],2),"-",MID(RP[[#This Row],[Fuente]],1,1))</f>
        <v>2125-11-N</v>
      </c>
      <c r="E138">
        <v>13725</v>
      </c>
      <c r="F138">
        <v>45695</v>
      </c>
      <c r="G138">
        <v>45695.678541666668</v>
      </c>
      <c r="H138" t="s">
        <v>1929</v>
      </c>
      <c r="I138">
        <v>923211</v>
      </c>
      <c r="J138" t="s">
        <v>312</v>
      </c>
      <c r="K138" t="s">
        <v>62</v>
      </c>
      <c r="L138" t="s">
        <v>63</v>
      </c>
      <c r="M138" t="s">
        <v>172</v>
      </c>
      <c r="N138" t="s">
        <v>173</v>
      </c>
      <c r="O138" t="s">
        <v>66</v>
      </c>
      <c r="P138" s="1">
        <v>45995110</v>
      </c>
      <c r="Q138" s="1">
        <v>0</v>
      </c>
      <c r="R138" s="1">
        <v>45995110</v>
      </c>
      <c r="S138" s="1">
        <v>33576430</v>
      </c>
      <c r="T138" t="s">
        <v>169</v>
      </c>
      <c r="U138">
        <v>1032434209</v>
      </c>
      <c r="V138" t="s">
        <v>864</v>
      </c>
      <c r="W138" t="s">
        <v>56</v>
      </c>
      <c r="X138" t="s">
        <v>57</v>
      </c>
      <c r="Y138" t="s">
        <v>865</v>
      </c>
      <c r="Z138" t="s">
        <v>59</v>
      </c>
      <c r="AA138">
        <v>890903938</v>
      </c>
      <c r="AB138" t="s">
        <v>86</v>
      </c>
      <c r="AC138">
        <v>2125</v>
      </c>
      <c r="AD138">
        <v>2125</v>
      </c>
      <c r="AE138">
        <v>13725</v>
      </c>
      <c r="AG138" t="s">
        <v>4215</v>
      </c>
      <c r="AH138" t="s">
        <v>4216</v>
      </c>
      <c r="AJ138" s="3">
        <v>45695</v>
      </c>
      <c r="AK138" t="s">
        <v>174</v>
      </c>
      <c r="AL138" t="s">
        <v>866</v>
      </c>
      <c r="AM138" t="s">
        <v>858</v>
      </c>
    </row>
    <row r="139" spans="1:39" x14ac:dyDescent="0.25">
      <c r="A139" t="str">
        <f>RP[[#This Row],[CODIGO CRP]]&amp;RP[[#This Row],[Rubro]]</f>
        <v>13825-11-NC-3603-1300-20-20305C-3603025-02</v>
      </c>
      <c r="B139" t="str">
        <f>RP[[#This Row],[CODIGO CDP]]&amp;RP[[#This Row],[Rubro]]</f>
        <v>2125-11-NC-3603-1300-20-20305C-3603025-02</v>
      </c>
      <c r="C139" t="str">
        <f t="shared" si="2"/>
        <v>13825-11-N</v>
      </c>
      <c r="D139" t="str">
        <f>_xlfn.CONCAT(MID(RP[[#This Row],[CDP]],1,10),"-",RIGHT(RP[[#This Row],[Dependencia]],2),"-",MID(RP[[#This Row],[Fuente]],1,1))</f>
        <v>2125-11-N</v>
      </c>
      <c r="E139">
        <v>13825</v>
      </c>
      <c r="F139">
        <v>45695</v>
      </c>
      <c r="G139">
        <v>45695.678553240738</v>
      </c>
      <c r="H139" t="s">
        <v>1929</v>
      </c>
      <c r="I139">
        <v>923211</v>
      </c>
      <c r="J139" t="s">
        <v>312</v>
      </c>
      <c r="K139" t="s">
        <v>62</v>
      </c>
      <c r="L139" t="s">
        <v>63</v>
      </c>
      <c r="M139" t="s">
        <v>172</v>
      </c>
      <c r="N139" t="s">
        <v>173</v>
      </c>
      <c r="O139" t="s">
        <v>66</v>
      </c>
      <c r="P139" s="1">
        <v>45995110</v>
      </c>
      <c r="Q139" s="1">
        <v>0</v>
      </c>
      <c r="R139" s="1">
        <v>45995110</v>
      </c>
      <c r="S139" s="1">
        <v>33576430</v>
      </c>
      <c r="T139" t="s">
        <v>169</v>
      </c>
      <c r="U139">
        <v>35534775</v>
      </c>
      <c r="V139" t="s">
        <v>868</v>
      </c>
      <c r="W139" t="s">
        <v>56</v>
      </c>
      <c r="X139" t="s">
        <v>57</v>
      </c>
      <c r="Y139" t="s">
        <v>869</v>
      </c>
      <c r="Z139" t="s">
        <v>59</v>
      </c>
      <c r="AA139">
        <v>860034313</v>
      </c>
      <c r="AB139" t="s">
        <v>97</v>
      </c>
      <c r="AC139">
        <v>2125</v>
      </c>
      <c r="AD139">
        <v>2125</v>
      </c>
      <c r="AE139">
        <v>13825</v>
      </c>
      <c r="AG139" t="s">
        <v>4217</v>
      </c>
      <c r="AH139" t="s">
        <v>4218</v>
      </c>
      <c r="AJ139" s="3">
        <v>45695</v>
      </c>
      <c r="AK139" t="s">
        <v>174</v>
      </c>
      <c r="AL139" t="s">
        <v>870</v>
      </c>
      <c r="AM139" t="s">
        <v>858</v>
      </c>
    </row>
    <row r="140" spans="1:39" x14ac:dyDescent="0.25">
      <c r="A140" t="str">
        <f>RP[[#This Row],[CODIGO CRP]]&amp;RP[[#This Row],[Rubro]]</f>
        <v>13925-11-NC-3603-1300-20-20305C-3603025-02</v>
      </c>
      <c r="B140" t="str">
        <f>RP[[#This Row],[CODIGO CDP]]&amp;RP[[#This Row],[Rubro]]</f>
        <v>2125-11-NC-3603-1300-20-20305C-3603025-02</v>
      </c>
      <c r="C140" t="str">
        <f t="shared" si="2"/>
        <v>13925-11-N</v>
      </c>
      <c r="D140" t="str">
        <f>_xlfn.CONCAT(MID(RP[[#This Row],[CDP]],1,10),"-",RIGHT(RP[[#This Row],[Dependencia]],2),"-",MID(RP[[#This Row],[Fuente]],1,1))</f>
        <v>2125-11-N</v>
      </c>
      <c r="E140">
        <v>13925</v>
      </c>
      <c r="F140">
        <v>45695</v>
      </c>
      <c r="G140">
        <v>45695.678564814814</v>
      </c>
      <c r="H140" t="s">
        <v>1929</v>
      </c>
      <c r="I140">
        <v>923211</v>
      </c>
      <c r="J140" t="s">
        <v>312</v>
      </c>
      <c r="K140" t="s">
        <v>62</v>
      </c>
      <c r="L140" t="s">
        <v>63</v>
      </c>
      <c r="M140" t="s">
        <v>172</v>
      </c>
      <c r="N140" t="s">
        <v>173</v>
      </c>
      <c r="O140" t="s">
        <v>66</v>
      </c>
      <c r="P140" s="1">
        <v>45995110</v>
      </c>
      <c r="Q140" s="1">
        <v>0</v>
      </c>
      <c r="R140" s="1">
        <v>45995110</v>
      </c>
      <c r="S140" s="1">
        <v>33576430</v>
      </c>
      <c r="T140" t="s">
        <v>169</v>
      </c>
      <c r="U140">
        <v>25560681</v>
      </c>
      <c r="V140" t="s">
        <v>872</v>
      </c>
      <c r="W140" t="s">
        <v>56</v>
      </c>
      <c r="X140" t="s">
        <v>57</v>
      </c>
      <c r="Y140" t="s">
        <v>873</v>
      </c>
      <c r="Z140" t="s">
        <v>59</v>
      </c>
      <c r="AA140">
        <v>890903938</v>
      </c>
      <c r="AB140" t="s">
        <v>86</v>
      </c>
      <c r="AC140">
        <v>2125</v>
      </c>
      <c r="AD140">
        <v>2125</v>
      </c>
      <c r="AE140">
        <v>13925</v>
      </c>
      <c r="AG140" t="s">
        <v>4219</v>
      </c>
      <c r="AH140" t="s">
        <v>4220</v>
      </c>
      <c r="AJ140" s="3">
        <v>45695</v>
      </c>
      <c r="AK140" t="s">
        <v>174</v>
      </c>
      <c r="AL140" t="s">
        <v>874</v>
      </c>
      <c r="AM140" t="s">
        <v>858</v>
      </c>
    </row>
    <row r="141" spans="1:39" x14ac:dyDescent="0.25">
      <c r="A141" t="str">
        <f>RP[[#This Row],[CODIGO CRP]]&amp;RP[[#This Row],[Rubro]]</f>
        <v>14025-11-NC-3603-1300-20-20305C-3603025-02</v>
      </c>
      <c r="B141" t="str">
        <f>RP[[#This Row],[CODIGO CDP]]&amp;RP[[#This Row],[Rubro]]</f>
        <v>2125-11-NC-3603-1300-20-20305C-3603025-02</v>
      </c>
      <c r="C141" t="str">
        <f t="shared" si="2"/>
        <v>14025-11-N</v>
      </c>
      <c r="D141" t="str">
        <f>_xlfn.CONCAT(MID(RP[[#This Row],[CDP]],1,10),"-",RIGHT(RP[[#This Row],[Dependencia]],2),"-",MID(RP[[#This Row],[Fuente]],1,1))</f>
        <v>2125-11-N</v>
      </c>
      <c r="E141">
        <v>14025</v>
      </c>
      <c r="F141">
        <v>45695</v>
      </c>
      <c r="G141">
        <v>45695.678576388891</v>
      </c>
      <c r="H141" t="s">
        <v>1929</v>
      </c>
      <c r="I141">
        <v>923211</v>
      </c>
      <c r="J141" t="s">
        <v>312</v>
      </c>
      <c r="K141" t="s">
        <v>62</v>
      </c>
      <c r="L141" t="s">
        <v>63</v>
      </c>
      <c r="M141" t="s">
        <v>172</v>
      </c>
      <c r="N141" t="s">
        <v>173</v>
      </c>
      <c r="O141" t="s">
        <v>66</v>
      </c>
      <c r="P141" s="1">
        <v>45995110</v>
      </c>
      <c r="Q141" s="1">
        <v>0</v>
      </c>
      <c r="R141" s="1">
        <v>45995110</v>
      </c>
      <c r="S141" s="1">
        <v>33576430</v>
      </c>
      <c r="T141" t="s">
        <v>169</v>
      </c>
      <c r="U141">
        <v>33368355</v>
      </c>
      <c r="V141" t="s">
        <v>876</v>
      </c>
      <c r="W141" t="s">
        <v>56</v>
      </c>
      <c r="X141" t="s">
        <v>57</v>
      </c>
      <c r="Y141" t="s">
        <v>877</v>
      </c>
      <c r="Z141" t="s">
        <v>59</v>
      </c>
      <c r="AA141">
        <v>890903938</v>
      </c>
      <c r="AB141" t="s">
        <v>86</v>
      </c>
      <c r="AC141">
        <v>2125</v>
      </c>
      <c r="AD141">
        <v>2125</v>
      </c>
      <c r="AE141">
        <v>14025</v>
      </c>
      <c r="AG141" t="s">
        <v>4221</v>
      </c>
      <c r="AH141" t="s">
        <v>4222</v>
      </c>
      <c r="AJ141" s="3">
        <v>45695</v>
      </c>
      <c r="AK141" t="s">
        <v>174</v>
      </c>
      <c r="AL141" t="s">
        <v>878</v>
      </c>
      <c r="AM141" t="s">
        <v>858</v>
      </c>
    </row>
    <row r="142" spans="1:39" x14ac:dyDescent="0.25">
      <c r="A142" t="str">
        <f>RP[[#This Row],[CODIGO CRP]]&amp;RP[[#This Row],[Rubro]]</f>
        <v>14125-11-NC-3603-1300-20-20305C-3603025-02</v>
      </c>
      <c r="B142" t="str">
        <f>RP[[#This Row],[CODIGO CDP]]&amp;RP[[#This Row],[Rubro]]</f>
        <v>2125-11-NC-3603-1300-20-20305C-3603025-02</v>
      </c>
      <c r="C142" t="str">
        <f t="shared" si="2"/>
        <v>14125-11-N</v>
      </c>
      <c r="D142" t="str">
        <f>_xlfn.CONCAT(MID(RP[[#This Row],[CDP]],1,10),"-",RIGHT(RP[[#This Row],[Dependencia]],2),"-",MID(RP[[#This Row],[Fuente]],1,1))</f>
        <v>2125-11-N</v>
      </c>
      <c r="E142">
        <v>14125</v>
      </c>
      <c r="F142">
        <v>45695</v>
      </c>
      <c r="G142">
        <v>45695.678587962961</v>
      </c>
      <c r="H142" t="s">
        <v>1929</v>
      </c>
      <c r="I142">
        <v>923211</v>
      </c>
      <c r="J142" t="s">
        <v>312</v>
      </c>
      <c r="K142" t="s">
        <v>62</v>
      </c>
      <c r="L142" t="s">
        <v>63</v>
      </c>
      <c r="M142" t="s">
        <v>172</v>
      </c>
      <c r="N142" t="s">
        <v>173</v>
      </c>
      <c r="O142" t="s">
        <v>66</v>
      </c>
      <c r="P142" s="1">
        <v>45995110</v>
      </c>
      <c r="Q142" s="1">
        <v>0</v>
      </c>
      <c r="R142" s="1">
        <v>45995110</v>
      </c>
      <c r="S142" s="1">
        <v>33576430</v>
      </c>
      <c r="T142" t="s">
        <v>169</v>
      </c>
      <c r="U142">
        <v>37724921</v>
      </c>
      <c r="V142" t="s">
        <v>880</v>
      </c>
      <c r="W142" t="s">
        <v>56</v>
      </c>
      <c r="X142" t="s">
        <v>57</v>
      </c>
      <c r="Y142" t="s">
        <v>881</v>
      </c>
      <c r="Z142" t="s">
        <v>59</v>
      </c>
      <c r="AA142">
        <v>860007335</v>
      </c>
      <c r="AB142" t="s">
        <v>201</v>
      </c>
      <c r="AC142">
        <v>2125</v>
      </c>
      <c r="AD142">
        <v>2125</v>
      </c>
      <c r="AE142">
        <v>14125</v>
      </c>
      <c r="AG142" t="s">
        <v>4223</v>
      </c>
      <c r="AH142" t="s">
        <v>4224</v>
      </c>
      <c r="AJ142" s="3">
        <v>45695</v>
      </c>
      <c r="AK142" t="s">
        <v>174</v>
      </c>
      <c r="AL142" t="s">
        <v>882</v>
      </c>
      <c r="AM142" t="s">
        <v>858</v>
      </c>
    </row>
    <row r="143" spans="1:39" x14ac:dyDescent="0.25">
      <c r="A143" t="str">
        <f>RP[[#This Row],[CODIGO CRP]]&amp;RP[[#This Row],[Rubro]]</f>
        <v>14225-11-NC-3603-1300-20-20305C-3603025-02</v>
      </c>
      <c r="B143" t="str">
        <f>RP[[#This Row],[CODIGO CDP]]&amp;RP[[#This Row],[Rubro]]</f>
        <v>2125-11-NC-3603-1300-20-20305C-3603025-02</v>
      </c>
      <c r="C143" t="str">
        <f t="shared" si="2"/>
        <v>14225-11-N</v>
      </c>
      <c r="D143" t="str">
        <f>_xlfn.CONCAT(MID(RP[[#This Row],[CDP]],1,10),"-",RIGHT(RP[[#This Row],[Dependencia]],2),"-",MID(RP[[#This Row],[Fuente]],1,1))</f>
        <v>2125-11-N</v>
      </c>
      <c r="E143">
        <v>14225</v>
      </c>
      <c r="F143">
        <v>45695</v>
      </c>
      <c r="G143">
        <v>45695.678599537037</v>
      </c>
      <c r="H143" t="s">
        <v>1929</v>
      </c>
      <c r="I143">
        <v>923211</v>
      </c>
      <c r="J143" t="s">
        <v>312</v>
      </c>
      <c r="K143" t="s">
        <v>62</v>
      </c>
      <c r="L143" t="s">
        <v>63</v>
      </c>
      <c r="M143" t="s">
        <v>172</v>
      </c>
      <c r="N143" t="s">
        <v>173</v>
      </c>
      <c r="O143" t="s">
        <v>66</v>
      </c>
      <c r="P143" s="1">
        <v>45995110</v>
      </c>
      <c r="Q143" s="1">
        <v>0</v>
      </c>
      <c r="R143" s="1">
        <v>45995110</v>
      </c>
      <c r="S143" s="1">
        <v>33576430</v>
      </c>
      <c r="T143" t="s">
        <v>169</v>
      </c>
      <c r="U143">
        <v>52023447</v>
      </c>
      <c r="V143" t="s">
        <v>884</v>
      </c>
      <c r="W143" t="s">
        <v>56</v>
      </c>
      <c r="X143" t="s">
        <v>57</v>
      </c>
      <c r="Y143" t="s">
        <v>885</v>
      </c>
      <c r="Z143" t="s">
        <v>59</v>
      </c>
      <c r="AA143">
        <v>860034313</v>
      </c>
      <c r="AB143" t="s">
        <v>97</v>
      </c>
      <c r="AC143">
        <v>2125</v>
      </c>
      <c r="AD143">
        <v>2125</v>
      </c>
      <c r="AE143">
        <v>14225</v>
      </c>
      <c r="AG143" t="s">
        <v>4225</v>
      </c>
      <c r="AH143" t="s">
        <v>4226</v>
      </c>
      <c r="AJ143" s="3">
        <v>45695</v>
      </c>
      <c r="AK143" t="s">
        <v>174</v>
      </c>
      <c r="AL143" t="s">
        <v>886</v>
      </c>
      <c r="AM143" t="s">
        <v>858</v>
      </c>
    </row>
    <row r="144" spans="1:39" x14ac:dyDescent="0.25">
      <c r="A144" t="str">
        <f>RP[[#This Row],[CODIGO CRP]]&amp;RP[[#This Row],[Rubro]]</f>
        <v>14325-11-NC-3603-1300-20-20305C-3603025-02</v>
      </c>
      <c r="B144" t="str">
        <f>RP[[#This Row],[CODIGO CDP]]&amp;RP[[#This Row],[Rubro]]</f>
        <v>2125-11-NC-3603-1300-20-20305C-3603025-02</v>
      </c>
      <c r="C144" t="str">
        <f t="shared" si="2"/>
        <v>14325-11-N</v>
      </c>
      <c r="D144" t="str">
        <f>_xlfn.CONCAT(MID(RP[[#This Row],[CDP]],1,10),"-",RIGHT(RP[[#This Row],[Dependencia]],2),"-",MID(RP[[#This Row],[Fuente]],1,1))</f>
        <v>2125-11-N</v>
      </c>
      <c r="E144">
        <v>14325</v>
      </c>
      <c r="F144">
        <v>45695</v>
      </c>
      <c r="G144">
        <v>45695.678611111114</v>
      </c>
      <c r="H144" t="s">
        <v>1929</v>
      </c>
      <c r="I144">
        <v>923211</v>
      </c>
      <c r="J144" t="s">
        <v>312</v>
      </c>
      <c r="K144" t="s">
        <v>62</v>
      </c>
      <c r="L144" t="s">
        <v>63</v>
      </c>
      <c r="M144" t="s">
        <v>172</v>
      </c>
      <c r="N144" t="s">
        <v>173</v>
      </c>
      <c r="O144" t="s">
        <v>66</v>
      </c>
      <c r="P144" s="1">
        <v>45995110</v>
      </c>
      <c r="Q144" s="1">
        <v>0</v>
      </c>
      <c r="R144" s="1">
        <v>45995110</v>
      </c>
      <c r="S144" s="1">
        <v>33576430</v>
      </c>
      <c r="T144" t="s">
        <v>169</v>
      </c>
      <c r="U144">
        <v>52375951</v>
      </c>
      <c r="V144" t="s">
        <v>888</v>
      </c>
      <c r="W144" t="s">
        <v>56</v>
      </c>
      <c r="X144" t="s">
        <v>57</v>
      </c>
      <c r="Y144" t="s">
        <v>889</v>
      </c>
      <c r="Z144" t="s">
        <v>59</v>
      </c>
      <c r="AA144">
        <v>890903938</v>
      </c>
      <c r="AB144" t="s">
        <v>86</v>
      </c>
      <c r="AC144">
        <v>2125</v>
      </c>
      <c r="AD144">
        <v>2125</v>
      </c>
      <c r="AE144">
        <v>14325</v>
      </c>
      <c r="AG144" t="s">
        <v>4227</v>
      </c>
      <c r="AH144" t="s">
        <v>4228</v>
      </c>
      <c r="AJ144" s="3">
        <v>45695</v>
      </c>
      <c r="AK144" t="s">
        <v>174</v>
      </c>
      <c r="AL144" t="s">
        <v>890</v>
      </c>
      <c r="AM144" t="s">
        <v>858</v>
      </c>
    </row>
    <row r="145" spans="1:39" x14ac:dyDescent="0.25">
      <c r="A145" t="str">
        <f>RP[[#This Row],[CODIGO CRP]]&amp;RP[[#This Row],[Rubro]]</f>
        <v>14425-11-NC-3603-1300-20-20305C-3603025-02</v>
      </c>
      <c r="B145" t="str">
        <f>RP[[#This Row],[CODIGO CDP]]&amp;RP[[#This Row],[Rubro]]</f>
        <v>2125-11-NC-3603-1300-20-20305C-3603025-02</v>
      </c>
      <c r="C145" t="str">
        <f t="shared" si="2"/>
        <v>14425-11-N</v>
      </c>
      <c r="D145" t="str">
        <f>_xlfn.CONCAT(MID(RP[[#This Row],[CDP]],1,10),"-",RIGHT(RP[[#This Row],[Dependencia]],2),"-",MID(RP[[#This Row],[Fuente]],1,1))</f>
        <v>2125-11-N</v>
      </c>
      <c r="E145">
        <v>14425</v>
      </c>
      <c r="F145">
        <v>45695</v>
      </c>
      <c r="G145">
        <v>45695.678622685184</v>
      </c>
      <c r="H145" t="s">
        <v>1929</v>
      </c>
      <c r="I145">
        <v>923211</v>
      </c>
      <c r="J145" t="s">
        <v>312</v>
      </c>
      <c r="K145" t="s">
        <v>62</v>
      </c>
      <c r="L145" t="s">
        <v>63</v>
      </c>
      <c r="M145" t="s">
        <v>172</v>
      </c>
      <c r="N145" t="s">
        <v>173</v>
      </c>
      <c r="O145" t="s">
        <v>66</v>
      </c>
      <c r="P145" s="1">
        <v>45995110</v>
      </c>
      <c r="Q145" s="1">
        <v>0</v>
      </c>
      <c r="R145" s="1">
        <v>45995110</v>
      </c>
      <c r="S145" s="1">
        <v>33576430</v>
      </c>
      <c r="T145" t="s">
        <v>169</v>
      </c>
      <c r="U145">
        <v>53021282</v>
      </c>
      <c r="V145" t="s">
        <v>892</v>
      </c>
      <c r="W145" t="s">
        <v>56</v>
      </c>
      <c r="X145" t="s">
        <v>57</v>
      </c>
      <c r="Y145" t="s">
        <v>893</v>
      </c>
      <c r="Z145" t="s">
        <v>59</v>
      </c>
      <c r="AA145">
        <v>890903938</v>
      </c>
      <c r="AB145" t="s">
        <v>86</v>
      </c>
      <c r="AC145">
        <v>2125</v>
      </c>
      <c r="AD145">
        <v>2125</v>
      </c>
      <c r="AE145">
        <v>14425</v>
      </c>
      <c r="AG145" t="s">
        <v>4229</v>
      </c>
      <c r="AH145" t="s">
        <v>4230</v>
      </c>
      <c r="AJ145" s="3">
        <v>45695</v>
      </c>
      <c r="AK145" t="s">
        <v>174</v>
      </c>
      <c r="AL145" t="s">
        <v>894</v>
      </c>
      <c r="AM145" t="s">
        <v>858</v>
      </c>
    </row>
    <row r="146" spans="1:39" x14ac:dyDescent="0.25">
      <c r="A146" t="str">
        <f>RP[[#This Row],[CODIGO CRP]]&amp;RP[[#This Row],[Rubro]]</f>
        <v>14525-11-NC-3603-1300-20-20305C-3603025-02</v>
      </c>
      <c r="B146" t="str">
        <f>RP[[#This Row],[CODIGO CDP]]&amp;RP[[#This Row],[Rubro]]</f>
        <v>2125-11-NC-3603-1300-20-20305C-3603025-02</v>
      </c>
      <c r="C146" t="str">
        <f t="shared" si="2"/>
        <v>14525-11-N</v>
      </c>
      <c r="D146" t="str">
        <f>_xlfn.CONCAT(MID(RP[[#This Row],[CDP]],1,10),"-",RIGHT(RP[[#This Row],[Dependencia]],2),"-",MID(RP[[#This Row],[Fuente]],1,1))</f>
        <v>2125-11-N</v>
      </c>
      <c r="E146">
        <v>14525</v>
      </c>
      <c r="F146">
        <v>45695</v>
      </c>
      <c r="G146">
        <v>45695.67863425926</v>
      </c>
      <c r="H146" t="s">
        <v>1929</v>
      </c>
      <c r="I146">
        <v>923211</v>
      </c>
      <c r="J146" t="s">
        <v>312</v>
      </c>
      <c r="K146" t="s">
        <v>62</v>
      </c>
      <c r="L146" t="s">
        <v>63</v>
      </c>
      <c r="M146" t="s">
        <v>172</v>
      </c>
      <c r="N146" t="s">
        <v>173</v>
      </c>
      <c r="O146" t="s">
        <v>66</v>
      </c>
      <c r="P146" s="1">
        <v>45995110</v>
      </c>
      <c r="Q146" s="1">
        <v>0</v>
      </c>
      <c r="R146" s="1">
        <v>45995110</v>
      </c>
      <c r="S146" s="1">
        <v>33576430</v>
      </c>
      <c r="T146" t="s">
        <v>169</v>
      </c>
      <c r="U146">
        <v>53089812</v>
      </c>
      <c r="V146" t="s">
        <v>896</v>
      </c>
      <c r="W146" t="s">
        <v>56</v>
      </c>
      <c r="X146" t="s">
        <v>57</v>
      </c>
      <c r="Y146" t="s">
        <v>897</v>
      </c>
      <c r="Z146" t="s">
        <v>59</v>
      </c>
      <c r="AA146">
        <v>860034313</v>
      </c>
      <c r="AB146" t="s">
        <v>97</v>
      </c>
      <c r="AC146">
        <v>2125</v>
      </c>
      <c r="AD146">
        <v>2125</v>
      </c>
      <c r="AE146">
        <v>14525</v>
      </c>
      <c r="AG146" t="s">
        <v>4231</v>
      </c>
      <c r="AH146" t="s">
        <v>4232</v>
      </c>
      <c r="AJ146" s="3">
        <v>45695</v>
      </c>
      <c r="AK146" t="s">
        <v>174</v>
      </c>
      <c r="AL146" t="s">
        <v>898</v>
      </c>
      <c r="AM146" t="s">
        <v>858</v>
      </c>
    </row>
    <row r="147" spans="1:39" x14ac:dyDescent="0.25">
      <c r="A147" t="str">
        <f>RP[[#This Row],[CODIGO CRP]]&amp;RP[[#This Row],[Rubro]]</f>
        <v>14625-11-NC-3603-1300-20-20305C-3603025-02</v>
      </c>
      <c r="B147" t="str">
        <f>RP[[#This Row],[CODIGO CDP]]&amp;RP[[#This Row],[Rubro]]</f>
        <v>2125-11-NC-3603-1300-20-20305C-3603025-02</v>
      </c>
      <c r="C147" t="str">
        <f t="shared" si="2"/>
        <v>14625-11-N</v>
      </c>
      <c r="D147" t="str">
        <f>_xlfn.CONCAT(MID(RP[[#This Row],[CDP]],1,10),"-",RIGHT(RP[[#This Row],[Dependencia]],2),"-",MID(RP[[#This Row],[Fuente]],1,1))</f>
        <v>2125-11-N</v>
      </c>
      <c r="E147">
        <v>14625</v>
      </c>
      <c r="F147">
        <v>45695</v>
      </c>
      <c r="G147">
        <v>45695.67863425926</v>
      </c>
      <c r="H147" t="s">
        <v>1929</v>
      </c>
      <c r="I147">
        <v>923211</v>
      </c>
      <c r="J147" t="s">
        <v>312</v>
      </c>
      <c r="K147" t="s">
        <v>62</v>
      </c>
      <c r="L147" t="s">
        <v>63</v>
      </c>
      <c r="M147" t="s">
        <v>172</v>
      </c>
      <c r="N147" t="s">
        <v>173</v>
      </c>
      <c r="O147" t="s">
        <v>66</v>
      </c>
      <c r="P147" s="1">
        <v>45995110</v>
      </c>
      <c r="Q147" s="1">
        <v>0</v>
      </c>
      <c r="R147" s="1">
        <v>45995110</v>
      </c>
      <c r="S147" s="1">
        <v>33576430</v>
      </c>
      <c r="T147" t="s">
        <v>169</v>
      </c>
      <c r="U147">
        <v>53931238</v>
      </c>
      <c r="V147" t="s">
        <v>900</v>
      </c>
      <c r="W147" t="s">
        <v>56</v>
      </c>
      <c r="X147" t="s">
        <v>57</v>
      </c>
      <c r="Y147" t="s">
        <v>901</v>
      </c>
      <c r="Z147" t="s">
        <v>59</v>
      </c>
      <c r="AA147">
        <v>860034313</v>
      </c>
      <c r="AB147" t="s">
        <v>97</v>
      </c>
      <c r="AC147">
        <v>2125</v>
      </c>
      <c r="AD147">
        <v>2125</v>
      </c>
      <c r="AE147">
        <v>14625</v>
      </c>
      <c r="AG147" t="s">
        <v>4233</v>
      </c>
      <c r="AH147" t="s">
        <v>4234</v>
      </c>
      <c r="AJ147" s="3">
        <v>45695</v>
      </c>
      <c r="AK147" t="s">
        <v>174</v>
      </c>
      <c r="AL147" t="s">
        <v>902</v>
      </c>
      <c r="AM147" t="s">
        <v>858</v>
      </c>
    </row>
    <row r="148" spans="1:39" x14ac:dyDescent="0.25">
      <c r="A148" t="str">
        <f>RP[[#This Row],[CODIGO CRP]]&amp;RP[[#This Row],[Rubro]]</f>
        <v>14725-11-NC-3603-1300-20-20305C-3603025-02</v>
      </c>
      <c r="B148" t="str">
        <f>RP[[#This Row],[CODIGO CDP]]&amp;RP[[#This Row],[Rubro]]</f>
        <v>2125-11-NC-3603-1300-20-20305C-3603025-02</v>
      </c>
      <c r="C148" t="str">
        <f t="shared" si="2"/>
        <v>14725-11-N</v>
      </c>
      <c r="D148" t="str">
        <f>_xlfn.CONCAT(MID(RP[[#This Row],[CDP]],1,10),"-",RIGHT(RP[[#This Row],[Dependencia]],2),"-",MID(RP[[#This Row],[Fuente]],1,1))</f>
        <v>2125-11-N</v>
      </c>
      <c r="E148">
        <v>14725</v>
      </c>
      <c r="F148">
        <v>45695</v>
      </c>
      <c r="G148">
        <v>45695.67864583333</v>
      </c>
      <c r="H148" t="s">
        <v>1929</v>
      </c>
      <c r="I148">
        <v>923211</v>
      </c>
      <c r="J148" t="s">
        <v>312</v>
      </c>
      <c r="K148" t="s">
        <v>62</v>
      </c>
      <c r="L148" t="s">
        <v>63</v>
      </c>
      <c r="M148" t="s">
        <v>172</v>
      </c>
      <c r="N148" t="s">
        <v>173</v>
      </c>
      <c r="O148" t="s">
        <v>66</v>
      </c>
      <c r="P148" s="1">
        <v>45995110</v>
      </c>
      <c r="Q148" s="1">
        <v>0</v>
      </c>
      <c r="R148" s="1">
        <v>45995110</v>
      </c>
      <c r="S148" s="1">
        <v>33576430</v>
      </c>
      <c r="T148" t="s">
        <v>169</v>
      </c>
      <c r="U148">
        <v>79469155</v>
      </c>
      <c r="V148" t="s">
        <v>904</v>
      </c>
      <c r="W148" t="s">
        <v>56</v>
      </c>
      <c r="X148" t="s">
        <v>57</v>
      </c>
      <c r="Y148" t="s">
        <v>905</v>
      </c>
      <c r="Z148" t="s">
        <v>59</v>
      </c>
      <c r="AA148">
        <v>860034313</v>
      </c>
      <c r="AB148" t="s">
        <v>97</v>
      </c>
      <c r="AC148">
        <v>2125</v>
      </c>
      <c r="AD148">
        <v>2125</v>
      </c>
      <c r="AE148">
        <v>14725</v>
      </c>
      <c r="AG148" t="s">
        <v>4235</v>
      </c>
      <c r="AH148" t="s">
        <v>4236</v>
      </c>
      <c r="AJ148" s="3">
        <v>45695</v>
      </c>
      <c r="AK148" t="s">
        <v>174</v>
      </c>
      <c r="AL148" t="s">
        <v>906</v>
      </c>
      <c r="AM148" t="s">
        <v>858</v>
      </c>
    </row>
    <row r="149" spans="1:39" x14ac:dyDescent="0.25">
      <c r="A149" t="str">
        <f>RP[[#This Row],[CODIGO CRP]]&amp;RP[[#This Row],[Rubro]]</f>
        <v>14825-11-NC-3603-1300-20-20305C-3603025-02</v>
      </c>
      <c r="B149" t="str">
        <f>RP[[#This Row],[CODIGO CDP]]&amp;RP[[#This Row],[Rubro]]</f>
        <v>2125-11-NC-3603-1300-20-20305C-3603025-02</v>
      </c>
      <c r="C149" t="str">
        <f t="shared" si="2"/>
        <v>14825-11-N</v>
      </c>
      <c r="D149" t="str">
        <f>_xlfn.CONCAT(MID(RP[[#This Row],[CDP]],1,10),"-",RIGHT(RP[[#This Row],[Dependencia]],2),"-",MID(RP[[#This Row],[Fuente]],1,1))</f>
        <v>2125-11-N</v>
      </c>
      <c r="E149">
        <v>14825</v>
      </c>
      <c r="F149">
        <v>45695</v>
      </c>
      <c r="G149">
        <v>45695.678657407407</v>
      </c>
      <c r="H149" t="s">
        <v>1929</v>
      </c>
      <c r="I149">
        <v>923211</v>
      </c>
      <c r="J149" t="s">
        <v>312</v>
      </c>
      <c r="K149" t="s">
        <v>62</v>
      </c>
      <c r="L149" t="s">
        <v>63</v>
      </c>
      <c r="M149" t="s">
        <v>172</v>
      </c>
      <c r="N149" t="s">
        <v>173</v>
      </c>
      <c r="O149" t="s">
        <v>66</v>
      </c>
      <c r="P149" s="1">
        <v>45995110</v>
      </c>
      <c r="Q149" s="1">
        <v>0</v>
      </c>
      <c r="R149" s="1">
        <v>45995110</v>
      </c>
      <c r="S149" s="1">
        <v>33576430</v>
      </c>
      <c r="T149" t="s">
        <v>169</v>
      </c>
      <c r="U149">
        <v>1032373822</v>
      </c>
      <c r="V149" t="s">
        <v>908</v>
      </c>
      <c r="W149" t="s">
        <v>56</v>
      </c>
      <c r="X149" t="s">
        <v>57</v>
      </c>
      <c r="Y149" t="s">
        <v>909</v>
      </c>
      <c r="Z149" t="s">
        <v>59</v>
      </c>
      <c r="AA149">
        <v>860002964</v>
      </c>
      <c r="AB149" t="s">
        <v>242</v>
      </c>
      <c r="AC149">
        <v>2125</v>
      </c>
      <c r="AD149">
        <v>2125</v>
      </c>
      <c r="AE149">
        <v>14825</v>
      </c>
      <c r="AG149" t="s">
        <v>4237</v>
      </c>
      <c r="AH149" t="s">
        <v>4238</v>
      </c>
      <c r="AJ149" s="3">
        <v>45695</v>
      </c>
      <c r="AK149" t="s">
        <v>174</v>
      </c>
      <c r="AL149" t="s">
        <v>910</v>
      </c>
      <c r="AM149" t="s">
        <v>858</v>
      </c>
    </row>
    <row r="150" spans="1:39" x14ac:dyDescent="0.25">
      <c r="A150" t="str">
        <f>RP[[#This Row],[CODIGO CRP]]&amp;RP[[#This Row],[Rubro]]</f>
        <v>14925-11-NC-3603-1300-20-20305C-3603025-02</v>
      </c>
      <c r="B150" t="str">
        <f>RP[[#This Row],[CODIGO CDP]]&amp;RP[[#This Row],[Rubro]]</f>
        <v>2125-11-NC-3603-1300-20-20305C-3603025-02</v>
      </c>
      <c r="C150" t="str">
        <f t="shared" si="2"/>
        <v>14925-11-N</v>
      </c>
      <c r="D150" t="str">
        <f>_xlfn.CONCAT(MID(RP[[#This Row],[CDP]],1,10),"-",RIGHT(RP[[#This Row],[Dependencia]],2),"-",MID(RP[[#This Row],[Fuente]],1,1))</f>
        <v>2125-11-N</v>
      </c>
      <c r="E150">
        <v>14925</v>
      </c>
      <c r="F150">
        <v>45695</v>
      </c>
      <c r="G150">
        <v>45695.884733796294</v>
      </c>
      <c r="H150" t="s">
        <v>1929</v>
      </c>
      <c r="I150">
        <v>923211</v>
      </c>
      <c r="J150" t="s">
        <v>312</v>
      </c>
      <c r="K150" t="s">
        <v>62</v>
      </c>
      <c r="L150" t="s">
        <v>63</v>
      </c>
      <c r="M150" t="s">
        <v>172</v>
      </c>
      <c r="N150" t="s">
        <v>173</v>
      </c>
      <c r="O150" t="s">
        <v>66</v>
      </c>
      <c r="P150" s="1">
        <v>45995110</v>
      </c>
      <c r="Q150" s="1">
        <v>0</v>
      </c>
      <c r="R150" s="1">
        <v>45995110</v>
      </c>
      <c r="S150" s="1">
        <v>33576430</v>
      </c>
      <c r="T150" t="s">
        <v>169</v>
      </c>
      <c r="U150">
        <v>1032377506</v>
      </c>
      <c r="V150" t="s">
        <v>912</v>
      </c>
      <c r="W150" t="s">
        <v>56</v>
      </c>
      <c r="X150" t="s">
        <v>57</v>
      </c>
      <c r="Y150" t="s">
        <v>913</v>
      </c>
      <c r="Z150" t="s">
        <v>59</v>
      </c>
      <c r="AA150">
        <v>860034313</v>
      </c>
      <c r="AB150" t="s">
        <v>97</v>
      </c>
      <c r="AC150">
        <v>2125</v>
      </c>
      <c r="AD150">
        <v>2125</v>
      </c>
      <c r="AE150">
        <v>14925</v>
      </c>
      <c r="AG150" t="s">
        <v>4239</v>
      </c>
      <c r="AH150" t="s">
        <v>4240</v>
      </c>
      <c r="AJ150" s="3">
        <v>45695</v>
      </c>
      <c r="AK150" t="s">
        <v>174</v>
      </c>
      <c r="AL150" t="s">
        <v>914</v>
      </c>
      <c r="AM150" t="s">
        <v>858</v>
      </c>
    </row>
    <row r="151" spans="1:39" x14ac:dyDescent="0.25">
      <c r="A151" t="str">
        <f>RP[[#This Row],[CODIGO CRP]]&amp;RP[[#This Row],[Rubro]]</f>
        <v>15025-11-NC-3603-1300-20-20305C-3603025-02</v>
      </c>
      <c r="B151" t="str">
        <f>RP[[#This Row],[CODIGO CDP]]&amp;RP[[#This Row],[Rubro]]</f>
        <v>2125-11-NC-3603-1300-20-20305C-3603025-02</v>
      </c>
      <c r="C151" t="str">
        <f t="shared" si="2"/>
        <v>15025-11-N</v>
      </c>
      <c r="D151" t="str">
        <f>_xlfn.CONCAT(MID(RP[[#This Row],[CDP]],1,10),"-",RIGHT(RP[[#This Row],[Dependencia]],2),"-",MID(RP[[#This Row],[Fuente]],1,1))</f>
        <v>2125-11-N</v>
      </c>
      <c r="E151">
        <v>15025</v>
      </c>
      <c r="F151">
        <v>45695</v>
      </c>
      <c r="G151">
        <v>45695.884745370371</v>
      </c>
      <c r="H151" t="s">
        <v>1929</v>
      </c>
      <c r="I151">
        <v>923211</v>
      </c>
      <c r="J151" t="s">
        <v>312</v>
      </c>
      <c r="K151" t="s">
        <v>62</v>
      </c>
      <c r="L151" t="s">
        <v>63</v>
      </c>
      <c r="M151" t="s">
        <v>172</v>
      </c>
      <c r="N151" t="s">
        <v>173</v>
      </c>
      <c r="O151" t="s">
        <v>66</v>
      </c>
      <c r="P151" s="1">
        <v>45995110</v>
      </c>
      <c r="Q151" s="1">
        <v>0</v>
      </c>
      <c r="R151" s="1">
        <v>45995110</v>
      </c>
      <c r="S151" s="1">
        <v>33576430</v>
      </c>
      <c r="T151" t="s">
        <v>169</v>
      </c>
      <c r="U151">
        <v>52714850</v>
      </c>
      <c r="V151" t="s">
        <v>916</v>
      </c>
      <c r="W151" t="s">
        <v>56</v>
      </c>
      <c r="X151" t="s">
        <v>57</v>
      </c>
      <c r="Y151" t="s">
        <v>917</v>
      </c>
      <c r="Z151" t="s">
        <v>59</v>
      </c>
      <c r="AA151">
        <v>860035827</v>
      </c>
      <c r="AB151" t="s">
        <v>378</v>
      </c>
      <c r="AC151">
        <v>2125</v>
      </c>
      <c r="AD151">
        <v>2125</v>
      </c>
      <c r="AE151">
        <v>15025</v>
      </c>
      <c r="AG151" t="s">
        <v>4241</v>
      </c>
      <c r="AH151" t="s">
        <v>4242</v>
      </c>
      <c r="AJ151" s="3">
        <v>45695</v>
      </c>
      <c r="AK151" t="s">
        <v>174</v>
      </c>
      <c r="AL151" t="s">
        <v>918</v>
      </c>
      <c r="AM151" t="s">
        <v>858</v>
      </c>
    </row>
    <row r="152" spans="1:39" x14ac:dyDescent="0.25">
      <c r="A152" t="str">
        <f>RP[[#This Row],[CODIGO CRP]]&amp;RP[[#This Row],[Rubro]]</f>
        <v>15125-11-NC-3603-1300-20-20305C-3603025-02</v>
      </c>
      <c r="B152" t="str">
        <f>RP[[#This Row],[CODIGO CDP]]&amp;RP[[#This Row],[Rubro]]</f>
        <v>2125-11-NC-3603-1300-20-20305C-3603025-02</v>
      </c>
      <c r="C152" t="str">
        <f t="shared" si="2"/>
        <v>15125-11-N</v>
      </c>
      <c r="D152" t="str">
        <f>_xlfn.CONCAT(MID(RP[[#This Row],[CDP]],1,10),"-",RIGHT(RP[[#This Row],[Dependencia]],2),"-",MID(RP[[#This Row],[Fuente]],1,1))</f>
        <v>2125-11-N</v>
      </c>
      <c r="E152">
        <v>15125</v>
      </c>
      <c r="F152">
        <v>45695</v>
      </c>
      <c r="G152">
        <v>45695.884756944448</v>
      </c>
      <c r="H152" t="s">
        <v>1929</v>
      </c>
      <c r="I152">
        <v>923211</v>
      </c>
      <c r="J152" t="s">
        <v>312</v>
      </c>
      <c r="K152" t="s">
        <v>62</v>
      </c>
      <c r="L152" t="s">
        <v>63</v>
      </c>
      <c r="M152" t="s">
        <v>172</v>
      </c>
      <c r="N152" t="s">
        <v>173</v>
      </c>
      <c r="O152" t="s">
        <v>66</v>
      </c>
      <c r="P152" s="1">
        <v>45995110</v>
      </c>
      <c r="Q152" s="1">
        <v>0</v>
      </c>
      <c r="R152" s="1">
        <v>45995110</v>
      </c>
      <c r="S152" s="1">
        <v>33576430</v>
      </c>
      <c r="T152" t="s">
        <v>169</v>
      </c>
      <c r="U152">
        <v>1010215433</v>
      </c>
      <c r="V152" t="s">
        <v>920</v>
      </c>
      <c r="W152" t="s">
        <v>56</v>
      </c>
      <c r="X152" t="s">
        <v>57</v>
      </c>
      <c r="Y152" t="s">
        <v>921</v>
      </c>
      <c r="Z152" t="s">
        <v>59</v>
      </c>
      <c r="AA152">
        <v>860034313</v>
      </c>
      <c r="AB152" t="s">
        <v>97</v>
      </c>
      <c r="AC152">
        <v>2125</v>
      </c>
      <c r="AD152">
        <v>2125</v>
      </c>
      <c r="AE152">
        <v>15125</v>
      </c>
      <c r="AG152" t="s">
        <v>4243</v>
      </c>
      <c r="AH152" t="s">
        <v>4244</v>
      </c>
      <c r="AJ152" s="3">
        <v>45695</v>
      </c>
      <c r="AK152" t="s">
        <v>174</v>
      </c>
      <c r="AL152" t="s">
        <v>922</v>
      </c>
      <c r="AM152" t="s">
        <v>858</v>
      </c>
    </row>
    <row r="153" spans="1:39" x14ac:dyDescent="0.25">
      <c r="A153" t="str">
        <f>RP[[#This Row],[CODIGO CRP]]&amp;RP[[#This Row],[Rubro]]</f>
        <v>15225-11-NC-3603-1300-20-20305C-3603025-02</v>
      </c>
      <c r="B153" t="str">
        <f>RP[[#This Row],[CODIGO CDP]]&amp;RP[[#This Row],[Rubro]]</f>
        <v>2125-11-NC-3603-1300-20-20305C-3603025-02</v>
      </c>
      <c r="C153" t="str">
        <f t="shared" si="2"/>
        <v>15225-11-N</v>
      </c>
      <c r="D153" t="str">
        <f>_xlfn.CONCAT(MID(RP[[#This Row],[CDP]],1,10),"-",RIGHT(RP[[#This Row],[Dependencia]],2),"-",MID(RP[[#This Row],[Fuente]],1,1))</f>
        <v>2125-11-N</v>
      </c>
      <c r="E153">
        <v>15225</v>
      </c>
      <c r="F153">
        <v>45695</v>
      </c>
      <c r="G153">
        <v>45695.884768518517</v>
      </c>
      <c r="H153" t="s">
        <v>1929</v>
      </c>
      <c r="I153">
        <v>923211</v>
      </c>
      <c r="J153" t="s">
        <v>312</v>
      </c>
      <c r="K153" t="s">
        <v>62</v>
      </c>
      <c r="L153" t="s">
        <v>63</v>
      </c>
      <c r="M153" t="s">
        <v>172</v>
      </c>
      <c r="N153" t="s">
        <v>173</v>
      </c>
      <c r="O153" t="s">
        <v>66</v>
      </c>
      <c r="P153" s="1">
        <v>45995110</v>
      </c>
      <c r="Q153" s="1">
        <v>0</v>
      </c>
      <c r="R153" s="1">
        <v>45995110</v>
      </c>
      <c r="S153" s="1">
        <v>33576430</v>
      </c>
      <c r="T153" t="s">
        <v>169</v>
      </c>
      <c r="U153">
        <v>51964904</v>
      </c>
      <c r="V153" t="s">
        <v>924</v>
      </c>
      <c r="W153" t="s">
        <v>56</v>
      </c>
      <c r="X153" t="s">
        <v>57</v>
      </c>
      <c r="Y153" t="s">
        <v>925</v>
      </c>
      <c r="Z153" t="s">
        <v>59</v>
      </c>
      <c r="AA153">
        <v>890903938</v>
      </c>
      <c r="AB153" t="s">
        <v>86</v>
      </c>
      <c r="AC153">
        <v>2125</v>
      </c>
      <c r="AD153">
        <v>2125</v>
      </c>
      <c r="AE153">
        <v>15225</v>
      </c>
      <c r="AG153" t="s">
        <v>4245</v>
      </c>
      <c r="AH153" t="s">
        <v>4246</v>
      </c>
      <c r="AJ153" s="3">
        <v>45695</v>
      </c>
      <c r="AK153" t="s">
        <v>174</v>
      </c>
      <c r="AL153" t="s">
        <v>926</v>
      </c>
      <c r="AM153" t="s">
        <v>927</v>
      </c>
    </row>
    <row r="154" spans="1:39" x14ac:dyDescent="0.25">
      <c r="A154" t="str">
        <f>RP[[#This Row],[CODIGO CRP]]&amp;RP[[#This Row],[Rubro]]</f>
        <v>15325-11-NC-3603-1300-20-20305C-3603025-02</v>
      </c>
      <c r="B154" t="str">
        <f>RP[[#This Row],[CODIGO CDP]]&amp;RP[[#This Row],[Rubro]]</f>
        <v>2125-11-NC-3603-1300-20-20305C-3603025-02</v>
      </c>
      <c r="C154" t="str">
        <f t="shared" si="2"/>
        <v>15325-11-N</v>
      </c>
      <c r="D154" t="str">
        <f>_xlfn.CONCAT(MID(RP[[#This Row],[CDP]],1,10),"-",RIGHT(RP[[#This Row],[Dependencia]],2),"-",MID(RP[[#This Row],[Fuente]],1,1))</f>
        <v>2125-11-N</v>
      </c>
      <c r="E154">
        <v>15325</v>
      </c>
      <c r="F154">
        <v>45695</v>
      </c>
      <c r="G154">
        <v>45695.884780092594</v>
      </c>
      <c r="H154" t="s">
        <v>1929</v>
      </c>
      <c r="I154">
        <v>923211</v>
      </c>
      <c r="J154" t="s">
        <v>312</v>
      </c>
      <c r="K154" t="s">
        <v>62</v>
      </c>
      <c r="L154" t="s">
        <v>63</v>
      </c>
      <c r="M154" t="s">
        <v>172</v>
      </c>
      <c r="N154" t="s">
        <v>173</v>
      </c>
      <c r="O154" t="s">
        <v>66</v>
      </c>
      <c r="P154" s="1">
        <v>45995110</v>
      </c>
      <c r="Q154" s="1">
        <v>0</v>
      </c>
      <c r="R154" s="1">
        <v>45995110</v>
      </c>
      <c r="S154" s="1">
        <v>33576430</v>
      </c>
      <c r="T154" t="s">
        <v>169</v>
      </c>
      <c r="U154">
        <v>52323375</v>
      </c>
      <c r="V154" t="s">
        <v>929</v>
      </c>
      <c r="W154" t="s">
        <v>56</v>
      </c>
      <c r="X154" t="s">
        <v>57</v>
      </c>
      <c r="Y154" t="s">
        <v>930</v>
      </c>
      <c r="Z154" t="s">
        <v>59</v>
      </c>
      <c r="AA154">
        <v>860034313</v>
      </c>
      <c r="AB154" t="s">
        <v>97</v>
      </c>
      <c r="AC154">
        <v>2125</v>
      </c>
      <c r="AD154">
        <v>2125</v>
      </c>
      <c r="AE154">
        <v>15325</v>
      </c>
      <c r="AG154" t="s">
        <v>4247</v>
      </c>
      <c r="AH154" t="s">
        <v>4248</v>
      </c>
      <c r="AJ154" s="3">
        <v>45695</v>
      </c>
      <c r="AK154" t="s">
        <v>174</v>
      </c>
      <c r="AL154" t="s">
        <v>931</v>
      </c>
      <c r="AM154" t="s">
        <v>858</v>
      </c>
    </row>
    <row r="155" spans="1:39" x14ac:dyDescent="0.25">
      <c r="A155" t="str">
        <f>RP[[#This Row],[CODIGO CRP]]&amp;RP[[#This Row],[Rubro]]</f>
        <v>15425-11-NC-3603-1300-20-20305C-3603025-02</v>
      </c>
      <c r="B155" t="str">
        <f>RP[[#This Row],[CODIGO CDP]]&amp;RP[[#This Row],[Rubro]]</f>
        <v>2125-11-NC-3603-1300-20-20305C-3603025-02</v>
      </c>
      <c r="C155" t="str">
        <f t="shared" si="2"/>
        <v>15425-11-N</v>
      </c>
      <c r="D155" t="str">
        <f>_xlfn.CONCAT(MID(RP[[#This Row],[CDP]],1,10),"-",RIGHT(RP[[#This Row],[Dependencia]],2),"-",MID(RP[[#This Row],[Fuente]],1,1))</f>
        <v>2125-11-N</v>
      </c>
      <c r="E155">
        <v>15425</v>
      </c>
      <c r="F155">
        <v>45695</v>
      </c>
      <c r="G155">
        <v>45695.884791666664</v>
      </c>
      <c r="H155" t="s">
        <v>1929</v>
      </c>
      <c r="I155">
        <v>923211</v>
      </c>
      <c r="J155" t="s">
        <v>312</v>
      </c>
      <c r="K155" t="s">
        <v>62</v>
      </c>
      <c r="L155" t="s">
        <v>63</v>
      </c>
      <c r="M155" t="s">
        <v>172</v>
      </c>
      <c r="N155" t="s">
        <v>173</v>
      </c>
      <c r="O155" t="s">
        <v>66</v>
      </c>
      <c r="P155" s="1">
        <v>45995110</v>
      </c>
      <c r="Q155" s="1">
        <v>0</v>
      </c>
      <c r="R155" s="1">
        <v>45995110</v>
      </c>
      <c r="S155" s="1">
        <v>33576430</v>
      </c>
      <c r="T155" t="s">
        <v>169</v>
      </c>
      <c r="U155">
        <v>52766732</v>
      </c>
      <c r="V155" t="s">
        <v>933</v>
      </c>
      <c r="W155" t="s">
        <v>56</v>
      </c>
      <c r="X155" t="s">
        <v>57</v>
      </c>
      <c r="Y155" t="s">
        <v>934</v>
      </c>
      <c r="Z155" t="s">
        <v>59</v>
      </c>
      <c r="AA155">
        <v>860003020</v>
      </c>
      <c r="AB155" t="s">
        <v>212</v>
      </c>
      <c r="AC155">
        <v>2125</v>
      </c>
      <c r="AD155">
        <v>2125</v>
      </c>
      <c r="AE155">
        <v>15425</v>
      </c>
      <c r="AG155" t="s">
        <v>4249</v>
      </c>
      <c r="AH155" t="s">
        <v>4250</v>
      </c>
      <c r="AJ155" s="3">
        <v>45695</v>
      </c>
      <c r="AK155" t="s">
        <v>174</v>
      </c>
      <c r="AL155" t="s">
        <v>935</v>
      </c>
      <c r="AM155" t="s">
        <v>858</v>
      </c>
    </row>
    <row r="156" spans="1:39" x14ac:dyDescent="0.25">
      <c r="A156" t="str">
        <f>RP[[#This Row],[CODIGO CRP]]&amp;RP[[#This Row],[Rubro]]</f>
        <v>15525-11-NC-3603-1300-20-20305C-3603025-02</v>
      </c>
      <c r="B156" t="str">
        <f>RP[[#This Row],[CODIGO CDP]]&amp;RP[[#This Row],[Rubro]]</f>
        <v>2125-11-NC-3603-1300-20-20305C-3603025-02</v>
      </c>
      <c r="C156" t="str">
        <f t="shared" si="2"/>
        <v>15525-11-N</v>
      </c>
      <c r="D156" t="str">
        <f>_xlfn.CONCAT(MID(RP[[#This Row],[CDP]],1,10),"-",RIGHT(RP[[#This Row],[Dependencia]],2),"-",MID(RP[[#This Row],[Fuente]],1,1))</f>
        <v>2125-11-N</v>
      </c>
      <c r="E156">
        <v>15525</v>
      </c>
      <c r="F156">
        <v>45695</v>
      </c>
      <c r="G156">
        <v>45695.88480324074</v>
      </c>
      <c r="H156" t="s">
        <v>1929</v>
      </c>
      <c r="I156">
        <v>923211</v>
      </c>
      <c r="J156" t="s">
        <v>312</v>
      </c>
      <c r="K156" t="s">
        <v>62</v>
      </c>
      <c r="L156" t="s">
        <v>63</v>
      </c>
      <c r="M156" t="s">
        <v>172</v>
      </c>
      <c r="N156" t="s">
        <v>173</v>
      </c>
      <c r="O156" t="s">
        <v>66</v>
      </c>
      <c r="P156" s="1">
        <v>45995110</v>
      </c>
      <c r="Q156" s="1">
        <v>0</v>
      </c>
      <c r="R156" s="1">
        <v>45995110</v>
      </c>
      <c r="S156" s="1">
        <v>33576430</v>
      </c>
      <c r="T156" t="s">
        <v>169</v>
      </c>
      <c r="U156">
        <v>52787846</v>
      </c>
      <c r="V156" t="s">
        <v>937</v>
      </c>
      <c r="W156" t="s">
        <v>56</v>
      </c>
      <c r="X156" t="s">
        <v>57</v>
      </c>
      <c r="Y156" t="s">
        <v>938</v>
      </c>
      <c r="Z156" t="s">
        <v>59</v>
      </c>
      <c r="AA156">
        <v>860034313</v>
      </c>
      <c r="AB156" t="s">
        <v>97</v>
      </c>
      <c r="AC156">
        <v>2125</v>
      </c>
      <c r="AD156">
        <v>2125</v>
      </c>
      <c r="AE156">
        <v>15525</v>
      </c>
      <c r="AG156" t="s">
        <v>4251</v>
      </c>
      <c r="AH156" t="s">
        <v>4252</v>
      </c>
      <c r="AJ156" s="3">
        <v>45695</v>
      </c>
      <c r="AK156" t="s">
        <v>174</v>
      </c>
      <c r="AL156" t="s">
        <v>939</v>
      </c>
      <c r="AM156" t="s">
        <v>858</v>
      </c>
    </row>
    <row r="157" spans="1:39" x14ac:dyDescent="0.25">
      <c r="A157" t="str">
        <f>RP[[#This Row],[CODIGO CRP]]&amp;RP[[#This Row],[Rubro]]</f>
        <v>15625-11-NC-3603-1300-20-20305C-3603025-02</v>
      </c>
      <c r="B157" t="str">
        <f>RP[[#This Row],[CODIGO CDP]]&amp;RP[[#This Row],[Rubro]]</f>
        <v>2125-11-NC-3603-1300-20-20305C-3603025-02</v>
      </c>
      <c r="C157" t="str">
        <f t="shared" si="2"/>
        <v>15625-11-N</v>
      </c>
      <c r="D157" t="str">
        <f>_xlfn.CONCAT(MID(RP[[#This Row],[CDP]],1,10),"-",RIGHT(RP[[#This Row],[Dependencia]],2),"-",MID(RP[[#This Row],[Fuente]],1,1))</f>
        <v>2125-11-N</v>
      </c>
      <c r="E157">
        <v>15625</v>
      </c>
      <c r="F157">
        <v>45695</v>
      </c>
      <c r="G157">
        <v>45695.884814814817</v>
      </c>
      <c r="H157" t="s">
        <v>1929</v>
      </c>
      <c r="I157">
        <v>923211</v>
      </c>
      <c r="J157" t="s">
        <v>312</v>
      </c>
      <c r="K157" t="s">
        <v>62</v>
      </c>
      <c r="L157" t="s">
        <v>63</v>
      </c>
      <c r="M157" t="s">
        <v>172</v>
      </c>
      <c r="N157" t="s">
        <v>173</v>
      </c>
      <c r="O157" t="s">
        <v>66</v>
      </c>
      <c r="P157" s="1">
        <v>45995110</v>
      </c>
      <c r="Q157" s="1">
        <v>0</v>
      </c>
      <c r="R157" s="1">
        <v>45995110</v>
      </c>
      <c r="S157" s="1">
        <v>33576430</v>
      </c>
      <c r="T157" t="s">
        <v>169</v>
      </c>
      <c r="U157">
        <v>79207422</v>
      </c>
      <c r="V157" t="s">
        <v>941</v>
      </c>
      <c r="W157" t="s">
        <v>56</v>
      </c>
      <c r="X157" t="s">
        <v>57</v>
      </c>
      <c r="Y157" t="s">
        <v>942</v>
      </c>
      <c r="Z157" t="s">
        <v>59</v>
      </c>
      <c r="AA157">
        <v>860034313</v>
      </c>
      <c r="AB157" t="s">
        <v>97</v>
      </c>
      <c r="AC157">
        <v>2125</v>
      </c>
      <c r="AD157">
        <v>2125</v>
      </c>
      <c r="AE157">
        <v>15625</v>
      </c>
      <c r="AG157" t="s">
        <v>4253</v>
      </c>
      <c r="AH157" t="s">
        <v>4254</v>
      </c>
      <c r="AJ157" s="3">
        <v>45695</v>
      </c>
      <c r="AK157" t="s">
        <v>174</v>
      </c>
      <c r="AL157" t="s">
        <v>943</v>
      </c>
      <c r="AM157" t="s">
        <v>858</v>
      </c>
    </row>
    <row r="158" spans="1:39" x14ac:dyDescent="0.25">
      <c r="A158" t="str">
        <f>RP[[#This Row],[CODIGO CRP]]&amp;RP[[#This Row],[Rubro]]</f>
        <v>15725-11-NC-3603-1300-20-20305C-3603025-02</v>
      </c>
      <c r="B158" t="str">
        <f>RP[[#This Row],[CODIGO CDP]]&amp;RP[[#This Row],[Rubro]]</f>
        <v>2125-11-NC-3603-1300-20-20305C-3603025-02</v>
      </c>
      <c r="C158" t="str">
        <f t="shared" si="2"/>
        <v>15725-11-N</v>
      </c>
      <c r="D158" t="str">
        <f>_xlfn.CONCAT(MID(RP[[#This Row],[CDP]],1,10),"-",RIGHT(RP[[#This Row],[Dependencia]],2),"-",MID(RP[[#This Row],[Fuente]],1,1))</f>
        <v>2125-11-N</v>
      </c>
      <c r="E158">
        <v>15725</v>
      </c>
      <c r="F158">
        <v>45695</v>
      </c>
      <c r="G158">
        <v>45695.884826388887</v>
      </c>
      <c r="H158" t="s">
        <v>1929</v>
      </c>
      <c r="I158">
        <v>923211</v>
      </c>
      <c r="J158" t="s">
        <v>312</v>
      </c>
      <c r="K158" t="s">
        <v>62</v>
      </c>
      <c r="L158" t="s">
        <v>63</v>
      </c>
      <c r="M158" t="s">
        <v>172</v>
      </c>
      <c r="N158" t="s">
        <v>173</v>
      </c>
      <c r="O158" t="s">
        <v>66</v>
      </c>
      <c r="P158" s="1">
        <v>45995110</v>
      </c>
      <c r="Q158" s="1">
        <v>0</v>
      </c>
      <c r="R158" s="1">
        <v>45995110</v>
      </c>
      <c r="S158" s="1">
        <v>33576430</v>
      </c>
      <c r="T158" t="s">
        <v>169</v>
      </c>
      <c r="U158">
        <v>79507598</v>
      </c>
      <c r="V158" t="s">
        <v>945</v>
      </c>
      <c r="W158" t="s">
        <v>56</v>
      </c>
      <c r="X158" t="s">
        <v>57</v>
      </c>
      <c r="Y158" t="s">
        <v>946</v>
      </c>
      <c r="Z158" t="s">
        <v>59</v>
      </c>
      <c r="AA158">
        <v>860002964</v>
      </c>
      <c r="AB158" t="s">
        <v>242</v>
      </c>
      <c r="AC158">
        <v>2125</v>
      </c>
      <c r="AD158">
        <v>2125</v>
      </c>
      <c r="AE158">
        <v>15725</v>
      </c>
      <c r="AG158" t="s">
        <v>4255</v>
      </c>
      <c r="AH158" t="s">
        <v>4256</v>
      </c>
      <c r="AJ158" s="3">
        <v>45695</v>
      </c>
      <c r="AK158" t="s">
        <v>174</v>
      </c>
      <c r="AL158" t="s">
        <v>947</v>
      </c>
      <c r="AM158" t="s">
        <v>858</v>
      </c>
    </row>
    <row r="159" spans="1:39" x14ac:dyDescent="0.25">
      <c r="A159" t="str">
        <f>RP[[#This Row],[CODIGO CRP]]&amp;RP[[#This Row],[Rubro]]</f>
        <v>15825-11-NC-3603-1300-20-20305C-3603025-02</v>
      </c>
      <c r="B159" t="str">
        <f>RP[[#This Row],[CODIGO CDP]]&amp;RP[[#This Row],[Rubro]]</f>
        <v>2125-11-NC-3603-1300-20-20305C-3603025-02</v>
      </c>
      <c r="C159" t="str">
        <f t="shared" si="2"/>
        <v>15825-11-N</v>
      </c>
      <c r="D159" t="str">
        <f>_xlfn.CONCAT(MID(RP[[#This Row],[CDP]],1,10),"-",RIGHT(RP[[#This Row],[Dependencia]],2),"-",MID(RP[[#This Row],[Fuente]],1,1))</f>
        <v>2125-11-N</v>
      </c>
      <c r="E159">
        <v>15825</v>
      </c>
      <c r="F159">
        <v>45695</v>
      </c>
      <c r="G159">
        <v>45695.884837962964</v>
      </c>
      <c r="H159" t="s">
        <v>1929</v>
      </c>
      <c r="I159">
        <v>923211</v>
      </c>
      <c r="J159" t="s">
        <v>312</v>
      </c>
      <c r="K159" t="s">
        <v>62</v>
      </c>
      <c r="L159" t="s">
        <v>63</v>
      </c>
      <c r="M159" t="s">
        <v>172</v>
      </c>
      <c r="N159" t="s">
        <v>173</v>
      </c>
      <c r="O159" t="s">
        <v>66</v>
      </c>
      <c r="P159" s="1">
        <v>45995110</v>
      </c>
      <c r="Q159" s="1">
        <v>0</v>
      </c>
      <c r="R159" s="1">
        <v>45995110</v>
      </c>
      <c r="S159" s="1">
        <v>33576430</v>
      </c>
      <c r="T159" t="s">
        <v>169</v>
      </c>
      <c r="U159">
        <v>79750460</v>
      </c>
      <c r="V159" t="s">
        <v>949</v>
      </c>
      <c r="W159" t="s">
        <v>56</v>
      </c>
      <c r="X159" t="s">
        <v>57</v>
      </c>
      <c r="Y159" t="s">
        <v>950</v>
      </c>
      <c r="Z159" t="s">
        <v>59</v>
      </c>
      <c r="AA159">
        <v>890903938</v>
      </c>
      <c r="AB159" t="s">
        <v>86</v>
      </c>
      <c r="AC159">
        <v>2125</v>
      </c>
      <c r="AD159">
        <v>2125</v>
      </c>
      <c r="AE159">
        <v>15825</v>
      </c>
      <c r="AG159" t="s">
        <v>4257</v>
      </c>
      <c r="AH159" t="s">
        <v>4258</v>
      </c>
      <c r="AJ159" s="3">
        <v>45695</v>
      </c>
      <c r="AK159" t="s">
        <v>174</v>
      </c>
      <c r="AL159" t="s">
        <v>951</v>
      </c>
      <c r="AM159" t="s">
        <v>858</v>
      </c>
    </row>
    <row r="160" spans="1:39" x14ac:dyDescent="0.25">
      <c r="A160" t="str">
        <f>RP[[#This Row],[CODIGO CRP]]&amp;RP[[#This Row],[Rubro]]</f>
        <v>15925-11-NC-3603-1300-20-20305C-3603025-02</v>
      </c>
      <c r="B160" t="str">
        <f>RP[[#This Row],[CODIGO CDP]]&amp;RP[[#This Row],[Rubro]]</f>
        <v>2125-11-NC-3603-1300-20-20305C-3603025-02</v>
      </c>
      <c r="C160" t="str">
        <f t="shared" si="2"/>
        <v>15925-11-N</v>
      </c>
      <c r="D160" t="str">
        <f>_xlfn.CONCAT(MID(RP[[#This Row],[CDP]],1,10),"-",RIGHT(RP[[#This Row],[Dependencia]],2),"-",MID(RP[[#This Row],[Fuente]],1,1))</f>
        <v>2125-11-N</v>
      </c>
      <c r="E160">
        <v>15925</v>
      </c>
      <c r="F160">
        <v>45695</v>
      </c>
      <c r="G160">
        <v>45695.884837962964</v>
      </c>
      <c r="H160" t="s">
        <v>1929</v>
      </c>
      <c r="I160">
        <v>923211</v>
      </c>
      <c r="J160" t="s">
        <v>312</v>
      </c>
      <c r="K160" t="s">
        <v>62</v>
      </c>
      <c r="L160" t="s">
        <v>63</v>
      </c>
      <c r="M160" t="s">
        <v>172</v>
      </c>
      <c r="N160" t="s">
        <v>173</v>
      </c>
      <c r="O160" t="s">
        <v>66</v>
      </c>
      <c r="P160" s="1">
        <v>45995110</v>
      </c>
      <c r="Q160" s="1">
        <v>0</v>
      </c>
      <c r="R160" s="1">
        <v>45995110</v>
      </c>
      <c r="S160" s="1">
        <v>33576430</v>
      </c>
      <c r="T160" t="s">
        <v>169</v>
      </c>
      <c r="U160">
        <v>1024554710</v>
      </c>
      <c r="V160" t="s">
        <v>953</v>
      </c>
      <c r="W160" t="s">
        <v>56</v>
      </c>
      <c r="X160" t="s">
        <v>57</v>
      </c>
      <c r="Y160" t="s">
        <v>954</v>
      </c>
      <c r="Z160" t="s">
        <v>59</v>
      </c>
      <c r="AA160">
        <v>860034313</v>
      </c>
      <c r="AB160" t="s">
        <v>97</v>
      </c>
      <c r="AC160">
        <v>2125</v>
      </c>
      <c r="AD160">
        <v>2125</v>
      </c>
      <c r="AE160">
        <v>15925</v>
      </c>
      <c r="AG160" t="s">
        <v>4259</v>
      </c>
      <c r="AH160" t="s">
        <v>4260</v>
      </c>
      <c r="AJ160" s="3">
        <v>45695</v>
      </c>
      <c r="AK160" t="s">
        <v>174</v>
      </c>
      <c r="AL160" t="s">
        <v>955</v>
      </c>
      <c r="AM160" t="s">
        <v>858</v>
      </c>
    </row>
    <row r="161" spans="1:39" x14ac:dyDescent="0.25">
      <c r="A161" t="str">
        <f>RP[[#This Row],[CODIGO CRP]]&amp;RP[[#This Row],[Rubro]]</f>
        <v>16025-11-NC-3603-1300-20-20305C-3603025-02</v>
      </c>
      <c r="B161" t="str">
        <f>RP[[#This Row],[CODIGO CDP]]&amp;RP[[#This Row],[Rubro]]</f>
        <v>2125-11-NC-3603-1300-20-20305C-3603025-02</v>
      </c>
      <c r="C161" t="str">
        <f t="shared" si="2"/>
        <v>16025-11-N</v>
      </c>
      <c r="D161" t="str">
        <f>_xlfn.CONCAT(MID(RP[[#This Row],[CDP]],1,10),"-",RIGHT(RP[[#This Row],[Dependencia]],2),"-",MID(RP[[#This Row],[Fuente]],1,1))</f>
        <v>2125-11-N</v>
      </c>
      <c r="E161">
        <v>16025</v>
      </c>
      <c r="F161">
        <v>45695</v>
      </c>
      <c r="G161">
        <v>45695.88484953704</v>
      </c>
      <c r="H161" t="s">
        <v>1929</v>
      </c>
      <c r="I161">
        <v>923211</v>
      </c>
      <c r="J161" t="s">
        <v>312</v>
      </c>
      <c r="K161" t="s">
        <v>62</v>
      </c>
      <c r="L161" t="s">
        <v>63</v>
      </c>
      <c r="M161" t="s">
        <v>172</v>
      </c>
      <c r="N161" t="s">
        <v>173</v>
      </c>
      <c r="O161" t="s">
        <v>66</v>
      </c>
      <c r="P161" s="1">
        <v>45995110</v>
      </c>
      <c r="Q161" s="1">
        <v>0</v>
      </c>
      <c r="R161" s="1">
        <v>45995110</v>
      </c>
      <c r="S161" s="1">
        <v>33576430</v>
      </c>
      <c r="T161" t="s">
        <v>169</v>
      </c>
      <c r="U161">
        <v>3836898</v>
      </c>
      <c r="V161" t="s">
        <v>957</v>
      </c>
      <c r="W161" t="s">
        <v>56</v>
      </c>
      <c r="X161" t="s">
        <v>57</v>
      </c>
      <c r="Y161" t="s">
        <v>958</v>
      </c>
      <c r="Z161" t="s">
        <v>59</v>
      </c>
      <c r="AA161">
        <v>890903938</v>
      </c>
      <c r="AB161" t="s">
        <v>86</v>
      </c>
      <c r="AC161">
        <v>2125</v>
      </c>
      <c r="AD161">
        <v>2125</v>
      </c>
      <c r="AE161">
        <v>16025</v>
      </c>
      <c r="AG161" t="s">
        <v>4261</v>
      </c>
      <c r="AH161" t="s">
        <v>4262</v>
      </c>
      <c r="AJ161" s="3">
        <v>45695</v>
      </c>
      <c r="AK161" t="s">
        <v>174</v>
      </c>
      <c r="AL161" t="s">
        <v>959</v>
      </c>
      <c r="AM161" t="s">
        <v>858</v>
      </c>
    </row>
    <row r="162" spans="1:39" x14ac:dyDescent="0.25">
      <c r="A162" t="str">
        <f>RP[[#This Row],[CODIGO CRP]]&amp;RP[[#This Row],[Rubro]]</f>
        <v>16125-11-NC-3603-1300-20-20305C-3603025-02</v>
      </c>
      <c r="B162" t="str">
        <f>RP[[#This Row],[CODIGO CDP]]&amp;RP[[#This Row],[Rubro]]</f>
        <v>2125-11-NC-3603-1300-20-20305C-3603025-02</v>
      </c>
      <c r="C162" t="str">
        <f t="shared" si="2"/>
        <v>16125-11-N</v>
      </c>
      <c r="D162" t="str">
        <f>_xlfn.CONCAT(MID(RP[[#This Row],[CDP]],1,10),"-",RIGHT(RP[[#This Row],[Dependencia]],2),"-",MID(RP[[#This Row],[Fuente]],1,1))</f>
        <v>2125-11-N</v>
      </c>
      <c r="E162">
        <v>16125</v>
      </c>
      <c r="F162">
        <v>45695</v>
      </c>
      <c r="G162">
        <v>45695.88486111111</v>
      </c>
      <c r="H162" t="s">
        <v>1929</v>
      </c>
      <c r="I162">
        <v>923211</v>
      </c>
      <c r="J162" t="s">
        <v>312</v>
      </c>
      <c r="K162" t="s">
        <v>62</v>
      </c>
      <c r="L162" t="s">
        <v>63</v>
      </c>
      <c r="M162" t="s">
        <v>172</v>
      </c>
      <c r="N162" t="s">
        <v>173</v>
      </c>
      <c r="O162" t="s">
        <v>66</v>
      </c>
      <c r="P162" s="1">
        <v>45995110</v>
      </c>
      <c r="Q162" s="1">
        <v>0</v>
      </c>
      <c r="R162" s="1">
        <v>45995110</v>
      </c>
      <c r="S162" s="1">
        <v>33576430</v>
      </c>
      <c r="T162" t="s">
        <v>169</v>
      </c>
      <c r="U162">
        <v>7182568</v>
      </c>
      <c r="V162" t="s">
        <v>961</v>
      </c>
      <c r="W162" t="s">
        <v>56</v>
      </c>
      <c r="X162" t="s">
        <v>57</v>
      </c>
      <c r="Y162" t="s">
        <v>962</v>
      </c>
      <c r="Z162" t="s">
        <v>59</v>
      </c>
      <c r="AA162">
        <v>860003020</v>
      </c>
      <c r="AB162" t="s">
        <v>212</v>
      </c>
      <c r="AC162">
        <v>2125</v>
      </c>
      <c r="AD162">
        <v>2125</v>
      </c>
      <c r="AE162">
        <v>16125</v>
      </c>
      <c r="AG162" t="s">
        <v>4263</v>
      </c>
      <c r="AH162" t="s">
        <v>4264</v>
      </c>
      <c r="AJ162" s="3">
        <v>45695</v>
      </c>
      <c r="AK162" t="s">
        <v>174</v>
      </c>
      <c r="AL162" t="s">
        <v>963</v>
      </c>
      <c r="AM162" t="s">
        <v>858</v>
      </c>
    </row>
    <row r="163" spans="1:39" x14ac:dyDescent="0.25">
      <c r="A163" t="str">
        <f>RP[[#This Row],[CODIGO CRP]]&amp;RP[[#This Row],[Rubro]]</f>
        <v>16225-11-NC-3603-1300-20-20305C-3603025-02</v>
      </c>
      <c r="B163" t="str">
        <f>RP[[#This Row],[CODIGO CDP]]&amp;RP[[#This Row],[Rubro]]</f>
        <v>2125-11-NC-3603-1300-20-20305C-3603025-02</v>
      </c>
      <c r="C163" t="str">
        <f t="shared" si="2"/>
        <v>16225-11-N</v>
      </c>
      <c r="D163" t="str">
        <f>_xlfn.CONCAT(MID(RP[[#This Row],[CDP]],1,10),"-",RIGHT(RP[[#This Row],[Dependencia]],2),"-",MID(RP[[#This Row],[Fuente]],1,1))</f>
        <v>2125-11-N</v>
      </c>
      <c r="E163">
        <v>16225</v>
      </c>
      <c r="F163">
        <v>45695</v>
      </c>
      <c r="G163">
        <v>45695.884872685187</v>
      </c>
      <c r="H163" t="s">
        <v>1929</v>
      </c>
      <c r="I163">
        <v>923211</v>
      </c>
      <c r="J163" t="s">
        <v>312</v>
      </c>
      <c r="K163" t="s">
        <v>62</v>
      </c>
      <c r="L163" t="s">
        <v>63</v>
      </c>
      <c r="M163" t="s">
        <v>172</v>
      </c>
      <c r="N163" t="s">
        <v>173</v>
      </c>
      <c r="O163" t="s">
        <v>66</v>
      </c>
      <c r="P163" s="1">
        <v>45995110</v>
      </c>
      <c r="Q163" s="1">
        <v>0</v>
      </c>
      <c r="R163" s="1">
        <v>45995110</v>
      </c>
      <c r="S163" s="1">
        <v>33576430</v>
      </c>
      <c r="T163" t="s">
        <v>169</v>
      </c>
      <c r="U163">
        <v>79137299</v>
      </c>
      <c r="V163" t="s">
        <v>965</v>
      </c>
      <c r="W163" t="s">
        <v>56</v>
      </c>
      <c r="X163" t="s">
        <v>57</v>
      </c>
      <c r="Y163" t="s">
        <v>966</v>
      </c>
      <c r="Z163" t="s">
        <v>59</v>
      </c>
      <c r="AA163">
        <v>860007335</v>
      </c>
      <c r="AB163" t="s">
        <v>201</v>
      </c>
      <c r="AC163">
        <v>2125</v>
      </c>
      <c r="AD163">
        <v>2125</v>
      </c>
      <c r="AE163">
        <v>16225</v>
      </c>
      <c r="AG163" t="s">
        <v>4265</v>
      </c>
      <c r="AH163" t="s">
        <v>4266</v>
      </c>
      <c r="AJ163" s="3">
        <v>45695</v>
      </c>
      <c r="AK163" t="s">
        <v>174</v>
      </c>
      <c r="AL163" t="s">
        <v>967</v>
      </c>
      <c r="AM163" t="s">
        <v>858</v>
      </c>
    </row>
    <row r="164" spans="1:39" x14ac:dyDescent="0.25">
      <c r="A164" t="str">
        <f>RP[[#This Row],[CODIGO CRP]]&amp;RP[[#This Row],[Rubro]]</f>
        <v>16325-11-NC-3603-1300-20-20305C-3603025-02</v>
      </c>
      <c r="B164" t="str">
        <f>RP[[#This Row],[CODIGO CDP]]&amp;RP[[#This Row],[Rubro]]</f>
        <v>2125-11-NC-3603-1300-20-20305C-3603025-02</v>
      </c>
      <c r="C164" t="str">
        <f t="shared" si="2"/>
        <v>16325-11-N</v>
      </c>
      <c r="D164" t="str">
        <f>_xlfn.CONCAT(MID(RP[[#This Row],[CDP]],1,10),"-",RIGHT(RP[[#This Row],[Dependencia]],2),"-",MID(RP[[#This Row],[Fuente]],1,1))</f>
        <v>2125-11-N</v>
      </c>
      <c r="E164">
        <v>16325</v>
      </c>
      <c r="F164">
        <v>45695</v>
      </c>
      <c r="G164">
        <v>45695.884884259256</v>
      </c>
      <c r="H164" t="s">
        <v>1929</v>
      </c>
      <c r="I164">
        <v>923211</v>
      </c>
      <c r="J164" t="s">
        <v>312</v>
      </c>
      <c r="K164" t="s">
        <v>62</v>
      </c>
      <c r="L164" t="s">
        <v>63</v>
      </c>
      <c r="M164" t="s">
        <v>172</v>
      </c>
      <c r="N164" t="s">
        <v>173</v>
      </c>
      <c r="O164" t="s">
        <v>66</v>
      </c>
      <c r="P164" s="1">
        <v>45995110</v>
      </c>
      <c r="Q164" s="1">
        <v>0</v>
      </c>
      <c r="R164" s="1">
        <v>45995110</v>
      </c>
      <c r="S164" s="1">
        <v>33576430</v>
      </c>
      <c r="T164" t="s">
        <v>169</v>
      </c>
      <c r="U164">
        <v>79536962</v>
      </c>
      <c r="V164" t="s">
        <v>969</v>
      </c>
      <c r="W164" t="s">
        <v>56</v>
      </c>
      <c r="X164" t="s">
        <v>57</v>
      </c>
      <c r="Y164" t="s">
        <v>970</v>
      </c>
      <c r="Z164" t="s">
        <v>59</v>
      </c>
      <c r="AA164">
        <v>860034313</v>
      </c>
      <c r="AB164" t="s">
        <v>97</v>
      </c>
      <c r="AC164">
        <v>2125</v>
      </c>
      <c r="AD164">
        <v>2125</v>
      </c>
      <c r="AE164">
        <v>16325</v>
      </c>
      <c r="AG164" t="s">
        <v>4267</v>
      </c>
      <c r="AH164" t="s">
        <v>4268</v>
      </c>
      <c r="AJ164" s="3">
        <v>45695</v>
      </c>
      <c r="AK164" t="s">
        <v>174</v>
      </c>
      <c r="AL164" t="s">
        <v>971</v>
      </c>
      <c r="AM164" t="s">
        <v>858</v>
      </c>
    </row>
    <row r="165" spans="1:39" x14ac:dyDescent="0.25">
      <c r="A165" t="str">
        <f>RP[[#This Row],[CODIGO CRP]]&amp;RP[[#This Row],[Rubro]]</f>
        <v>16425-11-NC-3603-1300-20-20305C-3603025-02</v>
      </c>
      <c r="B165" t="str">
        <f>RP[[#This Row],[CODIGO CDP]]&amp;RP[[#This Row],[Rubro]]</f>
        <v>2125-11-NC-3603-1300-20-20305C-3603025-02</v>
      </c>
      <c r="C165" t="str">
        <f t="shared" si="2"/>
        <v>16425-11-N</v>
      </c>
      <c r="D165" t="str">
        <f>_xlfn.CONCAT(MID(RP[[#This Row],[CDP]],1,10),"-",RIGHT(RP[[#This Row],[Dependencia]],2),"-",MID(RP[[#This Row],[Fuente]],1,1))</f>
        <v>2125-11-N</v>
      </c>
      <c r="E165">
        <v>16425</v>
      </c>
      <c r="F165">
        <v>45695</v>
      </c>
      <c r="G165">
        <v>45695.884895833333</v>
      </c>
      <c r="H165" t="s">
        <v>1929</v>
      </c>
      <c r="I165">
        <v>923211</v>
      </c>
      <c r="J165" t="s">
        <v>312</v>
      </c>
      <c r="K165" t="s">
        <v>62</v>
      </c>
      <c r="L165" t="s">
        <v>63</v>
      </c>
      <c r="M165" t="s">
        <v>172</v>
      </c>
      <c r="N165" t="s">
        <v>173</v>
      </c>
      <c r="O165" t="s">
        <v>66</v>
      </c>
      <c r="P165" s="1">
        <v>45995110</v>
      </c>
      <c r="Q165" s="1">
        <v>0</v>
      </c>
      <c r="R165" s="1">
        <v>45995110</v>
      </c>
      <c r="S165" s="1">
        <v>33576430</v>
      </c>
      <c r="T165" t="s">
        <v>169</v>
      </c>
      <c r="U165">
        <v>80830255</v>
      </c>
      <c r="V165" t="s">
        <v>973</v>
      </c>
      <c r="W165" t="s">
        <v>56</v>
      </c>
      <c r="X165" t="s">
        <v>57</v>
      </c>
      <c r="Y165" t="s">
        <v>974</v>
      </c>
      <c r="Z165" t="s">
        <v>59</v>
      </c>
      <c r="AA165">
        <v>890903938</v>
      </c>
      <c r="AB165" t="s">
        <v>86</v>
      </c>
      <c r="AC165">
        <v>2125</v>
      </c>
      <c r="AD165">
        <v>2125</v>
      </c>
      <c r="AE165">
        <v>16425</v>
      </c>
      <c r="AG165" t="s">
        <v>4269</v>
      </c>
      <c r="AH165" t="s">
        <v>4270</v>
      </c>
      <c r="AJ165" s="3">
        <v>45695</v>
      </c>
      <c r="AK165" t="s">
        <v>174</v>
      </c>
      <c r="AL165" t="s">
        <v>975</v>
      </c>
      <c r="AM165" t="s">
        <v>858</v>
      </c>
    </row>
    <row r="166" spans="1:39" x14ac:dyDescent="0.25">
      <c r="A166" t="str">
        <f>RP[[#This Row],[CODIGO CRP]]&amp;RP[[#This Row],[Rubro]]</f>
        <v>16525-11-NC-3603-1300-20-20305C-3603025-02</v>
      </c>
      <c r="B166" t="str">
        <f>RP[[#This Row],[CODIGO CDP]]&amp;RP[[#This Row],[Rubro]]</f>
        <v>2125-11-NC-3603-1300-20-20305C-3603025-02</v>
      </c>
      <c r="C166" t="str">
        <f t="shared" si="2"/>
        <v>16525-11-N</v>
      </c>
      <c r="D166" t="str">
        <f>_xlfn.CONCAT(MID(RP[[#This Row],[CDP]],1,10),"-",RIGHT(RP[[#This Row],[Dependencia]],2),"-",MID(RP[[#This Row],[Fuente]],1,1))</f>
        <v>2125-11-N</v>
      </c>
      <c r="E166">
        <v>16525</v>
      </c>
      <c r="F166">
        <v>45695</v>
      </c>
      <c r="G166">
        <v>45695.88490740741</v>
      </c>
      <c r="H166" t="s">
        <v>1929</v>
      </c>
      <c r="I166">
        <v>923211</v>
      </c>
      <c r="J166" t="s">
        <v>312</v>
      </c>
      <c r="K166" t="s">
        <v>62</v>
      </c>
      <c r="L166" t="s">
        <v>63</v>
      </c>
      <c r="M166" t="s">
        <v>172</v>
      </c>
      <c r="N166" t="s">
        <v>173</v>
      </c>
      <c r="O166" t="s">
        <v>66</v>
      </c>
      <c r="P166" s="1">
        <v>45995110</v>
      </c>
      <c r="Q166" s="1">
        <v>0</v>
      </c>
      <c r="R166" s="1">
        <v>45995110</v>
      </c>
      <c r="S166" s="1">
        <v>33576430</v>
      </c>
      <c r="T166" t="s">
        <v>169</v>
      </c>
      <c r="U166">
        <v>93300406</v>
      </c>
      <c r="V166" t="s">
        <v>977</v>
      </c>
      <c r="W166" t="s">
        <v>56</v>
      </c>
      <c r="X166" t="s">
        <v>57</v>
      </c>
      <c r="Y166" t="s">
        <v>978</v>
      </c>
      <c r="Z166" t="s">
        <v>59</v>
      </c>
      <c r="AA166">
        <v>860007335</v>
      </c>
      <c r="AB166" t="s">
        <v>201</v>
      </c>
      <c r="AC166">
        <v>2125</v>
      </c>
      <c r="AD166">
        <v>2125</v>
      </c>
      <c r="AE166">
        <v>16525</v>
      </c>
      <c r="AG166" t="s">
        <v>4271</v>
      </c>
      <c r="AH166" t="s">
        <v>4272</v>
      </c>
      <c r="AJ166" s="3">
        <v>45695</v>
      </c>
      <c r="AK166" t="s">
        <v>174</v>
      </c>
      <c r="AL166" t="s">
        <v>979</v>
      </c>
      <c r="AM166" t="s">
        <v>858</v>
      </c>
    </row>
    <row r="167" spans="1:39" x14ac:dyDescent="0.25">
      <c r="A167" t="str">
        <f>RP[[#This Row],[CODIGO CRP]]&amp;RP[[#This Row],[Rubro]]</f>
        <v>16625-11-NC-3603-1300-20-20305C-3603025-02</v>
      </c>
      <c r="B167" t="str">
        <f>RP[[#This Row],[CODIGO CDP]]&amp;RP[[#This Row],[Rubro]]</f>
        <v>2125-11-NC-3603-1300-20-20305C-3603025-02</v>
      </c>
      <c r="C167" t="str">
        <f t="shared" si="2"/>
        <v>16625-11-N</v>
      </c>
      <c r="D167" t="str">
        <f>_xlfn.CONCAT(MID(RP[[#This Row],[CDP]],1,10),"-",RIGHT(RP[[#This Row],[Dependencia]],2),"-",MID(RP[[#This Row],[Fuente]],1,1))</f>
        <v>2125-11-N</v>
      </c>
      <c r="E167">
        <v>16625</v>
      </c>
      <c r="F167">
        <v>45695</v>
      </c>
      <c r="G167">
        <v>45695.884918981479</v>
      </c>
      <c r="H167" t="s">
        <v>1929</v>
      </c>
      <c r="I167">
        <v>923211</v>
      </c>
      <c r="J167" t="s">
        <v>312</v>
      </c>
      <c r="K167" t="s">
        <v>62</v>
      </c>
      <c r="L167" t="s">
        <v>63</v>
      </c>
      <c r="M167" t="s">
        <v>172</v>
      </c>
      <c r="N167" t="s">
        <v>173</v>
      </c>
      <c r="O167" t="s">
        <v>66</v>
      </c>
      <c r="P167" s="1">
        <v>45995110</v>
      </c>
      <c r="Q167" s="1">
        <v>0</v>
      </c>
      <c r="R167" s="1">
        <v>45995110</v>
      </c>
      <c r="S167" s="1">
        <v>33576430</v>
      </c>
      <c r="T167" t="s">
        <v>169</v>
      </c>
      <c r="U167">
        <v>19445585</v>
      </c>
      <c r="V167" t="s">
        <v>981</v>
      </c>
      <c r="W167" t="s">
        <v>56</v>
      </c>
      <c r="X167" t="s">
        <v>57</v>
      </c>
      <c r="Y167" t="s">
        <v>982</v>
      </c>
      <c r="Z167" t="s">
        <v>59</v>
      </c>
      <c r="AA167">
        <v>860034313</v>
      </c>
      <c r="AB167" t="s">
        <v>97</v>
      </c>
      <c r="AC167">
        <v>2125</v>
      </c>
      <c r="AD167">
        <v>2125</v>
      </c>
      <c r="AE167">
        <v>16625</v>
      </c>
      <c r="AG167" t="s">
        <v>4273</v>
      </c>
      <c r="AH167" t="s">
        <v>4274</v>
      </c>
      <c r="AJ167" s="3">
        <v>45695</v>
      </c>
      <c r="AK167" t="s">
        <v>174</v>
      </c>
      <c r="AL167" t="s">
        <v>983</v>
      </c>
      <c r="AM167" t="s">
        <v>858</v>
      </c>
    </row>
    <row r="168" spans="1:39" x14ac:dyDescent="0.25">
      <c r="A168" t="str">
        <f>RP[[#This Row],[CODIGO CRP]]&amp;RP[[#This Row],[Rubro]]</f>
        <v>16725-11-NC-3603-1300-20-20305C-3603025-02</v>
      </c>
      <c r="B168" t="str">
        <f>RP[[#This Row],[CODIGO CDP]]&amp;RP[[#This Row],[Rubro]]</f>
        <v>2125-11-NC-3603-1300-20-20305C-3603025-02</v>
      </c>
      <c r="C168" t="str">
        <f t="shared" si="2"/>
        <v>16725-11-N</v>
      </c>
      <c r="D168" t="str">
        <f>_xlfn.CONCAT(MID(RP[[#This Row],[CDP]],1,10),"-",RIGHT(RP[[#This Row],[Dependencia]],2),"-",MID(RP[[#This Row],[Fuente]],1,1))</f>
        <v>2125-11-N</v>
      </c>
      <c r="E168">
        <v>16725</v>
      </c>
      <c r="F168">
        <v>45695</v>
      </c>
      <c r="G168">
        <v>45695.884930555556</v>
      </c>
      <c r="H168" t="s">
        <v>1929</v>
      </c>
      <c r="I168">
        <v>923211</v>
      </c>
      <c r="J168" t="s">
        <v>312</v>
      </c>
      <c r="K168" t="s">
        <v>62</v>
      </c>
      <c r="L168" t="s">
        <v>63</v>
      </c>
      <c r="M168" t="s">
        <v>172</v>
      </c>
      <c r="N168" t="s">
        <v>173</v>
      </c>
      <c r="O168" t="s">
        <v>66</v>
      </c>
      <c r="P168" s="1">
        <v>45995110</v>
      </c>
      <c r="Q168" s="1">
        <v>0</v>
      </c>
      <c r="R168" s="1">
        <v>45995110</v>
      </c>
      <c r="S168" s="1">
        <v>33576430</v>
      </c>
      <c r="T168" t="s">
        <v>169</v>
      </c>
      <c r="U168">
        <v>1022333460</v>
      </c>
      <c r="V168" t="s">
        <v>985</v>
      </c>
      <c r="W168" t="s">
        <v>56</v>
      </c>
      <c r="X168" t="s">
        <v>57</v>
      </c>
      <c r="Y168" t="s">
        <v>986</v>
      </c>
      <c r="Z168" t="s">
        <v>59</v>
      </c>
      <c r="AA168">
        <v>890903938</v>
      </c>
      <c r="AB168" t="s">
        <v>86</v>
      </c>
      <c r="AC168">
        <v>2125</v>
      </c>
      <c r="AD168">
        <v>2125</v>
      </c>
      <c r="AE168">
        <v>16725</v>
      </c>
      <c r="AG168" t="s">
        <v>4275</v>
      </c>
      <c r="AH168" t="s">
        <v>4276</v>
      </c>
      <c r="AJ168" s="3">
        <v>45695</v>
      </c>
      <c r="AK168" t="s">
        <v>174</v>
      </c>
      <c r="AL168" t="s">
        <v>987</v>
      </c>
      <c r="AM168" t="s">
        <v>858</v>
      </c>
    </row>
    <row r="169" spans="1:39" x14ac:dyDescent="0.25">
      <c r="A169" t="str">
        <f>RP[[#This Row],[CODIGO CRP]]&amp;RP[[#This Row],[Rubro]]</f>
        <v>16825-11-NC-3603-1300-20-20305C-3603025-02</v>
      </c>
      <c r="B169" t="str">
        <f>RP[[#This Row],[CODIGO CDP]]&amp;RP[[#This Row],[Rubro]]</f>
        <v>2125-11-NC-3603-1300-20-20305C-3603025-02</v>
      </c>
      <c r="C169" t="str">
        <f t="shared" si="2"/>
        <v>16825-11-N</v>
      </c>
      <c r="D169" t="str">
        <f>_xlfn.CONCAT(MID(RP[[#This Row],[CDP]],1,10),"-",RIGHT(RP[[#This Row],[Dependencia]],2),"-",MID(RP[[#This Row],[Fuente]],1,1))</f>
        <v>2125-11-N</v>
      </c>
      <c r="E169">
        <v>16825</v>
      </c>
      <c r="F169">
        <v>45695</v>
      </c>
      <c r="G169">
        <v>45695.884942129633</v>
      </c>
      <c r="H169" t="s">
        <v>1929</v>
      </c>
      <c r="I169">
        <v>923211</v>
      </c>
      <c r="J169" t="s">
        <v>312</v>
      </c>
      <c r="K169" t="s">
        <v>62</v>
      </c>
      <c r="L169" t="s">
        <v>63</v>
      </c>
      <c r="M169" t="s">
        <v>172</v>
      </c>
      <c r="N169" t="s">
        <v>173</v>
      </c>
      <c r="O169" t="s">
        <v>66</v>
      </c>
      <c r="P169" s="1">
        <v>45995110</v>
      </c>
      <c r="Q169" s="1">
        <v>0</v>
      </c>
      <c r="R169" s="1">
        <v>45995110</v>
      </c>
      <c r="S169" s="1">
        <v>33576430</v>
      </c>
      <c r="T169" t="s">
        <v>169</v>
      </c>
      <c r="U169">
        <v>1043004376</v>
      </c>
      <c r="V169" t="s">
        <v>989</v>
      </c>
      <c r="W169" t="s">
        <v>56</v>
      </c>
      <c r="X169" t="s">
        <v>57</v>
      </c>
      <c r="Y169" t="s">
        <v>990</v>
      </c>
      <c r="Z169" t="s">
        <v>59</v>
      </c>
      <c r="AA169">
        <v>860003020</v>
      </c>
      <c r="AB169" t="s">
        <v>212</v>
      </c>
      <c r="AC169">
        <v>2125</v>
      </c>
      <c r="AD169">
        <v>2125</v>
      </c>
      <c r="AE169">
        <v>16825</v>
      </c>
      <c r="AG169" t="s">
        <v>4277</v>
      </c>
      <c r="AH169" t="s">
        <v>4278</v>
      </c>
      <c r="AJ169" s="3">
        <v>45695</v>
      </c>
      <c r="AK169" t="s">
        <v>174</v>
      </c>
      <c r="AL169" t="s">
        <v>991</v>
      </c>
      <c r="AM169" t="s">
        <v>858</v>
      </c>
    </row>
    <row r="170" spans="1:39" x14ac:dyDescent="0.25">
      <c r="A170" t="str">
        <f>RP[[#This Row],[CODIGO CRP]]&amp;RP[[#This Row],[Rubro]]</f>
        <v>16925-11-NC-3603-1300-20-20305C-3603025-02</v>
      </c>
      <c r="B170" t="str">
        <f>RP[[#This Row],[CODIGO CDP]]&amp;RP[[#This Row],[Rubro]]</f>
        <v>2125-11-NC-3603-1300-20-20305C-3603025-02</v>
      </c>
      <c r="C170" t="str">
        <f t="shared" si="2"/>
        <v>16925-11-N</v>
      </c>
      <c r="D170" t="str">
        <f>_xlfn.CONCAT(MID(RP[[#This Row],[CDP]],1,10),"-",RIGHT(RP[[#This Row],[Dependencia]],2),"-",MID(RP[[#This Row],[Fuente]],1,1))</f>
        <v>2125-11-N</v>
      </c>
      <c r="E170">
        <v>16925</v>
      </c>
      <c r="F170">
        <v>45695</v>
      </c>
      <c r="G170">
        <v>45695.884953703702</v>
      </c>
      <c r="H170" t="s">
        <v>1929</v>
      </c>
      <c r="I170">
        <v>923211</v>
      </c>
      <c r="J170" t="s">
        <v>312</v>
      </c>
      <c r="K170" t="s">
        <v>62</v>
      </c>
      <c r="L170" t="s">
        <v>63</v>
      </c>
      <c r="M170" t="s">
        <v>172</v>
      </c>
      <c r="N170" t="s">
        <v>173</v>
      </c>
      <c r="O170" t="s">
        <v>66</v>
      </c>
      <c r="P170" s="1">
        <v>45995110</v>
      </c>
      <c r="Q170" s="1">
        <v>0</v>
      </c>
      <c r="R170" s="1">
        <v>45995110</v>
      </c>
      <c r="S170" s="1">
        <v>33576430</v>
      </c>
      <c r="T170" t="s">
        <v>169</v>
      </c>
      <c r="U170">
        <v>80779140</v>
      </c>
      <c r="V170" t="s">
        <v>993</v>
      </c>
      <c r="W170" t="s">
        <v>56</v>
      </c>
      <c r="X170" t="s">
        <v>57</v>
      </c>
      <c r="Y170" t="s">
        <v>994</v>
      </c>
      <c r="Z170" t="s">
        <v>59</v>
      </c>
      <c r="AA170">
        <v>890903938</v>
      </c>
      <c r="AB170" t="s">
        <v>86</v>
      </c>
      <c r="AC170">
        <v>2125</v>
      </c>
      <c r="AD170">
        <v>2125</v>
      </c>
      <c r="AE170">
        <v>16925</v>
      </c>
      <c r="AG170" t="s">
        <v>4279</v>
      </c>
      <c r="AH170" t="s">
        <v>4280</v>
      </c>
      <c r="AJ170" s="3">
        <v>45695</v>
      </c>
      <c r="AK170" t="s">
        <v>174</v>
      </c>
      <c r="AL170" t="s">
        <v>995</v>
      </c>
      <c r="AM170" t="s">
        <v>858</v>
      </c>
    </row>
    <row r="171" spans="1:39" x14ac:dyDescent="0.25">
      <c r="A171" t="str">
        <f>RP[[#This Row],[CODIGO CRP]]&amp;RP[[#This Row],[Rubro]]</f>
        <v>17025-11-NC-3603-1300-20-20305C-3603025-02</v>
      </c>
      <c r="B171" t="str">
        <f>RP[[#This Row],[CODIGO CDP]]&amp;RP[[#This Row],[Rubro]]</f>
        <v>2125-11-NC-3603-1300-20-20305C-3603025-02</v>
      </c>
      <c r="C171" t="str">
        <f t="shared" si="2"/>
        <v>17025-11-N</v>
      </c>
      <c r="D171" t="str">
        <f>_xlfn.CONCAT(MID(RP[[#This Row],[CDP]],1,10),"-",RIGHT(RP[[#This Row],[Dependencia]],2),"-",MID(RP[[#This Row],[Fuente]],1,1))</f>
        <v>2125-11-N</v>
      </c>
      <c r="E171">
        <v>17025</v>
      </c>
      <c r="F171">
        <v>45695</v>
      </c>
      <c r="G171">
        <v>45695.884965277779</v>
      </c>
      <c r="H171" t="s">
        <v>1929</v>
      </c>
      <c r="I171">
        <v>923211</v>
      </c>
      <c r="J171" t="s">
        <v>312</v>
      </c>
      <c r="K171" t="s">
        <v>62</v>
      </c>
      <c r="L171" t="s">
        <v>63</v>
      </c>
      <c r="M171" t="s">
        <v>172</v>
      </c>
      <c r="N171" t="s">
        <v>173</v>
      </c>
      <c r="O171" t="s">
        <v>66</v>
      </c>
      <c r="P171" s="1">
        <v>45995110</v>
      </c>
      <c r="Q171" s="1">
        <v>0</v>
      </c>
      <c r="R171" s="1">
        <v>45995110</v>
      </c>
      <c r="S171" s="1">
        <v>33576430</v>
      </c>
      <c r="T171" t="s">
        <v>169</v>
      </c>
      <c r="U171">
        <v>1072191632</v>
      </c>
      <c r="V171" t="s">
        <v>997</v>
      </c>
      <c r="W171" t="s">
        <v>56</v>
      </c>
      <c r="X171" t="s">
        <v>57</v>
      </c>
      <c r="Y171" t="s">
        <v>998</v>
      </c>
      <c r="Z171" t="s">
        <v>59</v>
      </c>
      <c r="AA171">
        <v>860034313</v>
      </c>
      <c r="AB171" t="s">
        <v>97</v>
      </c>
      <c r="AC171">
        <v>2125</v>
      </c>
      <c r="AD171">
        <v>2125</v>
      </c>
      <c r="AE171">
        <v>17025</v>
      </c>
      <c r="AG171" t="s">
        <v>4281</v>
      </c>
      <c r="AH171" t="s">
        <v>4282</v>
      </c>
      <c r="AJ171" s="3">
        <v>45695</v>
      </c>
      <c r="AK171" t="s">
        <v>174</v>
      </c>
      <c r="AL171" t="s">
        <v>999</v>
      </c>
      <c r="AM171" t="s">
        <v>858</v>
      </c>
    </row>
    <row r="172" spans="1:39" x14ac:dyDescent="0.25">
      <c r="A172" t="str">
        <f>RP[[#This Row],[CODIGO CRP]]&amp;RP[[#This Row],[Rubro]]</f>
        <v>17125-45-NC-3603-1300-20-20305C-3603025-02</v>
      </c>
      <c r="B172" t="str">
        <f>RP[[#This Row],[CODIGO CDP]]&amp;RP[[#This Row],[Rubro]]</f>
        <v>3825-45-NC-3603-1300-20-20305C-3603025-02</v>
      </c>
      <c r="C172" t="str">
        <f t="shared" si="2"/>
        <v>17125-45-N</v>
      </c>
      <c r="D172" t="str">
        <f>_xlfn.CONCAT(MID(RP[[#This Row],[CDP]],1,10),"-",RIGHT(RP[[#This Row],[Dependencia]],2),"-",MID(RP[[#This Row],[Fuente]],1,1))</f>
        <v>3825-45-N</v>
      </c>
      <c r="E172">
        <v>17125</v>
      </c>
      <c r="F172">
        <v>45696</v>
      </c>
      <c r="G172">
        <v>45696.890439814815</v>
      </c>
      <c r="H172" t="s">
        <v>1929</v>
      </c>
      <c r="I172">
        <v>923245</v>
      </c>
      <c r="J172" t="s">
        <v>403</v>
      </c>
      <c r="K172" t="s">
        <v>62</v>
      </c>
      <c r="L172" t="s">
        <v>63</v>
      </c>
      <c r="M172" t="s">
        <v>172</v>
      </c>
      <c r="N172" t="s">
        <v>173</v>
      </c>
      <c r="O172" t="s">
        <v>66</v>
      </c>
      <c r="P172" s="1">
        <v>37099598</v>
      </c>
      <c r="Q172" s="1">
        <v>0</v>
      </c>
      <c r="R172" s="1">
        <v>37099598</v>
      </c>
      <c r="S172" s="1">
        <v>27498742</v>
      </c>
      <c r="T172" t="s">
        <v>169</v>
      </c>
      <c r="U172">
        <v>30343319</v>
      </c>
      <c r="V172" t="s">
        <v>1001</v>
      </c>
      <c r="W172" t="s">
        <v>56</v>
      </c>
      <c r="X172" t="s">
        <v>57</v>
      </c>
      <c r="Y172" t="s">
        <v>1002</v>
      </c>
      <c r="Z172" t="s">
        <v>59</v>
      </c>
      <c r="AA172">
        <v>860007738</v>
      </c>
      <c r="AB172" t="s">
        <v>1003</v>
      </c>
      <c r="AC172">
        <v>3825</v>
      </c>
      <c r="AD172">
        <v>3825</v>
      </c>
      <c r="AE172">
        <v>17125</v>
      </c>
      <c r="AG172" t="s">
        <v>4283</v>
      </c>
      <c r="AH172" t="s">
        <v>4284</v>
      </c>
      <c r="AJ172" s="3">
        <v>45696</v>
      </c>
      <c r="AK172" t="s">
        <v>174</v>
      </c>
      <c r="AL172" t="s">
        <v>1004</v>
      </c>
      <c r="AM172" t="s">
        <v>1005</v>
      </c>
    </row>
    <row r="173" spans="1:39" x14ac:dyDescent="0.25">
      <c r="A173" t="str">
        <f>RP[[#This Row],[CODIGO CRP]]&amp;RP[[#This Row],[Rubro]]</f>
        <v>17225-45-NC-3603-1300-20-20305C-3603025-02</v>
      </c>
      <c r="B173" t="str">
        <f>RP[[#This Row],[CODIGO CDP]]&amp;RP[[#This Row],[Rubro]]</f>
        <v>3825-45-NC-3603-1300-20-20305C-3603025-02</v>
      </c>
      <c r="C173" t="str">
        <f t="shared" si="2"/>
        <v>17225-45-N</v>
      </c>
      <c r="D173" t="str">
        <f>_xlfn.CONCAT(MID(RP[[#This Row],[CDP]],1,10),"-",RIGHT(RP[[#This Row],[Dependencia]],2),"-",MID(RP[[#This Row],[Fuente]],1,1))</f>
        <v>3825-45-N</v>
      </c>
      <c r="E173">
        <v>17225</v>
      </c>
      <c r="F173">
        <v>45696</v>
      </c>
      <c r="G173">
        <v>45696.890451388892</v>
      </c>
      <c r="H173" t="s">
        <v>1929</v>
      </c>
      <c r="I173">
        <v>923245</v>
      </c>
      <c r="J173" t="s">
        <v>403</v>
      </c>
      <c r="K173" t="s">
        <v>62</v>
      </c>
      <c r="L173" t="s">
        <v>63</v>
      </c>
      <c r="M173" t="s">
        <v>172</v>
      </c>
      <c r="N173" t="s">
        <v>173</v>
      </c>
      <c r="O173" t="s">
        <v>66</v>
      </c>
      <c r="P173" s="1">
        <v>47988231</v>
      </c>
      <c r="Q173" s="1">
        <v>0</v>
      </c>
      <c r="R173" s="1">
        <v>47988231</v>
      </c>
      <c r="S173" s="1">
        <v>35569551</v>
      </c>
      <c r="T173" t="s">
        <v>169</v>
      </c>
      <c r="U173">
        <v>3170613</v>
      </c>
      <c r="V173" t="s">
        <v>1007</v>
      </c>
      <c r="W173" t="s">
        <v>56</v>
      </c>
      <c r="X173" t="s">
        <v>57</v>
      </c>
      <c r="Y173" t="s">
        <v>1008</v>
      </c>
      <c r="Z173" t="s">
        <v>59</v>
      </c>
      <c r="AA173">
        <v>860034313</v>
      </c>
      <c r="AB173" t="s">
        <v>97</v>
      </c>
      <c r="AC173">
        <v>3825</v>
      </c>
      <c r="AD173">
        <v>3825</v>
      </c>
      <c r="AE173">
        <v>17225</v>
      </c>
      <c r="AG173" t="s">
        <v>4285</v>
      </c>
      <c r="AH173" t="s">
        <v>4286</v>
      </c>
      <c r="AJ173" s="3">
        <v>45696</v>
      </c>
      <c r="AK173" t="s">
        <v>174</v>
      </c>
      <c r="AL173" t="s">
        <v>1009</v>
      </c>
      <c r="AM173" t="s">
        <v>1005</v>
      </c>
    </row>
    <row r="174" spans="1:39" x14ac:dyDescent="0.25">
      <c r="A174" t="str">
        <f>RP[[#This Row],[CODIGO CRP]]&amp;RP[[#This Row],[Rubro]]</f>
        <v>17325-45-NC-3603-1300-20-20305C-3603025-02</v>
      </c>
      <c r="B174" t="str">
        <f>RP[[#This Row],[CODIGO CDP]]&amp;RP[[#This Row],[Rubro]]</f>
        <v>3825-45-NC-3603-1300-20-20305C-3603025-02</v>
      </c>
      <c r="C174" t="str">
        <f t="shared" si="2"/>
        <v>17325-45-N</v>
      </c>
      <c r="D174" t="str">
        <f>_xlfn.CONCAT(MID(RP[[#This Row],[CDP]],1,10),"-",RIGHT(RP[[#This Row],[Dependencia]],2),"-",MID(RP[[#This Row],[Fuente]],1,1))</f>
        <v>3825-45-N</v>
      </c>
      <c r="E174">
        <v>17325</v>
      </c>
      <c r="F174">
        <v>45696</v>
      </c>
      <c r="G174">
        <v>45696.890462962961</v>
      </c>
      <c r="H174" t="s">
        <v>1929</v>
      </c>
      <c r="I174">
        <v>923245</v>
      </c>
      <c r="J174" t="s">
        <v>403</v>
      </c>
      <c r="K174" t="s">
        <v>62</v>
      </c>
      <c r="L174" t="s">
        <v>63</v>
      </c>
      <c r="M174" t="s">
        <v>172</v>
      </c>
      <c r="N174" t="s">
        <v>173</v>
      </c>
      <c r="O174" t="s">
        <v>66</v>
      </c>
      <c r="P174" s="1">
        <v>47988231</v>
      </c>
      <c r="Q174" s="1">
        <v>0</v>
      </c>
      <c r="R174" s="1">
        <v>47988231</v>
      </c>
      <c r="S174" s="1">
        <v>35569551</v>
      </c>
      <c r="T174" t="s">
        <v>169</v>
      </c>
      <c r="U174">
        <v>39788424</v>
      </c>
      <c r="V174" t="s">
        <v>1011</v>
      </c>
      <c r="W174" t="s">
        <v>56</v>
      </c>
      <c r="X174" t="s">
        <v>57</v>
      </c>
      <c r="Y174" t="s">
        <v>1012</v>
      </c>
      <c r="Z174" t="s">
        <v>59</v>
      </c>
      <c r="AA174">
        <v>890903938</v>
      </c>
      <c r="AB174" t="s">
        <v>86</v>
      </c>
      <c r="AC174">
        <v>3825</v>
      </c>
      <c r="AD174">
        <v>3825</v>
      </c>
      <c r="AE174">
        <v>17325</v>
      </c>
      <c r="AG174" t="s">
        <v>4287</v>
      </c>
      <c r="AH174" t="s">
        <v>4288</v>
      </c>
      <c r="AJ174" s="3">
        <v>45696</v>
      </c>
      <c r="AK174" t="s">
        <v>174</v>
      </c>
      <c r="AL174" t="s">
        <v>1013</v>
      </c>
      <c r="AM174" t="s">
        <v>1005</v>
      </c>
    </row>
    <row r="175" spans="1:39" x14ac:dyDescent="0.25">
      <c r="A175" t="str">
        <f>RP[[#This Row],[CODIGO CRP]]&amp;RP[[#This Row],[Rubro]]</f>
        <v>17425-45-NC-3603-1300-20-20305C-3603025-02</v>
      </c>
      <c r="B175" t="str">
        <f>RP[[#This Row],[CODIGO CDP]]&amp;RP[[#This Row],[Rubro]]</f>
        <v>3825-45-NC-3603-1300-20-20305C-3603025-02</v>
      </c>
      <c r="C175" t="str">
        <f t="shared" si="2"/>
        <v>17425-45-N</v>
      </c>
      <c r="D175" t="str">
        <f>_xlfn.CONCAT(MID(RP[[#This Row],[CDP]],1,10),"-",RIGHT(RP[[#This Row],[Dependencia]],2),"-",MID(RP[[#This Row],[Fuente]],1,1))</f>
        <v>3825-45-N</v>
      </c>
      <c r="E175">
        <v>17425</v>
      </c>
      <c r="F175">
        <v>45696</v>
      </c>
      <c r="G175">
        <v>45696.890462962961</v>
      </c>
      <c r="H175" t="s">
        <v>1929</v>
      </c>
      <c r="I175">
        <v>923245</v>
      </c>
      <c r="J175" t="s">
        <v>403</v>
      </c>
      <c r="K175" t="s">
        <v>62</v>
      </c>
      <c r="L175" t="s">
        <v>63</v>
      </c>
      <c r="M175" t="s">
        <v>172</v>
      </c>
      <c r="N175" t="s">
        <v>173</v>
      </c>
      <c r="O175" t="s">
        <v>66</v>
      </c>
      <c r="P175" s="1">
        <v>47988231</v>
      </c>
      <c r="Q175" s="1">
        <v>0</v>
      </c>
      <c r="R175" s="1">
        <v>47988231</v>
      </c>
      <c r="S175" s="1">
        <v>35569551</v>
      </c>
      <c r="T175" t="s">
        <v>169</v>
      </c>
      <c r="U175">
        <v>52808720</v>
      </c>
      <c r="V175" t="s">
        <v>1015</v>
      </c>
      <c r="W175" t="s">
        <v>56</v>
      </c>
      <c r="X175" t="s">
        <v>57</v>
      </c>
      <c r="Y175" t="s">
        <v>1016</v>
      </c>
      <c r="Z175" t="s">
        <v>59</v>
      </c>
      <c r="AA175">
        <v>860003020</v>
      </c>
      <c r="AB175" t="s">
        <v>212</v>
      </c>
      <c r="AC175">
        <v>3825</v>
      </c>
      <c r="AD175">
        <v>3825</v>
      </c>
      <c r="AE175">
        <v>17425</v>
      </c>
      <c r="AG175" t="s">
        <v>4289</v>
      </c>
      <c r="AH175" t="s">
        <v>4290</v>
      </c>
      <c r="AJ175" s="3">
        <v>45696</v>
      </c>
      <c r="AK175" t="s">
        <v>174</v>
      </c>
      <c r="AL175" t="s">
        <v>1017</v>
      </c>
      <c r="AM175" t="s">
        <v>1018</v>
      </c>
    </row>
    <row r="176" spans="1:39" x14ac:dyDescent="0.25">
      <c r="A176" t="str">
        <f>RP[[#This Row],[CODIGO CRP]]&amp;RP[[#This Row],[Rubro]]</f>
        <v>17525-45-NC-3603-1300-20-20305C-3603025-02</v>
      </c>
      <c r="B176" t="str">
        <f>RP[[#This Row],[CODIGO CDP]]&amp;RP[[#This Row],[Rubro]]</f>
        <v>3825-45-NC-3603-1300-20-20305C-3603025-02</v>
      </c>
      <c r="C176" t="str">
        <f t="shared" si="2"/>
        <v>17525-45-N</v>
      </c>
      <c r="D176" t="str">
        <f>_xlfn.CONCAT(MID(RP[[#This Row],[CDP]],1,10),"-",RIGHT(RP[[#This Row],[Dependencia]],2),"-",MID(RP[[#This Row],[Fuente]],1,1))</f>
        <v>3825-45-N</v>
      </c>
      <c r="E176">
        <v>17525</v>
      </c>
      <c r="F176">
        <v>45696</v>
      </c>
      <c r="G176">
        <v>45696.890474537038</v>
      </c>
      <c r="H176" t="s">
        <v>1929</v>
      </c>
      <c r="I176">
        <v>923245</v>
      </c>
      <c r="J176" t="s">
        <v>403</v>
      </c>
      <c r="K176" t="s">
        <v>62</v>
      </c>
      <c r="L176" t="s">
        <v>63</v>
      </c>
      <c r="M176" t="s">
        <v>172</v>
      </c>
      <c r="N176" t="s">
        <v>173</v>
      </c>
      <c r="O176" t="s">
        <v>66</v>
      </c>
      <c r="P176" s="1">
        <v>47988231</v>
      </c>
      <c r="Q176" s="1">
        <v>0</v>
      </c>
      <c r="R176" s="1">
        <v>47988231</v>
      </c>
      <c r="S176" s="1">
        <v>35569551</v>
      </c>
      <c r="T176" t="s">
        <v>169</v>
      </c>
      <c r="U176">
        <v>12190447</v>
      </c>
      <c r="V176" t="s">
        <v>1020</v>
      </c>
      <c r="W176" t="s">
        <v>56</v>
      </c>
      <c r="X176" t="s">
        <v>57</v>
      </c>
      <c r="Y176" t="s">
        <v>1021</v>
      </c>
      <c r="Z176" t="s">
        <v>59</v>
      </c>
      <c r="AA176">
        <v>890903938</v>
      </c>
      <c r="AB176" t="s">
        <v>86</v>
      </c>
      <c r="AC176">
        <v>3825</v>
      </c>
      <c r="AD176">
        <v>3825</v>
      </c>
      <c r="AE176">
        <v>17525</v>
      </c>
      <c r="AG176" t="s">
        <v>4291</v>
      </c>
      <c r="AH176" t="s">
        <v>4292</v>
      </c>
      <c r="AJ176" s="3">
        <v>45696</v>
      </c>
      <c r="AK176" t="s">
        <v>174</v>
      </c>
      <c r="AL176" t="s">
        <v>1022</v>
      </c>
      <c r="AM176" t="s">
        <v>1005</v>
      </c>
    </row>
    <row r="177" spans="1:39" x14ac:dyDescent="0.25">
      <c r="A177" t="str">
        <f>RP[[#This Row],[CODIGO CRP]]&amp;RP[[#This Row],[Rubro]]</f>
        <v>17625-45-NC-3603-1300-20-20305C-3603025-02</v>
      </c>
      <c r="B177" t="str">
        <f>RP[[#This Row],[CODIGO CDP]]&amp;RP[[#This Row],[Rubro]]</f>
        <v>3825-45-NC-3603-1300-20-20305C-3603025-02</v>
      </c>
      <c r="C177" t="str">
        <f t="shared" si="2"/>
        <v>17625-45-N</v>
      </c>
      <c r="D177" t="str">
        <f>_xlfn.CONCAT(MID(RP[[#This Row],[CDP]],1,10),"-",RIGHT(RP[[#This Row],[Dependencia]],2),"-",MID(RP[[#This Row],[Fuente]],1,1))</f>
        <v>3825-45-N</v>
      </c>
      <c r="E177">
        <v>17625</v>
      </c>
      <c r="F177">
        <v>45696</v>
      </c>
      <c r="G177">
        <v>45696.890486111108</v>
      </c>
      <c r="H177" t="s">
        <v>1929</v>
      </c>
      <c r="I177">
        <v>923245</v>
      </c>
      <c r="J177" t="s">
        <v>403</v>
      </c>
      <c r="K177" t="s">
        <v>62</v>
      </c>
      <c r="L177" t="s">
        <v>63</v>
      </c>
      <c r="M177" t="s">
        <v>172</v>
      </c>
      <c r="N177" t="s">
        <v>173</v>
      </c>
      <c r="O177" t="s">
        <v>66</v>
      </c>
      <c r="P177" s="1">
        <v>47988231</v>
      </c>
      <c r="Q177" s="1">
        <v>0</v>
      </c>
      <c r="R177" s="1">
        <v>47988231</v>
      </c>
      <c r="S177" s="1">
        <v>35569551</v>
      </c>
      <c r="T177" t="s">
        <v>169</v>
      </c>
      <c r="U177">
        <v>1030570938</v>
      </c>
      <c r="V177" t="s">
        <v>1024</v>
      </c>
      <c r="W177" t="s">
        <v>56</v>
      </c>
      <c r="X177" t="s">
        <v>57</v>
      </c>
      <c r="Y177" t="s">
        <v>1025</v>
      </c>
      <c r="Z177" t="s">
        <v>59</v>
      </c>
      <c r="AA177">
        <v>860007335</v>
      </c>
      <c r="AB177" t="s">
        <v>201</v>
      </c>
      <c r="AC177">
        <v>3825</v>
      </c>
      <c r="AD177">
        <v>3825</v>
      </c>
      <c r="AE177">
        <v>17625</v>
      </c>
      <c r="AG177" t="s">
        <v>4293</v>
      </c>
      <c r="AH177" t="s">
        <v>4294</v>
      </c>
      <c r="AJ177" s="3">
        <v>45696</v>
      </c>
      <c r="AK177" t="s">
        <v>174</v>
      </c>
      <c r="AL177" t="s">
        <v>1026</v>
      </c>
      <c r="AM177" t="s">
        <v>1005</v>
      </c>
    </row>
    <row r="178" spans="1:39" x14ac:dyDescent="0.25">
      <c r="A178" t="str">
        <f>RP[[#This Row],[CODIGO CRP]]&amp;RP[[#This Row],[Rubro]]</f>
        <v>17725-45-NC-3603-1300-20-20305C-3603025-02</v>
      </c>
      <c r="B178" t="str">
        <f>RP[[#This Row],[CODIGO CDP]]&amp;RP[[#This Row],[Rubro]]</f>
        <v>3825-45-NC-3603-1300-20-20305C-3603025-02</v>
      </c>
      <c r="C178" t="str">
        <f t="shared" si="2"/>
        <v>17725-45-N</v>
      </c>
      <c r="D178" t="str">
        <f>_xlfn.CONCAT(MID(RP[[#This Row],[CDP]],1,10),"-",RIGHT(RP[[#This Row],[Dependencia]],2),"-",MID(RP[[#This Row],[Fuente]],1,1))</f>
        <v>3825-45-N</v>
      </c>
      <c r="E178">
        <v>17725</v>
      </c>
      <c r="F178">
        <v>45696</v>
      </c>
      <c r="G178">
        <v>45696.890497685185</v>
      </c>
      <c r="H178" t="s">
        <v>1929</v>
      </c>
      <c r="I178">
        <v>923245</v>
      </c>
      <c r="J178" t="s">
        <v>403</v>
      </c>
      <c r="K178" t="s">
        <v>62</v>
      </c>
      <c r="L178" t="s">
        <v>63</v>
      </c>
      <c r="M178" t="s">
        <v>172</v>
      </c>
      <c r="N178" t="s">
        <v>173</v>
      </c>
      <c r="O178" t="s">
        <v>66</v>
      </c>
      <c r="P178" s="1">
        <v>47988231</v>
      </c>
      <c r="Q178" s="1">
        <v>0</v>
      </c>
      <c r="R178" s="1">
        <v>47988231</v>
      </c>
      <c r="S178" s="1">
        <v>35569551</v>
      </c>
      <c r="T178" t="s">
        <v>169</v>
      </c>
      <c r="U178">
        <v>38288733</v>
      </c>
      <c r="V178" t="s">
        <v>1028</v>
      </c>
      <c r="W178" t="s">
        <v>56</v>
      </c>
      <c r="X178" t="s">
        <v>57</v>
      </c>
      <c r="Y178" t="s">
        <v>1029</v>
      </c>
      <c r="Z178" t="s">
        <v>59</v>
      </c>
      <c r="AA178">
        <v>860034313</v>
      </c>
      <c r="AB178" t="s">
        <v>97</v>
      </c>
      <c r="AC178">
        <v>3825</v>
      </c>
      <c r="AD178">
        <v>3825</v>
      </c>
      <c r="AE178">
        <v>17725</v>
      </c>
      <c r="AG178" t="s">
        <v>4295</v>
      </c>
      <c r="AH178" t="s">
        <v>4296</v>
      </c>
      <c r="AJ178" s="3">
        <v>45696</v>
      </c>
      <c r="AK178" t="s">
        <v>174</v>
      </c>
      <c r="AL178" t="s">
        <v>1030</v>
      </c>
      <c r="AM178" t="s">
        <v>1005</v>
      </c>
    </row>
    <row r="179" spans="1:39" x14ac:dyDescent="0.25">
      <c r="A179" t="str">
        <f>RP[[#This Row],[CODIGO CRP]]&amp;RP[[#This Row],[Rubro]]</f>
        <v>17825-45-NC-3603-1300-20-20305C-3603025-02</v>
      </c>
      <c r="B179" t="str">
        <f>RP[[#This Row],[CODIGO CDP]]&amp;RP[[#This Row],[Rubro]]</f>
        <v>3825-45-NC-3603-1300-20-20305C-3603025-02</v>
      </c>
      <c r="C179" t="str">
        <f t="shared" si="2"/>
        <v>17825-45-N</v>
      </c>
      <c r="D179" t="str">
        <f>_xlfn.CONCAT(MID(RP[[#This Row],[CDP]],1,10),"-",RIGHT(RP[[#This Row],[Dependencia]],2),"-",MID(RP[[#This Row],[Fuente]],1,1))</f>
        <v>3825-45-N</v>
      </c>
      <c r="E179">
        <v>17825</v>
      </c>
      <c r="F179">
        <v>45696</v>
      </c>
      <c r="G179">
        <v>45696.890509259261</v>
      </c>
      <c r="H179" t="s">
        <v>1929</v>
      </c>
      <c r="I179">
        <v>923245</v>
      </c>
      <c r="J179" t="s">
        <v>403</v>
      </c>
      <c r="K179" t="s">
        <v>62</v>
      </c>
      <c r="L179" t="s">
        <v>63</v>
      </c>
      <c r="M179" t="s">
        <v>172</v>
      </c>
      <c r="N179" t="s">
        <v>173</v>
      </c>
      <c r="O179" t="s">
        <v>66</v>
      </c>
      <c r="P179" s="1">
        <v>47988231</v>
      </c>
      <c r="Q179" s="1">
        <v>0</v>
      </c>
      <c r="R179" s="1">
        <v>47988231</v>
      </c>
      <c r="S179" s="1">
        <v>35569551</v>
      </c>
      <c r="T179" t="s">
        <v>169</v>
      </c>
      <c r="U179">
        <v>52743620</v>
      </c>
      <c r="V179" t="s">
        <v>1032</v>
      </c>
      <c r="W179" t="s">
        <v>56</v>
      </c>
      <c r="X179" t="s">
        <v>57</v>
      </c>
      <c r="Y179" t="s">
        <v>1033</v>
      </c>
      <c r="Z179" t="s">
        <v>59</v>
      </c>
      <c r="AA179">
        <v>860007335</v>
      </c>
      <c r="AB179" t="s">
        <v>201</v>
      </c>
      <c r="AC179">
        <v>3825</v>
      </c>
      <c r="AD179">
        <v>3825</v>
      </c>
      <c r="AE179">
        <v>17825</v>
      </c>
      <c r="AG179" t="s">
        <v>4297</v>
      </c>
      <c r="AH179" t="s">
        <v>4298</v>
      </c>
      <c r="AJ179" s="3">
        <v>45696</v>
      </c>
      <c r="AK179" t="s">
        <v>174</v>
      </c>
      <c r="AL179" t="s">
        <v>1034</v>
      </c>
      <c r="AM179" t="s">
        <v>1005</v>
      </c>
    </row>
    <row r="180" spans="1:39" x14ac:dyDescent="0.25">
      <c r="A180" t="str">
        <f>RP[[#This Row],[CODIGO CRP]]&amp;RP[[#This Row],[Rubro]]</f>
        <v>17925-45-NC-3603-1300-20-20305C-3603025-02</v>
      </c>
      <c r="B180" t="str">
        <f>RP[[#This Row],[CODIGO CDP]]&amp;RP[[#This Row],[Rubro]]</f>
        <v>3825-45-NC-3603-1300-20-20305C-3603025-02</v>
      </c>
      <c r="C180" t="str">
        <f t="shared" si="2"/>
        <v>17925-45-N</v>
      </c>
      <c r="D180" t="str">
        <f>_xlfn.CONCAT(MID(RP[[#This Row],[CDP]],1,10),"-",RIGHT(RP[[#This Row],[Dependencia]],2),"-",MID(RP[[#This Row],[Fuente]],1,1))</f>
        <v>3825-45-N</v>
      </c>
      <c r="E180">
        <v>17925</v>
      </c>
      <c r="F180">
        <v>45696</v>
      </c>
      <c r="G180">
        <v>45696.890520833331</v>
      </c>
      <c r="H180" t="s">
        <v>1929</v>
      </c>
      <c r="I180">
        <v>923245</v>
      </c>
      <c r="J180" t="s">
        <v>403</v>
      </c>
      <c r="K180" t="s">
        <v>62</v>
      </c>
      <c r="L180" t="s">
        <v>63</v>
      </c>
      <c r="M180" t="s">
        <v>172</v>
      </c>
      <c r="N180" t="s">
        <v>173</v>
      </c>
      <c r="O180" t="s">
        <v>66</v>
      </c>
      <c r="P180" s="1">
        <v>47988231</v>
      </c>
      <c r="Q180" s="1">
        <v>0</v>
      </c>
      <c r="R180" s="1">
        <v>47988231</v>
      </c>
      <c r="S180" s="1">
        <v>35569551</v>
      </c>
      <c r="T180" t="s">
        <v>169</v>
      </c>
      <c r="U180">
        <v>39725297</v>
      </c>
      <c r="V180" t="s">
        <v>1036</v>
      </c>
      <c r="W180" t="s">
        <v>56</v>
      </c>
      <c r="X180" t="s">
        <v>57</v>
      </c>
      <c r="Y180" t="s">
        <v>1037</v>
      </c>
      <c r="Z180" t="s">
        <v>59</v>
      </c>
      <c r="AA180">
        <v>890903938</v>
      </c>
      <c r="AB180" t="s">
        <v>86</v>
      </c>
      <c r="AC180">
        <v>3825</v>
      </c>
      <c r="AD180">
        <v>3825</v>
      </c>
      <c r="AE180">
        <v>17925</v>
      </c>
      <c r="AG180" t="s">
        <v>4299</v>
      </c>
      <c r="AH180" t="s">
        <v>4300</v>
      </c>
      <c r="AJ180" s="3">
        <v>45696</v>
      </c>
      <c r="AK180" t="s">
        <v>174</v>
      </c>
      <c r="AL180" t="s">
        <v>1038</v>
      </c>
      <c r="AM180" t="s">
        <v>1005</v>
      </c>
    </row>
    <row r="181" spans="1:39" x14ac:dyDescent="0.25">
      <c r="A181" t="str">
        <f>RP[[#This Row],[CODIGO CRP]]&amp;RP[[#This Row],[Rubro]]</f>
        <v>18025-45-NC-3603-1300-20-20305C-3603025-02</v>
      </c>
      <c r="B181" t="str">
        <f>RP[[#This Row],[CODIGO CDP]]&amp;RP[[#This Row],[Rubro]]</f>
        <v>3825-45-NC-3603-1300-20-20305C-3603025-02</v>
      </c>
      <c r="C181" t="str">
        <f t="shared" si="2"/>
        <v>18025-45-N</v>
      </c>
      <c r="D181" t="str">
        <f>_xlfn.CONCAT(MID(RP[[#This Row],[CDP]],1,10),"-",RIGHT(RP[[#This Row],[Dependencia]],2),"-",MID(RP[[#This Row],[Fuente]],1,1))</f>
        <v>3825-45-N</v>
      </c>
      <c r="E181">
        <v>18025</v>
      </c>
      <c r="F181">
        <v>45696</v>
      </c>
      <c r="G181">
        <v>45696.890532407408</v>
      </c>
      <c r="H181" t="s">
        <v>1929</v>
      </c>
      <c r="I181">
        <v>923245</v>
      </c>
      <c r="J181" t="s">
        <v>403</v>
      </c>
      <c r="K181" t="s">
        <v>62</v>
      </c>
      <c r="L181" t="s">
        <v>63</v>
      </c>
      <c r="M181" t="s">
        <v>172</v>
      </c>
      <c r="N181" t="s">
        <v>173</v>
      </c>
      <c r="O181" t="s">
        <v>66</v>
      </c>
      <c r="P181" s="1">
        <v>47988231</v>
      </c>
      <c r="Q181" s="1">
        <v>0</v>
      </c>
      <c r="R181" s="1">
        <v>47988231</v>
      </c>
      <c r="S181" s="1">
        <v>35569551</v>
      </c>
      <c r="T181" t="s">
        <v>169</v>
      </c>
      <c r="U181">
        <v>51628565</v>
      </c>
      <c r="V181" t="s">
        <v>1040</v>
      </c>
      <c r="W181" t="s">
        <v>56</v>
      </c>
      <c r="X181" t="s">
        <v>57</v>
      </c>
      <c r="Y181" t="s">
        <v>1041</v>
      </c>
      <c r="Z181" t="s">
        <v>59</v>
      </c>
      <c r="AA181">
        <v>860003020</v>
      </c>
      <c r="AB181" t="s">
        <v>212</v>
      </c>
      <c r="AC181">
        <v>3825</v>
      </c>
      <c r="AD181">
        <v>3825</v>
      </c>
      <c r="AE181">
        <v>18025</v>
      </c>
      <c r="AG181" t="s">
        <v>4301</v>
      </c>
      <c r="AH181" t="s">
        <v>4302</v>
      </c>
      <c r="AJ181" s="3">
        <v>45696</v>
      </c>
      <c r="AK181" t="s">
        <v>174</v>
      </c>
      <c r="AL181" t="s">
        <v>1042</v>
      </c>
      <c r="AM181" t="s">
        <v>1005</v>
      </c>
    </row>
    <row r="182" spans="1:39" x14ac:dyDescent="0.25">
      <c r="A182" t="str">
        <f>RP[[#This Row],[CODIGO CRP]]&amp;RP[[#This Row],[Rubro]]</f>
        <v>18125-45-NC-3603-1300-20-20305C-3603025-02</v>
      </c>
      <c r="B182" t="str">
        <f>RP[[#This Row],[CODIGO CDP]]&amp;RP[[#This Row],[Rubro]]</f>
        <v>3825-45-NC-3603-1300-20-20305C-3603025-02</v>
      </c>
      <c r="C182" t="str">
        <f t="shared" si="2"/>
        <v>18125-45-N</v>
      </c>
      <c r="D182" t="str">
        <f>_xlfn.CONCAT(MID(RP[[#This Row],[CDP]],1,10),"-",RIGHT(RP[[#This Row],[Dependencia]],2),"-",MID(RP[[#This Row],[Fuente]],1,1))</f>
        <v>3825-45-N</v>
      </c>
      <c r="E182">
        <v>18125</v>
      </c>
      <c r="F182">
        <v>45696</v>
      </c>
      <c r="G182">
        <v>45696.890543981484</v>
      </c>
      <c r="H182" t="s">
        <v>1929</v>
      </c>
      <c r="I182">
        <v>923245</v>
      </c>
      <c r="J182" t="s">
        <v>403</v>
      </c>
      <c r="K182" t="s">
        <v>62</v>
      </c>
      <c r="L182" t="s">
        <v>63</v>
      </c>
      <c r="M182" t="s">
        <v>172</v>
      </c>
      <c r="N182" t="s">
        <v>173</v>
      </c>
      <c r="O182" t="s">
        <v>66</v>
      </c>
      <c r="P182" s="1">
        <v>47988231</v>
      </c>
      <c r="Q182" s="1">
        <v>0</v>
      </c>
      <c r="R182" s="1">
        <v>47988231</v>
      </c>
      <c r="S182" s="1">
        <v>35569551</v>
      </c>
      <c r="T182" t="s">
        <v>169</v>
      </c>
      <c r="U182">
        <v>52294893</v>
      </c>
      <c r="V182" t="s">
        <v>1044</v>
      </c>
      <c r="W182" t="s">
        <v>56</v>
      </c>
      <c r="X182" t="s">
        <v>57</v>
      </c>
      <c r="Y182" t="s">
        <v>1045</v>
      </c>
      <c r="Z182" t="s">
        <v>59</v>
      </c>
      <c r="AA182">
        <v>890903938</v>
      </c>
      <c r="AB182" t="s">
        <v>86</v>
      </c>
      <c r="AC182">
        <v>3825</v>
      </c>
      <c r="AD182">
        <v>3825</v>
      </c>
      <c r="AE182">
        <v>18125</v>
      </c>
      <c r="AG182" t="s">
        <v>4303</v>
      </c>
      <c r="AH182" t="s">
        <v>4304</v>
      </c>
      <c r="AJ182" s="3">
        <v>45696</v>
      </c>
      <c r="AK182" t="s">
        <v>174</v>
      </c>
      <c r="AL182" t="s">
        <v>1046</v>
      </c>
      <c r="AM182" t="s">
        <v>1005</v>
      </c>
    </row>
    <row r="183" spans="1:39" x14ac:dyDescent="0.25">
      <c r="A183" t="str">
        <f>RP[[#This Row],[CODIGO CRP]]&amp;RP[[#This Row],[Rubro]]</f>
        <v>18225-45-NC-3603-1300-20-20305C-3603025-02</v>
      </c>
      <c r="B183" t="str">
        <f>RP[[#This Row],[CODIGO CDP]]&amp;RP[[#This Row],[Rubro]]</f>
        <v>3825-45-NC-3603-1300-20-20305C-3603025-02</v>
      </c>
      <c r="C183" t="str">
        <f t="shared" si="2"/>
        <v>18225-45-N</v>
      </c>
      <c r="D183" t="str">
        <f>_xlfn.CONCAT(MID(RP[[#This Row],[CDP]],1,10),"-",RIGHT(RP[[#This Row],[Dependencia]],2),"-",MID(RP[[#This Row],[Fuente]],1,1))</f>
        <v>3825-45-N</v>
      </c>
      <c r="E183">
        <v>18225</v>
      </c>
      <c r="F183">
        <v>45696</v>
      </c>
      <c r="G183">
        <v>45696.890543981484</v>
      </c>
      <c r="H183" t="s">
        <v>1929</v>
      </c>
      <c r="I183">
        <v>923245</v>
      </c>
      <c r="J183" t="s">
        <v>403</v>
      </c>
      <c r="K183" t="s">
        <v>62</v>
      </c>
      <c r="L183" t="s">
        <v>63</v>
      </c>
      <c r="M183" t="s">
        <v>172</v>
      </c>
      <c r="N183" t="s">
        <v>173</v>
      </c>
      <c r="O183" t="s">
        <v>66</v>
      </c>
      <c r="P183" s="1">
        <v>47988231</v>
      </c>
      <c r="Q183" s="1">
        <v>0</v>
      </c>
      <c r="R183" s="1">
        <v>47988231</v>
      </c>
      <c r="S183" s="1">
        <v>35569551</v>
      </c>
      <c r="T183" t="s">
        <v>169</v>
      </c>
      <c r="U183">
        <v>52441656</v>
      </c>
      <c r="V183" t="s">
        <v>1048</v>
      </c>
      <c r="W183" t="s">
        <v>56</v>
      </c>
      <c r="X183" t="s">
        <v>57</v>
      </c>
      <c r="Y183" t="s">
        <v>1049</v>
      </c>
      <c r="Z183" t="s">
        <v>59</v>
      </c>
      <c r="AA183">
        <v>890903938</v>
      </c>
      <c r="AB183" t="s">
        <v>86</v>
      </c>
      <c r="AC183">
        <v>3825</v>
      </c>
      <c r="AD183">
        <v>3825</v>
      </c>
      <c r="AE183">
        <v>18225</v>
      </c>
      <c r="AG183" t="s">
        <v>4305</v>
      </c>
      <c r="AH183" t="s">
        <v>4306</v>
      </c>
      <c r="AJ183" s="3">
        <v>45696</v>
      </c>
      <c r="AK183" t="s">
        <v>174</v>
      </c>
      <c r="AL183" t="s">
        <v>1050</v>
      </c>
      <c r="AM183" t="s">
        <v>1005</v>
      </c>
    </row>
    <row r="184" spans="1:39" x14ac:dyDescent="0.25">
      <c r="A184" t="str">
        <f>RP[[#This Row],[CODIGO CRP]]&amp;RP[[#This Row],[Rubro]]</f>
        <v>18325-45-NC-3603-1300-20-20305C-3603025-02</v>
      </c>
      <c r="B184" t="str">
        <f>RP[[#This Row],[CODIGO CDP]]&amp;RP[[#This Row],[Rubro]]</f>
        <v>3825-45-NC-3603-1300-20-20305C-3603025-02</v>
      </c>
      <c r="C184" t="str">
        <f t="shared" si="2"/>
        <v>18325-45-N</v>
      </c>
      <c r="D184" t="str">
        <f>_xlfn.CONCAT(MID(RP[[#This Row],[CDP]],1,10),"-",RIGHT(RP[[#This Row],[Dependencia]],2),"-",MID(RP[[#This Row],[Fuente]],1,1))</f>
        <v>3825-45-N</v>
      </c>
      <c r="E184">
        <v>18325</v>
      </c>
      <c r="F184">
        <v>45696</v>
      </c>
      <c r="G184">
        <v>45696.890555555554</v>
      </c>
      <c r="H184" t="s">
        <v>1929</v>
      </c>
      <c r="I184">
        <v>923245</v>
      </c>
      <c r="J184" t="s">
        <v>403</v>
      </c>
      <c r="K184" t="s">
        <v>62</v>
      </c>
      <c r="L184" t="s">
        <v>63</v>
      </c>
      <c r="M184" t="s">
        <v>172</v>
      </c>
      <c r="N184" t="s">
        <v>173</v>
      </c>
      <c r="O184" t="s">
        <v>66</v>
      </c>
      <c r="P184" s="1">
        <v>47988231</v>
      </c>
      <c r="Q184" s="1">
        <v>0</v>
      </c>
      <c r="R184" s="1">
        <v>47988231</v>
      </c>
      <c r="S184" s="1">
        <v>35569551</v>
      </c>
      <c r="T184" t="s">
        <v>169</v>
      </c>
      <c r="U184">
        <v>7710430</v>
      </c>
      <c r="V184" t="s">
        <v>1052</v>
      </c>
      <c r="W184" t="s">
        <v>56</v>
      </c>
      <c r="X184" t="s">
        <v>57</v>
      </c>
      <c r="Y184" t="s">
        <v>1053</v>
      </c>
      <c r="Z184" t="s">
        <v>59</v>
      </c>
      <c r="AA184">
        <v>900047981</v>
      </c>
      <c r="AB184" t="s">
        <v>219</v>
      </c>
      <c r="AC184">
        <v>3825</v>
      </c>
      <c r="AD184">
        <v>3825</v>
      </c>
      <c r="AE184">
        <v>18325</v>
      </c>
      <c r="AG184" t="s">
        <v>4307</v>
      </c>
      <c r="AH184" t="s">
        <v>4308</v>
      </c>
      <c r="AJ184" s="3">
        <v>45696</v>
      </c>
      <c r="AK184" t="s">
        <v>174</v>
      </c>
      <c r="AL184" t="s">
        <v>1054</v>
      </c>
      <c r="AM184" t="s">
        <v>1005</v>
      </c>
    </row>
    <row r="185" spans="1:39" x14ac:dyDescent="0.25">
      <c r="A185" t="str">
        <f>RP[[#This Row],[CODIGO CRP]]&amp;RP[[#This Row],[Rubro]]</f>
        <v>18425-45-NC-3603-1300-20-20305C-3603025-02</v>
      </c>
      <c r="B185" t="str">
        <f>RP[[#This Row],[CODIGO CDP]]&amp;RP[[#This Row],[Rubro]]</f>
        <v>3825-45-NC-3603-1300-20-20305C-3603025-02</v>
      </c>
      <c r="C185" t="str">
        <f t="shared" si="2"/>
        <v>18425-45-N</v>
      </c>
      <c r="D185" t="str">
        <f>_xlfn.CONCAT(MID(RP[[#This Row],[CDP]],1,10),"-",RIGHT(RP[[#This Row],[Dependencia]],2),"-",MID(RP[[#This Row],[Fuente]],1,1))</f>
        <v>3825-45-N</v>
      </c>
      <c r="E185">
        <v>18425</v>
      </c>
      <c r="F185">
        <v>45696</v>
      </c>
      <c r="G185">
        <v>45696.890567129631</v>
      </c>
      <c r="H185" t="s">
        <v>1929</v>
      </c>
      <c r="I185">
        <v>923245</v>
      </c>
      <c r="J185" t="s">
        <v>403</v>
      </c>
      <c r="K185" t="s">
        <v>62</v>
      </c>
      <c r="L185" t="s">
        <v>63</v>
      </c>
      <c r="M185" t="s">
        <v>172</v>
      </c>
      <c r="N185" t="s">
        <v>173</v>
      </c>
      <c r="O185" t="s">
        <v>66</v>
      </c>
      <c r="P185" s="1">
        <v>47988231</v>
      </c>
      <c r="Q185" s="1">
        <v>0</v>
      </c>
      <c r="R185" s="1">
        <v>47988231</v>
      </c>
      <c r="S185" s="1">
        <v>35569551</v>
      </c>
      <c r="T185" t="s">
        <v>169</v>
      </c>
      <c r="U185">
        <v>93401524</v>
      </c>
      <c r="V185" t="s">
        <v>1910</v>
      </c>
      <c r="W185" t="s">
        <v>56</v>
      </c>
      <c r="X185" t="s">
        <v>57</v>
      </c>
      <c r="Y185" t="s">
        <v>1911</v>
      </c>
      <c r="Z185" t="s">
        <v>59</v>
      </c>
      <c r="AA185">
        <v>860007335</v>
      </c>
      <c r="AB185" t="s">
        <v>201</v>
      </c>
      <c r="AC185">
        <v>3825</v>
      </c>
      <c r="AD185">
        <v>3825</v>
      </c>
      <c r="AE185">
        <v>18425</v>
      </c>
      <c r="AG185" t="s">
        <v>4309</v>
      </c>
      <c r="AH185" t="s">
        <v>4310</v>
      </c>
      <c r="AJ185" s="3">
        <v>45696</v>
      </c>
      <c r="AK185" t="s">
        <v>174</v>
      </c>
      <c r="AL185" t="s">
        <v>1913</v>
      </c>
      <c r="AM185" t="s">
        <v>1005</v>
      </c>
    </row>
    <row r="186" spans="1:39" x14ac:dyDescent="0.25">
      <c r="A186" t="str">
        <f>RP[[#This Row],[CODIGO CRP]]&amp;RP[[#This Row],[Rubro]]</f>
        <v>18525-45-NC-3603-1300-20-20305C-3603025-02</v>
      </c>
      <c r="B186" t="str">
        <f>RP[[#This Row],[CODIGO CDP]]&amp;RP[[#This Row],[Rubro]]</f>
        <v>3825-45-NC-3603-1300-20-20305C-3603025-02</v>
      </c>
      <c r="C186" t="str">
        <f t="shared" si="2"/>
        <v>18525-45-N</v>
      </c>
      <c r="D186" t="str">
        <f>_xlfn.CONCAT(MID(RP[[#This Row],[CDP]],1,10),"-",RIGHT(RP[[#This Row],[Dependencia]],2),"-",MID(RP[[#This Row],[Fuente]],1,1))</f>
        <v>3825-45-N</v>
      </c>
      <c r="E186">
        <v>18525</v>
      </c>
      <c r="F186">
        <v>45696</v>
      </c>
      <c r="G186">
        <v>45696.8905787037</v>
      </c>
      <c r="H186" t="s">
        <v>1929</v>
      </c>
      <c r="I186">
        <v>923245</v>
      </c>
      <c r="J186" t="s">
        <v>403</v>
      </c>
      <c r="K186" t="s">
        <v>62</v>
      </c>
      <c r="L186" t="s">
        <v>63</v>
      </c>
      <c r="M186" t="s">
        <v>172</v>
      </c>
      <c r="N186" t="s">
        <v>173</v>
      </c>
      <c r="O186" t="s">
        <v>66</v>
      </c>
      <c r="P186" s="1">
        <v>47988231</v>
      </c>
      <c r="Q186" s="1">
        <v>0</v>
      </c>
      <c r="R186" s="1">
        <v>47988231</v>
      </c>
      <c r="S186" s="1">
        <v>35569551</v>
      </c>
      <c r="T186" t="s">
        <v>169</v>
      </c>
      <c r="U186">
        <v>1022984840</v>
      </c>
      <c r="V186" t="s">
        <v>1056</v>
      </c>
      <c r="W186" t="s">
        <v>56</v>
      </c>
      <c r="X186" t="s">
        <v>57</v>
      </c>
      <c r="Y186" t="s">
        <v>1057</v>
      </c>
      <c r="Z186" t="s">
        <v>59</v>
      </c>
      <c r="AA186">
        <v>860034594</v>
      </c>
      <c r="AB186" t="s">
        <v>195</v>
      </c>
      <c r="AC186">
        <v>3825</v>
      </c>
      <c r="AD186">
        <v>3825</v>
      </c>
      <c r="AE186">
        <v>18525</v>
      </c>
      <c r="AG186" t="s">
        <v>4311</v>
      </c>
      <c r="AH186" t="s">
        <v>4312</v>
      </c>
      <c r="AJ186" s="3">
        <v>45696</v>
      </c>
      <c r="AK186" t="s">
        <v>174</v>
      </c>
      <c r="AL186" t="s">
        <v>1058</v>
      </c>
      <c r="AM186" t="s">
        <v>1005</v>
      </c>
    </row>
    <row r="187" spans="1:39" x14ac:dyDescent="0.25">
      <c r="A187" t="str">
        <f>RP[[#This Row],[CODIGO CRP]]&amp;RP[[#This Row],[Rubro]]</f>
        <v>18625-45-NC-3603-1300-20-20305C-3603025-02</v>
      </c>
      <c r="B187" t="str">
        <f>RP[[#This Row],[CODIGO CDP]]&amp;RP[[#This Row],[Rubro]]</f>
        <v>3825-45-NC-3603-1300-20-20305C-3603025-02</v>
      </c>
      <c r="C187" t="str">
        <f t="shared" si="2"/>
        <v>18625-45-N</v>
      </c>
      <c r="D187" t="str">
        <f>_xlfn.CONCAT(MID(RP[[#This Row],[CDP]],1,10),"-",RIGHT(RP[[#This Row],[Dependencia]],2),"-",MID(RP[[#This Row],[Fuente]],1,1))</f>
        <v>3825-45-N</v>
      </c>
      <c r="E187">
        <v>18625</v>
      </c>
      <c r="F187">
        <v>45696</v>
      </c>
      <c r="G187">
        <v>45696.890590277777</v>
      </c>
      <c r="H187" t="s">
        <v>1929</v>
      </c>
      <c r="I187">
        <v>923245</v>
      </c>
      <c r="J187" t="s">
        <v>403</v>
      </c>
      <c r="K187" t="s">
        <v>62</v>
      </c>
      <c r="L187" t="s">
        <v>63</v>
      </c>
      <c r="M187" t="s">
        <v>172</v>
      </c>
      <c r="N187" t="s">
        <v>173</v>
      </c>
      <c r="O187" t="s">
        <v>66</v>
      </c>
      <c r="P187" s="1">
        <v>47988231</v>
      </c>
      <c r="Q187" s="1">
        <v>0</v>
      </c>
      <c r="R187" s="1">
        <v>47988231</v>
      </c>
      <c r="S187" s="1">
        <v>35569551</v>
      </c>
      <c r="T187" t="s">
        <v>169</v>
      </c>
      <c r="U187">
        <v>46375343</v>
      </c>
      <c r="V187" t="s">
        <v>1060</v>
      </c>
      <c r="W187" t="s">
        <v>56</v>
      </c>
      <c r="X187" t="s">
        <v>57</v>
      </c>
      <c r="Y187" t="s">
        <v>1061</v>
      </c>
      <c r="Z187" t="s">
        <v>59</v>
      </c>
      <c r="AA187">
        <v>860034313</v>
      </c>
      <c r="AB187" t="s">
        <v>97</v>
      </c>
      <c r="AC187">
        <v>3825</v>
      </c>
      <c r="AD187">
        <v>3825</v>
      </c>
      <c r="AE187">
        <v>18625</v>
      </c>
      <c r="AG187" t="s">
        <v>4313</v>
      </c>
      <c r="AH187" t="s">
        <v>4314</v>
      </c>
      <c r="AJ187" s="3">
        <v>45696</v>
      </c>
      <c r="AK187" t="s">
        <v>174</v>
      </c>
      <c r="AL187" t="s">
        <v>1062</v>
      </c>
      <c r="AM187" t="s">
        <v>1063</v>
      </c>
    </row>
    <row r="188" spans="1:39" x14ac:dyDescent="0.25">
      <c r="A188" t="str">
        <f>RP[[#This Row],[CODIGO CRP]]&amp;RP[[#This Row],[Rubro]]</f>
        <v>18725-45-NC-3603-1300-20-20305C-3603025-02</v>
      </c>
      <c r="B188" t="str">
        <f>RP[[#This Row],[CODIGO CDP]]&amp;RP[[#This Row],[Rubro]]</f>
        <v>3825-45-NC-3603-1300-20-20305C-3603025-02</v>
      </c>
      <c r="C188" t="str">
        <f t="shared" si="2"/>
        <v>18725-45-N</v>
      </c>
      <c r="D188" t="str">
        <f>_xlfn.CONCAT(MID(RP[[#This Row],[CDP]],1,10),"-",RIGHT(RP[[#This Row],[Dependencia]],2),"-",MID(RP[[#This Row],[Fuente]],1,1))</f>
        <v>3825-45-N</v>
      </c>
      <c r="E188">
        <v>18725</v>
      </c>
      <c r="F188">
        <v>45696</v>
      </c>
      <c r="G188">
        <v>45696.890601851854</v>
      </c>
      <c r="H188" t="s">
        <v>1929</v>
      </c>
      <c r="I188">
        <v>923245</v>
      </c>
      <c r="J188" t="s">
        <v>403</v>
      </c>
      <c r="K188" t="s">
        <v>62</v>
      </c>
      <c r="L188" t="s">
        <v>63</v>
      </c>
      <c r="M188" t="s">
        <v>172</v>
      </c>
      <c r="N188" t="s">
        <v>173</v>
      </c>
      <c r="O188" t="s">
        <v>66</v>
      </c>
      <c r="P188" s="1">
        <v>47988231</v>
      </c>
      <c r="Q188" s="1">
        <v>0</v>
      </c>
      <c r="R188" s="1">
        <v>47988231</v>
      </c>
      <c r="S188" s="1">
        <v>35569551</v>
      </c>
      <c r="T188" t="s">
        <v>169</v>
      </c>
      <c r="U188">
        <v>65812579</v>
      </c>
      <c r="V188" t="s">
        <v>1065</v>
      </c>
      <c r="W188" t="s">
        <v>56</v>
      </c>
      <c r="X188" t="s">
        <v>57</v>
      </c>
      <c r="Y188" t="s">
        <v>1066</v>
      </c>
      <c r="Z188" t="s">
        <v>59</v>
      </c>
      <c r="AA188">
        <v>860034313</v>
      </c>
      <c r="AB188" t="s">
        <v>97</v>
      </c>
      <c r="AC188">
        <v>3825</v>
      </c>
      <c r="AD188">
        <v>3825</v>
      </c>
      <c r="AE188">
        <v>18725</v>
      </c>
      <c r="AG188" t="s">
        <v>4315</v>
      </c>
      <c r="AH188" t="s">
        <v>4316</v>
      </c>
      <c r="AJ188" s="3">
        <v>45696</v>
      </c>
      <c r="AK188" t="s">
        <v>174</v>
      </c>
      <c r="AL188" t="s">
        <v>1067</v>
      </c>
      <c r="AM188" t="s">
        <v>1005</v>
      </c>
    </row>
    <row r="189" spans="1:39" x14ac:dyDescent="0.25">
      <c r="A189" t="str">
        <f>RP[[#This Row],[CODIGO CRP]]&amp;RP[[#This Row],[Rubro]]</f>
        <v>18825-45-NC-3603-1300-20-20305C-3603025-02</v>
      </c>
      <c r="B189" t="str">
        <f>RP[[#This Row],[CODIGO CDP]]&amp;RP[[#This Row],[Rubro]]</f>
        <v>3825-45-NC-3603-1300-20-20305C-3603025-02</v>
      </c>
      <c r="C189" t="str">
        <f t="shared" si="2"/>
        <v>18825-45-N</v>
      </c>
      <c r="D189" t="str">
        <f>_xlfn.CONCAT(MID(RP[[#This Row],[CDP]],1,10),"-",RIGHT(RP[[#This Row],[Dependencia]],2),"-",MID(RP[[#This Row],[Fuente]],1,1))</f>
        <v>3825-45-N</v>
      </c>
      <c r="E189">
        <v>18825</v>
      </c>
      <c r="F189">
        <v>45696</v>
      </c>
      <c r="G189">
        <v>45696.890613425923</v>
      </c>
      <c r="H189" t="s">
        <v>1929</v>
      </c>
      <c r="I189">
        <v>923245</v>
      </c>
      <c r="J189" t="s">
        <v>403</v>
      </c>
      <c r="K189" t="s">
        <v>62</v>
      </c>
      <c r="L189" t="s">
        <v>63</v>
      </c>
      <c r="M189" t="s">
        <v>172</v>
      </c>
      <c r="N189" t="s">
        <v>173</v>
      </c>
      <c r="O189" t="s">
        <v>66</v>
      </c>
      <c r="P189" s="1">
        <v>47988231</v>
      </c>
      <c r="Q189" s="1">
        <v>0</v>
      </c>
      <c r="R189" s="1">
        <v>47988231</v>
      </c>
      <c r="S189" s="1">
        <v>35569551</v>
      </c>
      <c r="T189" t="s">
        <v>169</v>
      </c>
      <c r="U189">
        <v>79746948</v>
      </c>
      <c r="V189" t="s">
        <v>1069</v>
      </c>
      <c r="W189" t="s">
        <v>56</v>
      </c>
      <c r="X189" t="s">
        <v>57</v>
      </c>
      <c r="Y189" t="s">
        <v>1070</v>
      </c>
      <c r="Z189" t="s">
        <v>59</v>
      </c>
      <c r="AA189">
        <v>860002964</v>
      </c>
      <c r="AB189" t="s">
        <v>242</v>
      </c>
      <c r="AC189">
        <v>3825</v>
      </c>
      <c r="AD189">
        <v>3825</v>
      </c>
      <c r="AE189">
        <v>18825</v>
      </c>
      <c r="AG189" t="s">
        <v>4317</v>
      </c>
      <c r="AH189" t="s">
        <v>4318</v>
      </c>
      <c r="AJ189" s="3">
        <v>45696</v>
      </c>
      <c r="AK189" t="s">
        <v>174</v>
      </c>
      <c r="AL189" t="s">
        <v>1071</v>
      </c>
      <c r="AM189" t="s">
        <v>1005</v>
      </c>
    </row>
    <row r="190" spans="1:39" x14ac:dyDescent="0.25">
      <c r="A190" t="str">
        <f>RP[[#This Row],[CODIGO CRP]]&amp;RP[[#This Row],[Rubro]]</f>
        <v>18925-45-NC-3603-1300-20-20305C-3603025-02</v>
      </c>
      <c r="B190" t="str">
        <f>RP[[#This Row],[CODIGO CDP]]&amp;RP[[#This Row],[Rubro]]</f>
        <v>3825-45-NC-3603-1300-20-20305C-3603025-02</v>
      </c>
      <c r="C190" t="str">
        <f t="shared" si="2"/>
        <v>18925-45-N</v>
      </c>
      <c r="D190" t="str">
        <f>_xlfn.CONCAT(MID(RP[[#This Row],[CDP]],1,10),"-",RIGHT(RP[[#This Row],[Dependencia]],2),"-",MID(RP[[#This Row],[Fuente]],1,1))</f>
        <v>3825-45-N</v>
      </c>
      <c r="E190">
        <v>18925</v>
      </c>
      <c r="F190">
        <v>45696</v>
      </c>
      <c r="G190">
        <v>45696.890613425923</v>
      </c>
      <c r="H190" t="s">
        <v>1929</v>
      </c>
      <c r="I190">
        <v>923245</v>
      </c>
      <c r="J190" t="s">
        <v>403</v>
      </c>
      <c r="K190" t="s">
        <v>62</v>
      </c>
      <c r="L190" t="s">
        <v>63</v>
      </c>
      <c r="M190" t="s">
        <v>172</v>
      </c>
      <c r="N190" t="s">
        <v>173</v>
      </c>
      <c r="O190" t="s">
        <v>66</v>
      </c>
      <c r="P190" s="1">
        <v>47988231</v>
      </c>
      <c r="Q190" s="1">
        <v>0</v>
      </c>
      <c r="R190" s="1">
        <v>47988231</v>
      </c>
      <c r="S190" s="1">
        <v>35569551</v>
      </c>
      <c r="T190" t="s">
        <v>169</v>
      </c>
      <c r="U190">
        <v>7917926</v>
      </c>
      <c r="V190" t="s">
        <v>1073</v>
      </c>
      <c r="W190" t="s">
        <v>56</v>
      </c>
      <c r="X190" t="s">
        <v>57</v>
      </c>
      <c r="Y190" t="s">
        <v>1074</v>
      </c>
      <c r="Z190" t="s">
        <v>59</v>
      </c>
      <c r="AA190">
        <v>890903938</v>
      </c>
      <c r="AB190" t="s">
        <v>86</v>
      </c>
      <c r="AC190">
        <v>3825</v>
      </c>
      <c r="AD190">
        <v>3825</v>
      </c>
      <c r="AE190">
        <v>18925</v>
      </c>
      <c r="AG190" t="s">
        <v>4319</v>
      </c>
      <c r="AH190" t="s">
        <v>4320</v>
      </c>
      <c r="AJ190" s="3">
        <v>45696</v>
      </c>
      <c r="AK190" t="s">
        <v>174</v>
      </c>
      <c r="AL190" t="s">
        <v>1075</v>
      </c>
      <c r="AM190" t="s">
        <v>1005</v>
      </c>
    </row>
    <row r="191" spans="1:39" x14ac:dyDescent="0.25">
      <c r="A191" t="str">
        <f>RP[[#This Row],[CODIGO CRP]]&amp;RP[[#This Row],[Rubro]]</f>
        <v>19025-45-NC-3603-1300-20-20305C-3603025-02</v>
      </c>
      <c r="B191" t="str">
        <f>RP[[#This Row],[CODIGO CDP]]&amp;RP[[#This Row],[Rubro]]</f>
        <v>3825-45-NC-3603-1300-20-20305C-3603025-02</v>
      </c>
      <c r="C191" t="str">
        <f t="shared" si="2"/>
        <v>19025-45-N</v>
      </c>
      <c r="D191" t="str">
        <f>_xlfn.CONCAT(MID(RP[[#This Row],[CDP]],1,10),"-",RIGHT(RP[[#This Row],[Dependencia]],2),"-",MID(RP[[#This Row],[Fuente]],1,1))</f>
        <v>3825-45-N</v>
      </c>
      <c r="E191">
        <v>19025</v>
      </c>
      <c r="F191">
        <v>45696</v>
      </c>
      <c r="G191">
        <v>45696.890625</v>
      </c>
      <c r="H191" t="s">
        <v>1929</v>
      </c>
      <c r="I191">
        <v>923245</v>
      </c>
      <c r="J191" t="s">
        <v>403</v>
      </c>
      <c r="K191" t="s">
        <v>62</v>
      </c>
      <c r="L191" t="s">
        <v>63</v>
      </c>
      <c r="M191" t="s">
        <v>172</v>
      </c>
      <c r="N191" t="s">
        <v>173</v>
      </c>
      <c r="O191" t="s">
        <v>66</v>
      </c>
      <c r="P191" s="1">
        <v>47988231</v>
      </c>
      <c r="Q191" s="1">
        <v>0</v>
      </c>
      <c r="R191" s="1">
        <v>47988231</v>
      </c>
      <c r="S191" s="1">
        <v>35569551</v>
      </c>
      <c r="T191" t="s">
        <v>169</v>
      </c>
      <c r="U191">
        <v>80168802</v>
      </c>
      <c r="V191" t="s">
        <v>1077</v>
      </c>
      <c r="W191" t="s">
        <v>56</v>
      </c>
      <c r="X191" t="s">
        <v>57</v>
      </c>
      <c r="Y191" t="s">
        <v>1078</v>
      </c>
      <c r="Z191" t="s">
        <v>59</v>
      </c>
      <c r="AA191">
        <v>860034313</v>
      </c>
      <c r="AB191" t="s">
        <v>97</v>
      </c>
      <c r="AC191">
        <v>3825</v>
      </c>
      <c r="AD191">
        <v>3825</v>
      </c>
      <c r="AE191">
        <v>19025</v>
      </c>
      <c r="AG191" t="s">
        <v>4321</v>
      </c>
      <c r="AH191" t="s">
        <v>4322</v>
      </c>
      <c r="AJ191" s="3">
        <v>45696</v>
      </c>
      <c r="AK191" t="s">
        <v>174</v>
      </c>
      <c r="AL191" t="s">
        <v>1079</v>
      </c>
      <c r="AM191" t="s">
        <v>1005</v>
      </c>
    </row>
    <row r="192" spans="1:39" x14ac:dyDescent="0.25">
      <c r="A192" t="str">
        <f>RP[[#This Row],[CODIGO CRP]]&amp;RP[[#This Row],[Rubro]]</f>
        <v>19125-45-NC-3603-1300-20-20305C-3603025-02</v>
      </c>
      <c r="B192" t="str">
        <f>RP[[#This Row],[CODIGO CDP]]&amp;RP[[#This Row],[Rubro]]</f>
        <v>3825-45-NC-3603-1300-20-20305C-3603025-02</v>
      </c>
      <c r="C192" t="str">
        <f t="shared" si="2"/>
        <v>19125-45-N</v>
      </c>
      <c r="D192" t="str">
        <f>_xlfn.CONCAT(MID(RP[[#This Row],[CDP]],1,10),"-",RIGHT(RP[[#This Row],[Dependencia]],2),"-",MID(RP[[#This Row],[Fuente]],1,1))</f>
        <v>3825-45-N</v>
      </c>
      <c r="E192">
        <v>19125</v>
      </c>
      <c r="F192">
        <v>45696</v>
      </c>
      <c r="G192">
        <v>45696.890636574077</v>
      </c>
      <c r="H192" t="s">
        <v>1929</v>
      </c>
      <c r="I192">
        <v>923245</v>
      </c>
      <c r="J192" t="s">
        <v>403</v>
      </c>
      <c r="K192" t="s">
        <v>62</v>
      </c>
      <c r="L192" t="s">
        <v>63</v>
      </c>
      <c r="M192" t="s">
        <v>172</v>
      </c>
      <c r="N192" t="s">
        <v>173</v>
      </c>
      <c r="O192" t="s">
        <v>66</v>
      </c>
      <c r="P192" s="1">
        <v>47988231</v>
      </c>
      <c r="Q192" s="1">
        <v>0</v>
      </c>
      <c r="R192" s="1">
        <v>47988231</v>
      </c>
      <c r="S192" s="1">
        <v>35569551</v>
      </c>
      <c r="T192" t="s">
        <v>169</v>
      </c>
      <c r="U192">
        <v>1024499356</v>
      </c>
      <c r="V192" t="s">
        <v>1081</v>
      </c>
      <c r="W192" t="s">
        <v>56</v>
      </c>
      <c r="X192" t="s">
        <v>57</v>
      </c>
      <c r="Y192" t="s">
        <v>1082</v>
      </c>
      <c r="Z192" t="s">
        <v>59</v>
      </c>
      <c r="AA192">
        <v>860034313</v>
      </c>
      <c r="AB192" t="s">
        <v>97</v>
      </c>
      <c r="AC192">
        <v>3825</v>
      </c>
      <c r="AD192">
        <v>3825</v>
      </c>
      <c r="AE192">
        <v>19125</v>
      </c>
      <c r="AG192" t="s">
        <v>4323</v>
      </c>
      <c r="AH192" t="s">
        <v>4324</v>
      </c>
      <c r="AJ192" s="3">
        <v>45696</v>
      </c>
      <c r="AK192" t="s">
        <v>174</v>
      </c>
      <c r="AL192" t="s">
        <v>1083</v>
      </c>
      <c r="AM192" t="s">
        <v>1084</v>
      </c>
    </row>
    <row r="193" spans="1:39" x14ac:dyDescent="0.25">
      <c r="A193" t="str">
        <f>RP[[#This Row],[CODIGO CRP]]&amp;RP[[#This Row],[Rubro]]</f>
        <v>19225-45-NC-3603-1300-20-20305C-3603025-02</v>
      </c>
      <c r="B193" t="str">
        <f>RP[[#This Row],[CODIGO CDP]]&amp;RP[[#This Row],[Rubro]]</f>
        <v>3825-45-NC-3603-1300-20-20305C-3603025-02</v>
      </c>
      <c r="C193" t="str">
        <f t="shared" si="2"/>
        <v>19225-45-N</v>
      </c>
      <c r="D193" t="str">
        <f>_xlfn.CONCAT(MID(RP[[#This Row],[CDP]],1,10),"-",RIGHT(RP[[#This Row],[Dependencia]],2),"-",MID(RP[[#This Row],[Fuente]],1,1))</f>
        <v>3825-45-N</v>
      </c>
      <c r="E193">
        <v>19225</v>
      </c>
      <c r="F193">
        <v>45696</v>
      </c>
      <c r="G193">
        <v>45696.890648148146</v>
      </c>
      <c r="H193" t="s">
        <v>1929</v>
      </c>
      <c r="I193">
        <v>923245</v>
      </c>
      <c r="J193" t="s">
        <v>403</v>
      </c>
      <c r="K193" t="s">
        <v>62</v>
      </c>
      <c r="L193" t="s">
        <v>63</v>
      </c>
      <c r="M193" t="s">
        <v>172</v>
      </c>
      <c r="N193" t="s">
        <v>173</v>
      </c>
      <c r="O193" t="s">
        <v>66</v>
      </c>
      <c r="P193" s="1">
        <v>47988231</v>
      </c>
      <c r="Q193" s="1">
        <v>0</v>
      </c>
      <c r="R193" s="1">
        <v>47988231</v>
      </c>
      <c r="S193" s="1">
        <v>35569551</v>
      </c>
      <c r="T193" t="s">
        <v>169</v>
      </c>
      <c r="U193">
        <v>1023954487</v>
      </c>
      <c r="V193" t="s">
        <v>1086</v>
      </c>
      <c r="W193" t="s">
        <v>56</v>
      </c>
      <c r="X193" t="s">
        <v>57</v>
      </c>
      <c r="Y193" t="s">
        <v>1087</v>
      </c>
      <c r="Z193" t="s">
        <v>59</v>
      </c>
      <c r="AA193">
        <v>860007335</v>
      </c>
      <c r="AB193" t="s">
        <v>201</v>
      </c>
      <c r="AC193">
        <v>3825</v>
      </c>
      <c r="AD193">
        <v>3825</v>
      </c>
      <c r="AE193">
        <v>19225</v>
      </c>
      <c r="AG193" t="s">
        <v>4325</v>
      </c>
      <c r="AH193" t="s">
        <v>4326</v>
      </c>
      <c r="AJ193" s="3">
        <v>45696</v>
      </c>
      <c r="AK193" t="s">
        <v>174</v>
      </c>
      <c r="AL193" t="s">
        <v>1088</v>
      </c>
      <c r="AM193" t="s">
        <v>1089</v>
      </c>
    </row>
    <row r="194" spans="1:39" x14ac:dyDescent="0.25">
      <c r="A194" t="str">
        <f>RP[[#This Row],[CODIGO CRP]]&amp;RP[[#This Row],[Rubro]]</f>
        <v>19325-45-NC-3603-1300-20-20305C-3603025-02</v>
      </c>
      <c r="B194" t="str">
        <f>RP[[#This Row],[CODIGO CDP]]&amp;RP[[#This Row],[Rubro]]</f>
        <v>3825-45-NC-3603-1300-20-20305C-3603025-02</v>
      </c>
      <c r="C194" t="str">
        <f t="shared" ref="C194:C257" si="3">_xlfn.CONCAT(MID(E194,1,10),"-",RIGHT(I194,2),"-",MID(M194,1,1))</f>
        <v>19325-45-N</v>
      </c>
      <c r="D194" t="str">
        <f>_xlfn.CONCAT(MID(RP[[#This Row],[CDP]],1,10),"-",RIGHT(RP[[#This Row],[Dependencia]],2),"-",MID(RP[[#This Row],[Fuente]],1,1))</f>
        <v>3825-45-N</v>
      </c>
      <c r="E194">
        <v>19325</v>
      </c>
      <c r="F194">
        <v>45696</v>
      </c>
      <c r="G194">
        <v>45696.890659722223</v>
      </c>
      <c r="H194" t="s">
        <v>1929</v>
      </c>
      <c r="I194">
        <v>923245</v>
      </c>
      <c r="J194" t="s">
        <v>403</v>
      </c>
      <c r="K194" t="s">
        <v>62</v>
      </c>
      <c r="L194" t="s">
        <v>63</v>
      </c>
      <c r="M194" t="s">
        <v>172</v>
      </c>
      <c r="N194" t="s">
        <v>173</v>
      </c>
      <c r="O194" t="s">
        <v>66</v>
      </c>
      <c r="P194" s="1">
        <v>47988231</v>
      </c>
      <c r="Q194" s="1">
        <v>0</v>
      </c>
      <c r="R194" s="1">
        <v>47988231</v>
      </c>
      <c r="S194" s="1">
        <v>35569551</v>
      </c>
      <c r="T194" t="s">
        <v>169</v>
      </c>
      <c r="U194">
        <v>1069740339</v>
      </c>
      <c r="V194" t="s">
        <v>1091</v>
      </c>
      <c r="W194" t="s">
        <v>56</v>
      </c>
      <c r="X194" t="s">
        <v>57</v>
      </c>
      <c r="Y194" t="s">
        <v>1092</v>
      </c>
      <c r="Z194" t="s">
        <v>59</v>
      </c>
      <c r="AA194">
        <v>890903938</v>
      </c>
      <c r="AB194" t="s">
        <v>86</v>
      </c>
      <c r="AC194">
        <v>3825</v>
      </c>
      <c r="AD194">
        <v>3825</v>
      </c>
      <c r="AE194">
        <v>19325</v>
      </c>
      <c r="AG194" t="s">
        <v>4327</v>
      </c>
      <c r="AH194" t="s">
        <v>4328</v>
      </c>
      <c r="AJ194" s="3">
        <v>45696</v>
      </c>
      <c r="AK194" t="s">
        <v>174</v>
      </c>
      <c r="AL194" t="s">
        <v>1093</v>
      </c>
      <c r="AM194" t="s">
        <v>1094</v>
      </c>
    </row>
    <row r="195" spans="1:39" x14ac:dyDescent="0.25">
      <c r="A195" t="str">
        <f>RP[[#This Row],[CODIGO CRP]]&amp;RP[[#This Row],[Rubro]]</f>
        <v>19425-45-NC-3603-1300-20-20305C-3603025-02</v>
      </c>
      <c r="B195" t="str">
        <f>RP[[#This Row],[CODIGO CDP]]&amp;RP[[#This Row],[Rubro]]</f>
        <v>3825-45-NC-3603-1300-20-20305C-3603025-02</v>
      </c>
      <c r="C195" t="str">
        <f t="shared" si="3"/>
        <v>19425-45-N</v>
      </c>
      <c r="D195" t="str">
        <f>_xlfn.CONCAT(MID(RP[[#This Row],[CDP]],1,10),"-",RIGHT(RP[[#This Row],[Dependencia]],2),"-",MID(RP[[#This Row],[Fuente]],1,1))</f>
        <v>3825-45-N</v>
      </c>
      <c r="E195">
        <v>19425</v>
      </c>
      <c r="F195">
        <v>45696</v>
      </c>
      <c r="G195">
        <v>45696.8906712963</v>
      </c>
      <c r="H195" t="s">
        <v>1929</v>
      </c>
      <c r="I195">
        <v>923245</v>
      </c>
      <c r="J195" t="s">
        <v>403</v>
      </c>
      <c r="K195" t="s">
        <v>62</v>
      </c>
      <c r="L195" t="s">
        <v>63</v>
      </c>
      <c r="M195" t="s">
        <v>172</v>
      </c>
      <c r="N195" t="s">
        <v>173</v>
      </c>
      <c r="O195" t="s">
        <v>66</v>
      </c>
      <c r="P195" s="1">
        <v>47988231</v>
      </c>
      <c r="Q195" s="1">
        <v>0</v>
      </c>
      <c r="R195" s="1">
        <v>47988231</v>
      </c>
      <c r="S195" s="1">
        <v>35569551</v>
      </c>
      <c r="T195" t="s">
        <v>169</v>
      </c>
      <c r="U195">
        <v>1012428522</v>
      </c>
      <c r="V195" t="s">
        <v>1096</v>
      </c>
      <c r="W195" t="s">
        <v>56</v>
      </c>
      <c r="X195" t="s">
        <v>57</v>
      </c>
      <c r="Y195" t="s">
        <v>1097</v>
      </c>
      <c r="Z195" t="s">
        <v>59</v>
      </c>
      <c r="AA195">
        <v>860034313</v>
      </c>
      <c r="AB195" t="s">
        <v>97</v>
      </c>
      <c r="AC195">
        <v>3825</v>
      </c>
      <c r="AD195">
        <v>3825</v>
      </c>
      <c r="AE195">
        <v>19425</v>
      </c>
      <c r="AG195" t="s">
        <v>4329</v>
      </c>
      <c r="AH195" t="s">
        <v>4330</v>
      </c>
      <c r="AJ195" s="3">
        <v>45696</v>
      </c>
      <c r="AK195" t="s">
        <v>174</v>
      </c>
      <c r="AL195" t="s">
        <v>1098</v>
      </c>
      <c r="AM195" t="s">
        <v>1094</v>
      </c>
    </row>
    <row r="196" spans="1:39" x14ac:dyDescent="0.25">
      <c r="A196" t="str">
        <f>RP[[#This Row],[CODIGO CRP]]&amp;RP[[#This Row],[Rubro]]</f>
        <v>19525-45-NC-3603-1300-20-20305C-3603025-02</v>
      </c>
      <c r="B196" t="str">
        <f>RP[[#This Row],[CODIGO CDP]]&amp;RP[[#This Row],[Rubro]]</f>
        <v>3825-45-NC-3603-1300-20-20305C-3603025-02</v>
      </c>
      <c r="C196" t="str">
        <f t="shared" si="3"/>
        <v>19525-45-N</v>
      </c>
      <c r="D196" t="str">
        <f>_xlfn.CONCAT(MID(RP[[#This Row],[CDP]],1,10),"-",RIGHT(RP[[#This Row],[Dependencia]],2),"-",MID(RP[[#This Row],[Fuente]],1,1))</f>
        <v>3825-45-N</v>
      </c>
      <c r="E196">
        <v>19525</v>
      </c>
      <c r="F196">
        <v>45696</v>
      </c>
      <c r="G196">
        <v>45696.890682870369</v>
      </c>
      <c r="H196" t="s">
        <v>1929</v>
      </c>
      <c r="I196">
        <v>923245</v>
      </c>
      <c r="J196" t="s">
        <v>403</v>
      </c>
      <c r="K196" t="s">
        <v>62</v>
      </c>
      <c r="L196" t="s">
        <v>63</v>
      </c>
      <c r="M196" t="s">
        <v>172</v>
      </c>
      <c r="N196" t="s">
        <v>173</v>
      </c>
      <c r="O196" t="s">
        <v>66</v>
      </c>
      <c r="P196" s="1">
        <v>47988231</v>
      </c>
      <c r="Q196" s="1">
        <v>0</v>
      </c>
      <c r="R196" s="1">
        <v>47988231</v>
      </c>
      <c r="S196" s="1">
        <v>35569551</v>
      </c>
      <c r="T196" t="s">
        <v>169</v>
      </c>
      <c r="U196">
        <v>79644336</v>
      </c>
      <c r="V196" t="s">
        <v>1100</v>
      </c>
      <c r="W196" t="s">
        <v>56</v>
      </c>
      <c r="X196" t="s">
        <v>57</v>
      </c>
      <c r="Y196" t="s">
        <v>1101</v>
      </c>
      <c r="Z196" t="s">
        <v>59</v>
      </c>
      <c r="AA196">
        <v>890903938</v>
      </c>
      <c r="AB196" t="s">
        <v>86</v>
      </c>
      <c r="AC196">
        <v>3825</v>
      </c>
      <c r="AD196">
        <v>3825</v>
      </c>
      <c r="AE196">
        <v>19525</v>
      </c>
      <c r="AG196" t="s">
        <v>4331</v>
      </c>
      <c r="AH196" t="s">
        <v>4332</v>
      </c>
      <c r="AJ196" s="3">
        <v>45696</v>
      </c>
      <c r="AK196" t="s">
        <v>174</v>
      </c>
      <c r="AL196" t="s">
        <v>1102</v>
      </c>
      <c r="AM196" t="s">
        <v>1103</v>
      </c>
    </row>
    <row r="197" spans="1:39" x14ac:dyDescent="0.25">
      <c r="A197" t="str">
        <f>RP[[#This Row],[CODIGO CRP]]&amp;RP[[#This Row],[Rubro]]</f>
        <v>19625-45-NC-3603-1300-20-20305C-3603025-02</v>
      </c>
      <c r="B197" t="str">
        <f>RP[[#This Row],[CODIGO CDP]]&amp;RP[[#This Row],[Rubro]]</f>
        <v>3825-45-NC-3603-1300-20-20305C-3603025-02</v>
      </c>
      <c r="C197" t="str">
        <f t="shared" si="3"/>
        <v>19625-45-N</v>
      </c>
      <c r="D197" t="str">
        <f>_xlfn.CONCAT(MID(RP[[#This Row],[CDP]],1,10),"-",RIGHT(RP[[#This Row],[Dependencia]],2),"-",MID(RP[[#This Row],[Fuente]],1,1))</f>
        <v>3825-45-N</v>
      </c>
      <c r="E197">
        <v>19625</v>
      </c>
      <c r="F197">
        <v>45696</v>
      </c>
      <c r="G197">
        <v>45696.890682870369</v>
      </c>
      <c r="H197" t="s">
        <v>1929</v>
      </c>
      <c r="I197">
        <v>923245</v>
      </c>
      <c r="J197" t="s">
        <v>403</v>
      </c>
      <c r="K197" t="s">
        <v>62</v>
      </c>
      <c r="L197" t="s">
        <v>63</v>
      </c>
      <c r="M197" t="s">
        <v>172</v>
      </c>
      <c r="N197" t="s">
        <v>173</v>
      </c>
      <c r="O197" t="s">
        <v>66</v>
      </c>
      <c r="P197" s="1">
        <v>47988231</v>
      </c>
      <c r="Q197" s="1">
        <v>0</v>
      </c>
      <c r="R197" s="1">
        <v>47988231</v>
      </c>
      <c r="S197" s="1">
        <v>35569551</v>
      </c>
      <c r="T197" t="s">
        <v>169</v>
      </c>
      <c r="U197">
        <v>79443231</v>
      </c>
      <c r="V197" t="s">
        <v>1709</v>
      </c>
      <c r="W197" t="s">
        <v>56</v>
      </c>
      <c r="X197" t="s">
        <v>107</v>
      </c>
      <c r="Y197" t="s">
        <v>1710</v>
      </c>
      <c r="Z197" t="s">
        <v>59</v>
      </c>
      <c r="AA197">
        <v>860002964</v>
      </c>
      <c r="AB197" t="s">
        <v>242</v>
      </c>
      <c r="AC197">
        <v>3825</v>
      </c>
      <c r="AD197">
        <v>3825</v>
      </c>
      <c r="AE197">
        <v>19625</v>
      </c>
      <c r="AG197" t="s">
        <v>4333</v>
      </c>
      <c r="AH197" t="s">
        <v>4334</v>
      </c>
      <c r="AJ197" s="3">
        <v>45696</v>
      </c>
      <c r="AK197" t="s">
        <v>174</v>
      </c>
      <c r="AL197" t="s">
        <v>1711</v>
      </c>
      <c r="AM197" t="s">
        <v>1103</v>
      </c>
    </row>
    <row r="198" spans="1:39" x14ac:dyDescent="0.25">
      <c r="A198" t="str">
        <f>RP[[#This Row],[CODIGO CRP]]&amp;RP[[#This Row],[Rubro]]</f>
        <v>19725-45-NC-3603-1300-20-20305C-3603025-02</v>
      </c>
      <c r="B198" t="str">
        <f>RP[[#This Row],[CODIGO CDP]]&amp;RP[[#This Row],[Rubro]]</f>
        <v>3825-45-NC-3603-1300-20-20305C-3603025-02</v>
      </c>
      <c r="C198" t="str">
        <f t="shared" si="3"/>
        <v>19725-45-N</v>
      </c>
      <c r="D198" t="str">
        <f>_xlfn.CONCAT(MID(RP[[#This Row],[CDP]],1,10),"-",RIGHT(RP[[#This Row],[Dependencia]],2),"-",MID(RP[[#This Row],[Fuente]],1,1))</f>
        <v>3825-45-N</v>
      </c>
      <c r="E198">
        <v>19725</v>
      </c>
      <c r="F198">
        <v>45696</v>
      </c>
      <c r="G198">
        <v>45696.890694444446</v>
      </c>
      <c r="H198" t="s">
        <v>1929</v>
      </c>
      <c r="I198">
        <v>923245</v>
      </c>
      <c r="J198" t="s">
        <v>403</v>
      </c>
      <c r="K198" t="s">
        <v>62</v>
      </c>
      <c r="L198" t="s">
        <v>63</v>
      </c>
      <c r="M198" t="s">
        <v>172</v>
      </c>
      <c r="N198" t="s">
        <v>173</v>
      </c>
      <c r="O198" t="s">
        <v>66</v>
      </c>
      <c r="P198" s="1">
        <v>47988231</v>
      </c>
      <c r="Q198" s="1">
        <v>0</v>
      </c>
      <c r="R198" s="1">
        <v>47988231</v>
      </c>
      <c r="S198" s="1">
        <v>35569551</v>
      </c>
      <c r="T198" t="s">
        <v>169</v>
      </c>
      <c r="U198">
        <v>11227260</v>
      </c>
      <c r="V198" t="s">
        <v>1105</v>
      </c>
      <c r="W198" t="s">
        <v>56</v>
      </c>
      <c r="X198" t="s">
        <v>57</v>
      </c>
      <c r="Y198" t="s">
        <v>1106</v>
      </c>
      <c r="Z198" t="s">
        <v>59</v>
      </c>
      <c r="AA198">
        <v>890903938</v>
      </c>
      <c r="AB198" t="s">
        <v>86</v>
      </c>
      <c r="AC198">
        <v>3825</v>
      </c>
      <c r="AD198">
        <v>3825</v>
      </c>
      <c r="AE198">
        <v>19725</v>
      </c>
      <c r="AG198" t="s">
        <v>4335</v>
      </c>
      <c r="AH198" t="s">
        <v>4336</v>
      </c>
      <c r="AJ198" s="3">
        <v>45696</v>
      </c>
      <c r="AK198" t="s">
        <v>174</v>
      </c>
      <c r="AL198" t="s">
        <v>1107</v>
      </c>
      <c r="AM198" t="s">
        <v>1103</v>
      </c>
    </row>
    <row r="199" spans="1:39" x14ac:dyDescent="0.25">
      <c r="A199" t="str">
        <f>RP[[#This Row],[CODIGO CRP]]&amp;RP[[#This Row],[Rubro]]</f>
        <v>19825-45-NC-3603-1300-20-20305C-3603025-02</v>
      </c>
      <c r="B199" t="str">
        <f>RP[[#This Row],[CODIGO CDP]]&amp;RP[[#This Row],[Rubro]]</f>
        <v>3825-45-NC-3603-1300-20-20305C-3603025-02</v>
      </c>
      <c r="C199" t="str">
        <f t="shared" si="3"/>
        <v>19825-45-N</v>
      </c>
      <c r="D199" t="str">
        <f>_xlfn.CONCAT(MID(RP[[#This Row],[CDP]],1,10),"-",RIGHT(RP[[#This Row],[Dependencia]],2),"-",MID(RP[[#This Row],[Fuente]],1,1))</f>
        <v>3825-45-N</v>
      </c>
      <c r="E199">
        <v>19825</v>
      </c>
      <c r="F199">
        <v>45696</v>
      </c>
      <c r="G199">
        <v>45696.890706018516</v>
      </c>
      <c r="H199" t="s">
        <v>1929</v>
      </c>
      <c r="I199">
        <v>923245</v>
      </c>
      <c r="J199" t="s">
        <v>403</v>
      </c>
      <c r="K199" t="s">
        <v>62</v>
      </c>
      <c r="L199" t="s">
        <v>63</v>
      </c>
      <c r="M199" t="s">
        <v>172</v>
      </c>
      <c r="N199" t="s">
        <v>173</v>
      </c>
      <c r="O199" t="s">
        <v>66</v>
      </c>
      <c r="P199" s="1">
        <v>47988231</v>
      </c>
      <c r="Q199" s="1">
        <v>0</v>
      </c>
      <c r="R199" s="1">
        <v>47988231</v>
      </c>
      <c r="S199" s="1">
        <v>35569551</v>
      </c>
      <c r="T199" t="s">
        <v>169</v>
      </c>
      <c r="U199">
        <v>80732528</v>
      </c>
      <c r="V199" t="s">
        <v>1109</v>
      </c>
      <c r="W199" t="s">
        <v>56</v>
      </c>
      <c r="X199" t="s">
        <v>57</v>
      </c>
      <c r="Y199" t="s">
        <v>1110</v>
      </c>
      <c r="Z199" t="s">
        <v>59</v>
      </c>
      <c r="AA199">
        <v>860034594</v>
      </c>
      <c r="AB199" t="s">
        <v>195</v>
      </c>
      <c r="AC199">
        <v>3825</v>
      </c>
      <c r="AD199">
        <v>3825</v>
      </c>
      <c r="AE199">
        <v>19825</v>
      </c>
      <c r="AG199" t="s">
        <v>4337</v>
      </c>
      <c r="AH199" t="s">
        <v>4338</v>
      </c>
      <c r="AJ199" s="3">
        <v>45696</v>
      </c>
      <c r="AK199" t="s">
        <v>174</v>
      </c>
      <c r="AL199" t="s">
        <v>1111</v>
      </c>
      <c r="AM199" t="s">
        <v>1103</v>
      </c>
    </row>
    <row r="200" spans="1:39" x14ac:dyDescent="0.25">
      <c r="A200" t="str">
        <f>RP[[#This Row],[CODIGO CRP]]&amp;RP[[#This Row],[Rubro]]</f>
        <v>19925-45-NC-3603-1300-20-20305C-3603025-02</v>
      </c>
      <c r="B200" t="str">
        <f>RP[[#This Row],[CODIGO CDP]]&amp;RP[[#This Row],[Rubro]]</f>
        <v>3825-45-NC-3603-1300-20-20305C-3603025-02</v>
      </c>
      <c r="C200" t="str">
        <f t="shared" si="3"/>
        <v>19925-45-N</v>
      </c>
      <c r="D200" t="str">
        <f>_xlfn.CONCAT(MID(RP[[#This Row],[CDP]],1,10),"-",RIGHT(RP[[#This Row],[Dependencia]],2),"-",MID(RP[[#This Row],[Fuente]],1,1))</f>
        <v>3825-45-N</v>
      </c>
      <c r="E200">
        <v>19925</v>
      </c>
      <c r="F200">
        <v>45696</v>
      </c>
      <c r="G200">
        <v>45696.890717592592</v>
      </c>
      <c r="H200" t="s">
        <v>1929</v>
      </c>
      <c r="I200">
        <v>923245</v>
      </c>
      <c r="J200" t="s">
        <v>403</v>
      </c>
      <c r="K200" t="s">
        <v>62</v>
      </c>
      <c r="L200" t="s">
        <v>63</v>
      </c>
      <c r="M200" t="s">
        <v>172</v>
      </c>
      <c r="N200" t="s">
        <v>173</v>
      </c>
      <c r="O200" t="s">
        <v>66</v>
      </c>
      <c r="P200" s="1">
        <v>47988231</v>
      </c>
      <c r="Q200" s="1">
        <v>0</v>
      </c>
      <c r="R200" s="1">
        <v>47988231</v>
      </c>
      <c r="S200" s="1">
        <v>35569551</v>
      </c>
      <c r="T200" t="s">
        <v>169</v>
      </c>
      <c r="U200">
        <v>1085257212</v>
      </c>
      <c r="V200" t="s">
        <v>1113</v>
      </c>
      <c r="W200" t="s">
        <v>56</v>
      </c>
      <c r="X200" t="s">
        <v>57</v>
      </c>
      <c r="Y200" t="s">
        <v>1114</v>
      </c>
      <c r="Z200" t="s">
        <v>59</v>
      </c>
      <c r="AA200">
        <v>890903938</v>
      </c>
      <c r="AB200" t="s">
        <v>86</v>
      </c>
      <c r="AC200">
        <v>3825</v>
      </c>
      <c r="AD200">
        <v>3825</v>
      </c>
      <c r="AE200">
        <v>19925</v>
      </c>
      <c r="AG200" t="s">
        <v>4339</v>
      </c>
      <c r="AH200" t="s">
        <v>4340</v>
      </c>
      <c r="AJ200" s="3">
        <v>45696</v>
      </c>
      <c r="AK200" t="s">
        <v>174</v>
      </c>
      <c r="AL200" t="s">
        <v>1115</v>
      </c>
      <c r="AM200" t="s">
        <v>1103</v>
      </c>
    </row>
    <row r="201" spans="1:39" x14ac:dyDescent="0.25">
      <c r="A201" t="str">
        <f>RP[[#This Row],[CODIGO CRP]]&amp;RP[[#This Row],[Rubro]]</f>
        <v>20025-45-NC-3603-1300-20-20305C-3603025-02</v>
      </c>
      <c r="B201" t="str">
        <f>RP[[#This Row],[CODIGO CDP]]&amp;RP[[#This Row],[Rubro]]</f>
        <v>3825-45-NC-3603-1300-20-20305C-3603025-02</v>
      </c>
      <c r="C201" t="str">
        <f t="shared" si="3"/>
        <v>20025-45-N</v>
      </c>
      <c r="D201" t="str">
        <f>_xlfn.CONCAT(MID(RP[[#This Row],[CDP]],1,10),"-",RIGHT(RP[[#This Row],[Dependencia]],2),"-",MID(RP[[#This Row],[Fuente]],1,1))</f>
        <v>3825-45-N</v>
      </c>
      <c r="E201">
        <v>20025</v>
      </c>
      <c r="F201">
        <v>45696</v>
      </c>
      <c r="G201">
        <v>45696.890729166669</v>
      </c>
      <c r="H201" t="s">
        <v>1929</v>
      </c>
      <c r="I201">
        <v>923245</v>
      </c>
      <c r="J201" t="s">
        <v>403</v>
      </c>
      <c r="K201" t="s">
        <v>62</v>
      </c>
      <c r="L201" t="s">
        <v>63</v>
      </c>
      <c r="M201" t="s">
        <v>172</v>
      </c>
      <c r="N201" t="s">
        <v>173</v>
      </c>
      <c r="O201" t="s">
        <v>66</v>
      </c>
      <c r="P201" s="1">
        <v>47988231</v>
      </c>
      <c r="Q201" s="1">
        <v>0</v>
      </c>
      <c r="R201" s="1">
        <v>47988231</v>
      </c>
      <c r="S201" s="1">
        <v>35569551</v>
      </c>
      <c r="T201" t="s">
        <v>169</v>
      </c>
      <c r="U201">
        <v>39725669</v>
      </c>
      <c r="V201" t="s">
        <v>1117</v>
      </c>
      <c r="W201" t="s">
        <v>56</v>
      </c>
      <c r="X201" t="s">
        <v>57</v>
      </c>
      <c r="Y201" t="s">
        <v>1118</v>
      </c>
      <c r="Z201" t="s">
        <v>59</v>
      </c>
      <c r="AA201">
        <v>890903938</v>
      </c>
      <c r="AB201" t="s">
        <v>86</v>
      </c>
      <c r="AC201">
        <v>3825</v>
      </c>
      <c r="AD201">
        <v>3825</v>
      </c>
      <c r="AE201">
        <v>20025</v>
      </c>
      <c r="AG201" t="s">
        <v>4341</v>
      </c>
      <c r="AH201" t="s">
        <v>4342</v>
      </c>
      <c r="AJ201" s="3">
        <v>45696</v>
      </c>
      <c r="AK201" t="s">
        <v>174</v>
      </c>
      <c r="AL201" t="s">
        <v>1119</v>
      </c>
      <c r="AM201" t="s">
        <v>1103</v>
      </c>
    </row>
    <row r="202" spans="1:39" x14ac:dyDescent="0.25">
      <c r="A202" t="str">
        <f>RP[[#This Row],[CODIGO CRP]]&amp;RP[[#This Row],[Rubro]]</f>
        <v>20125-45-NC-3603-1300-20-20305C-3603025-02</v>
      </c>
      <c r="B202" t="str">
        <f>RP[[#This Row],[CODIGO CDP]]&amp;RP[[#This Row],[Rubro]]</f>
        <v>3825-45-NC-3603-1300-20-20305C-3603025-02</v>
      </c>
      <c r="C202" t="str">
        <f t="shared" si="3"/>
        <v>20125-45-N</v>
      </c>
      <c r="D202" t="str">
        <f>_xlfn.CONCAT(MID(RP[[#This Row],[CDP]],1,10),"-",RIGHT(RP[[#This Row],[Dependencia]],2),"-",MID(RP[[#This Row],[Fuente]],1,1))</f>
        <v>3825-45-N</v>
      </c>
      <c r="E202">
        <v>20125</v>
      </c>
      <c r="F202">
        <v>45696</v>
      </c>
      <c r="G202">
        <v>45696.917337962965</v>
      </c>
      <c r="H202" t="s">
        <v>1929</v>
      </c>
      <c r="I202">
        <v>923245</v>
      </c>
      <c r="J202" t="s">
        <v>403</v>
      </c>
      <c r="K202" t="s">
        <v>62</v>
      </c>
      <c r="L202" t="s">
        <v>63</v>
      </c>
      <c r="M202" t="s">
        <v>172</v>
      </c>
      <c r="N202" t="s">
        <v>173</v>
      </c>
      <c r="O202" t="s">
        <v>66</v>
      </c>
      <c r="P202" s="1">
        <v>47988231</v>
      </c>
      <c r="Q202" s="1">
        <v>0</v>
      </c>
      <c r="R202" s="1">
        <v>47988231</v>
      </c>
      <c r="S202" s="1">
        <v>35569551</v>
      </c>
      <c r="T202" t="s">
        <v>169</v>
      </c>
      <c r="U202">
        <v>52123001</v>
      </c>
      <c r="V202" t="s">
        <v>1121</v>
      </c>
      <c r="W202" t="s">
        <v>56</v>
      </c>
      <c r="X202" t="s">
        <v>57</v>
      </c>
      <c r="Y202" t="s">
        <v>1122</v>
      </c>
      <c r="Z202" t="s">
        <v>59</v>
      </c>
      <c r="AA202">
        <v>860034313</v>
      </c>
      <c r="AB202" t="s">
        <v>97</v>
      </c>
      <c r="AC202">
        <v>3825</v>
      </c>
      <c r="AD202">
        <v>3825</v>
      </c>
      <c r="AE202">
        <v>20125</v>
      </c>
      <c r="AG202" t="s">
        <v>4343</v>
      </c>
      <c r="AH202" t="s">
        <v>4344</v>
      </c>
      <c r="AJ202" s="3">
        <v>45696</v>
      </c>
      <c r="AK202" t="s">
        <v>174</v>
      </c>
      <c r="AL202" t="s">
        <v>1123</v>
      </c>
      <c r="AM202" t="s">
        <v>1103</v>
      </c>
    </row>
    <row r="203" spans="1:39" x14ac:dyDescent="0.25">
      <c r="A203" t="str">
        <f>RP[[#This Row],[CODIGO CRP]]&amp;RP[[#This Row],[Rubro]]</f>
        <v>20225-45-NC-3603-1300-20-20305C-3603025-02</v>
      </c>
      <c r="B203" t="str">
        <f>RP[[#This Row],[CODIGO CDP]]&amp;RP[[#This Row],[Rubro]]</f>
        <v>3825-45-NC-3603-1300-20-20305C-3603025-02</v>
      </c>
      <c r="C203" t="str">
        <f t="shared" si="3"/>
        <v>20225-45-N</v>
      </c>
      <c r="D203" t="str">
        <f>_xlfn.CONCAT(MID(RP[[#This Row],[CDP]],1,10),"-",RIGHT(RP[[#This Row],[Dependencia]],2),"-",MID(RP[[#This Row],[Fuente]],1,1))</f>
        <v>3825-45-N</v>
      </c>
      <c r="E203">
        <v>20225</v>
      </c>
      <c r="F203">
        <v>45696</v>
      </c>
      <c r="G203">
        <v>45696.917337962965</v>
      </c>
      <c r="H203" t="s">
        <v>1929</v>
      </c>
      <c r="I203">
        <v>923245</v>
      </c>
      <c r="J203" t="s">
        <v>403</v>
      </c>
      <c r="K203" t="s">
        <v>62</v>
      </c>
      <c r="L203" t="s">
        <v>63</v>
      </c>
      <c r="M203" t="s">
        <v>172</v>
      </c>
      <c r="N203" t="s">
        <v>173</v>
      </c>
      <c r="O203" t="s">
        <v>66</v>
      </c>
      <c r="P203" s="1">
        <v>47988231</v>
      </c>
      <c r="Q203" s="1">
        <v>0</v>
      </c>
      <c r="R203" s="1">
        <v>47988231</v>
      </c>
      <c r="S203" s="1">
        <v>35569551</v>
      </c>
      <c r="T203" t="s">
        <v>169</v>
      </c>
      <c r="U203">
        <v>93372441</v>
      </c>
      <c r="V203" t="s">
        <v>1125</v>
      </c>
      <c r="W203" t="s">
        <v>56</v>
      </c>
      <c r="X203" t="s">
        <v>57</v>
      </c>
      <c r="Y203" t="s">
        <v>1126</v>
      </c>
      <c r="Z203" t="s">
        <v>59</v>
      </c>
      <c r="AA203">
        <v>890903938</v>
      </c>
      <c r="AB203" t="s">
        <v>86</v>
      </c>
      <c r="AC203">
        <v>3825</v>
      </c>
      <c r="AD203">
        <v>3825</v>
      </c>
      <c r="AE203">
        <v>20225</v>
      </c>
      <c r="AG203" t="s">
        <v>4345</v>
      </c>
      <c r="AH203" t="s">
        <v>4346</v>
      </c>
      <c r="AJ203" s="3">
        <v>45696</v>
      </c>
      <c r="AK203" t="s">
        <v>174</v>
      </c>
      <c r="AL203" t="s">
        <v>1127</v>
      </c>
      <c r="AM203" t="s">
        <v>1103</v>
      </c>
    </row>
    <row r="204" spans="1:39" x14ac:dyDescent="0.25">
      <c r="A204" t="str">
        <f>RP[[#This Row],[CODIGO CRP]]&amp;RP[[#This Row],[Rubro]]</f>
        <v>20325-45-NC-3603-1300-20-20305C-3603025-02</v>
      </c>
      <c r="B204" t="str">
        <f>RP[[#This Row],[CODIGO CDP]]&amp;RP[[#This Row],[Rubro]]</f>
        <v>3825-45-NC-3603-1300-20-20305C-3603025-02</v>
      </c>
      <c r="C204" t="str">
        <f t="shared" si="3"/>
        <v>20325-45-N</v>
      </c>
      <c r="D204" t="str">
        <f>_xlfn.CONCAT(MID(RP[[#This Row],[CDP]],1,10),"-",RIGHT(RP[[#This Row],[Dependencia]],2),"-",MID(RP[[#This Row],[Fuente]],1,1))</f>
        <v>3825-45-N</v>
      </c>
      <c r="E204">
        <v>20325</v>
      </c>
      <c r="F204">
        <v>45696</v>
      </c>
      <c r="G204">
        <v>45696.917349537034</v>
      </c>
      <c r="H204" t="s">
        <v>1929</v>
      </c>
      <c r="I204">
        <v>923245</v>
      </c>
      <c r="J204" t="s">
        <v>403</v>
      </c>
      <c r="K204" t="s">
        <v>62</v>
      </c>
      <c r="L204" t="s">
        <v>63</v>
      </c>
      <c r="M204" t="s">
        <v>172</v>
      </c>
      <c r="N204" t="s">
        <v>173</v>
      </c>
      <c r="O204" t="s">
        <v>66</v>
      </c>
      <c r="P204" s="1">
        <v>47988231</v>
      </c>
      <c r="Q204" s="1">
        <v>0</v>
      </c>
      <c r="R204" s="1">
        <v>47988231</v>
      </c>
      <c r="S204" s="1">
        <v>35569551</v>
      </c>
      <c r="T204" t="s">
        <v>169</v>
      </c>
      <c r="U204">
        <v>79002678</v>
      </c>
      <c r="V204" t="s">
        <v>1129</v>
      </c>
      <c r="W204" t="s">
        <v>56</v>
      </c>
      <c r="X204" t="s">
        <v>57</v>
      </c>
      <c r="Y204" t="s">
        <v>1130</v>
      </c>
      <c r="Z204" t="s">
        <v>59</v>
      </c>
      <c r="AA204">
        <v>860034313</v>
      </c>
      <c r="AB204" t="s">
        <v>97</v>
      </c>
      <c r="AC204">
        <v>3825</v>
      </c>
      <c r="AD204">
        <v>3825</v>
      </c>
      <c r="AE204">
        <v>20325</v>
      </c>
      <c r="AG204" t="s">
        <v>4347</v>
      </c>
      <c r="AH204" t="s">
        <v>4348</v>
      </c>
      <c r="AJ204" s="3">
        <v>45696</v>
      </c>
      <c r="AK204" t="s">
        <v>174</v>
      </c>
      <c r="AL204" t="s">
        <v>1131</v>
      </c>
      <c r="AM204" t="s">
        <v>1103</v>
      </c>
    </row>
    <row r="205" spans="1:39" x14ac:dyDescent="0.25">
      <c r="A205" t="str">
        <f>RP[[#This Row],[CODIGO CRP]]&amp;RP[[#This Row],[Rubro]]</f>
        <v>20425-45-NC-3603-1300-20-20305C-3603025-02</v>
      </c>
      <c r="B205" t="str">
        <f>RP[[#This Row],[CODIGO CDP]]&amp;RP[[#This Row],[Rubro]]</f>
        <v>3825-45-NC-3603-1300-20-20305C-3603025-02</v>
      </c>
      <c r="C205" t="str">
        <f t="shared" si="3"/>
        <v>20425-45-N</v>
      </c>
      <c r="D205" t="str">
        <f>_xlfn.CONCAT(MID(RP[[#This Row],[CDP]],1,10),"-",RIGHT(RP[[#This Row],[Dependencia]],2),"-",MID(RP[[#This Row],[Fuente]],1,1))</f>
        <v>3825-45-N</v>
      </c>
      <c r="E205">
        <v>20425</v>
      </c>
      <c r="F205">
        <v>45696</v>
      </c>
      <c r="G205">
        <v>45696.917361111111</v>
      </c>
      <c r="H205" t="s">
        <v>1929</v>
      </c>
      <c r="I205">
        <v>923245</v>
      </c>
      <c r="J205" t="s">
        <v>403</v>
      </c>
      <c r="K205" t="s">
        <v>62</v>
      </c>
      <c r="L205" t="s">
        <v>63</v>
      </c>
      <c r="M205" t="s">
        <v>172</v>
      </c>
      <c r="N205" t="s">
        <v>173</v>
      </c>
      <c r="O205" t="s">
        <v>66</v>
      </c>
      <c r="P205" s="1">
        <v>47988231</v>
      </c>
      <c r="Q205" s="1">
        <v>0</v>
      </c>
      <c r="R205" s="1">
        <v>47988231</v>
      </c>
      <c r="S205" s="1">
        <v>35569551</v>
      </c>
      <c r="T205" t="s">
        <v>169</v>
      </c>
      <c r="U205">
        <v>65630940</v>
      </c>
      <c r="V205" t="s">
        <v>1133</v>
      </c>
      <c r="W205" t="s">
        <v>56</v>
      </c>
      <c r="X205" t="s">
        <v>57</v>
      </c>
      <c r="Y205" t="s">
        <v>1134</v>
      </c>
      <c r="Z205" t="s">
        <v>59</v>
      </c>
      <c r="AA205">
        <v>860007335</v>
      </c>
      <c r="AB205" t="s">
        <v>201</v>
      </c>
      <c r="AC205">
        <v>3825</v>
      </c>
      <c r="AD205">
        <v>3825</v>
      </c>
      <c r="AE205">
        <v>20425</v>
      </c>
      <c r="AG205" t="s">
        <v>4349</v>
      </c>
      <c r="AH205" t="s">
        <v>4350</v>
      </c>
      <c r="AJ205" s="3">
        <v>45696</v>
      </c>
      <c r="AK205" t="s">
        <v>174</v>
      </c>
      <c r="AL205" t="s">
        <v>1135</v>
      </c>
      <c r="AM205" t="s">
        <v>1103</v>
      </c>
    </row>
    <row r="206" spans="1:39" x14ac:dyDescent="0.25">
      <c r="A206" t="str">
        <f>RP[[#This Row],[CODIGO CRP]]&amp;RP[[#This Row],[Rubro]]</f>
        <v>20525-45-NC-3603-1300-20-20305C-3603025-02</v>
      </c>
      <c r="B206" t="str">
        <f>RP[[#This Row],[CODIGO CDP]]&amp;RP[[#This Row],[Rubro]]</f>
        <v>3825-45-NC-3603-1300-20-20305C-3603025-02</v>
      </c>
      <c r="C206" t="str">
        <f t="shared" si="3"/>
        <v>20525-45-N</v>
      </c>
      <c r="D206" t="str">
        <f>_xlfn.CONCAT(MID(RP[[#This Row],[CDP]],1,10),"-",RIGHT(RP[[#This Row],[Dependencia]],2),"-",MID(RP[[#This Row],[Fuente]],1,1))</f>
        <v>3825-45-N</v>
      </c>
      <c r="E206">
        <v>20525</v>
      </c>
      <c r="F206">
        <v>45696</v>
      </c>
      <c r="G206">
        <v>45696.917372685188</v>
      </c>
      <c r="H206" t="s">
        <v>1929</v>
      </c>
      <c r="I206">
        <v>923245</v>
      </c>
      <c r="J206" t="s">
        <v>403</v>
      </c>
      <c r="K206" t="s">
        <v>62</v>
      </c>
      <c r="L206" t="s">
        <v>63</v>
      </c>
      <c r="M206" t="s">
        <v>172</v>
      </c>
      <c r="N206" t="s">
        <v>173</v>
      </c>
      <c r="O206" t="s">
        <v>66</v>
      </c>
      <c r="P206" s="1">
        <v>47988231</v>
      </c>
      <c r="Q206" s="1">
        <v>0</v>
      </c>
      <c r="R206" s="1">
        <v>47988231</v>
      </c>
      <c r="S206" s="1">
        <v>35569551</v>
      </c>
      <c r="T206" t="s">
        <v>169</v>
      </c>
      <c r="U206">
        <v>1024562193</v>
      </c>
      <c r="V206" t="s">
        <v>1137</v>
      </c>
      <c r="W206" t="s">
        <v>56</v>
      </c>
      <c r="X206" t="s">
        <v>57</v>
      </c>
      <c r="Y206" t="s">
        <v>1138</v>
      </c>
      <c r="Z206" t="s">
        <v>59</v>
      </c>
      <c r="AA206">
        <v>890903938</v>
      </c>
      <c r="AB206" t="s">
        <v>86</v>
      </c>
      <c r="AC206">
        <v>3825</v>
      </c>
      <c r="AD206">
        <v>3825</v>
      </c>
      <c r="AE206">
        <v>20525</v>
      </c>
      <c r="AG206" t="s">
        <v>4351</v>
      </c>
      <c r="AH206" t="s">
        <v>4352</v>
      </c>
      <c r="AJ206" s="3">
        <v>45696</v>
      </c>
      <c r="AK206" t="s">
        <v>174</v>
      </c>
      <c r="AL206" t="s">
        <v>1139</v>
      </c>
      <c r="AM206" t="s">
        <v>1103</v>
      </c>
    </row>
    <row r="207" spans="1:39" x14ac:dyDescent="0.25">
      <c r="A207" t="str">
        <f>RP[[#This Row],[CODIGO CRP]]&amp;RP[[#This Row],[Rubro]]</f>
        <v>20625-45-NC-3603-1300-20-20305C-3603025-02</v>
      </c>
      <c r="B207" t="str">
        <f>RP[[#This Row],[CODIGO CDP]]&amp;RP[[#This Row],[Rubro]]</f>
        <v>3825-45-NC-3603-1300-20-20305C-3603025-02</v>
      </c>
      <c r="C207" t="str">
        <f t="shared" si="3"/>
        <v>20625-45-N</v>
      </c>
      <c r="D207" t="str">
        <f>_xlfn.CONCAT(MID(RP[[#This Row],[CDP]],1,10),"-",RIGHT(RP[[#This Row],[Dependencia]],2),"-",MID(RP[[#This Row],[Fuente]],1,1))</f>
        <v>3825-45-N</v>
      </c>
      <c r="E207">
        <v>20625</v>
      </c>
      <c r="F207">
        <v>45696</v>
      </c>
      <c r="G207">
        <v>45696.917384259257</v>
      </c>
      <c r="H207" t="s">
        <v>1929</v>
      </c>
      <c r="I207">
        <v>923245</v>
      </c>
      <c r="J207" t="s">
        <v>403</v>
      </c>
      <c r="K207" t="s">
        <v>62</v>
      </c>
      <c r="L207" t="s">
        <v>63</v>
      </c>
      <c r="M207" t="s">
        <v>172</v>
      </c>
      <c r="N207" t="s">
        <v>173</v>
      </c>
      <c r="O207" t="s">
        <v>66</v>
      </c>
      <c r="P207" s="1">
        <v>47988231</v>
      </c>
      <c r="Q207" s="1">
        <v>0</v>
      </c>
      <c r="R207" s="1">
        <v>47988231</v>
      </c>
      <c r="S207" s="1">
        <v>35569551</v>
      </c>
      <c r="T207" t="s">
        <v>169</v>
      </c>
      <c r="U207">
        <v>1030569761</v>
      </c>
      <c r="V207" t="s">
        <v>1141</v>
      </c>
      <c r="W207" t="s">
        <v>56</v>
      </c>
      <c r="X207" t="s">
        <v>57</v>
      </c>
      <c r="Y207" t="s">
        <v>1142</v>
      </c>
      <c r="Z207" t="s">
        <v>59</v>
      </c>
      <c r="AA207">
        <v>860034313</v>
      </c>
      <c r="AB207" t="s">
        <v>97</v>
      </c>
      <c r="AC207">
        <v>3825</v>
      </c>
      <c r="AD207">
        <v>3825</v>
      </c>
      <c r="AE207">
        <v>20625</v>
      </c>
      <c r="AG207" t="s">
        <v>4353</v>
      </c>
      <c r="AH207" t="s">
        <v>4354</v>
      </c>
      <c r="AJ207" s="3">
        <v>45696</v>
      </c>
      <c r="AK207" t="s">
        <v>174</v>
      </c>
      <c r="AL207" t="s">
        <v>1143</v>
      </c>
      <c r="AM207" t="s">
        <v>1103</v>
      </c>
    </row>
    <row r="208" spans="1:39" x14ac:dyDescent="0.25">
      <c r="A208" t="str">
        <f>RP[[#This Row],[CODIGO CRP]]&amp;RP[[#This Row],[Rubro]]</f>
        <v>20725-45-NC-3603-1300-20-20305C-3603025-02</v>
      </c>
      <c r="B208" t="str">
        <f>RP[[#This Row],[CODIGO CDP]]&amp;RP[[#This Row],[Rubro]]</f>
        <v>3825-45-NC-3603-1300-20-20305C-3603025-02</v>
      </c>
      <c r="C208" t="str">
        <f t="shared" si="3"/>
        <v>20725-45-N</v>
      </c>
      <c r="D208" t="str">
        <f>_xlfn.CONCAT(MID(RP[[#This Row],[CDP]],1,10),"-",RIGHT(RP[[#This Row],[Dependencia]],2),"-",MID(RP[[#This Row],[Fuente]],1,1))</f>
        <v>3825-45-N</v>
      </c>
      <c r="E208">
        <v>20725</v>
      </c>
      <c r="F208">
        <v>45696</v>
      </c>
      <c r="G208">
        <v>45696.917395833334</v>
      </c>
      <c r="H208" t="s">
        <v>1929</v>
      </c>
      <c r="I208">
        <v>923245</v>
      </c>
      <c r="J208" t="s">
        <v>403</v>
      </c>
      <c r="K208" t="s">
        <v>62</v>
      </c>
      <c r="L208" t="s">
        <v>63</v>
      </c>
      <c r="M208" t="s">
        <v>172</v>
      </c>
      <c r="N208" t="s">
        <v>173</v>
      </c>
      <c r="O208" t="s">
        <v>66</v>
      </c>
      <c r="P208" s="1">
        <v>47988231</v>
      </c>
      <c r="Q208" s="1">
        <v>0</v>
      </c>
      <c r="R208" s="1">
        <v>47988231</v>
      </c>
      <c r="S208" s="1">
        <v>35569551</v>
      </c>
      <c r="T208" t="s">
        <v>169</v>
      </c>
      <c r="U208">
        <v>79354889</v>
      </c>
      <c r="V208" t="s">
        <v>1145</v>
      </c>
      <c r="W208" t="s">
        <v>56</v>
      </c>
      <c r="X208" t="s">
        <v>57</v>
      </c>
      <c r="Y208" t="s">
        <v>1146</v>
      </c>
      <c r="Z208" t="s">
        <v>59</v>
      </c>
      <c r="AA208">
        <v>860035827</v>
      </c>
      <c r="AB208" t="s">
        <v>378</v>
      </c>
      <c r="AC208">
        <v>3825</v>
      </c>
      <c r="AD208">
        <v>3825</v>
      </c>
      <c r="AE208">
        <v>20725</v>
      </c>
      <c r="AG208" t="s">
        <v>4355</v>
      </c>
      <c r="AH208" t="s">
        <v>4356</v>
      </c>
      <c r="AJ208" s="3">
        <v>45696</v>
      </c>
      <c r="AK208" t="s">
        <v>174</v>
      </c>
      <c r="AL208" t="s">
        <v>1147</v>
      </c>
      <c r="AM208" t="s">
        <v>1005</v>
      </c>
    </row>
    <row r="209" spans="1:39" x14ac:dyDescent="0.25">
      <c r="A209" t="str">
        <f>RP[[#This Row],[CODIGO CRP]]&amp;RP[[#This Row],[Rubro]]</f>
        <v>20825-45-NC-3603-1300-20-20305C-3603025-02</v>
      </c>
      <c r="B209" t="str">
        <f>RP[[#This Row],[CODIGO CDP]]&amp;RP[[#This Row],[Rubro]]</f>
        <v>3825-45-NC-3603-1300-20-20305C-3603025-02</v>
      </c>
      <c r="C209" t="str">
        <f t="shared" si="3"/>
        <v>20825-45-N</v>
      </c>
      <c r="D209" t="str">
        <f>_xlfn.CONCAT(MID(RP[[#This Row],[CDP]],1,10),"-",RIGHT(RP[[#This Row],[Dependencia]],2),"-",MID(RP[[#This Row],[Fuente]],1,1))</f>
        <v>3825-45-N</v>
      </c>
      <c r="E209">
        <v>20825</v>
      </c>
      <c r="F209">
        <v>45696</v>
      </c>
      <c r="G209">
        <v>45696.917407407411</v>
      </c>
      <c r="H209" t="s">
        <v>1929</v>
      </c>
      <c r="I209">
        <v>923245</v>
      </c>
      <c r="J209" t="s">
        <v>403</v>
      </c>
      <c r="K209" t="s">
        <v>62</v>
      </c>
      <c r="L209" t="s">
        <v>63</v>
      </c>
      <c r="M209" t="s">
        <v>172</v>
      </c>
      <c r="N209" t="s">
        <v>173</v>
      </c>
      <c r="O209" t="s">
        <v>66</v>
      </c>
      <c r="P209" s="1">
        <v>47988231</v>
      </c>
      <c r="Q209" s="1">
        <v>0</v>
      </c>
      <c r="R209" s="1">
        <v>47988231</v>
      </c>
      <c r="S209" s="1">
        <v>35569551</v>
      </c>
      <c r="T209" t="s">
        <v>169</v>
      </c>
      <c r="U209">
        <v>79054553</v>
      </c>
      <c r="V209" t="s">
        <v>1713</v>
      </c>
      <c r="W209" t="s">
        <v>56</v>
      </c>
      <c r="X209" t="s">
        <v>57</v>
      </c>
      <c r="Y209" t="s">
        <v>1714</v>
      </c>
      <c r="Z209" t="s">
        <v>59</v>
      </c>
      <c r="AA209">
        <v>860034313</v>
      </c>
      <c r="AB209" t="s">
        <v>97</v>
      </c>
      <c r="AC209">
        <v>3825</v>
      </c>
      <c r="AD209">
        <v>3825</v>
      </c>
      <c r="AE209">
        <v>20825</v>
      </c>
      <c r="AG209" t="s">
        <v>4357</v>
      </c>
      <c r="AH209" t="s">
        <v>4358</v>
      </c>
      <c r="AJ209" s="3">
        <v>45696</v>
      </c>
      <c r="AK209" t="s">
        <v>174</v>
      </c>
      <c r="AL209" t="s">
        <v>1715</v>
      </c>
      <c r="AM209" t="s">
        <v>1005</v>
      </c>
    </row>
    <row r="210" spans="1:39" x14ac:dyDescent="0.25">
      <c r="A210" t="str">
        <f>RP[[#This Row],[CODIGO CRP]]&amp;RP[[#This Row],[Rubro]]</f>
        <v>20925-45-NC-3603-1300-20-20305C-3603025-02</v>
      </c>
      <c r="B210" t="str">
        <f>RP[[#This Row],[CODIGO CDP]]&amp;RP[[#This Row],[Rubro]]</f>
        <v>3825-45-NC-3603-1300-20-20305C-3603025-02</v>
      </c>
      <c r="C210" t="str">
        <f t="shared" si="3"/>
        <v>20925-45-N</v>
      </c>
      <c r="D210" t="str">
        <f>_xlfn.CONCAT(MID(RP[[#This Row],[CDP]],1,10),"-",RIGHT(RP[[#This Row],[Dependencia]],2),"-",MID(RP[[#This Row],[Fuente]],1,1))</f>
        <v>3825-45-N</v>
      </c>
      <c r="E210">
        <v>20925</v>
      </c>
      <c r="F210">
        <v>45696</v>
      </c>
      <c r="G210">
        <v>45696.91741898148</v>
      </c>
      <c r="H210" t="s">
        <v>1929</v>
      </c>
      <c r="I210">
        <v>923245</v>
      </c>
      <c r="J210" t="s">
        <v>403</v>
      </c>
      <c r="K210" t="s">
        <v>62</v>
      </c>
      <c r="L210" t="s">
        <v>63</v>
      </c>
      <c r="M210" t="s">
        <v>172</v>
      </c>
      <c r="N210" t="s">
        <v>173</v>
      </c>
      <c r="O210" t="s">
        <v>66</v>
      </c>
      <c r="P210" s="1">
        <v>37099598</v>
      </c>
      <c r="Q210" s="1">
        <v>0</v>
      </c>
      <c r="R210" s="1">
        <v>37099598</v>
      </c>
      <c r="S210" s="1">
        <v>27498742</v>
      </c>
      <c r="T210" t="s">
        <v>169</v>
      </c>
      <c r="U210">
        <v>39631710</v>
      </c>
      <c r="V210" t="s">
        <v>1149</v>
      </c>
      <c r="W210" t="s">
        <v>56</v>
      </c>
      <c r="X210" t="s">
        <v>57</v>
      </c>
      <c r="Y210" t="s">
        <v>1150</v>
      </c>
      <c r="Z210" t="s">
        <v>59</v>
      </c>
      <c r="AA210">
        <v>860007335</v>
      </c>
      <c r="AB210" t="s">
        <v>201</v>
      </c>
      <c r="AC210">
        <v>3825</v>
      </c>
      <c r="AD210">
        <v>3825</v>
      </c>
      <c r="AE210">
        <v>20925</v>
      </c>
      <c r="AG210" t="s">
        <v>4359</v>
      </c>
      <c r="AH210" t="s">
        <v>4360</v>
      </c>
      <c r="AJ210" s="3">
        <v>45696</v>
      </c>
      <c r="AK210" t="s">
        <v>174</v>
      </c>
      <c r="AL210" t="s">
        <v>1151</v>
      </c>
      <c r="AM210" t="s">
        <v>1005</v>
      </c>
    </row>
    <row r="211" spans="1:39" x14ac:dyDescent="0.25">
      <c r="A211" t="str">
        <f>RP[[#This Row],[CODIGO CRP]]&amp;RP[[#This Row],[Rubro]]</f>
        <v>21025-45-NC-3603-1300-20-20305C-3603025-02</v>
      </c>
      <c r="B211" t="str">
        <f>RP[[#This Row],[CODIGO CDP]]&amp;RP[[#This Row],[Rubro]]</f>
        <v>3825-45-NC-3603-1300-20-20305C-3603025-02</v>
      </c>
      <c r="C211" t="str">
        <f t="shared" si="3"/>
        <v>21025-45-N</v>
      </c>
      <c r="D211" t="str">
        <f>_xlfn.CONCAT(MID(RP[[#This Row],[CDP]],1,10),"-",RIGHT(RP[[#This Row],[Dependencia]],2),"-",MID(RP[[#This Row],[Fuente]],1,1))</f>
        <v>3825-45-N</v>
      </c>
      <c r="E211">
        <v>21025</v>
      </c>
      <c r="F211">
        <v>45696</v>
      </c>
      <c r="G211">
        <v>45696.91741898148</v>
      </c>
      <c r="H211" t="s">
        <v>1929</v>
      </c>
      <c r="I211">
        <v>923245</v>
      </c>
      <c r="J211" t="s">
        <v>403</v>
      </c>
      <c r="K211" t="s">
        <v>62</v>
      </c>
      <c r="L211" t="s">
        <v>63</v>
      </c>
      <c r="M211" t="s">
        <v>172</v>
      </c>
      <c r="N211" t="s">
        <v>173</v>
      </c>
      <c r="O211" t="s">
        <v>66</v>
      </c>
      <c r="P211" s="1">
        <v>37099598</v>
      </c>
      <c r="Q211" s="1">
        <v>0</v>
      </c>
      <c r="R211" s="1">
        <v>37099598</v>
      </c>
      <c r="S211" s="1">
        <v>27498742</v>
      </c>
      <c r="T211" t="s">
        <v>169</v>
      </c>
      <c r="U211">
        <v>33367155</v>
      </c>
      <c r="V211" t="s">
        <v>1153</v>
      </c>
      <c r="W211" t="s">
        <v>56</v>
      </c>
      <c r="X211" t="s">
        <v>57</v>
      </c>
      <c r="Y211" t="s">
        <v>1154</v>
      </c>
      <c r="Z211" t="s">
        <v>59</v>
      </c>
      <c r="AA211">
        <v>860034313</v>
      </c>
      <c r="AB211" t="s">
        <v>97</v>
      </c>
      <c r="AC211">
        <v>3825</v>
      </c>
      <c r="AD211">
        <v>3825</v>
      </c>
      <c r="AE211">
        <v>21025</v>
      </c>
      <c r="AG211" t="s">
        <v>4361</v>
      </c>
      <c r="AH211" t="s">
        <v>4362</v>
      </c>
      <c r="AJ211" s="3">
        <v>45696</v>
      </c>
      <c r="AK211" t="s">
        <v>174</v>
      </c>
      <c r="AL211" t="s">
        <v>1155</v>
      </c>
      <c r="AM211" t="s">
        <v>1005</v>
      </c>
    </row>
    <row r="212" spans="1:39" x14ac:dyDescent="0.25">
      <c r="A212" t="str">
        <f>RP[[#This Row],[CODIGO CRP]]&amp;RP[[#This Row],[Rubro]]</f>
        <v>21125-11-NC-3603-1300-20-20305C-3603025-02</v>
      </c>
      <c r="B212" t="str">
        <f>RP[[#This Row],[CODIGO CDP]]&amp;RP[[#This Row],[Rubro]]</f>
        <v>2125-11-NC-3603-1300-20-20305C-3603025-02</v>
      </c>
      <c r="C212" t="str">
        <f t="shared" si="3"/>
        <v>21125-11-N</v>
      </c>
      <c r="D212" t="str">
        <f>_xlfn.CONCAT(MID(RP[[#This Row],[CDP]],1,10),"-",RIGHT(RP[[#This Row],[Dependencia]],2),"-",MID(RP[[#This Row],[Fuente]],1,1))</f>
        <v>2125-11-N</v>
      </c>
      <c r="E212">
        <v>21125</v>
      </c>
      <c r="F212">
        <v>45697</v>
      </c>
      <c r="G212">
        <v>45697.662893518522</v>
      </c>
      <c r="H212" t="s">
        <v>1929</v>
      </c>
      <c r="I212">
        <v>923211</v>
      </c>
      <c r="J212" t="s">
        <v>312</v>
      </c>
      <c r="K212" t="s">
        <v>62</v>
      </c>
      <c r="L212" t="s">
        <v>63</v>
      </c>
      <c r="M212" t="s">
        <v>172</v>
      </c>
      <c r="N212" t="s">
        <v>173</v>
      </c>
      <c r="O212" t="s">
        <v>66</v>
      </c>
      <c r="P212" s="1">
        <v>45995110</v>
      </c>
      <c r="Q212" s="1">
        <v>0</v>
      </c>
      <c r="R212" s="1">
        <v>45995110</v>
      </c>
      <c r="S212" s="1">
        <v>33576430</v>
      </c>
      <c r="T212" t="s">
        <v>169</v>
      </c>
      <c r="U212">
        <v>35535223</v>
      </c>
      <c r="V212" t="s">
        <v>1157</v>
      </c>
      <c r="W212" t="s">
        <v>56</v>
      </c>
      <c r="X212" t="s">
        <v>57</v>
      </c>
      <c r="Y212" t="s">
        <v>1158</v>
      </c>
      <c r="Z212" t="s">
        <v>59</v>
      </c>
      <c r="AA212">
        <v>890903938</v>
      </c>
      <c r="AB212" t="s">
        <v>86</v>
      </c>
      <c r="AC212">
        <v>2125</v>
      </c>
      <c r="AD212">
        <v>2125</v>
      </c>
      <c r="AE212">
        <v>21125</v>
      </c>
      <c r="AG212" t="s">
        <v>4363</v>
      </c>
      <c r="AH212" t="s">
        <v>4364</v>
      </c>
      <c r="AJ212" s="3">
        <v>45697</v>
      </c>
      <c r="AK212" t="s">
        <v>174</v>
      </c>
      <c r="AL212" t="s">
        <v>1159</v>
      </c>
      <c r="AM212" t="s">
        <v>1160</v>
      </c>
    </row>
    <row r="213" spans="1:39" x14ac:dyDescent="0.25">
      <c r="A213" t="str">
        <f>RP[[#This Row],[CODIGO CRP]]&amp;RP[[#This Row],[Rubro]]</f>
        <v>21225-11-NC-3603-1300-20-20305C-3603025-02</v>
      </c>
      <c r="B213" t="str">
        <f>RP[[#This Row],[CODIGO CDP]]&amp;RP[[#This Row],[Rubro]]</f>
        <v>2125-11-NC-3603-1300-20-20305C-3603025-02</v>
      </c>
      <c r="C213" t="str">
        <f t="shared" si="3"/>
        <v>21225-11-N</v>
      </c>
      <c r="D213" t="str">
        <f>_xlfn.CONCAT(MID(RP[[#This Row],[CDP]],1,10),"-",RIGHT(RP[[#This Row],[Dependencia]],2),"-",MID(RP[[#This Row],[Fuente]],1,1))</f>
        <v>2125-11-N</v>
      </c>
      <c r="E213">
        <v>21225</v>
      </c>
      <c r="F213">
        <v>45697</v>
      </c>
      <c r="G213">
        <v>45697.662905092591</v>
      </c>
      <c r="H213" t="s">
        <v>1929</v>
      </c>
      <c r="I213">
        <v>923211</v>
      </c>
      <c r="J213" t="s">
        <v>312</v>
      </c>
      <c r="K213" t="s">
        <v>62</v>
      </c>
      <c r="L213" t="s">
        <v>63</v>
      </c>
      <c r="M213" t="s">
        <v>172</v>
      </c>
      <c r="N213" t="s">
        <v>173</v>
      </c>
      <c r="O213" t="s">
        <v>66</v>
      </c>
      <c r="P213" s="1">
        <v>45995110</v>
      </c>
      <c r="Q213" s="1">
        <v>0</v>
      </c>
      <c r="R213" s="1">
        <v>45995110</v>
      </c>
      <c r="S213" s="1">
        <v>33576430</v>
      </c>
      <c r="T213" t="s">
        <v>169</v>
      </c>
      <c r="U213">
        <v>1024467029</v>
      </c>
      <c r="V213" t="s">
        <v>1162</v>
      </c>
      <c r="W213" t="s">
        <v>56</v>
      </c>
      <c r="X213" t="s">
        <v>57</v>
      </c>
      <c r="Y213" t="s">
        <v>1163</v>
      </c>
      <c r="Z213" t="s">
        <v>59</v>
      </c>
      <c r="AA213">
        <v>860007335</v>
      </c>
      <c r="AB213" t="s">
        <v>201</v>
      </c>
      <c r="AC213">
        <v>2125</v>
      </c>
      <c r="AD213">
        <v>2125</v>
      </c>
      <c r="AE213">
        <v>21225</v>
      </c>
      <c r="AG213" t="s">
        <v>4365</v>
      </c>
      <c r="AH213" t="s">
        <v>4366</v>
      </c>
      <c r="AJ213" s="3">
        <v>45697</v>
      </c>
      <c r="AK213" t="s">
        <v>174</v>
      </c>
      <c r="AL213" t="s">
        <v>1164</v>
      </c>
      <c r="AM213" t="s">
        <v>1160</v>
      </c>
    </row>
    <row r="214" spans="1:39" x14ac:dyDescent="0.25">
      <c r="A214" t="str">
        <f>RP[[#This Row],[CODIGO CRP]]&amp;RP[[#This Row],[Rubro]]</f>
        <v>21325-11-NC-3603-1300-20-20305C-3603025-02</v>
      </c>
      <c r="B214" t="str">
        <f>RP[[#This Row],[CODIGO CDP]]&amp;RP[[#This Row],[Rubro]]</f>
        <v>2125-11-NC-3603-1300-20-20305C-3603025-02</v>
      </c>
      <c r="C214" t="str">
        <f t="shared" si="3"/>
        <v>21325-11-N</v>
      </c>
      <c r="D214" t="str">
        <f>_xlfn.CONCAT(MID(RP[[#This Row],[CDP]],1,10),"-",RIGHT(RP[[#This Row],[Dependencia]],2),"-",MID(RP[[#This Row],[Fuente]],1,1))</f>
        <v>2125-11-N</v>
      </c>
      <c r="E214">
        <v>21325</v>
      </c>
      <c r="F214">
        <v>45697</v>
      </c>
      <c r="G214">
        <v>45697.662916666668</v>
      </c>
      <c r="H214" t="s">
        <v>1929</v>
      </c>
      <c r="I214">
        <v>923211</v>
      </c>
      <c r="J214" t="s">
        <v>312</v>
      </c>
      <c r="K214" t="s">
        <v>62</v>
      </c>
      <c r="L214" t="s">
        <v>63</v>
      </c>
      <c r="M214" t="s">
        <v>172</v>
      </c>
      <c r="N214" t="s">
        <v>173</v>
      </c>
      <c r="O214" t="s">
        <v>66</v>
      </c>
      <c r="P214" s="1">
        <v>45995110</v>
      </c>
      <c r="Q214" s="1">
        <v>0</v>
      </c>
      <c r="R214" s="1">
        <v>45995110</v>
      </c>
      <c r="S214" s="1">
        <v>33576430</v>
      </c>
      <c r="T214" t="s">
        <v>169</v>
      </c>
      <c r="U214">
        <v>15645611</v>
      </c>
      <c r="V214" t="s">
        <v>1166</v>
      </c>
      <c r="W214" t="s">
        <v>56</v>
      </c>
      <c r="X214" t="s">
        <v>57</v>
      </c>
      <c r="Y214" t="s">
        <v>1167</v>
      </c>
      <c r="Z214" t="s">
        <v>59</v>
      </c>
      <c r="AA214">
        <v>890903938</v>
      </c>
      <c r="AB214" t="s">
        <v>86</v>
      </c>
      <c r="AC214">
        <v>2125</v>
      </c>
      <c r="AD214">
        <v>2125</v>
      </c>
      <c r="AE214">
        <v>21325</v>
      </c>
      <c r="AG214" t="s">
        <v>4367</v>
      </c>
      <c r="AH214" t="s">
        <v>4368</v>
      </c>
      <c r="AJ214" s="3">
        <v>45697</v>
      </c>
      <c r="AK214" t="s">
        <v>174</v>
      </c>
      <c r="AL214" t="s">
        <v>1168</v>
      </c>
      <c r="AM214" t="s">
        <v>1160</v>
      </c>
    </row>
    <row r="215" spans="1:39" x14ac:dyDescent="0.25">
      <c r="A215" t="str">
        <f>RP[[#This Row],[CODIGO CRP]]&amp;RP[[#This Row],[Rubro]]</f>
        <v>21425-11-NC-3603-1300-20-20305C-3603025-02</v>
      </c>
      <c r="B215" t="str">
        <f>RP[[#This Row],[CODIGO CDP]]&amp;RP[[#This Row],[Rubro]]</f>
        <v>2125-11-NC-3603-1300-20-20305C-3603025-02</v>
      </c>
      <c r="C215" t="str">
        <f t="shared" si="3"/>
        <v>21425-11-N</v>
      </c>
      <c r="D215" t="str">
        <f>_xlfn.CONCAT(MID(RP[[#This Row],[CDP]],1,10),"-",RIGHT(RP[[#This Row],[Dependencia]],2),"-",MID(RP[[#This Row],[Fuente]],1,1))</f>
        <v>2125-11-N</v>
      </c>
      <c r="E215">
        <v>21425</v>
      </c>
      <c r="F215">
        <v>45697</v>
      </c>
      <c r="G215">
        <v>45697.662928240738</v>
      </c>
      <c r="H215" t="s">
        <v>1929</v>
      </c>
      <c r="I215">
        <v>923211</v>
      </c>
      <c r="J215" t="s">
        <v>312</v>
      </c>
      <c r="K215" t="s">
        <v>62</v>
      </c>
      <c r="L215" t="s">
        <v>63</v>
      </c>
      <c r="M215" t="s">
        <v>172</v>
      </c>
      <c r="N215" t="s">
        <v>173</v>
      </c>
      <c r="O215" t="s">
        <v>66</v>
      </c>
      <c r="P215" s="1">
        <v>45995110</v>
      </c>
      <c r="Q215" s="1">
        <v>0</v>
      </c>
      <c r="R215" s="1">
        <v>45995110</v>
      </c>
      <c r="S215" s="1">
        <v>33576430</v>
      </c>
      <c r="T215" t="s">
        <v>169</v>
      </c>
      <c r="U215">
        <v>1010182673</v>
      </c>
      <c r="V215" t="s">
        <v>1170</v>
      </c>
      <c r="W215" t="s">
        <v>56</v>
      </c>
      <c r="X215" t="s">
        <v>57</v>
      </c>
      <c r="Y215" t="s">
        <v>1171</v>
      </c>
      <c r="Z215" t="s">
        <v>59</v>
      </c>
      <c r="AA215">
        <v>860034313</v>
      </c>
      <c r="AB215" t="s">
        <v>97</v>
      </c>
      <c r="AC215">
        <v>2125</v>
      </c>
      <c r="AD215">
        <v>2125</v>
      </c>
      <c r="AE215">
        <v>21425</v>
      </c>
      <c r="AG215" t="s">
        <v>4369</v>
      </c>
      <c r="AH215" t="s">
        <v>4370</v>
      </c>
      <c r="AJ215" s="3">
        <v>45697</v>
      </c>
      <c r="AK215" t="s">
        <v>174</v>
      </c>
      <c r="AL215" t="s">
        <v>1172</v>
      </c>
      <c r="AM215" t="s">
        <v>1173</v>
      </c>
    </row>
    <row r="216" spans="1:39" x14ac:dyDescent="0.25">
      <c r="A216" t="str">
        <f>RP[[#This Row],[CODIGO CRP]]&amp;RP[[#This Row],[Rubro]]</f>
        <v>21525-11-NC-3603-1300-20-20305C-3603025-02</v>
      </c>
      <c r="B216" t="str">
        <f>RP[[#This Row],[CODIGO CDP]]&amp;RP[[#This Row],[Rubro]]</f>
        <v>2125-11-NC-3603-1300-20-20305C-3603025-02</v>
      </c>
      <c r="C216" t="str">
        <f t="shared" si="3"/>
        <v>21525-11-N</v>
      </c>
      <c r="D216" t="str">
        <f>_xlfn.CONCAT(MID(RP[[#This Row],[CDP]],1,10),"-",RIGHT(RP[[#This Row],[Dependencia]],2),"-",MID(RP[[#This Row],[Fuente]],1,1))</f>
        <v>2125-11-N</v>
      </c>
      <c r="E216">
        <v>21525</v>
      </c>
      <c r="F216">
        <v>45697</v>
      </c>
      <c r="G216">
        <v>45697.662939814814</v>
      </c>
      <c r="H216" t="s">
        <v>1929</v>
      </c>
      <c r="I216">
        <v>923211</v>
      </c>
      <c r="J216" t="s">
        <v>312</v>
      </c>
      <c r="K216" t="s">
        <v>62</v>
      </c>
      <c r="L216" t="s">
        <v>63</v>
      </c>
      <c r="M216" t="s">
        <v>172</v>
      </c>
      <c r="N216" t="s">
        <v>173</v>
      </c>
      <c r="O216" t="s">
        <v>66</v>
      </c>
      <c r="P216" s="1">
        <v>45995110</v>
      </c>
      <c r="Q216" s="1">
        <v>0</v>
      </c>
      <c r="R216" s="1">
        <v>45995110</v>
      </c>
      <c r="S216" s="1">
        <v>33576430</v>
      </c>
      <c r="T216" t="s">
        <v>169</v>
      </c>
      <c r="U216">
        <v>1010183074</v>
      </c>
      <c r="V216" t="s">
        <v>1175</v>
      </c>
      <c r="W216" t="s">
        <v>56</v>
      </c>
      <c r="X216" t="s">
        <v>57</v>
      </c>
      <c r="Y216" t="s">
        <v>1176</v>
      </c>
      <c r="Z216" t="s">
        <v>59</v>
      </c>
      <c r="AA216">
        <v>860002964</v>
      </c>
      <c r="AB216" t="s">
        <v>242</v>
      </c>
      <c r="AC216">
        <v>2125</v>
      </c>
      <c r="AD216">
        <v>2125</v>
      </c>
      <c r="AE216">
        <v>21525</v>
      </c>
      <c r="AG216" t="s">
        <v>4371</v>
      </c>
      <c r="AH216" t="s">
        <v>4372</v>
      </c>
      <c r="AJ216" s="3">
        <v>45697</v>
      </c>
      <c r="AK216" t="s">
        <v>174</v>
      </c>
      <c r="AL216" t="s">
        <v>1177</v>
      </c>
      <c r="AM216" t="s">
        <v>1160</v>
      </c>
    </row>
    <row r="217" spans="1:39" x14ac:dyDescent="0.25">
      <c r="A217" t="str">
        <f>RP[[#This Row],[CODIGO CRP]]&amp;RP[[#This Row],[Rubro]]</f>
        <v>21625-11-NC-3603-1300-20-20305C-3603025-02</v>
      </c>
      <c r="B217" t="str">
        <f>RP[[#This Row],[CODIGO CDP]]&amp;RP[[#This Row],[Rubro]]</f>
        <v>2125-11-NC-3603-1300-20-20305C-3603025-02</v>
      </c>
      <c r="C217" t="str">
        <f t="shared" si="3"/>
        <v>21625-11-N</v>
      </c>
      <c r="D217" t="str">
        <f>_xlfn.CONCAT(MID(RP[[#This Row],[CDP]],1,10),"-",RIGHT(RP[[#This Row],[Dependencia]],2),"-",MID(RP[[#This Row],[Fuente]],1,1))</f>
        <v>2125-11-N</v>
      </c>
      <c r="E217">
        <v>21625</v>
      </c>
      <c r="F217">
        <v>45697</v>
      </c>
      <c r="G217">
        <v>45697.662951388891</v>
      </c>
      <c r="H217" t="s">
        <v>1929</v>
      </c>
      <c r="I217">
        <v>923211</v>
      </c>
      <c r="J217" t="s">
        <v>312</v>
      </c>
      <c r="K217" t="s">
        <v>62</v>
      </c>
      <c r="L217" t="s">
        <v>63</v>
      </c>
      <c r="M217" t="s">
        <v>172</v>
      </c>
      <c r="N217" t="s">
        <v>173</v>
      </c>
      <c r="O217" t="s">
        <v>66</v>
      </c>
      <c r="P217" s="1">
        <v>45995110</v>
      </c>
      <c r="Q217" s="1">
        <v>0</v>
      </c>
      <c r="R217" s="1">
        <v>45995110</v>
      </c>
      <c r="S217" s="1">
        <v>33576430</v>
      </c>
      <c r="T217" t="s">
        <v>169</v>
      </c>
      <c r="U217">
        <v>1013659725</v>
      </c>
      <c r="V217" t="s">
        <v>1179</v>
      </c>
      <c r="W217" t="s">
        <v>56</v>
      </c>
      <c r="X217" t="s">
        <v>57</v>
      </c>
      <c r="Y217" t="s">
        <v>1180</v>
      </c>
      <c r="Z217" t="s">
        <v>59</v>
      </c>
      <c r="AA217">
        <v>860007335</v>
      </c>
      <c r="AB217" t="s">
        <v>201</v>
      </c>
      <c r="AC217">
        <v>2125</v>
      </c>
      <c r="AD217">
        <v>2125</v>
      </c>
      <c r="AE217">
        <v>21625</v>
      </c>
      <c r="AG217" t="s">
        <v>4373</v>
      </c>
      <c r="AH217" t="s">
        <v>4374</v>
      </c>
      <c r="AJ217" s="3">
        <v>45697</v>
      </c>
      <c r="AK217" t="s">
        <v>174</v>
      </c>
      <c r="AL217" t="s">
        <v>1181</v>
      </c>
      <c r="AM217" t="s">
        <v>1160</v>
      </c>
    </row>
    <row r="218" spans="1:39" x14ac:dyDescent="0.25">
      <c r="A218" t="str">
        <f>RP[[#This Row],[CODIGO CRP]]&amp;RP[[#This Row],[Rubro]]</f>
        <v>21725-11-NC-3603-1300-20-20305C-3603025-02</v>
      </c>
      <c r="B218" t="str">
        <f>RP[[#This Row],[CODIGO CDP]]&amp;RP[[#This Row],[Rubro]]</f>
        <v>2125-11-NC-3603-1300-20-20305C-3603025-02</v>
      </c>
      <c r="C218" t="str">
        <f t="shared" si="3"/>
        <v>21725-11-N</v>
      </c>
      <c r="D218" t="str">
        <f>_xlfn.CONCAT(MID(RP[[#This Row],[CDP]],1,10),"-",RIGHT(RP[[#This Row],[Dependencia]],2),"-",MID(RP[[#This Row],[Fuente]],1,1))</f>
        <v>2125-11-N</v>
      </c>
      <c r="E218">
        <v>21725</v>
      </c>
      <c r="F218">
        <v>45697</v>
      </c>
      <c r="G218">
        <v>45697.662962962961</v>
      </c>
      <c r="H218" t="s">
        <v>1929</v>
      </c>
      <c r="I218">
        <v>923211</v>
      </c>
      <c r="J218" t="s">
        <v>312</v>
      </c>
      <c r="K218" t="s">
        <v>62</v>
      </c>
      <c r="L218" t="s">
        <v>63</v>
      </c>
      <c r="M218" t="s">
        <v>172</v>
      </c>
      <c r="N218" t="s">
        <v>173</v>
      </c>
      <c r="O218" t="s">
        <v>66</v>
      </c>
      <c r="P218" s="1">
        <v>45995110</v>
      </c>
      <c r="Q218" s="1">
        <v>0</v>
      </c>
      <c r="R218" s="1">
        <v>45995110</v>
      </c>
      <c r="S218" s="1">
        <v>33576430</v>
      </c>
      <c r="T218" t="s">
        <v>169</v>
      </c>
      <c r="U218">
        <v>1070959413</v>
      </c>
      <c r="V218" t="s">
        <v>1183</v>
      </c>
      <c r="W218" t="s">
        <v>56</v>
      </c>
      <c r="X218" t="s">
        <v>57</v>
      </c>
      <c r="Y218" t="s">
        <v>1184</v>
      </c>
      <c r="Z218" t="s">
        <v>59</v>
      </c>
      <c r="AA218">
        <v>890903938</v>
      </c>
      <c r="AB218" t="s">
        <v>86</v>
      </c>
      <c r="AC218">
        <v>2125</v>
      </c>
      <c r="AD218">
        <v>2125</v>
      </c>
      <c r="AE218">
        <v>21725</v>
      </c>
      <c r="AG218" t="s">
        <v>4375</v>
      </c>
      <c r="AH218" t="s">
        <v>4376</v>
      </c>
      <c r="AJ218" s="3">
        <v>45697</v>
      </c>
      <c r="AK218" t="s">
        <v>174</v>
      </c>
      <c r="AL218" t="s">
        <v>1185</v>
      </c>
      <c r="AM218" t="s">
        <v>1160</v>
      </c>
    </row>
    <row r="219" spans="1:39" x14ac:dyDescent="0.25">
      <c r="A219" t="str">
        <f>RP[[#This Row],[CODIGO CRP]]&amp;RP[[#This Row],[Rubro]]</f>
        <v>21825-11-NC-3603-1300-20-20305C-3603025-02</v>
      </c>
      <c r="B219" t="str">
        <f>RP[[#This Row],[CODIGO CDP]]&amp;RP[[#This Row],[Rubro]]</f>
        <v>2125-11-NC-3603-1300-20-20305C-3603025-02</v>
      </c>
      <c r="C219" t="str">
        <f t="shared" si="3"/>
        <v>21825-11-N</v>
      </c>
      <c r="D219" t="str">
        <f>_xlfn.CONCAT(MID(RP[[#This Row],[CDP]],1,10),"-",RIGHT(RP[[#This Row],[Dependencia]],2),"-",MID(RP[[#This Row],[Fuente]],1,1))</f>
        <v>2125-11-N</v>
      </c>
      <c r="E219">
        <v>21825</v>
      </c>
      <c r="F219">
        <v>45697</v>
      </c>
      <c r="G219">
        <v>45697.662974537037</v>
      </c>
      <c r="H219" t="s">
        <v>1929</v>
      </c>
      <c r="I219">
        <v>923211</v>
      </c>
      <c r="J219" t="s">
        <v>312</v>
      </c>
      <c r="K219" t="s">
        <v>62</v>
      </c>
      <c r="L219" t="s">
        <v>63</v>
      </c>
      <c r="M219" t="s">
        <v>172</v>
      </c>
      <c r="N219" t="s">
        <v>173</v>
      </c>
      <c r="O219" t="s">
        <v>66</v>
      </c>
      <c r="P219" s="1">
        <v>45995110</v>
      </c>
      <c r="Q219" s="1">
        <v>0</v>
      </c>
      <c r="R219" s="1">
        <v>45995110</v>
      </c>
      <c r="S219" s="1">
        <v>33576430</v>
      </c>
      <c r="T219" t="s">
        <v>169</v>
      </c>
      <c r="U219">
        <v>1070611613</v>
      </c>
      <c r="V219" t="s">
        <v>1187</v>
      </c>
      <c r="W219" t="s">
        <v>56</v>
      </c>
      <c r="X219" t="s">
        <v>57</v>
      </c>
      <c r="Y219" t="s">
        <v>1188</v>
      </c>
      <c r="Z219" t="s">
        <v>59</v>
      </c>
      <c r="AA219">
        <v>860034313</v>
      </c>
      <c r="AB219" t="s">
        <v>97</v>
      </c>
      <c r="AC219">
        <v>2125</v>
      </c>
      <c r="AD219">
        <v>2125</v>
      </c>
      <c r="AE219">
        <v>21825</v>
      </c>
      <c r="AG219" t="s">
        <v>4377</v>
      </c>
      <c r="AH219" t="s">
        <v>4378</v>
      </c>
      <c r="AJ219" s="3">
        <v>45697</v>
      </c>
      <c r="AK219" t="s">
        <v>174</v>
      </c>
      <c r="AL219" t="s">
        <v>1189</v>
      </c>
      <c r="AM219" t="s">
        <v>1160</v>
      </c>
    </row>
    <row r="220" spans="1:39" x14ac:dyDescent="0.25">
      <c r="A220" t="str">
        <f>RP[[#This Row],[CODIGO CRP]]&amp;RP[[#This Row],[Rubro]]</f>
        <v>21925-11-NC-3603-1300-20-20305C-3603025-02</v>
      </c>
      <c r="B220" t="str">
        <f>RP[[#This Row],[CODIGO CDP]]&amp;RP[[#This Row],[Rubro]]</f>
        <v>2125-11-NC-3603-1300-20-20305C-3603025-02</v>
      </c>
      <c r="C220" t="str">
        <f t="shared" si="3"/>
        <v>21925-11-N</v>
      </c>
      <c r="D220" t="str">
        <f>_xlfn.CONCAT(MID(RP[[#This Row],[CDP]],1,10),"-",RIGHT(RP[[#This Row],[Dependencia]],2),"-",MID(RP[[#This Row],[Fuente]],1,1))</f>
        <v>2125-11-N</v>
      </c>
      <c r="E220">
        <v>21925</v>
      </c>
      <c r="F220">
        <v>45697</v>
      </c>
      <c r="G220">
        <v>45697.662974537037</v>
      </c>
      <c r="H220" t="s">
        <v>1929</v>
      </c>
      <c r="I220">
        <v>923211</v>
      </c>
      <c r="J220" t="s">
        <v>312</v>
      </c>
      <c r="K220" t="s">
        <v>62</v>
      </c>
      <c r="L220" t="s">
        <v>63</v>
      </c>
      <c r="M220" t="s">
        <v>172</v>
      </c>
      <c r="N220" t="s">
        <v>173</v>
      </c>
      <c r="O220" t="s">
        <v>66</v>
      </c>
      <c r="P220" s="1">
        <v>45995110</v>
      </c>
      <c r="Q220" s="1">
        <v>0</v>
      </c>
      <c r="R220" s="1">
        <v>45995110</v>
      </c>
      <c r="S220" s="1">
        <v>33576430</v>
      </c>
      <c r="T220" t="s">
        <v>169</v>
      </c>
      <c r="U220">
        <v>79062962</v>
      </c>
      <c r="V220" t="s">
        <v>1191</v>
      </c>
      <c r="W220" t="s">
        <v>56</v>
      </c>
      <c r="X220" t="s">
        <v>57</v>
      </c>
      <c r="Y220" t="s">
        <v>1192</v>
      </c>
      <c r="Z220" t="s">
        <v>59</v>
      </c>
      <c r="AA220">
        <v>860007335</v>
      </c>
      <c r="AB220" t="s">
        <v>201</v>
      </c>
      <c r="AC220">
        <v>2125</v>
      </c>
      <c r="AD220">
        <v>2125</v>
      </c>
      <c r="AE220">
        <v>21925</v>
      </c>
      <c r="AG220" t="s">
        <v>4379</v>
      </c>
      <c r="AH220" t="s">
        <v>4380</v>
      </c>
      <c r="AJ220" s="3">
        <v>45697</v>
      </c>
      <c r="AK220" t="s">
        <v>174</v>
      </c>
      <c r="AL220" t="s">
        <v>1193</v>
      </c>
      <c r="AM220" t="s">
        <v>1160</v>
      </c>
    </row>
    <row r="221" spans="1:39" x14ac:dyDescent="0.25">
      <c r="A221" t="str">
        <f>RP[[#This Row],[CODIGO CRP]]&amp;RP[[#This Row],[Rubro]]</f>
        <v>22025-11-NC-3603-1300-20-20305C-3603025-02</v>
      </c>
      <c r="B221" t="str">
        <f>RP[[#This Row],[CODIGO CDP]]&amp;RP[[#This Row],[Rubro]]</f>
        <v>2125-11-NC-3603-1300-20-20305C-3603025-02</v>
      </c>
      <c r="C221" t="str">
        <f t="shared" si="3"/>
        <v>22025-11-N</v>
      </c>
      <c r="D221" t="str">
        <f>_xlfn.CONCAT(MID(RP[[#This Row],[CDP]],1,10),"-",RIGHT(RP[[#This Row],[Dependencia]],2),"-",MID(RP[[#This Row],[Fuente]],1,1))</f>
        <v>2125-11-N</v>
      </c>
      <c r="E221">
        <v>22025</v>
      </c>
      <c r="F221">
        <v>45697</v>
      </c>
      <c r="G221">
        <v>45697.68408564815</v>
      </c>
      <c r="H221" t="s">
        <v>1929</v>
      </c>
      <c r="I221">
        <v>923211</v>
      </c>
      <c r="J221" t="s">
        <v>312</v>
      </c>
      <c r="K221" t="s">
        <v>62</v>
      </c>
      <c r="L221" t="s">
        <v>63</v>
      </c>
      <c r="M221" t="s">
        <v>172</v>
      </c>
      <c r="N221" t="s">
        <v>173</v>
      </c>
      <c r="O221" t="s">
        <v>66</v>
      </c>
      <c r="P221" s="1">
        <v>45995110</v>
      </c>
      <c r="Q221" s="1">
        <v>0</v>
      </c>
      <c r="R221" s="1">
        <v>45995110</v>
      </c>
      <c r="S221" s="1">
        <v>33576430</v>
      </c>
      <c r="T221" t="s">
        <v>169</v>
      </c>
      <c r="U221">
        <v>39731146</v>
      </c>
      <c r="V221" t="s">
        <v>1195</v>
      </c>
      <c r="W221" t="s">
        <v>56</v>
      </c>
      <c r="X221" t="s">
        <v>57</v>
      </c>
      <c r="Y221" t="s">
        <v>1196</v>
      </c>
      <c r="Z221" t="s">
        <v>59</v>
      </c>
      <c r="AA221">
        <v>860034313</v>
      </c>
      <c r="AB221" t="s">
        <v>97</v>
      </c>
      <c r="AC221">
        <v>2125</v>
      </c>
      <c r="AD221">
        <v>2125</v>
      </c>
      <c r="AE221">
        <v>22025</v>
      </c>
      <c r="AG221" t="s">
        <v>4381</v>
      </c>
      <c r="AH221" t="s">
        <v>4382</v>
      </c>
      <c r="AJ221" s="3">
        <v>45697</v>
      </c>
      <c r="AK221" t="s">
        <v>174</v>
      </c>
      <c r="AL221" t="s">
        <v>1197</v>
      </c>
      <c r="AM221" t="s">
        <v>1160</v>
      </c>
    </row>
    <row r="222" spans="1:39" x14ac:dyDescent="0.25">
      <c r="A222" t="str">
        <f>RP[[#This Row],[CODIGO CRP]]&amp;RP[[#This Row],[Rubro]]</f>
        <v>22125-11-NC-3603-1300-20-20305C-3603025-02</v>
      </c>
      <c r="B222" t="str">
        <f>RP[[#This Row],[CODIGO CDP]]&amp;RP[[#This Row],[Rubro]]</f>
        <v>2125-11-NC-3603-1300-20-20305C-3603025-02</v>
      </c>
      <c r="C222" t="str">
        <f t="shared" si="3"/>
        <v>22125-11-N</v>
      </c>
      <c r="D222" t="str">
        <f>_xlfn.CONCAT(MID(RP[[#This Row],[CDP]],1,10),"-",RIGHT(RP[[#This Row],[Dependencia]],2),"-",MID(RP[[#This Row],[Fuente]],1,1))</f>
        <v>2125-11-N</v>
      </c>
      <c r="E222">
        <v>22125</v>
      </c>
      <c r="F222">
        <v>45697</v>
      </c>
      <c r="G222">
        <v>45697.68409722222</v>
      </c>
      <c r="H222" t="s">
        <v>1929</v>
      </c>
      <c r="I222">
        <v>923211</v>
      </c>
      <c r="J222" t="s">
        <v>312</v>
      </c>
      <c r="K222" t="s">
        <v>62</v>
      </c>
      <c r="L222" t="s">
        <v>63</v>
      </c>
      <c r="M222" t="s">
        <v>172</v>
      </c>
      <c r="N222" t="s">
        <v>173</v>
      </c>
      <c r="O222" t="s">
        <v>66</v>
      </c>
      <c r="P222" s="1">
        <v>45995110</v>
      </c>
      <c r="Q222" s="1">
        <v>0</v>
      </c>
      <c r="R222" s="1">
        <v>45995110</v>
      </c>
      <c r="S222" s="1">
        <v>33576430</v>
      </c>
      <c r="T222" t="s">
        <v>169</v>
      </c>
      <c r="U222">
        <v>40040382</v>
      </c>
      <c r="V222" t="s">
        <v>1199</v>
      </c>
      <c r="W222" t="s">
        <v>56</v>
      </c>
      <c r="X222" t="s">
        <v>57</v>
      </c>
      <c r="Y222" t="s">
        <v>1200</v>
      </c>
      <c r="Z222" t="s">
        <v>59</v>
      </c>
      <c r="AA222">
        <v>860034313</v>
      </c>
      <c r="AB222" t="s">
        <v>97</v>
      </c>
      <c r="AC222">
        <v>2125</v>
      </c>
      <c r="AD222">
        <v>2125</v>
      </c>
      <c r="AE222">
        <v>22125</v>
      </c>
      <c r="AG222" t="s">
        <v>4383</v>
      </c>
      <c r="AH222" t="s">
        <v>4384</v>
      </c>
      <c r="AJ222" s="3">
        <v>45697</v>
      </c>
      <c r="AK222" t="s">
        <v>174</v>
      </c>
      <c r="AL222" t="s">
        <v>1201</v>
      </c>
      <c r="AM222" t="s">
        <v>1160</v>
      </c>
    </row>
    <row r="223" spans="1:39" x14ac:dyDescent="0.25">
      <c r="A223" t="str">
        <f>RP[[#This Row],[CODIGO CRP]]&amp;RP[[#This Row],[Rubro]]</f>
        <v>22225-11-NC-3603-1300-20-20305C-3603025-02</v>
      </c>
      <c r="B223" t="str">
        <f>RP[[#This Row],[CODIGO CDP]]&amp;RP[[#This Row],[Rubro]]</f>
        <v>2125-11-NC-3603-1300-20-20305C-3603025-02</v>
      </c>
      <c r="C223" t="str">
        <f t="shared" si="3"/>
        <v>22225-11-N</v>
      </c>
      <c r="D223" t="str">
        <f>_xlfn.CONCAT(MID(RP[[#This Row],[CDP]],1,10),"-",RIGHT(RP[[#This Row],[Dependencia]],2),"-",MID(RP[[#This Row],[Fuente]],1,1))</f>
        <v>2125-11-N</v>
      </c>
      <c r="E223">
        <v>22225</v>
      </c>
      <c r="F223">
        <v>45697</v>
      </c>
      <c r="G223">
        <v>45697.684108796297</v>
      </c>
      <c r="H223" t="s">
        <v>1929</v>
      </c>
      <c r="I223">
        <v>923211</v>
      </c>
      <c r="J223" t="s">
        <v>312</v>
      </c>
      <c r="K223" t="s">
        <v>62</v>
      </c>
      <c r="L223" t="s">
        <v>63</v>
      </c>
      <c r="M223" t="s">
        <v>172</v>
      </c>
      <c r="N223" t="s">
        <v>173</v>
      </c>
      <c r="O223" t="s">
        <v>66</v>
      </c>
      <c r="P223" s="1">
        <v>45995110</v>
      </c>
      <c r="Q223" s="1">
        <v>0</v>
      </c>
      <c r="R223" s="1">
        <v>45995110</v>
      </c>
      <c r="S223" s="1">
        <v>33576430</v>
      </c>
      <c r="T223" t="s">
        <v>169</v>
      </c>
      <c r="U223">
        <v>46362690</v>
      </c>
      <c r="V223" t="s">
        <v>1203</v>
      </c>
      <c r="W223" t="s">
        <v>56</v>
      </c>
      <c r="X223" t="s">
        <v>57</v>
      </c>
      <c r="Y223" t="s">
        <v>1204</v>
      </c>
      <c r="Z223" t="s">
        <v>59</v>
      </c>
      <c r="AA223">
        <v>860007335</v>
      </c>
      <c r="AB223" t="s">
        <v>201</v>
      </c>
      <c r="AC223">
        <v>2125</v>
      </c>
      <c r="AD223">
        <v>2125</v>
      </c>
      <c r="AE223">
        <v>22225</v>
      </c>
      <c r="AG223" t="s">
        <v>4385</v>
      </c>
      <c r="AH223" t="s">
        <v>4386</v>
      </c>
      <c r="AJ223" s="3">
        <v>45697</v>
      </c>
      <c r="AK223" t="s">
        <v>174</v>
      </c>
      <c r="AL223" t="s">
        <v>1205</v>
      </c>
      <c r="AM223" t="s">
        <v>1160</v>
      </c>
    </row>
    <row r="224" spans="1:39" x14ac:dyDescent="0.25">
      <c r="A224" t="str">
        <f>RP[[#This Row],[CODIGO CRP]]&amp;RP[[#This Row],[Rubro]]</f>
        <v>22325-11-NC-3603-1300-20-20305C-3603025-02</v>
      </c>
      <c r="B224" t="str">
        <f>RP[[#This Row],[CODIGO CDP]]&amp;RP[[#This Row],[Rubro]]</f>
        <v>2125-11-NC-3603-1300-20-20305C-3603025-02</v>
      </c>
      <c r="C224" t="str">
        <f t="shared" si="3"/>
        <v>22325-11-N</v>
      </c>
      <c r="D224" t="str">
        <f>_xlfn.CONCAT(MID(RP[[#This Row],[CDP]],1,10),"-",RIGHT(RP[[#This Row],[Dependencia]],2),"-",MID(RP[[#This Row],[Fuente]],1,1))</f>
        <v>2125-11-N</v>
      </c>
      <c r="E224">
        <v>22325</v>
      </c>
      <c r="F224">
        <v>45697</v>
      </c>
      <c r="G224">
        <v>45697.684120370373</v>
      </c>
      <c r="H224" t="s">
        <v>1929</v>
      </c>
      <c r="I224">
        <v>923211</v>
      </c>
      <c r="J224" t="s">
        <v>312</v>
      </c>
      <c r="K224" t="s">
        <v>62</v>
      </c>
      <c r="L224" t="s">
        <v>63</v>
      </c>
      <c r="M224" t="s">
        <v>172</v>
      </c>
      <c r="N224" t="s">
        <v>173</v>
      </c>
      <c r="O224" t="s">
        <v>66</v>
      </c>
      <c r="P224" s="1">
        <v>45995110</v>
      </c>
      <c r="Q224" s="1">
        <v>0</v>
      </c>
      <c r="R224" s="1">
        <v>45995110</v>
      </c>
      <c r="S224" s="1">
        <v>33576430</v>
      </c>
      <c r="T224" t="s">
        <v>169</v>
      </c>
      <c r="U224">
        <v>52850963</v>
      </c>
      <c r="V224" t="s">
        <v>1207</v>
      </c>
      <c r="W224" t="s">
        <v>56</v>
      </c>
      <c r="X224" t="s">
        <v>57</v>
      </c>
      <c r="Y224" t="s">
        <v>1208</v>
      </c>
      <c r="Z224" t="s">
        <v>59</v>
      </c>
      <c r="AA224">
        <v>860034313</v>
      </c>
      <c r="AB224" t="s">
        <v>97</v>
      </c>
      <c r="AC224">
        <v>2125</v>
      </c>
      <c r="AD224">
        <v>2125</v>
      </c>
      <c r="AE224">
        <v>22325</v>
      </c>
      <c r="AG224" t="s">
        <v>4387</v>
      </c>
      <c r="AH224" t="s">
        <v>4388</v>
      </c>
      <c r="AJ224" s="3">
        <v>45697</v>
      </c>
      <c r="AK224" t="s">
        <v>174</v>
      </c>
      <c r="AL224" t="s">
        <v>1209</v>
      </c>
      <c r="AM224" t="s">
        <v>1160</v>
      </c>
    </row>
    <row r="225" spans="1:39" x14ac:dyDescent="0.25">
      <c r="A225" t="str">
        <f>RP[[#This Row],[CODIGO CRP]]&amp;RP[[#This Row],[Rubro]]</f>
        <v>22425-11-NC-3603-1300-20-20305C-3603025-02</v>
      </c>
      <c r="B225" t="str">
        <f>RP[[#This Row],[CODIGO CDP]]&amp;RP[[#This Row],[Rubro]]</f>
        <v>2125-11-NC-3603-1300-20-20305C-3603025-02</v>
      </c>
      <c r="C225" t="str">
        <f t="shared" si="3"/>
        <v>22425-11-N</v>
      </c>
      <c r="D225" t="str">
        <f>_xlfn.CONCAT(MID(RP[[#This Row],[CDP]],1,10),"-",RIGHT(RP[[#This Row],[Dependencia]],2),"-",MID(RP[[#This Row],[Fuente]],1,1))</f>
        <v>2125-11-N</v>
      </c>
      <c r="E225">
        <v>22425</v>
      </c>
      <c r="F225">
        <v>45697</v>
      </c>
      <c r="G225">
        <v>45697.684120370373</v>
      </c>
      <c r="H225" t="s">
        <v>1929</v>
      </c>
      <c r="I225">
        <v>923211</v>
      </c>
      <c r="J225" t="s">
        <v>312</v>
      </c>
      <c r="K225" t="s">
        <v>62</v>
      </c>
      <c r="L225" t="s">
        <v>63</v>
      </c>
      <c r="M225" t="s">
        <v>172</v>
      </c>
      <c r="N225" t="s">
        <v>173</v>
      </c>
      <c r="O225" t="s">
        <v>66</v>
      </c>
      <c r="P225" s="1">
        <v>45995110</v>
      </c>
      <c r="Q225" s="1">
        <v>0</v>
      </c>
      <c r="R225" s="1">
        <v>45995110</v>
      </c>
      <c r="S225" s="1">
        <v>33576430</v>
      </c>
      <c r="T225" t="s">
        <v>169</v>
      </c>
      <c r="U225">
        <v>72252961</v>
      </c>
      <c r="V225" t="s">
        <v>1211</v>
      </c>
      <c r="W225" t="s">
        <v>56</v>
      </c>
      <c r="X225" t="s">
        <v>57</v>
      </c>
      <c r="Y225" t="s">
        <v>1212</v>
      </c>
      <c r="Z225" t="s">
        <v>59</v>
      </c>
      <c r="AA225">
        <v>860034313</v>
      </c>
      <c r="AB225" t="s">
        <v>97</v>
      </c>
      <c r="AC225">
        <v>2125</v>
      </c>
      <c r="AD225">
        <v>2125</v>
      </c>
      <c r="AE225">
        <v>22425</v>
      </c>
      <c r="AG225" t="s">
        <v>4389</v>
      </c>
      <c r="AH225" t="s">
        <v>4390</v>
      </c>
      <c r="AJ225" s="3">
        <v>45697</v>
      </c>
      <c r="AK225" t="s">
        <v>174</v>
      </c>
      <c r="AL225" t="s">
        <v>1213</v>
      </c>
      <c r="AM225" t="s">
        <v>1160</v>
      </c>
    </row>
    <row r="226" spans="1:39" x14ac:dyDescent="0.25">
      <c r="A226" t="str">
        <f>RP[[#This Row],[CODIGO CRP]]&amp;RP[[#This Row],[Rubro]]</f>
        <v>22525-11-NC-3603-1300-20-20305C-3603025-02</v>
      </c>
      <c r="B226" t="str">
        <f>RP[[#This Row],[CODIGO CDP]]&amp;RP[[#This Row],[Rubro]]</f>
        <v>2125-11-NC-3603-1300-20-20305C-3603025-02</v>
      </c>
      <c r="C226" t="str">
        <f t="shared" si="3"/>
        <v>22525-11-N</v>
      </c>
      <c r="D226" t="str">
        <f>_xlfn.CONCAT(MID(RP[[#This Row],[CDP]],1,10),"-",RIGHT(RP[[#This Row],[Dependencia]],2),"-",MID(RP[[#This Row],[Fuente]],1,1))</f>
        <v>2125-11-N</v>
      </c>
      <c r="E226">
        <v>22525</v>
      </c>
      <c r="F226">
        <v>45697</v>
      </c>
      <c r="G226">
        <v>45697.684131944443</v>
      </c>
      <c r="H226" t="s">
        <v>1929</v>
      </c>
      <c r="I226">
        <v>923211</v>
      </c>
      <c r="J226" t="s">
        <v>312</v>
      </c>
      <c r="K226" t="s">
        <v>62</v>
      </c>
      <c r="L226" t="s">
        <v>63</v>
      </c>
      <c r="M226" t="s">
        <v>172</v>
      </c>
      <c r="N226" t="s">
        <v>173</v>
      </c>
      <c r="O226" t="s">
        <v>66</v>
      </c>
      <c r="P226" s="1">
        <v>45995110</v>
      </c>
      <c r="Q226" s="1">
        <v>0</v>
      </c>
      <c r="R226" s="1">
        <v>45995110</v>
      </c>
      <c r="S226" s="1">
        <v>33576430</v>
      </c>
      <c r="T226" t="s">
        <v>169</v>
      </c>
      <c r="U226">
        <v>79537849</v>
      </c>
      <c r="V226" t="s">
        <v>1215</v>
      </c>
      <c r="W226" t="s">
        <v>56</v>
      </c>
      <c r="X226" t="s">
        <v>57</v>
      </c>
      <c r="Y226" t="s">
        <v>1216</v>
      </c>
      <c r="Z226" t="s">
        <v>59</v>
      </c>
      <c r="AA226">
        <v>890903938</v>
      </c>
      <c r="AB226" t="s">
        <v>86</v>
      </c>
      <c r="AC226">
        <v>2125</v>
      </c>
      <c r="AD226">
        <v>2125</v>
      </c>
      <c r="AE226">
        <v>22525</v>
      </c>
      <c r="AG226" t="s">
        <v>4391</v>
      </c>
      <c r="AH226" t="s">
        <v>4392</v>
      </c>
      <c r="AJ226" s="3">
        <v>45697</v>
      </c>
      <c r="AK226" t="s">
        <v>174</v>
      </c>
      <c r="AL226" t="s">
        <v>1217</v>
      </c>
      <c r="AM226" t="s">
        <v>1160</v>
      </c>
    </row>
    <row r="227" spans="1:39" x14ac:dyDescent="0.25">
      <c r="A227" t="str">
        <f>RP[[#This Row],[CODIGO CRP]]&amp;RP[[#This Row],[Rubro]]</f>
        <v>22625-11-NC-3603-1300-20-20305C-3603025-02</v>
      </c>
      <c r="B227" t="str">
        <f>RP[[#This Row],[CODIGO CDP]]&amp;RP[[#This Row],[Rubro]]</f>
        <v>2125-11-NC-3603-1300-20-20305C-3603025-02</v>
      </c>
      <c r="C227" t="str">
        <f t="shared" si="3"/>
        <v>22625-11-N</v>
      </c>
      <c r="D227" t="str">
        <f>_xlfn.CONCAT(MID(RP[[#This Row],[CDP]],1,10),"-",RIGHT(RP[[#This Row],[Dependencia]],2),"-",MID(RP[[#This Row],[Fuente]],1,1))</f>
        <v>2125-11-N</v>
      </c>
      <c r="E227">
        <v>22625</v>
      </c>
      <c r="F227">
        <v>45697</v>
      </c>
      <c r="G227">
        <v>45697.68414351852</v>
      </c>
      <c r="H227" t="s">
        <v>1929</v>
      </c>
      <c r="I227">
        <v>923211</v>
      </c>
      <c r="J227" t="s">
        <v>312</v>
      </c>
      <c r="K227" t="s">
        <v>62</v>
      </c>
      <c r="L227" t="s">
        <v>63</v>
      </c>
      <c r="M227" t="s">
        <v>172</v>
      </c>
      <c r="N227" t="s">
        <v>173</v>
      </c>
      <c r="O227" t="s">
        <v>66</v>
      </c>
      <c r="P227" s="1">
        <v>45995110</v>
      </c>
      <c r="Q227" s="1">
        <v>0</v>
      </c>
      <c r="R227" s="1">
        <v>45995110</v>
      </c>
      <c r="S227" s="1">
        <v>33576430</v>
      </c>
      <c r="T227" t="s">
        <v>169</v>
      </c>
      <c r="U227">
        <v>80764556</v>
      </c>
      <c r="V227" t="s">
        <v>1219</v>
      </c>
      <c r="W227" t="s">
        <v>56</v>
      </c>
      <c r="X227" t="s">
        <v>57</v>
      </c>
      <c r="Y227" t="s">
        <v>1220</v>
      </c>
      <c r="Z227" t="s">
        <v>59</v>
      </c>
      <c r="AA227">
        <v>860002964</v>
      </c>
      <c r="AB227" t="s">
        <v>242</v>
      </c>
      <c r="AC227">
        <v>2125</v>
      </c>
      <c r="AD227">
        <v>2125</v>
      </c>
      <c r="AE227">
        <v>22625</v>
      </c>
      <c r="AG227" t="s">
        <v>4393</v>
      </c>
      <c r="AH227" t="s">
        <v>4394</v>
      </c>
      <c r="AJ227" s="3">
        <v>45697</v>
      </c>
      <c r="AK227" t="s">
        <v>174</v>
      </c>
      <c r="AL227" t="s">
        <v>1221</v>
      </c>
      <c r="AM227" t="s">
        <v>1160</v>
      </c>
    </row>
    <row r="228" spans="1:39" x14ac:dyDescent="0.25">
      <c r="A228" t="str">
        <f>RP[[#This Row],[CODIGO CRP]]&amp;RP[[#This Row],[Rubro]]</f>
        <v>22725-11-NC-3603-1300-20-20305C-3603025-02</v>
      </c>
      <c r="B228" t="str">
        <f>RP[[#This Row],[CODIGO CDP]]&amp;RP[[#This Row],[Rubro]]</f>
        <v>2125-11-NC-3603-1300-20-20305C-3603025-02</v>
      </c>
      <c r="C228" t="str">
        <f t="shared" si="3"/>
        <v>22725-11-N</v>
      </c>
      <c r="D228" t="str">
        <f>_xlfn.CONCAT(MID(RP[[#This Row],[CDP]],1,10),"-",RIGHT(RP[[#This Row],[Dependencia]],2),"-",MID(RP[[#This Row],[Fuente]],1,1))</f>
        <v>2125-11-N</v>
      </c>
      <c r="E228">
        <v>22725</v>
      </c>
      <c r="F228">
        <v>45697</v>
      </c>
      <c r="G228">
        <v>45697.684155092589</v>
      </c>
      <c r="H228" t="s">
        <v>1929</v>
      </c>
      <c r="I228">
        <v>923211</v>
      </c>
      <c r="J228" t="s">
        <v>312</v>
      </c>
      <c r="K228" t="s">
        <v>62</v>
      </c>
      <c r="L228" t="s">
        <v>63</v>
      </c>
      <c r="M228" t="s">
        <v>172</v>
      </c>
      <c r="N228" t="s">
        <v>173</v>
      </c>
      <c r="O228" t="s">
        <v>66</v>
      </c>
      <c r="P228" s="1">
        <v>45995110</v>
      </c>
      <c r="Q228" s="1">
        <v>0</v>
      </c>
      <c r="R228" s="1">
        <v>45995110</v>
      </c>
      <c r="S228" s="1">
        <v>33576430</v>
      </c>
      <c r="T228" t="s">
        <v>169</v>
      </c>
      <c r="U228">
        <v>84079403</v>
      </c>
      <c r="V228" t="s">
        <v>1223</v>
      </c>
      <c r="W228" t="s">
        <v>56</v>
      </c>
      <c r="X228" t="s">
        <v>57</v>
      </c>
      <c r="Y228" t="s">
        <v>1224</v>
      </c>
      <c r="Z228" t="s">
        <v>59</v>
      </c>
      <c r="AA228">
        <v>860003020</v>
      </c>
      <c r="AB228" t="s">
        <v>212</v>
      </c>
      <c r="AC228">
        <v>2125</v>
      </c>
      <c r="AD228">
        <v>2125</v>
      </c>
      <c r="AE228">
        <v>22725</v>
      </c>
      <c r="AG228" t="s">
        <v>4395</v>
      </c>
      <c r="AH228" t="s">
        <v>4396</v>
      </c>
      <c r="AJ228" s="3">
        <v>45697</v>
      </c>
      <c r="AK228" t="s">
        <v>174</v>
      </c>
      <c r="AL228" t="s">
        <v>1225</v>
      </c>
      <c r="AM228" t="s">
        <v>1160</v>
      </c>
    </row>
    <row r="229" spans="1:39" x14ac:dyDescent="0.25">
      <c r="A229" t="str">
        <f>RP[[#This Row],[CODIGO CRP]]&amp;RP[[#This Row],[Rubro]]</f>
        <v>22825-11-NC-3603-1300-20-20305C-3603025-02</v>
      </c>
      <c r="B229" t="str">
        <f>RP[[#This Row],[CODIGO CDP]]&amp;RP[[#This Row],[Rubro]]</f>
        <v>2125-11-NC-3603-1300-20-20305C-3603025-02</v>
      </c>
      <c r="C229" t="str">
        <f t="shared" si="3"/>
        <v>22825-11-N</v>
      </c>
      <c r="D229" t="str">
        <f>_xlfn.CONCAT(MID(RP[[#This Row],[CDP]],1,10),"-",RIGHT(RP[[#This Row],[Dependencia]],2),"-",MID(RP[[#This Row],[Fuente]],1,1))</f>
        <v>2125-11-N</v>
      </c>
      <c r="E229">
        <v>22825</v>
      </c>
      <c r="F229">
        <v>45697</v>
      </c>
      <c r="G229">
        <v>45697.684166666666</v>
      </c>
      <c r="H229" t="s">
        <v>1929</v>
      </c>
      <c r="I229">
        <v>923211</v>
      </c>
      <c r="J229" t="s">
        <v>312</v>
      </c>
      <c r="K229" t="s">
        <v>62</v>
      </c>
      <c r="L229" t="s">
        <v>63</v>
      </c>
      <c r="M229" t="s">
        <v>172</v>
      </c>
      <c r="N229" t="s">
        <v>173</v>
      </c>
      <c r="O229" t="s">
        <v>66</v>
      </c>
      <c r="P229" s="1">
        <v>45995110</v>
      </c>
      <c r="Q229" s="1">
        <v>0</v>
      </c>
      <c r="R229" s="1">
        <v>45995110</v>
      </c>
      <c r="S229" s="1">
        <v>33576430</v>
      </c>
      <c r="T229" t="s">
        <v>169</v>
      </c>
      <c r="U229">
        <v>79348348</v>
      </c>
      <c r="V229" t="s">
        <v>1227</v>
      </c>
      <c r="W229" t="s">
        <v>56</v>
      </c>
      <c r="X229" t="s">
        <v>57</v>
      </c>
      <c r="Y229" t="s">
        <v>1228</v>
      </c>
      <c r="Z229" t="s">
        <v>59</v>
      </c>
      <c r="AA229">
        <v>860003020</v>
      </c>
      <c r="AB229" t="s">
        <v>212</v>
      </c>
      <c r="AC229">
        <v>2125</v>
      </c>
      <c r="AD229">
        <v>2125</v>
      </c>
      <c r="AE229">
        <v>22825</v>
      </c>
      <c r="AG229" t="s">
        <v>4397</v>
      </c>
      <c r="AH229" t="s">
        <v>4398</v>
      </c>
      <c r="AJ229" s="3">
        <v>45697</v>
      </c>
      <c r="AK229" t="s">
        <v>174</v>
      </c>
      <c r="AL229" t="s">
        <v>1229</v>
      </c>
      <c r="AM229" t="s">
        <v>1160</v>
      </c>
    </row>
    <row r="230" spans="1:39" x14ac:dyDescent="0.25">
      <c r="A230" t="str">
        <f>RP[[#This Row],[CODIGO CRP]]&amp;RP[[#This Row],[Rubro]]</f>
        <v>22925-11-NC-3603-1300-20-20305C-3603025-02</v>
      </c>
      <c r="B230" t="str">
        <f>RP[[#This Row],[CODIGO CDP]]&amp;RP[[#This Row],[Rubro]]</f>
        <v>2125-11-NC-3603-1300-20-20305C-3603025-02</v>
      </c>
      <c r="C230" t="str">
        <f t="shared" si="3"/>
        <v>22925-11-N</v>
      </c>
      <c r="D230" t="str">
        <f>_xlfn.CONCAT(MID(RP[[#This Row],[CDP]],1,10),"-",RIGHT(RP[[#This Row],[Dependencia]],2),"-",MID(RP[[#This Row],[Fuente]],1,1))</f>
        <v>2125-11-N</v>
      </c>
      <c r="E230">
        <v>22925</v>
      </c>
      <c r="F230">
        <v>45697</v>
      </c>
      <c r="G230">
        <v>45697.684178240743</v>
      </c>
      <c r="H230" t="s">
        <v>1929</v>
      </c>
      <c r="I230">
        <v>923211</v>
      </c>
      <c r="J230" t="s">
        <v>312</v>
      </c>
      <c r="K230" t="s">
        <v>62</v>
      </c>
      <c r="L230" t="s">
        <v>63</v>
      </c>
      <c r="M230" t="s">
        <v>172</v>
      </c>
      <c r="N230" t="s">
        <v>173</v>
      </c>
      <c r="O230" t="s">
        <v>66</v>
      </c>
      <c r="P230" s="1">
        <v>45995110</v>
      </c>
      <c r="Q230" s="1">
        <v>0</v>
      </c>
      <c r="R230" s="1">
        <v>45995110</v>
      </c>
      <c r="S230" s="1">
        <v>33576430</v>
      </c>
      <c r="T230" t="s">
        <v>169</v>
      </c>
      <c r="U230">
        <v>79712469</v>
      </c>
      <c r="V230" t="s">
        <v>1231</v>
      </c>
      <c r="W230" t="s">
        <v>56</v>
      </c>
      <c r="X230" t="s">
        <v>57</v>
      </c>
      <c r="Y230" t="s">
        <v>1232</v>
      </c>
      <c r="Z230" t="s">
        <v>59</v>
      </c>
      <c r="AA230">
        <v>860007335</v>
      </c>
      <c r="AB230" t="s">
        <v>201</v>
      </c>
      <c r="AC230">
        <v>2125</v>
      </c>
      <c r="AD230">
        <v>2125</v>
      </c>
      <c r="AE230">
        <v>22925</v>
      </c>
      <c r="AG230" t="s">
        <v>4399</v>
      </c>
      <c r="AH230" t="s">
        <v>4400</v>
      </c>
      <c r="AJ230" s="3">
        <v>45697</v>
      </c>
      <c r="AK230" t="s">
        <v>174</v>
      </c>
      <c r="AL230" t="s">
        <v>1233</v>
      </c>
      <c r="AM230" t="s">
        <v>1160</v>
      </c>
    </row>
    <row r="231" spans="1:39" x14ac:dyDescent="0.25">
      <c r="A231" t="str">
        <f>RP[[#This Row],[CODIGO CRP]]&amp;RP[[#This Row],[Rubro]]</f>
        <v>23025-11-NC-3603-1300-20-20305C-3603025-02</v>
      </c>
      <c r="B231" t="str">
        <f>RP[[#This Row],[CODIGO CDP]]&amp;RP[[#This Row],[Rubro]]</f>
        <v>2125-11-NC-3603-1300-20-20305C-3603025-02</v>
      </c>
      <c r="C231" t="str">
        <f t="shared" si="3"/>
        <v>23025-11-N</v>
      </c>
      <c r="D231" t="str">
        <f>_xlfn.CONCAT(MID(RP[[#This Row],[CDP]],1,10),"-",RIGHT(RP[[#This Row],[Dependencia]],2),"-",MID(RP[[#This Row],[Fuente]],1,1))</f>
        <v>2125-11-N</v>
      </c>
      <c r="E231">
        <v>23025</v>
      </c>
      <c r="F231">
        <v>45697</v>
      </c>
      <c r="G231">
        <v>45697.684189814812</v>
      </c>
      <c r="H231" t="s">
        <v>1929</v>
      </c>
      <c r="I231">
        <v>923211</v>
      </c>
      <c r="J231" t="s">
        <v>312</v>
      </c>
      <c r="K231" t="s">
        <v>62</v>
      </c>
      <c r="L231" t="s">
        <v>63</v>
      </c>
      <c r="M231" t="s">
        <v>172</v>
      </c>
      <c r="N231" t="s">
        <v>173</v>
      </c>
      <c r="O231" t="s">
        <v>66</v>
      </c>
      <c r="P231" s="1">
        <v>45995110</v>
      </c>
      <c r="Q231" s="1">
        <v>-37102722</v>
      </c>
      <c r="R231" s="1">
        <v>8892388</v>
      </c>
      <c r="S231" s="1">
        <v>0</v>
      </c>
      <c r="T231" t="s">
        <v>169</v>
      </c>
      <c r="U231">
        <v>5916502</v>
      </c>
      <c r="V231" t="s">
        <v>1235</v>
      </c>
      <c r="W231" t="s">
        <v>56</v>
      </c>
      <c r="X231" t="s">
        <v>57</v>
      </c>
      <c r="Y231" t="s">
        <v>1236</v>
      </c>
      <c r="Z231" t="s">
        <v>59</v>
      </c>
      <c r="AA231">
        <v>860034313</v>
      </c>
      <c r="AB231" t="s">
        <v>97</v>
      </c>
      <c r="AC231">
        <v>2125</v>
      </c>
      <c r="AD231">
        <v>2125</v>
      </c>
      <c r="AE231">
        <v>23025</v>
      </c>
      <c r="AG231" t="s">
        <v>4401</v>
      </c>
      <c r="AH231" t="s">
        <v>4402</v>
      </c>
      <c r="AJ231" s="3">
        <v>45697</v>
      </c>
      <c r="AK231" t="s">
        <v>174</v>
      </c>
      <c r="AL231" t="s">
        <v>1237</v>
      </c>
      <c r="AM231" t="s">
        <v>1160</v>
      </c>
    </row>
    <row r="232" spans="1:39" x14ac:dyDescent="0.25">
      <c r="A232" t="str">
        <f>RP[[#This Row],[CODIGO CRP]]&amp;RP[[#This Row],[Rubro]]</f>
        <v>23125-11-NC-3603-1300-20-20305C-3603025-02</v>
      </c>
      <c r="B232" t="str">
        <f>RP[[#This Row],[CODIGO CDP]]&amp;RP[[#This Row],[Rubro]]</f>
        <v>2125-11-NC-3603-1300-20-20305C-3603025-02</v>
      </c>
      <c r="C232" t="str">
        <f t="shared" si="3"/>
        <v>23125-11-N</v>
      </c>
      <c r="D232" t="str">
        <f>_xlfn.CONCAT(MID(RP[[#This Row],[CDP]],1,10),"-",RIGHT(RP[[#This Row],[Dependencia]],2),"-",MID(RP[[#This Row],[Fuente]],1,1))</f>
        <v>2125-11-N</v>
      </c>
      <c r="E232">
        <v>23125</v>
      </c>
      <c r="F232">
        <v>45697</v>
      </c>
      <c r="G232">
        <v>45697.684201388889</v>
      </c>
      <c r="H232" t="s">
        <v>1929</v>
      </c>
      <c r="I232">
        <v>923211</v>
      </c>
      <c r="J232" t="s">
        <v>312</v>
      </c>
      <c r="K232" t="s">
        <v>62</v>
      </c>
      <c r="L232" t="s">
        <v>63</v>
      </c>
      <c r="M232" t="s">
        <v>172</v>
      </c>
      <c r="N232" t="s">
        <v>173</v>
      </c>
      <c r="O232" t="s">
        <v>66</v>
      </c>
      <c r="P232" s="1">
        <v>45995110</v>
      </c>
      <c r="Q232" s="1">
        <v>0</v>
      </c>
      <c r="R232" s="1">
        <v>45995110</v>
      </c>
      <c r="S232" s="1">
        <v>33576430</v>
      </c>
      <c r="T232" t="s">
        <v>169</v>
      </c>
      <c r="U232">
        <v>3230265</v>
      </c>
      <c r="V232" t="s">
        <v>1239</v>
      </c>
      <c r="W232" t="s">
        <v>56</v>
      </c>
      <c r="X232" t="s">
        <v>57</v>
      </c>
      <c r="Y232" t="s">
        <v>1240</v>
      </c>
      <c r="Z232" t="s">
        <v>59</v>
      </c>
      <c r="AA232">
        <v>860034594</v>
      </c>
      <c r="AB232" t="s">
        <v>195</v>
      </c>
      <c r="AC232">
        <v>2125</v>
      </c>
      <c r="AD232">
        <v>2125</v>
      </c>
      <c r="AE232">
        <v>23125</v>
      </c>
      <c r="AG232" t="s">
        <v>4403</v>
      </c>
      <c r="AH232" t="s">
        <v>4404</v>
      </c>
      <c r="AJ232" s="3">
        <v>45697</v>
      </c>
      <c r="AK232" t="s">
        <v>174</v>
      </c>
      <c r="AL232" t="s">
        <v>1241</v>
      </c>
      <c r="AM232" t="s">
        <v>1160</v>
      </c>
    </row>
    <row r="233" spans="1:39" x14ac:dyDescent="0.25">
      <c r="A233" t="str">
        <f>RP[[#This Row],[CODIGO CRP]]&amp;RP[[#This Row],[Rubro]]</f>
        <v>23225-11-NC-3603-1300-20-20305C-3603025-02</v>
      </c>
      <c r="B233" t="str">
        <f>RP[[#This Row],[CODIGO CDP]]&amp;RP[[#This Row],[Rubro]]</f>
        <v>2125-11-NC-3603-1300-20-20305C-3603025-02</v>
      </c>
      <c r="C233" t="str">
        <f t="shared" si="3"/>
        <v>23225-11-N</v>
      </c>
      <c r="D233" t="str">
        <f>_xlfn.CONCAT(MID(RP[[#This Row],[CDP]],1,10),"-",RIGHT(RP[[#This Row],[Dependencia]],2),"-",MID(RP[[#This Row],[Fuente]],1,1))</f>
        <v>2125-11-N</v>
      </c>
      <c r="E233">
        <v>23225</v>
      </c>
      <c r="F233">
        <v>45697</v>
      </c>
      <c r="G233">
        <v>45697.684212962966</v>
      </c>
      <c r="H233" t="s">
        <v>1929</v>
      </c>
      <c r="I233">
        <v>923211</v>
      </c>
      <c r="J233" t="s">
        <v>312</v>
      </c>
      <c r="K233" t="s">
        <v>62</v>
      </c>
      <c r="L233" t="s">
        <v>63</v>
      </c>
      <c r="M233" t="s">
        <v>172</v>
      </c>
      <c r="N233" t="s">
        <v>173</v>
      </c>
      <c r="O233" t="s">
        <v>66</v>
      </c>
      <c r="P233" s="1">
        <v>45995110</v>
      </c>
      <c r="Q233" s="1">
        <v>0</v>
      </c>
      <c r="R233" s="1">
        <v>45995110</v>
      </c>
      <c r="S233" s="1">
        <v>33576430</v>
      </c>
      <c r="T233" t="s">
        <v>169</v>
      </c>
      <c r="U233">
        <v>20755992</v>
      </c>
      <c r="V233" t="s">
        <v>1243</v>
      </c>
      <c r="W233" t="s">
        <v>56</v>
      </c>
      <c r="X233" t="s">
        <v>57</v>
      </c>
      <c r="Y233" t="s">
        <v>1244</v>
      </c>
      <c r="Z233" t="s">
        <v>59</v>
      </c>
      <c r="AA233">
        <v>860007335</v>
      </c>
      <c r="AB233" t="s">
        <v>201</v>
      </c>
      <c r="AC233">
        <v>2125</v>
      </c>
      <c r="AD233">
        <v>2125</v>
      </c>
      <c r="AE233">
        <v>23225</v>
      </c>
      <c r="AG233" t="s">
        <v>4405</v>
      </c>
      <c r="AH233" t="s">
        <v>4406</v>
      </c>
      <c r="AJ233" s="3">
        <v>45697</v>
      </c>
      <c r="AK233" t="s">
        <v>174</v>
      </c>
      <c r="AL233" t="s">
        <v>1245</v>
      </c>
      <c r="AM233" t="s">
        <v>1160</v>
      </c>
    </row>
    <row r="234" spans="1:39" x14ac:dyDescent="0.25">
      <c r="A234" t="str">
        <f>RP[[#This Row],[CODIGO CRP]]&amp;RP[[#This Row],[Rubro]]</f>
        <v>23325-11-NC-3603-1300-20-20305C-3603025-02</v>
      </c>
      <c r="B234" t="str">
        <f>RP[[#This Row],[CODIGO CDP]]&amp;RP[[#This Row],[Rubro]]</f>
        <v>2125-11-NC-3603-1300-20-20305C-3603025-02</v>
      </c>
      <c r="C234" t="str">
        <f t="shared" si="3"/>
        <v>23325-11-N</v>
      </c>
      <c r="D234" t="str">
        <f>_xlfn.CONCAT(MID(RP[[#This Row],[CDP]],1,10),"-",RIGHT(RP[[#This Row],[Dependencia]],2),"-",MID(RP[[#This Row],[Fuente]],1,1))</f>
        <v>2125-11-N</v>
      </c>
      <c r="E234">
        <v>23325</v>
      </c>
      <c r="F234">
        <v>45697</v>
      </c>
      <c r="G234">
        <v>45697.684224537035</v>
      </c>
      <c r="H234" t="s">
        <v>1929</v>
      </c>
      <c r="I234">
        <v>923211</v>
      </c>
      <c r="J234" t="s">
        <v>312</v>
      </c>
      <c r="K234" t="s">
        <v>62</v>
      </c>
      <c r="L234" t="s">
        <v>63</v>
      </c>
      <c r="M234" t="s">
        <v>172</v>
      </c>
      <c r="N234" t="s">
        <v>173</v>
      </c>
      <c r="O234" t="s">
        <v>66</v>
      </c>
      <c r="P234" s="1">
        <v>45995110</v>
      </c>
      <c r="Q234" s="1">
        <v>0</v>
      </c>
      <c r="R234" s="1">
        <v>45995110</v>
      </c>
      <c r="S234" s="1">
        <v>33576430</v>
      </c>
      <c r="T234" t="s">
        <v>169</v>
      </c>
      <c r="U234">
        <v>33702053</v>
      </c>
      <c r="V234" t="s">
        <v>1247</v>
      </c>
      <c r="W234" t="s">
        <v>56</v>
      </c>
      <c r="X234" t="s">
        <v>57</v>
      </c>
      <c r="Y234" t="s">
        <v>1248</v>
      </c>
      <c r="Z234" t="s">
        <v>59</v>
      </c>
      <c r="AA234">
        <v>890903938</v>
      </c>
      <c r="AB234" t="s">
        <v>86</v>
      </c>
      <c r="AC234">
        <v>2125</v>
      </c>
      <c r="AD234">
        <v>2125</v>
      </c>
      <c r="AE234">
        <v>23325</v>
      </c>
      <c r="AG234" t="s">
        <v>4407</v>
      </c>
      <c r="AH234" t="s">
        <v>4408</v>
      </c>
      <c r="AJ234" s="3">
        <v>45697</v>
      </c>
      <c r="AK234" t="s">
        <v>174</v>
      </c>
      <c r="AL234" t="s">
        <v>1249</v>
      </c>
      <c r="AM234" t="s">
        <v>1160</v>
      </c>
    </row>
    <row r="235" spans="1:39" x14ac:dyDescent="0.25">
      <c r="A235" t="str">
        <f>RP[[#This Row],[CODIGO CRP]]&amp;RP[[#This Row],[Rubro]]</f>
        <v>23425-11-NC-3603-1300-20-20305C-3603025-02</v>
      </c>
      <c r="B235" t="str">
        <f>RP[[#This Row],[CODIGO CDP]]&amp;RP[[#This Row],[Rubro]]</f>
        <v>2125-11-NC-3603-1300-20-20305C-3603025-02</v>
      </c>
      <c r="C235" t="str">
        <f t="shared" si="3"/>
        <v>23425-11-N</v>
      </c>
      <c r="D235" t="str">
        <f>_xlfn.CONCAT(MID(RP[[#This Row],[CDP]],1,10),"-",RIGHT(RP[[#This Row],[Dependencia]],2),"-",MID(RP[[#This Row],[Fuente]],1,1))</f>
        <v>2125-11-N</v>
      </c>
      <c r="E235">
        <v>23425</v>
      </c>
      <c r="F235">
        <v>45697</v>
      </c>
      <c r="G235">
        <v>45697.684236111112</v>
      </c>
      <c r="H235" t="s">
        <v>1929</v>
      </c>
      <c r="I235">
        <v>923211</v>
      </c>
      <c r="J235" t="s">
        <v>312</v>
      </c>
      <c r="K235" t="s">
        <v>62</v>
      </c>
      <c r="L235" t="s">
        <v>63</v>
      </c>
      <c r="M235" t="s">
        <v>172</v>
      </c>
      <c r="N235" t="s">
        <v>173</v>
      </c>
      <c r="O235" t="s">
        <v>66</v>
      </c>
      <c r="P235" s="1">
        <v>45995110</v>
      </c>
      <c r="Q235" s="1">
        <v>0</v>
      </c>
      <c r="R235" s="1">
        <v>45995110</v>
      </c>
      <c r="S235" s="1">
        <v>33576430</v>
      </c>
      <c r="T235" t="s">
        <v>169</v>
      </c>
      <c r="U235">
        <v>82390869</v>
      </c>
      <c r="V235" t="s">
        <v>1251</v>
      </c>
      <c r="W235" t="s">
        <v>56</v>
      </c>
      <c r="X235" t="s">
        <v>57</v>
      </c>
      <c r="Y235" t="s">
        <v>1252</v>
      </c>
      <c r="Z235" t="s">
        <v>59</v>
      </c>
      <c r="AA235">
        <v>890903938</v>
      </c>
      <c r="AB235" t="s">
        <v>86</v>
      </c>
      <c r="AC235">
        <v>2125</v>
      </c>
      <c r="AD235">
        <v>2125</v>
      </c>
      <c r="AE235">
        <v>23425</v>
      </c>
      <c r="AG235" t="s">
        <v>4409</v>
      </c>
      <c r="AH235" t="s">
        <v>4410</v>
      </c>
      <c r="AJ235" s="3">
        <v>45697</v>
      </c>
      <c r="AK235" t="s">
        <v>174</v>
      </c>
      <c r="AL235" t="s">
        <v>1253</v>
      </c>
      <c r="AM235" t="s">
        <v>1160</v>
      </c>
    </row>
    <row r="236" spans="1:39" x14ac:dyDescent="0.25">
      <c r="A236" t="str">
        <f>RP[[#This Row],[CODIGO CRP]]&amp;RP[[#This Row],[Rubro]]</f>
        <v>23525-11-NC-3603-1300-20-20305C-3603025-02</v>
      </c>
      <c r="B236" t="str">
        <f>RP[[#This Row],[CODIGO CDP]]&amp;RP[[#This Row],[Rubro]]</f>
        <v>2125-11-NC-3603-1300-20-20305C-3603025-02</v>
      </c>
      <c r="C236" t="str">
        <f t="shared" si="3"/>
        <v>23525-11-N</v>
      </c>
      <c r="D236" t="str">
        <f>_xlfn.CONCAT(MID(RP[[#This Row],[CDP]],1,10),"-",RIGHT(RP[[#This Row],[Dependencia]],2),"-",MID(RP[[#This Row],[Fuente]],1,1))</f>
        <v>2125-11-N</v>
      </c>
      <c r="E236">
        <v>23525</v>
      </c>
      <c r="F236">
        <v>45697</v>
      </c>
      <c r="G236">
        <v>45697.684247685182</v>
      </c>
      <c r="H236" t="s">
        <v>1929</v>
      </c>
      <c r="I236">
        <v>923211</v>
      </c>
      <c r="J236" t="s">
        <v>312</v>
      </c>
      <c r="K236" t="s">
        <v>62</v>
      </c>
      <c r="L236" t="s">
        <v>63</v>
      </c>
      <c r="M236" t="s">
        <v>172</v>
      </c>
      <c r="N236" t="s">
        <v>173</v>
      </c>
      <c r="O236" t="s">
        <v>66</v>
      </c>
      <c r="P236" s="1">
        <v>45995110</v>
      </c>
      <c r="Q236" s="1">
        <v>0</v>
      </c>
      <c r="R236" s="1">
        <v>45995110</v>
      </c>
      <c r="S236" s="1">
        <v>33576430</v>
      </c>
      <c r="T236" t="s">
        <v>169</v>
      </c>
      <c r="U236">
        <v>82395377</v>
      </c>
      <c r="V236" t="s">
        <v>1255</v>
      </c>
      <c r="W236" t="s">
        <v>56</v>
      </c>
      <c r="X236" t="s">
        <v>57</v>
      </c>
      <c r="Y236" t="s">
        <v>1256</v>
      </c>
      <c r="Z236" t="s">
        <v>59</v>
      </c>
      <c r="AA236">
        <v>860034313</v>
      </c>
      <c r="AB236" t="s">
        <v>97</v>
      </c>
      <c r="AC236">
        <v>2125</v>
      </c>
      <c r="AD236">
        <v>2125</v>
      </c>
      <c r="AE236">
        <v>23525</v>
      </c>
      <c r="AG236" t="s">
        <v>4411</v>
      </c>
      <c r="AH236" t="s">
        <v>4412</v>
      </c>
      <c r="AJ236" s="3">
        <v>45697</v>
      </c>
      <c r="AK236" t="s">
        <v>174</v>
      </c>
      <c r="AL236" t="s">
        <v>1257</v>
      </c>
      <c r="AM236" t="s">
        <v>1160</v>
      </c>
    </row>
    <row r="237" spans="1:39" x14ac:dyDescent="0.25">
      <c r="A237" t="str">
        <f>RP[[#This Row],[CODIGO CRP]]&amp;RP[[#This Row],[Rubro]]</f>
        <v>23625-11-NC-3603-1300-20-20305C-3603025-02</v>
      </c>
      <c r="B237" t="str">
        <f>RP[[#This Row],[CODIGO CDP]]&amp;RP[[#This Row],[Rubro]]</f>
        <v>2125-11-NC-3603-1300-20-20305C-3603025-02</v>
      </c>
      <c r="C237" t="str">
        <f t="shared" si="3"/>
        <v>23625-11-N</v>
      </c>
      <c r="D237" t="str">
        <f>_xlfn.CONCAT(MID(RP[[#This Row],[CDP]],1,10),"-",RIGHT(RP[[#This Row],[Dependencia]],2),"-",MID(RP[[#This Row],[Fuente]],1,1))</f>
        <v>2125-11-N</v>
      </c>
      <c r="E237">
        <v>23625</v>
      </c>
      <c r="F237">
        <v>45697</v>
      </c>
      <c r="G237">
        <v>45697.684247685182</v>
      </c>
      <c r="H237" t="s">
        <v>1929</v>
      </c>
      <c r="I237">
        <v>923211</v>
      </c>
      <c r="J237" t="s">
        <v>312</v>
      </c>
      <c r="K237" t="s">
        <v>62</v>
      </c>
      <c r="L237" t="s">
        <v>63</v>
      </c>
      <c r="M237" t="s">
        <v>172</v>
      </c>
      <c r="N237" t="s">
        <v>173</v>
      </c>
      <c r="O237" t="s">
        <v>66</v>
      </c>
      <c r="P237" s="1">
        <v>45995110</v>
      </c>
      <c r="Q237" s="1">
        <v>0</v>
      </c>
      <c r="R237" s="1">
        <v>45995110</v>
      </c>
      <c r="S237" s="1">
        <v>33576430</v>
      </c>
      <c r="T237" t="s">
        <v>169</v>
      </c>
      <c r="U237">
        <v>88216911</v>
      </c>
      <c r="V237" t="s">
        <v>1762</v>
      </c>
      <c r="W237" t="s">
        <v>56</v>
      </c>
      <c r="X237" t="s">
        <v>57</v>
      </c>
      <c r="Y237" t="s">
        <v>1763</v>
      </c>
      <c r="Z237" t="s">
        <v>59</v>
      </c>
      <c r="AA237">
        <v>860007335</v>
      </c>
      <c r="AB237" t="s">
        <v>201</v>
      </c>
      <c r="AC237">
        <v>2125</v>
      </c>
      <c r="AD237">
        <v>2125</v>
      </c>
      <c r="AE237">
        <v>23625</v>
      </c>
      <c r="AG237" t="s">
        <v>4413</v>
      </c>
      <c r="AH237" t="s">
        <v>4414</v>
      </c>
      <c r="AJ237" s="3">
        <v>45697</v>
      </c>
      <c r="AK237" t="s">
        <v>174</v>
      </c>
      <c r="AL237" t="s">
        <v>1764</v>
      </c>
      <c r="AM237" t="s">
        <v>1160</v>
      </c>
    </row>
    <row r="238" spans="1:39" x14ac:dyDescent="0.25">
      <c r="A238" t="str">
        <f>RP[[#This Row],[CODIGO CRP]]&amp;RP[[#This Row],[Rubro]]</f>
        <v>23725-11-NC-3603-1300-20-20305C-3603025-02</v>
      </c>
      <c r="B238" t="str">
        <f>RP[[#This Row],[CODIGO CDP]]&amp;RP[[#This Row],[Rubro]]</f>
        <v>2125-11-NC-3603-1300-20-20305C-3603025-02</v>
      </c>
      <c r="C238" t="str">
        <f t="shared" si="3"/>
        <v>23725-11-N</v>
      </c>
      <c r="D238" t="str">
        <f>_xlfn.CONCAT(MID(RP[[#This Row],[CDP]],1,10),"-",RIGHT(RP[[#This Row],[Dependencia]],2),"-",MID(RP[[#This Row],[Fuente]],1,1))</f>
        <v>2125-11-N</v>
      </c>
      <c r="E238">
        <v>23725</v>
      </c>
      <c r="F238">
        <v>45697</v>
      </c>
      <c r="G238">
        <v>45697.684259259258</v>
      </c>
      <c r="H238" t="s">
        <v>1929</v>
      </c>
      <c r="I238">
        <v>923211</v>
      </c>
      <c r="J238" t="s">
        <v>312</v>
      </c>
      <c r="K238" t="s">
        <v>62</v>
      </c>
      <c r="L238" t="s">
        <v>63</v>
      </c>
      <c r="M238" t="s">
        <v>172</v>
      </c>
      <c r="N238" t="s">
        <v>173</v>
      </c>
      <c r="O238" t="s">
        <v>66</v>
      </c>
      <c r="P238" s="1">
        <v>45995110</v>
      </c>
      <c r="Q238" s="1">
        <v>0</v>
      </c>
      <c r="R238" s="1">
        <v>45995110</v>
      </c>
      <c r="S238" s="1">
        <v>33576430</v>
      </c>
      <c r="T238" t="s">
        <v>169</v>
      </c>
      <c r="U238">
        <v>91285312</v>
      </c>
      <c r="V238" t="s">
        <v>1259</v>
      </c>
      <c r="W238" t="s">
        <v>56</v>
      </c>
      <c r="X238" t="s">
        <v>57</v>
      </c>
      <c r="Y238" t="s">
        <v>1260</v>
      </c>
      <c r="Z238" t="s">
        <v>59</v>
      </c>
      <c r="AA238">
        <v>860035827</v>
      </c>
      <c r="AB238" t="s">
        <v>378</v>
      </c>
      <c r="AC238">
        <v>2125</v>
      </c>
      <c r="AD238">
        <v>2125</v>
      </c>
      <c r="AE238">
        <v>23725</v>
      </c>
      <c r="AG238" t="s">
        <v>4415</v>
      </c>
      <c r="AH238" t="s">
        <v>4416</v>
      </c>
      <c r="AJ238" s="3">
        <v>45697</v>
      </c>
      <c r="AK238" t="s">
        <v>174</v>
      </c>
      <c r="AL238" t="s">
        <v>1261</v>
      </c>
      <c r="AM238" t="s">
        <v>1160</v>
      </c>
    </row>
    <row r="239" spans="1:39" x14ac:dyDescent="0.25">
      <c r="A239" t="str">
        <f>RP[[#This Row],[CODIGO CRP]]&amp;RP[[#This Row],[Rubro]]</f>
        <v>23825-11-NC-3603-1300-20-20305C-3603025-02</v>
      </c>
      <c r="B239" t="str">
        <f>RP[[#This Row],[CODIGO CDP]]&amp;RP[[#This Row],[Rubro]]</f>
        <v>2125-11-NC-3603-1300-20-20305C-3603025-02</v>
      </c>
      <c r="C239" t="str">
        <f t="shared" si="3"/>
        <v>23825-11-N</v>
      </c>
      <c r="D239" t="str">
        <f>_xlfn.CONCAT(MID(RP[[#This Row],[CDP]],1,10),"-",RIGHT(RP[[#This Row],[Dependencia]],2),"-",MID(RP[[#This Row],[Fuente]],1,1))</f>
        <v>2125-11-N</v>
      </c>
      <c r="E239">
        <v>23825</v>
      </c>
      <c r="F239">
        <v>45697</v>
      </c>
      <c r="G239">
        <v>45697.684270833335</v>
      </c>
      <c r="H239" t="s">
        <v>1929</v>
      </c>
      <c r="I239">
        <v>923211</v>
      </c>
      <c r="J239" t="s">
        <v>312</v>
      </c>
      <c r="K239" t="s">
        <v>62</v>
      </c>
      <c r="L239" t="s">
        <v>63</v>
      </c>
      <c r="M239" t="s">
        <v>172</v>
      </c>
      <c r="N239" t="s">
        <v>173</v>
      </c>
      <c r="O239" t="s">
        <v>66</v>
      </c>
      <c r="P239" s="1">
        <v>45995110</v>
      </c>
      <c r="Q239" s="1">
        <v>-41242282</v>
      </c>
      <c r="R239" s="1">
        <v>4752828</v>
      </c>
      <c r="S239" s="1">
        <v>0</v>
      </c>
      <c r="T239" t="s">
        <v>169</v>
      </c>
      <c r="U239">
        <v>93412419</v>
      </c>
      <c r="V239" t="s">
        <v>1263</v>
      </c>
      <c r="W239" t="s">
        <v>56</v>
      </c>
      <c r="X239" t="s">
        <v>57</v>
      </c>
      <c r="Y239" t="s">
        <v>1264</v>
      </c>
      <c r="Z239" t="s">
        <v>59</v>
      </c>
      <c r="AA239">
        <v>860034313</v>
      </c>
      <c r="AB239" t="s">
        <v>97</v>
      </c>
      <c r="AC239">
        <v>2125</v>
      </c>
      <c r="AD239">
        <v>2125</v>
      </c>
      <c r="AE239">
        <v>23825</v>
      </c>
      <c r="AG239" t="s">
        <v>2530</v>
      </c>
      <c r="AH239" t="s">
        <v>2531</v>
      </c>
      <c r="AJ239" s="3">
        <v>45697</v>
      </c>
      <c r="AK239" t="s">
        <v>174</v>
      </c>
      <c r="AL239" t="s">
        <v>1265</v>
      </c>
      <c r="AM239" t="s">
        <v>1160</v>
      </c>
    </row>
    <row r="240" spans="1:39" x14ac:dyDescent="0.25">
      <c r="A240" t="str">
        <f>RP[[#This Row],[CODIGO CRP]]&amp;RP[[#This Row],[Rubro]]</f>
        <v>23925-11-NC-3603-1300-20-20305C-3603025-02</v>
      </c>
      <c r="B240" t="str">
        <f>RP[[#This Row],[CODIGO CDP]]&amp;RP[[#This Row],[Rubro]]</f>
        <v>2125-11-NC-3603-1300-20-20305C-3603025-02</v>
      </c>
      <c r="C240" t="str">
        <f t="shared" si="3"/>
        <v>23925-11-N</v>
      </c>
      <c r="D240" t="str">
        <f>_xlfn.CONCAT(MID(RP[[#This Row],[CDP]],1,10),"-",RIGHT(RP[[#This Row],[Dependencia]],2),"-",MID(RP[[#This Row],[Fuente]],1,1))</f>
        <v>2125-11-N</v>
      </c>
      <c r="E240">
        <v>23925</v>
      </c>
      <c r="F240">
        <v>45697</v>
      </c>
      <c r="G240">
        <v>45697.684282407405</v>
      </c>
      <c r="H240" t="s">
        <v>1929</v>
      </c>
      <c r="I240">
        <v>923211</v>
      </c>
      <c r="J240" t="s">
        <v>312</v>
      </c>
      <c r="K240" t="s">
        <v>62</v>
      </c>
      <c r="L240" t="s">
        <v>63</v>
      </c>
      <c r="M240" t="s">
        <v>172</v>
      </c>
      <c r="N240" t="s">
        <v>173</v>
      </c>
      <c r="O240" t="s">
        <v>66</v>
      </c>
      <c r="P240" s="1">
        <v>45995110</v>
      </c>
      <c r="Q240" s="1">
        <v>0</v>
      </c>
      <c r="R240" s="1">
        <v>45995110</v>
      </c>
      <c r="S240" s="1">
        <v>33576430</v>
      </c>
      <c r="T240" t="s">
        <v>169</v>
      </c>
      <c r="U240">
        <v>14136095</v>
      </c>
      <c r="V240" t="s">
        <v>1267</v>
      </c>
      <c r="W240" t="s">
        <v>56</v>
      </c>
      <c r="X240" t="s">
        <v>57</v>
      </c>
      <c r="Y240" t="s">
        <v>1268</v>
      </c>
      <c r="Z240" t="s">
        <v>59</v>
      </c>
      <c r="AA240">
        <v>860034313</v>
      </c>
      <c r="AB240" t="s">
        <v>97</v>
      </c>
      <c r="AC240">
        <v>2125</v>
      </c>
      <c r="AD240">
        <v>2125</v>
      </c>
      <c r="AE240">
        <v>23925</v>
      </c>
      <c r="AG240" t="s">
        <v>4417</v>
      </c>
      <c r="AH240" t="s">
        <v>4418</v>
      </c>
      <c r="AJ240" s="3">
        <v>45697</v>
      </c>
      <c r="AK240" t="s">
        <v>174</v>
      </c>
      <c r="AL240" t="s">
        <v>1269</v>
      </c>
      <c r="AM240" t="s">
        <v>1270</v>
      </c>
    </row>
    <row r="241" spans="1:39" x14ac:dyDescent="0.25">
      <c r="A241" t="str">
        <f>RP[[#This Row],[CODIGO CRP]]&amp;RP[[#This Row],[Rubro]]</f>
        <v>24025-11-NC-3603-1300-20-20305C-3603025-02</v>
      </c>
      <c r="B241" t="str">
        <f>RP[[#This Row],[CODIGO CDP]]&amp;RP[[#This Row],[Rubro]]</f>
        <v>2125-11-NC-3603-1300-20-20305C-3603025-02</v>
      </c>
      <c r="C241" t="str">
        <f t="shared" si="3"/>
        <v>24025-11-N</v>
      </c>
      <c r="D241" t="str">
        <f>_xlfn.CONCAT(MID(RP[[#This Row],[CDP]],1,10),"-",RIGHT(RP[[#This Row],[Dependencia]],2),"-",MID(RP[[#This Row],[Fuente]],1,1))</f>
        <v>2125-11-N</v>
      </c>
      <c r="E241">
        <v>24025</v>
      </c>
      <c r="F241">
        <v>45697</v>
      </c>
      <c r="G241">
        <v>45697.684293981481</v>
      </c>
      <c r="H241" t="s">
        <v>1929</v>
      </c>
      <c r="I241">
        <v>923211</v>
      </c>
      <c r="J241" t="s">
        <v>312</v>
      </c>
      <c r="K241" t="s">
        <v>62</v>
      </c>
      <c r="L241" t="s">
        <v>63</v>
      </c>
      <c r="M241" t="s">
        <v>172</v>
      </c>
      <c r="N241" t="s">
        <v>173</v>
      </c>
      <c r="O241" t="s">
        <v>66</v>
      </c>
      <c r="P241" s="1">
        <v>45995110</v>
      </c>
      <c r="Q241" s="1">
        <v>0</v>
      </c>
      <c r="R241" s="1">
        <v>45995110</v>
      </c>
      <c r="S241" s="1">
        <v>33576430</v>
      </c>
      <c r="T241" t="s">
        <v>169</v>
      </c>
      <c r="U241">
        <v>19281696</v>
      </c>
      <c r="V241" t="s">
        <v>1272</v>
      </c>
      <c r="W241" t="s">
        <v>56</v>
      </c>
      <c r="X241" t="s">
        <v>57</v>
      </c>
      <c r="Y241" t="s">
        <v>1273</v>
      </c>
      <c r="Z241" t="s">
        <v>59</v>
      </c>
      <c r="AA241">
        <v>890903938</v>
      </c>
      <c r="AB241" t="s">
        <v>86</v>
      </c>
      <c r="AC241">
        <v>2125</v>
      </c>
      <c r="AD241">
        <v>2125</v>
      </c>
      <c r="AE241">
        <v>24025</v>
      </c>
      <c r="AG241" t="s">
        <v>4419</v>
      </c>
      <c r="AH241" t="s">
        <v>4420</v>
      </c>
      <c r="AJ241" s="3">
        <v>45697</v>
      </c>
      <c r="AK241" t="s">
        <v>174</v>
      </c>
      <c r="AL241" t="s">
        <v>1274</v>
      </c>
      <c r="AM241" t="s">
        <v>1160</v>
      </c>
    </row>
    <row r="242" spans="1:39" x14ac:dyDescent="0.25">
      <c r="A242" t="str">
        <f>RP[[#This Row],[CODIGO CRP]]&amp;RP[[#This Row],[Rubro]]</f>
        <v>24125-11-NC-3603-1300-20-20305C-3603025-02</v>
      </c>
      <c r="B242" t="str">
        <f>RP[[#This Row],[CODIGO CDP]]&amp;RP[[#This Row],[Rubro]]</f>
        <v>2125-11-NC-3603-1300-20-20305C-3603025-02</v>
      </c>
      <c r="C242" t="str">
        <f t="shared" si="3"/>
        <v>24125-11-N</v>
      </c>
      <c r="D242" t="str">
        <f>_xlfn.CONCAT(MID(RP[[#This Row],[CDP]],1,10),"-",RIGHT(RP[[#This Row],[Dependencia]],2),"-",MID(RP[[#This Row],[Fuente]],1,1))</f>
        <v>2125-11-N</v>
      </c>
      <c r="E242">
        <v>24125</v>
      </c>
      <c r="F242">
        <v>45697</v>
      </c>
      <c r="G242">
        <v>45697.684305555558</v>
      </c>
      <c r="H242" t="s">
        <v>1929</v>
      </c>
      <c r="I242">
        <v>923211</v>
      </c>
      <c r="J242" t="s">
        <v>312</v>
      </c>
      <c r="K242" t="s">
        <v>62</v>
      </c>
      <c r="L242" t="s">
        <v>63</v>
      </c>
      <c r="M242" t="s">
        <v>172</v>
      </c>
      <c r="N242" t="s">
        <v>173</v>
      </c>
      <c r="O242" t="s">
        <v>66</v>
      </c>
      <c r="P242" s="1">
        <v>45995110</v>
      </c>
      <c r="Q242" s="1">
        <v>0</v>
      </c>
      <c r="R242" s="1">
        <v>45995110</v>
      </c>
      <c r="S242" s="1">
        <v>33576430</v>
      </c>
      <c r="T242" t="s">
        <v>169</v>
      </c>
      <c r="U242">
        <v>79051081</v>
      </c>
      <c r="V242" t="s">
        <v>1276</v>
      </c>
      <c r="W242" t="s">
        <v>56</v>
      </c>
      <c r="X242" t="s">
        <v>57</v>
      </c>
      <c r="Y242" t="s">
        <v>1277</v>
      </c>
      <c r="Z242" t="s">
        <v>59</v>
      </c>
      <c r="AA242">
        <v>890903938</v>
      </c>
      <c r="AB242" t="s">
        <v>86</v>
      </c>
      <c r="AC242">
        <v>2125</v>
      </c>
      <c r="AD242">
        <v>2125</v>
      </c>
      <c r="AE242">
        <v>24125</v>
      </c>
      <c r="AG242" t="s">
        <v>4421</v>
      </c>
      <c r="AH242" t="s">
        <v>4422</v>
      </c>
      <c r="AJ242" s="3">
        <v>45697</v>
      </c>
      <c r="AK242" t="s">
        <v>174</v>
      </c>
      <c r="AL242" t="s">
        <v>1278</v>
      </c>
      <c r="AM242" t="s">
        <v>1160</v>
      </c>
    </row>
    <row r="243" spans="1:39" x14ac:dyDescent="0.25">
      <c r="A243" t="str">
        <f>RP[[#This Row],[CODIGO CRP]]&amp;RP[[#This Row],[Rubro]]</f>
        <v>24225-11-NC-3603-1300-20-20305C-3603025-02</v>
      </c>
      <c r="B243" t="str">
        <f>RP[[#This Row],[CODIGO CDP]]&amp;RP[[#This Row],[Rubro]]</f>
        <v>2125-11-NC-3603-1300-20-20305C-3603025-02</v>
      </c>
      <c r="C243" t="str">
        <f t="shared" si="3"/>
        <v>24225-11-N</v>
      </c>
      <c r="D243" t="str">
        <f>_xlfn.CONCAT(MID(RP[[#This Row],[CDP]],1,10),"-",RIGHT(RP[[#This Row],[Dependencia]],2),"-",MID(RP[[#This Row],[Fuente]],1,1))</f>
        <v>2125-11-N</v>
      </c>
      <c r="E243">
        <v>24225</v>
      </c>
      <c r="F243">
        <v>45697</v>
      </c>
      <c r="G243">
        <v>45697.684317129628</v>
      </c>
      <c r="H243" t="s">
        <v>1929</v>
      </c>
      <c r="I243">
        <v>923211</v>
      </c>
      <c r="J243" t="s">
        <v>312</v>
      </c>
      <c r="K243" t="s">
        <v>62</v>
      </c>
      <c r="L243" t="s">
        <v>63</v>
      </c>
      <c r="M243" t="s">
        <v>172</v>
      </c>
      <c r="N243" t="s">
        <v>173</v>
      </c>
      <c r="O243" t="s">
        <v>66</v>
      </c>
      <c r="P243" s="1">
        <v>45995110</v>
      </c>
      <c r="Q243" s="1">
        <v>0</v>
      </c>
      <c r="R243" s="1">
        <v>45995110</v>
      </c>
      <c r="S243" s="1">
        <v>33576430</v>
      </c>
      <c r="T243" t="s">
        <v>169</v>
      </c>
      <c r="U243">
        <v>79876770</v>
      </c>
      <c r="V243" t="s">
        <v>1280</v>
      </c>
      <c r="W243" t="s">
        <v>56</v>
      </c>
      <c r="X243" t="s">
        <v>57</v>
      </c>
      <c r="Y243" t="s">
        <v>1281</v>
      </c>
      <c r="Z243" t="s">
        <v>59</v>
      </c>
      <c r="AA243">
        <v>860007335</v>
      </c>
      <c r="AB243" t="s">
        <v>201</v>
      </c>
      <c r="AC243">
        <v>2125</v>
      </c>
      <c r="AD243">
        <v>2125</v>
      </c>
      <c r="AE243">
        <v>24225</v>
      </c>
      <c r="AG243" t="s">
        <v>4423</v>
      </c>
      <c r="AH243" t="s">
        <v>4424</v>
      </c>
      <c r="AJ243" s="3">
        <v>45697</v>
      </c>
      <c r="AK243" t="s">
        <v>174</v>
      </c>
      <c r="AL243" t="s">
        <v>1282</v>
      </c>
      <c r="AM243" t="s">
        <v>1160</v>
      </c>
    </row>
    <row r="244" spans="1:39" x14ac:dyDescent="0.25">
      <c r="A244" t="str">
        <f>RP[[#This Row],[CODIGO CRP]]&amp;RP[[#This Row],[Rubro]]</f>
        <v>24325-38-NC-3603-1300-20-20305C-3603025-02</v>
      </c>
      <c r="B244" t="str">
        <f>RP[[#This Row],[CODIGO CDP]]&amp;RP[[#This Row],[Rubro]]</f>
        <v>125-38-NC-3603-1300-20-20305C-3603025-02</v>
      </c>
      <c r="C244" t="str">
        <f t="shared" si="3"/>
        <v>24325-38-N</v>
      </c>
      <c r="D244" t="str">
        <f>_xlfn.CONCAT(MID(RP[[#This Row],[CDP]],1,10),"-",RIGHT(RP[[#This Row],[Dependencia]],2),"-",MID(RP[[#This Row],[Fuente]],1,1))</f>
        <v>125-38-N</v>
      </c>
      <c r="E244">
        <v>24325</v>
      </c>
      <c r="F244">
        <v>45697</v>
      </c>
      <c r="G244">
        <v>45697.786840277775</v>
      </c>
      <c r="H244" t="s">
        <v>1929</v>
      </c>
      <c r="I244">
        <v>923238</v>
      </c>
      <c r="J244" t="s">
        <v>254</v>
      </c>
      <c r="K244" t="s">
        <v>62</v>
      </c>
      <c r="L244" t="s">
        <v>63</v>
      </c>
      <c r="M244" t="s">
        <v>172</v>
      </c>
      <c r="N244" t="s">
        <v>173</v>
      </c>
      <c r="O244" t="s">
        <v>66</v>
      </c>
      <c r="P244" s="1">
        <v>47988231</v>
      </c>
      <c r="Q244" s="1">
        <v>0</v>
      </c>
      <c r="R244" s="1">
        <v>47988231</v>
      </c>
      <c r="S244" s="1">
        <v>35569551</v>
      </c>
      <c r="T244" t="s">
        <v>169</v>
      </c>
      <c r="U244">
        <v>11257178</v>
      </c>
      <c r="V244" t="s">
        <v>1284</v>
      </c>
      <c r="W244" t="s">
        <v>56</v>
      </c>
      <c r="X244" t="s">
        <v>57</v>
      </c>
      <c r="Y244" t="s">
        <v>1285</v>
      </c>
      <c r="Z244" t="s">
        <v>59</v>
      </c>
      <c r="AA244">
        <v>890903938</v>
      </c>
      <c r="AB244" t="s">
        <v>86</v>
      </c>
      <c r="AC244">
        <v>125</v>
      </c>
      <c r="AD244">
        <v>125</v>
      </c>
      <c r="AE244">
        <v>24325</v>
      </c>
      <c r="AG244" t="s">
        <v>4425</v>
      </c>
      <c r="AH244" t="s">
        <v>4426</v>
      </c>
      <c r="AJ244" s="3">
        <v>45697</v>
      </c>
      <c r="AK244" t="s">
        <v>174</v>
      </c>
      <c r="AL244" t="s">
        <v>1286</v>
      </c>
      <c r="AM244" t="s">
        <v>416</v>
      </c>
    </row>
    <row r="245" spans="1:39" x14ac:dyDescent="0.25">
      <c r="A245" t="str">
        <f>RP[[#This Row],[CODIGO CRP]]&amp;RP[[#This Row],[Rubro]]</f>
        <v>24425-38-NC-3603-1300-20-20305C-3603025-02</v>
      </c>
      <c r="B245" t="str">
        <f>RP[[#This Row],[CODIGO CDP]]&amp;RP[[#This Row],[Rubro]]</f>
        <v>125-38-NC-3603-1300-20-20305C-3603025-02</v>
      </c>
      <c r="C245" t="str">
        <f t="shared" si="3"/>
        <v>24425-38-N</v>
      </c>
      <c r="D245" t="str">
        <f>_xlfn.CONCAT(MID(RP[[#This Row],[CDP]],1,10),"-",RIGHT(RP[[#This Row],[Dependencia]],2),"-",MID(RP[[#This Row],[Fuente]],1,1))</f>
        <v>125-38-N</v>
      </c>
      <c r="E245">
        <v>24425</v>
      </c>
      <c r="F245">
        <v>45697</v>
      </c>
      <c r="G245">
        <v>45697.786851851852</v>
      </c>
      <c r="H245" t="s">
        <v>1929</v>
      </c>
      <c r="I245">
        <v>923238</v>
      </c>
      <c r="J245" t="s">
        <v>254</v>
      </c>
      <c r="K245" t="s">
        <v>62</v>
      </c>
      <c r="L245" t="s">
        <v>63</v>
      </c>
      <c r="M245" t="s">
        <v>172</v>
      </c>
      <c r="N245" t="s">
        <v>173</v>
      </c>
      <c r="O245" t="s">
        <v>66</v>
      </c>
      <c r="P245" s="1">
        <v>47988231</v>
      </c>
      <c r="Q245" s="1">
        <v>0</v>
      </c>
      <c r="R245" s="1">
        <v>47988231</v>
      </c>
      <c r="S245" s="1">
        <v>35569551</v>
      </c>
      <c r="T245" t="s">
        <v>169</v>
      </c>
      <c r="U245">
        <v>82395365</v>
      </c>
      <c r="V245" t="s">
        <v>1288</v>
      </c>
      <c r="W245" t="s">
        <v>56</v>
      </c>
      <c r="X245" t="s">
        <v>57</v>
      </c>
      <c r="Y245" t="s">
        <v>1289</v>
      </c>
      <c r="Z245" t="s">
        <v>59</v>
      </c>
      <c r="AA245">
        <v>860003020</v>
      </c>
      <c r="AB245" t="s">
        <v>212</v>
      </c>
      <c r="AC245">
        <v>125</v>
      </c>
      <c r="AD245">
        <v>125</v>
      </c>
      <c r="AE245">
        <v>24425</v>
      </c>
      <c r="AG245" t="s">
        <v>4427</v>
      </c>
      <c r="AH245" t="s">
        <v>4428</v>
      </c>
      <c r="AJ245" s="3">
        <v>45697</v>
      </c>
      <c r="AK245" t="s">
        <v>174</v>
      </c>
      <c r="AL245" t="s">
        <v>1290</v>
      </c>
      <c r="AM245" t="s">
        <v>416</v>
      </c>
    </row>
    <row r="246" spans="1:39" x14ac:dyDescent="0.25">
      <c r="A246" t="str">
        <f>RP[[#This Row],[CODIGO CRP]]&amp;RP[[#This Row],[Rubro]]</f>
        <v>24525-38-NC-3603-1300-20-20305C-3603025-02</v>
      </c>
      <c r="B246" t="str">
        <f>RP[[#This Row],[CODIGO CDP]]&amp;RP[[#This Row],[Rubro]]</f>
        <v>125-38-NC-3603-1300-20-20305C-3603025-02</v>
      </c>
      <c r="C246" t="str">
        <f t="shared" si="3"/>
        <v>24525-38-N</v>
      </c>
      <c r="D246" t="str">
        <f>_xlfn.CONCAT(MID(RP[[#This Row],[CDP]],1,10),"-",RIGHT(RP[[#This Row],[Dependencia]],2),"-",MID(RP[[#This Row],[Fuente]],1,1))</f>
        <v>125-38-N</v>
      </c>
      <c r="E246">
        <v>24525</v>
      </c>
      <c r="F246">
        <v>45697</v>
      </c>
      <c r="G246">
        <v>45697.786863425928</v>
      </c>
      <c r="H246" t="s">
        <v>1929</v>
      </c>
      <c r="I246">
        <v>923238</v>
      </c>
      <c r="J246" t="s">
        <v>254</v>
      </c>
      <c r="K246" t="s">
        <v>62</v>
      </c>
      <c r="L246" t="s">
        <v>63</v>
      </c>
      <c r="M246" t="s">
        <v>172</v>
      </c>
      <c r="N246" t="s">
        <v>173</v>
      </c>
      <c r="O246" t="s">
        <v>66</v>
      </c>
      <c r="P246" s="1">
        <v>47988231</v>
      </c>
      <c r="Q246" s="1">
        <v>0</v>
      </c>
      <c r="R246" s="1">
        <v>47988231</v>
      </c>
      <c r="S246" s="1">
        <v>35569551</v>
      </c>
      <c r="T246" t="s">
        <v>169</v>
      </c>
      <c r="U246">
        <v>79703448</v>
      </c>
      <c r="V246" t="s">
        <v>1292</v>
      </c>
      <c r="W246" t="s">
        <v>56</v>
      </c>
      <c r="X246" t="s">
        <v>57</v>
      </c>
      <c r="Y246" t="s">
        <v>1293</v>
      </c>
      <c r="Z246" t="s">
        <v>59</v>
      </c>
      <c r="AA246">
        <v>860007335</v>
      </c>
      <c r="AB246" t="s">
        <v>201</v>
      </c>
      <c r="AC246">
        <v>125</v>
      </c>
      <c r="AD246">
        <v>125</v>
      </c>
      <c r="AE246">
        <v>24525</v>
      </c>
      <c r="AG246" t="s">
        <v>4429</v>
      </c>
      <c r="AH246" t="s">
        <v>4430</v>
      </c>
      <c r="AJ246" s="3">
        <v>45697</v>
      </c>
      <c r="AK246" t="s">
        <v>174</v>
      </c>
      <c r="AL246" t="s">
        <v>1294</v>
      </c>
      <c r="AM246" t="s">
        <v>416</v>
      </c>
    </row>
    <row r="247" spans="1:39" x14ac:dyDescent="0.25">
      <c r="A247" t="str">
        <f>RP[[#This Row],[CODIGO CRP]]&amp;RP[[#This Row],[Rubro]]</f>
        <v>24625-38-NC-3603-1300-20-20305C-3603025-02</v>
      </c>
      <c r="B247" t="str">
        <f>RP[[#This Row],[CODIGO CDP]]&amp;RP[[#This Row],[Rubro]]</f>
        <v>125-38-NC-3603-1300-20-20305C-3603025-02</v>
      </c>
      <c r="C247" t="str">
        <f t="shared" si="3"/>
        <v>24625-38-N</v>
      </c>
      <c r="D247" t="str">
        <f>_xlfn.CONCAT(MID(RP[[#This Row],[CDP]],1,10),"-",RIGHT(RP[[#This Row],[Dependencia]],2),"-",MID(RP[[#This Row],[Fuente]],1,1))</f>
        <v>125-38-N</v>
      </c>
      <c r="E247">
        <v>24625</v>
      </c>
      <c r="F247">
        <v>45697</v>
      </c>
      <c r="G247">
        <v>45697.786874999998</v>
      </c>
      <c r="H247" t="s">
        <v>1929</v>
      </c>
      <c r="I247">
        <v>923238</v>
      </c>
      <c r="J247" t="s">
        <v>254</v>
      </c>
      <c r="K247" t="s">
        <v>62</v>
      </c>
      <c r="L247" t="s">
        <v>63</v>
      </c>
      <c r="M247" t="s">
        <v>172</v>
      </c>
      <c r="N247" t="s">
        <v>173</v>
      </c>
      <c r="O247" t="s">
        <v>66</v>
      </c>
      <c r="P247" s="1">
        <v>47988231</v>
      </c>
      <c r="Q247" s="1">
        <v>0</v>
      </c>
      <c r="R247" s="1">
        <v>47988231</v>
      </c>
      <c r="S247" s="1">
        <v>35569551</v>
      </c>
      <c r="T247" t="s">
        <v>169</v>
      </c>
      <c r="U247">
        <v>1052381667</v>
      </c>
      <c r="V247" t="s">
        <v>1296</v>
      </c>
      <c r="W247" t="s">
        <v>56</v>
      </c>
      <c r="X247" t="s">
        <v>57</v>
      </c>
      <c r="Y247" t="s">
        <v>1297</v>
      </c>
      <c r="Z247" t="s">
        <v>59</v>
      </c>
      <c r="AA247">
        <v>860007738</v>
      </c>
      <c r="AB247" t="s">
        <v>1003</v>
      </c>
      <c r="AC247">
        <v>125</v>
      </c>
      <c r="AD247">
        <v>125</v>
      </c>
      <c r="AE247">
        <v>24625</v>
      </c>
      <c r="AG247" t="s">
        <v>4431</v>
      </c>
      <c r="AH247" t="s">
        <v>4432</v>
      </c>
      <c r="AJ247" s="3">
        <v>45697</v>
      </c>
      <c r="AK247" t="s">
        <v>174</v>
      </c>
      <c r="AL247" t="s">
        <v>1298</v>
      </c>
      <c r="AM247" t="s">
        <v>416</v>
      </c>
    </row>
    <row r="248" spans="1:39" x14ac:dyDescent="0.25">
      <c r="A248" t="str">
        <f>RP[[#This Row],[CODIGO CRP]]&amp;RP[[#This Row],[Rubro]]</f>
        <v>24725-38-NC-3603-1300-20-20305C-3603025-02</v>
      </c>
      <c r="B248" t="str">
        <f>RP[[#This Row],[CODIGO CDP]]&amp;RP[[#This Row],[Rubro]]</f>
        <v>125-38-NC-3603-1300-20-20305C-3603025-02</v>
      </c>
      <c r="C248" t="str">
        <f t="shared" si="3"/>
        <v>24725-38-N</v>
      </c>
      <c r="D248" t="str">
        <f>_xlfn.CONCAT(MID(RP[[#This Row],[CDP]],1,10),"-",RIGHT(RP[[#This Row],[Dependencia]],2),"-",MID(RP[[#This Row],[Fuente]],1,1))</f>
        <v>125-38-N</v>
      </c>
      <c r="E248">
        <v>24725</v>
      </c>
      <c r="F248">
        <v>45697</v>
      </c>
      <c r="G248">
        <v>45697.786886574075</v>
      </c>
      <c r="H248" t="s">
        <v>1929</v>
      </c>
      <c r="I248">
        <v>923238</v>
      </c>
      <c r="J248" t="s">
        <v>254</v>
      </c>
      <c r="K248" t="s">
        <v>62</v>
      </c>
      <c r="L248" t="s">
        <v>63</v>
      </c>
      <c r="M248" t="s">
        <v>172</v>
      </c>
      <c r="N248" t="s">
        <v>173</v>
      </c>
      <c r="O248" t="s">
        <v>66</v>
      </c>
      <c r="P248" s="1">
        <v>47988231</v>
      </c>
      <c r="Q248" s="1">
        <v>0</v>
      </c>
      <c r="R248" s="1">
        <v>47988231</v>
      </c>
      <c r="S248" s="1">
        <v>35569551</v>
      </c>
      <c r="T248" t="s">
        <v>169</v>
      </c>
      <c r="U248">
        <v>39728459</v>
      </c>
      <c r="V248" t="s">
        <v>1915</v>
      </c>
      <c r="W248" t="s">
        <v>56</v>
      </c>
      <c r="X248" t="s">
        <v>57</v>
      </c>
      <c r="Y248" t="s">
        <v>1916</v>
      </c>
      <c r="Z248" t="s">
        <v>59</v>
      </c>
      <c r="AA248">
        <v>860007335</v>
      </c>
      <c r="AB248" t="s">
        <v>201</v>
      </c>
      <c r="AC248">
        <v>125</v>
      </c>
      <c r="AD248">
        <v>125</v>
      </c>
      <c r="AE248">
        <v>24725</v>
      </c>
      <c r="AG248" t="s">
        <v>4433</v>
      </c>
      <c r="AH248" t="s">
        <v>4434</v>
      </c>
      <c r="AJ248" s="3">
        <v>45697</v>
      </c>
      <c r="AK248" t="s">
        <v>174</v>
      </c>
      <c r="AL248" t="s">
        <v>1918</v>
      </c>
      <c r="AM248" t="s">
        <v>416</v>
      </c>
    </row>
    <row r="249" spans="1:39" x14ac:dyDescent="0.25">
      <c r="A249" t="str">
        <f>RP[[#This Row],[CODIGO CRP]]&amp;RP[[#This Row],[Rubro]]</f>
        <v>24825-38-NC-3603-1300-20-20305C-3603025-02</v>
      </c>
      <c r="B249" t="str">
        <f>RP[[#This Row],[CODIGO CDP]]&amp;RP[[#This Row],[Rubro]]</f>
        <v>125-38-NC-3603-1300-20-20305C-3603025-02</v>
      </c>
      <c r="C249" t="str">
        <f t="shared" si="3"/>
        <v>24825-38-N</v>
      </c>
      <c r="D249" t="str">
        <f>_xlfn.CONCAT(MID(RP[[#This Row],[CDP]],1,10),"-",RIGHT(RP[[#This Row],[Dependencia]],2),"-",MID(RP[[#This Row],[Fuente]],1,1))</f>
        <v>125-38-N</v>
      </c>
      <c r="E249">
        <v>24825</v>
      </c>
      <c r="F249">
        <v>45697</v>
      </c>
      <c r="G249">
        <v>45697.786886574075</v>
      </c>
      <c r="H249" t="s">
        <v>1929</v>
      </c>
      <c r="I249">
        <v>923238</v>
      </c>
      <c r="J249" t="s">
        <v>254</v>
      </c>
      <c r="K249" t="s">
        <v>62</v>
      </c>
      <c r="L249" t="s">
        <v>63</v>
      </c>
      <c r="M249" t="s">
        <v>172</v>
      </c>
      <c r="N249" t="s">
        <v>173</v>
      </c>
      <c r="O249" t="s">
        <v>66</v>
      </c>
      <c r="P249" s="1">
        <v>47988231</v>
      </c>
      <c r="Q249" s="1">
        <v>0</v>
      </c>
      <c r="R249" s="1">
        <v>47988231</v>
      </c>
      <c r="S249" s="1">
        <v>35569551</v>
      </c>
      <c r="T249" t="s">
        <v>169</v>
      </c>
      <c r="U249">
        <v>79592386</v>
      </c>
      <c r="V249" t="s">
        <v>1300</v>
      </c>
      <c r="W249" t="s">
        <v>56</v>
      </c>
      <c r="X249" t="s">
        <v>57</v>
      </c>
      <c r="Y249" t="s">
        <v>1301</v>
      </c>
      <c r="Z249" t="s">
        <v>59</v>
      </c>
      <c r="AA249">
        <v>860034313</v>
      </c>
      <c r="AB249" t="s">
        <v>97</v>
      </c>
      <c r="AC249">
        <v>125</v>
      </c>
      <c r="AD249">
        <v>125</v>
      </c>
      <c r="AE249">
        <v>24825</v>
      </c>
      <c r="AG249" t="s">
        <v>4435</v>
      </c>
      <c r="AH249" t="s">
        <v>4436</v>
      </c>
      <c r="AJ249" s="3">
        <v>45697</v>
      </c>
      <c r="AK249" t="s">
        <v>174</v>
      </c>
      <c r="AL249" t="s">
        <v>1302</v>
      </c>
      <c r="AM249" t="s">
        <v>416</v>
      </c>
    </row>
    <row r="250" spans="1:39" x14ac:dyDescent="0.25">
      <c r="A250" t="str">
        <f>RP[[#This Row],[CODIGO CRP]]&amp;RP[[#This Row],[Rubro]]</f>
        <v>24925-38-NC-3603-1300-20-20305C-3603025-02</v>
      </c>
      <c r="B250" t="str">
        <f>RP[[#This Row],[CODIGO CDP]]&amp;RP[[#This Row],[Rubro]]</f>
        <v>125-38-NC-3603-1300-20-20305C-3603025-02</v>
      </c>
      <c r="C250" t="str">
        <f t="shared" si="3"/>
        <v>24925-38-N</v>
      </c>
      <c r="D250" t="str">
        <f>_xlfn.CONCAT(MID(RP[[#This Row],[CDP]],1,10),"-",RIGHT(RP[[#This Row],[Dependencia]],2),"-",MID(RP[[#This Row],[Fuente]],1,1))</f>
        <v>125-38-N</v>
      </c>
      <c r="E250">
        <v>24925</v>
      </c>
      <c r="F250">
        <v>45697</v>
      </c>
      <c r="G250">
        <v>45697.786898148152</v>
      </c>
      <c r="H250" t="s">
        <v>1929</v>
      </c>
      <c r="I250">
        <v>923238</v>
      </c>
      <c r="J250" t="s">
        <v>254</v>
      </c>
      <c r="K250" t="s">
        <v>62</v>
      </c>
      <c r="L250" t="s">
        <v>63</v>
      </c>
      <c r="M250" t="s">
        <v>172</v>
      </c>
      <c r="N250" t="s">
        <v>173</v>
      </c>
      <c r="O250" t="s">
        <v>66</v>
      </c>
      <c r="P250" s="1">
        <v>47988231</v>
      </c>
      <c r="Q250" s="1">
        <v>0</v>
      </c>
      <c r="R250" s="1">
        <v>47988231</v>
      </c>
      <c r="S250" s="1">
        <v>35569551</v>
      </c>
      <c r="T250" t="s">
        <v>169</v>
      </c>
      <c r="U250">
        <v>79863951</v>
      </c>
      <c r="V250" t="s">
        <v>1304</v>
      </c>
      <c r="W250" t="s">
        <v>56</v>
      </c>
      <c r="X250" t="s">
        <v>57</v>
      </c>
      <c r="Y250" t="s">
        <v>1305</v>
      </c>
      <c r="Z250" t="s">
        <v>59</v>
      </c>
      <c r="AA250">
        <v>890903938</v>
      </c>
      <c r="AB250" t="s">
        <v>86</v>
      </c>
      <c r="AC250">
        <v>125</v>
      </c>
      <c r="AD250">
        <v>125</v>
      </c>
      <c r="AE250">
        <v>24925</v>
      </c>
      <c r="AG250" t="s">
        <v>4437</v>
      </c>
      <c r="AH250" t="s">
        <v>4438</v>
      </c>
      <c r="AJ250" s="3">
        <v>45697</v>
      </c>
      <c r="AK250" t="s">
        <v>174</v>
      </c>
      <c r="AL250" t="s">
        <v>1306</v>
      </c>
      <c r="AM250" t="s">
        <v>416</v>
      </c>
    </row>
    <row r="251" spans="1:39" x14ac:dyDescent="0.25">
      <c r="A251" t="str">
        <f>RP[[#This Row],[CODIGO CRP]]&amp;RP[[#This Row],[Rubro]]</f>
        <v>25025-38-NC-3603-1300-20-20305C-3603025-02</v>
      </c>
      <c r="B251" t="str">
        <f>RP[[#This Row],[CODIGO CDP]]&amp;RP[[#This Row],[Rubro]]</f>
        <v>125-38-NC-3603-1300-20-20305C-3603025-02</v>
      </c>
      <c r="C251" t="str">
        <f t="shared" si="3"/>
        <v>25025-38-N</v>
      </c>
      <c r="D251" t="str">
        <f>_xlfn.CONCAT(MID(RP[[#This Row],[CDP]],1,10),"-",RIGHT(RP[[#This Row],[Dependencia]],2),"-",MID(RP[[#This Row],[Fuente]],1,1))</f>
        <v>125-38-N</v>
      </c>
      <c r="E251">
        <v>25025</v>
      </c>
      <c r="F251">
        <v>45697</v>
      </c>
      <c r="G251">
        <v>45697.786909722221</v>
      </c>
      <c r="H251" t="s">
        <v>1929</v>
      </c>
      <c r="I251">
        <v>923238</v>
      </c>
      <c r="J251" t="s">
        <v>254</v>
      </c>
      <c r="K251" t="s">
        <v>62</v>
      </c>
      <c r="L251" t="s">
        <v>63</v>
      </c>
      <c r="M251" t="s">
        <v>172</v>
      </c>
      <c r="N251" t="s">
        <v>173</v>
      </c>
      <c r="O251" t="s">
        <v>66</v>
      </c>
      <c r="P251" s="1">
        <v>47988231</v>
      </c>
      <c r="Q251" s="1">
        <v>0</v>
      </c>
      <c r="R251" s="1">
        <v>47988231</v>
      </c>
      <c r="S251" s="1">
        <v>35569551</v>
      </c>
      <c r="T251" t="s">
        <v>169</v>
      </c>
      <c r="U251">
        <v>52556422</v>
      </c>
      <c r="V251" t="s">
        <v>1308</v>
      </c>
      <c r="W251" t="s">
        <v>56</v>
      </c>
      <c r="X251" t="s">
        <v>57</v>
      </c>
      <c r="Y251" t="s">
        <v>1309</v>
      </c>
      <c r="Z251" t="s">
        <v>59</v>
      </c>
      <c r="AA251">
        <v>860034313</v>
      </c>
      <c r="AB251" t="s">
        <v>97</v>
      </c>
      <c r="AC251">
        <v>125</v>
      </c>
      <c r="AD251">
        <v>125</v>
      </c>
      <c r="AE251">
        <v>25025</v>
      </c>
      <c r="AG251" t="s">
        <v>4439</v>
      </c>
      <c r="AH251" t="s">
        <v>4440</v>
      </c>
      <c r="AJ251" s="3">
        <v>45697</v>
      </c>
      <c r="AK251" t="s">
        <v>174</v>
      </c>
      <c r="AL251" t="s">
        <v>1310</v>
      </c>
      <c r="AM251" t="s">
        <v>416</v>
      </c>
    </row>
    <row r="252" spans="1:39" x14ac:dyDescent="0.25">
      <c r="A252" t="str">
        <f>RP[[#This Row],[CODIGO CRP]]&amp;RP[[#This Row],[Rubro]]</f>
        <v>25125-38-NC-3603-1300-20-20305C-3603025-02</v>
      </c>
      <c r="B252" t="str">
        <f>RP[[#This Row],[CODIGO CDP]]&amp;RP[[#This Row],[Rubro]]</f>
        <v>125-38-NC-3603-1300-20-20305C-3603025-02</v>
      </c>
      <c r="C252" t="str">
        <f t="shared" si="3"/>
        <v>25125-38-N</v>
      </c>
      <c r="D252" t="str">
        <f>_xlfn.CONCAT(MID(RP[[#This Row],[CDP]],1,10),"-",RIGHT(RP[[#This Row],[Dependencia]],2),"-",MID(RP[[#This Row],[Fuente]],1,1))</f>
        <v>125-38-N</v>
      </c>
      <c r="E252">
        <v>25125</v>
      </c>
      <c r="F252">
        <v>45697</v>
      </c>
      <c r="G252">
        <v>45697.786921296298</v>
      </c>
      <c r="H252" t="s">
        <v>1929</v>
      </c>
      <c r="I252">
        <v>923238</v>
      </c>
      <c r="J252" t="s">
        <v>254</v>
      </c>
      <c r="K252" t="s">
        <v>62</v>
      </c>
      <c r="L252" t="s">
        <v>63</v>
      </c>
      <c r="M252" t="s">
        <v>172</v>
      </c>
      <c r="N252" t="s">
        <v>173</v>
      </c>
      <c r="O252" t="s">
        <v>66</v>
      </c>
      <c r="P252" s="1">
        <v>47988231</v>
      </c>
      <c r="Q252" s="1">
        <v>0</v>
      </c>
      <c r="R252" s="1">
        <v>47988231</v>
      </c>
      <c r="S252" s="1">
        <v>35569551</v>
      </c>
      <c r="T252" t="s">
        <v>169</v>
      </c>
      <c r="U252">
        <v>49718628</v>
      </c>
      <c r="V252" t="s">
        <v>1312</v>
      </c>
      <c r="W252" t="s">
        <v>56</v>
      </c>
      <c r="X252" t="s">
        <v>57</v>
      </c>
      <c r="Y252" t="s">
        <v>1313</v>
      </c>
      <c r="Z252" t="s">
        <v>59</v>
      </c>
      <c r="AA252">
        <v>890903938</v>
      </c>
      <c r="AB252" t="s">
        <v>86</v>
      </c>
      <c r="AC252">
        <v>125</v>
      </c>
      <c r="AD252">
        <v>125</v>
      </c>
      <c r="AE252">
        <v>25125</v>
      </c>
      <c r="AG252" t="s">
        <v>4441</v>
      </c>
      <c r="AH252" t="s">
        <v>4442</v>
      </c>
      <c r="AJ252" s="3">
        <v>45697</v>
      </c>
      <c r="AK252" t="s">
        <v>174</v>
      </c>
      <c r="AL252" t="s">
        <v>1314</v>
      </c>
      <c r="AM252" t="s">
        <v>416</v>
      </c>
    </row>
    <row r="253" spans="1:39" x14ac:dyDescent="0.25">
      <c r="A253" t="str">
        <f>RP[[#This Row],[CODIGO CRP]]&amp;RP[[#This Row],[Rubro]]</f>
        <v>25225-38-NC-3603-1300-20-20305C-3603025-02</v>
      </c>
      <c r="B253" t="str">
        <f>RP[[#This Row],[CODIGO CDP]]&amp;RP[[#This Row],[Rubro]]</f>
        <v>125-38-NC-3603-1300-20-20305C-3603025-02</v>
      </c>
      <c r="C253" t="str">
        <f t="shared" si="3"/>
        <v>25225-38-N</v>
      </c>
      <c r="D253" t="str">
        <f>_xlfn.CONCAT(MID(RP[[#This Row],[CDP]],1,10),"-",RIGHT(RP[[#This Row],[Dependencia]],2),"-",MID(RP[[#This Row],[Fuente]],1,1))</f>
        <v>125-38-N</v>
      </c>
      <c r="E253">
        <v>25225</v>
      </c>
      <c r="F253">
        <v>45697</v>
      </c>
      <c r="G253">
        <v>45697.786932870367</v>
      </c>
      <c r="H253" t="s">
        <v>1929</v>
      </c>
      <c r="I253">
        <v>923238</v>
      </c>
      <c r="J253" t="s">
        <v>254</v>
      </c>
      <c r="K253" t="s">
        <v>62</v>
      </c>
      <c r="L253" t="s">
        <v>63</v>
      </c>
      <c r="M253" t="s">
        <v>172</v>
      </c>
      <c r="N253" t="s">
        <v>173</v>
      </c>
      <c r="O253" t="s">
        <v>66</v>
      </c>
      <c r="P253" s="1">
        <v>47988231</v>
      </c>
      <c r="Q253" s="1">
        <v>0</v>
      </c>
      <c r="R253" s="1">
        <v>47988231</v>
      </c>
      <c r="S253" s="1">
        <v>35569551</v>
      </c>
      <c r="T253" t="s">
        <v>169</v>
      </c>
      <c r="U253">
        <v>80232876</v>
      </c>
      <c r="V253" t="s">
        <v>1316</v>
      </c>
      <c r="W253" t="s">
        <v>56</v>
      </c>
      <c r="X253" t="s">
        <v>57</v>
      </c>
      <c r="Y253" t="s">
        <v>1317</v>
      </c>
      <c r="Z253" t="s">
        <v>59</v>
      </c>
      <c r="AA253">
        <v>890903938</v>
      </c>
      <c r="AB253" t="s">
        <v>86</v>
      </c>
      <c r="AC253">
        <v>125</v>
      </c>
      <c r="AD253">
        <v>125</v>
      </c>
      <c r="AE253">
        <v>25225</v>
      </c>
      <c r="AG253" t="s">
        <v>4443</v>
      </c>
      <c r="AH253" t="s">
        <v>4444</v>
      </c>
      <c r="AJ253" s="3">
        <v>45697</v>
      </c>
      <c r="AK253" t="s">
        <v>174</v>
      </c>
      <c r="AL253" t="s">
        <v>1318</v>
      </c>
      <c r="AM253" t="s">
        <v>416</v>
      </c>
    </row>
    <row r="254" spans="1:39" x14ac:dyDescent="0.25">
      <c r="A254" t="str">
        <f>RP[[#This Row],[CODIGO CRP]]&amp;RP[[#This Row],[Rubro]]</f>
        <v>25325-38-NC-3603-1300-20-20305C-3603025-02</v>
      </c>
      <c r="B254" t="str">
        <f>RP[[#This Row],[CODIGO CDP]]&amp;RP[[#This Row],[Rubro]]</f>
        <v>125-38-NC-3603-1300-20-20305C-3603025-02</v>
      </c>
      <c r="C254" t="str">
        <f t="shared" si="3"/>
        <v>25325-38-N</v>
      </c>
      <c r="D254" t="str">
        <f>_xlfn.CONCAT(MID(RP[[#This Row],[CDP]],1,10),"-",RIGHT(RP[[#This Row],[Dependencia]],2),"-",MID(RP[[#This Row],[Fuente]],1,1))</f>
        <v>125-38-N</v>
      </c>
      <c r="E254">
        <v>25325</v>
      </c>
      <c r="F254">
        <v>45697</v>
      </c>
      <c r="G254">
        <v>45697.786944444444</v>
      </c>
      <c r="H254" t="s">
        <v>1929</v>
      </c>
      <c r="I254">
        <v>923238</v>
      </c>
      <c r="J254" t="s">
        <v>254</v>
      </c>
      <c r="K254" t="s">
        <v>62</v>
      </c>
      <c r="L254" t="s">
        <v>63</v>
      </c>
      <c r="M254" t="s">
        <v>172</v>
      </c>
      <c r="N254" t="s">
        <v>173</v>
      </c>
      <c r="O254" t="s">
        <v>66</v>
      </c>
      <c r="P254" s="1">
        <v>47988231</v>
      </c>
      <c r="Q254" s="1">
        <v>0</v>
      </c>
      <c r="R254" s="1">
        <v>47988231</v>
      </c>
      <c r="S254" s="1">
        <v>35569551</v>
      </c>
      <c r="T254" t="s">
        <v>169</v>
      </c>
      <c r="U254">
        <v>80002216</v>
      </c>
      <c r="V254" t="s">
        <v>1717</v>
      </c>
      <c r="W254" t="s">
        <v>56</v>
      </c>
      <c r="X254" t="s">
        <v>57</v>
      </c>
      <c r="Y254" t="s">
        <v>1718</v>
      </c>
      <c r="Z254" t="s">
        <v>59</v>
      </c>
      <c r="AA254">
        <v>860034313</v>
      </c>
      <c r="AB254" t="s">
        <v>97</v>
      </c>
      <c r="AC254">
        <v>125</v>
      </c>
      <c r="AD254">
        <v>125</v>
      </c>
      <c r="AE254">
        <v>25325</v>
      </c>
      <c r="AG254" t="s">
        <v>4445</v>
      </c>
      <c r="AH254" t="s">
        <v>4446</v>
      </c>
      <c r="AJ254" s="3">
        <v>45697</v>
      </c>
      <c r="AK254" t="s">
        <v>174</v>
      </c>
      <c r="AL254" t="s">
        <v>1719</v>
      </c>
      <c r="AM254" t="s">
        <v>416</v>
      </c>
    </row>
    <row r="255" spans="1:39" x14ac:dyDescent="0.25">
      <c r="A255" t="str">
        <f>RP[[#This Row],[CODIGO CRP]]&amp;RP[[#This Row],[Rubro]]</f>
        <v>25425-38-NC-3603-1300-20-20305C-3603025-02</v>
      </c>
      <c r="B255" t="str">
        <f>RP[[#This Row],[CODIGO CDP]]&amp;RP[[#This Row],[Rubro]]</f>
        <v>125-38-NC-3603-1300-20-20305C-3603025-02</v>
      </c>
      <c r="C255" t="str">
        <f t="shared" si="3"/>
        <v>25425-38-N</v>
      </c>
      <c r="D255" t="str">
        <f>_xlfn.CONCAT(MID(RP[[#This Row],[CDP]],1,10),"-",RIGHT(RP[[#This Row],[Dependencia]],2),"-",MID(RP[[#This Row],[Fuente]],1,1))</f>
        <v>125-38-N</v>
      </c>
      <c r="E255">
        <v>25425</v>
      </c>
      <c r="F255">
        <v>45697</v>
      </c>
      <c r="G255">
        <v>45697.786956018521</v>
      </c>
      <c r="H255" t="s">
        <v>1929</v>
      </c>
      <c r="I255">
        <v>923238</v>
      </c>
      <c r="J255" t="s">
        <v>254</v>
      </c>
      <c r="K255" t="s">
        <v>62</v>
      </c>
      <c r="L255" t="s">
        <v>63</v>
      </c>
      <c r="M255" t="s">
        <v>172</v>
      </c>
      <c r="N255" t="s">
        <v>173</v>
      </c>
      <c r="O255" t="s">
        <v>66</v>
      </c>
      <c r="P255" s="1">
        <v>47988231</v>
      </c>
      <c r="Q255" s="1">
        <v>0</v>
      </c>
      <c r="R255" s="1">
        <v>47988231</v>
      </c>
      <c r="S255" s="1">
        <v>35569551</v>
      </c>
      <c r="T255" t="s">
        <v>169</v>
      </c>
      <c r="U255">
        <v>79977580</v>
      </c>
      <c r="V255" t="s">
        <v>1721</v>
      </c>
      <c r="W255" t="s">
        <v>56</v>
      </c>
      <c r="X255" t="s">
        <v>57</v>
      </c>
      <c r="Y255" t="s">
        <v>1722</v>
      </c>
      <c r="Z255" t="s">
        <v>59</v>
      </c>
      <c r="AA255">
        <v>860007335</v>
      </c>
      <c r="AB255" t="s">
        <v>201</v>
      </c>
      <c r="AC255">
        <v>125</v>
      </c>
      <c r="AD255">
        <v>125</v>
      </c>
      <c r="AE255">
        <v>25425</v>
      </c>
      <c r="AG255" t="s">
        <v>4447</v>
      </c>
      <c r="AH255" t="s">
        <v>4448</v>
      </c>
      <c r="AJ255" s="3">
        <v>45697</v>
      </c>
      <c r="AK255" t="s">
        <v>174</v>
      </c>
      <c r="AL255" t="s">
        <v>1723</v>
      </c>
      <c r="AM255" t="s">
        <v>416</v>
      </c>
    </row>
    <row r="256" spans="1:39" x14ac:dyDescent="0.25">
      <c r="A256" t="str">
        <f>RP[[#This Row],[CODIGO CRP]]&amp;RP[[#This Row],[Rubro]]</f>
        <v>25525-38-NC-3603-1300-20-20305C-3603025-02</v>
      </c>
      <c r="B256" t="str">
        <f>RP[[#This Row],[CODIGO CDP]]&amp;RP[[#This Row],[Rubro]]</f>
        <v>125-38-NC-3603-1300-20-20305C-3603025-02</v>
      </c>
      <c r="C256" t="str">
        <f t="shared" si="3"/>
        <v>25525-38-N</v>
      </c>
      <c r="D256" t="str">
        <f>_xlfn.CONCAT(MID(RP[[#This Row],[CDP]],1,10),"-",RIGHT(RP[[#This Row],[Dependencia]],2),"-",MID(RP[[#This Row],[Fuente]],1,1))</f>
        <v>125-38-N</v>
      </c>
      <c r="E256">
        <v>25525</v>
      </c>
      <c r="F256">
        <v>45697</v>
      </c>
      <c r="G256">
        <v>45697.786956018521</v>
      </c>
      <c r="H256" t="s">
        <v>1929</v>
      </c>
      <c r="I256">
        <v>923238</v>
      </c>
      <c r="J256" t="s">
        <v>254</v>
      </c>
      <c r="K256" t="s">
        <v>62</v>
      </c>
      <c r="L256" t="s">
        <v>63</v>
      </c>
      <c r="M256" t="s">
        <v>172</v>
      </c>
      <c r="N256" t="s">
        <v>173</v>
      </c>
      <c r="O256" t="s">
        <v>66</v>
      </c>
      <c r="P256" s="1">
        <v>47988231</v>
      </c>
      <c r="Q256" s="1">
        <v>0</v>
      </c>
      <c r="R256" s="1">
        <v>47988231</v>
      </c>
      <c r="S256" s="1">
        <v>35569551</v>
      </c>
      <c r="T256" t="s">
        <v>169</v>
      </c>
      <c r="U256">
        <v>1032370727</v>
      </c>
      <c r="V256" t="s">
        <v>1725</v>
      </c>
      <c r="W256" t="s">
        <v>56</v>
      </c>
      <c r="X256" t="s">
        <v>57</v>
      </c>
      <c r="Y256" t="s">
        <v>1726</v>
      </c>
      <c r="Z256" t="s">
        <v>59</v>
      </c>
      <c r="AA256">
        <v>860007335</v>
      </c>
      <c r="AB256" t="s">
        <v>201</v>
      </c>
      <c r="AC256">
        <v>125</v>
      </c>
      <c r="AD256">
        <v>125</v>
      </c>
      <c r="AE256">
        <v>25525</v>
      </c>
      <c r="AG256" t="s">
        <v>4449</v>
      </c>
      <c r="AH256" t="s">
        <v>4450</v>
      </c>
      <c r="AJ256" s="3">
        <v>45697</v>
      </c>
      <c r="AK256" t="s">
        <v>174</v>
      </c>
      <c r="AL256" t="s">
        <v>1727</v>
      </c>
      <c r="AM256" t="s">
        <v>416</v>
      </c>
    </row>
    <row r="257" spans="1:39" x14ac:dyDescent="0.25">
      <c r="A257" t="str">
        <f>RP[[#This Row],[CODIGO CRP]]&amp;RP[[#This Row],[Rubro]]</f>
        <v>25625-38-NC-3603-1300-20-20305C-3603025-02</v>
      </c>
      <c r="B257" t="str">
        <f>RP[[#This Row],[CODIGO CDP]]&amp;RP[[#This Row],[Rubro]]</f>
        <v>125-38-NC-3603-1300-20-20305C-3603025-02</v>
      </c>
      <c r="C257" t="str">
        <f t="shared" si="3"/>
        <v>25625-38-N</v>
      </c>
      <c r="D257" t="str">
        <f>_xlfn.CONCAT(MID(RP[[#This Row],[CDP]],1,10),"-",RIGHT(RP[[#This Row],[Dependencia]],2),"-",MID(RP[[#This Row],[Fuente]],1,1))</f>
        <v>125-38-N</v>
      </c>
      <c r="E257">
        <v>25625</v>
      </c>
      <c r="F257">
        <v>45697</v>
      </c>
      <c r="G257">
        <v>45697.78696759259</v>
      </c>
      <c r="H257" t="s">
        <v>1929</v>
      </c>
      <c r="I257">
        <v>923238</v>
      </c>
      <c r="J257" t="s">
        <v>254</v>
      </c>
      <c r="K257" t="s">
        <v>62</v>
      </c>
      <c r="L257" t="s">
        <v>63</v>
      </c>
      <c r="M257" t="s">
        <v>172</v>
      </c>
      <c r="N257" t="s">
        <v>173</v>
      </c>
      <c r="O257" t="s">
        <v>66</v>
      </c>
      <c r="P257" s="1">
        <v>47988231</v>
      </c>
      <c r="Q257" s="1">
        <v>0</v>
      </c>
      <c r="R257" s="1">
        <v>47988231</v>
      </c>
      <c r="S257" s="1">
        <v>35569551</v>
      </c>
      <c r="T257" t="s">
        <v>169</v>
      </c>
      <c r="U257">
        <v>39671472</v>
      </c>
      <c r="V257" t="s">
        <v>1729</v>
      </c>
      <c r="W257" t="s">
        <v>56</v>
      </c>
      <c r="X257" t="s">
        <v>57</v>
      </c>
      <c r="Y257" t="s">
        <v>1730</v>
      </c>
      <c r="Z257" t="s">
        <v>59</v>
      </c>
      <c r="AA257">
        <v>890903938</v>
      </c>
      <c r="AB257" t="s">
        <v>86</v>
      </c>
      <c r="AC257">
        <v>125</v>
      </c>
      <c r="AD257">
        <v>125</v>
      </c>
      <c r="AE257">
        <v>25625</v>
      </c>
      <c r="AG257" t="s">
        <v>4451</v>
      </c>
      <c r="AH257" t="s">
        <v>4452</v>
      </c>
      <c r="AJ257" s="3">
        <v>45697</v>
      </c>
      <c r="AK257" t="s">
        <v>174</v>
      </c>
      <c r="AL257" t="s">
        <v>1731</v>
      </c>
      <c r="AM257" t="s">
        <v>416</v>
      </c>
    </row>
    <row r="258" spans="1:39" x14ac:dyDescent="0.25">
      <c r="A258" t="str">
        <f>RP[[#This Row],[CODIGO CRP]]&amp;RP[[#This Row],[Rubro]]</f>
        <v>25725-38-NC-3603-1300-20-20305C-3603025-02</v>
      </c>
      <c r="B258" t="str">
        <f>RP[[#This Row],[CODIGO CDP]]&amp;RP[[#This Row],[Rubro]]</f>
        <v>125-38-NC-3603-1300-20-20305C-3603025-02</v>
      </c>
      <c r="C258" t="str">
        <f t="shared" ref="C258:C321" si="4">_xlfn.CONCAT(MID(E258,1,10),"-",RIGHT(I258,2),"-",MID(M258,1,1))</f>
        <v>25725-38-N</v>
      </c>
      <c r="D258" t="str">
        <f>_xlfn.CONCAT(MID(RP[[#This Row],[CDP]],1,10),"-",RIGHT(RP[[#This Row],[Dependencia]],2),"-",MID(RP[[#This Row],[Fuente]],1,1))</f>
        <v>125-38-N</v>
      </c>
      <c r="E258">
        <v>25725</v>
      </c>
      <c r="F258">
        <v>45697</v>
      </c>
      <c r="G258">
        <v>45697.786979166667</v>
      </c>
      <c r="H258" t="s">
        <v>1929</v>
      </c>
      <c r="I258">
        <v>923238</v>
      </c>
      <c r="J258" t="s">
        <v>254</v>
      </c>
      <c r="K258" t="s">
        <v>62</v>
      </c>
      <c r="L258" t="s">
        <v>63</v>
      </c>
      <c r="M258" t="s">
        <v>172</v>
      </c>
      <c r="N258" t="s">
        <v>173</v>
      </c>
      <c r="O258" t="s">
        <v>66</v>
      </c>
      <c r="P258" s="1">
        <v>47988231</v>
      </c>
      <c r="Q258" s="1">
        <v>0</v>
      </c>
      <c r="R258" s="1">
        <v>47988231</v>
      </c>
      <c r="S258" s="1">
        <v>35569551</v>
      </c>
      <c r="T258" t="s">
        <v>169</v>
      </c>
      <c r="U258">
        <v>55177634</v>
      </c>
      <c r="V258" t="s">
        <v>1733</v>
      </c>
      <c r="W258" t="s">
        <v>56</v>
      </c>
      <c r="X258" t="s">
        <v>57</v>
      </c>
      <c r="Y258" t="s">
        <v>1734</v>
      </c>
      <c r="Z258" t="s">
        <v>59</v>
      </c>
      <c r="AA258">
        <v>860034313</v>
      </c>
      <c r="AB258" t="s">
        <v>97</v>
      </c>
      <c r="AC258">
        <v>125</v>
      </c>
      <c r="AD258">
        <v>125</v>
      </c>
      <c r="AE258">
        <v>25725</v>
      </c>
      <c r="AG258" t="s">
        <v>4453</v>
      </c>
      <c r="AH258" t="s">
        <v>4454</v>
      </c>
      <c r="AJ258" s="3">
        <v>45697</v>
      </c>
      <c r="AK258" t="s">
        <v>174</v>
      </c>
      <c r="AL258" t="s">
        <v>1735</v>
      </c>
      <c r="AM258" t="s">
        <v>416</v>
      </c>
    </row>
    <row r="259" spans="1:39" x14ac:dyDescent="0.25">
      <c r="A259" t="str">
        <f>RP[[#This Row],[CODIGO CRP]]&amp;RP[[#This Row],[Rubro]]</f>
        <v>25825-38-NC-3603-1300-20-20305C-3603025-02</v>
      </c>
      <c r="B259" t="str">
        <f>RP[[#This Row],[CODIGO CDP]]&amp;RP[[#This Row],[Rubro]]</f>
        <v>125-38-NC-3603-1300-20-20305C-3603025-02</v>
      </c>
      <c r="C259" t="str">
        <f t="shared" si="4"/>
        <v>25825-38-N</v>
      </c>
      <c r="D259" t="str">
        <f>_xlfn.CONCAT(MID(RP[[#This Row],[CDP]],1,10),"-",RIGHT(RP[[#This Row],[Dependencia]],2),"-",MID(RP[[#This Row],[Fuente]],1,1))</f>
        <v>125-38-N</v>
      </c>
      <c r="E259">
        <v>25825</v>
      </c>
      <c r="F259">
        <v>45697</v>
      </c>
      <c r="G259">
        <v>45697.786990740744</v>
      </c>
      <c r="H259" t="s">
        <v>1929</v>
      </c>
      <c r="I259">
        <v>923238</v>
      </c>
      <c r="J259" t="s">
        <v>254</v>
      </c>
      <c r="K259" t="s">
        <v>62</v>
      </c>
      <c r="L259" t="s">
        <v>63</v>
      </c>
      <c r="M259" t="s">
        <v>172</v>
      </c>
      <c r="N259" t="s">
        <v>173</v>
      </c>
      <c r="O259" t="s">
        <v>66</v>
      </c>
      <c r="P259" s="1">
        <v>47988231</v>
      </c>
      <c r="Q259" s="1">
        <v>0</v>
      </c>
      <c r="R259" s="1">
        <v>47988231</v>
      </c>
      <c r="S259" s="1">
        <v>35569551</v>
      </c>
      <c r="T259" t="s">
        <v>169</v>
      </c>
      <c r="U259">
        <v>88260450</v>
      </c>
      <c r="V259" t="s">
        <v>1766</v>
      </c>
      <c r="W259" t="s">
        <v>56</v>
      </c>
      <c r="X259" t="s">
        <v>57</v>
      </c>
      <c r="Y259" t="s">
        <v>1767</v>
      </c>
      <c r="Z259" t="s">
        <v>59</v>
      </c>
      <c r="AA259">
        <v>860007335</v>
      </c>
      <c r="AB259" t="s">
        <v>201</v>
      </c>
      <c r="AC259">
        <v>125</v>
      </c>
      <c r="AD259">
        <v>125</v>
      </c>
      <c r="AE259">
        <v>25825</v>
      </c>
      <c r="AG259" t="s">
        <v>4455</v>
      </c>
      <c r="AH259" t="s">
        <v>4456</v>
      </c>
      <c r="AJ259" s="3">
        <v>45697</v>
      </c>
      <c r="AK259" t="s">
        <v>174</v>
      </c>
      <c r="AL259" t="s">
        <v>1768</v>
      </c>
      <c r="AM259" t="s">
        <v>416</v>
      </c>
    </row>
    <row r="260" spans="1:39" x14ac:dyDescent="0.25">
      <c r="A260" t="str">
        <f>RP[[#This Row],[CODIGO CRP]]&amp;RP[[#This Row],[Rubro]]</f>
        <v>25925-38-NC-3603-1300-20-20305C-3603025-02</v>
      </c>
      <c r="B260" t="str">
        <f>RP[[#This Row],[CODIGO CDP]]&amp;RP[[#This Row],[Rubro]]</f>
        <v>125-38-NC-3603-1300-20-20305C-3603025-02</v>
      </c>
      <c r="C260" t="str">
        <f t="shared" si="4"/>
        <v>25925-38-N</v>
      </c>
      <c r="D260" t="str">
        <f>_xlfn.CONCAT(MID(RP[[#This Row],[CDP]],1,10),"-",RIGHT(RP[[#This Row],[Dependencia]],2),"-",MID(RP[[#This Row],[Fuente]],1,1))</f>
        <v>125-38-N</v>
      </c>
      <c r="E260">
        <v>25925</v>
      </c>
      <c r="F260">
        <v>45697</v>
      </c>
      <c r="G260">
        <v>45697.932152777779</v>
      </c>
      <c r="H260" t="s">
        <v>1929</v>
      </c>
      <c r="I260">
        <v>923238</v>
      </c>
      <c r="J260" t="s">
        <v>254</v>
      </c>
      <c r="K260" t="s">
        <v>62</v>
      </c>
      <c r="L260" t="s">
        <v>63</v>
      </c>
      <c r="M260" t="s">
        <v>172</v>
      </c>
      <c r="N260" t="s">
        <v>173</v>
      </c>
      <c r="O260" t="s">
        <v>66</v>
      </c>
      <c r="P260" s="1">
        <v>47988231</v>
      </c>
      <c r="Q260" s="1">
        <v>0</v>
      </c>
      <c r="R260" s="1">
        <v>47988231</v>
      </c>
      <c r="S260" s="1">
        <v>35569551</v>
      </c>
      <c r="T260" t="s">
        <v>169</v>
      </c>
      <c r="U260">
        <v>3170948</v>
      </c>
      <c r="V260" t="s">
        <v>1737</v>
      </c>
      <c r="W260" t="s">
        <v>56</v>
      </c>
      <c r="X260" t="s">
        <v>57</v>
      </c>
      <c r="Y260" t="s">
        <v>1738</v>
      </c>
      <c r="Z260" t="s">
        <v>59</v>
      </c>
      <c r="AA260">
        <v>860034313</v>
      </c>
      <c r="AB260" t="s">
        <v>97</v>
      </c>
      <c r="AC260">
        <v>125</v>
      </c>
      <c r="AD260">
        <v>125</v>
      </c>
      <c r="AE260">
        <v>25925</v>
      </c>
      <c r="AG260" t="s">
        <v>4457</v>
      </c>
      <c r="AH260" t="s">
        <v>4458</v>
      </c>
      <c r="AJ260" s="3">
        <v>45697</v>
      </c>
      <c r="AK260" t="s">
        <v>174</v>
      </c>
      <c r="AL260" t="s">
        <v>1739</v>
      </c>
      <c r="AM260" t="s">
        <v>416</v>
      </c>
    </row>
    <row r="261" spans="1:39" x14ac:dyDescent="0.25">
      <c r="A261" t="str">
        <f>RP[[#This Row],[CODIGO CRP]]&amp;RP[[#This Row],[Rubro]]</f>
        <v>26025-38-NC-3603-1300-20-20305C-3603025-02</v>
      </c>
      <c r="B261" t="str">
        <f>RP[[#This Row],[CODIGO CDP]]&amp;RP[[#This Row],[Rubro]]</f>
        <v>125-38-NC-3603-1300-20-20305C-3603025-02</v>
      </c>
      <c r="C261" t="str">
        <f t="shared" si="4"/>
        <v>26025-38-N</v>
      </c>
      <c r="D261" t="str">
        <f>_xlfn.CONCAT(MID(RP[[#This Row],[CDP]],1,10),"-",RIGHT(RP[[#This Row],[Dependencia]],2),"-",MID(RP[[#This Row],[Fuente]],1,1))</f>
        <v>125-38-N</v>
      </c>
      <c r="E261">
        <v>26025</v>
      </c>
      <c r="F261">
        <v>45697</v>
      </c>
      <c r="G261">
        <v>45697.932164351849</v>
      </c>
      <c r="H261" t="s">
        <v>1929</v>
      </c>
      <c r="I261">
        <v>923238</v>
      </c>
      <c r="J261" t="s">
        <v>254</v>
      </c>
      <c r="K261" t="s">
        <v>62</v>
      </c>
      <c r="L261" t="s">
        <v>63</v>
      </c>
      <c r="M261" t="s">
        <v>172</v>
      </c>
      <c r="N261" t="s">
        <v>173</v>
      </c>
      <c r="O261" t="s">
        <v>66</v>
      </c>
      <c r="P261" s="1">
        <v>47988231</v>
      </c>
      <c r="Q261" s="1">
        <v>-46148427</v>
      </c>
      <c r="R261" s="1">
        <v>1839804</v>
      </c>
      <c r="S261" s="1">
        <v>0</v>
      </c>
      <c r="T261" t="s">
        <v>169</v>
      </c>
      <c r="U261">
        <v>80496354</v>
      </c>
      <c r="V261" t="s">
        <v>1741</v>
      </c>
      <c r="W261" t="s">
        <v>56</v>
      </c>
      <c r="X261" t="s">
        <v>57</v>
      </c>
      <c r="Y261" t="s">
        <v>1742</v>
      </c>
      <c r="Z261" t="s">
        <v>59</v>
      </c>
      <c r="AA261">
        <v>860034313</v>
      </c>
      <c r="AB261" t="s">
        <v>97</v>
      </c>
      <c r="AC261">
        <v>125</v>
      </c>
      <c r="AD261">
        <v>125</v>
      </c>
      <c r="AE261">
        <v>26025</v>
      </c>
      <c r="AG261" t="s">
        <v>1963</v>
      </c>
      <c r="AH261" t="s">
        <v>1740</v>
      </c>
      <c r="AJ261" s="3">
        <v>45697</v>
      </c>
      <c r="AK261" t="s">
        <v>174</v>
      </c>
      <c r="AL261" t="s">
        <v>1743</v>
      </c>
      <c r="AM261" t="s">
        <v>416</v>
      </c>
    </row>
    <row r="262" spans="1:39" x14ac:dyDescent="0.25">
      <c r="A262" t="str">
        <f>RP[[#This Row],[CODIGO CRP]]&amp;RP[[#This Row],[Rubro]]</f>
        <v>26125-38-NC-3603-1300-20-20305C-3603025-02</v>
      </c>
      <c r="B262" t="str">
        <f>RP[[#This Row],[CODIGO CDP]]&amp;RP[[#This Row],[Rubro]]</f>
        <v>125-38-NC-3603-1300-20-20305C-3603025-02</v>
      </c>
      <c r="C262" t="str">
        <f t="shared" si="4"/>
        <v>26125-38-N</v>
      </c>
      <c r="D262" t="str">
        <f>_xlfn.CONCAT(MID(RP[[#This Row],[CDP]],1,10),"-",RIGHT(RP[[#This Row],[Dependencia]],2),"-",MID(RP[[#This Row],[Fuente]],1,1))</f>
        <v>125-38-N</v>
      </c>
      <c r="E262">
        <v>26125</v>
      </c>
      <c r="F262">
        <v>45697</v>
      </c>
      <c r="G262">
        <v>45697.932175925926</v>
      </c>
      <c r="H262" t="s">
        <v>1929</v>
      </c>
      <c r="I262">
        <v>923238</v>
      </c>
      <c r="J262" t="s">
        <v>254</v>
      </c>
      <c r="K262" t="s">
        <v>62</v>
      </c>
      <c r="L262" t="s">
        <v>63</v>
      </c>
      <c r="M262" t="s">
        <v>172</v>
      </c>
      <c r="N262" t="s">
        <v>173</v>
      </c>
      <c r="O262" t="s">
        <v>66</v>
      </c>
      <c r="P262" s="1">
        <v>47988231</v>
      </c>
      <c r="Q262" s="1">
        <v>0</v>
      </c>
      <c r="R262" s="1">
        <v>47988231</v>
      </c>
      <c r="S262" s="1">
        <v>35569551</v>
      </c>
      <c r="T262" t="s">
        <v>169</v>
      </c>
      <c r="U262">
        <v>1030530318</v>
      </c>
      <c r="V262" t="s">
        <v>1745</v>
      </c>
      <c r="W262" t="s">
        <v>56</v>
      </c>
      <c r="X262" t="s">
        <v>57</v>
      </c>
      <c r="Y262" t="s">
        <v>1746</v>
      </c>
      <c r="Z262" t="s">
        <v>59</v>
      </c>
      <c r="AA262">
        <v>860007335</v>
      </c>
      <c r="AB262" t="s">
        <v>201</v>
      </c>
      <c r="AC262">
        <v>125</v>
      </c>
      <c r="AD262">
        <v>125</v>
      </c>
      <c r="AE262">
        <v>26125</v>
      </c>
      <c r="AG262" t="s">
        <v>4459</v>
      </c>
      <c r="AH262" t="s">
        <v>4460</v>
      </c>
      <c r="AJ262" s="3">
        <v>45697</v>
      </c>
      <c r="AK262" t="s">
        <v>174</v>
      </c>
      <c r="AL262" t="s">
        <v>1747</v>
      </c>
      <c r="AM262" t="s">
        <v>416</v>
      </c>
    </row>
    <row r="263" spans="1:39" x14ac:dyDescent="0.25">
      <c r="A263" t="str">
        <f>RP[[#This Row],[CODIGO CRP]]&amp;RP[[#This Row],[Rubro]]</f>
        <v>26225-38-NC-3603-1300-20-20305C-3603025-02</v>
      </c>
      <c r="B263" t="str">
        <f>RP[[#This Row],[CODIGO CDP]]&amp;RP[[#This Row],[Rubro]]</f>
        <v>125-38-NC-3603-1300-20-20305C-3603025-02</v>
      </c>
      <c r="C263" t="str">
        <f t="shared" si="4"/>
        <v>26225-38-N</v>
      </c>
      <c r="D263" t="str">
        <f>_xlfn.CONCAT(MID(RP[[#This Row],[CDP]],1,10),"-",RIGHT(RP[[#This Row],[Dependencia]],2),"-",MID(RP[[#This Row],[Fuente]],1,1))</f>
        <v>125-38-N</v>
      </c>
      <c r="E263">
        <v>26225</v>
      </c>
      <c r="F263">
        <v>45697</v>
      </c>
      <c r="G263">
        <v>45697.932187500002</v>
      </c>
      <c r="H263" t="s">
        <v>1929</v>
      </c>
      <c r="I263">
        <v>923238</v>
      </c>
      <c r="J263" t="s">
        <v>254</v>
      </c>
      <c r="K263" t="s">
        <v>62</v>
      </c>
      <c r="L263" t="s">
        <v>63</v>
      </c>
      <c r="M263" t="s">
        <v>172</v>
      </c>
      <c r="N263" t="s">
        <v>173</v>
      </c>
      <c r="O263" t="s">
        <v>66</v>
      </c>
      <c r="P263" s="1">
        <v>47988231</v>
      </c>
      <c r="Q263" s="1">
        <v>0</v>
      </c>
      <c r="R263" s="1">
        <v>47988231</v>
      </c>
      <c r="S263" s="1">
        <v>35569551</v>
      </c>
      <c r="T263" t="s">
        <v>169</v>
      </c>
      <c r="U263">
        <v>1136887061</v>
      </c>
      <c r="V263" t="s">
        <v>1320</v>
      </c>
      <c r="W263" t="s">
        <v>56</v>
      </c>
      <c r="X263" t="s">
        <v>57</v>
      </c>
      <c r="Y263" t="s">
        <v>1321</v>
      </c>
      <c r="Z263" t="s">
        <v>59</v>
      </c>
      <c r="AA263">
        <v>890903938</v>
      </c>
      <c r="AB263" t="s">
        <v>86</v>
      </c>
      <c r="AC263">
        <v>125</v>
      </c>
      <c r="AD263">
        <v>125</v>
      </c>
      <c r="AE263">
        <v>26225</v>
      </c>
      <c r="AG263" t="s">
        <v>4461</v>
      </c>
      <c r="AH263" t="s">
        <v>4462</v>
      </c>
      <c r="AJ263" s="3">
        <v>45697</v>
      </c>
      <c r="AK263" t="s">
        <v>174</v>
      </c>
      <c r="AL263" t="s">
        <v>1322</v>
      </c>
      <c r="AM263" t="s">
        <v>416</v>
      </c>
    </row>
    <row r="264" spans="1:39" x14ac:dyDescent="0.25">
      <c r="A264" t="str">
        <f>RP[[#This Row],[CODIGO CRP]]&amp;RP[[#This Row],[Rubro]]</f>
        <v>26325-10-NC-3602-1300-11-20305C-3602031-02</v>
      </c>
      <c r="B264" t="str">
        <f>RP[[#This Row],[CODIGO CDP]]&amp;RP[[#This Row],[Rubro]]</f>
        <v>825-10-NC-3602-1300-11-20305C-3602031-02</v>
      </c>
      <c r="C264" t="str">
        <f t="shared" si="4"/>
        <v>26325-10-N</v>
      </c>
      <c r="D264" t="str">
        <f>_xlfn.CONCAT(MID(RP[[#This Row],[CDP]],1,10),"-",RIGHT(RP[[#This Row],[Dependencia]],2),"-",MID(RP[[#This Row],[Fuente]],1,1))</f>
        <v>825-10-N</v>
      </c>
      <c r="E264">
        <v>26325</v>
      </c>
      <c r="F264">
        <v>45697</v>
      </c>
      <c r="G264">
        <v>45697.932199074072</v>
      </c>
      <c r="H264" t="s">
        <v>1929</v>
      </c>
      <c r="I264">
        <v>923210</v>
      </c>
      <c r="J264" t="s">
        <v>61</v>
      </c>
      <c r="K264" t="s">
        <v>384</v>
      </c>
      <c r="L264" t="s">
        <v>385</v>
      </c>
      <c r="M264" t="s">
        <v>172</v>
      </c>
      <c r="N264" t="s">
        <v>173</v>
      </c>
      <c r="O264" t="s">
        <v>66</v>
      </c>
      <c r="P264" s="1">
        <v>37099598</v>
      </c>
      <c r="Q264" s="1">
        <v>0</v>
      </c>
      <c r="R264" s="1">
        <v>37099598</v>
      </c>
      <c r="S264" s="1">
        <v>27498742</v>
      </c>
      <c r="T264" t="s">
        <v>169</v>
      </c>
      <c r="U264">
        <v>39656823</v>
      </c>
      <c r="V264" t="s">
        <v>1324</v>
      </c>
      <c r="W264" t="s">
        <v>56</v>
      </c>
      <c r="X264" t="s">
        <v>57</v>
      </c>
      <c r="Y264" t="s">
        <v>1325</v>
      </c>
      <c r="Z264" t="s">
        <v>59</v>
      </c>
      <c r="AA264">
        <v>890903938</v>
      </c>
      <c r="AB264" t="s">
        <v>86</v>
      </c>
      <c r="AC264">
        <v>825</v>
      </c>
      <c r="AD264">
        <v>825</v>
      </c>
      <c r="AE264">
        <v>26325</v>
      </c>
      <c r="AG264" t="s">
        <v>4463</v>
      </c>
      <c r="AH264" t="s">
        <v>4464</v>
      </c>
      <c r="AJ264" s="3">
        <v>45697</v>
      </c>
      <c r="AK264" t="s">
        <v>174</v>
      </c>
      <c r="AL264" t="s">
        <v>1326</v>
      </c>
      <c r="AM264" t="s">
        <v>1005</v>
      </c>
    </row>
    <row r="265" spans="1:39" x14ac:dyDescent="0.25">
      <c r="A265" t="str">
        <f>RP[[#This Row],[CODIGO CRP]]&amp;RP[[#This Row],[Rubro]]</f>
        <v>26425-10-NC-3602-1300-11-20305C-3602031-02</v>
      </c>
      <c r="B265" t="str">
        <f>RP[[#This Row],[CODIGO CDP]]&amp;RP[[#This Row],[Rubro]]</f>
        <v>825-10-NC-3602-1300-11-20305C-3602031-02</v>
      </c>
      <c r="C265" t="str">
        <f t="shared" si="4"/>
        <v>26425-10-N</v>
      </c>
      <c r="D265" t="str">
        <f>_xlfn.CONCAT(MID(RP[[#This Row],[CDP]],1,10),"-",RIGHT(RP[[#This Row],[Dependencia]],2),"-",MID(RP[[#This Row],[Fuente]],1,1))</f>
        <v>825-10-N</v>
      </c>
      <c r="E265">
        <v>26425</v>
      </c>
      <c r="F265">
        <v>45697</v>
      </c>
      <c r="G265">
        <v>45697.932210648149</v>
      </c>
      <c r="H265" t="s">
        <v>1929</v>
      </c>
      <c r="I265">
        <v>923210</v>
      </c>
      <c r="J265" t="s">
        <v>61</v>
      </c>
      <c r="K265" t="s">
        <v>384</v>
      </c>
      <c r="L265" t="s">
        <v>385</v>
      </c>
      <c r="M265" t="s">
        <v>172</v>
      </c>
      <c r="N265" t="s">
        <v>173</v>
      </c>
      <c r="O265" t="s">
        <v>66</v>
      </c>
      <c r="P265" s="1">
        <v>47988231</v>
      </c>
      <c r="Q265" s="1">
        <v>0</v>
      </c>
      <c r="R265" s="1">
        <v>47988231</v>
      </c>
      <c r="S265" s="1">
        <v>35569551</v>
      </c>
      <c r="T265" t="s">
        <v>169</v>
      </c>
      <c r="U265">
        <v>93122691</v>
      </c>
      <c r="V265" t="s">
        <v>1328</v>
      </c>
      <c r="W265" t="s">
        <v>56</v>
      </c>
      <c r="X265" t="s">
        <v>57</v>
      </c>
      <c r="Y265" t="s">
        <v>1329</v>
      </c>
      <c r="Z265" t="s">
        <v>59</v>
      </c>
      <c r="AA265">
        <v>860007335</v>
      </c>
      <c r="AB265" t="s">
        <v>201</v>
      </c>
      <c r="AC265">
        <v>825</v>
      </c>
      <c r="AD265">
        <v>825</v>
      </c>
      <c r="AE265">
        <v>26425</v>
      </c>
      <c r="AG265" t="s">
        <v>4465</v>
      </c>
      <c r="AH265" t="s">
        <v>4466</v>
      </c>
      <c r="AJ265" s="3">
        <v>45697</v>
      </c>
      <c r="AK265" t="s">
        <v>174</v>
      </c>
      <c r="AL265" t="s">
        <v>1330</v>
      </c>
      <c r="AM265" t="s">
        <v>1005</v>
      </c>
    </row>
    <row r="266" spans="1:39" x14ac:dyDescent="0.25">
      <c r="A266" t="str">
        <f>RP[[#This Row],[CODIGO CRP]]&amp;RP[[#This Row],[Rubro]]</f>
        <v>26525-10-NC-3602-1300-11-20305C-3602031-02</v>
      </c>
      <c r="B266" t="str">
        <f>RP[[#This Row],[CODIGO CDP]]&amp;RP[[#This Row],[Rubro]]</f>
        <v>825-10-NC-3602-1300-11-20305C-3602031-02</v>
      </c>
      <c r="C266" t="str">
        <f t="shared" si="4"/>
        <v>26525-10-N</v>
      </c>
      <c r="D266" t="str">
        <f>_xlfn.CONCAT(MID(RP[[#This Row],[CDP]],1,10),"-",RIGHT(RP[[#This Row],[Dependencia]],2),"-",MID(RP[[#This Row],[Fuente]],1,1))</f>
        <v>825-10-N</v>
      </c>
      <c r="E266">
        <v>26525</v>
      </c>
      <c r="F266">
        <v>45697</v>
      </c>
      <c r="G266">
        <v>45697.932222222225</v>
      </c>
      <c r="H266" t="s">
        <v>1929</v>
      </c>
      <c r="I266">
        <v>923210</v>
      </c>
      <c r="J266" t="s">
        <v>61</v>
      </c>
      <c r="K266" t="s">
        <v>384</v>
      </c>
      <c r="L266" t="s">
        <v>385</v>
      </c>
      <c r="M266" t="s">
        <v>172</v>
      </c>
      <c r="N266" t="s">
        <v>173</v>
      </c>
      <c r="O266" t="s">
        <v>66</v>
      </c>
      <c r="P266" s="1">
        <v>47988231</v>
      </c>
      <c r="Q266" s="1">
        <v>0</v>
      </c>
      <c r="R266" s="1">
        <v>47988231</v>
      </c>
      <c r="S266" s="1">
        <v>35569551</v>
      </c>
      <c r="T266" t="s">
        <v>169</v>
      </c>
      <c r="U266">
        <v>79572241</v>
      </c>
      <c r="V266" t="s">
        <v>1332</v>
      </c>
      <c r="W266" t="s">
        <v>56</v>
      </c>
      <c r="X266" t="s">
        <v>57</v>
      </c>
      <c r="Y266" t="s">
        <v>1333</v>
      </c>
      <c r="Z266" t="s">
        <v>59</v>
      </c>
      <c r="AA266">
        <v>860034313</v>
      </c>
      <c r="AB266" t="s">
        <v>97</v>
      </c>
      <c r="AC266">
        <v>825</v>
      </c>
      <c r="AD266">
        <v>825</v>
      </c>
      <c r="AE266">
        <v>26525</v>
      </c>
      <c r="AG266" t="s">
        <v>4467</v>
      </c>
      <c r="AH266" t="s">
        <v>4468</v>
      </c>
      <c r="AJ266" s="3">
        <v>45697</v>
      </c>
      <c r="AK266" t="s">
        <v>174</v>
      </c>
      <c r="AL266" t="s">
        <v>1334</v>
      </c>
      <c r="AM266" t="s">
        <v>1005</v>
      </c>
    </row>
    <row r="267" spans="1:39" x14ac:dyDescent="0.25">
      <c r="A267" t="str">
        <f>RP[[#This Row],[CODIGO CRP]]&amp;RP[[#This Row],[Rubro]]</f>
        <v>26625-10-NC-3602-1300-11-20305C-3602031-02</v>
      </c>
      <c r="B267" t="str">
        <f>RP[[#This Row],[CODIGO CDP]]&amp;RP[[#This Row],[Rubro]]</f>
        <v>825-10-NC-3602-1300-11-20305C-3602031-02</v>
      </c>
      <c r="C267" t="str">
        <f t="shared" si="4"/>
        <v>26625-10-N</v>
      </c>
      <c r="D267" t="str">
        <f>_xlfn.CONCAT(MID(RP[[#This Row],[CDP]],1,10),"-",RIGHT(RP[[#This Row],[Dependencia]],2),"-",MID(RP[[#This Row],[Fuente]],1,1))</f>
        <v>825-10-N</v>
      </c>
      <c r="E267">
        <v>26625</v>
      </c>
      <c r="F267">
        <v>45697</v>
      </c>
      <c r="G267">
        <v>45697.932233796295</v>
      </c>
      <c r="H267" t="s">
        <v>1929</v>
      </c>
      <c r="I267">
        <v>923210</v>
      </c>
      <c r="J267" t="s">
        <v>61</v>
      </c>
      <c r="K267" t="s">
        <v>384</v>
      </c>
      <c r="L267" t="s">
        <v>385</v>
      </c>
      <c r="M267" t="s">
        <v>172</v>
      </c>
      <c r="N267" t="s">
        <v>173</v>
      </c>
      <c r="O267" t="s">
        <v>66</v>
      </c>
      <c r="P267" s="1">
        <v>47988231</v>
      </c>
      <c r="Q267" s="1">
        <v>0</v>
      </c>
      <c r="R267" s="1">
        <v>47988231</v>
      </c>
      <c r="S267" s="1">
        <v>35569551</v>
      </c>
      <c r="T267" t="s">
        <v>169</v>
      </c>
      <c r="U267">
        <v>1015994841</v>
      </c>
      <c r="V267" t="s">
        <v>1336</v>
      </c>
      <c r="W267" t="s">
        <v>56</v>
      </c>
      <c r="X267" t="s">
        <v>57</v>
      </c>
      <c r="Y267" t="s">
        <v>1337</v>
      </c>
      <c r="Z267" t="s">
        <v>59</v>
      </c>
      <c r="AA267">
        <v>890903938</v>
      </c>
      <c r="AB267" t="s">
        <v>86</v>
      </c>
      <c r="AC267">
        <v>825</v>
      </c>
      <c r="AD267">
        <v>825</v>
      </c>
      <c r="AE267">
        <v>26625</v>
      </c>
      <c r="AG267" t="s">
        <v>4469</v>
      </c>
      <c r="AH267" t="s">
        <v>4470</v>
      </c>
      <c r="AJ267" s="3">
        <v>45697</v>
      </c>
      <c r="AK267" t="s">
        <v>174</v>
      </c>
      <c r="AL267" t="s">
        <v>1338</v>
      </c>
      <c r="AM267" t="s">
        <v>1005</v>
      </c>
    </row>
    <row r="268" spans="1:39" x14ac:dyDescent="0.25">
      <c r="A268" t="str">
        <f>RP[[#This Row],[CODIGO CRP]]&amp;RP[[#This Row],[Rubro]]</f>
        <v>26725-10-NC-3602-1300-11-20305C-3602031-02</v>
      </c>
      <c r="B268" t="str">
        <f>RP[[#This Row],[CODIGO CDP]]&amp;RP[[#This Row],[Rubro]]</f>
        <v>825-10-NC-3602-1300-11-20305C-3602031-02</v>
      </c>
      <c r="C268" t="str">
        <f t="shared" si="4"/>
        <v>26725-10-N</v>
      </c>
      <c r="D268" t="str">
        <f>_xlfn.CONCAT(MID(RP[[#This Row],[CDP]],1,10),"-",RIGHT(RP[[#This Row],[Dependencia]],2),"-",MID(RP[[#This Row],[Fuente]],1,1))</f>
        <v>825-10-N</v>
      </c>
      <c r="E268">
        <v>26725</v>
      </c>
      <c r="F268">
        <v>45697</v>
      </c>
      <c r="G268">
        <v>45697.932245370372</v>
      </c>
      <c r="H268" t="s">
        <v>1929</v>
      </c>
      <c r="I268">
        <v>923210</v>
      </c>
      <c r="J268" t="s">
        <v>61</v>
      </c>
      <c r="K268" t="s">
        <v>384</v>
      </c>
      <c r="L268" t="s">
        <v>385</v>
      </c>
      <c r="M268" t="s">
        <v>172</v>
      </c>
      <c r="N268" t="s">
        <v>173</v>
      </c>
      <c r="O268" t="s">
        <v>66</v>
      </c>
      <c r="P268" s="1">
        <v>47988231</v>
      </c>
      <c r="Q268" s="1">
        <v>0</v>
      </c>
      <c r="R268" s="1">
        <v>47988231</v>
      </c>
      <c r="S268" s="1">
        <v>35569551</v>
      </c>
      <c r="T268" t="s">
        <v>169</v>
      </c>
      <c r="U268">
        <v>45464937</v>
      </c>
      <c r="V268" t="s">
        <v>1340</v>
      </c>
      <c r="W268" t="s">
        <v>56</v>
      </c>
      <c r="X268" t="s">
        <v>57</v>
      </c>
      <c r="Y268" t="s">
        <v>1341</v>
      </c>
      <c r="Z268" t="s">
        <v>59</v>
      </c>
      <c r="AA268">
        <v>890903938</v>
      </c>
      <c r="AB268" t="s">
        <v>86</v>
      </c>
      <c r="AC268">
        <v>825</v>
      </c>
      <c r="AD268">
        <v>825</v>
      </c>
      <c r="AE268">
        <v>26725</v>
      </c>
      <c r="AG268" t="s">
        <v>4471</v>
      </c>
      <c r="AH268" t="s">
        <v>4472</v>
      </c>
      <c r="AJ268" s="3">
        <v>45697</v>
      </c>
      <c r="AK268" t="s">
        <v>174</v>
      </c>
      <c r="AL268" t="s">
        <v>1342</v>
      </c>
      <c r="AM268" t="s">
        <v>1005</v>
      </c>
    </row>
    <row r="269" spans="1:39" x14ac:dyDescent="0.25">
      <c r="A269" t="str">
        <f>RP[[#This Row],[CODIGO CRP]]&amp;RP[[#This Row],[Rubro]]</f>
        <v>26825-10-NC-3602-1300-11-20305C-3602031-02</v>
      </c>
      <c r="B269" t="str">
        <f>RP[[#This Row],[CODIGO CDP]]&amp;RP[[#This Row],[Rubro]]</f>
        <v>825-10-NC-3602-1300-11-20305C-3602031-02</v>
      </c>
      <c r="C269" t="str">
        <f t="shared" si="4"/>
        <v>26825-10-N</v>
      </c>
      <c r="D269" t="str">
        <f>_xlfn.CONCAT(MID(RP[[#This Row],[CDP]],1,10),"-",RIGHT(RP[[#This Row],[Dependencia]],2),"-",MID(RP[[#This Row],[Fuente]],1,1))</f>
        <v>825-10-N</v>
      </c>
      <c r="E269">
        <v>26825</v>
      </c>
      <c r="F269">
        <v>45697</v>
      </c>
      <c r="G269">
        <v>45697.941793981481</v>
      </c>
      <c r="H269" t="s">
        <v>1929</v>
      </c>
      <c r="I269">
        <v>923210</v>
      </c>
      <c r="J269" t="s">
        <v>61</v>
      </c>
      <c r="K269" t="s">
        <v>384</v>
      </c>
      <c r="L269" t="s">
        <v>385</v>
      </c>
      <c r="M269" t="s">
        <v>172</v>
      </c>
      <c r="N269" t="s">
        <v>173</v>
      </c>
      <c r="O269" t="s">
        <v>66</v>
      </c>
      <c r="P269" s="1">
        <v>47988231</v>
      </c>
      <c r="Q269" s="1">
        <v>0</v>
      </c>
      <c r="R269" s="1">
        <v>47988231</v>
      </c>
      <c r="S269" s="1">
        <v>35569551</v>
      </c>
      <c r="T269" t="s">
        <v>169</v>
      </c>
      <c r="U269">
        <v>79431471</v>
      </c>
      <c r="V269" t="s">
        <v>1344</v>
      </c>
      <c r="W269" t="s">
        <v>56</v>
      </c>
      <c r="X269" t="s">
        <v>57</v>
      </c>
      <c r="Y269" t="s">
        <v>1345</v>
      </c>
      <c r="Z269" t="s">
        <v>59</v>
      </c>
      <c r="AA269">
        <v>800037800</v>
      </c>
      <c r="AB269" t="s">
        <v>661</v>
      </c>
      <c r="AC269">
        <v>825</v>
      </c>
      <c r="AD269">
        <v>825</v>
      </c>
      <c r="AE269">
        <v>26825</v>
      </c>
      <c r="AG269" t="s">
        <v>4473</v>
      </c>
      <c r="AH269" t="s">
        <v>4474</v>
      </c>
      <c r="AJ269" s="3">
        <v>45697</v>
      </c>
      <c r="AK269" t="s">
        <v>174</v>
      </c>
      <c r="AL269" t="s">
        <v>1346</v>
      </c>
      <c r="AM269" t="s">
        <v>1005</v>
      </c>
    </row>
    <row r="270" spans="1:39" x14ac:dyDescent="0.25">
      <c r="A270" t="str">
        <f>RP[[#This Row],[CODIGO CRP]]&amp;RP[[#This Row],[Rubro]]</f>
        <v>26925-10-NC-3602-1300-11-20305C-3602031-02</v>
      </c>
      <c r="B270" t="str">
        <f>RP[[#This Row],[CODIGO CDP]]&amp;RP[[#This Row],[Rubro]]</f>
        <v>825-10-NC-3602-1300-11-20305C-3602031-02</v>
      </c>
      <c r="C270" t="str">
        <f t="shared" si="4"/>
        <v>26925-10-N</v>
      </c>
      <c r="D270" t="str">
        <f>_xlfn.CONCAT(MID(RP[[#This Row],[CDP]],1,10),"-",RIGHT(RP[[#This Row],[Dependencia]],2),"-",MID(RP[[#This Row],[Fuente]],1,1))</f>
        <v>825-10-N</v>
      </c>
      <c r="E270">
        <v>26925</v>
      </c>
      <c r="F270">
        <v>45697</v>
      </c>
      <c r="G270">
        <v>45697.944664351853</v>
      </c>
      <c r="H270" t="s">
        <v>1929</v>
      </c>
      <c r="I270">
        <v>923210</v>
      </c>
      <c r="J270" t="s">
        <v>61</v>
      </c>
      <c r="K270" t="s">
        <v>384</v>
      </c>
      <c r="L270" t="s">
        <v>385</v>
      </c>
      <c r="M270" t="s">
        <v>172</v>
      </c>
      <c r="N270" t="s">
        <v>173</v>
      </c>
      <c r="O270" t="s">
        <v>66</v>
      </c>
      <c r="P270" s="1">
        <v>47988231</v>
      </c>
      <c r="Q270" s="1">
        <v>0</v>
      </c>
      <c r="R270" s="1">
        <v>47988231</v>
      </c>
      <c r="S270" s="1">
        <v>35569551</v>
      </c>
      <c r="T270" t="s">
        <v>169</v>
      </c>
      <c r="U270">
        <v>80249078</v>
      </c>
      <c r="V270" t="s">
        <v>1348</v>
      </c>
      <c r="W270" t="s">
        <v>56</v>
      </c>
      <c r="X270" t="s">
        <v>57</v>
      </c>
      <c r="Y270" t="s">
        <v>1349</v>
      </c>
      <c r="Z270" t="s">
        <v>59</v>
      </c>
      <c r="AA270">
        <v>860035827</v>
      </c>
      <c r="AB270" t="s">
        <v>378</v>
      </c>
      <c r="AC270">
        <v>825</v>
      </c>
      <c r="AD270">
        <v>825</v>
      </c>
      <c r="AE270">
        <v>26925</v>
      </c>
      <c r="AG270" t="s">
        <v>4475</v>
      </c>
      <c r="AH270" t="s">
        <v>4476</v>
      </c>
      <c r="AJ270" s="3">
        <v>45697</v>
      </c>
      <c r="AK270" t="s">
        <v>174</v>
      </c>
      <c r="AL270" t="s">
        <v>1350</v>
      </c>
      <c r="AM270" t="s">
        <v>1005</v>
      </c>
    </row>
    <row r="271" spans="1:39" x14ac:dyDescent="0.25">
      <c r="A271" t="str">
        <f>RP[[#This Row],[CODIGO CRP]]&amp;RP[[#This Row],[Rubro]]</f>
        <v>27025-10-NC-3602-1300-11-20305C-3602031-02</v>
      </c>
      <c r="B271" t="str">
        <f>RP[[#This Row],[CODIGO CDP]]&amp;RP[[#This Row],[Rubro]]</f>
        <v>825-10-NC-3602-1300-11-20305C-3602031-02</v>
      </c>
      <c r="C271" t="str">
        <f t="shared" si="4"/>
        <v>27025-10-N</v>
      </c>
      <c r="D271" t="str">
        <f>_xlfn.CONCAT(MID(RP[[#This Row],[CDP]],1,10),"-",RIGHT(RP[[#This Row],[Dependencia]],2),"-",MID(RP[[#This Row],[Fuente]],1,1))</f>
        <v>825-10-N</v>
      </c>
      <c r="E271">
        <v>27025</v>
      </c>
      <c r="F271">
        <v>45697</v>
      </c>
      <c r="G271">
        <v>45697.946898148148</v>
      </c>
      <c r="H271" t="s">
        <v>1929</v>
      </c>
      <c r="I271">
        <v>923210</v>
      </c>
      <c r="J271" t="s">
        <v>61</v>
      </c>
      <c r="K271" t="s">
        <v>384</v>
      </c>
      <c r="L271" t="s">
        <v>385</v>
      </c>
      <c r="M271" t="s">
        <v>172</v>
      </c>
      <c r="N271" t="s">
        <v>173</v>
      </c>
      <c r="O271" t="s">
        <v>66</v>
      </c>
      <c r="P271" s="1">
        <v>47988231</v>
      </c>
      <c r="Q271" s="1">
        <v>0</v>
      </c>
      <c r="R271" s="1">
        <v>47988231</v>
      </c>
      <c r="S271" s="1">
        <v>35569551</v>
      </c>
      <c r="T271" t="s">
        <v>169</v>
      </c>
      <c r="U271">
        <v>93343728</v>
      </c>
      <c r="V271" t="s">
        <v>1352</v>
      </c>
      <c r="W271" t="s">
        <v>56</v>
      </c>
      <c r="X271" t="s">
        <v>57</v>
      </c>
      <c r="Y271" t="s">
        <v>1353</v>
      </c>
      <c r="Z271" t="s">
        <v>59</v>
      </c>
      <c r="AA271">
        <v>860007335</v>
      </c>
      <c r="AB271" t="s">
        <v>201</v>
      </c>
      <c r="AC271">
        <v>825</v>
      </c>
      <c r="AD271">
        <v>825</v>
      </c>
      <c r="AE271">
        <v>27025</v>
      </c>
      <c r="AG271" t="s">
        <v>4477</v>
      </c>
      <c r="AH271" t="s">
        <v>4478</v>
      </c>
      <c r="AJ271" s="3">
        <v>45697</v>
      </c>
      <c r="AK271" t="s">
        <v>174</v>
      </c>
      <c r="AL271" t="s">
        <v>1354</v>
      </c>
      <c r="AM271" t="s">
        <v>1005</v>
      </c>
    </row>
    <row r="272" spans="1:39" x14ac:dyDescent="0.25">
      <c r="A272" t="str">
        <f>RP[[#This Row],[CODIGO CRP]]&amp;RP[[#This Row],[Rubro]]</f>
        <v>27125-10-NC-3602-1300-11-20305C-3602031-02</v>
      </c>
      <c r="B272" t="str">
        <f>RP[[#This Row],[CODIGO CDP]]&amp;RP[[#This Row],[Rubro]]</f>
        <v>825-10-NC-3602-1300-11-20305C-3602031-02</v>
      </c>
      <c r="C272" t="str">
        <f t="shared" si="4"/>
        <v>27125-10-N</v>
      </c>
      <c r="D272" t="str">
        <f>_xlfn.CONCAT(MID(RP[[#This Row],[CDP]],1,10),"-",RIGHT(RP[[#This Row],[Dependencia]],2),"-",MID(RP[[#This Row],[Fuente]],1,1))</f>
        <v>825-10-N</v>
      </c>
      <c r="E272">
        <v>27125</v>
      </c>
      <c r="F272">
        <v>45697</v>
      </c>
      <c r="G272">
        <v>45697.950173611112</v>
      </c>
      <c r="H272" t="s">
        <v>1929</v>
      </c>
      <c r="I272">
        <v>923210</v>
      </c>
      <c r="J272" t="s">
        <v>61</v>
      </c>
      <c r="K272" t="s">
        <v>384</v>
      </c>
      <c r="L272" t="s">
        <v>385</v>
      </c>
      <c r="M272" t="s">
        <v>172</v>
      </c>
      <c r="N272" t="s">
        <v>173</v>
      </c>
      <c r="O272" t="s">
        <v>66</v>
      </c>
      <c r="P272" s="1">
        <v>37099598</v>
      </c>
      <c r="Q272" s="1">
        <v>0</v>
      </c>
      <c r="R272" s="1">
        <v>37099598</v>
      </c>
      <c r="S272" s="1">
        <v>27498742</v>
      </c>
      <c r="T272" t="s">
        <v>169</v>
      </c>
      <c r="U272">
        <v>52843265</v>
      </c>
      <c r="V272" t="s">
        <v>1356</v>
      </c>
      <c r="W272" t="s">
        <v>56</v>
      </c>
      <c r="X272" t="s">
        <v>57</v>
      </c>
      <c r="Y272" t="s">
        <v>1357</v>
      </c>
      <c r="Z272" t="s">
        <v>59</v>
      </c>
      <c r="AA272">
        <v>860007335</v>
      </c>
      <c r="AB272" t="s">
        <v>201</v>
      </c>
      <c r="AC272">
        <v>825</v>
      </c>
      <c r="AD272">
        <v>825</v>
      </c>
      <c r="AE272">
        <v>27125</v>
      </c>
      <c r="AG272" t="s">
        <v>4479</v>
      </c>
      <c r="AH272" t="s">
        <v>4480</v>
      </c>
      <c r="AJ272" s="3">
        <v>45697</v>
      </c>
      <c r="AK272" t="s">
        <v>174</v>
      </c>
      <c r="AL272" t="s">
        <v>1358</v>
      </c>
      <c r="AM272" t="s">
        <v>1005</v>
      </c>
    </row>
    <row r="273" spans="1:39" x14ac:dyDescent="0.25">
      <c r="A273" t="str">
        <f>RP[[#This Row],[CODIGO CRP]]&amp;RP[[#This Row],[Rubro]]</f>
        <v>27225-10-NC-3603-1300-20-20305C-3603025-02</v>
      </c>
      <c r="B273" t="str">
        <f>RP[[#This Row],[CODIGO CDP]]&amp;RP[[#This Row],[Rubro]]</f>
        <v>1925-10-NC-3603-1300-20-20305C-3603025-02</v>
      </c>
      <c r="C273" t="str">
        <f t="shared" si="4"/>
        <v>27225-10-N</v>
      </c>
      <c r="D273" t="str">
        <f>_xlfn.CONCAT(MID(RP[[#This Row],[CDP]],1,10),"-",RIGHT(RP[[#This Row],[Dependencia]],2),"-",MID(RP[[#This Row],[Fuente]],1,1))</f>
        <v>1925-10-N</v>
      </c>
      <c r="E273">
        <v>27225</v>
      </c>
      <c r="F273">
        <v>45698</v>
      </c>
      <c r="G273">
        <v>45698.564687500002</v>
      </c>
      <c r="H273" t="s">
        <v>1929</v>
      </c>
      <c r="I273">
        <v>923210</v>
      </c>
      <c r="J273" t="s">
        <v>61</v>
      </c>
      <c r="K273" t="s">
        <v>62</v>
      </c>
      <c r="L273" t="s">
        <v>63</v>
      </c>
      <c r="M273" t="s">
        <v>172</v>
      </c>
      <c r="N273" t="s">
        <v>173</v>
      </c>
      <c r="O273" t="s">
        <v>66</v>
      </c>
      <c r="P273" s="1">
        <v>32550000</v>
      </c>
      <c r="Q273" s="1">
        <v>0</v>
      </c>
      <c r="R273" s="1">
        <v>32550000</v>
      </c>
      <c r="S273" s="1">
        <v>24180000</v>
      </c>
      <c r="T273" t="s">
        <v>169</v>
      </c>
      <c r="U273">
        <v>1010151692</v>
      </c>
      <c r="V273" t="s">
        <v>1360</v>
      </c>
      <c r="W273" t="s">
        <v>56</v>
      </c>
      <c r="X273" t="s">
        <v>57</v>
      </c>
      <c r="Y273" t="s">
        <v>1361</v>
      </c>
      <c r="Z273" t="s">
        <v>59</v>
      </c>
      <c r="AA273">
        <v>860007335</v>
      </c>
      <c r="AB273" t="s">
        <v>201</v>
      </c>
      <c r="AC273">
        <v>1925</v>
      </c>
      <c r="AD273">
        <v>1925</v>
      </c>
      <c r="AE273">
        <v>27225</v>
      </c>
      <c r="AG273" t="s">
        <v>4481</v>
      </c>
      <c r="AH273" t="s">
        <v>4482</v>
      </c>
      <c r="AJ273" s="3">
        <v>45698</v>
      </c>
      <c r="AK273" t="s">
        <v>174</v>
      </c>
      <c r="AL273" t="s">
        <v>1362</v>
      </c>
      <c r="AM273" t="s">
        <v>1363</v>
      </c>
    </row>
    <row r="274" spans="1:39" x14ac:dyDescent="0.25">
      <c r="A274" t="str">
        <f>RP[[#This Row],[CODIGO CRP]]&amp;RP[[#This Row],[Rubro]]</f>
        <v>27325-10-NC-3603-1300-20-20305C-3603025-02</v>
      </c>
      <c r="B274" t="str">
        <f>RP[[#This Row],[CODIGO CDP]]&amp;RP[[#This Row],[Rubro]]</f>
        <v>1925-10-NC-3603-1300-20-20305C-3603025-02</v>
      </c>
      <c r="C274" t="str">
        <f t="shared" si="4"/>
        <v>27325-10-N</v>
      </c>
      <c r="D274" t="str">
        <f>_xlfn.CONCAT(MID(RP[[#This Row],[CDP]],1,10),"-",RIGHT(RP[[#This Row],[Dependencia]],2),"-",MID(RP[[#This Row],[Fuente]],1,1))</f>
        <v>1925-10-N</v>
      </c>
      <c r="E274">
        <v>27325</v>
      </c>
      <c r="F274">
        <v>45698</v>
      </c>
      <c r="G274">
        <v>45698.577928240738</v>
      </c>
      <c r="H274" t="s">
        <v>1929</v>
      </c>
      <c r="I274">
        <v>923210</v>
      </c>
      <c r="J274" t="s">
        <v>61</v>
      </c>
      <c r="K274" t="s">
        <v>62</v>
      </c>
      <c r="L274" t="s">
        <v>63</v>
      </c>
      <c r="M274" t="s">
        <v>172</v>
      </c>
      <c r="N274" t="s">
        <v>173</v>
      </c>
      <c r="O274" t="s">
        <v>66</v>
      </c>
      <c r="P274" s="1">
        <v>26920688</v>
      </c>
      <c r="Q274" s="1">
        <v>0</v>
      </c>
      <c r="R274" s="1">
        <v>26920688</v>
      </c>
      <c r="S274" s="1">
        <v>19998225</v>
      </c>
      <c r="T274" t="s">
        <v>169</v>
      </c>
      <c r="U274">
        <v>1136889114</v>
      </c>
      <c r="V274" t="s">
        <v>1365</v>
      </c>
      <c r="W274" t="s">
        <v>56</v>
      </c>
      <c r="X274" t="s">
        <v>57</v>
      </c>
      <c r="Y274" t="s">
        <v>1366</v>
      </c>
      <c r="Z274" t="s">
        <v>59</v>
      </c>
      <c r="AA274">
        <v>860007335</v>
      </c>
      <c r="AB274" t="s">
        <v>201</v>
      </c>
      <c r="AC274">
        <v>1925</v>
      </c>
      <c r="AD274">
        <v>1925</v>
      </c>
      <c r="AE274">
        <v>27325</v>
      </c>
      <c r="AG274" t="s">
        <v>4483</v>
      </c>
      <c r="AH274" t="s">
        <v>4484</v>
      </c>
      <c r="AJ274" s="3">
        <v>45698</v>
      </c>
      <c r="AK274" t="s">
        <v>174</v>
      </c>
      <c r="AL274" t="s">
        <v>1367</v>
      </c>
      <c r="AM274" t="s">
        <v>1368</v>
      </c>
    </row>
    <row r="275" spans="1:39" x14ac:dyDescent="0.25">
      <c r="A275" t="str">
        <f>RP[[#This Row],[CODIGO CRP]]&amp;RP[[#This Row],[Rubro]]</f>
        <v>27425-10-NC-3603-1300-20-20305C-3603025-02</v>
      </c>
      <c r="B275" t="str">
        <f>RP[[#This Row],[CODIGO CDP]]&amp;RP[[#This Row],[Rubro]]</f>
        <v>1925-10-NC-3603-1300-20-20305C-3603025-02</v>
      </c>
      <c r="C275" t="str">
        <f t="shared" si="4"/>
        <v>27425-10-N</v>
      </c>
      <c r="D275" t="str">
        <f>_xlfn.CONCAT(MID(RP[[#This Row],[CDP]],1,10),"-",RIGHT(RP[[#This Row],[Dependencia]],2),"-",MID(RP[[#This Row],[Fuente]],1,1))</f>
        <v>1925-10-N</v>
      </c>
      <c r="E275">
        <v>27425</v>
      </c>
      <c r="F275">
        <v>45698</v>
      </c>
      <c r="G275">
        <v>45698.577939814815</v>
      </c>
      <c r="H275" t="s">
        <v>1929</v>
      </c>
      <c r="I275">
        <v>923210</v>
      </c>
      <c r="J275" t="s">
        <v>61</v>
      </c>
      <c r="K275" t="s">
        <v>62</v>
      </c>
      <c r="L275" t="s">
        <v>63</v>
      </c>
      <c r="M275" t="s">
        <v>172</v>
      </c>
      <c r="N275" t="s">
        <v>173</v>
      </c>
      <c r="O275" t="s">
        <v>66</v>
      </c>
      <c r="P275" s="1">
        <v>26920688</v>
      </c>
      <c r="Q275" s="1">
        <v>0</v>
      </c>
      <c r="R275" s="1">
        <v>26920688</v>
      </c>
      <c r="S275" s="1">
        <v>19998225</v>
      </c>
      <c r="T275" t="s">
        <v>169</v>
      </c>
      <c r="U275">
        <v>16790163</v>
      </c>
      <c r="V275" t="s">
        <v>1370</v>
      </c>
      <c r="W275" t="s">
        <v>56</v>
      </c>
      <c r="X275" t="s">
        <v>57</v>
      </c>
      <c r="Y275" t="s">
        <v>1371</v>
      </c>
      <c r="Z275" t="s">
        <v>59</v>
      </c>
      <c r="AA275">
        <v>890903938</v>
      </c>
      <c r="AB275" t="s">
        <v>86</v>
      </c>
      <c r="AC275">
        <v>1925</v>
      </c>
      <c r="AD275">
        <v>1925</v>
      </c>
      <c r="AE275">
        <v>27425</v>
      </c>
      <c r="AG275" t="s">
        <v>4485</v>
      </c>
      <c r="AH275" t="s">
        <v>4486</v>
      </c>
      <c r="AJ275" s="3">
        <v>45698</v>
      </c>
      <c r="AK275" t="s">
        <v>174</v>
      </c>
      <c r="AL275" t="s">
        <v>1372</v>
      </c>
      <c r="AM275" t="s">
        <v>1373</v>
      </c>
    </row>
    <row r="276" spans="1:39" x14ac:dyDescent="0.25">
      <c r="A276" t="str">
        <f>RP[[#This Row],[CODIGO CRP]]&amp;RP[[#This Row],[Rubro]]</f>
        <v>27525-10-NC-3603-1300-20-20305C-3603025-02</v>
      </c>
      <c r="B276" t="str">
        <f>RP[[#This Row],[CODIGO CDP]]&amp;RP[[#This Row],[Rubro]]</f>
        <v>1925-10-NC-3603-1300-20-20305C-3603025-02</v>
      </c>
      <c r="C276" t="str">
        <f t="shared" si="4"/>
        <v>27525-10-N</v>
      </c>
      <c r="D276" t="str">
        <f>_xlfn.CONCAT(MID(RP[[#This Row],[CDP]],1,10),"-",RIGHT(RP[[#This Row],[Dependencia]],2),"-",MID(RP[[#This Row],[Fuente]],1,1))</f>
        <v>1925-10-N</v>
      </c>
      <c r="E276">
        <v>27525</v>
      </c>
      <c r="F276">
        <v>45698</v>
      </c>
      <c r="G276">
        <v>45698.592175925929</v>
      </c>
      <c r="H276" t="s">
        <v>1929</v>
      </c>
      <c r="I276">
        <v>923210</v>
      </c>
      <c r="J276" t="s">
        <v>61</v>
      </c>
      <c r="K276" t="s">
        <v>62</v>
      </c>
      <c r="L276" t="s">
        <v>63</v>
      </c>
      <c r="M276" t="s">
        <v>172</v>
      </c>
      <c r="N276" t="s">
        <v>173</v>
      </c>
      <c r="O276" t="s">
        <v>66</v>
      </c>
      <c r="P276" s="1">
        <v>39900000</v>
      </c>
      <c r="Q276" s="1">
        <v>0</v>
      </c>
      <c r="R276" s="1">
        <v>39900000</v>
      </c>
      <c r="S276" s="1">
        <v>29640000</v>
      </c>
      <c r="T276" t="s">
        <v>169</v>
      </c>
      <c r="U276">
        <v>52905526</v>
      </c>
      <c r="V276" t="s">
        <v>1375</v>
      </c>
      <c r="W276" t="s">
        <v>56</v>
      </c>
      <c r="X276" t="s">
        <v>57</v>
      </c>
      <c r="Y276" t="s">
        <v>1376</v>
      </c>
      <c r="Z276" t="s">
        <v>59</v>
      </c>
      <c r="AA276">
        <v>860034313</v>
      </c>
      <c r="AB276" t="s">
        <v>97</v>
      </c>
      <c r="AC276">
        <v>1925</v>
      </c>
      <c r="AD276">
        <v>1925</v>
      </c>
      <c r="AE276">
        <v>27525</v>
      </c>
      <c r="AG276" t="s">
        <v>4487</v>
      </c>
      <c r="AH276" t="s">
        <v>4488</v>
      </c>
      <c r="AJ276" s="3">
        <v>45698</v>
      </c>
      <c r="AK276" t="s">
        <v>174</v>
      </c>
      <c r="AL276" t="s">
        <v>1377</v>
      </c>
      <c r="AM276" t="s">
        <v>1378</v>
      </c>
    </row>
    <row r="277" spans="1:39" x14ac:dyDescent="0.25">
      <c r="A277" t="str">
        <f>RP[[#This Row],[CODIGO CRP]]&amp;RP[[#This Row],[Rubro]]</f>
        <v>27625-10-NC-3603-1300-20-20305C-3603025-02</v>
      </c>
      <c r="B277" t="str">
        <f>RP[[#This Row],[CODIGO CDP]]&amp;RP[[#This Row],[Rubro]]</f>
        <v>1925-10-NC-3603-1300-20-20305C-3603025-02</v>
      </c>
      <c r="C277" t="str">
        <f t="shared" si="4"/>
        <v>27625-10-N</v>
      </c>
      <c r="D277" t="str">
        <f>_xlfn.CONCAT(MID(RP[[#This Row],[CDP]],1,10),"-",RIGHT(RP[[#This Row],[Dependencia]],2),"-",MID(RP[[#This Row],[Fuente]],1,1))</f>
        <v>1925-10-N</v>
      </c>
      <c r="E277">
        <v>27625</v>
      </c>
      <c r="F277">
        <v>45698</v>
      </c>
      <c r="G277">
        <v>45698.596967592595</v>
      </c>
      <c r="H277" t="s">
        <v>1929</v>
      </c>
      <c r="I277">
        <v>923210</v>
      </c>
      <c r="J277" t="s">
        <v>61</v>
      </c>
      <c r="K277" t="s">
        <v>62</v>
      </c>
      <c r="L277" t="s">
        <v>63</v>
      </c>
      <c r="M277" t="s">
        <v>172</v>
      </c>
      <c r="N277" t="s">
        <v>173</v>
      </c>
      <c r="O277" t="s">
        <v>66</v>
      </c>
      <c r="P277" s="1">
        <v>37104760</v>
      </c>
      <c r="Q277" s="1">
        <v>0</v>
      </c>
      <c r="R277" s="1">
        <v>37104760</v>
      </c>
      <c r="S277" s="1">
        <v>27086474</v>
      </c>
      <c r="T277" t="s">
        <v>169</v>
      </c>
      <c r="U277">
        <v>79428808</v>
      </c>
      <c r="V277" t="s">
        <v>1380</v>
      </c>
      <c r="W277" t="s">
        <v>56</v>
      </c>
      <c r="X277" t="s">
        <v>57</v>
      </c>
      <c r="Y277" t="s">
        <v>1381</v>
      </c>
      <c r="Z277" t="s">
        <v>59</v>
      </c>
      <c r="AA277">
        <v>860007335</v>
      </c>
      <c r="AB277" t="s">
        <v>201</v>
      </c>
      <c r="AC277">
        <v>1925</v>
      </c>
      <c r="AD277">
        <v>1925</v>
      </c>
      <c r="AE277">
        <v>27625</v>
      </c>
      <c r="AG277" t="s">
        <v>4489</v>
      </c>
      <c r="AH277" t="s">
        <v>4490</v>
      </c>
      <c r="AJ277" s="3">
        <v>45698</v>
      </c>
      <c r="AK277" t="s">
        <v>174</v>
      </c>
      <c r="AL277" t="s">
        <v>1382</v>
      </c>
      <c r="AM277" t="s">
        <v>1383</v>
      </c>
    </row>
    <row r="278" spans="1:39" x14ac:dyDescent="0.25">
      <c r="A278" t="str">
        <f>RP[[#This Row],[CODIGO CRP]]&amp;RP[[#This Row],[Rubro]]</f>
        <v>27725-90-NC-3603-1300-20-20305C-3603025-02</v>
      </c>
      <c r="B278" t="str">
        <f>RP[[#This Row],[CODIGO CDP]]&amp;RP[[#This Row],[Rubro]]</f>
        <v>4525-90-NC-3603-1300-20-20305C-3603025-02</v>
      </c>
      <c r="C278" t="str">
        <f t="shared" si="4"/>
        <v>27725-90-N</v>
      </c>
      <c r="D278" t="str">
        <f>_xlfn.CONCAT(MID(RP[[#This Row],[CDP]],1,10),"-",RIGHT(RP[[#This Row],[Dependencia]],2),"-",MID(RP[[#This Row],[Fuente]],1,1))</f>
        <v>4525-90-N</v>
      </c>
      <c r="E278">
        <v>27725</v>
      </c>
      <c r="F278">
        <v>45698</v>
      </c>
      <c r="G278">
        <v>45698.691712962966</v>
      </c>
      <c r="H278" t="s">
        <v>1929</v>
      </c>
      <c r="I278">
        <v>923290</v>
      </c>
      <c r="J278" t="s">
        <v>213</v>
      </c>
      <c r="K278" t="s">
        <v>62</v>
      </c>
      <c r="L278" t="s">
        <v>63</v>
      </c>
      <c r="M278" t="s">
        <v>172</v>
      </c>
      <c r="N278" t="s">
        <v>173</v>
      </c>
      <c r="O278" t="s">
        <v>66</v>
      </c>
      <c r="P278" s="1">
        <v>23894350</v>
      </c>
      <c r="Q278" s="1">
        <v>0</v>
      </c>
      <c r="R278" s="1">
        <v>23894350</v>
      </c>
      <c r="S278" s="1">
        <v>17442875</v>
      </c>
      <c r="T278" t="s">
        <v>169</v>
      </c>
      <c r="U278">
        <v>79207235</v>
      </c>
      <c r="V278" t="s">
        <v>332</v>
      </c>
      <c r="W278" t="s">
        <v>56</v>
      </c>
      <c r="X278" t="s">
        <v>57</v>
      </c>
      <c r="Y278" t="s">
        <v>333</v>
      </c>
      <c r="Z278" t="s">
        <v>59</v>
      </c>
      <c r="AA278">
        <v>860007335</v>
      </c>
      <c r="AB278" t="s">
        <v>201</v>
      </c>
      <c r="AC278">
        <v>4525</v>
      </c>
      <c r="AD278">
        <v>4525</v>
      </c>
      <c r="AE278">
        <v>27725</v>
      </c>
      <c r="AG278" t="s">
        <v>4491</v>
      </c>
      <c r="AH278" t="s">
        <v>4492</v>
      </c>
      <c r="AJ278" s="3">
        <v>45698</v>
      </c>
      <c r="AK278" t="s">
        <v>174</v>
      </c>
      <c r="AL278" t="s">
        <v>2532</v>
      </c>
      <c r="AM278" t="s">
        <v>1385</v>
      </c>
    </row>
    <row r="279" spans="1:39" x14ac:dyDescent="0.25">
      <c r="A279" t="str">
        <f>RP[[#This Row],[CODIGO CRP]]&amp;RP[[#This Row],[Rubro]]</f>
        <v>27825-10-NC-3603-1300-20-20305C-3603025-02</v>
      </c>
      <c r="B279" t="str">
        <f>RP[[#This Row],[CODIGO CDP]]&amp;RP[[#This Row],[Rubro]]</f>
        <v>1925-10-NC-3603-1300-20-20305C-3603025-02</v>
      </c>
      <c r="C279" t="str">
        <f t="shared" si="4"/>
        <v>27825-10-N</v>
      </c>
      <c r="D279" t="str">
        <f>_xlfn.CONCAT(MID(RP[[#This Row],[CDP]],1,10),"-",RIGHT(RP[[#This Row],[Dependencia]],2),"-",MID(RP[[#This Row],[Fuente]],1,1))</f>
        <v>1925-10-N</v>
      </c>
      <c r="E279">
        <v>27825</v>
      </c>
      <c r="F279">
        <v>45698</v>
      </c>
      <c r="G279">
        <v>45698.919421296298</v>
      </c>
      <c r="H279" t="s">
        <v>1929</v>
      </c>
      <c r="I279">
        <v>923210</v>
      </c>
      <c r="J279" t="s">
        <v>61</v>
      </c>
      <c r="K279" t="s">
        <v>62</v>
      </c>
      <c r="L279" t="s">
        <v>63</v>
      </c>
      <c r="M279" t="s">
        <v>172</v>
      </c>
      <c r="N279" t="s">
        <v>173</v>
      </c>
      <c r="O279" t="s">
        <v>66</v>
      </c>
      <c r="P279" s="1">
        <v>24392907</v>
      </c>
      <c r="Q279" s="1">
        <v>0</v>
      </c>
      <c r="R279" s="1">
        <v>24392907</v>
      </c>
      <c r="S279" s="1">
        <v>18120445</v>
      </c>
      <c r="T279" t="s">
        <v>169</v>
      </c>
      <c r="U279">
        <v>1028781645</v>
      </c>
      <c r="V279" t="s">
        <v>1387</v>
      </c>
      <c r="W279" t="s">
        <v>56</v>
      </c>
      <c r="X279" t="s">
        <v>57</v>
      </c>
      <c r="Y279" t="s">
        <v>1388</v>
      </c>
      <c r="Z279" t="s">
        <v>59</v>
      </c>
      <c r="AA279">
        <v>860002964</v>
      </c>
      <c r="AB279" t="s">
        <v>242</v>
      </c>
      <c r="AC279">
        <v>1925</v>
      </c>
      <c r="AD279">
        <v>1925</v>
      </c>
      <c r="AE279">
        <v>27825</v>
      </c>
      <c r="AG279" t="s">
        <v>4493</v>
      </c>
      <c r="AH279" t="s">
        <v>4494</v>
      </c>
      <c r="AJ279" s="3">
        <v>45698</v>
      </c>
      <c r="AK279" t="s">
        <v>174</v>
      </c>
      <c r="AL279" t="s">
        <v>1389</v>
      </c>
      <c r="AM279" t="s">
        <v>1390</v>
      </c>
    </row>
    <row r="280" spans="1:39" x14ac:dyDescent="0.25">
      <c r="A280" t="str">
        <f>RP[[#This Row],[CODIGO CRP]]&amp;RP[[#This Row],[Rubro]]</f>
        <v>27925-10-NC-3603-1300-20-20305C-3603025-02</v>
      </c>
      <c r="B280" t="str">
        <f>RP[[#This Row],[CODIGO CDP]]&amp;RP[[#This Row],[Rubro]]</f>
        <v>1925-10-NC-3603-1300-20-20305C-3603025-02</v>
      </c>
      <c r="C280" t="str">
        <f t="shared" si="4"/>
        <v>27925-10-N</v>
      </c>
      <c r="D280" t="str">
        <f>_xlfn.CONCAT(MID(RP[[#This Row],[CDP]],1,10),"-",RIGHT(RP[[#This Row],[Dependencia]],2),"-",MID(RP[[#This Row],[Fuente]],1,1))</f>
        <v>1925-10-N</v>
      </c>
      <c r="E280">
        <v>27925</v>
      </c>
      <c r="F280">
        <v>45698</v>
      </c>
      <c r="G280">
        <v>45698.92732638889</v>
      </c>
      <c r="H280" t="s">
        <v>1929</v>
      </c>
      <c r="I280">
        <v>923210</v>
      </c>
      <c r="J280" t="s">
        <v>61</v>
      </c>
      <c r="K280" t="s">
        <v>62</v>
      </c>
      <c r="L280" t="s">
        <v>63</v>
      </c>
      <c r="M280" t="s">
        <v>172</v>
      </c>
      <c r="N280" t="s">
        <v>173</v>
      </c>
      <c r="O280" t="s">
        <v>66</v>
      </c>
      <c r="P280" s="1">
        <v>23894350</v>
      </c>
      <c r="Q280" s="1">
        <v>0</v>
      </c>
      <c r="R280" s="1">
        <v>23894350</v>
      </c>
      <c r="S280" s="1">
        <v>17442875</v>
      </c>
      <c r="T280" t="s">
        <v>169</v>
      </c>
      <c r="U280">
        <v>79661139</v>
      </c>
      <c r="V280" t="s">
        <v>262</v>
      </c>
      <c r="W280" t="s">
        <v>56</v>
      </c>
      <c r="X280" t="s">
        <v>57</v>
      </c>
      <c r="Y280" t="s">
        <v>263</v>
      </c>
      <c r="Z280" t="s">
        <v>59</v>
      </c>
      <c r="AA280">
        <v>860034313</v>
      </c>
      <c r="AB280" t="s">
        <v>97</v>
      </c>
      <c r="AC280">
        <v>1925</v>
      </c>
      <c r="AD280">
        <v>1925</v>
      </c>
      <c r="AE280">
        <v>27925</v>
      </c>
      <c r="AG280" t="s">
        <v>4495</v>
      </c>
      <c r="AH280" t="s">
        <v>4496</v>
      </c>
      <c r="AJ280" s="3">
        <v>45698</v>
      </c>
      <c r="AK280" t="s">
        <v>174</v>
      </c>
      <c r="AL280" t="s">
        <v>1392</v>
      </c>
      <c r="AM280" t="s">
        <v>1393</v>
      </c>
    </row>
    <row r="281" spans="1:39" x14ac:dyDescent="0.25">
      <c r="A281" t="str">
        <f>RP[[#This Row],[CODIGO CRP]]&amp;RP[[#This Row],[Rubro]]</f>
        <v>28025-10-NC-3603-1300-20-20305C-3603025-02</v>
      </c>
      <c r="B281" t="str">
        <f>RP[[#This Row],[CODIGO CDP]]&amp;RP[[#This Row],[Rubro]]</f>
        <v>1925-10-NC-3603-1300-20-20305C-3603025-02</v>
      </c>
      <c r="C281" t="str">
        <f t="shared" si="4"/>
        <v>28025-10-N</v>
      </c>
      <c r="D281" t="str">
        <f>_xlfn.CONCAT(MID(RP[[#This Row],[CDP]],1,10),"-",RIGHT(RP[[#This Row],[Dependencia]],2),"-",MID(RP[[#This Row],[Fuente]],1,1))</f>
        <v>1925-10-N</v>
      </c>
      <c r="E281">
        <v>28025</v>
      </c>
      <c r="F281">
        <v>45698</v>
      </c>
      <c r="G281">
        <v>45698.931967592594</v>
      </c>
      <c r="H281" t="s">
        <v>1929</v>
      </c>
      <c r="I281">
        <v>923210</v>
      </c>
      <c r="J281" t="s">
        <v>61</v>
      </c>
      <c r="K281" t="s">
        <v>62</v>
      </c>
      <c r="L281" t="s">
        <v>63</v>
      </c>
      <c r="M281" t="s">
        <v>172</v>
      </c>
      <c r="N281" t="s">
        <v>173</v>
      </c>
      <c r="O281" t="s">
        <v>66</v>
      </c>
      <c r="P281" s="1">
        <v>23894350</v>
      </c>
      <c r="Q281" s="1">
        <v>0</v>
      </c>
      <c r="R281" s="1">
        <v>23894350</v>
      </c>
      <c r="S281" s="1">
        <v>17442875</v>
      </c>
      <c r="T281" t="s">
        <v>169</v>
      </c>
      <c r="U281">
        <v>79205725</v>
      </c>
      <c r="V281" t="s">
        <v>1395</v>
      </c>
      <c r="W281" t="s">
        <v>56</v>
      </c>
      <c r="X281" t="s">
        <v>57</v>
      </c>
      <c r="Y281" t="s">
        <v>1396</v>
      </c>
      <c r="Z281" t="s">
        <v>59</v>
      </c>
      <c r="AA281">
        <v>860002964</v>
      </c>
      <c r="AB281" t="s">
        <v>242</v>
      </c>
      <c r="AC281">
        <v>1925</v>
      </c>
      <c r="AD281">
        <v>1925</v>
      </c>
      <c r="AE281">
        <v>28025</v>
      </c>
      <c r="AG281" t="s">
        <v>4497</v>
      </c>
      <c r="AH281" t="s">
        <v>4498</v>
      </c>
      <c r="AJ281" s="3">
        <v>45698</v>
      </c>
      <c r="AK281" t="s">
        <v>174</v>
      </c>
      <c r="AL281" t="s">
        <v>1397</v>
      </c>
      <c r="AM281" t="s">
        <v>1393</v>
      </c>
    </row>
    <row r="282" spans="1:39" x14ac:dyDescent="0.25">
      <c r="A282" t="str">
        <f>RP[[#This Row],[CODIGO CRP]]&amp;RP[[#This Row],[Rubro]]</f>
        <v>28125-11-NC-3603-1300-20-20305C-3603025-02</v>
      </c>
      <c r="B282" t="str">
        <f>RP[[#This Row],[CODIGO CDP]]&amp;RP[[#This Row],[Rubro]]</f>
        <v>2125-11-NC-3603-1300-20-20305C-3603025-02</v>
      </c>
      <c r="C282" t="str">
        <f t="shared" si="4"/>
        <v>28125-11-N</v>
      </c>
      <c r="D282" t="str">
        <f>_xlfn.CONCAT(MID(RP[[#This Row],[CDP]],1,10),"-",RIGHT(RP[[#This Row],[Dependencia]],2),"-",MID(RP[[#This Row],[Fuente]],1,1))</f>
        <v>2125-11-N</v>
      </c>
      <c r="E282">
        <v>28125</v>
      </c>
      <c r="F282">
        <v>45698</v>
      </c>
      <c r="G282">
        <v>45698.944699074076</v>
      </c>
      <c r="H282" t="s">
        <v>1929</v>
      </c>
      <c r="I282">
        <v>923211</v>
      </c>
      <c r="J282" t="s">
        <v>312</v>
      </c>
      <c r="K282" t="s">
        <v>62</v>
      </c>
      <c r="L282" t="s">
        <v>63</v>
      </c>
      <c r="M282" t="s">
        <v>172</v>
      </c>
      <c r="N282" t="s">
        <v>173</v>
      </c>
      <c r="O282" t="s">
        <v>66</v>
      </c>
      <c r="P282" s="1">
        <v>45995110</v>
      </c>
      <c r="Q282" s="1">
        <v>0</v>
      </c>
      <c r="R282" s="1">
        <v>45995110</v>
      </c>
      <c r="S282" s="1">
        <v>33576430</v>
      </c>
      <c r="T282" t="s">
        <v>169</v>
      </c>
      <c r="U282">
        <v>16897160</v>
      </c>
      <c r="V282" t="s">
        <v>1399</v>
      </c>
      <c r="W282" t="s">
        <v>56</v>
      </c>
      <c r="X282" t="s">
        <v>57</v>
      </c>
      <c r="Y282" t="s">
        <v>1400</v>
      </c>
      <c r="Z282" t="s">
        <v>59</v>
      </c>
      <c r="AA282">
        <v>890903938</v>
      </c>
      <c r="AB282" t="s">
        <v>86</v>
      </c>
      <c r="AC282">
        <v>2125</v>
      </c>
      <c r="AD282">
        <v>2125</v>
      </c>
      <c r="AE282">
        <v>28125</v>
      </c>
      <c r="AG282" t="s">
        <v>4499</v>
      </c>
      <c r="AH282" t="s">
        <v>4500</v>
      </c>
      <c r="AJ282" s="3">
        <v>45698</v>
      </c>
      <c r="AK282" t="s">
        <v>174</v>
      </c>
      <c r="AL282" t="s">
        <v>1401</v>
      </c>
      <c r="AM282" t="s">
        <v>1402</v>
      </c>
    </row>
    <row r="283" spans="1:39" x14ac:dyDescent="0.25">
      <c r="A283" t="str">
        <f>RP[[#This Row],[CODIGO CRP]]&amp;RP[[#This Row],[Rubro]]</f>
        <v>28225-10-NC-3603-1300-20-20305C-3603025-02</v>
      </c>
      <c r="B283" t="str">
        <f>RP[[#This Row],[CODIGO CDP]]&amp;RP[[#This Row],[Rubro]]</f>
        <v>1925-10-NC-3603-1300-20-20305C-3603025-02</v>
      </c>
      <c r="C283" t="str">
        <f t="shared" si="4"/>
        <v>28225-10-N</v>
      </c>
      <c r="D283" t="str">
        <f>_xlfn.CONCAT(MID(RP[[#This Row],[CDP]],1,10),"-",RIGHT(RP[[#This Row],[Dependencia]],2),"-",MID(RP[[#This Row],[Fuente]],1,1))</f>
        <v>1925-10-N</v>
      </c>
      <c r="E283">
        <v>28225</v>
      </c>
      <c r="F283">
        <v>45698</v>
      </c>
      <c r="G283">
        <v>45698.949189814812</v>
      </c>
      <c r="H283" t="s">
        <v>1929</v>
      </c>
      <c r="I283">
        <v>923210</v>
      </c>
      <c r="J283" t="s">
        <v>61</v>
      </c>
      <c r="K283" t="s">
        <v>62</v>
      </c>
      <c r="L283" t="s">
        <v>63</v>
      </c>
      <c r="M283" t="s">
        <v>172</v>
      </c>
      <c r="N283" t="s">
        <v>173</v>
      </c>
      <c r="O283" t="s">
        <v>66</v>
      </c>
      <c r="P283" s="1">
        <v>24000000</v>
      </c>
      <c r="Q283" s="1">
        <v>0</v>
      </c>
      <c r="R283" s="1">
        <v>24000000</v>
      </c>
      <c r="S283" s="1">
        <v>17520000</v>
      </c>
      <c r="T283" t="s">
        <v>169</v>
      </c>
      <c r="U283">
        <v>52800088</v>
      </c>
      <c r="V283" t="s">
        <v>1404</v>
      </c>
      <c r="W283" t="s">
        <v>56</v>
      </c>
      <c r="X283" t="s">
        <v>57</v>
      </c>
      <c r="Y283" t="s">
        <v>1405</v>
      </c>
      <c r="Z283" t="s">
        <v>59</v>
      </c>
      <c r="AA283">
        <v>860034313</v>
      </c>
      <c r="AB283" t="s">
        <v>97</v>
      </c>
      <c r="AC283">
        <v>1925</v>
      </c>
      <c r="AD283">
        <v>1925</v>
      </c>
      <c r="AE283">
        <v>28225</v>
      </c>
      <c r="AG283" t="s">
        <v>4501</v>
      </c>
      <c r="AH283" t="s">
        <v>4502</v>
      </c>
      <c r="AJ283" s="3">
        <v>45698</v>
      </c>
      <c r="AK283" t="s">
        <v>174</v>
      </c>
      <c r="AL283" t="s">
        <v>1406</v>
      </c>
      <c r="AM283" t="s">
        <v>1407</v>
      </c>
    </row>
    <row r="284" spans="1:39" x14ac:dyDescent="0.25">
      <c r="A284" t="str">
        <f>RP[[#This Row],[CODIGO CRP]]&amp;RP[[#This Row],[Rubro]]</f>
        <v>28325-42-NC-3603-1300-20-20305C-3603025-02</v>
      </c>
      <c r="B284" t="str">
        <f>RP[[#This Row],[CODIGO CDP]]&amp;RP[[#This Row],[Rubro]]</f>
        <v>3625-42-NC-3603-1300-20-20305C-3603025-02</v>
      </c>
      <c r="C284" t="str">
        <f t="shared" si="4"/>
        <v>28325-42-N</v>
      </c>
      <c r="D284" t="str">
        <f>_xlfn.CONCAT(MID(RP[[#This Row],[CDP]],1,10),"-",RIGHT(RP[[#This Row],[Dependencia]],2),"-",MID(RP[[#This Row],[Fuente]],1,1))</f>
        <v>3625-42-N</v>
      </c>
      <c r="E284">
        <v>28325</v>
      </c>
      <c r="F284">
        <v>45698</v>
      </c>
      <c r="G284">
        <v>45698.95416666667</v>
      </c>
      <c r="H284" t="s">
        <v>1929</v>
      </c>
      <c r="I284">
        <v>923242</v>
      </c>
      <c r="J284" t="s">
        <v>702</v>
      </c>
      <c r="K284" t="s">
        <v>62</v>
      </c>
      <c r="L284" t="s">
        <v>63</v>
      </c>
      <c r="M284" t="s">
        <v>172</v>
      </c>
      <c r="N284" t="s">
        <v>173</v>
      </c>
      <c r="O284" t="s">
        <v>66</v>
      </c>
      <c r="P284" s="1">
        <v>39694137</v>
      </c>
      <c r="Q284" s="1">
        <v>0</v>
      </c>
      <c r="R284" s="1">
        <v>39694137</v>
      </c>
      <c r="S284" s="1">
        <v>29487073</v>
      </c>
      <c r="T284" t="s">
        <v>169</v>
      </c>
      <c r="U284">
        <v>1010226452</v>
      </c>
      <c r="V284" t="s">
        <v>1409</v>
      </c>
      <c r="W284" t="s">
        <v>56</v>
      </c>
      <c r="X284" t="s">
        <v>57</v>
      </c>
      <c r="Y284" t="s">
        <v>1410</v>
      </c>
      <c r="Z284" t="s">
        <v>59</v>
      </c>
      <c r="AA284">
        <v>860007335</v>
      </c>
      <c r="AB284" t="s">
        <v>201</v>
      </c>
      <c r="AC284">
        <v>3625</v>
      </c>
      <c r="AD284">
        <v>3625</v>
      </c>
      <c r="AE284">
        <v>28325</v>
      </c>
      <c r="AG284" t="s">
        <v>4503</v>
      </c>
      <c r="AH284" t="s">
        <v>4504</v>
      </c>
      <c r="AJ284" s="3">
        <v>45698</v>
      </c>
      <c r="AK284" t="s">
        <v>174</v>
      </c>
      <c r="AL284" t="s">
        <v>1411</v>
      </c>
      <c r="AM284" t="s">
        <v>1412</v>
      </c>
    </row>
    <row r="285" spans="1:39" x14ac:dyDescent="0.25">
      <c r="A285" t="str">
        <f>RP[[#This Row],[CODIGO CRP]]&amp;RP[[#This Row],[Rubro]]</f>
        <v>28425-42-NC-3603-1300-20-20305C-3603025-02</v>
      </c>
      <c r="B285" t="str">
        <f>RP[[#This Row],[CODIGO CDP]]&amp;RP[[#This Row],[Rubro]]</f>
        <v>3625-42-NC-3603-1300-20-20305C-3603025-02</v>
      </c>
      <c r="C285" t="str">
        <f t="shared" si="4"/>
        <v>28425-42-N</v>
      </c>
      <c r="D285" t="str">
        <f>_xlfn.CONCAT(MID(RP[[#This Row],[CDP]],1,10),"-",RIGHT(RP[[#This Row],[Dependencia]],2),"-",MID(RP[[#This Row],[Fuente]],1,1))</f>
        <v>3625-42-N</v>
      </c>
      <c r="E285">
        <v>28425</v>
      </c>
      <c r="F285">
        <v>45698</v>
      </c>
      <c r="G285">
        <v>45698.955787037034</v>
      </c>
      <c r="H285" t="s">
        <v>1929</v>
      </c>
      <c r="I285">
        <v>923242</v>
      </c>
      <c r="J285" t="s">
        <v>702</v>
      </c>
      <c r="K285" t="s">
        <v>62</v>
      </c>
      <c r="L285" t="s">
        <v>63</v>
      </c>
      <c r="M285" t="s">
        <v>172</v>
      </c>
      <c r="N285" t="s">
        <v>173</v>
      </c>
      <c r="O285" t="s">
        <v>66</v>
      </c>
      <c r="P285" s="1">
        <v>31726737</v>
      </c>
      <c r="Q285" s="1">
        <v>0</v>
      </c>
      <c r="R285" s="1">
        <v>31726737</v>
      </c>
      <c r="S285" s="1">
        <v>23568433</v>
      </c>
      <c r="T285" t="s">
        <v>169</v>
      </c>
      <c r="U285">
        <v>79418258</v>
      </c>
      <c r="V285" t="s">
        <v>1414</v>
      </c>
      <c r="W285" t="s">
        <v>56</v>
      </c>
      <c r="X285" t="s">
        <v>57</v>
      </c>
      <c r="Y285" t="s">
        <v>1415</v>
      </c>
      <c r="Z285" t="s">
        <v>59</v>
      </c>
      <c r="AA285">
        <v>860034594</v>
      </c>
      <c r="AB285" t="s">
        <v>195</v>
      </c>
      <c r="AC285">
        <v>3625</v>
      </c>
      <c r="AD285">
        <v>3625</v>
      </c>
      <c r="AE285">
        <v>28425</v>
      </c>
      <c r="AG285" t="s">
        <v>4505</v>
      </c>
      <c r="AH285" t="s">
        <v>4506</v>
      </c>
      <c r="AJ285" s="3">
        <v>45698</v>
      </c>
      <c r="AK285" t="s">
        <v>174</v>
      </c>
      <c r="AL285" t="s">
        <v>1416</v>
      </c>
      <c r="AM285" t="s">
        <v>1417</v>
      </c>
    </row>
    <row r="286" spans="1:39" x14ac:dyDescent="0.25">
      <c r="A286" t="str">
        <f>RP[[#This Row],[CODIGO CRP]]&amp;RP[[#This Row],[Rubro]]</f>
        <v>28525-42-NC-3603-1300-20-20305C-3603025-02</v>
      </c>
      <c r="B286" t="str">
        <f>RP[[#This Row],[CODIGO CDP]]&amp;RP[[#This Row],[Rubro]]</f>
        <v>3625-42-NC-3603-1300-20-20305C-3603025-02</v>
      </c>
      <c r="C286" t="str">
        <f t="shared" si="4"/>
        <v>28525-42-N</v>
      </c>
      <c r="D286" t="str">
        <f>_xlfn.CONCAT(MID(RP[[#This Row],[CDP]],1,10),"-",RIGHT(RP[[#This Row],[Dependencia]],2),"-",MID(RP[[#This Row],[Fuente]],1,1))</f>
        <v>3625-42-N</v>
      </c>
      <c r="E286">
        <v>28525</v>
      </c>
      <c r="F286">
        <v>45698</v>
      </c>
      <c r="G286">
        <v>45698.957268518519</v>
      </c>
      <c r="H286" t="s">
        <v>1929</v>
      </c>
      <c r="I286">
        <v>923242</v>
      </c>
      <c r="J286" t="s">
        <v>702</v>
      </c>
      <c r="K286" t="s">
        <v>62</v>
      </c>
      <c r="L286" t="s">
        <v>63</v>
      </c>
      <c r="M286" t="s">
        <v>172</v>
      </c>
      <c r="N286" t="s">
        <v>173</v>
      </c>
      <c r="O286" t="s">
        <v>66</v>
      </c>
      <c r="P286" s="1">
        <v>39694137</v>
      </c>
      <c r="Q286" s="1">
        <v>0</v>
      </c>
      <c r="R286" s="1">
        <v>39694137</v>
      </c>
      <c r="S286" s="1">
        <v>29487073</v>
      </c>
      <c r="T286" t="s">
        <v>169</v>
      </c>
      <c r="U286">
        <v>1018427297</v>
      </c>
      <c r="V286" t="s">
        <v>1419</v>
      </c>
      <c r="W286" t="s">
        <v>56</v>
      </c>
      <c r="X286" t="s">
        <v>57</v>
      </c>
      <c r="Y286" t="s">
        <v>1420</v>
      </c>
      <c r="Z286" t="s">
        <v>59</v>
      </c>
      <c r="AA286">
        <v>860007335</v>
      </c>
      <c r="AB286" t="s">
        <v>201</v>
      </c>
      <c r="AC286">
        <v>3625</v>
      </c>
      <c r="AD286">
        <v>3625</v>
      </c>
      <c r="AE286">
        <v>28525</v>
      </c>
      <c r="AG286" t="s">
        <v>4507</v>
      </c>
      <c r="AH286" t="s">
        <v>4508</v>
      </c>
      <c r="AJ286" s="3">
        <v>45698</v>
      </c>
      <c r="AK286" t="s">
        <v>174</v>
      </c>
      <c r="AL286" t="s">
        <v>1421</v>
      </c>
      <c r="AM286" t="s">
        <v>1422</v>
      </c>
    </row>
    <row r="287" spans="1:39" x14ac:dyDescent="0.25">
      <c r="A287" t="str">
        <f>RP[[#This Row],[CODIGO CRP]]&amp;RP[[#This Row],[Rubro]]</f>
        <v>28625-10-PC-3603-1300-20-20305C-3603025-02</v>
      </c>
      <c r="B287" t="str">
        <f>RP[[#This Row],[CODIGO CDP]]&amp;RP[[#This Row],[Rubro]]</f>
        <v>1225-10-PC-3603-1300-20-20305C-3603025-02</v>
      </c>
      <c r="C287" t="str">
        <f t="shared" si="4"/>
        <v>28625-10-P</v>
      </c>
      <c r="D287" t="str">
        <f>_xlfn.CONCAT(MID(RP[[#This Row],[CDP]],1,10),"-",RIGHT(RP[[#This Row],[Dependencia]],2),"-",MID(RP[[#This Row],[Fuente]],1,1))</f>
        <v>1225-10-P</v>
      </c>
      <c r="E287">
        <v>28625</v>
      </c>
      <c r="F287">
        <v>45699</v>
      </c>
      <c r="G287">
        <v>45699.349675925929</v>
      </c>
      <c r="H287" t="s">
        <v>1929</v>
      </c>
      <c r="I287">
        <v>923210</v>
      </c>
      <c r="J287" t="s">
        <v>61</v>
      </c>
      <c r="K287" t="s">
        <v>62</v>
      </c>
      <c r="L287" t="s">
        <v>63</v>
      </c>
      <c r="M287" t="s">
        <v>64</v>
      </c>
      <c r="N287" t="s">
        <v>65</v>
      </c>
      <c r="O287" t="s">
        <v>66</v>
      </c>
      <c r="P287" s="1">
        <v>1797160</v>
      </c>
      <c r="Q287" s="1">
        <v>0</v>
      </c>
      <c r="R287" s="1">
        <v>1797160</v>
      </c>
      <c r="S287" s="1">
        <v>0</v>
      </c>
      <c r="T287" t="s">
        <v>54</v>
      </c>
      <c r="U287">
        <v>860063875</v>
      </c>
      <c r="V287" t="s">
        <v>55</v>
      </c>
      <c r="W287" t="s">
        <v>56</v>
      </c>
      <c r="X287" t="s">
        <v>57</v>
      </c>
      <c r="Y287" t="s">
        <v>58</v>
      </c>
      <c r="Z287" t="s">
        <v>59</v>
      </c>
      <c r="AA287">
        <v>860050750</v>
      </c>
      <c r="AB287" t="s">
        <v>60</v>
      </c>
      <c r="AC287">
        <v>1225</v>
      </c>
      <c r="AD287">
        <v>1225</v>
      </c>
      <c r="AE287">
        <v>28625</v>
      </c>
      <c r="AF287" t="s">
        <v>1964</v>
      </c>
      <c r="AG287" t="s">
        <v>1965</v>
      </c>
      <c r="AH287" t="s">
        <v>145</v>
      </c>
      <c r="AJ287" s="3">
        <v>45699</v>
      </c>
      <c r="AK287" t="s">
        <v>71</v>
      </c>
      <c r="AL287" t="s">
        <v>147</v>
      </c>
      <c r="AM287" t="s">
        <v>148</v>
      </c>
    </row>
    <row r="288" spans="1:39" x14ac:dyDescent="0.25">
      <c r="A288" t="str">
        <f>RP[[#This Row],[CODIGO CRP]]&amp;RP[[#This Row],[Rubro]]</f>
        <v>28725-10-PC-3603-1300-20-20305C-3603025-02</v>
      </c>
      <c r="B288" t="str">
        <f>RP[[#This Row],[CODIGO CDP]]&amp;RP[[#This Row],[Rubro]]</f>
        <v>1225-10-PC-3603-1300-20-20305C-3603025-02</v>
      </c>
      <c r="C288" t="str">
        <f t="shared" si="4"/>
        <v>28725-10-P</v>
      </c>
      <c r="D288" t="str">
        <f>_xlfn.CONCAT(MID(RP[[#This Row],[CDP]],1,10),"-",RIGHT(RP[[#This Row],[Dependencia]],2),"-",MID(RP[[#This Row],[Fuente]],1,1))</f>
        <v>1225-10-P</v>
      </c>
      <c r="E288">
        <v>28725</v>
      </c>
      <c r="F288">
        <v>45699</v>
      </c>
      <c r="G288">
        <v>45699.359166666669</v>
      </c>
      <c r="H288" t="s">
        <v>1929</v>
      </c>
      <c r="I288">
        <v>923210</v>
      </c>
      <c r="J288" t="s">
        <v>61</v>
      </c>
      <c r="K288" t="s">
        <v>62</v>
      </c>
      <c r="L288" t="s">
        <v>63</v>
      </c>
      <c r="M288" t="s">
        <v>64</v>
      </c>
      <c r="N288" t="s">
        <v>65</v>
      </c>
      <c r="O288" t="s">
        <v>66</v>
      </c>
      <c r="P288" s="1">
        <v>4390</v>
      </c>
      <c r="Q288" s="1">
        <v>0</v>
      </c>
      <c r="R288" s="1">
        <v>4390</v>
      </c>
      <c r="S288" s="1">
        <v>0</v>
      </c>
      <c r="T288" t="s">
        <v>54</v>
      </c>
      <c r="U288">
        <v>800007813</v>
      </c>
      <c r="V288" t="s">
        <v>84</v>
      </c>
      <c r="W288" t="s">
        <v>56</v>
      </c>
      <c r="X288" t="s">
        <v>57</v>
      </c>
      <c r="Y288" t="s">
        <v>85</v>
      </c>
      <c r="Z288" t="s">
        <v>59</v>
      </c>
      <c r="AA288">
        <v>890903938</v>
      </c>
      <c r="AB288" t="s">
        <v>86</v>
      </c>
      <c r="AC288">
        <v>1225</v>
      </c>
      <c r="AD288">
        <v>1225</v>
      </c>
      <c r="AE288">
        <v>28725</v>
      </c>
      <c r="AF288" t="s">
        <v>1966</v>
      </c>
      <c r="AG288" t="s">
        <v>1967</v>
      </c>
      <c r="AH288" t="s">
        <v>141</v>
      </c>
      <c r="AJ288" s="3">
        <v>45699</v>
      </c>
      <c r="AK288" t="s">
        <v>71</v>
      </c>
      <c r="AL288" t="s">
        <v>143</v>
      </c>
      <c r="AM288" t="s">
        <v>144</v>
      </c>
    </row>
    <row r="289" spans="1:39" x14ac:dyDescent="0.25">
      <c r="A289" t="str">
        <f>RP[[#This Row],[CODIGO CRP]]&amp;RP[[#This Row],[Rubro]]</f>
        <v>28825-38-NC-3603-1300-20-20305C-3603025-02</v>
      </c>
      <c r="B289" t="str">
        <f>RP[[#This Row],[CODIGO CDP]]&amp;RP[[#This Row],[Rubro]]</f>
        <v>325-38-NC-3603-1300-20-20305C-3603025-02</v>
      </c>
      <c r="C289" t="str">
        <f t="shared" si="4"/>
        <v>28825-38-N</v>
      </c>
      <c r="D289" t="str">
        <f>_xlfn.CONCAT(MID(RP[[#This Row],[CDP]],1,10),"-",RIGHT(RP[[#This Row],[Dependencia]],2),"-",MID(RP[[#This Row],[Fuente]],1,1))</f>
        <v>325-38-N</v>
      </c>
      <c r="E289">
        <v>28825</v>
      </c>
      <c r="F289">
        <v>45700</v>
      </c>
      <c r="G289">
        <v>45700.423321759263</v>
      </c>
      <c r="H289" t="s">
        <v>1929</v>
      </c>
      <c r="I289">
        <v>923238</v>
      </c>
      <c r="J289" t="s">
        <v>254</v>
      </c>
      <c r="K289" t="s">
        <v>62</v>
      </c>
      <c r="L289" t="s">
        <v>63</v>
      </c>
      <c r="M289" t="s">
        <v>172</v>
      </c>
      <c r="N289" t="s">
        <v>173</v>
      </c>
      <c r="O289" t="s">
        <v>66</v>
      </c>
      <c r="P289" s="1">
        <v>576929</v>
      </c>
      <c r="Q289" s="1">
        <v>0</v>
      </c>
      <c r="R289" s="1">
        <v>576929</v>
      </c>
      <c r="S289" s="1">
        <v>0</v>
      </c>
      <c r="T289" t="s">
        <v>169</v>
      </c>
      <c r="U289">
        <v>80724086</v>
      </c>
      <c r="V289" t="s">
        <v>252</v>
      </c>
      <c r="W289" t="s">
        <v>56</v>
      </c>
      <c r="X289" t="s">
        <v>57</v>
      </c>
      <c r="Y289" t="s">
        <v>253</v>
      </c>
      <c r="Z289" t="s">
        <v>59</v>
      </c>
      <c r="AA289">
        <v>890903938</v>
      </c>
      <c r="AB289" t="s">
        <v>86</v>
      </c>
      <c r="AC289">
        <v>325</v>
      </c>
      <c r="AD289">
        <v>325</v>
      </c>
      <c r="AE289">
        <v>28825</v>
      </c>
      <c r="AF289" t="s">
        <v>1968</v>
      </c>
      <c r="AG289" t="s">
        <v>1969</v>
      </c>
      <c r="AH289" t="s">
        <v>251</v>
      </c>
      <c r="AJ289" s="3">
        <v>45700</v>
      </c>
      <c r="AK289" t="s">
        <v>255</v>
      </c>
      <c r="AL289" t="s">
        <v>256</v>
      </c>
      <c r="AM289" t="s">
        <v>257</v>
      </c>
    </row>
    <row r="290" spans="1:39" x14ac:dyDescent="0.25">
      <c r="A290" t="str">
        <f>RP[[#This Row],[CODIGO CRP]]&amp;RP[[#This Row],[Rubro]]</f>
        <v>28925-90-NC-3603-1300-20-20305C-3603025-02</v>
      </c>
      <c r="B290" t="str">
        <f>RP[[#This Row],[CODIGO CDP]]&amp;RP[[#This Row],[Rubro]]</f>
        <v>4925-90-NC-3603-1300-20-20305C-3603025-02</v>
      </c>
      <c r="C290" t="str">
        <f t="shared" si="4"/>
        <v>28925-90-N</v>
      </c>
      <c r="D290" t="str">
        <f>_xlfn.CONCAT(MID(RP[[#This Row],[CDP]],1,10),"-",RIGHT(RP[[#This Row],[Dependencia]],2),"-",MID(RP[[#This Row],[Fuente]],1,1))</f>
        <v>4925-90-N</v>
      </c>
      <c r="E290">
        <v>28925</v>
      </c>
      <c r="F290">
        <v>45700</v>
      </c>
      <c r="G290">
        <v>45700.426319444443</v>
      </c>
      <c r="H290" t="s">
        <v>1929</v>
      </c>
      <c r="I290">
        <v>923290</v>
      </c>
      <c r="J290" t="s">
        <v>213</v>
      </c>
      <c r="K290" t="s">
        <v>62</v>
      </c>
      <c r="L290" t="s">
        <v>63</v>
      </c>
      <c r="M290" t="s">
        <v>172</v>
      </c>
      <c r="N290" t="s">
        <v>173</v>
      </c>
      <c r="O290" t="s">
        <v>66</v>
      </c>
      <c r="P290" s="1">
        <v>478585</v>
      </c>
      <c r="Q290" s="1">
        <v>0</v>
      </c>
      <c r="R290" s="1">
        <v>478585</v>
      </c>
      <c r="S290" s="1">
        <v>0</v>
      </c>
      <c r="T290" t="s">
        <v>169</v>
      </c>
      <c r="U290">
        <v>1012449137</v>
      </c>
      <c r="V290" t="s">
        <v>210</v>
      </c>
      <c r="W290" t="s">
        <v>56</v>
      </c>
      <c r="X290" t="s">
        <v>57</v>
      </c>
      <c r="Y290" t="s">
        <v>211</v>
      </c>
      <c r="Z290" t="s">
        <v>59</v>
      </c>
      <c r="AA290">
        <v>860003020</v>
      </c>
      <c r="AB290" t="s">
        <v>212</v>
      </c>
      <c r="AC290">
        <v>4925</v>
      </c>
      <c r="AD290">
        <v>4925</v>
      </c>
      <c r="AE290">
        <v>28925</v>
      </c>
      <c r="AG290" t="s">
        <v>1970</v>
      </c>
      <c r="AH290" t="s">
        <v>258</v>
      </c>
      <c r="AJ290" s="3">
        <v>45700</v>
      </c>
      <c r="AK290" t="s">
        <v>255</v>
      </c>
      <c r="AL290" t="s">
        <v>259</v>
      </c>
      <c r="AM290" t="s">
        <v>260</v>
      </c>
    </row>
    <row r="291" spans="1:39" x14ac:dyDescent="0.25">
      <c r="A291" t="str">
        <f>RP[[#This Row],[CODIGO CRP]]&amp;RP[[#This Row],[Rubro]]</f>
        <v>29025-10-NC-3603-1300-20-20305C-3603025-02</v>
      </c>
      <c r="B291" t="str">
        <f>RP[[#This Row],[CODIGO CDP]]&amp;RP[[#This Row],[Rubro]]</f>
        <v>1625-10-NC-3603-1300-20-20305C-3603025-02</v>
      </c>
      <c r="C291" t="str">
        <f t="shared" si="4"/>
        <v>29025-10-N</v>
      </c>
      <c r="D291" t="str">
        <f>_xlfn.CONCAT(MID(RP[[#This Row],[CDP]],1,10),"-",RIGHT(RP[[#This Row],[Dependencia]],2),"-",MID(RP[[#This Row],[Fuente]],1,1))</f>
        <v>1625-10-N</v>
      </c>
      <c r="E291">
        <v>29025</v>
      </c>
      <c r="F291">
        <v>45700</v>
      </c>
      <c r="G291">
        <v>45700.431238425925</v>
      </c>
      <c r="H291" t="s">
        <v>1929</v>
      </c>
      <c r="I291">
        <v>923210</v>
      </c>
      <c r="J291" t="s">
        <v>61</v>
      </c>
      <c r="K291" t="s">
        <v>62</v>
      </c>
      <c r="L291" t="s">
        <v>63</v>
      </c>
      <c r="M291" t="s">
        <v>172</v>
      </c>
      <c r="N291" t="s">
        <v>173</v>
      </c>
      <c r="O291" t="s">
        <v>66</v>
      </c>
      <c r="P291" s="1">
        <v>93439</v>
      </c>
      <c r="Q291" s="1">
        <v>0</v>
      </c>
      <c r="R291" s="1">
        <v>93439</v>
      </c>
      <c r="S291" s="1">
        <v>0</v>
      </c>
      <c r="T291" t="s">
        <v>169</v>
      </c>
      <c r="U291">
        <v>79661139</v>
      </c>
      <c r="V291" t="s">
        <v>262</v>
      </c>
      <c r="W291" t="s">
        <v>56</v>
      </c>
      <c r="X291" t="s">
        <v>57</v>
      </c>
      <c r="Y291" t="s">
        <v>263</v>
      </c>
      <c r="Z291" t="s">
        <v>59</v>
      </c>
      <c r="AA291">
        <v>860034313</v>
      </c>
      <c r="AB291" t="s">
        <v>97</v>
      </c>
      <c r="AC291">
        <v>1625</v>
      </c>
      <c r="AD291">
        <v>1625</v>
      </c>
      <c r="AE291">
        <v>29025</v>
      </c>
      <c r="AG291" t="s">
        <v>1971</v>
      </c>
      <c r="AH291" t="s">
        <v>261</v>
      </c>
      <c r="AJ291" s="3">
        <v>45700</v>
      </c>
      <c r="AK291" t="s">
        <v>255</v>
      </c>
      <c r="AL291" t="s">
        <v>264</v>
      </c>
      <c r="AM291" t="s">
        <v>265</v>
      </c>
    </row>
    <row r="292" spans="1:39" x14ac:dyDescent="0.25">
      <c r="A292" t="str">
        <f>RP[[#This Row],[CODIGO CRP]]&amp;RP[[#This Row],[Rubro]]</f>
        <v>29125-10-NC-3603-1300-20-20305C-3603025-02</v>
      </c>
      <c r="B292" t="str">
        <f>RP[[#This Row],[CODIGO CDP]]&amp;RP[[#This Row],[Rubro]]</f>
        <v>1625-10-NC-3603-1300-20-20305C-3603025-02</v>
      </c>
      <c r="C292" t="str">
        <f t="shared" si="4"/>
        <v>29125-10-N</v>
      </c>
      <c r="D292" t="str">
        <f>_xlfn.CONCAT(MID(RP[[#This Row],[CDP]],1,10),"-",RIGHT(RP[[#This Row],[Dependencia]],2),"-",MID(RP[[#This Row],[Fuente]],1,1))</f>
        <v>1625-10-N</v>
      </c>
      <c r="E292">
        <v>29125</v>
      </c>
      <c r="F292">
        <v>45700</v>
      </c>
      <c r="G292">
        <v>45700.437881944446</v>
      </c>
      <c r="H292" t="s">
        <v>1929</v>
      </c>
      <c r="I292">
        <v>923210</v>
      </c>
      <c r="J292" t="s">
        <v>61</v>
      </c>
      <c r="K292" t="s">
        <v>62</v>
      </c>
      <c r="L292" t="s">
        <v>63</v>
      </c>
      <c r="M292" t="s">
        <v>172</v>
      </c>
      <c r="N292" t="s">
        <v>173</v>
      </c>
      <c r="O292" t="s">
        <v>66</v>
      </c>
      <c r="P292" s="1">
        <v>252632</v>
      </c>
      <c r="Q292" s="1">
        <v>0</v>
      </c>
      <c r="R292" s="1">
        <v>252632</v>
      </c>
      <c r="S292" s="1">
        <v>0</v>
      </c>
      <c r="T292" t="s">
        <v>169</v>
      </c>
      <c r="U292">
        <v>80062448</v>
      </c>
      <c r="V292" t="s">
        <v>267</v>
      </c>
      <c r="W292" t="s">
        <v>56</v>
      </c>
      <c r="X292" t="s">
        <v>57</v>
      </c>
      <c r="Y292" t="s">
        <v>268</v>
      </c>
      <c r="Z292" t="s">
        <v>59</v>
      </c>
      <c r="AA292">
        <v>860034313</v>
      </c>
      <c r="AB292" t="s">
        <v>97</v>
      </c>
      <c r="AC292">
        <v>1625</v>
      </c>
      <c r="AD292">
        <v>1625</v>
      </c>
      <c r="AE292">
        <v>29125</v>
      </c>
      <c r="AG292" t="s">
        <v>1972</v>
      </c>
      <c r="AH292" t="s">
        <v>266</v>
      </c>
      <c r="AJ292" s="3">
        <v>45700</v>
      </c>
      <c r="AK292" t="s">
        <v>255</v>
      </c>
      <c r="AL292" t="s">
        <v>269</v>
      </c>
      <c r="AM292" t="s">
        <v>270</v>
      </c>
    </row>
    <row r="293" spans="1:39" x14ac:dyDescent="0.25">
      <c r="A293" t="str">
        <f>RP[[#This Row],[CODIGO CRP]]&amp;RP[[#This Row],[Rubro]]</f>
        <v>29225-85-NC-3603-1300-20-20305C-3603025-02</v>
      </c>
      <c r="B293" t="str">
        <f>RP[[#This Row],[CODIGO CDP]]&amp;RP[[#This Row],[Rubro]]</f>
        <v>4425-85-NC-3603-1300-20-20305C-3603025-02</v>
      </c>
      <c r="C293" t="str">
        <f t="shared" si="4"/>
        <v>29225-85-N</v>
      </c>
      <c r="D293" t="str">
        <f>_xlfn.CONCAT(MID(RP[[#This Row],[CDP]],1,10),"-",RIGHT(RP[[#This Row],[Dependencia]],2),"-",MID(RP[[#This Row],[Fuente]],1,1))</f>
        <v>4425-85-N</v>
      </c>
      <c r="E293">
        <v>29225</v>
      </c>
      <c r="F293">
        <v>45700</v>
      </c>
      <c r="G293">
        <v>45700.444131944445</v>
      </c>
      <c r="H293" t="s">
        <v>1929</v>
      </c>
      <c r="I293">
        <v>923285</v>
      </c>
      <c r="J293" t="s">
        <v>274</v>
      </c>
      <c r="K293" t="s">
        <v>62</v>
      </c>
      <c r="L293" t="s">
        <v>63</v>
      </c>
      <c r="M293" t="s">
        <v>172</v>
      </c>
      <c r="N293" t="s">
        <v>173</v>
      </c>
      <c r="O293" t="s">
        <v>66</v>
      </c>
      <c r="P293" s="1">
        <v>478585</v>
      </c>
      <c r="Q293" s="1">
        <v>0</v>
      </c>
      <c r="R293" s="1">
        <v>478585</v>
      </c>
      <c r="S293" s="1">
        <v>0</v>
      </c>
      <c r="T293" t="s">
        <v>169</v>
      </c>
      <c r="U293">
        <v>1018436224</v>
      </c>
      <c r="V293" t="s">
        <v>272</v>
      </c>
      <c r="W293" t="s">
        <v>56</v>
      </c>
      <c r="X293" t="s">
        <v>57</v>
      </c>
      <c r="Y293" t="s">
        <v>273</v>
      </c>
      <c r="Z293" t="s">
        <v>59</v>
      </c>
      <c r="AA293">
        <v>890903938</v>
      </c>
      <c r="AB293" t="s">
        <v>86</v>
      </c>
      <c r="AC293">
        <v>4425</v>
      </c>
      <c r="AD293">
        <v>4425</v>
      </c>
      <c r="AE293">
        <v>29225</v>
      </c>
      <c r="AG293" t="s">
        <v>1973</v>
      </c>
      <c r="AH293" t="s">
        <v>271</v>
      </c>
      <c r="AJ293" s="3">
        <v>45700</v>
      </c>
      <c r="AK293" t="s">
        <v>255</v>
      </c>
      <c r="AL293" t="s">
        <v>275</v>
      </c>
      <c r="AM293" t="s">
        <v>276</v>
      </c>
    </row>
    <row r="294" spans="1:39" x14ac:dyDescent="0.25">
      <c r="A294" t="str">
        <f>RP[[#This Row],[CODIGO CRP]]&amp;RP[[#This Row],[Rubro]]</f>
        <v>29325-38-NC-3603-1300-20-20305C-3603025-02</v>
      </c>
      <c r="B294" t="str">
        <f>RP[[#This Row],[CODIGO CDP]]&amp;RP[[#This Row],[Rubro]]</f>
        <v>325-38-NC-3603-1300-20-20305C-3603025-02</v>
      </c>
      <c r="C294" t="str">
        <f t="shared" si="4"/>
        <v>29325-38-N</v>
      </c>
      <c r="D294" t="str">
        <f>_xlfn.CONCAT(MID(RP[[#This Row],[CDP]],1,10),"-",RIGHT(RP[[#This Row],[Dependencia]],2),"-",MID(RP[[#This Row],[Fuente]],1,1))</f>
        <v>325-38-N</v>
      </c>
      <c r="E294">
        <v>29325</v>
      </c>
      <c r="F294">
        <v>45700</v>
      </c>
      <c r="G294">
        <v>45700.448171296295</v>
      </c>
      <c r="H294" t="s">
        <v>1929</v>
      </c>
      <c r="I294">
        <v>923238</v>
      </c>
      <c r="J294" t="s">
        <v>254</v>
      </c>
      <c r="K294" t="s">
        <v>62</v>
      </c>
      <c r="L294" t="s">
        <v>63</v>
      </c>
      <c r="M294" t="s">
        <v>172</v>
      </c>
      <c r="N294" t="s">
        <v>173</v>
      </c>
      <c r="O294" t="s">
        <v>66</v>
      </c>
      <c r="P294" s="1">
        <v>372012</v>
      </c>
      <c r="Q294" s="1">
        <v>0</v>
      </c>
      <c r="R294" s="1">
        <v>372012</v>
      </c>
      <c r="S294" s="1">
        <v>0</v>
      </c>
      <c r="T294" t="s">
        <v>169</v>
      </c>
      <c r="U294">
        <v>52425990</v>
      </c>
      <c r="V294" t="s">
        <v>278</v>
      </c>
      <c r="W294" t="s">
        <v>56</v>
      </c>
      <c r="X294" t="s">
        <v>57</v>
      </c>
      <c r="Y294" t="s">
        <v>279</v>
      </c>
      <c r="Z294" t="s">
        <v>59</v>
      </c>
      <c r="AA294">
        <v>860007335</v>
      </c>
      <c r="AB294" t="s">
        <v>201</v>
      </c>
      <c r="AC294">
        <v>325</v>
      </c>
      <c r="AD294">
        <v>325</v>
      </c>
      <c r="AE294">
        <v>29325</v>
      </c>
      <c r="AG294" t="s">
        <v>1974</v>
      </c>
      <c r="AH294" t="s">
        <v>277</v>
      </c>
      <c r="AJ294" s="3">
        <v>45700</v>
      </c>
      <c r="AK294" t="s">
        <v>255</v>
      </c>
      <c r="AL294" t="s">
        <v>280</v>
      </c>
      <c r="AM294" t="s">
        <v>281</v>
      </c>
    </row>
    <row r="295" spans="1:39" x14ac:dyDescent="0.25">
      <c r="A295" t="str">
        <f>RP[[#This Row],[CODIGO CRP]]&amp;RP[[#This Row],[Rubro]]</f>
        <v>29425-10-NC-3603-1300-20-20305C-3603025-02</v>
      </c>
      <c r="B295" t="str">
        <f>RP[[#This Row],[CODIGO CDP]]&amp;RP[[#This Row],[Rubro]]</f>
        <v>1625-10-NC-3603-1300-20-20305C-3603025-02</v>
      </c>
      <c r="C295" t="str">
        <f t="shared" si="4"/>
        <v>29425-10-N</v>
      </c>
      <c r="D295" t="str">
        <f>_xlfn.CONCAT(MID(RP[[#This Row],[CDP]],1,10),"-",RIGHT(RP[[#This Row],[Dependencia]],2),"-",MID(RP[[#This Row],[Fuente]],1,1))</f>
        <v>1625-10-N</v>
      </c>
      <c r="E295">
        <v>29425</v>
      </c>
      <c r="F295">
        <v>45700</v>
      </c>
      <c r="G295">
        <v>45700.453680555554</v>
      </c>
      <c r="H295" t="s">
        <v>1929</v>
      </c>
      <c r="I295">
        <v>923210</v>
      </c>
      <c r="J295" t="s">
        <v>61</v>
      </c>
      <c r="K295" t="s">
        <v>62</v>
      </c>
      <c r="L295" t="s">
        <v>63</v>
      </c>
      <c r="M295" t="s">
        <v>172</v>
      </c>
      <c r="N295" t="s">
        <v>173</v>
      </c>
      <c r="O295" t="s">
        <v>66</v>
      </c>
      <c r="P295" s="1">
        <v>576929</v>
      </c>
      <c r="Q295" s="1">
        <v>0</v>
      </c>
      <c r="R295" s="1">
        <v>576929</v>
      </c>
      <c r="S295" s="1">
        <v>0</v>
      </c>
      <c r="T295" t="s">
        <v>169</v>
      </c>
      <c r="U295">
        <v>79359242</v>
      </c>
      <c r="V295" t="s">
        <v>283</v>
      </c>
      <c r="W295" t="s">
        <v>56</v>
      </c>
      <c r="X295" t="s">
        <v>57</v>
      </c>
      <c r="Y295" t="s">
        <v>284</v>
      </c>
      <c r="Z295" t="s">
        <v>59</v>
      </c>
      <c r="AA295">
        <v>860002964</v>
      </c>
      <c r="AB295" t="s">
        <v>242</v>
      </c>
      <c r="AC295">
        <v>1625</v>
      </c>
      <c r="AD295">
        <v>1625</v>
      </c>
      <c r="AE295">
        <v>29425</v>
      </c>
      <c r="AG295" t="s">
        <v>1975</v>
      </c>
      <c r="AH295" t="s">
        <v>282</v>
      </c>
      <c r="AJ295" s="3">
        <v>45700</v>
      </c>
      <c r="AK295" t="s">
        <v>255</v>
      </c>
      <c r="AL295" t="s">
        <v>285</v>
      </c>
      <c r="AM295" t="s">
        <v>286</v>
      </c>
    </row>
    <row r="296" spans="1:39" x14ac:dyDescent="0.25">
      <c r="A296" t="str">
        <f>RP[[#This Row],[CODIGO CRP]]&amp;RP[[#This Row],[Rubro]]</f>
        <v>29525-10-NC-3603-1300-20-20305C-3603025-02</v>
      </c>
      <c r="B296" t="str">
        <f>RP[[#This Row],[CODIGO CDP]]&amp;RP[[#This Row],[Rubro]]</f>
        <v>1925-10-NC-3603-1300-20-20305C-3603025-02</v>
      </c>
      <c r="C296" t="str">
        <f t="shared" si="4"/>
        <v>29525-10-N</v>
      </c>
      <c r="D296" t="str">
        <f>_xlfn.CONCAT(MID(RP[[#This Row],[CDP]],1,10),"-",RIGHT(RP[[#This Row],[Dependencia]],2),"-",MID(RP[[#This Row],[Fuente]],1,1))</f>
        <v>1925-10-N</v>
      </c>
      <c r="E296">
        <v>29525</v>
      </c>
      <c r="F296">
        <v>45700</v>
      </c>
      <c r="G296">
        <v>45700.660856481481</v>
      </c>
      <c r="H296" t="s">
        <v>1929</v>
      </c>
      <c r="I296">
        <v>923210</v>
      </c>
      <c r="J296" t="s">
        <v>61</v>
      </c>
      <c r="K296" t="s">
        <v>62</v>
      </c>
      <c r="L296" t="s">
        <v>63</v>
      </c>
      <c r="M296" t="s">
        <v>172</v>
      </c>
      <c r="N296" t="s">
        <v>173</v>
      </c>
      <c r="O296" t="s">
        <v>66</v>
      </c>
      <c r="P296" s="1">
        <v>19357900</v>
      </c>
      <c r="Q296" s="1">
        <v>0</v>
      </c>
      <c r="R296" s="1">
        <v>19357900</v>
      </c>
      <c r="S296" s="1">
        <v>14260360</v>
      </c>
      <c r="T296" t="s">
        <v>169</v>
      </c>
      <c r="U296">
        <v>1073704418</v>
      </c>
      <c r="V296" t="s">
        <v>1424</v>
      </c>
      <c r="W296" t="s">
        <v>56</v>
      </c>
      <c r="X296" t="s">
        <v>57</v>
      </c>
      <c r="Y296" t="s">
        <v>1425</v>
      </c>
      <c r="Z296" t="s">
        <v>59</v>
      </c>
      <c r="AA296">
        <v>860002964</v>
      </c>
      <c r="AB296" t="s">
        <v>242</v>
      </c>
      <c r="AC296">
        <v>1925</v>
      </c>
      <c r="AD296">
        <v>1925</v>
      </c>
      <c r="AE296">
        <v>29525</v>
      </c>
      <c r="AG296" t="s">
        <v>4509</v>
      </c>
      <c r="AH296" t="s">
        <v>4510</v>
      </c>
      <c r="AJ296" s="3">
        <v>45700</v>
      </c>
      <c r="AK296" t="s">
        <v>174</v>
      </c>
      <c r="AL296" t="s">
        <v>1426</v>
      </c>
      <c r="AM296" t="s">
        <v>1427</v>
      </c>
    </row>
    <row r="297" spans="1:39" x14ac:dyDescent="0.25">
      <c r="A297" t="str">
        <f>RP[[#This Row],[CODIGO CRP]]&amp;RP[[#This Row],[Rubro]]</f>
        <v>29625-10-NC-3603-1300-20-20305C-3603025-02</v>
      </c>
      <c r="B297" t="str">
        <f>RP[[#This Row],[CODIGO CDP]]&amp;RP[[#This Row],[Rubro]]</f>
        <v>1925-10-NC-3603-1300-20-20305C-3603025-02</v>
      </c>
      <c r="C297" t="str">
        <f t="shared" si="4"/>
        <v>29625-10-N</v>
      </c>
      <c r="D297" t="str">
        <f>_xlfn.CONCAT(MID(RP[[#This Row],[CDP]],1,10),"-",RIGHT(RP[[#This Row],[Dependencia]],2),"-",MID(RP[[#This Row],[Fuente]],1,1))</f>
        <v>1925-10-N</v>
      </c>
      <c r="E297">
        <v>29625</v>
      </c>
      <c r="F297">
        <v>45700</v>
      </c>
      <c r="G297">
        <v>45700.660868055558</v>
      </c>
      <c r="H297" t="s">
        <v>1929</v>
      </c>
      <c r="I297">
        <v>923210</v>
      </c>
      <c r="J297" t="s">
        <v>61</v>
      </c>
      <c r="K297" t="s">
        <v>62</v>
      </c>
      <c r="L297" t="s">
        <v>63</v>
      </c>
      <c r="M297" t="s">
        <v>172</v>
      </c>
      <c r="N297" t="s">
        <v>173</v>
      </c>
      <c r="O297" t="s">
        <v>66</v>
      </c>
      <c r="P297" s="1">
        <v>18327900</v>
      </c>
      <c r="Q297" s="1">
        <v>-15334343</v>
      </c>
      <c r="R297" s="1">
        <v>2993557</v>
      </c>
      <c r="S297" s="1">
        <v>0</v>
      </c>
      <c r="T297" t="s">
        <v>169</v>
      </c>
      <c r="U297">
        <v>79217930</v>
      </c>
      <c r="V297" t="s">
        <v>1904</v>
      </c>
      <c r="W297" t="s">
        <v>56</v>
      </c>
      <c r="X297" t="s">
        <v>57</v>
      </c>
      <c r="Y297" t="s">
        <v>1905</v>
      </c>
      <c r="Z297" t="s">
        <v>59</v>
      </c>
      <c r="AA297">
        <v>860003020</v>
      </c>
      <c r="AB297" t="s">
        <v>212</v>
      </c>
      <c r="AC297">
        <v>1925</v>
      </c>
      <c r="AD297">
        <v>1925</v>
      </c>
      <c r="AE297">
        <v>29625</v>
      </c>
      <c r="AG297" t="s">
        <v>2533</v>
      </c>
      <c r="AH297" t="s">
        <v>2534</v>
      </c>
      <c r="AJ297" s="3">
        <v>45700</v>
      </c>
      <c r="AK297" t="s">
        <v>174</v>
      </c>
      <c r="AL297" t="s">
        <v>1907</v>
      </c>
      <c r="AM297" t="s">
        <v>1908</v>
      </c>
    </row>
    <row r="298" spans="1:39" x14ac:dyDescent="0.25">
      <c r="A298" t="str">
        <f>RP[[#This Row],[CODIGO CRP]]&amp;RP[[#This Row],[Rubro]]</f>
        <v>29725-10-NC-3603-1300-20-20305C-3603025-02</v>
      </c>
      <c r="B298" t="str">
        <f>RP[[#This Row],[CODIGO CDP]]&amp;RP[[#This Row],[Rubro]]</f>
        <v>1925-10-NC-3603-1300-20-20305C-3603025-02</v>
      </c>
      <c r="C298" t="str">
        <f t="shared" si="4"/>
        <v>29725-10-N</v>
      </c>
      <c r="D298" t="str">
        <f>_xlfn.CONCAT(MID(RP[[#This Row],[CDP]],1,10),"-",RIGHT(RP[[#This Row],[Dependencia]],2),"-",MID(RP[[#This Row],[Fuente]],1,1))</f>
        <v>1925-10-N</v>
      </c>
      <c r="E298">
        <v>29725</v>
      </c>
      <c r="F298">
        <v>45700</v>
      </c>
      <c r="G298">
        <v>45700.660879629628</v>
      </c>
      <c r="H298" t="s">
        <v>1929</v>
      </c>
      <c r="I298">
        <v>923210</v>
      </c>
      <c r="J298" t="s">
        <v>61</v>
      </c>
      <c r="K298" t="s">
        <v>62</v>
      </c>
      <c r="L298" t="s">
        <v>63</v>
      </c>
      <c r="M298" t="s">
        <v>172</v>
      </c>
      <c r="N298" t="s">
        <v>173</v>
      </c>
      <c r="O298" t="s">
        <v>66</v>
      </c>
      <c r="P298" s="1">
        <v>20600000</v>
      </c>
      <c r="Q298" s="1">
        <v>-14557333</v>
      </c>
      <c r="R298" s="1">
        <v>6042667</v>
      </c>
      <c r="S298" s="1">
        <v>618000</v>
      </c>
      <c r="T298" t="s">
        <v>169</v>
      </c>
      <c r="U298">
        <v>52760141</v>
      </c>
      <c r="V298" t="s">
        <v>1429</v>
      </c>
      <c r="W298" t="s">
        <v>56</v>
      </c>
      <c r="X298" t="s">
        <v>57</v>
      </c>
      <c r="Y298" t="s">
        <v>1430</v>
      </c>
      <c r="Z298" t="s">
        <v>59</v>
      </c>
      <c r="AA298">
        <v>860034313</v>
      </c>
      <c r="AB298" t="s">
        <v>97</v>
      </c>
      <c r="AC298">
        <v>1925</v>
      </c>
      <c r="AD298">
        <v>1925</v>
      </c>
      <c r="AE298">
        <v>29725</v>
      </c>
      <c r="AG298" t="s">
        <v>4511</v>
      </c>
      <c r="AH298" t="s">
        <v>4512</v>
      </c>
      <c r="AJ298" s="3">
        <v>45700</v>
      </c>
      <c r="AK298" t="s">
        <v>174</v>
      </c>
      <c r="AL298" t="s">
        <v>1431</v>
      </c>
      <c r="AM298" t="s">
        <v>1432</v>
      </c>
    </row>
    <row r="299" spans="1:39" x14ac:dyDescent="0.25">
      <c r="A299" t="str">
        <f>RP[[#This Row],[CODIGO CRP]]&amp;RP[[#This Row],[Rubro]]</f>
        <v>29825-10-NC-3603-1300-20-20305C-3603025-02</v>
      </c>
      <c r="B299" t="str">
        <f>RP[[#This Row],[CODIGO CDP]]&amp;RP[[#This Row],[Rubro]]</f>
        <v>1925-10-NC-3603-1300-20-20305C-3603025-02</v>
      </c>
      <c r="C299" t="str">
        <f t="shared" si="4"/>
        <v>29825-10-N</v>
      </c>
      <c r="D299" t="str">
        <f>_xlfn.CONCAT(MID(RP[[#This Row],[CDP]],1,10),"-",RIGHT(RP[[#This Row],[Dependencia]],2),"-",MID(RP[[#This Row],[Fuente]],1,1))</f>
        <v>1925-10-N</v>
      </c>
      <c r="E299">
        <v>29825</v>
      </c>
      <c r="F299">
        <v>45700</v>
      </c>
      <c r="G299">
        <v>45700.660891203705</v>
      </c>
      <c r="H299" t="s">
        <v>1929</v>
      </c>
      <c r="I299">
        <v>923210</v>
      </c>
      <c r="J299" t="s">
        <v>61</v>
      </c>
      <c r="K299" t="s">
        <v>62</v>
      </c>
      <c r="L299" t="s">
        <v>63</v>
      </c>
      <c r="M299" t="s">
        <v>172</v>
      </c>
      <c r="N299" t="s">
        <v>173</v>
      </c>
      <c r="O299" t="s">
        <v>66</v>
      </c>
      <c r="P299" s="1">
        <v>19239990</v>
      </c>
      <c r="Q299" s="1">
        <v>-19047590</v>
      </c>
      <c r="R299" s="1">
        <v>192400</v>
      </c>
      <c r="S299" s="1">
        <v>0</v>
      </c>
      <c r="T299" t="s">
        <v>169</v>
      </c>
      <c r="U299">
        <v>1032362456</v>
      </c>
      <c r="V299" t="s">
        <v>1977</v>
      </c>
      <c r="W299" t="s">
        <v>56</v>
      </c>
      <c r="X299" t="s">
        <v>57</v>
      </c>
      <c r="Y299" t="s">
        <v>1978</v>
      </c>
      <c r="Z299" t="s">
        <v>59</v>
      </c>
      <c r="AA299">
        <v>860007335</v>
      </c>
      <c r="AB299" t="s">
        <v>201</v>
      </c>
      <c r="AC299">
        <v>1925</v>
      </c>
      <c r="AD299">
        <v>1925</v>
      </c>
      <c r="AE299">
        <v>29825</v>
      </c>
      <c r="AG299" t="s">
        <v>2535</v>
      </c>
      <c r="AH299" t="s">
        <v>2536</v>
      </c>
      <c r="AJ299" s="3">
        <v>45700</v>
      </c>
      <c r="AK299" t="s">
        <v>174</v>
      </c>
      <c r="AL299" t="s">
        <v>1979</v>
      </c>
      <c r="AM299" t="s">
        <v>1980</v>
      </c>
    </row>
    <row r="300" spans="1:39" x14ac:dyDescent="0.25">
      <c r="A300" t="str">
        <f>RP[[#This Row],[CODIGO CRP]]&amp;RP[[#This Row],[Rubro]]</f>
        <v>29925-10-NC-3603-1300-20-20305C-3603025-02</v>
      </c>
      <c r="B300" t="str">
        <f>RP[[#This Row],[CODIGO CDP]]&amp;RP[[#This Row],[Rubro]]</f>
        <v>1925-10-NC-3603-1300-20-20305C-3603025-02</v>
      </c>
      <c r="C300" t="str">
        <f t="shared" si="4"/>
        <v>29925-10-N</v>
      </c>
      <c r="D300" t="str">
        <f>_xlfn.CONCAT(MID(RP[[#This Row],[CDP]],1,10),"-",RIGHT(RP[[#This Row],[Dependencia]],2),"-",MID(RP[[#This Row],[Fuente]],1,1))</f>
        <v>1925-10-N</v>
      </c>
      <c r="E300">
        <v>29925</v>
      </c>
      <c r="F300">
        <v>45700</v>
      </c>
      <c r="G300">
        <v>45700.660902777781</v>
      </c>
      <c r="H300" t="s">
        <v>1929</v>
      </c>
      <c r="I300">
        <v>923210</v>
      </c>
      <c r="J300" t="s">
        <v>61</v>
      </c>
      <c r="K300" t="s">
        <v>62</v>
      </c>
      <c r="L300" t="s">
        <v>63</v>
      </c>
      <c r="M300" t="s">
        <v>172</v>
      </c>
      <c r="N300" t="s">
        <v>173</v>
      </c>
      <c r="O300" t="s">
        <v>66</v>
      </c>
      <c r="P300" s="1">
        <v>19357900</v>
      </c>
      <c r="Q300" s="1">
        <v>0</v>
      </c>
      <c r="R300" s="1">
        <v>19357900</v>
      </c>
      <c r="S300" s="1">
        <v>14260320</v>
      </c>
      <c r="T300" t="s">
        <v>169</v>
      </c>
      <c r="U300">
        <v>1071349192</v>
      </c>
      <c r="V300" t="s">
        <v>1434</v>
      </c>
      <c r="W300" t="s">
        <v>56</v>
      </c>
      <c r="X300" t="s">
        <v>57</v>
      </c>
      <c r="Y300" t="s">
        <v>1435</v>
      </c>
      <c r="Z300" t="s">
        <v>59</v>
      </c>
      <c r="AA300">
        <v>860002964</v>
      </c>
      <c r="AB300" t="s">
        <v>242</v>
      </c>
      <c r="AC300">
        <v>1925</v>
      </c>
      <c r="AD300">
        <v>1925</v>
      </c>
      <c r="AE300">
        <v>29925</v>
      </c>
      <c r="AG300" t="s">
        <v>4513</v>
      </c>
      <c r="AH300" t="s">
        <v>4514</v>
      </c>
      <c r="AJ300" s="3">
        <v>45700</v>
      </c>
      <c r="AK300" t="s">
        <v>174</v>
      </c>
      <c r="AL300" t="s">
        <v>1436</v>
      </c>
      <c r="AM300" t="s">
        <v>1437</v>
      </c>
    </row>
    <row r="301" spans="1:39" x14ac:dyDescent="0.25">
      <c r="A301" t="str">
        <f>RP[[#This Row],[CODIGO CRP]]&amp;RP[[#This Row],[Rubro]]</f>
        <v>30025-10-NC-3603-1300-20-20305C-3603025-02</v>
      </c>
      <c r="B301" t="str">
        <f>RP[[#This Row],[CODIGO CDP]]&amp;RP[[#This Row],[Rubro]]</f>
        <v>1925-10-NC-3603-1300-20-20305C-3603025-02</v>
      </c>
      <c r="C301" t="str">
        <f t="shared" si="4"/>
        <v>30025-10-N</v>
      </c>
      <c r="D301" t="str">
        <f>_xlfn.CONCAT(MID(RP[[#This Row],[CDP]],1,10),"-",RIGHT(RP[[#This Row],[Dependencia]],2),"-",MID(RP[[#This Row],[Fuente]],1,1))</f>
        <v>1925-10-N</v>
      </c>
      <c r="E301">
        <v>30025</v>
      </c>
      <c r="F301">
        <v>45700</v>
      </c>
      <c r="G301">
        <v>45700.660914351851</v>
      </c>
      <c r="H301" t="s">
        <v>1929</v>
      </c>
      <c r="I301">
        <v>923210</v>
      </c>
      <c r="J301" t="s">
        <v>61</v>
      </c>
      <c r="K301" t="s">
        <v>62</v>
      </c>
      <c r="L301" t="s">
        <v>63</v>
      </c>
      <c r="M301" t="s">
        <v>172</v>
      </c>
      <c r="N301" t="s">
        <v>173</v>
      </c>
      <c r="O301" t="s">
        <v>66</v>
      </c>
      <c r="P301" s="1">
        <v>27872000</v>
      </c>
      <c r="Q301" s="1">
        <v>0</v>
      </c>
      <c r="R301" s="1">
        <v>27872000</v>
      </c>
      <c r="S301" s="1">
        <v>20532373</v>
      </c>
      <c r="T301" t="s">
        <v>169</v>
      </c>
      <c r="U301">
        <v>52202874</v>
      </c>
      <c r="V301" t="s">
        <v>1439</v>
      </c>
      <c r="W301" t="s">
        <v>56</v>
      </c>
      <c r="X301" t="s">
        <v>57</v>
      </c>
      <c r="Y301" t="s">
        <v>1440</v>
      </c>
      <c r="Z301" t="s">
        <v>59</v>
      </c>
      <c r="AA301">
        <v>860007335</v>
      </c>
      <c r="AB301" t="s">
        <v>201</v>
      </c>
      <c r="AC301">
        <v>1925</v>
      </c>
      <c r="AD301">
        <v>1925</v>
      </c>
      <c r="AE301">
        <v>30025</v>
      </c>
      <c r="AG301" t="s">
        <v>4515</v>
      </c>
      <c r="AH301" t="s">
        <v>4516</v>
      </c>
      <c r="AJ301" s="3">
        <v>45700</v>
      </c>
      <c r="AK301" t="s">
        <v>174</v>
      </c>
      <c r="AL301" t="s">
        <v>1441</v>
      </c>
      <c r="AM301" t="s">
        <v>1442</v>
      </c>
    </row>
    <row r="302" spans="1:39" x14ac:dyDescent="0.25">
      <c r="A302" t="str">
        <f>RP[[#This Row],[CODIGO CRP]]&amp;RP[[#This Row],[Rubro]]</f>
        <v>30125-42-NC-3603-1300-20-20305C-3603025-02</v>
      </c>
      <c r="B302" t="str">
        <f>RP[[#This Row],[CODIGO CDP]]&amp;RP[[#This Row],[Rubro]]</f>
        <v>3625-42-NC-3603-1300-20-20305C-3603025-02</v>
      </c>
      <c r="C302" t="str">
        <f t="shared" si="4"/>
        <v>30125-42-N</v>
      </c>
      <c r="D302" t="str">
        <f>_xlfn.CONCAT(MID(RP[[#This Row],[CDP]],1,10),"-",RIGHT(RP[[#This Row],[Dependencia]],2),"-",MID(RP[[#This Row],[Fuente]],1,1))</f>
        <v>3625-42-N</v>
      </c>
      <c r="E302">
        <v>30125</v>
      </c>
      <c r="F302">
        <v>45700</v>
      </c>
      <c r="G302">
        <v>45700.725868055553</v>
      </c>
      <c r="H302" t="s">
        <v>1929</v>
      </c>
      <c r="I302">
        <v>923242</v>
      </c>
      <c r="J302" t="s">
        <v>702</v>
      </c>
      <c r="K302" t="s">
        <v>62</v>
      </c>
      <c r="L302" t="s">
        <v>63</v>
      </c>
      <c r="M302" t="s">
        <v>172</v>
      </c>
      <c r="N302" t="s">
        <v>173</v>
      </c>
      <c r="O302" t="s">
        <v>66</v>
      </c>
      <c r="P302" s="1">
        <v>21491064</v>
      </c>
      <c r="Q302" s="1">
        <v>0</v>
      </c>
      <c r="R302" s="1">
        <v>21491064</v>
      </c>
      <c r="S302" s="1">
        <v>15202938</v>
      </c>
      <c r="T302" t="s">
        <v>169</v>
      </c>
      <c r="U302">
        <v>51890685</v>
      </c>
      <c r="V302" t="s">
        <v>1444</v>
      </c>
      <c r="W302" t="s">
        <v>56</v>
      </c>
      <c r="X302" t="s">
        <v>57</v>
      </c>
      <c r="Y302" t="s">
        <v>1445</v>
      </c>
      <c r="Z302" t="s">
        <v>59</v>
      </c>
      <c r="AA302">
        <v>890903938</v>
      </c>
      <c r="AB302" t="s">
        <v>86</v>
      </c>
      <c r="AC302">
        <v>3625</v>
      </c>
      <c r="AD302">
        <v>3625</v>
      </c>
      <c r="AE302">
        <v>30125</v>
      </c>
      <c r="AG302" t="s">
        <v>4517</v>
      </c>
      <c r="AH302" t="s">
        <v>4518</v>
      </c>
      <c r="AJ302" s="3">
        <v>45700</v>
      </c>
      <c r="AK302" t="s">
        <v>174</v>
      </c>
      <c r="AL302" t="s">
        <v>1446</v>
      </c>
      <c r="AM302" t="s">
        <v>1447</v>
      </c>
    </row>
    <row r="303" spans="1:39" x14ac:dyDescent="0.25">
      <c r="A303" t="str">
        <f>RP[[#This Row],[CODIGO CRP]]&amp;RP[[#This Row],[Rubro]]</f>
        <v>30225-38-NC-3603-1300-20-20305C-3603025-02</v>
      </c>
      <c r="B303" t="str">
        <f>RP[[#This Row],[CODIGO CDP]]&amp;RP[[#This Row],[Rubro]]</f>
        <v>325-38-NC-3603-1300-20-20305C-3603025-02</v>
      </c>
      <c r="C303" t="str">
        <f t="shared" si="4"/>
        <v>30225-38-N</v>
      </c>
      <c r="D303" t="str">
        <f>_xlfn.CONCAT(MID(RP[[#This Row],[CDP]],1,10),"-",RIGHT(RP[[#This Row],[Dependencia]],2),"-",MID(RP[[#This Row],[Fuente]],1,1))</f>
        <v>325-38-N</v>
      </c>
      <c r="E303">
        <v>30225</v>
      </c>
      <c r="F303">
        <v>45701</v>
      </c>
      <c r="G303">
        <v>45701.299189814818</v>
      </c>
      <c r="H303" t="s">
        <v>1929</v>
      </c>
      <c r="I303">
        <v>923238</v>
      </c>
      <c r="J303" t="s">
        <v>254</v>
      </c>
      <c r="K303" t="s">
        <v>62</v>
      </c>
      <c r="L303" t="s">
        <v>63</v>
      </c>
      <c r="M303" t="s">
        <v>172</v>
      </c>
      <c r="N303" t="s">
        <v>173</v>
      </c>
      <c r="O303" t="s">
        <v>66</v>
      </c>
      <c r="P303" s="1">
        <v>465641</v>
      </c>
      <c r="Q303" s="1">
        <v>0</v>
      </c>
      <c r="R303" s="1">
        <v>465641</v>
      </c>
      <c r="S303" s="1">
        <v>0</v>
      </c>
      <c r="T303" t="s">
        <v>169</v>
      </c>
      <c r="U303">
        <v>80062448</v>
      </c>
      <c r="V303" t="s">
        <v>267</v>
      </c>
      <c r="W303" t="s">
        <v>56</v>
      </c>
      <c r="X303" t="s">
        <v>57</v>
      </c>
      <c r="Y303" t="s">
        <v>268</v>
      </c>
      <c r="Z303" t="s">
        <v>59</v>
      </c>
      <c r="AA303">
        <v>860034313</v>
      </c>
      <c r="AB303" t="s">
        <v>97</v>
      </c>
      <c r="AC303">
        <v>325</v>
      </c>
      <c r="AD303">
        <v>325</v>
      </c>
      <c r="AE303">
        <v>30225</v>
      </c>
      <c r="AG303" t="s">
        <v>1981</v>
      </c>
      <c r="AH303" t="s">
        <v>287</v>
      </c>
      <c r="AJ303" s="3">
        <v>45701</v>
      </c>
      <c r="AK303" t="s">
        <v>255</v>
      </c>
      <c r="AL303" t="s">
        <v>288</v>
      </c>
      <c r="AM303" t="s">
        <v>289</v>
      </c>
    </row>
    <row r="304" spans="1:39" x14ac:dyDescent="0.25">
      <c r="A304" t="str">
        <f>RP[[#This Row],[CODIGO CRP]]&amp;RP[[#This Row],[Rubro]]</f>
        <v>30325-10-NC-3603-1300-20-20305C-3603025-02</v>
      </c>
      <c r="B304" t="str">
        <f>RP[[#This Row],[CODIGO CDP]]&amp;RP[[#This Row],[Rubro]]</f>
        <v>1625-10-NC-3603-1300-20-20305C-3603025-02</v>
      </c>
      <c r="C304" t="str">
        <f t="shared" si="4"/>
        <v>30325-10-N</v>
      </c>
      <c r="D304" t="str">
        <f>_xlfn.CONCAT(MID(RP[[#This Row],[CDP]],1,10),"-",RIGHT(RP[[#This Row],[Dependencia]],2),"-",MID(RP[[#This Row],[Fuente]],1,1))</f>
        <v>1625-10-N</v>
      </c>
      <c r="E304">
        <v>30325</v>
      </c>
      <c r="F304">
        <v>45701</v>
      </c>
      <c r="G304">
        <v>45701.302847222221</v>
      </c>
      <c r="H304" t="s">
        <v>1929</v>
      </c>
      <c r="I304">
        <v>923210</v>
      </c>
      <c r="J304" t="s">
        <v>61</v>
      </c>
      <c r="K304" t="s">
        <v>62</v>
      </c>
      <c r="L304" t="s">
        <v>63</v>
      </c>
      <c r="M304" t="s">
        <v>172</v>
      </c>
      <c r="N304" t="s">
        <v>173</v>
      </c>
      <c r="O304" t="s">
        <v>66</v>
      </c>
      <c r="P304" s="1">
        <v>35200</v>
      </c>
      <c r="Q304" s="1">
        <v>0</v>
      </c>
      <c r="R304" s="1">
        <v>35200</v>
      </c>
      <c r="S304" s="1">
        <v>0</v>
      </c>
      <c r="T304" t="s">
        <v>169</v>
      </c>
      <c r="U304">
        <v>79661139</v>
      </c>
      <c r="V304" t="s">
        <v>262</v>
      </c>
      <c r="W304" t="s">
        <v>56</v>
      </c>
      <c r="X304" t="s">
        <v>57</v>
      </c>
      <c r="Y304" t="s">
        <v>263</v>
      </c>
      <c r="Z304" t="s">
        <v>59</v>
      </c>
      <c r="AA304">
        <v>860034313</v>
      </c>
      <c r="AB304" t="s">
        <v>97</v>
      </c>
      <c r="AC304">
        <v>1625</v>
      </c>
      <c r="AD304">
        <v>1625</v>
      </c>
      <c r="AE304">
        <v>30325</v>
      </c>
      <c r="AG304" t="s">
        <v>1982</v>
      </c>
      <c r="AH304" t="s">
        <v>290</v>
      </c>
      <c r="AJ304" s="3">
        <v>45701</v>
      </c>
      <c r="AK304" t="s">
        <v>255</v>
      </c>
      <c r="AL304" t="s">
        <v>291</v>
      </c>
      <c r="AM304" t="s">
        <v>292</v>
      </c>
    </row>
    <row r="305" spans="1:39" x14ac:dyDescent="0.25">
      <c r="A305" t="str">
        <f>RP[[#This Row],[CODIGO CRP]]&amp;RP[[#This Row],[Rubro]]</f>
        <v>30425-10-NC-3603-1300-20-20305C-3603025-02</v>
      </c>
      <c r="B305" t="str">
        <f>RP[[#This Row],[CODIGO CDP]]&amp;RP[[#This Row],[Rubro]]</f>
        <v>1625-10-NC-3603-1300-20-20305C-3603025-02</v>
      </c>
      <c r="C305" t="str">
        <f t="shared" si="4"/>
        <v>30425-10-N</v>
      </c>
      <c r="D305" t="str">
        <f>_xlfn.CONCAT(MID(RP[[#This Row],[CDP]],1,10),"-",RIGHT(RP[[#This Row],[Dependencia]],2),"-",MID(RP[[#This Row],[Fuente]],1,1))</f>
        <v>1625-10-N</v>
      </c>
      <c r="E305">
        <v>30425</v>
      </c>
      <c r="F305">
        <v>45702</v>
      </c>
      <c r="G305">
        <v>45702.326249999998</v>
      </c>
      <c r="H305" t="s">
        <v>1929</v>
      </c>
      <c r="I305">
        <v>923210</v>
      </c>
      <c r="J305" t="s">
        <v>61</v>
      </c>
      <c r="K305" t="s">
        <v>62</v>
      </c>
      <c r="L305" t="s">
        <v>63</v>
      </c>
      <c r="M305" t="s">
        <v>172</v>
      </c>
      <c r="N305" t="s">
        <v>173</v>
      </c>
      <c r="O305" t="s">
        <v>66</v>
      </c>
      <c r="P305" s="1">
        <v>136200</v>
      </c>
      <c r="Q305" s="1">
        <v>0</v>
      </c>
      <c r="R305" s="1">
        <v>136200</v>
      </c>
      <c r="S305" s="1">
        <v>0</v>
      </c>
      <c r="T305" t="s">
        <v>169</v>
      </c>
      <c r="U305">
        <v>79661139</v>
      </c>
      <c r="V305" t="s">
        <v>262</v>
      </c>
      <c r="W305" t="s">
        <v>56</v>
      </c>
      <c r="X305" t="s">
        <v>57</v>
      </c>
      <c r="Y305" t="s">
        <v>263</v>
      </c>
      <c r="Z305" t="s">
        <v>59</v>
      </c>
      <c r="AA305">
        <v>860034313</v>
      </c>
      <c r="AB305" t="s">
        <v>97</v>
      </c>
      <c r="AC305">
        <v>1625</v>
      </c>
      <c r="AD305">
        <v>1625</v>
      </c>
      <c r="AE305">
        <v>30425</v>
      </c>
      <c r="AG305" t="s">
        <v>1983</v>
      </c>
      <c r="AH305" t="s">
        <v>293</v>
      </c>
      <c r="AJ305" s="3">
        <v>45702</v>
      </c>
      <c r="AK305" t="s">
        <v>255</v>
      </c>
      <c r="AL305" t="s">
        <v>294</v>
      </c>
      <c r="AM305" t="s">
        <v>295</v>
      </c>
    </row>
    <row r="306" spans="1:39" x14ac:dyDescent="0.25">
      <c r="A306" t="str">
        <f>RP[[#This Row],[CODIGO CRP]]&amp;RP[[#This Row],[Rubro]]</f>
        <v>30525-10-PC-3603-1300-20-20305C-3603025-02</v>
      </c>
      <c r="B306" t="str">
        <f>RP[[#This Row],[CODIGO CDP]]&amp;RP[[#This Row],[Rubro]]</f>
        <v>1225-10-PC-3603-1300-20-20305C-3603025-02</v>
      </c>
      <c r="C306" t="str">
        <f t="shared" si="4"/>
        <v>30525-10-P</v>
      </c>
      <c r="D306" t="str">
        <f>_xlfn.CONCAT(MID(RP[[#This Row],[CDP]],1,10),"-",RIGHT(RP[[#This Row],[Dependencia]],2),"-",MID(RP[[#This Row],[Fuente]],1,1))</f>
        <v>1225-10-P</v>
      </c>
      <c r="E306">
        <v>30525</v>
      </c>
      <c r="F306">
        <v>45702</v>
      </c>
      <c r="G306">
        <v>45702.414444444446</v>
      </c>
      <c r="H306" t="s">
        <v>1929</v>
      </c>
      <c r="I306">
        <v>923210</v>
      </c>
      <c r="J306" t="s">
        <v>61</v>
      </c>
      <c r="K306" t="s">
        <v>62</v>
      </c>
      <c r="L306" t="s">
        <v>63</v>
      </c>
      <c r="M306" t="s">
        <v>64</v>
      </c>
      <c r="N306" t="s">
        <v>65</v>
      </c>
      <c r="O306" t="s">
        <v>66</v>
      </c>
      <c r="P306" s="1">
        <v>2112083</v>
      </c>
      <c r="Q306" s="1">
        <v>0</v>
      </c>
      <c r="R306" s="1">
        <v>2112083</v>
      </c>
      <c r="S306" s="1">
        <v>0</v>
      </c>
      <c r="T306" t="s">
        <v>54</v>
      </c>
      <c r="U306">
        <v>860063875</v>
      </c>
      <c r="V306" t="s">
        <v>55</v>
      </c>
      <c r="W306" t="s">
        <v>56</v>
      </c>
      <c r="X306" t="s">
        <v>57</v>
      </c>
      <c r="Y306" t="s">
        <v>58</v>
      </c>
      <c r="Z306" t="s">
        <v>59</v>
      </c>
      <c r="AA306">
        <v>860050750</v>
      </c>
      <c r="AB306" t="s">
        <v>60</v>
      </c>
      <c r="AC306">
        <v>1225</v>
      </c>
      <c r="AD306">
        <v>1225</v>
      </c>
      <c r="AE306">
        <v>30525</v>
      </c>
      <c r="AF306" t="s">
        <v>1984</v>
      </c>
      <c r="AG306" t="s">
        <v>1985</v>
      </c>
      <c r="AH306" t="s">
        <v>1986</v>
      </c>
      <c r="AJ306" s="3">
        <v>45702</v>
      </c>
      <c r="AK306" t="s">
        <v>71</v>
      </c>
      <c r="AL306" t="s">
        <v>151</v>
      </c>
      <c r="AM306" t="s">
        <v>152</v>
      </c>
    </row>
    <row r="307" spans="1:39" x14ac:dyDescent="0.25">
      <c r="A307" t="str">
        <f>RP[[#This Row],[CODIGO CRP]]&amp;RP[[#This Row],[Rubro]]</f>
        <v>30625-10-PC-3603-1300-20-20305C-3603025-02</v>
      </c>
      <c r="B307" t="str">
        <f>RP[[#This Row],[CODIGO CDP]]&amp;RP[[#This Row],[Rubro]]</f>
        <v>1225-10-PC-3603-1300-20-20305C-3603025-02</v>
      </c>
      <c r="C307" t="str">
        <f t="shared" si="4"/>
        <v>30625-10-P</v>
      </c>
      <c r="D307" t="str">
        <f>_xlfn.CONCAT(MID(RP[[#This Row],[CDP]],1,10),"-",RIGHT(RP[[#This Row],[Dependencia]],2),"-",MID(RP[[#This Row],[Fuente]],1,1))</f>
        <v>1225-10-P</v>
      </c>
      <c r="E307">
        <v>30625</v>
      </c>
      <c r="F307">
        <v>45702</v>
      </c>
      <c r="G307">
        <v>45702.421574074076</v>
      </c>
      <c r="H307" t="s">
        <v>1929</v>
      </c>
      <c r="I307">
        <v>923210</v>
      </c>
      <c r="J307" t="s">
        <v>61</v>
      </c>
      <c r="K307" t="s">
        <v>62</v>
      </c>
      <c r="L307" t="s">
        <v>63</v>
      </c>
      <c r="M307" t="s">
        <v>64</v>
      </c>
      <c r="N307" t="s">
        <v>65</v>
      </c>
      <c r="O307" t="s">
        <v>66</v>
      </c>
      <c r="P307" s="1">
        <v>1452220</v>
      </c>
      <c r="Q307" s="1">
        <v>0</v>
      </c>
      <c r="R307" s="1">
        <v>1452220</v>
      </c>
      <c r="S307" s="1">
        <v>0</v>
      </c>
      <c r="T307" t="s">
        <v>54</v>
      </c>
      <c r="U307">
        <v>899999115</v>
      </c>
      <c r="V307" t="s">
        <v>106</v>
      </c>
      <c r="W307" t="s">
        <v>56</v>
      </c>
      <c r="X307" t="s">
        <v>107</v>
      </c>
      <c r="Y307" t="s">
        <v>108</v>
      </c>
      <c r="Z307" t="s">
        <v>59</v>
      </c>
      <c r="AA307">
        <v>860051135</v>
      </c>
      <c r="AB307" t="s">
        <v>109</v>
      </c>
      <c r="AC307">
        <v>1225</v>
      </c>
      <c r="AD307">
        <v>1225</v>
      </c>
      <c r="AE307">
        <v>30625</v>
      </c>
      <c r="AF307" t="s">
        <v>1987</v>
      </c>
      <c r="AG307" t="s">
        <v>1988</v>
      </c>
      <c r="AH307" t="s">
        <v>1989</v>
      </c>
      <c r="AJ307" s="3">
        <v>45702</v>
      </c>
      <c r="AK307" t="s">
        <v>71</v>
      </c>
      <c r="AL307" t="s">
        <v>155</v>
      </c>
      <c r="AM307" t="s">
        <v>156</v>
      </c>
    </row>
    <row r="308" spans="1:39" x14ac:dyDescent="0.25">
      <c r="A308" t="str">
        <f>RP[[#This Row],[CODIGO CRP]]&amp;RP[[#This Row],[Rubro]]</f>
        <v>30725-10-NC-3603-1300-20-20305C-3603025-02</v>
      </c>
      <c r="B308" t="str">
        <f>RP[[#This Row],[CODIGO CDP]]&amp;RP[[#This Row],[Rubro]]</f>
        <v>1625-10-NC-3603-1300-20-20305C-3603025-02</v>
      </c>
      <c r="C308" t="str">
        <f t="shared" si="4"/>
        <v>30725-10-N</v>
      </c>
      <c r="D308" t="str">
        <f>_xlfn.CONCAT(MID(RP[[#This Row],[CDP]],1,10),"-",RIGHT(RP[[#This Row],[Dependencia]],2),"-",MID(RP[[#This Row],[Fuente]],1,1))</f>
        <v>1625-10-N</v>
      </c>
      <c r="E308">
        <v>30725</v>
      </c>
      <c r="F308">
        <v>45705</v>
      </c>
      <c r="G308">
        <v>45705.474756944444</v>
      </c>
      <c r="H308" t="s">
        <v>1929</v>
      </c>
      <c r="I308">
        <v>923210</v>
      </c>
      <c r="J308" t="s">
        <v>61</v>
      </c>
      <c r="K308" t="s">
        <v>62</v>
      </c>
      <c r="L308" t="s">
        <v>63</v>
      </c>
      <c r="M308" t="s">
        <v>172</v>
      </c>
      <c r="N308" t="s">
        <v>173</v>
      </c>
      <c r="O308" t="s">
        <v>66</v>
      </c>
      <c r="P308" s="1">
        <v>222632</v>
      </c>
      <c r="Q308" s="1">
        <v>0</v>
      </c>
      <c r="R308" s="1">
        <v>222632</v>
      </c>
      <c r="S308" s="1">
        <v>0</v>
      </c>
      <c r="T308" t="s">
        <v>169</v>
      </c>
      <c r="U308">
        <v>11315001</v>
      </c>
      <c r="V308" t="s">
        <v>297</v>
      </c>
      <c r="W308" t="s">
        <v>56</v>
      </c>
      <c r="X308" t="s">
        <v>57</v>
      </c>
      <c r="Y308" t="s">
        <v>298</v>
      </c>
      <c r="Z308" t="s">
        <v>59</v>
      </c>
      <c r="AA308">
        <v>890903938</v>
      </c>
      <c r="AB308" t="s">
        <v>86</v>
      </c>
      <c r="AC308">
        <v>1625</v>
      </c>
      <c r="AD308">
        <v>1625</v>
      </c>
      <c r="AE308">
        <v>30725</v>
      </c>
      <c r="AG308" t="s">
        <v>1990</v>
      </c>
      <c r="AH308" t="s">
        <v>296</v>
      </c>
      <c r="AJ308" s="3">
        <v>45705</v>
      </c>
      <c r="AK308" t="s">
        <v>255</v>
      </c>
      <c r="AL308" t="s">
        <v>299</v>
      </c>
      <c r="AM308" t="s">
        <v>300</v>
      </c>
    </row>
    <row r="309" spans="1:39" x14ac:dyDescent="0.25">
      <c r="A309" t="str">
        <f>RP[[#This Row],[CODIGO CRP]]&amp;RP[[#This Row],[Rubro]]</f>
        <v>30825-28-NC-3603-1300-20-20305C-3603033-02</v>
      </c>
      <c r="B309" t="str">
        <f>RP[[#This Row],[CODIGO CDP]]&amp;RP[[#This Row],[Rubro]]</f>
        <v>3425-28-NC-3603-1300-20-20305C-3603033-02</v>
      </c>
      <c r="C309" t="str">
        <f t="shared" si="4"/>
        <v>30825-28-N</v>
      </c>
      <c r="D309" t="str">
        <f>_xlfn.CONCAT(MID(RP[[#This Row],[CDP]],1,10),"-",RIGHT(RP[[#This Row],[Dependencia]],2),"-",MID(RP[[#This Row],[Fuente]],1,1))</f>
        <v>3425-28-N</v>
      </c>
      <c r="E309">
        <v>30825</v>
      </c>
      <c r="F309">
        <v>45705</v>
      </c>
      <c r="G309">
        <v>45705.478437500002</v>
      </c>
      <c r="H309" t="s">
        <v>1929</v>
      </c>
      <c r="I309">
        <v>923228</v>
      </c>
      <c r="J309" t="s">
        <v>304</v>
      </c>
      <c r="K309" t="s">
        <v>305</v>
      </c>
      <c r="L309" t="s">
        <v>306</v>
      </c>
      <c r="M309" t="s">
        <v>172</v>
      </c>
      <c r="N309" t="s">
        <v>173</v>
      </c>
      <c r="O309" t="s">
        <v>66</v>
      </c>
      <c r="P309" s="1">
        <v>354493</v>
      </c>
      <c r="Q309" s="1">
        <v>0</v>
      </c>
      <c r="R309" s="1">
        <v>354493</v>
      </c>
      <c r="S309" s="1">
        <v>0</v>
      </c>
      <c r="T309" t="s">
        <v>169</v>
      </c>
      <c r="U309">
        <v>40783907</v>
      </c>
      <c r="V309" t="s">
        <v>302</v>
      </c>
      <c r="W309" t="s">
        <v>56</v>
      </c>
      <c r="X309" t="s">
        <v>57</v>
      </c>
      <c r="Y309" t="s">
        <v>303</v>
      </c>
      <c r="Z309" t="s">
        <v>59</v>
      </c>
      <c r="AA309">
        <v>860003020</v>
      </c>
      <c r="AB309" t="s">
        <v>212</v>
      </c>
      <c r="AC309">
        <v>3425</v>
      </c>
      <c r="AD309">
        <v>3425</v>
      </c>
      <c r="AE309">
        <v>30825</v>
      </c>
      <c r="AG309" t="s">
        <v>1991</v>
      </c>
      <c r="AH309" t="s">
        <v>301</v>
      </c>
      <c r="AJ309" s="3">
        <v>45705</v>
      </c>
      <c r="AK309" t="s">
        <v>255</v>
      </c>
      <c r="AL309" t="s">
        <v>307</v>
      </c>
      <c r="AM309" t="s">
        <v>308</v>
      </c>
    </row>
    <row r="310" spans="1:39" x14ac:dyDescent="0.25">
      <c r="A310" t="str">
        <f>RP[[#This Row],[CODIGO CRP]]&amp;RP[[#This Row],[Rubro]]</f>
        <v>30925-42-NC-3603-1300-20-20305C-3603025-02</v>
      </c>
      <c r="B310" t="str">
        <f>RP[[#This Row],[CODIGO CDP]]&amp;RP[[#This Row],[Rubro]]</f>
        <v>3625-42-NC-3603-1300-20-20305C-3603025-02</v>
      </c>
      <c r="C310" t="str">
        <f t="shared" si="4"/>
        <v>30925-42-N</v>
      </c>
      <c r="D310" t="str">
        <f>_xlfn.CONCAT(MID(RP[[#This Row],[CDP]],1,10),"-",RIGHT(RP[[#This Row],[Dependencia]],2),"-",MID(RP[[#This Row],[Fuente]],1,1))</f>
        <v>3625-42-N</v>
      </c>
      <c r="E310">
        <v>30925</v>
      </c>
      <c r="F310">
        <v>45705</v>
      </c>
      <c r="G310">
        <v>45705.513935185183</v>
      </c>
      <c r="H310" t="s">
        <v>1929</v>
      </c>
      <c r="I310">
        <v>923242</v>
      </c>
      <c r="J310" t="s">
        <v>702</v>
      </c>
      <c r="K310" t="s">
        <v>62</v>
      </c>
      <c r="L310" t="s">
        <v>63</v>
      </c>
      <c r="M310" t="s">
        <v>172</v>
      </c>
      <c r="N310" t="s">
        <v>173</v>
      </c>
      <c r="O310" t="s">
        <v>66</v>
      </c>
      <c r="P310" s="1">
        <v>37803940</v>
      </c>
      <c r="Q310" s="1">
        <v>0</v>
      </c>
      <c r="R310" s="1">
        <v>37803940</v>
      </c>
      <c r="S310" s="1">
        <v>28478968</v>
      </c>
      <c r="T310" t="s">
        <v>169</v>
      </c>
      <c r="U310">
        <v>1073698639</v>
      </c>
      <c r="V310" t="s">
        <v>1449</v>
      </c>
      <c r="W310" t="s">
        <v>56</v>
      </c>
      <c r="X310" t="s">
        <v>57</v>
      </c>
      <c r="Y310" t="s">
        <v>1450</v>
      </c>
      <c r="Z310" t="s">
        <v>59</v>
      </c>
      <c r="AA310">
        <v>860007335</v>
      </c>
      <c r="AB310" t="s">
        <v>201</v>
      </c>
      <c r="AC310">
        <v>3625</v>
      </c>
      <c r="AD310">
        <v>3625</v>
      </c>
      <c r="AE310">
        <v>30925</v>
      </c>
      <c r="AG310" t="s">
        <v>4519</v>
      </c>
      <c r="AH310" t="s">
        <v>4520</v>
      </c>
      <c r="AJ310" s="3">
        <v>45705</v>
      </c>
      <c r="AK310" t="s">
        <v>174</v>
      </c>
      <c r="AL310" t="s">
        <v>1451</v>
      </c>
      <c r="AM310" t="s">
        <v>1422</v>
      </c>
    </row>
    <row r="311" spans="1:39" x14ac:dyDescent="0.25">
      <c r="A311" t="str">
        <f>RP[[#This Row],[CODIGO CRP]]&amp;RP[[#This Row],[Rubro]]</f>
        <v>31025-42-NC-3603-1300-20-20305C-3603025-02</v>
      </c>
      <c r="B311" t="str">
        <f>RP[[#This Row],[CODIGO CDP]]&amp;RP[[#This Row],[Rubro]]</f>
        <v>3625-42-NC-3603-1300-20-20305C-3603025-02</v>
      </c>
      <c r="C311" t="str">
        <f t="shared" si="4"/>
        <v>31025-42-N</v>
      </c>
      <c r="D311" t="str">
        <f>_xlfn.CONCAT(MID(RP[[#This Row],[CDP]],1,10),"-",RIGHT(RP[[#This Row],[Dependencia]],2),"-",MID(RP[[#This Row],[Fuente]],1,1))</f>
        <v>3625-42-N</v>
      </c>
      <c r="E311">
        <v>31025</v>
      </c>
      <c r="F311">
        <v>45705</v>
      </c>
      <c r="G311">
        <v>45705.537222222221</v>
      </c>
      <c r="H311" t="s">
        <v>1929</v>
      </c>
      <c r="I311">
        <v>923242</v>
      </c>
      <c r="J311" t="s">
        <v>702</v>
      </c>
      <c r="K311" t="s">
        <v>62</v>
      </c>
      <c r="L311" t="s">
        <v>63</v>
      </c>
      <c r="M311" t="s">
        <v>172</v>
      </c>
      <c r="N311" t="s">
        <v>173</v>
      </c>
      <c r="O311" t="s">
        <v>66</v>
      </c>
      <c r="P311" s="1">
        <v>37803940</v>
      </c>
      <c r="Q311" s="1">
        <v>-36543809</v>
      </c>
      <c r="R311" s="1">
        <v>1260131</v>
      </c>
      <c r="S311" s="1">
        <v>0</v>
      </c>
      <c r="T311" t="s">
        <v>169</v>
      </c>
      <c r="U311">
        <v>1070623987</v>
      </c>
      <c r="V311" t="s">
        <v>1992</v>
      </c>
      <c r="W311" t="s">
        <v>56</v>
      </c>
      <c r="X311" t="s">
        <v>57</v>
      </c>
      <c r="Y311" t="s">
        <v>1993</v>
      </c>
      <c r="Z311" t="s">
        <v>59</v>
      </c>
      <c r="AA311">
        <v>860007335</v>
      </c>
      <c r="AB311" t="s">
        <v>201</v>
      </c>
      <c r="AC311">
        <v>3625</v>
      </c>
      <c r="AD311">
        <v>3625</v>
      </c>
      <c r="AE311">
        <v>31025</v>
      </c>
      <c r="AG311" t="s">
        <v>2537</v>
      </c>
      <c r="AH311" t="s">
        <v>2538</v>
      </c>
      <c r="AJ311" s="3">
        <v>45705</v>
      </c>
      <c r="AK311" t="s">
        <v>174</v>
      </c>
      <c r="AL311" t="s">
        <v>1994</v>
      </c>
      <c r="AM311" t="s">
        <v>1422</v>
      </c>
    </row>
    <row r="312" spans="1:39" x14ac:dyDescent="0.25">
      <c r="A312" t="str">
        <f>RP[[#This Row],[CODIGO CRP]]&amp;RP[[#This Row],[Rubro]]</f>
        <v>31125-42-NC-3603-1300-20-20305C-3603025-02</v>
      </c>
      <c r="B312" t="str">
        <f>RP[[#This Row],[CODIGO CDP]]&amp;RP[[#This Row],[Rubro]]</f>
        <v>3625-42-NC-3603-1300-20-20305C-3603025-02</v>
      </c>
      <c r="C312" t="str">
        <f t="shared" si="4"/>
        <v>31125-42-N</v>
      </c>
      <c r="D312" t="str">
        <f>_xlfn.CONCAT(MID(RP[[#This Row],[CDP]],1,10),"-",RIGHT(RP[[#This Row],[Dependencia]],2),"-",MID(RP[[#This Row],[Fuente]],1,1))</f>
        <v>3625-42-N</v>
      </c>
      <c r="E312">
        <v>31125</v>
      </c>
      <c r="F312">
        <v>45705</v>
      </c>
      <c r="G312">
        <v>45705.565752314818</v>
      </c>
      <c r="H312" t="s">
        <v>1929</v>
      </c>
      <c r="I312">
        <v>923242</v>
      </c>
      <c r="J312" t="s">
        <v>702</v>
      </c>
      <c r="K312" t="s">
        <v>62</v>
      </c>
      <c r="L312" t="s">
        <v>63</v>
      </c>
      <c r="M312" t="s">
        <v>172</v>
      </c>
      <c r="N312" t="s">
        <v>173</v>
      </c>
      <c r="O312" t="s">
        <v>66</v>
      </c>
      <c r="P312" s="1">
        <v>38359110</v>
      </c>
      <c r="Q312" s="1">
        <v>0</v>
      </c>
      <c r="R312" s="1">
        <v>38359110</v>
      </c>
      <c r="S312" s="1">
        <v>28897196</v>
      </c>
      <c r="T312" t="s">
        <v>169</v>
      </c>
      <c r="U312">
        <v>1024466962</v>
      </c>
      <c r="V312" t="s">
        <v>1453</v>
      </c>
      <c r="W312" t="s">
        <v>56</v>
      </c>
      <c r="X312" t="s">
        <v>57</v>
      </c>
      <c r="Y312" t="s">
        <v>1454</v>
      </c>
      <c r="Z312" t="s">
        <v>59</v>
      </c>
      <c r="AA312">
        <v>860007335</v>
      </c>
      <c r="AB312" t="s">
        <v>201</v>
      </c>
      <c r="AC312">
        <v>3625</v>
      </c>
      <c r="AD312">
        <v>3625</v>
      </c>
      <c r="AE312">
        <v>31125</v>
      </c>
      <c r="AG312" t="s">
        <v>4521</v>
      </c>
      <c r="AH312" t="s">
        <v>4522</v>
      </c>
      <c r="AJ312" s="3">
        <v>45705</v>
      </c>
      <c r="AK312" t="s">
        <v>174</v>
      </c>
      <c r="AL312" t="s">
        <v>1455</v>
      </c>
      <c r="AM312" t="s">
        <v>1456</v>
      </c>
    </row>
    <row r="313" spans="1:39" x14ac:dyDescent="0.25">
      <c r="A313" t="str">
        <f>RP[[#This Row],[CODIGO CRP]]&amp;RP[[#This Row],[Rubro]]</f>
        <v>31225-28-NC-3603-1300-20-20305C-3603033-02</v>
      </c>
      <c r="B313" t="str">
        <f>RP[[#This Row],[CODIGO CDP]]&amp;RP[[#This Row],[Rubro]]</f>
        <v>3325-28-NC-3603-1300-20-20305C-3603033-02</v>
      </c>
      <c r="C313" t="str">
        <f t="shared" si="4"/>
        <v>31225-28-N</v>
      </c>
      <c r="D313" t="str">
        <f>_xlfn.CONCAT(MID(RP[[#This Row],[CDP]],1,10),"-",RIGHT(RP[[#This Row],[Dependencia]],2),"-",MID(RP[[#This Row],[Fuente]],1,1))</f>
        <v>3325-28-N</v>
      </c>
      <c r="E313">
        <v>31225</v>
      </c>
      <c r="F313">
        <v>45705</v>
      </c>
      <c r="G313">
        <v>45705.585613425923</v>
      </c>
      <c r="H313" t="s">
        <v>1929</v>
      </c>
      <c r="I313">
        <v>923228</v>
      </c>
      <c r="J313" t="s">
        <v>304</v>
      </c>
      <c r="K313" t="s">
        <v>305</v>
      </c>
      <c r="L313" t="s">
        <v>306</v>
      </c>
      <c r="M313" t="s">
        <v>172</v>
      </c>
      <c r="N313" t="s">
        <v>173</v>
      </c>
      <c r="O313" t="s">
        <v>66</v>
      </c>
      <c r="P313" s="1">
        <v>49045333</v>
      </c>
      <c r="Q313" s="1">
        <v>0</v>
      </c>
      <c r="R313" s="1">
        <v>49045333</v>
      </c>
      <c r="S313" s="1">
        <v>37106666</v>
      </c>
      <c r="T313" t="s">
        <v>169</v>
      </c>
      <c r="U313">
        <v>1022371659</v>
      </c>
      <c r="V313" t="s">
        <v>1458</v>
      </c>
      <c r="W313" t="s">
        <v>56</v>
      </c>
      <c r="X313" t="s">
        <v>57</v>
      </c>
      <c r="Y313" t="s">
        <v>1459</v>
      </c>
      <c r="Z313" t="s">
        <v>59</v>
      </c>
      <c r="AA313">
        <v>860034313</v>
      </c>
      <c r="AB313" t="s">
        <v>97</v>
      </c>
      <c r="AC313">
        <v>3325</v>
      </c>
      <c r="AD313">
        <v>3325</v>
      </c>
      <c r="AE313">
        <v>31225</v>
      </c>
      <c r="AG313" t="s">
        <v>4523</v>
      </c>
      <c r="AH313" t="s">
        <v>4524</v>
      </c>
      <c r="AJ313" s="3">
        <v>45705</v>
      </c>
      <c r="AK313" t="s">
        <v>174</v>
      </c>
      <c r="AL313" t="s">
        <v>1460</v>
      </c>
      <c r="AM313" t="s">
        <v>1461</v>
      </c>
    </row>
    <row r="314" spans="1:39" x14ac:dyDescent="0.25">
      <c r="A314" t="str">
        <f>RP[[#This Row],[CODIGO CRP]]&amp;RP[[#This Row],[Rubro]]</f>
        <v>31325-28-NC-3603-1300-20-20305C-3603033-02</v>
      </c>
      <c r="B314" t="str">
        <f>RP[[#This Row],[CODIGO CDP]]&amp;RP[[#This Row],[Rubro]]</f>
        <v>3325-28-NC-3603-1300-20-20305C-3603033-02</v>
      </c>
      <c r="C314" t="str">
        <f t="shared" si="4"/>
        <v>31325-28-N</v>
      </c>
      <c r="D314" t="str">
        <f>_xlfn.CONCAT(MID(RP[[#This Row],[CDP]],1,10),"-",RIGHT(RP[[#This Row],[Dependencia]],2),"-",MID(RP[[#This Row],[Fuente]],1,1))</f>
        <v>3325-28-N</v>
      </c>
      <c r="E314">
        <v>31325</v>
      </c>
      <c r="F314">
        <v>45705</v>
      </c>
      <c r="G314">
        <v>45705.592916666668</v>
      </c>
      <c r="H314" t="s">
        <v>1929</v>
      </c>
      <c r="I314">
        <v>923228</v>
      </c>
      <c r="J314" t="s">
        <v>304</v>
      </c>
      <c r="K314" t="s">
        <v>305</v>
      </c>
      <c r="L314" t="s">
        <v>306</v>
      </c>
      <c r="M314" t="s">
        <v>172</v>
      </c>
      <c r="N314" t="s">
        <v>173</v>
      </c>
      <c r="O314" t="s">
        <v>66</v>
      </c>
      <c r="P314" s="1">
        <v>49045333</v>
      </c>
      <c r="Q314" s="1">
        <v>0</v>
      </c>
      <c r="R314" s="1">
        <v>49045333</v>
      </c>
      <c r="S314" s="1">
        <v>37106666</v>
      </c>
      <c r="T314" t="s">
        <v>169</v>
      </c>
      <c r="U314">
        <v>79822903</v>
      </c>
      <c r="V314" t="s">
        <v>1463</v>
      </c>
      <c r="W314" t="s">
        <v>56</v>
      </c>
      <c r="X314" t="s">
        <v>57</v>
      </c>
      <c r="Y314" t="s">
        <v>1464</v>
      </c>
      <c r="Z314" t="s">
        <v>59</v>
      </c>
      <c r="AA314">
        <v>860034313</v>
      </c>
      <c r="AB314" t="s">
        <v>97</v>
      </c>
      <c r="AC314">
        <v>3325</v>
      </c>
      <c r="AD314">
        <v>3325</v>
      </c>
      <c r="AE314">
        <v>31325</v>
      </c>
      <c r="AG314" t="s">
        <v>4525</v>
      </c>
      <c r="AH314" t="s">
        <v>4526</v>
      </c>
      <c r="AJ314" s="3">
        <v>45705</v>
      </c>
      <c r="AK314" t="s">
        <v>174</v>
      </c>
      <c r="AL314" t="s">
        <v>1465</v>
      </c>
      <c r="AM314" t="s">
        <v>1461</v>
      </c>
    </row>
    <row r="315" spans="1:39" x14ac:dyDescent="0.25">
      <c r="A315" t="str">
        <f>RP[[#This Row],[CODIGO CRP]]&amp;RP[[#This Row],[Rubro]]</f>
        <v>31425-28-NC-3603-1300-20-20305C-3603033-02</v>
      </c>
      <c r="B315" t="str">
        <f>RP[[#This Row],[CODIGO CDP]]&amp;RP[[#This Row],[Rubro]]</f>
        <v>3325-28-NC-3603-1300-20-20305C-3603033-02</v>
      </c>
      <c r="C315" t="str">
        <f t="shared" si="4"/>
        <v>31425-28-N</v>
      </c>
      <c r="D315" t="str">
        <f>_xlfn.CONCAT(MID(RP[[#This Row],[CDP]],1,10),"-",RIGHT(RP[[#This Row],[Dependencia]],2),"-",MID(RP[[#This Row],[Fuente]],1,1))</f>
        <v>3325-28-N</v>
      </c>
      <c r="E315">
        <v>31425</v>
      </c>
      <c r="F315">
        <v>45705</v>
      </c>
      <c r="G315">
        <v>45705.630648148152</v>
      </c>
      <c r="H315" t="s">
        <v>1929</v>
      </c>
      <c r="I315">
        <v>923228</v>
      </c>
      <c r="J315" t="s">
        <v>304</v>
      </c>
      <c r="K315" t="s">
        <v>305</v>
      </c>
      <c r="L315" t="s">
        <v>306</v>
      </c>
      <c r="M315" t="s">
        <v>172</v>
      </c>
      <c r="N315" t="s">
        <v>173</v>
      </c>
      <c r="O315" t="s">
        <v>66</v>
      </c>
      <c r="P315" s="1">
        <v>49045333</v>
      </c>
      <c r="Q315" s="1">
        <v>0</v>
      </c>
      <c r="R315" s="1">
        <v>49045333</v>
      </c>
      <c r="S315" s="1">
        <v>37106666</v>
      </c>
      <c r="T315" t="s">
        <v>169</v>
      </c>
      <c r="U315">
        <v>3171437</v>
      </c>
      <c r="V315" t="s">
        <v>1467</v>
      </c>
      <c r="W315" t="s">
        <v>56</v>
      </c>
      <c r="X315" t="s">
        <v>57</v>
      </c>
      <c r="Y315" t="s">
        <v>1468</v>
      </c>
      <c r="Z315" t="s">
        <v>59</v>
      </c>
      <c r="AA315">
        <v>860003020</v>
      </c>
      <c r="AB315" t="s">
        <v>212</v>
      </c>
      <c r="AC315">
        <v>3325</v>
      </c>
      <c r="AD315">
        <v>3325</v>
      </c>
      <c r="AE315">
        <v>31425</v>
      </c>
      <c r="AG315" t="s">
        <v>4527</v>
      </c>
      <c r="AH315" t="s">
        <v>4528</v>
      </c>
      <c r="AJ315" s="3">
        <v>45705</v>
      </c>
      <c r="AK315" t="s">
        <v>174</v>
      </c>
      <c r="AL315" t="s">
        <v>1469</v>
      </c>
      <c r="AM315" t="s">
        <v>1461</v>
      </c>
    </row>
    <row r="316" spans="1:39" x14ac:dyDescent="0.25">
      <c r="A316" t="str">
        <f>RP[[#This Row],[CODIGO CRP]]&amp;RP[[#This Row],[Rubro]]</f>
        <v>31525-28-NC-3603-1300-20-20305C-3603033-02</v>
      </c>
      <c r="B316" t="str">
        <f>RP[[#This Row],[CODIGO CDP]]&amp;RP[[#This Row],[Rubro]]</f>
        <v>3325-28-NC-3603-1300-20-20305C-3603033-02</v>
      </c>
      <c r="C316" t="str">
        <f t="shared" si="4"/>
        <v>31525-28-N</v>
      </c>
      <c r="D316" t="str">
        <f>_xlfn.CONCAT(MID(RP[[#This Row],[CDP]],1,10),"-",RIGHT(RP[[#This Row],[Dependencia]],2),"-",MID(RP[[#This Row],[Fuente]],1,1))</f>
        <v>3325-28-N</v>
      </c>
      <c r="E316">
        <v>31525</v>
      </c>
      <c r="F316">
        <v>45705</v>
      </c>
      <c r="G316">
        <v>45705.639456018522</v>
      </c>
      <c r="H316" t="s">
        <v>1929</v>
      </c>
      <c r="I316">
        <v>923228</v>
      </c>
      <c r="J316" t="s">
        <v>304</v>
      </c>
      <c r="K316" t="s">
        <v>305</v>
      </c>
      <c r="L316" t="s">
        <v>306</v>
      </c>
      <c r="M316" t="s">
        <v>172</v>
      </c>
      <c r="N316" t="s">
        <v>173</v>
      </c>
      <c r="O316" t="s">
        <v>66</v>
      </c>
      <c r="P316" s="1">
        <v>49045333</v>
      </c>
      <c r="Q316" s="1">
        <v>0</v>
      </c>
      <c r="R316" s="1">
        <v>49045333</v>
      </c>
      <c r="S316" s="1">
        <v>37106666</v>
      </c>
      <c r="T316" t="s">
        <v>169</v>
      </c>
      <c r="U316">
        <v>17973156</v>
      </c>
      <c r="V316" t="s">
        <v>1471</v>
      </c>
      <c r="W316" t="s">
        <v>56</v>
      </c>
      <c r="X316" t="s">
        <v>57</v>
      </c>
      <c r="Y316" t="s">
        <v>1472</v>
      </c>
      <c r="Z316" t="s">
        <v>59</v>
      </c>
      <c r="AA316">
        <v>860034313</v>
      </c>
      <c r="AB316" t="s">
        <v>97</v>
      </c>
      <c r="AC316">
        <v>3325</v>
      </c>
      <c r="AD316">
        <v>3325</v>
      </c>
      <c r="AE316">
        <v>31525</v>
      </c>
      <c r="AG316" t="s">
        <v>4529</v>
      </c>
      <c r="AH316" t="s">
        <v>4530</v>
      </c>
      <c r="AJ316" s="3">
        <v>45705</v>
      </c>
      <c r="AK316" t="s">
        <v>174</v>
      </c>
      <c r="AL316" t="s">
        <v>1473</v>
      </c>
      <c r="AM316" t="s">
        <v>1461</v>
      </c>
    </row>
    <row r="317" spans="1:39" x14ac:dyDescent="0.25">
      <c r="A317" t="str">
        <f>RP[[#This Row],[CODIGO CRP]]&amp;RP[[#This Row],[Rubro]]</f>
        <v>31625-10-NC-3603-1300-20-20305C-3603025-02</v>
      </c>
      <c r="B317" t="str">
        <f>RP[[#This Row],[CODIGO CDP]]&amp;RP[[#This Row],[Rubro]]</f>
        <v>1925-10-NC-3603-1300-20-20305C-3603025-02</v>
      </c>
      <c r="C317" t="str">
        <f t="shared" si="4"/>
        <v>31625-10-N</v>
      </c>
      <c r="D317" t="str">
        <f>_xlfn.CONCAT(MID(RP[[#This Row],[CDP]],1,10),"-",RIGHT(RP[[#This Row],[Dependencia]],2),"-",MID(RP[[#This Row],[Fuente]],1,1))</f>
        <v>1925-10-N</v>
      </c>
      <c r="E317">
        <v>31625</v>
      </c>
      <c r="F317">
        <v>45705</v>
      </c>
      <c r="G317">
        <v>45705.660312499997</v>
      </c>
      <c r="H317" t="s">
        <v>1929</v>
      </c>
      <c r="I317">
        <v>923210</v>
      </c>
      <c r="J317" t="s">
        <v>61</v>
      </c>
      <c r="K317" t="s">
        <v>62</v>
      </c>
      <c r="L317" t="s">
        <v>63</v>
      </c>
      <c r="M317" t="s">
        <v>172</v>
      </c>
      <c r="N317" t="s">
        <v>173</v>
      </c>
      <c r="O317" t="s">
        <v>66</v>
      </c>
      <c r="P317" s="1">
        <v>26208000</v>
      </c>
      <c r="Q317" s="1">
        <v>0</v>
      </c>
      <c r="R317" s="1">
        <v>26208000</v>
      </c>
      <c r="S317" s="1">
        <v>19801600</v>
      </c>
      <c r="T317" t="s">
        <v>169</v>
      </c>
      <c r="U317">
        <v>1010209964</v>
      </c>
      <c r="V317" t="s">
        <v>1475</v>
      </c>
      <c r="W317" t="s">
        <v>56</v>
      </c>
      <c r="X317" t="s">
        <v>57</v>
      </c>
      <c r="Y317" t="s">
        <v>1476</v>
      </c>
      <c r="Z317" t="s">
        <v>59</v>
      </c>
      <c r="AA317">
        <v>890903938</v>
      </c>
      <c r="AB317" t="s">
        <v>86</v>
      </c>
      <c r="AC317">
        <v>1925</v>
      </c>
      <c r="AD317">
        <v>1925</v>
      </c>
      <c r="AE317">
        <v>31625</v>
      </c>
      <c r="AG317" t="s">
        <v>4531</v>
      </c>
      <c r="AH317" t="s">
        <v>4532</v>
      </c>
      <c r="AJ317" s="3">
        <v>45705</v>
      </c>
      <c r="AK317" t="s">
        <v>174</v>
      </c>
      <c r="AL317" t="s">
        <v>1477</v>
      </c>
      <c r="AM317" t="s">
        <v>1478</v>
      </c>
    </row>
    <row r="318" spans="1:39" x14ac:dyDescent="0.25">
      <c r="A318" t="str">
        <f>RP[[#This Row],[CODIGO CRP]]&amp;RP[[#This Row],[Rubro]]</f>
        <v>31725-28-NC-3603-1300-20-20305C-3603033-02</v>
      </c>
      <c r="B318" t="str">
        <f>RP[[#This Row],[CODIGO CDP]]&amp;RP[[#This Row],[Rubro]]</f>
        <v>3325-28-NC-3603-1300-20-20305C-3603033-02</v>
      </c>
      <c r="C318" t="str">
        <f t="shared" si="4"/>
        <v>31725-28-N</v>
      </c>
      <c r="D318" t="str">
        <f>_xlfn.CONCAT(MID(RP[[#This Row],[CDP]],1,10),"-",RIGHT(RP[[#This Row],[Dependencia]],2),"-",MID(RP[[#This Row],[Fuente]],1,1))</f>
        <v>3325-28-N</v>
      </c>
      <c r="E318">
        <v>31725</v>
      </c>
      <c r="F318">
        <v>45705</v>
      </c>
      <c r="G318">
        <v>45705.671805555554</v>
      </c>
      <c r="H318" t="s">
        <v>1929</v>
      </c>
      <c r="I318">
        <v>923228</v>
      </c>
      <c r="J318" t="s">
        <v>304</v>
      </c>
      <c r="K318" t="s">
        <v>305</v>
      </c>
      <c r="L318" t="s">
        <v>306</v>
      </c>
      <c r="M318" t="s">
        <v>172</v>
      </c>
      <c r="N318" t="s">
        <v>173</v>
      </c>
      <c r="O318" t="s">
        <v>66</v>
      </c>
      <c r="P318" s="1">
        <v>49045333</v>
      </c>
      <c r="Q318" s="1">
        <v>0</v>
      </c>
      <c r="R318" s="1">
        <v>49045333</v>
      </c>
      <c r="S318" s="1">
        <v>37106666</v>
      </c>
      <c r="T318" t="s">
        <v>169</v>
      </c>
      <c r="U318">
        <v>1032446718</v>
      </c>
      <c r="V318" t="s">
        <v>1480</v>
      </c>
      <c r="W318" t="s">
        <v>56</v>
      </c>
      <c r="X318" t="s">
        <v>57</v>
      </c>
      <c r="Y318" t="s">
        <v>1481</v>
      </c>
      <c r="Z318" t="s">
        <v>59</v>
      </c>
      <c r="AA318">
        <v>890903938</v>
      </c>
      <c r="AB318" t="s">
        <v>86</v>
      </c>
      <c r="AC318">
        <v>3325</v>
      </c>
      <c r="AD318">
        <v>3325</v>
      </c>
      <c r="AE318">
        <v>31725</v>
      </c>
      <c r="AG318" t="s">
        <v>4533</v>
      </c>
      <c r="AH318" t="s">
        <v>4534</v>
      </c>
      <c r="AJ318" s="3">
        <v>45705</v>
      </c>
      <c r="AK318" t="s">
        <v>174</v>
      </c>
      <c r="AL318" t="s">
        <v>1482</v>
      </c>
      <c r="AM318" t="s">
        <v>1461</v>
      </c>
    </row>
    <row r="319" spans="1:39" x14ac:dyDescent="0.25">
      <c r="A319" t="str">
        <f>RP[[#This Row],[CODIGO CRP]]&amp;RP[[#This Row],[Rubro]]</f>
        <v>31825-28-NC-3603-1300-20-20305C-3603033-02</v>
      </c>
      <c r="B319" t="str">
        <f>RP[[#This Row],[CODIGO CDP]]&amp;RP[[#This Row],[Rubro]]</f>
        <v>3325-28-NC-3603-1300-20-20305C-3603033-02</v>
      </c>
      <c r="C319" t="str">
        <f t="shared" si="4"/>
        <v>31825-28-N</v>
      </c>
      <c r="D319" t="str">
        <f>_xlfn.CONCAT(MID(RP[[#This Row],[CDP]],1,10),"-",RIGHT(RP[[#This Row],[Dependencia]],2),"-",MID(RP[[#This Row],[Fuente]],1,1))</f>
        <v>3325-28-N</v>
      </c>
      <c r="E319">
        <v>31825</v>
      </c>
      <c r="F319">
        <v>45705</v>
      </c>
      <c r="G319">
        <v>45705.943032407406</v>
      </c>
      <c r="H319" t="s">
        <v>1929</v>
      </c>
      <c r="I319">
        <v>923228</v>
      </c>
      <c r="J319" t="s">
        <v>304</v>
      </c>
      <c r="K319" t="s">
        <v>305</v>
      </c>
      <c r="L319" t="s">
        <v>306</v>
      </c>
      <c r="M319" t="s">
        <v>172</v>
      </c>
      <c r="N319" t="s">
        <v>173</v>
      </c>
      <c r="O319" t="s">
        <v>66</v>
      </c>
      <c r="P319" s="1">
        <v>34538393</v>
      </c>
      <c r="Q319" s="1">
        <v>0</v>
      </c>
      <c r="R319" s="1">
        <v>34538393</v>
      </c>
      <c r="S319" s="1">
        <v>26131021</v>
      </c>
      <c r="T319" t="s">
        <v>169</v>
      </c>
      <c r="U319">
        <v>79324276</v>
      </c>
      <c r="V319" t="s">
        <v>1484</v>
      </c>
      <c r="W319" t="s">
        <v>56</v>
      </c>
      <c r="X319" t="s">
        <v>57</v>
      </c>
      <c r="Y319" t="s">
        <v>1485</v>
      </c>
      <c r="Z319" t="s">
        <v>59</v>
      </c>
      <c r="AA319">
        <v>890903938</v>
      </c>
      <c r="AB319" t="s">
        <v>86</v>
      </c>
      <c r="AC319">
        <v>3325</v>
      </c>
      <c r="AD319">
        <v>3325</v>
      </c>
      <c r="AE319">
        <v>31825</v>
      </c>
      <c r="AG319" t="s">
        <v>4535</v>
      </c>
      <c r="AH319" t="s">
        <v>4536</v>
      </c>
      <c r="AJ319" s="3">
        <v>45705</v>
      </c>
      <c r="AK319" t="s">
        <v>174</v>
      </c>
      <c r="AL319" t="s">
        <v>1486</v>
      </c>
      <c r="AM319" t="s">
        <v>1487</v>
      </c>
    </row>
    <row r="320" spans="1:39" x14ac:dyDescent="0.25">
      <c r="A320" t="str">
        <f>RP[[#This Row],[CODIGO CRP]]&amp;RP[[#This Row],[Rubro]]</f>
        <v>31925-42-NC-3603-1300-20-20305C-3603025-02</v>
      </c>
      <c r="B320" t="str">
        <f>RP[[#This Row],[CODIGO CDP]]&amp;RP[[#This Row],[Rubro]]</f>
        <v>3625-42-NC-3603-1300-20-20305C-3603025-02</v>
      </c>
      <c r="C320" t="str">
        <f t="shared" si="4"/>
        <v>31925-42-N</v>
      </c>
      <c r="D320" t="str">
        <f>_xlfn.CONCAT(MID(RP[[#This Row],[CDP]],1,10),"-",RIGHT(RP[[#This Row],[Dependencia]],2),"-",MID(RP[[#This Row],[Fuente]],1,1))</f>
        <v>3625-42-N</v>
      </c>
      <c r="E320">
        <v>31925</v>
      </c>
      <c r="F320">
        <v>45705</v>
      </c>
      <c r="G320">
        <v>45705.950937499998</v>
      </c>
      <c r="H320" t="s">
        <v>1929</v>
      </c>
      <c r="I320">
        <v>923242</v>
      </c>
      <c r="J320" t="s">
        <v>702</v>
      </c>
      <c r="K320" t="s">
        <v>62</v>
      </c>
      <c r="L320" t="s">
        <v>63</v>
      </c>
      <c r="M320" t="s">
        <v>172</v>
      </c>
      <c r="N320" t="s">
        <v>173</v>
      </c>
      <c r="O320" t="s">
        <v>66</v>
      </c>
      <c r="P320" s="1">
        <v>24462500</v>
      </c>
      <c r="Q320" s="1">
        <v>0</v>
      </c>
      <c r="R320" s="1">
        <v>24462500</v>
      </c>
      <c r="S320" s="1">
        <v>18025000</v>
      </c>
      <c r="T320" t="s">
        <v>169</v>
      </c>
      <c r="U320">
        <v>1026276407</v>
      </c>
      <c r="V320" t="s">
        <v>1489</v>
      </c>
      <c r="W320" t="s">
        <v>56</v>
      </c>
      <c r="X320" t="s">
        <v>57</v>
      </c>
      <c r="Y320" t="s">
        <v>1490</v>
      </c>
      <c r="Z320" t="s">
        <v>59</v>
      </c>
      <c r="AA320">
        <v>860007335</v>
      </c>
      <c r="AB320" t="s">
        <v>201</v>
      </c>
      <c r="AC320">
        <v>3625</v>
      </c>
      <c r="AD320">
        <v>3625</v>
      </c>
      <c r="AE320">
        <v>31925</v>
      </c>
      <c r="AG320" t="s">
        <v>4537</v>
      </c>
      <c r="AH320" t="s">
        <v>4538</v>
      </c>
      <c r="AJ320" s="3">
        <v>45705</v>
      </c>
      <c r="AK320" t="s">
        <v>174</v>
      </c>
      <c r="AL320" t="s">
        <v>1491</v>
      </c>
      <c r="AM320" t="s">
        <v>1492</v>
      </c>
    </row>
    <row r="321" spans="1:39" x14ac:dyDescent="0.25">
      <c r="A321" t="str">
        <f>RP[[#This Row],[CODIGO CRP]]&amp;RP[[#This Row],[Rubro]]</f>
        <v>32025-28-NC-3603-1300-20-20305C-3603033-02</v>
      </c>
      <c r="B321" t="str">
        <f>RP[[#This Row],[CODIGO CDP]]&amp;RP[[#This Row],[Rubro]]</f>
        <v>3325-28-NC-3603-1300-20-20305C-3603033-02</v>
      </c>
      <c r="C321" t="str">
        <f t="shared" si="4"/>
        <v>32025-28-N</v>
      </c>
      <c r="D321" t="str">
        <f>_xlfn.CONCAT(MID(RP[[#This Row],[CDP]],1,10),"-",RIGHT(RP[[#This Row],[Dependencia]],2),"-",MID(RP[[#This Row],[Fuente]],1,1))</f>
        <v>3325-28-N</v>
      </c>
      <c r="E321">
        <v>32025</v>
      </c>
      <c r="F321">
        <v>45705</v>
      </c>
      <c r="G321">
        <v>45705.956863425927</v>
      </c>
      <c r="H321" t="s">
        <v>1929</v>
      </c>
      <c r="I321">
        <v>923228</v>
      </c>
      <c r="J321" t="s">
        <v>304</v>
      </c>
      <c r="K321" t="s">
        <v>305</v>
      </c>
      <c r="L321" t="s">
        <v>306</v>
      </c>
      <c r="M321" t="s">
        <v>172</v>
      </c>
      <c r="N321" t="s">
        <v>173</v>
      </c>
      <c r="O321" t="s">
        <v>66</v>
      </c>
      <c r="P321" s="1">
        <v>40333333</v>
      </c>
      <c r="Q321" s="1">
        <v>0</v>
      </c>
      <c r="R321" s="1">
        <v>40333333</v>
      </c>
      <c r="S321" s="1">
        <v>28394666</v>
      </c>
      <c r="T321" t="s">
        <v>169</v>
      </c>
      <c r="U321">
        <v>80500306</v>
      </c>
      <c r="V321" t="s">
        <v>1494</v>
      </c>
      <c r="W321" t="s">
        <v>56</v>
      </c>
      <c r="X321" t="s">
        <v>57</v>
      </c>
      <c r="Y321" t="s">
        <v>1495</v>
      </c>
      <c r="Z321" t="s">
        <v>59</v>
      </c>
      <c r="AA321">
        <v>860003020</v>
      </c>
      <c r="AB321" t="s">
        <v>212</v>
      </c>
      <c r="AC321">
        <v>3325</v>
      </c>
      <c r="AD321">
        <v>3325</v>
      </c>
      <c r="AE321">
        <v>32025</v>
      </c>
      <c r="AG321" t="s">
        <v>4539</v>
      </c>
      <c r="AH321" t="s">
        <v>4540</v>
      </c>
      <c r="AJ321" s="3">
        <v>45705</v>
      </c>
      <c r="AK321" t="s">
        <v>174</v>
      </c>
      <c r="AL321" t="s">
        <v>1496</v>
      </c>
      <c r="AM321" t="s">
        <v>1461</v>
      </c>
    </row>
    <row r="322" spans="1:39" x14ac:dyDescent="0.25">
      <c r="A322" t="str">
        <f>RP[[#This Row],[CODIGO CRP]]&amp;RP[[#This Row],[Rubro]]</f>
        <v>32125-10-PC-3603-1300-20-20305C-3603025-02</v>
      </c>
      <c r="B322" t="str">
        <f>RP[[#This Row],[CODIGO CDP]]&amp;RP[[#This Row],[Rubro]]</f>
        <v>1225-10-PC-3603-1300-20-20305C-3603025-02</v>
      </c>
      <c r="C322" t="str">
        <f t="shared" ref="C322:C385" si="5">_xlfn.CONCAT(MID(E322,1,10),"-",RIGHT(I322,2),"-",MID(M322,1,1))</f>
        <v>32125-10-P</v>
      </c>
      <c r="D322" t="str">
        <f>_xlfn.CONCAT(MID(RP[[#This Row],[CDP]],1,10),"-",RIGHT(RP[[#This Row],[Dependencia]],2),"-",MID(RP[[#This Row],[Fuente]],1,1))</f>
        <v>1225-10-P</v>
      </c>
      <c r="E322">
        <v>32125</v>
      </c>
      <c r="F322">
        <v>45706</v>
      </c>
      <c r="G322">
        <v>45706.699108796296</v>
      </c>
      <c r="H322" t="s">
        <v>1929</v>
      </c>
      <c r="I322">
        <v>923210</v>
      </c>
      <c r="J322" t="s">
        <v>61</v>
      </c>
      <c r="K322" t="s">
        <v>62</v>
      </c>
      <c r="L322" t="s">
        <v>63</v>
      </c>
      <c r="M322" t="s">
        <v>64</v>
      </c>
      <c r="N322" t="s">
        <v>65</v>
      </c>
      <c r="O322" t="s">
        <v>66</v>
      </c>
      <c r="P322" s="1">
        <v>183.45</v>
      </c>
      <c r="Q322" s="1">
        <v>183267</v>
      </c>
      <c r="R322" s="1">
        <v>183450</v>
      </c>
      <c r="S322" s="1">
        <v>0</v>
      </c>
      <c r="T322" t="s">
        <v>54</v>
      </c>
      <c r="U322">
        <v>899999115</v>
      </c>
      <c r="V322" t="s">
        <v>106</v>
      </c>
      <c r="W322" t="s">
        <v>56</v>
      </c>
      <c r="X322" t="s">
        <v>107</v>
      </c>
      <c r="Y322" t="s">
        <v>108</v>
      </c>
      <c r="Z322" t="s">
        <v>59</v>
      </c>
      <c r="AA322">
        <v>860051135</v>
      </c>
      <c r="AB322" t="s">
        <v>109</v>
      </c>
      <c r="AC322">
        <v>1225</v>
      </c>
      <c r="AD322">
        <v>1225</v>
      </c>
      <c r="AE322">
        <v>32125</v>
      </c>
      <c r="AF322" t="s">
        <v>1995</v>
      </c>
      <c r="AG322" t="s">
        <v>1996</v>
      </c>
      <c r="AH322" t="s">
        <v>1997</v>
      </c>
      <c r="AJ322" s="3">
        <v>45706</v>
      </c>
      <c r="AK322" t="s">
        <v>71</v>
      </c>
      <c r="AL322" t="s">
        <v>163</v>
      </c>
      <c r="AM322" t="s">
        <v>164</v>
      </c>
    </row>
    <row r="323" spans="1:39" x14ac:dyDescent="0.25">
      <c r="A323" t="str">
        <f>RP[[#This Row],[CODIGO CRP]]&amp;RP[[#This Row],[Rubro]]</f>
        <v>32225-11-NC-3603-1300-20-20305C-3603025-02</v>
      </c>
      <c r="B323" t="str">
        <f>RP[[#This Row],[CODIGO CDP]]&amp;RP[[#This Row],[Rubro]]</f>
        <v>925-11-NC-3603-1300-20-20305C-3603025-02</v>
      </c>
      <c r="C323" t="str">
        <f t="shared" si="5"/>
        <v>32225-11-N</v>
      </c>
      <c r="D323" t="str">
        <f>_xlfn.CONCAT(MID(RP[[#This Row],[CDP]],1,10),"-",RIGHT(RP[[#This Row],[Dependencia]],2),"-",MID(RP[[#This Row],[Fuente]],1,1))</f>
        <v>925-11-N</v>
      </c>
      <c r="E323">
        <v>32225</v>
      </c>
      <c r="F323">
        <v>45707</v>
      </c>
      <c r="G323">
        <v>45707.373703703706</v>
      </c>
      <c r="H323" t="s">
        <v>1929</v>
      </c>
      <c r="I323">
        <v>923211</v>
      </c>
      <c r="J323" t="s">
        <v>312</v>
      </c>
      <c r="K323" t="s">
        <v>62</v>
      </c>
      <c r="L323" t="s">
        <v>63</v>
      </c>
      <c r="M323" t="s">
        <v>172</v>
      </c>
      <c r="N323" t="s">
        <v>173</v>
      </c>
      <c r="O323" t="s">
        <v>66</v>
      </c>
      <c r="P323" s="1">
        <v>478585</v>
      </c>
      <c r="Q323" s="1">
        <v>0</v>
      </c>
      <c r="R323" s="1">
        <v>478585</v>
      </c>
      <c r="S323" s="1">
        <v>0</v>
      </c>
      <c r="T323" t="s">
        <v>169</v>
      </c>
      <c r="U323">
        <v>11313776</v>
      </c>
      <c r="V323" t="s">
        <v>310</v>
      </c>
      <c r="W323" t="s">
        <v>56</v>
      </c>
      <c r="X323" t="s">
        <v>57</v>
      </c>
      <c r="Y323" t="s">
        <v>311</v>
      </c>
      <c r="Z323" t="s">
        <v>59</v>
      </c>
      <c r="AA323">
        <v>890903938</v>
      </c>
      <c r="AB323" t="s">
        <v>86</v>
      </c>
      <c r="AC323">
        <v>925</v>
      </c>
      <c r="AD323">
        <v>925</v>
      </c>
      <c r="AE323">
        <v>32225</v>
      </c>
      <c r="AG323" t="s">
        <v>1998</v>
      </c>
      <c r="AH323" t="s">
        <v>309</v>
      </c>
      <c r="AJ323" s="3">
        <v>45707</v>
      </c>
      <c r="AK323" t="s">
        <v>255</v>
      </c>
      <c r="AL323" t="s">
        <v>313</v>
      </c>
      <c r="AM323" t="s">
        <v>314</v>
      </c>
    </row>
    <row r="324" spans="1:39" x14ac:dyDescent="0.25">
      <c r="A324" t="str">
        <f>RP[[#This Row],[CODIGO CRP]]&amp;RP[[#This Row],[Rubro]]</f>
        <v>32325-11-NC-3603-1300-20-20305C-3603025-02</v>
      </c>
      <c r="B324" t="str">
        <f>RP[[#This Row],[CODIGO CDP]]&amp;RP[[#This Row],[Rubro]]</f>
        <v>925-11-NC-3603-1300-20-20305C-3603025-02</v>
      </c>
      <c r="C324" t="str">
        <f t="shared" si="5"/>
        <v>32325-11-N</v>
      </c>
      <c r="D324" t="str">
        <f>_xlfn.CONCAT(MID(RP[[#This Row],[CDP]],1,10),"-",RIGHT(RP[[#This Row],[Dependencia]],2),"-",MID(RP[[#This Row],[Fuente]],1,1))</f>
        <v>925-11-N</v>
      </c>
      <c r="E324">
        <v>32325</v>
      </c>
      <c r="F324">
        <v>45707</v>
      </c>
      <c r="G324">
        <v>45707.37636574074</v>
      </c>
      <c r="H324" t="s">
        <v>1929</v>
      </c>
      <c r="I324">
        <v>923211</v>
      </c>
      <c r="J324" t="s">
        <v>312</v>
      </c>
      <c r="K324" t="s">
        <v>62</v>
      </c>
      <c r="L324" t="s">
        <v>63</v>
      </c>
      <c r="M324" t="s">
        <v>172</v>
      </c>
      <c r="N324" t="s">
        <v>173</v>
      </c>
      <c r="O324" t="s">
        <v>66</v>
      </c>
      <c r="P324" s="1">
        <v>478585</v>
      </c>
      <c r="Q324" s="1">
        <v>0</v>
      </c>
      <c r="R324" s="1">
        <v>478585</v>
      </c>
      <c r="S324" s="1">
        <v>0</v>
      </c>
      <c r="T324" t="s">
        <v>169</v>
      </c>
      <c r="U324">
        <v>11223758</v>
      </c>
      <c r="V324" t="s">
        <v>316</v>
      </c>
      <c r="W324" t="s">
        <v>56</v>
      </c>
      <c r="X324" t="s">
        <v>57</v>
      </c>
      <c r="Y324" t="s">
        <v>317</v>
      </c>
      <c r="Z324" t="s">
        <v>59</v>
      </c>
      <c r="AA324">
        <v>890903938</v>
      </c>
      <c r="AB324" t="s">
        <v>86</v>
      </c>
      <c r="AC324">
        <v>925</v>
      </c>
      <c r="AD324">
        <v>925</v>
      </c>
      <c r="AE324">
        <v>32325</v>
      </c>
      <c r="AG324" t="s">
        <v>1999</v>
      </c>
      <c r="AH324" t="s">
        <v>315</v>
      </c>
      <c r="AJ324" s="3">
        <v>45707</v>
      </c>
      <c r="AK324" t="s">
        <v>255</v>
      </c>
      <c r="AL324" t="s">
        <v>318</v>
      </c>
      <c r="AM324" t="s">
        <v>314</v>
      </c>
    </row>
    <row r="325" spans="1:39" x14ac:dyDescent="0.25">
      <c r="A325" t="str">
        <f>RP[[#This Row],[CODIGO CRP]]&amp;RP[[#This Row],[Rubro]]</f>
        <v>32425-38-NC-3603-1300-20-20305C-3603025-02</v>
      </c>
      <c r="B325" t="str">
        <f>RP[[#This Row],[CODIGO CDP]]&amp;RP[[#This Row],[Rubro]]</f>
        <v>325-38-NC-3603-1300-20-20305C-3603025-02</v>
      </c>
      <c r="C325" t="str">
        <f t="shared" si="5"/>
        <v>32425-38-N</v>
      </c>
      <c r="D325" t="str">
        <f>_xlfn.CONCAT(MID(RP[[#This Row],[CDP]],1,10),"-",RIGHT(RP[[#This Row],[Dependencia]],2),"-",MID(RP[[#This Row],[Fuente]],1,1))</f>
        <v>325-38-N</v>
      </c>
      <c r="E325">
        <v>32425</v>
      </c>
      <c r="F325">
        <v>45707</v>
      </c>
      <c r="G325">
        <v>45707.431701388887</v>
      </c>
      <c r="H325" t="s">
        <v>1929</v>
      </c>
      <c r="I325">
        <v>923238</v>
      </c>
      <c r="J325" t="s">
        <v>254</v>
      </c>
      <c r="K325" t="s">
        <v>62</v>
      </c>
      <c r="L325" t="s">
        <v>63</v>
      </c>
      <c r="M325" t="s">
        <v>172</v>
      </c>
      <c r="N325" t="s">
        <v>173</v>
      </c>
      <c r="O325" t="s">
        <v>66</v>
      </c>
      <c r="P325" s="1">
        <v>465641</v>
      </c>
      <c r="Q325" s="1">
        <v>0</v>
      </c>
      <c r="R325" s="1">
        <v>465641</v>
      </c>
      <c r="S325" s="1">
        <v>0</v>
      </c>
      <c r="T325" t="s">
        <v>169</v>
      </c>
      <c r="U325">
        <v>11315001</v>
      </c>
      <c r="V325" t="s">
        <v>297</v>
      </c>
      <c r="W325" t="s">
        <v>56</v>
      </c>
      <c r="X325" t="s">
        <v>57</v>
      </c>
      <c r="Y325" t="s">
        <v>298</v>
      </c>
      <c r="Z325" t="s">
        <v>59</v>
      </c>
      <c r="AA325">
        <v>890903938</v>
      </c>
      <c r="AB325" t="s">
        <v>86</v>
      </c>
      <c r="AC325">
        <v>325</v>
      </c>
      <c r="AD325">
        <v>325</v>
      </c>
      <c r="AE325">
        <v>32425</v>
      </c>
      <c r="AG325" t="s">
        <v>2000</v>
      </c>
      <c r="AH325" t="s">
        <v>319</v>
      </c>
      <c r="AJ325" s="3">
        <v>45707</v>
      </c>
      <c r="AK325" t="s">
        <v>255</v>
      </c>
      <c r="AL325" t="s">
        <v>320</v>
      </c>
      <c r="AM325" t="s">
        <v>321</v>
      </c>
    </row>
    <row r="326" spans="1:39" x14ac:dyDescent="0.25">
      <c r="A326" t="str">
        <f>RP[[#This Row],[CODIGO CRP]]&amp;RP[[#This Row],[Rubro]]</f>
        <v>32525-70-PC-3605-1300-3-40402A-3605019-02</v>
      </c>
      <c r="B326" t="str">
        <f>RP[[#This Row],[CODIGO CDP]]&amp;RP[[#This Row],[Rubro]]</f>
        <v>7125-70-PC-3605-1300-3-40402A-3605019-02</v>
      </c>
      <c r="C326" t="str">
        <f t="shared" si="5"/>
        <v>32525-70-P</v>
      </c>
      <c r="D326" t="str">
        <f>_xlfn.CONCAT(MID(RP[[#This Row],[CDP]],1,10),"-",RIGHT(RP[[#This Row],[Dependencia]],2),"-",MID(RP[[#This Row],[Fuente]],1,1))</f>
        <v>7125-70-P</v>
      </c>
      <c r="E326">
        <v>32525</v>
      </c>
      <c r="F326">
        <v>45707</v>
      </c>
      <c r="G326">
        <v>45707.929456018515</v>
      </c>
      <c r="H326" t="s">
        <v>1929</v>
      </c>
      <c r="I326">
        <v>923270</v>
      </c>
      <c r="J326" t="s">
        <v>1500</v>
      </c>
      <c r="K326" t="s">
        <v>1501</v>
      </c>
      <c r="L326" t="s">
        <v>1502</v>
      </c>
      <c r="M326" t="s">
        <v>64</v>
      </c>
      <c r="N326" t="s">
        <v>189</v>
      </c>
      <c r="O326" t="s">
        <v>66</v>
      </c>
      <c r="P326" s="1">
        <v>58800000</v>
      </c>
      <c r="Q326" s="1">
        <v>0</v>
      </c>
      <c r="R326" s="1">
        <v>58800000</v>
      </c>
      <c r="S326" s="1">
        <v>44800000</v>
      </c>
      <c r="T326" t="s">
        <v>169</v>
      </c>
      <c r="U326">
        <v>52712359</v>
      </c>
      <c r="V326" t="s">
        <v>1498</v>
      </c>
      <c r="W326" t="s">
        <v>56</v>
      </c>
      <c r="X326" t="s">
        <v>57</v>
      </c>
      <c r="Y326" t="s">
        <v>1499</v>
      </c>
      <c r="Z326" t="s">
        <v>59</v>
      </c>
      <c r="AA326">
        <v>890903938</v>
      </c>
      <c r="AB326" t="s">
        <v>86</v>
      </c>
      <c r="AC326">
        <v>7125</v>
      </c>
      <c r="AD326">
        <v>7125</v>
      </c>
      <c r="AE326">
        <v>32525</v>
      </c>
      <c r="AG326" t="s">
        <v>4541</v>
      </c>
      <c r="AH326" t="s">
        <v>4542</v>
      </c>
      <c r="AJ326" s="3">
        <v>45707</v>
      </c>
      <c r="AK326" t="s">
        <v>174</v>
      </c>
      <c r="AL326" t="s">
        <v>1503</v>
      </c>
      <c r="AM326" t="s">
        <v>1504</v>
      </c>
    </row>
    <row r="327" spans="1:39" x14ac:dyDescent="0.25">
      <c r="A327" t="str">
        <f>RP[[#This Row],[CODIGO CRP]]&amp;RP[[#This Row],[Rubro]]</f>
        <v>32625-69-PC-3605-1300-3-40402A-3605007-02</v>
      </c>
      <c r="B327" t="str">
        <f>RP[[#This Row],[CODIGO CDP]]&amp;RP[[#This Row],[Rubro]]</f>
        <v>7025-69-PC-3605-1300-3-40402A-3605007-02</v>
      </c>
      <c r="C327" t="str">
        <f t="shared" si="5"/>
        <v>32625-69-P</v>
      </c>
      <c r="D327" t="str">
        <f>_xlfn.CONCAT(MID(RP[[#This Row],[CDP]],1,10),"-",RIGHT(RP[[#This Row],[Dependencia]],2),"-",MID(RP[[#This Row],[Fuente]],1,1))</f>
        <v>7025-69-P</v>
      </c>
      <c r="E327">
        <v>32625</v>
      </c>
      <c r="F327">
        <v>45707</v>
      </c>
      <c r="G327">
        <v>45707.932303240741</v>
      </c>
      <c r="H327" t="s">
        <v>1929</v>
      </c>
      <c r="I327">
        <v>923269</v>
      </c>
      <c r="J327" t="s">
        <v>1508</v>
      </c>
      <c r="K327" t="s">
        <v>1509</v>
      </c>
      <c r="L327" t="s">
        <v>1510</v>
      </c>
      <c r="M327" t="s">
        <v>64</v>
      </c>
      <c r="N327" t="s">
        <v>189</v>
      </c>
      <c r="O327" t="s">
        <v>66</v>
      </c>
      <c r="P327" s="1">
        <v>29400000</v>
      </c>
      <c r="Q327" s="1">
        <v>0</v>
      </c>
      <c r="R327" s="1">
        <v>29400000</v>
      </c>
      <c r="S327" s="1">
        <v>22400000</v>
      </c>
      <c r="T327" t="s">
        <v>169</v>
      </c>
      <c r="U327">
        <v>1030685664</v>
      </c>
      <c r="V327" t="s">
        <v>1506</v>
      </c>
      <c r="W327" t="s">
        <v>56</v>
      </c>
      <c r="X327" t="s">
        <v>57</v>
      </c>
      <c r="Y327" t="s">
        <v>2001</v>
      </c>
      <c r="Z327" t="s">
        <v>59</v>
      </c>
      <c r="AA327">
        <v>860034594</v>
      </c>
      <c r="AB327" t="s">
        <v>195</v>
      </c>
      <c r="AC327">
        <v>7025</v>
      </c>
      <c r="AD327">
        <v>7025</v>
      </c>
      <c r="AE327">
        <v>32625</v>
      </c>
      <c r="AG327" t="s">
        <v>4543</v>
      </c>
      <c r="AH327" t="s">
        <v>4544</v>
      </c>
      <c r="AJ327" s="3">
        <v>45707</v>
      </c>
      <c r="AK327" t="s">
        <v>174</v>
      </c>
      <c r="AL327" t="s">
        <v>1511</v>
      </c>
      <c r="AM327" t="s">
        <v>1512</v>
      </c>
    </row>
    <row r="328" spans="1:39" x14ac:dyDescent="0.25">
      <c r="A328" t="str">
        <f>RP[[#This Row],[CODIGO CRP]]&amp;RP[[#This Row],[Rubro]]</f>
        <v>32725-11-NC-3603-1300-20-20305C-3603025-02</v>
      </c>
      <c r="B328" t="str">
        <f>RP[[#This Row],[CODIGO CDP]]&amp;RP[[#This Row],[Rubro]]</f>
        <v>2125-11-NC-3603-1300-20-20305C-3603025-02</v>
      </c>
      <c r="C328" t="str">
        <f t="shared" si="5"/>
        <v>32725-11-N</v>
      </c>
      <c r="D328" t="str">
        <f>_xlfn.CONCAT(MID(RP[[#This Row],[CDP]],1,10),"-",RIGHT(RP[[#This Row],[Dependencia]],2),"-",MID(RP[[#This Row],[Fuente]],1,1))</f>
        <v>2125-11-N</v>
      </c>
      <c r="E328">
        <v>32725</v>
      </c>
      <c r="F328">
        <v>45707</v>
      </c>
      <c r="G328">
        <v>45707.93954861111</v>
      </c>
      <c r="H328" t="s">
        <v>1929</v>
      </c>
      <c r="I328">
        <v>923211</v>
      </c>
      <c r="J328" t="s">
        <v>312</v>
      </c>
      <c r="K328" t="s">
        <v>62</v>
      </c>
      <c r="L328" t="s">
        <v>63</v>
      </c>
      <c r="M328" t="s">
        <v>172</v>
      </c>
      <c r="N328" t="s">
        <v>173</v>
      </c>
      <c r="O328" t="s">
        <v>66</v>
      </c>
      <c r="P328" s="1">
        <v>46148427</v>
      </c>
      <c r="Q328" s="1">
        <v>0</v>
      </c>
      <c r="R328" s="1">
        <v>46148427</v>
      </c>
      <c r="S328" s="1">
        <v>35109601</v>
      </c>
      <c r="T328" t="s">
        <v>169</v>
      </c>
      <c r="U328">
        <v>1026307427</v>
      </c>
      <c r="V328" t="s">
        <v>1757</v>
      </c>
      <c r="W328" t="s">
        <v>56</v>
      </c>
      <c r="X328" t="s">
        <v>57</v>
      </c>
      <c r="Y328" t="s">
        <v>1758</v>
      </c>
      <c r="Z328" t="s">
        <v>59</v>
      </c>
      <c r="AA328">
        <v>860002964</v>
      </c>
      <c r="AB328" t="s">
        <v>242</v>
      </c>
      <c r="AC328">
        <v>2125</v>
      </c>
      <c r="AD328">
        <v>2125</v>
      </c>
      <c r="AE328">
        <v>32725</v>
      </c>
      <c r="AG328" t="s">
        <v>4545</v>
      </c>
      <c r="AH328" t="s">
        <v>4546</v>
      </c>
      <c r="AJ328" s="3">
        <v>45707</v>
      </c>
      <c r="AK328" t="s">
        <v>174</v>
      </c>
      <c r="AL328" t="s">
        <v>1760</v>
      </c>
      <c r="AM328" t="s">
        <v>1402</v>
      </c>
    </row>
    <row r="329" spans="1:39" x14ac:dyDescent="0.25">
      <c r="A329" t="str">
        <f>RP[[#This Row],[CODIGO CRP]]&amp;RP[[#This Row],[Rubro]]</f>
        <v>32825-70-PC-3605-1300-3-40402A-3605019-02</v>
      </c>
      <c r="B329" t="str">
        <f>RP[[#This Row],[CODIGO CDP]]&amp;RP[[#This Row],[Rubro]]</f>
        <v>7125-70-PC-3605-1300-3-40402A-3605019-02</v>
      </c>
      <c r="C329" t="str">
        <f t="shared" si="5"/>
        <v>32825-70-P</v>
      </c>
      <c r="D329" t="str">
        <f>_xlfn.CONCAT(MID(RP[[#This Row],[CDP]],1,10),"-",RIGHT(RP[[#This Row],[Dependencia]],2),"-",MID(RP[[#This Row],[Fuente]],1,1))</f>
        <v>7125-70-P</v>
      </c>
      <c r="E329">
        <v>32825</v>
      </c>
      <c r="F329">
        <v>45707</v>
      </c>
      <c r="G329">
        <v>45707.944618055553</v>
      </c>
      <c r="H329" t="s">
        <v>1929</v>
      </c>
      <c r="I329">
        <v>923270</v>
      </c>
      <c r="J329" t="s">
        <v>1500</v>
      </c>
      <c r="K329" t="s">
        <v>1501</v>
      </c>
      <c r="L329" t="s">
        <v>1502</v>
      </c>
      <c r="M329" t="s">
        <v>64</v>
      </c>
      <c r="N329" t="s">
        <v>189</v>
      </c>
      <c r="O329" t="s">
        <v>66</v>
      </c>
      <c r="P329" s="1">
        <v>58800000</v>
      </c>
      <c r="Q329" s="1">
        <v>0</v>
      </c>
      <c r="R329" s="1">
        <v>58800000</v>
      </c>
      <c r="S329" s="1">
        <v>44800000</v>
      </c>
      <c r="T329" t="s">
        <v>169</v>
      </c>
      <c r="U329">
        <v>1121827031</v>
      </c>
      <c r="V329" t="s">
        <v>1514</v>
      </c>
      <c r="W329" t="s">
        <v>56</v>
      </c>
      <c r="X329" t="s">
        <v>57</v>
      </c>
      <c r="Y329" t="s">
        <v>1515</v>
      </c>
      <c r="Z329" t="s">
        <v>59</v>
      </c>
      <c r="AA329">
        <v>890903938</v>
      </c>
      <c r="AB329" t="s">
        <v>86</v>
      </c>
      <c r="AC329">
        <v>7125</v>
      </c>
      <c r="AD329">
        <v>7125</v>
      </c>
      <c r="AE329">
        <v>32825</v>
      </c>
      <c r="AG329" t="s">
        <v>4547</v>
      </c>
      <c r="AH329" t="s">
        <v>4548</v>
      </c>
      <c r="AJ329" s="3">
        <v>45707</v>
      </c>
      <c r="AK329" t="s">
        <v>174</v>
      </c>
      <c r="AL329" t="s">
        <v>1516</v>
      </c>
      <c r="AM329" t="s">
        <v>1517</v>
      </c>
    </row>
    <row r="330" spans="1:39" x14ac:dyDescent="0.25">
      <c r="A330" t="str">
        <f>RP[[#This Row],[CODIGO CRP]]&amp;RP[[#This Row],[Rubro]]</f>
        <v>32925-70-PC-3605-1300-3-40402A-3605019-02</v>
      </c>
      <c r="B330" t="str">
        <f>RP[[#This Row],[CODIGO CDP]]&amp;RP[[#This Row],[Rubro]]</f>
        <v>7125-70-PC-3605-1300-3-40402A-3605019-02</v>
      </c>
      <c r="C330" t="str">
        <f t="shared" si="5"/>
        <v>32925-70-P</v>
      </c>
      <c r="D330" t="str">
        <f>_xlfn.CONCAT(MID(RP[[#This Row],[CDP]],1,10),"-",RIGHT(RP[[#This Row],[Dependencia]],2),"-",MID(RP[[#This Row],[Fuente]],1,1))</f>
        <v>7125-70-P</v>
      </c>
      <c r="E330">
        <v>32925</v>
      </c>
      <c r="F330">
        <v>45707</v>
      </c>
      <c r="G330">
        <v>45707.946527777778</v>
      </c>
      <c r="H330" t="s">
        <v>1929</v>
      </c>
      <c r="I330">
        <v>923270</v>
      </c>
      <c r="J330" t="s">
        <v>1500</v>
      </c>
      <c r="K330" t="s">
        <v>1501</v>
      </c>
      <c r="L330" t="s">
        <v>1502</v>
      </c>
      <c r="M330" t="s">
        <v>64</v>
      </c>
      <c r="N330" t="s">
        <v>189</v>
      </c>
      <c r="O330" t="s">
        <v>66</v>
      </c>
      <c r="P330" s="1">
        <v>58800000</v>
      </c>
      <c r="Q330" s="1">
        <v>0</v>
      </c>
      <c r="R330" s="1">
        <v>58800000</v>
      </c>
      <c r="S330" s="1">
        <v>44800000</v>
      </c>
      <c r="T330" t="s">
        <v>169</v>
      </c>
      <c r="U330">
        <v>1098740549</v>
      </c>
      <c r="V330" t="s">
        <v>1519</v>
      </c>
      <c r="W330" t="s">
        <v>56</v>
      </c>
      <c r="X330" t="s">
        <v>57</v>
      </c>
      <c r="Y330" t="s">
        <v>1520</v>
      </c>
      <c r="Z330" t="s">
        <v>59</v>
      </c>
      <c r="AA330">
        <v>890903938</v>
      </c>
      <c r="AB330" t="s">
        <v>86</v>
      </c>
      <c r="AC330">
        <v>7125</v>
      </c>
      <c r="AD330">
        <v>7125</v>
      </c>
      <c r="AE330">
        <v>32925</v>
      </c>
      <c r="AG330" t="s">
        <v>4549</v>
      </c>
      <c r="AH330" t="s">
        <v>4550</v>
      </c>
      <c r="AJ330" s="3">
        <v>45707</v>
      </c>
      <c r="AK330" t="s">
        <v>174</v>
      </c>
      <c r="AL330" t="s">
        <v>1521</v>
      </c>
      <c r="AM330" t="s">
        <v>1517</v>
      </c>
    </row>
    <row r="331" spans="1:39" x14ac:dyDescent="0.25">
      <c r="A331" t="str">
        <f>RP[[#This Row],[CODIGO CRP]]&amp;RP[[#This Row],[Rubro]]</f>
        <v>33025-70-PC-3605-1300-3-40402A-3605019-02</v>
      </c>
      <c r="B331" t="str">
        <f>RP[[#This Row],[CODIGO CDP]]&amp;RP[[#This Row],[Rubro]]</f>
        <v>7125-70-PC-3605-1300-3-40402A-3605019-02</v>
      </c>
      <c r="C331" t="str">
        <f t="shared" si="5"/>
        <v>33025-70-P</v>
      </c>
      <c r="D331" t="str">
        <f>_xlfn.CONCAT(MID(RP[[#This Row],[CDP]],1,10),"-",RIGHT(RP[[#This Row],[Dependencia]],2),"-",MID(RP[[#This Row],[Fuente]],1,1))</f>
        <v>7125-70-P</v>
      </c>
      <c r="E331">
        <v>33025</v>
      </c>
      <c r="F331">
        <v>45707</v>
      </c>
      <c r="G331">
        <v>45707.948344907411</v>
      </c>
      <c r="H331" t="s">
        <v>1929</v>
      </c>
      <c r="I331">
        <v>923270</v>
      </c>
      <c r="J331" t="s">
        <v>1500</v>
      </c>
      <c r="K331" t="s">
        <v>1501</v>
      </c>
      <c r="L331" t="s">
        <v>1502</v>
      </c>
      <c r="M331" t="s">
        <v>64</v>
      </c>
      <c r="N331" t="s">
        <v>189</v>
      </c>
      <c r="O331" t="s">
        <v>66</v>
      </c>
      <c r="P331" s="1">
        <v>58800000</v>
      </c>
      <c r="Q331" s="1">
        <v>0</v>
      </c>
      <c r="R331" s="1">
        <v>58800000</v>
      </c>
      <c r="S331" s="1">
        <v>44800000</v>
      </c>
      <c r="T331" t="s">
        <v>169</v>
      </c>
      <c r="U331">
        <v>1053797721</v>
      </c>
      <c r="V331" t="s">
        <v>1523</v>
      </c>
      <c r="W331" t="s">
        <v>56</v>
      </c>
      <c r="X331" t="s">
        <v>57</v>
      </c>
      <c r="Y331" t="s">
        <v>1524</v>
      </c>
      <c r="Z331" t="s">
        <v>59</v>
      </c>
      <c r="AA331">
        <v>890903938</v>
      </c>
      <c r="AB331" t="s">
        <v>86</v>
      </c>
      <c r="AC331">
        <v>7125</v>
      </c>
      <c r="AD331">
        <v>7125</v>
      </c>
      <c r="AE331">
        <v>33025</v>
      </c>
      <c r="AG331" t="s">
        <v>4551</v>
      </c>
      <c r="AH331" t="s">
        <v>4552</v>
      </c>
      <c r="AJ331" s="3">
        <v>45707</v>
      </c>
      <c r="AK331" t="s">
        <v>174</v>
      </c>
      <c r="AL331" t="s">
        <v>1525</v>
      </c>
      <c r="AM331" t="s">
        <v>1517</v>
      </c>
    </row>
    <row r="332" spans="1:39" x14ac:dyDescent="0.25">
      <c r="A332" t="str">
        <f>RP[[#This Row],[CODIGO CRP]]&amp;RP[[#This Row],[Rubro]]</f>
        <v>33125-70-PC-3605-1300-3-40402A-3605019-02</v>
      </c>
      <c r="B332" t="str">
        <f>RP[[#This Row],[CODIGO CDP]]&amp;RP[[#This Row],[Rubro]]</f>
        <v>7125-70-PC-3605-1300-3-40402A-3605019-02</v>
      </c>
      <c r="C332" t="str">
        <f t="shared" si="5"/>
        <v>33125-70-P</v>
      </c>
      <c r="D332" t="str">
        <f>_xlfn.CONCAT(MID(RP[[#This Row],[CDP]],1,10),"-",RIGHT(RP[[#This Row],[Dependencia]],2),"-",MID(RP[[#This Row],[Fuente]],1,1))</f>
        <v>7125-70-P</v>
      </c>
      <c r="E332">
        <v>33125</v>
      </c>
      <c r="F332">
        <v>45707</v>
      </c>
      <c r="G332">
        <v>45707.950266203705</v>
      </c>
      <c r="H332" t="s">
        <v>1929</v>
      </c>
      <c r="I332">
        <v>923270</v>
      </c>
      <c r="J332" t="s">
        <v>1500</v>
      </c>
      <c r="K332" t="s">
        <v>1501</v>
      </c>
      <c r="L332" t="s">
        <v>1502</v>
      </c>
      <c r="M332" t="s">
        <v>64</v>
      </c>
      <c r="N332" t="s">
        <v>189</v>
      </c>
      <c r="O332" t="s">
        <v>66</v>
      </c>
      <c r="P332" s="1">
        <v>58800000</v>
      </c>
      <c r="Q332" s="1">
        <v>0</v>
      </c>
      <c r="R332" s="1">
        <v>58800000</v>
      </c>
      <c r="S332" s="1">
        <v>44800000</v>
      </c>
      <c r="T332" t="s">
        <v>169</v>
      </c>
      <c r="U332">
        <v>7179866</v>
      </c>
      <c r="V332" t="s">
        <v>1527</v>
      </c>
      <c r="W332" t="s">
        <v>56</v>
      </c>
      <c r="X332" t="s">
        <v>57</v>
      </c>
      <c r="Y332" t="s">
        <v>1528</v>
      </c>
      <c r="Z332" t="s">
        <v>59</v>
      </c>
      <c r="AA332">
        <v>890903938</v>
      </c>
      <c r="AB332" t="s">
        <v>86</v>
      </c>
      <c r="AC332">
        <v>7125</v>
      </c>
      <c r="AD332">
        <v>7125</v>
      </c>
      <c r="AE332">
        <v>33125</v>
      </c>
      <c r="AG332" t="s">
        <v>4553</v>
      </c>
      <c r="AH332" t="s">
        <v>4554</v>
      </c>
      <c r="AJ332" s="3">
        <v>45707</v>
      </c>
      <c r="AK332" t="s">
        <v>174</v>
      </c>
      <c r="AL332" t="s">
        <v>1529</v>
      </c>
      <c r="AM332" t="s">
        <v>1517</v>
      </c>
    </row>
    <row r="333" spans="1:39" x14ac:dyDescent="0.25">
      <c r="A333" t="str">
        <f>RP[[#This Row],[CODIGO CRP]]&amp;RP[[#This Row],[Rubro]]</f>
        <v>33225-69-PC-3605-1300-3-40402A-3605007-02</v>
      </c>
      <c r="B333" t="str">
        <f>RP[[#This Row],[CODIGO CDP]]&amp;RP[[#This Row],[Rubro]]</f>
        <v>7025-69-PC-3605-1300-3-40402A-3605007-02</v>
      </c>
      <c r="C333" t="str">
        <f t="shared" si="5"/>
        <v>33225-69-P</v>
      </c>
      <c r="D333" t="str">
        <f>_xlfn.CONCAT(MID(RP[[#This Row],[CDP]],1,10),"-",RIGHT(RP[[#This Row],[Dependencia]],2),"-",MID(RP[[#This Row],[Fuente]],1,1))</f>
        <v>7025-69-P</v>
      </c>
      <c r="E333">
        <v>33225</v>
      </c>
      <c r="F333">
        <v>45707</v>
      </c>
      <c r="G333">
        <v>45707.951956018522</v>
      </c>
      <c r="H333" t="s">
        <v>1929</v>
      </c>
      <c r="I333">
        <v>923269</v>
      </c>
      <c r="J333" t="s">
        <v>1508</v>
      </c>
      <c r="K333" t="s">
        <v>1509</v>
      </c>
      <c r="L333" t="s">
        <v>1510</v>
      </c>
      <c r="M333" t="s">
        <v>64</v>
      </c>
      <c r="N333" t="s">
        <v>189</v>
      </c>
      <c r="O333" t="s">
        <v>66</v>
      </c>
      <c r="P333" s="1">
        <v>58800000</v>
      </c>
      <c r="Q333" s="1">
        <v>0</v>
      </c>
      <c r="R333" s="1">
        <v>58800000</v>
      </c>
      <c r="S333" s="1">
        <v>44800000</v>
      </c>
      <c r="T333" t="s">
        <v>169</v>
      </c>
      <c r="U333">
        <v>11220943</v>
      </c>
      <c r="V333" t="s">
        <v>1531</v>
      </c>
      <c r="W333" t="s">
        <v>56</v>
      </c>
      <c r="X333" t="s">
        <v>57</v>
      </c>
      <c r="Y333" t="s">
        <v>1532</v>
      </c>
      <c r="Z333" t="s">
        <v>59</v>
      </c>
      <c r="AA333">
        <v>890903938</v>
      </c>
      <c r="AB333" t="s">
        <v>86</v>
      </c>
      <c r="AC333">
        <v>7025</v>
      </c>
      <c r="AD333">
        <v>7025</v>
      </c>
      <c r="AE333">
        <v>33225</v>
      </c>
      <c r="AG333" t="s">
        <v>4555</v>
      </c>
      <c r="AH333" t="s">
        <v>4556</v>
      </c>
      <c r="AJ333" s="3">
        <v>45707</v>
      </c>
      <c r="AK333" t="s">
        <v>174</v>
      </c>
      <c r="AL333" t="s">
        <v>1533</v>
      </c>
      <c r="AM333" t="s">
        <v>1534</v>
      </c>
    </row>
    <row r="334" spans="1:39" x14ac:dyDescent="0.25">
      <c r="A334" t="str">
        <f>RP[[#This Row],[CODIGO CRP]]&amp;RP[[#This Row],[Rubro]]</f>
        <v>33325-69-PC-3605-1300-3-40402A-3605007-02</v>
      </c>
      <c r="B334" t="str">
        <f>RP[[#This Row],[CODIGO CDP]]&amp;RP[[#This Row],[Rubro]]</f>
        <v>7025-69-PC-3605-1300-3-40402A-3605007-02</v>
      </c>
      <c r="C334" t="str">
        <f t="shared" si="5"/>
        <v>33325-69-P</v>
      </c>
      <c r="D334" t="str">
        <f>_xlfn.CONCAT(MID(RP[[#This Row],[CDP]],1,10),"-",RIGHT(RP[[#This Row],[Dependencia]],2),"-",MID(RP[[#This Row],[Fuente]],1,1))</f>
        <v>7025-69-P</v>
      </c>
      <c r="E334">
        <v>33325</v>
      </c>
      <c r="F334">
        <v>45707</v>
      </c>
      <c r="G334">
        <v>45707.954108796293</v>
      </c>
      <c r="H334" t="s">
        <v>1929</v>
      </c>
      <c r="I334">
        <v>923269</v>
      </c>
      <c r="J334" t="s">
        <v>1508</v>
      </c>
      <c r="K334" t="s">
        <v>1509</v>
      </c>
      <c r="L334" t="s">
        <v>1510</v>
      </c>
      <c r="M334" t="s">
        <v>64</v>
      </c>
      <c r="N334" t="s">
        <v>189</v>
      </c>
      <c r="O334" t="s">
        <v>66</v>
      </c>
      <c r="P334" s="1">
        <v>58800000</v>
      </c>
      <c r="Q334" s="1">
        <v>0</v>
      </c>
      <c r="R334" s="1">
        <v>58800000</v>
      </c>
      <c r="S334" s="1">
        <v>44800000</v>
      </c>
      <c r="T334" t="s">
        <v>169</v>
      </c>
      <c r="U334">
        <v>87714602</v>
      </c>
      <c r="V334" t="s">
        <v>1536</v>
      </c>
      <c r="W334" t="s">
        <v>56</v>
      </c>
      <c r="X334" t="s">
        <v>57</v>
      </c>
      <c r="Y334" t="s">
        <v>1537</v>
      </c>
      <c r="Z334" t="s">
        <v>59</v>
      </c>
      <c r="AA334">
        <v>890903938</v>
      </c>
      <c r="AB334" t="s">
        <v>86</v>
      </c>
      <c r="AC334">
        <v>7025</v>
      </c>
      <c r="AD334">
        <v>7025</v>
      </c>
      <c r="AE334">
        <v>33325</v>
      </c>
      <c r="AG334" t="s">
        <v>4557</v>
      </c>
      <c r="AH334" t="s">
        <v>4558</v>
      </c>
      <c r="AJ334" s="3">
        <v>45707</v>
      </c>
      <c r="AK334" t="s">
        <v>174</v>
      </c>
      <c r="AL334" t="s">
        <v>1538</v>
      </c>
      <c r="AM334" t="s">
        <v>1534</v>
      </c>
    </row>
    <row r="335" spans="1:39" x14ac:dyDescent="0.25">
      <c r="A335" t="str">
        <f>RP[[#This Row],[CODIGO CRP]]&amp;RP[[#This Row],[Rubro]]</f>
        <v>33425-69-PC-3605-1300-3-40402A-3605007-02</v>
      </c>
      <c r="B335" t="str">
        <f>RP[[#This Row],[CODIGO CDP]]&amp;RP[[#This Row],[Rubro]]</f>
        <v>7025-69-PC-3605-1300-3-40402A-3605007-02</v>
      </c>
      <c r="C335" t="str">
        <f t="shared" si="5"/>
        <v>33425-69-P</v>
      </c>
      <c r="D335" t="str">
        <f>_xlfn.CONCAT(MID(RP[[#This Row],[CDP]],1,10),"-",RIGHT(RP[[#This Row],[Dependencia]],2),"-",MID(RP[[#This Row],[Fuente]],1,1))</f>
        <v>7025-69-P</v>
      </c>
      <c r="E335">
        <v>33425</v>
      </c>
      <c r="F335">
        <v>45707</v>
      </c>
      <c r="G335">
        <v>45707.955590277779</v>
      </c>
      <c r="H335" t="s">
        <v>1929</v>
      </c>
      <c r="I335">
        <v>923269</v>
      </c>
      <c r="J335" t="s">
        <v>1508</v>
      </c>
      <c r="K335" t="s">
        <v>1509</v>
      </c>
      <c r="L335" t="s">
        <v>1510</v>
      </c>
      <c r="M335" t="s">
        <v>64</v>
      </c>
      <c r="N335" t="s">
        <v>189</v>
      </c>
      <c r="O335" t="s">
        <v>66</v>
      </c>
      <c r="P335" s="1">
        <v>58800000</v>
      </c>
      <c r="Q335" s="1">
        <v>0</v>
      </c>
      <c r="R335" s="1">
        <v>58800000</v>
      </c>
      <c r="S335" s="1">
        <v>44800000</v>
      </c>
      <c r="T335" t="s">
        <v>169</v>
      </c>
      <c r="U335">
        <v>79564002</v>
      </c>
      <c r="V335" t="s">
        <v>1540</v>
      </c>
      <c r="W335" t="s">
        <v>56</v>
      </c>
      <c r="X335" t="s">
        <v>57</v>
      </c>
      <c r="Y335" t="s">
        <v>1541</v>
      </c>
      <c r="Z335" t="s">
        <v>59</v>
      </c>
      <c r="AA335">
        <v>890903938</v>
      </c>
      <c r="AB335" t="s">
        <v>86</v>
      </c>
      <c r="AC335">
        <v>7025</v>
      </c>
      <c r="AD335">
        <v>7025</v>
      </c>
      <c r="AE335">
        <v>33425</v>
      </c>
      <c r="AG335" t="s">
        <v>4559</v>
      </c>
      <c r="AH335" t="s">
        <v>4560</v>
      </c>
      <c r="AJ335" s="3">
        <v>45707</v>
      </c>
      <c r="AK335" t="s">
        <v>174</v>
      </c>
      <c r="AL335" t="s">
        <v>1542</v>
      </c>
      <c r="AM335" t="s">
        <v>1534</v>
      </c>
    </row>
    <row r="336" spans="1:39" x14ac:dyDescent="0.25">
      <c r="A336" t="str">
        <f>RP[[#This Row],[CODIGO CRP]]&amp;RP[[#This Row],[Rubro]]</f>
        <v>33525-69-PC-3605-1300-3-40402A-3605007-02</v>
      </c>
      <c r="B336" t="str">
        <f>RP[[#This Row],[CODIGO CDP]]&amp;RP[[#This Row],[Rubro]]</f>
        <v>7025-69-PC-3605-1300-3-40402A-3605007-02</v>
      </c>
      <c r="C336" t="str">
        <f t="shared" si="5"/>
        <v>33525-69-P</v>
      </c>
      <c r="D336" t="str">
        <f>_xlfn.CONCAT(MID(RP[[#This Row],[CDP]],1,10),"-",RIGHT(RP[[#This Row],[Dependencia]],2),"-",MID(RP[[#This Row],[Fuente]],1,1))</f>
        <v>7025-69-P</v>
      </c>
      <c r="E336">
        <v>33525</v>
      </c>
      <c r="F336">
        <v>45707</v>
      </c>
      <c r="G336">
        <v>45707.957083333335</v>
      </c>
      <c r="H336" t="s">
        <v>1929</v>
      </c>
      <c r="I336">
        <v>923269</v>
      </c>
      <c r="J336" t="s">
        <v>1508</v>
      </c>
      <c r="K336" t="s">
        <v>1509</v>
      </c>
      <c r="L336" t="s">
        <v>1510</v>
      </c>
      <c r="M336" t="s">
        <v>64</v>
      </c>
      <c r="N336" t="s">
        <v>189</v>
      </c>
      <c r="O336" t="s">
        <v>66</v>
      </c>
      <c r="P336" s="1">
        <v>58800000</v>
      </c>
      <c r="Q336" s="1">
        <v>0</v>
      </c>
      <c r="R336" s="1">
        <v>58800000</v>
      </c>
      <c r="S336" s="1">
        <v>44800000</v>
      </c>
      <c r="T336" t="s">
        <v>169</v>
      </c>
      <c r="U336">
        <v>5471664</v>
      </c>
      <c r="V336" t="s">
        <v>1544</v>
      </c>
      <c r="W336" t="s">
        <v>56</v>
      </c>
      <c r="X336" t="s">
        <v>57</v>
      </c>
      <c r="Y336" t="s">
        <v>1545</v>
      </c>
      <c r="Z336" t="s">
        <v>59</v>
      </c>
      <c r="AA336">
        <v>860034313</v>
      </c>
      <c r="AB336" t="s">
        <v>97</v>
      </c>
      <c r="AC336">
        <v>7025</v>
      </c>
      <c r="AD336">
        <v>7025</v>
      </c>
      <c r="AE336">
        <v>33525</v>
      </c>
      <c r="AG336" t="s">
        <v>4561</v>
      </c>
      <c r="AH336" t="s">
        <v>4562</v>
      </c>
      <c r="AJ336" s="3">
        <v>45707</v>
      </c>
      <c r="AK336" t="s">
        <v>174</v>
      </c>
      <c r="AL336" t="s">
        <v>1546</v>
      </c>
      <c r="AM336" t="s">
        <v>1534</v>
      </c>
    </row>
    <row r="337" spans="1:39" x14ac:dyDescent="0.25">
      <c r="A337" t="str">
        <f>RP[[#This Row],[CODIGO CRP]]&amp;RP[[#This Row],[Rubro]]</f>
        <v>33625-10-NC-3603-1300-20-20305C-3603025-02</v>
      </c>
      <c r="B337" t="str">
        <f>RP[[#This Row],[CODIGO CDP]]&amp;RP[[#This Row],[Rubro]]</f>
        <v>1925-10-NC-3603-1300-20-20305C-3603025-02</v>
      </c>
      <c r="C337" t="str">
        <f t="shared" si="5"/>
        <v>33625-10-N</v>
      </c>
      <c r="D337" t="str">
        <f>_xlfn.CONCAT(MID(RP[[#This Row],[CDP]],1,10),"-",RIGHT(RP[[#This Row],[Dependencia]],2),"-",MID(RP[[#This Row],[Fuente]],1,1))</f>
        <v>1925-10-N</v>
      </c>
      <c r="E337">
        <v>33625</v>
      </c>
      <c r="F337">
        <v>45708</v>
      </c>
      <c r="G337">
        <v>45708.521643518521</v>
      </c>
      <c r="H337" t="s">
        <v>1929</v>
      </c>
      <c r="I337">
        <v>923210</v>
      </c>
      <c r="J337" t="s">
        <v>61</v>
      </c>
      <c r="K337" t="s">
        <v>62</v>
      </c>
      <c r="L337" t="s">
        <v>63</v>
      </c>
      <c r="M337" t="s">
        <v>172</v>
      </c>
      <c r="N337" t="s">
        <v>173</v>
      </c>
      <c r="O337" t="s">
        <v>66</v>
      </c>
      <c r="P337" s="1">
        <v>17887392</v>
      </c>
      <c r="Q337" s="1">
        <v>0</v>
      </c>
      <c r="R337" s="1">
        <v>17887392</v>
      </c>
      <c r="S337" s="1">
        <v>12984922</v>
      </c>
      <c r="T337" t="s">
        <v>169</v>
      </c>
      <c r="U337">
        <v>1010040399</v>
      </c>
      <c r="V337" t="s">
        <v>1548</v>
      </c>
      <c r="W337" t="s">
        <v>56</v>
      </c>
      <c r="X337" t="s">
        <v>57</v>
      </c>
      <c r="Y337" t="s">
        <v>1549</v>
      </c>
      <c r="Z337" t="s">
        <v>59</v>
      </c>
      <c r="AA337">
        <v>860034313</v>
      </c>
      <c r="AB337" t="s">
        <v>97</v>
      </c>
      <c r="AC337">
        <v>1925</v>
      </c>
      <c r="AD337">
        <v>1925</v>
      </c>
      <c r="AE337">
        <v>33625</v>
      </c>
      <c r="AG337" t="s">
        <v>4563</v>
      </c>
      <c r="AH337" t="s">
        <v>4564</v>
      </c>
      <c r="AJ337" s="3">
        <v>45708</v>
      </c>
      <c r="AK337" t="s">
        <v>174</v>
      </c>
      <c r="AL337" t="s">
        <v>1550</v>
      </c>
      <c r="AM337" t="s">
        <v>1551</v>
      </c>
    </row>
    <row r="338" spans="1:39" x14ac:dyDescent="0.25">
      <c r="A338" t="str">
        <f>RP[[#This Row],[CODIGO CRP]]&amp;RP[[#This Row],[Rubro]]</f>
        <v>33725-90-NC-3603-1300-20-20305C-3603025-02</v>
      </c>
      <c r="B338" t="str">
        <f>RP[[#This Row],[CODIGO CDP]]&amp;RP[[#This Row],[Rubro]]</f>
        <v>4925-90-NC-3603-1300-20-20305C-3603025-02</v>
      </c>
      <c r="C338" t="str">
        <f t="shared" si="5"/>
        <v>33725-90-N</v>
      </c>
      <c r="D338" t="str">
        <f>_xlfn.CONCAT(MID(RP[[#This Row],[CDP]],1,10),"-",RIGHT(RP[[#This Row],[Dependencia]],2),"-",MID(RP[[#This Row],[Fuente]],1,1))</f>
        <v>4925-90-N</v>
      </c>
      <c r="E338">
        <v>33725</v>
      </c>
      <c r="F338">
        <v>45708</v>
      </c>
      <c r="G338">
        <v>45708.605069444442</v>
      </c>
      <c r="H338" t="s">
        <v>1929</v>
      </c>
      <c r="I338">
        <v>923290</v>
      </c>
      <c r="J338" t="s">
        <v>213</v>
      </c>
      <c r="K338" t="s">
        <v>62</v>
      </c>
      <c r="L338" t="s">
        <v>63</v>
      </c>
      <c r="M338" t="s">
        <v>172</v>
      </c>
      <c r="N338" t="s">
        <v>173</v>
      </c>
      <c r="O338" t="s">
        <v>66</v>
      </c>
      <c r="P338" s="1">
        <v>156195</v>
      </c>
      <c r="Q338" s="1">
        <v>0</v>
      </c>
      <c r="R338" s="1">
        <v>156195</v>
      </c>
      <c r="S338" s="1">
        <v>0</v>
      </c>
      <c r="T338" t="s">
        <v>169</v>
      </c>
      <c r="U338">
        <v>1012449137</v>
      </c>
      <c r="V338" t="s">
        <v>210</v>
      </c>
      <c r="W338" t="s">
        <v>56</v>
      </c>
      <c r="X338" t="s">
        <v>57</v>
      </c>
      <c r="Y338" t="s">
        <v>211</v>
      </c>
      <c r="Z338" t="s">
        <v>59</v>
      </c>
      <c r="AA338">
        <v>860003020</v>
      </c>
      <c r="AB338" t="s">
        <v>212</v>
      </c>
      <c r="AC338">
        <v>4925</v>
      </c>
      <c r="AD338">
        <v>4925</v>
      </c>
      <c r="AE338">
        <v>33725</v>
      </c>
      <c r="AG338" t="s">
        <v>2002</v>
      </c>
      <c r="AH338" t="s">
        <v>322</v>
      </c>
      <c r="AJ338" s="3">
        <v>45708</v>
      </c>
      <c r="AK338" t="s">
        <v>255</v>
      </c>
      <c r="AL338" t="s">
        <v>323</v>
      </c>
      <c r="AM338" t="s">
        <v>324</v>
      </c>
    </row>
    <row r="339" spans="1:39" x14ac:dyDescent="0.25">
      <c r="A339" t="str">
        <f>RP[[#This Row],[CODIGO CRP]]&amp;RP[[#This Row],[Rubro]]</f>
        <v>33825-85-NC-3603-1300-20-20305C-3603025-02</v>
      </c>
      <c r="B339" t="str">
        <f>RP[[#This Row],[CODIGO CDP]]&amp;RP[[#This Row],[Rubro]]</f>
        <v>4425-85-NC-3603-1300-20-20305C-3603025-02</v>
      </c>
      <c r="C339" t="str">
        <f t="shared" si="5"/>
        <v>33825-85-N</v>
      </c>
      <c r="D339" t="str">
        <f>_xlfn.CONCAT(MID(RP[[#This Row],[CDP]],1,10),"-",RIGHT(RP[[#This Row],[Dependencia]],2),"-",MID(RP[[#This Row],[Fuente]],1,1))</f>
        <v>4425-85-N</v>
      </c>
      <c r="E339">
        <v>33825</v>
      </c>
      <c r="F339">
        <v>45708</v>
      </c>
      <c r="G339">
        <v>45708.610879629632</v>
      </c>
      <c r="H339" t="s">
        <v>1929</v>
      </c>
      <c r="I339">
        <v>923285</v>
      </c>
      <c r="J339" t="s">
        <v>274</v>
      </c>
      <c r="K339" t="s">
        <v>62</v>
      </c>
      <c r="L339" t="s">
        <v>63</v>
      </c>
      <c r="M339" t="s">
        <v>172</v>
      </c>
      <c r="N339" t="s">
        <v>173</v>
      </c>
      <c r="O339" t="s">
        <v>66</v>
      </c>
      <c r="P339" s="1">
        <v>322390</v>
      </c>
      <c r="Q339" s="1">
        <v>0</v>
      </c>
      <c r="R339" s="1">
        <v>322390</v>
      </c>
      <c r="S339" s="1">
        <v>0</v>
      </c>
      <c r="T339" t="s">
        <v>169</v>
      </c>
      <c r="U339">
        <v>1018436224</v>
      </c>
      <c r="V339" t="s">
        <v>272</v>
      </c>
      <c r="W339" t="s">
        <v>56</v>
      </c>
      <c r="X339" t="s">
        <v>57</v>
      </c>
      <c r="Y339" t="s">
        <v>273</v>
      </c>
      <c r="Z339" t="s">
        <v>59</v>
      </c>
      <c r="AA339">
        <v>890903938</v>
      </c>
      <c r="AB339" t="s">
        <v>86</v>
      </c>
      <c r="AC339">
        <v>4425</v>
      </c>
      <c r="AD339">
        <v>4425</v>
      </c>
      <c r="AE339">
        <v>33825</v>
      </c>
      <c r="AG339" t="s">
        <v>2003</v>
      </c>
      <c r="AH339" t="s">
        <v>325</v>
      </c>
      <c r="AJ339" s="3">
        <v>45708</v>
      </c>
      <c r="AK339" t="s">
        <v>255</v>
      </c>
      <c r="AL339" t="s">
        <v>326</v>
      </c>
      <c r="AM339" t="s">
        <v>327</v>
      </c>
    </row>
    <row r="340" spans="1:39" x14ac:dyDescent="0.25">
      <c r="A340" t="str">
        <f>RP[[#This Row],[CODIGO CRP]]&amp;RP[[#This Row],[Rubro]]</f>
        <v>33925-38-NC-3603-1300-20-20305C-3603025-02</v>
      </c>
      <c r="B340" t="str">
        <f>RP[[#This Row],[CODIGO CDP]]&amp;RP[[#This Row],[Rubro]]</f>
        <v>325-38-NC-3603-1300-20-20305C-3603025-02</v>
      </c>
      <c r="C340" t="str">
        <f t="shared" si="5"/>
        <v>33925-38-N</v>
      </c>
      <c r="D340" t="str">
        <f>_xlfn.CONCAT(MID(RP[[#This Row],[CDP]],1,10),"-",RIGHT(RP[[#This Row],[Dependencia]],2),"-",MID(RP[[#This Row],[Fuente]],1,1))</f>
        <v>325-38-N</v>
      </c>
      <c r="E340">
        <v>33925</v>
      </c>
      <c r="F340">
        <v>45708</v>
      </c>
      <c r="G340">
        <v>45708.61341435185</v>
      </c>
      <c r="H340" t="s">
        <v>1929</v>
      </c>
      <c r="I340">
        <v>923238</v>
      </c>
      <c r="J340" t="s">
        <v>254</v>
      </c>
      <c r="K340" t="s">
        <v>62</v>
      </c>
      <c r="L340" t="s">
        <v>63</v>
      </c>
      <c r="M340" t="s">
        <v>172</v>
      </c>
      <c r="N340" t="s">
        <v>173</v>
      </c>
      <c r="O340" t="s">
        <v>66</v>
      </c>
      <c r="P340" s="1">
        <v>404493</v>
      </c>
      <c r="Q340" s="1">
        <v>0</v>
      </c>
      <c r="R340" s="1">
        <v>404493</v>
      </c>
      <c r="S340" s="1">
        <v>0</v>
      </c>
      <c r="T340" t="s">
        <v>169</v>
      </c>
      <c r="U340">
        <v>80724086</v>
      </c>
      <c r="V340" t="s">
        <v>252</v>
      </c>
      <c r="W340" t="s">
        <v>56</v>
      </c>
      <c r="X340" t="s">
        <v>57</v>
      </c>
      <c r="Y340" t="s">
        <v>253</v>
      </c>
      <c r="Z340" t="s">
        <v>59</v>
      </c>
      <c r="AA340">
        <v>890903938</v>
      </c>
      <c r="AB340" t="s">
        <v>86</v>
      </c>
      <c r="AC340">
        <v>325</v>
      </c>
      <c r="AD340">
        <v>325</v>
      </c>
      <c r="AE340">
        <v>33925</v>
      </c>
      <c r="AG340" t="s">
        <v>2004</v>
      </c>
      <c r="AH340" t="s">
        <v>328</v>
      </c>
      <c r="AJ340" s="3">
        <v>45708</v>
      </c>
      <c r="AK340" t="s">
        <v>255</v>
      </c>
      <c r="AL340" t="s">
        <v>329</v>
      </c>
      <c r="AM340" t="s">
        <v>330</v>
      </c>
    </row>
    <row r="341" spans="1:39" x14ac:dyDescent="0.25">
      <c r="A341" t="str">
        <f>RP[[#This Row],[CODIGO CRP]]&amp;RP[[#This Row],[Rubro]]</f>
        <v>34025-90-NC-3603-1300-20-20305C-3603025-02</v>
      </c>
      <c r="B341" t="str">
        <f>RP[[#This Row],[CODIGO CDP]]&amp;RP[[#This Row],[Rubro]]</f>
        <v>4825-90-NC-3603-1300-20-20305C-3603025-02</v>
      </c>
      <c r="C341" t="str">
        <f t="shared" si="5"/>
        <v>34025-90-N</v>
      </c>
      <c r="D341" t="str">
        <f>_xlfn.CONCAT(MID(RP[[#This Row],[CDP]],1,10),"-",RIGHT(RP[[#This Row],[Dependencia]],2),"-",MID(RP[[#This Row],[Fuente]],1,1))</f>
        <v>4825-90-N</v>
      </c>
      <c r="E341">
        <v>34025</v>
      </c>
      <c r="F341">
        <v>45708</v>
      </c>
      <c r="G341">
        <v>45708.615543981483</v>
      </c>
      <c r="H341" t="s">
        <v>1929</v>
      </c>
      <c r="I341">
        <v>923290</v>
      </c>
      <c r="J341" t="s">
        <v>213</v>
      </c>
      <c r="K341" t="s">
        <v>62</v>
      </c>
      <c r="L341" t="s">
        <v>63</v>
      </c>
      <c r="M341" t="s">
        <v>172</v>
      </c>
      <c r="N341" t="s">
        <v>173</v>
      </c>
      <c r="O341" t="s">
        <v>66</v>
      </c>
      <c r="P341" s="1">
        <v>119839</v>
      </c>
      <c r="Q341" s="1">
        <v>0</v>
      </c>
      <c r="R341" s="1">
        <v>119839</v>
      </c>
      <c r="S341" s="1">
        <v>0</v>
      </c>
      <c r="T341" t="s">
        <v>169</v>
      </c>
      <c r="U341">
        <v>79207235</v>
      </c>
      <c r="V341" t="s">
        <v>332</v>
      </c>
      <c r="W341" t="s">
        <v>56</v>
      </c>
      <c r="X341" t="s">
        <v>57</v>
      </c>
      <c r="Y341" t="s">
        <v>333</v>
      </c>
      <c r="Z341" t="s">
        <v>59</v>
      </c>
      <c r="AA341">
        <v>860007335</v>
      </c>
      <c r="AB341" t="s">
        <v>201</v>
      </c>
      <c r="AC341">
        <v>4825</v>
      </c>
      <c r="AD341">
        <v>4825</v>
      </c>
      <c r="AE341">
        <v>34025</v>
      </c>
      <c r="AG341" t="s">
        <v>2005</v>
      </c>
      <c r="AH341" t="s">
        <v>331</v>
      </c>
      <c r="AJ341" s="3">
        <v>45708</v>
      </c>
      <c r="AK341" t="s">
        <v>255</v>
      </c>
      <c r="AL341" t="s">
        <v>334</v>
      </c>
      <c r="AM341" t="s">
        <v>335</v>
      </c>
    </row>
    <row r="342" spans="1:39" x14ac:dyDescent="0.25">
      <c r="A342" t="str">
        <f>RP[[#This Row],[CODIGO CRP]]&amp;RP[[#This Row],[Rubro]]</f>
        <v>34125-38-NC-3603-1300-20-20305C-3603025-02</v>
      </c>
      <c r="B342" t="str">
        <f>RP[[#This Row],[CODIGO CDP]]&amp;RP[[#This Row],[Rubro]]</f>
        <v>325-38-NC-3603-1300-20-20305C-3603025-02</v>
      </c>
      <c r="C342" t="str">
        <f t="shared" si="5"/>
        <v>34125-38-N</v>
      </c>
      <c r="D342" t="str">
        <f>_xlfn.CONCAT(MID(RP[[#This Row],[CDP]],1,10),"-",RIGHT(RP[[#This Row],[Dependencia]],2),"-",MID(RP[[#This Row],[Fuente]],1,1))</f>
        <v>325-38-N</v>
      </c>
      <c r="E342">
        <v>34125</v>
      </c>
      <c r="F342">
        <v>45708</v>
      </c>
      <c r="G342">
        <v>45708.618287037039</v>
      </c>
      <c r="H342" t="s">
        <v>1929</v>
      </c>
      <c r="I342">
        <v>923238</v>
      </c>
      <c r="J342" t="s">
        <v>254</v>
      </c>
      <c r="K342" t="s">
        <v>62</v>
      </c>
      <c r="L342" t="s">
        <v>63</v>
      </c>
      <c r="M342" t="s">
        <v>172</v>
      </c>
      <c r="N342" t="s">
        <v>173</v>
      </c>
      <c r="O342" t="s">
        <v>66</v>
      </c>
      <c r="P342" s="1">
        <v>801659</v>
      </c>
      <c r="Q342" s="1">
        <v>0</v>
      </c>
      <c r="R342" s="1">
        <v>801659</v>
      </c>
      <c r="S342" s="1">
        <v>0</v>
      </c>
      <c r="T342" t="s">
        <v>169</v>
      </c>
      <c r="U342">
        <v>80062448</v>
      </c>
      <c r="V342" t="s">
        <v>267</v>
      </c>
      <c r="W342" t="s">
        <v>56</v>
      </c>
      <c r="X342" t="s">
        <v>57</v>
      </c>
      <c r="Y342" t="s">
        <v>268</v>
      </c>
      <c r="Z342" t="s">
        <v>59</v>
      </c>
      <c r="AA342">
        <v>860034313</v>
      </c>
      <c r="AB342" t="s">
        <v>97</v>
      </c>
      <c r="AC342">
        <v>325</v>
      </c>
      <c r="AD342">
        <v>325</v>
      </c>
      <c r="AE342">
        <v>34125</v>
      </c>
      <c r="AG342" t="s">
        <v>2006</v>
      </c>
      <c r="AH342" t="s">
        <v>336</v>
      </c>
      <c r="AJ342" s="3">
        <v>45708</v>
      </c>
      <c r="AK342" t="s">
        <v>255</v>
      </c>
      <c r="AL342" t="s">
        <v>337</v>
      </c>
      <c r="AM342" t="s">
        <v>338</v>
      </c>
    </row>
    <row r="343" spans="1:39" x14ac:dyDescent="0.25">
      <c r="A343" t="str">
        <f>RP[[#This Row],[CODIGO CRP]]&amp;RP[[#This Row],[Rubro]]</f>
        <v>34225-10-PC-3603-1300-20-20305C-3603025-02</v>
      </c>
      <c r="B343" t="str">
        <f>RP[[#This Row],[CODIGO CDP]]&amp;RP[[#This Row],[Rubro]]</f>
        <v>1225-10-PC-3603-1300-20-20305C-3603025-02</v>
      </c>
      <c r="C343" t="str">
        <f t="shared" si="5"/>
        <v>34225-10-P</v>
      </c>
      <c r="D343" t="str">
        <f>_xlfn.CONCAT(MID(RP[[#This Row],[CDP]],1,10),"-",RIGHT(RP[[#This Row],[Dependencia]],2),"-",MID(RP[[#This Row],[Fuente]],1,1))</f>
        <v>1225-10-P</v>
      </c>
      <c r="E343">
        <v>34225</v>
      </c>
      <c r="F343">
        <v>45708</v>
      </c>
      <c r="G343">
        <v>45708.67019675926</v>
      </c>
      <c r="H343" t="s">
        <v>1929</v>
      </c>
      <c r="I343">
        <v>923210</v>
      </c>
      <c r="J343" t="s">
        <v>61</v>
      </c>
      <c r="K343" t="s">
        <v>62</v>
      </c>
      <c r="L343" t="s">
        <v>63</v>
      </c>
      <c r="M343" t="s">
        <v>64</v>
      </c>
      <c r="N343" t="s">
        <v>65</v>
      </c>
      <c r="O343" t="s">
        <v>66</v>
      </c>
      <c r="P343" s="1">
        <v>244110</v>
      </c>
      <c r="Q343" s="1">
        <v>0</v>
      </c>
      <c r="R343" s="1">
        <v>244110</v>
      </c>
      <c r="S343" s="1">
        <v>0</v>
      </c>
      <c r="T343" t="s">
        <v>54</v>
      </c>
      <c r="U343">
        <v>899999094</v>
      </c>
      <c r="V343" t="s">
        <v>95</v>
      </c>
      <c r="W343" t="s">
        <v>56</v>
      </c>
      <c r="X343" t="s">
        <v>57</v>
      </c>
      <c r="Y343" t="s">
        <v>96</v>
      </c>
      <c r="Z343" t="s">
        <v>59</v>
      </c>
      <c r="AA343">
        <v>860034313</v>
      </c>
      <c r="AB343" t="s">
        <v>97</v>
      </c>
      <c r="AC343">
        <v>1225</v>
      </c>
      <c r="AD343">
        <v>1225</v>
      </c>
      <c r="AE343">
        <v>34225</v>
      </c>
      <c r="AF343" t="s">
        <v>2007</v>
      </c>
      <c r="AG343" t="s">
        <v>2008</v>
      </c>
      <c r="AH343" t="s">
        <v>396</v>
      </c>
      <c r="AJ343" s="3">
        <v>45708</v>
      </c>
      <c r="AK343" t="s">
        <v>71</v>
      </c>
      <c r="AL343" t="s">
        <v>398</v>
      </c>
      <c r="AM343" t="s">
        <v>399</v>
      </c>
    </row>
    <row r="344" spans="1:39" x14ac:dyDescent="0.25">
      <c r="A344" t="str">
        <f>RP[[#This Row],[CODIGO CRP]]&amp;RP[[#This Row],[Rubro]]</f>
        <v>34325-10-PC-3603-1300-20-20305C-3603025-02</v>
      </c>
      <c r="B344" t="str">
        <f>RP[[#This Row],[CODIGO CDP]]&amp;RP[[#This Row],[Rubro]]</f>
        <v>1225-10-PC-3603-1300-20-20305C-3603025-02</v>
      </c>
      <c r="C344" t="str">
        <f t="shared" si="5"/>
        <v>34325-10-P</v>
      </c>
      <c r="D344" t="str">
        <f>_xlfn.CONCAT(MID(RP[[#This Row],[CDP]],1,10),"-",RIGHT(RP[[#This Row],[Dependencia]],2),"-",MID(RP[[#This Row],[Fuente]],1,1))</f>
        <v>1225-10-P</v>
      </c>
      <c r="E344">
        <v>34325</v>
      </c>
      <c r="F344">
        <v>45708</v>
      </c>
      <c r="G344">
        <v>45708.676504629628</v>
      </c>
      <c r="H344" t="s">
        <v>1929</v>
      </c>
      <c r="I344">
        <v>923210</v>
      </c>
      <c r="J344" t="s">
        <v>61</v>
      </c>
      <c r="K344" t="s">
        <v>62</v>
      </c>
      <c r="L344" t="s">
        <v>63</v>
      </c>
      <c r="M344" t="s">
        <v>64</v>
      </c>
      <c r="N344" t="s">
        <v>65</v>
      </c>
      <c r="O344" t="s">
        <v>66</v>
      </c>
      <c r="P344" s="1">
        <v>26070</v>
      </c>
      <c r="Q344" s="1">
        <v>0</v>
      </c>
      <c r="R344" s="1">
        <v>26070</v>
      </c>
      <c r="S344" s="1">
        <v>0</v>
      </c>
      <c r="T344" t="s">
        <v>54</v>
      </c>
      <c r="U344">
        <v>899999094</v>
      </c>
      <c r="V344" t="s">
        <v>95</v>
      </c>
      <c r="W344" t="s">
        <v>56</v>
      </c>
      <c r="X344" t="s">
        <v>57</v>
      </c>
      <c r="Y344" t="s">
        <v>96</v>
      </c>
      <c r="Z344" t="s">
        <v>59</v>
      </c>
      <c r="AA344">
        <v>860034313</v>
      </c>
      <c r="AB344" t="s">
        <v>97</v>
      </c>
      <c r="AC344">
        <v>1225</v>
      </c>
      <c r="AD344">
        <v>1225</v>
      </c>
      <c r="AE344">
        <v>34325</v>
      </c>
      <c r="AF344" t="s">
        <v>1969</v>
      </c>
      <c r="AG344" t="s">
        <v>2009</v>
      </c>
      <c r="AH344" t="s">
        <v>392</v>
      </c>
      <c r="AJ344" s="3">
        <v>45708</v>
      </c>
      <c r="AK344" t="s">
        <v>71</v>
      </c>
      <c r="AL344" t="s">
        <v>394</v>
      </c>
      <c r="AM344" t="s">
        <v>395</v>
      </c>
    </row>
    <row r="345" spans="1:39" x14ac:dyDescent="0.25">
      <c r="A345" t="str">
        <f>RP[[#This Row],[CODIGO CRP]]&amp;RP[[#This Row],[Rubro]]</f>
        <v>34425-11-NC-3603-1300-20-20305C-3603025-02</v>
      </c>
      <c r="B345" t="str">
        <f>RP[[#This Row],[CODIGO CDP]]&amp;RP[[#This Row],[Rubro]]</f>
        <v>2125-11-NC-3603-1300-20-20305C-3603025-02</v>
      </c>
      <c r="C345" t="str">
        <f t="shared" si="5"/>
        <v>34425-11-N</v>
      </c>
      <c r="D345" t="str">
        <f>_xlfn.CONCAT(MID(RP[[#This Row],[CDP]],1,10),"-",RIGHT(RP[[#This Row],[Dependencia]],2),"-",MID(RP[[#This Row],[Fuente]],1,1))</f>
        <v>2125-11-N</v>
      </c>
      <c r="E345">
        <v>34425</v>
      </c>
      <c r="F345">
        <v>45708</v>
      </c>
      <c r="G345">
        <v>45708.935081018521</v>
      </c>
      <c r="H345" t="s">
        <v>1929</v>
      </c>
      <c r="I345">
        <v>923211</v>
      </c>
      <c r="J345" t="s">
        <v>312</v>
      </c>
      <c r="K345" t="s">
        <v>62</v>
      </c>
      <c r="L345" t="s">
        <v>63</v>
      </c>
      <c r="M345" t="s">
        <v>172</v>
      </c>
      <c r="N345" t="s">
        <v>173</v>
      </c>
      <c r="O345" t="s">
        <v>66</v>
      </c>
      <c r="P345" s="1">
        <v>46148427</v>
      </c>
      <c r="Q345" s="1">
        <v>0</v>
      </c>
      <c r="R345" s="1">
        <v>46148427</v>
      </c>
      <c r="S345" s="1">
        <v>35109601</v>
      </c>
      <c r="T345" t="s">
        <v>169</v>
      </c>
      <c r="U345">
        <v>80797270</v>
      </c>
      <c r="V345" t="s">
        <v>1553</v>
      </c>
      <c r="W345" t="s">
        <v>56</v>
      </c>
      <c r="X345" t="s">
        <v>57</v>
      </c>
      <c r="Y345" t="s">
        <v>1554</v>
      </c>
      <c r="Z345" t="s">
        <v>59</v>
      </c>
      <c r="AA345">
        <v>860034313</v>
      </c>
      <c r="AB345" t="s">
        <v>97</v>
      </c>
      <c r="AC345">
        <v>2125</v>
      </c>
      <c r="AD345">
        <v>2125</v>
      </c>
      <c r="AE345">
        <v>34425</v>
      </c>
      <c r="AG345" t="s">
        <v>4565</v>
      </c>
      <c r="AH345" t="s">
        <v>4566</v>
      </c>
      <c r="AJ345" s="3">
        <v>45708</v>
      </c>
      <c r="AK345" t="s">
        <v>174</v>
      </c>
      <c r="AL345" t="s">
        <v>1555</v>
      </c>
      <c r="AM345" t="s">
        <v>858</v>
      </c>
    </row>
    <row r="346" spans="1:39" x14ac:dyDescent="0.25">
      <c r="A346" t="str">
        <f>RP[[#This Row],[CODIGO CRP]]&amp;RP[[#This Row],[Rubro]]</f>
        <v>34525-11-NC-3603-1300-20-20305C-3603025-02</v>
      </c>
      <c r="B346" t="str">
        <f>RP[[#This Row],[CODIGO CDP]]&amp;RP[[#This Row],[Rubro]]</f>
        <v>2125-11-NC-3603-1300-20-20305C-3603025-02</v>
      </c>
      <c r="C346" t="str">
        <f t="shared" si="5"/>
        <v>34525-11-N</v>
      </c>
      <c r="D346" t="str">
        <f>_xlfn.CONCAT(MID(RP[[#This Row],[CDP]],1,10),"-",RIGHT(RP[[#This Row],[Dependencia]],2),"-",MID(RP[[#This Row],[Fuente]],1,1))</f>
        <v>2125-11-N</v>
      </c>
      <c r="E346">
        <v>34525</v>
      </c>
      <c r="F346">
        <v>45708</v>
      </c>
      <c r="G346">
        <v>45708.935104166667</v>
      </c>
      <c r="H346" t="s">
        <v>1929</v>
      </c>
      <c r="I346">
        <v>923211</v>
      </c>
      <c r="J346" t="s">
        <v>312</v>
      </c>
      <c r="K346" t="s">
        <v>62</v>
      </c>
      <c r="L346" t="s">
        <v>63</v>
      </c>
      <c r="M346" t="s">
        <v>172</v>
      </c>
      <c r="N346" t="s">
        <v>173</v>
      </c>
      <c r="O346" t="s">
        <v>66</v>
      </c>
      <c r="P346" s="1">
        <v>46148427</v>
      </c>
      <c r="Q346" s="1">
        <v>0</v>
      </c>
      <c r="R346" s="1">
        <v>46148427</v>
      </c>
      <c r="S346" s="1">
        <v>35109601</v>
      </c>
      <c r="T346" t="s">
        <v>169</v>
      </c>
      <c r="U346">
        <v>52423278</v>
      </c>
      <c r="V346" t="s">
        <v>1557</v>
      </c>
      <c r="W346" t="s">
        <v>56</v>
      </c>
      <c r="X346" t="s">
        <v>57</v>
      </c>
      <c r="Y346" t="s">
        <v>1558</v>
      </c>
      <c r="Z346" t="s">
        <v>59</v>
      </c>
      <c r="AA346">
        <v>890903938</v>
      </c>
      <c r="AB346" t="s">
        <v>86</v>
      </c>
      <c r="AC346">
        <v>2125</v>
      </c>
      <c r="AD346">
        <v>2125</v>
      </c>
      <c r="AE346">
        <v>34525</v>
      </c>
      <c r="AG346" t="s">
        <v>4567</v>
      </c>
      <c r="AH346" t="s">
        <v>4568</v>
      </c>
      <c r="AJ346" s="3">
        <v>45708</v>
      </c>
      <c r="AK346" t="s">
        <v>174</v>
      </c>
      <c r="AL346" t="s">
        <v>1559</v>
      </c>
      <c r="AM346" t="s">
        <v>1560</v>
      </c>
    </row>
    <row r="347" spans="1:39" x14ac:dyDescent="0.25">
      <c r="A347" t="str">
        <f>RP[[#This Row],[CODIGO CRP]]&amp;RP[[#This Row],[Rubro]]</f>
        <v>34625-11-NC-3603-1300-20-20305C-3603025-02</v>
      </c>
      <c r="B347" t="str">
        <f>RP[[#This Row],[CODIGO CDP]]&amp;RP[[#This Row],[Rubro]]</f>
        <v>2125-11-NC-3603-1300-20-20305C-3603025-02</v>
      </c>
      <c r="C347" t="str">
        <f t="shared" si="5"/>
        <v>34625-11-N</v>
      </c>
      <c r="D347" t="str">
        <f>_xlfn.CONCAT(MID(RP[[#This Row],[CDP]],1,10),"-",RIGHT(RP[[#This Row],[Dependencia]],2),"-",MID(RP[[#This Row],[Fuente]],1,1))</f>
        <v>2125-11-N</v>
      </c>
      <c r="E347">
        <v>34625</v>
      </c>
      <c r="F347">
        <v>45708</v>
      </c>
      <c r="G347">
        <v>45708.935104166667</v>
      </c>
      <c r="H347" t="s">
        <v>1929</v>
      </c>
      <c r="I347">
        <v>923211</v>
      </c>
      <c r="J347" t="s">
        <v>312</v>
      </c>
      <c r="K347" t="s">
        <v>62</v>
      </c>
      <c r="L347" t="s">
        <v>63</v>
      </c>
      <c r="M347" t="s">
        <v>172</v>
      </c>
      <c r="N347" t="s">
        <v>173</v>
      </c>
      <c r="O347" t="s">
        <v>66</v>
      </c>
      <c r="P347" s="1">
        <v>46148427</v>
      </c>
      <c r="Q347" s="1">
        <v>0</v>
      </c>
      <c r="R347" s="1">
        <v>46148427</v>
      </c>
      <c r="S347" s="1">
        <v>35109601</v>
      </c>
      <c r="T347" t="s">
        <v>169</v>
      </c>
      <c r="U347">
        <v>52121132</v>
      </c>
      <c r="V347" t="s">
        <v>1562</v>
      </c>
      <c r="W347" t="s">
        <v>56</v>
      </c>
      <c r="X347" t="s">
        <v>57</v>
      </c>
      <c r="Y347" t="s">
        <v>1563</v>
      </c>
      <c r="Z347" t="s">
        <v>59</v>
      </c>
      <c r="AA347">
        <v>860007335</v>
      </c>
      <c r="AB347" t="s">
        <v>201</v>
      </c>
      <c r="AC347">
        <v>2125</v>
      </c>
      <c r="AD347">
        <v>2125</v>
      </c>
      <c r="AE347">
        <v>34625</v>
      </c>
      <c r="AG347" t="s">
        <v>4569</v>
      </c>
      <c r="AH347" t="s">
        <v>4570</v>
      </c>
      <c r="AJ347" s="3">
        <v>45708</v>
      </c>
      <c r="AK347" t="s">
        <v>174</v>
      </c>
      <c r="AL347" t="s">
        <v>1564</v>
      </c>
      <c r="AM347" t="s">
        <v>858</v>
      </c>
    </row>
    <row r="348" spans="1:39" x14ac:dyDescent="0.25">
      <c r="A348" t="str">
        <f>RP[[#This Row],[CODIGO CRP]]&amp;RP[[#This Row],[Rubro]]</f>
        <v>34725-11-NC-3603-1300-20-20305C-3603025-02</v>
      </c>
      <c r="B348" t="str">
        <f>RP[[#This Row],[CODIGO CDP]]&amp;RP[[#This Row],[Rubro]]</f>
        <v>2125-11-NC-3603-1300-20-20305C-3603025-02</v>
      </c>
      <c r="C348" t="str">
        <f t="shared" si="5"/>
        <v>34725-11-N</v>
      </c>
      <c r="D348" t="str">
        <f>_xlfn.CONCAT(MID(RP[[#This Row],[CDP]],1,10),"-",RIGHT(RP[[#This Row],[Dependencia]],2),"-",MID(RP[[#This Row],[Fuente]],1,1))</f>
        <v>2125-11-N</v>
      </c>
      <c r="E348">
        <v>34725</v>
      </c>
      <c r="F348">
        <v>45708</v>
      </c>
      <c r="G348">
        <v>45708.935115740744</v>
      </c>
      <c r="H348" t="s">
        <v>1929</v>
      </c>
      <c r="I348">
        <v>923211</v>
      </c>
      <c r="J348" t="s">
        <v>312</v>
      </c>
      <c r="K348" t="s">
        <v>62</v>
      </c>
      <c r="L348" t="s">
        <v>63</v>
      </c>
      <c r="M348" t="s">
        <v>172</v>
      </c>
      <c r="N348" t="s">
        <v>173</v>
      </c>
      <c r="O348" t="s">
        <v>66</v>
      </c>
      <c r="P348" s="1">
        <v>46148427</v>
      </c>
      <c r="Q348" s="1">
        <v>0</v>
      </c>
      <c r="R348" s="1">
        <v>46148427</v>
      </c>
      <c r="S348" s="1">
        <v>35109601</v>
      </c>
      <c r="T348" t="s">
        <v>169</v>
      </c>
      <c r="U348">
        <v>1015410686</v>
      </c>
      <c r="V348" t="s">
        <v>1566</v>
      </c>
      <c r="W348" t="s">
        <v>56</v>
      </c>
      <c r="X348" t="s">
        <v>57</v>
      </c>
      <c r="Y348" t="s">
        <v>1567</v>
      </c>
      <c r="Z348" t="s">
        <v>59</v>
      </c>
      <c r="AA348">
        <v>890903938</v>
      </c>
      <c r="AB348" t="s">
        <v>86</v>
      </c>
      <c r="AC348">
        <v>2125</v>
      </c>
      <c r="AD348">
        <v>2125</v>
      </c>
      <c r="AE348">
        <v>34725</v>
      </c>
      <c r="AG348" t="s">
        <v>4571</v>
      </c>
      <c r="AH348" t="s">
        <v>4572</v>
      </c>
      <c r="AJ348" s="3">
        <v>45708</v>
      </c>
      <c r="AK348" t="s">
        <v>174</v>
      </c>
      <c r="AL348" t="s">
        <v>1568</v>
      </c>
      <c r="AM348" t="s">
        <v>858</v>
      </c>
    </row>
    <row r="349" spans="1:39" x14ac:dyDescent="0.25">
      <c r="A349" t="str">
        <f>RP[[#This Row],[CODIGO CRP]]&amp;RP[[#This Row],[Rubro]]</f>
        <v>34825-11-NC-3603-1300-20-20305C-3603025-02</v>
      </c>
      <c r="B349" t="str">
        <f>RP[[#This Row],[CODIGO CDP]]&amp;RP[[#This Row],[Rubro]]</f>
        <v>2125-11-NC-3603-1300-20-20305C-3603025-02</v>
      </c>
      <c r="C349" t="str">
        <f t="shared" si="5"/>
        <v>34825-11-N</v>
      </c>
      <c r="D349" t="str">
        <f>_xlfn.CONCAT(MID(RP[[#This Row],[CDP]],1,10),"-",RIGHT(RP[[#This Row],[Dependencia]],2),"-",MID(RP[[#This Row],[Fuente]],1,1))</f>
        <v>2125-11-N</v>
      </c>
      <c r="E349">
        <v>34825</v>
      </c>
      <c r="F349">
        <v>45708</v>
      </c>
      <c r="G349">
        <v>45708.935127314813</v>
      </c>
      <c r="H349" t="s">
        <v>1929</v>
      </c>
      <c r="I349">
        <v>923211</v>
      </c>
      <c r="J349" t="s">
        <v>312</v>
      </c>
      <c r="K349" t="s">
        <v>62</v>
      </c>
      <c r="L349" t="s">
        <v>63</v>
      </c>
      <c r="M349" t="s">
        <v>172</v>
      </c>
      <c r="N349" t="s">
        <v>173</v>
      </c>
      <c r="O349" t="s">
        <v>66</v>
      </c>
      <c r="P349" s="1">
        <v>46148427</v>
      </c>
      <c r="Q349" s="1">
        <v>0</v>
      </c>
      <c r="R349" s="1">
        <v>46148427</v>
      </c>
      <c r="S349" s="1">
        <v>35109601</v>
      </c>
      <c r="T349" t="s">
        <v>169</v>
      </c>
      <c r="U349">
        <v>1032366666</v>
      </c>
      <c r="V349" t="s">
        <v>1570</v>
      </c>
      <c r="W349" t="s">
        <v>56</v>
      </c>
      <c r="X349" t="s">
        <v>57</v>
      </c>
      <c r="Y349" t="s">
        <v>1571</v>
      </c>
      <c r="Z349" t="s">
        <v>59</v>
      </c>
      <c r="AA349">
        <v>860034313</v>
      </c>
      <c r="AB349" t="s">
        <v>97</v>
      </c>
      <c r="AC349">
        <v>2125</v>
      </c>
      <c r="AD349">
        <v>2125</v>
      </c>
      <c r="AE349">
        <v>34825</v>
      </c>
      <c r="AG349" t="s">
        <v>4573</v>
      </c>
      <c r="AH349" t="s">
        <v>4574</v>
      </c>
      <c r="AJ349" s="3">
        <v>45708</v>
      </c>
      <c r="AK349" t="s">
        <v>174</v>
      </c>
      <c r="AL349" t="s">
        <v>1572</v>
      </c>
      <c r="AM349" t="s">
        <v>858</v>
      </c>
    </row>
    <row r="350" spans="1:39" x14ac:dyDescent="0.25">
      <c r="A350" t="str">
        <f>RP[[#This Row],[CODIGO CRP]]&amp;RP[[#This Row],[Rubro]]</f>
        <v>34925-11-NC-3603-1300-20-20305C-3603025-02</v>
      </c>
      <c r="B350" t="str">
        <f>RP[[#This Row],[CODIGO CDP]]&amp;RP[[#This Row],[Rubro]]</f>
        <v>2125-11-NC-3603-1300-20-20305C-3603025-02</v>
      </c>
      <c r="C350" t="str">
        <f t="shared" si="5"/>
        <v>34925-11-N</v>
      </c>
      <c r="D350" t="str">
        <f>_xlfn.CONCAT(MID(RP[[#This Row],[CDP]],1,10),"-",RIGHT(RP[[#This Row],[Dependencia]],2),"-",MID(RP[[#This Row],[Fuente]],1,1))</f>
        <v>2125-11-N</v>
      </c>
      <c r="E350">
        <v>34925</v>
      </c>
      <c r="F350">
        <v>45708</v>
      </c>
      <c r="G350">
        <v>45708.93513888889</v>
      </c>
      <c r="H350" t="s">
        <v>1929</v>
      </c>
      <c r="I350">
        <v>923211</v>
      </c>
      <c r="J350" t="s">
        <v>312</v>
      </c>
      <c r="K350" t="s">
        <v>62</v>
      </c>
      <c r="L350" t="s">
        <v>63</v>
      </c>
      <c r="M350" t="s">
        <v>172</v>
      </c>
      <c r="N350" t="s">
        <v>173</v>
      </c>
      <c r="O350" t="s">
        <v>66</v>
      </c>
      <c r="P350" s="1">
        <v>46148427</v>
      </c>
      <c r="Q350" s="1">
        <v>0</v>
      </c>
      <c r="R350" s="1">
        <v>46148427</v>
      </c>
      <c r="S350" s="1">
        <v>35109601</v>
      </c>
      <c r="T350" t="s">
        <v>169</v>
      </c>
      <c r="U350">
        <v>1012364106</v>
      </c>
      <c r="V350" t="s">
        <v>1574</v>
      </c>
      <c r="W350" t="s">
        <v>56</v>
      </c>
      <c r="X350" t="s">
        <v>57</v>
      </c>
      <c r="Y350" t="s">
        <v>2539</v>
      </c>
      <c r="Z350" t="s">
        <v>59</v>
      </c>
      <c r="AA350">
        <v>890903938</v>
      </c>
      <c r="AB350" t="s">
        <v>86</v>
      </c>
      <c r="AC350">
        <v>2125</v>
      </c>
      <c r="AD350">
        <v>2125</v>
      </c>
      <c r="AE350">
        <v>34925</v>
      </c>
      <c r="AG350" t="s">
        <v>4575</v>
      </c>
      <c r="AH350" t="s">
        <v>4576</v>
      </c>
      <c r="AJ350" s="3">
        <v>45708</v>
      </c>
      <c r="AK350" t="s">
        <v>174</v>
      </c>
      <c r="AL350" t="s">
        <v>1576</v>
      </c>
      <c r="AM350" t="s">
        <v>858</v>
      </c>
    </row>
    <row r="351" spans="1:39" x14ac:dyDescent="0.25">
      <c r="A351" t="str">
        <f>RP[[#This Row],[CODIGO CRP]]&amp;RP[[#This Row],[Rubro]]</f>
        <v>35025-38-NC-3603-1300-20-20305C-3603025-02</v>
      </c>
      <c r="B351" t="str">
        <f>RP[[#This Row],[CODIGO CDP]]&amp;RP[[#This Row],[Rubro]]</f>
        <v>125-38-NC-3603-1300-20-20305C-3603025-02</v>
      </c>
      <c r="C351" t="str">
        <f t="shared" si="5"/>
        <v>35025-38-N</v>
      </c>
      <c r="D351" t="str">
        <f>_xlfn.CONCAT(MID(RP[[#This Row],[CDP]],1,10),"-",RIGHT(RP[[#This Row],[Dependencia]],2),"-",MID(RP[[#This Row],[Fuente]],1,1))</f>
        <v>125-38-N</v>
      </c>
      <c r="E351">
        <v>35025</v>
      </c>
      <c r="F351">
        <v>45708</v>
      </c>
      <c r="G351">
        <v>45708.935150462959</v>
      </c>
      <c r="H351" t="s">
        <v>1929</v>
      </c>
      <c r="I351">
        <v>923238</v>
      </c>
      <c r="J351" t="s">
        <v>254</v>
      </c>
      <c r="K351" t="s">
        <v>62</v>
      </c>
      <c r="L351" t="s">
        <v>63</v>
      </c>
      <c r="M351" t="s">
        <v>172</v>
      </c>
      <c r="N351" t="s">
        <v>173</v>
      </c>
      <c r="O351" t="s">
        <v>66</v>
      </c>
      <c r="P351" s="1">
        <v>46148427</v>
      </c>
      <c r="Q351" s="1">
        <v>0</v>
      </c>
      <c r="R351" s="1">
        <v>46148427</v>
      </c>
      <c r="S351" s="1">
        <v>35109601</v>
      </c>
      <c r="T351" t="s">
        <v>169</v>
      </c>
      <c r="U351">
        <v>79840465</v>
      </c>
      <c r="V351" t="s">
        <v>1578</v>
      </c>
      <c r="W351" t="s">
        <v>56</v>
      </c>
      <c r="X351" t="s">
        <v>57</v>
      </c>
      <c r="Y351" t="s">
        <v>1579</v>
      </c>
      <c r="Z351" t="s">
        <v>59</v>
      </c>
      <c r="AA351">
        <v>860034313</v>
      </c>
      <c r="AB351" t="s">
        <v>97</v>
      </c>
      <c r="AC351">
        <v>125</v>
      </c>
      <c r="AD351">
        <v>125</v>
      </c>
      <c r="AE351">
        <v>35025</v>
      </c>
      <c r="AG351" t="s">
        <v>4577</v>
      </c>
      <c r="AH351" t="s">
        <v>4578</v>
      </c>
      <c r="AJ351" s="3">
        <v>45708</v>
      </c>
      <c r="AK351" t="s">
        <v>174</v>
      </c>
      <c r="AL351" t="s">
        <v>1580</v>
      </c>
      <c r="AM351" t="s">
        <v>416</v>
      </c>
    </row>
    <row r="352" spans="1:39" x14ac:dyDescent="0.25">
      <c r="A352" t="str">
        <f>RP[[#This Row],[CODIGO CRP]]&amp;RP[[#This Row],[Rubro]]</f>
        <v>35125-45-NC-3603-1300-20-20305C-3603025-02</v>
      </c>
      <c r="B352" t="str">
        <f>RP[[#This Row],[CODIGO CDP]]&amp;RP[[#This Row],[Rubro]]</f>
        <v>3825-45-NC-3603-1300-20-20305C-3603025-02</v>
      </c>
      <c r="C352" t="str">
        <f t="shared" si="5"/>
        <v>35125-45-N</v>
      </c>
      <c r="D352" t="str">
        <f>_xlfn.CONCAT(MID(RP[[#This Row],[CDP]],1,10),"-",RIGHT(RP[[#This Row],[Dependencia]],2),"-",MID(RP[[#This Row],[Fuente]],1,1))</f>
        <v>3825-45-N</v>
      </c>
      <c r="E352">
        <v>35125</v>
      </c>
      <c r="F352">
        <v>45708</v>
      </c>
      <c r="G352">
        <v>45708.935173611113</v>
      </c>
      <c r="H352" t="s">
        <v>1929</v>
      </c>
      <c r="I352">
        <v>923245</v>
      </c>
      <c r="J352" t="s">
        <v>403</v>
      </c>
      <c r="K352" t="s">
        <v>62</v>
      </c>
      <c r="L352" t="s">
        <v>63</v>
      </c>
      <c r="M352" t="s">
        <v>172</v>
      </c>
      <c r="N352" t="s">
        <v>173</v>
      </c>
      <c r="O352" t="s">
        <v>66</v>
      </c>
      <c r="P352" s="1">
        <v>46148427</v>
      </c>
      <c r="Q352" s="1">
        <v>0</v>
      </c>
      <c r="R352" s="1">
        <v>46148427</v>
      </c>
      <c r="S352" s="1">
        <v>35109601</v>
      </c>
      <c r="T352" t="s">
        <v>169</v>
      </c>
      <c r="U352">
        <v>80737587</v>
      </c>
      <c r="V352" t="s">
        <v>1749</v>
      </c>
      <c r="W352" t="s">
        <v>56</v>
      </c>
      <c r="X352" t="s">
        <v>57</v>
      </c>
      <c r="Y352" t="s">
        <v>1750</v>
      </c>
      <c r="Z352" t="s">
        <v>59</v>
      </c>
      <c r="AA352">
        <v>900047981</v>
      </c>
      <c r="AB352" t="s">
        <v>219</v>
      </c>
      <c r="AC352">
        <v>3825</v>
      </c>
      <c r="AD352">
        <v>3825</v>
      </c>
      <c r="AE352">
        <v>35125</v>
      </c>
      <c r="AG352" t="s">
        <v>4579</v>
      </c>
      <c r="AH352" t="s">
        <v>4580</v>
      </c>
      <c r="AJ352" s="3">
        <v>45708</v>
      </c>
      <c r="AK352" t="s">
        <v>174</v>
      </c>
      <c r="AL352" t="s">
        <v>1751</v>
      </c>
      <c r="AM352" t="s">
        <v>416</v>
      </c>
    </row>
    <row r="353" spans="1:39" x14ac:dyDescent="0.25">
      <c r="A353" t="str">
        <f>RP[[#This Row],[CODIGO CRP]]&amp;RP[[#This Row],[Rubro]]</f>
        <v>35225-45-NC-3603-1300-20-20305C-3603025-02</v>
      </c>
      <c r="B353" t="str">
        <f>RP[[#This Row],[CODIGO CDP]]&amp;RP[[#This Row],[Rubro]]</f>
        <v>3825-45-NC-3603-1300-20-20305C-3603025-02</v>
      </c>
      <c r="C353" t="str">
        <f t="shared" si="5"/>
        <v>35225-45-N</v>
      </c>
      <c r="D353" t="str">
        <f>_xlfn.CONCAT(MID(RP[[#This Row],[CDP]],1,10),"-",RIGHT(RP[[#This Row],[Dependencia]],2),"-",MID(RP[[#This Row],[Fuente]],1,1))</f>
        <v>3825-45-N</v>
      </c>
      <c r="E353">
        <v>35225</v>
      </c>
      <c r="F353">
        <v>45709</v>
      </c>
      <c r="G353">
        <v>45709.600324074076</v>
      </c>
      <c r="H353" t="s">
        <v>1929</v>
      </c>
      <c r="I353">
        <v>923245</v>
      </c>
      <c r="J353" t="s">
        <v>403</v>
      </c>
      <c r="K353" t="s">
        <v>62</v>
      </c>
      <c r="L353" t="s">
        <v>63</v>
      </c>
      <c r="M353" t="s">
        <v>172</v>
      </c>
      <c r="N353" t="s">
        <v>173</v>
      </c>
      <c r="O353" t="s">
        <v>66</v>
      </c>
      <c r="P353" s="1">
        <v>46148427</v>
      </c>
      <c r="Q353" s="1">
        <v>0</v>
      </c>
      <c r="R353" s="1">
        <v>46148427</v>
      </c>
      <c r="S353" s="1">
        <v>35109601</v>
      </c>
      <c r="T353" t="s">
        <v>169</v>
      </c>
      <c r="U353">
        <v>39668402</v>
      </c>
      <c r="V353" t="s">
        <v>1582</v>
      </c>
      <c r="W353" t="s">
        <v>56</v>
      </c>
      <c r="X353" t="s">
        <v>57</v>
      </c>
      <c r="Y353" t="s">
        <v>1583</v>
      </c>
      <c r="Z353" t="s">
        <v>59</v>
      </c>
      <c r="AA353">
        <v>860007335</v>
      </c>
      <c r="AB353" t="s">
        <v>201</v>
      </c>
      <c r="AC353">
        <v>3825</v>
      </c>
      <c r="AD353">
        <v>3825</v>
      </c>
      <c r="AE353">
        <v>35225</v>
      </c>
      <c r="AG353" t="s">
        <v>4581</v>
      </c>
      <c r="AH353" t="s">
        <v>4582</v>
      </c>
      <c r="AJ353" s="3">
        <v>45709</v>
      </c>
      <c r="AK353" t="s">
        <v>174</v>
      </c>
      <c r="AL353" t="s">
        <v>1584</v>
      </c>
      <c r="AM353" t="s">
        <v>1585</v>
      </c>
    </row>
    <row r="354" spans="1:39" x14ac:dyDescent="0.25">
      <c r="A354" t="str">
        <f>RP[[#This Row],[CODIGO CRP]]&amp;RP[[#This Row],[Rubro]]</f>
        <v>35325-45-NC-3603-1300-20-20305C-3603025-02</v>
      </c>
      <c r="B354" t="str">
        <f>RP[[#This Row],[CODIGO CDP]]&amp;RP[[#This Row],[Rubro]]</f>
        <v>3825-45-NC-3603-1300-20-20305C-3603025-02</v>
      </c>
      <c r="C354" t="str">
        <f t="shared" si="5"/>
        <v>35325-45-N</v>
      </c>
      <c r="D354" t="str">
        <f>_xlfn.CONCAT(MID(RP[[#This Row],[CDP]],1,10),"-",RIGHT(RP[[#This Row],[Dependencia]],2),"-",MID(RP[[#This Row],[Fuente]],1,1))</f>
        <v>3825-45-N</v>
      </c>
      <c r="E354">
        <v>35325</v>
      </c>
      <c r="F354">
        <v>45709</v>
      </c>
      <c r="G354">
        <v>45709.600335648145</v>
      </c>
      <c r="H354" t="s">
        <v>1929</v>
      </c>
      <c r="I354">
        <v>923245</v>
      </c>
      <c r="J354" t="s">
        <v>403</v>
      </c>
      <c r="K354" t="s">
        <v>62</v>
      </c>
      <c r="L354" t="s">
        <v>63</v>
      </c>
      <c r="M354" t="s">
        <v>172</v>
      </c>
      <c r="N354" t="s">
        <v>173</v>
      </c>
      <c r="O354" t="s">
        <v>66</v>
      </c>
      <c r="P354" s="1">
        <v>46148427</v>
      </c>
      <c r="Q354" s="1">
        <v>0</v>
      </c>
      <c r="R354" s="1">
        <v>46148427</v>
      </c>
      <c r="S354" s="1">
        <v>35109601</v>
      </c>
      <c r="T354" t="s">
        <v>169</v>
      </c>
      <c r="U354">
        <v>1010179352</v>
      </c>
      <c r="V354" t="s">
        <v>1587</v>
      </c>
      <c r="W354" t="s">
        <v>56</v>
      </c>
      <c r="X354" t="s">
        <v>57</v>
      </c>
      <c r="Y354" t="s">
        <v>1588</v>
      </c>
      <c r="Z354" t="s">
        <v>59</v>
      </c>
      <c r="AA354">
        <v>860002964</v>
      </c>
      <c r="AB354" t="s">
        <v>242</v>
      </c>
      <c r="AC354">
        <v>3825</v>
      </c>
      <c r="AD354">
        <v>3825</v>
      </c>
      <c r="AE354">
        <v>35325</v>
      </c>
      <c r="AG354" t="s">
        <v>4583</v>
      </c>
      <c r="AH354" t="s">
        <v>4584</v>
      </c>
      <c r="AJ354" s="3">
        <v>45709</v>
      </c>
      <c r="AK354" t="s">
        <v>174</v>
      </c>
      <c r="AL354" t="s">
        <v>1589</v>
      </c>
      <c r="AM354" t="s">
        <v>1585</v>
      </c>
    </row>
    <row r="355" spans="1:39" x14ac:dyDescent="0.25">
      <c r="A355" t="str">
        <f>RP[[#This Row],[CODIGO CRP]]&amp;RP[[#This Row],[Rubro]]</f>
        <v>35425-45-NC-3603-1300-20-20305C-3603025-02</v>
      </c>
      <c r="B355" t="str">
        <f>RP[[#This Row],[CODIGO CDP]]&amp;RP[[#This Row],[Rubro]]</f>
        <v>3825-45-NC-3603-1300-20-20305C-3603025-02</v>
      </c>
      <c r="C355" t="str">
        <f t="shared" si="5"/>
        <v>35425-45-N</v>
      </c>
      <c r="D355" t="str">
        <f>_xlfn.CONCAT(MID(RP[[#This Row],[CDP]],1,10),"-",RIGHT(RP[[#This Row],[Dependencia]],2),"-",MID(RP[[#This Row],[Fuente]],1,1))</f>
        <v>3825-45-N</v>
      </c>
      <c r="E355">
        <v>35425</v>
      </c>
      <c r="F355">
        <v>45709</v>
      </c>
      <c r="G355">
        <v>45709.600347222222</v>
      </c>
      <c r="H355" t="s">
        <v>1929</v>
      </c>
      <c r="I355">
        <v>923245</v>
      </c>
      <c r="J355" t="s">
        <v>403</v>
      </c>
      <c r="K355" t="s">
        <v>62</v>
      </c>
      <c r="L355" t="s">
        <v>63</v>
      </c>
      <c r="M355" t="s">
        <v>172</v>
      </c>
      <c r="N355" t="s">
        <v>173</v>
      </c>
      <c r="O355" t="s">
        <v>66</v>
      </c>
      <c r="P355" s="1">
        <v>46148427</v>
      </c>
      <c r="Q355" s="1">
        <v>0</v>
      </c>
      <c r="R355" s="1">
        <v>46148427</v>
      </c>
      <c r="S355" s="1">
        <v>35109601</v>
      </c>
      <c r="T355" t="s">
        <v>169</v>
      </c>
      <c r="U355">
        <v>80830134</v>
      </c>
      <c r="V355" t="s">
        <v>1591</v>
      </c>
      <c r="W355" t="s">
        <v>56</v>
      </c>
      <c r="X355" t="s">
        <v>57</v>
      </c>
      <c r="Y355" t="s">
        <v>1592</v>
      </c>
      <c r="Z355" t="s">
        <v>59</v>
      </c>
      <c r="AA355">
        <v>860034594</v>
      </c>
      <c r="AB355" t="s">
        <v>195</v>
      </c>
      <c r="AC355">
        <v>3825</v>
      </c>
      <c r="AD355">
        <v>3825</v>
      </c>
      <c r="AE355">
        <v>35425</v>
      </c>
      <c r="AG355" t="s">
        <v>4585</v>
      </c>
      <c r="AH355" t="s">
        <v>4586</v>
      </c>
      <c r="AJ355" s="3">
        <v>45709</v>
      </c>
      <c r="AK355" t="s">
        <v>174</v>
      </c>
      <c r="AL355" t="s">
        <v>1593</v>
      </c>
      <c r="AM355" t="s">
        <v>1585</v>
      </c>
    </row>
    <row r="356" spans="1:39" x14ac:dyDescent="0.25">
      <c r="A356" t="str">
        <f>RP[[#This Row],[CODIGO CRP]]&amp;RP[[#This Row],[Rubro]]</f>
        <v>35525-45-NC-3603-1300-20-20305C-3603025-02</v>
      </c>
      <c r="B356" t="str">
        <f>RP[[#This Row],[CODIGO CDP]]&amp;RP[[#This Row],[Rubro]]</f>
        <v>3825-45-NC-3603-1300-20-20305C-3603025-02</v>
      </c>
      <c r="C356" t="str">
        <f t="shared" si="5"/>
        <v>35525-45-N</v>
      </c>
      <c r="D356" t="str">
        <f>_xlfn.CONCAT(MID(RP[[#This Row],[CDP]],1,10),"-",RIGHT(RP[[#This Row],[Dependencia]],2),"-",MID(RP[[#This Row],[Fuente]],1,1))</f>
        <v>3825-45-N</v>
      </c>
      <c r="E356">
        <v>35525</v>
      </c>
      <c r="F356">
        <v>45709</v>
      </c>
      <c r="G356">
        <v>45709.600358796299</v>
      </c>
      <c r="H356" t="s">
        <v>1929</v>
      </c>
      <c r="I356">
        <v>923245</v>
      </c>
      <c r="J356" t="s">
        <v>403</v>
      </c>
      <c r="K356" t="s">
        <v>62</v>
      </c>
      <c r="L356" t="s">
        <v>63</v>
      </c>
      <c r="M356" t="s">
        <v>172</v>
      </c>
      <c r="N356" t="s">
        <v>173</v>
      </c>
      <c r="O356" t="s">
        <v>66</v>
      </c>
      <c r="P356" s="1">
        <v>46148427</v>
      </c>
      <c r="Q356" s="1">
        <v>0</v>
      </c>
      <c r="R356" s="1">
        <v>46148427</v>
      </c>
      <c r="S356" s="1">
        <v>35109601</v>
      </c>
      <c r="T356" t="s">
        <v>169</v>
      </c>
      <c r="U356">
        <v>1073708200</v>
      </c>
      <c r="V356" t="s">
        <v>1595</v>
      </c>
      <c r="W356" t="s">
        <v>56</v>
      </c>
      <c r="X356" t="s">
        <v>57</v>
      </c>
      <c r="Y356" t="s">
        <v>1596</v>
      </c>
      <c r="Z356" t="s">
        <v>59</v>
      </c>
      <c r="AA356">
        <v>860002964</v>
      </c>
      <c r="AB356" t="s">
        <v>242</v>
      </c>
      <c r="AC356">
        <v>3825</v>
      </c>
      <c r="AD356">
        <v>3825</v>
      </c>
      <c r="AE356">
        <v>35525</v>
      </c>
      <c r="AG356" t="s">
        <v>4587</v>
      </c>
      <c r="AH356" t="s">
        <v>4588</v>
      </c>
      <c r="AJ356" s="3">
        <v>45709</v>
      </c>
      <c r="AK356" t="s">
        <v>174</v>
      </c>
      <c r="AL356" t="s">
        <v>1597</v>
      </c>
      <c r="AM356" t="s">
        <v>1585</v>
      </c>
    </row>
    <row r="357" spans="1:39" x14ac:dyDescent="0.25">
      <c r="A357" t="str">
        <f>RP[[#This Row],[CODIGO CRP]]&amp;RP[[#This Row],[Rubro]]</f>
        <v>35625-45-NC-3603-1300-20-20305C-3603025-02</v>
      </c>
      <c r="B357" t="str">
        <f>RP[[#This Row],[CODIGO CDP]]&amp;RP[[#This Row],[Rubro]]</f>
        <v>3825-45-NC-3603-1300-20-20305C-3603025-02</v>
      </c>
      <c r="C357" t="str">
        <f t="shared" si="5"/>
        <v>35625-45-N</v>
      </c>
      <c r="D357" t="str">
        <f>_xlfn.CONCAT(MID(RP[[#This Row],[CDP]],1,10),"-",RIGHT(RP[[#This Row],[Dependencia]],2),"-",MID(RP[[#This Row],[Fuente]],1,1))</f>
        <v>3825-45-N</v>
      </c>
      <c r="E357">
        <v>35625</v>
      </c>
      <c r="F357">
        <v>45709</v>
      </c>
      <c r="G357">
        <v>45709.600370370368</v>
      </c>
      <c r="H357" t="s">
        <v>1929</v>
      </c>
      <c r="I357">
        <v>923245</v>
      </c>
      <c r="J357" t="s">
        <v>403</v>
      </c>
      <c r="K357" t="s">
        <v>62</v>
      </c>
      <c r="L357" t="s">
        <v>63</v>
      </c>
      <c r="M357" t="s">
        <v>172</v>
      </c>
      <c r="N357" t="s">
        <v>173</v>
      </c>
      <c r="O357" t="s">
        <v>66</v>
      </c>
      <c r="P357" s="1">
        <v>46148427</v>
      </c>
      <c r="Q357" s="1">
        <v>0</v>
      </c>
      <c r="R357" s="1">
        <v>46148427</v>
      </c>
      <c r="S357" s="1">
        <v>35109601</v>
      </c>
      <c r="T357" t="s">
        <v>169</v>
      </c>
      <c r="U357">
        <v>80357724</v>
      </c>
      <c r="V357" t="s">
        <v>1599</v>
      </c>
      <c r="W357" t="s">
        <v>56</v>
      </c>
      <c r="X357" t="s">
        <v>57</v>
      </c>
      <c r="Y357" t="s">
        <v>1600</v>
      </c>
      <c r="Z357" t="s">
        <v>59</v>
      </c>
      <c r="AA357">
        <v>890903938</v>
      </c>
      <c r="AB357" t="s">
        <v>86</v>
      </c>
      <c r="AC357">
        <v>3825</v>
      </c>
      <c r="AD357">
        <v>3825</v>
      </c>
      <c r="AE357">
        <v>35625</v>
      </c>
      <c r="AG357" t="s">
        <v>4589</v>
      </c>
      <c r="AH357" t="s">
        <v>4590</v>
      </c>
      <c r="AJ357" s="3">
        <v>45709</v>
      </c>
      <c r="AK357" t="s">
        <v>174</v>
      </c>
      <c r="AL357" t="s">
        <v>1601</v>
      </c>
      <c r="AM357" t="s">
        <v>1585</v>
      </c>
    </row>
    <row r="358" spans="1:39" x14ac:dyDescent="0.25">
      <c r="A358" t="str">
        <f>RP[[#This Row],[CODIGO CRP]]&amp;RP[[#This Row],[Rubro]]</f>
        <v>35725-45-NC-3603-1300-20-20305C-3603025-02</v>
      </c>
      <c r="B358" t="str">
        <f>RP[[#This Row],[CODIGO CDP]]&amp;RP[[#This Row],[Rubro]]</f>
        <v>3825-45-NC-3603-1300-20-20305C-3603025-02</v>
      </c>
      <c r="C358" t="str">
        <f t="shared" si="5"/>
        <v>35725-45-N</v>
      </c>
      <c r="D358" t="str">
        <f>_xlfn.CONCAT(MID(RP[[#This Row],[CDP]],1,10),"-",RIGHT(RP[[#This Row],[Dependencia]],2),"-",MID(RP[[#This Row],[Fuente]],1,1))</f>
        <v>3825-45-N</v>
      </c>
      <c r="E358">
        <v>35725</v>
      </c>
      <c r="F358">
        <v>45709</v>
      </c>
      <c r="G358">
        <v>45709.600381944445</v>
      </c>
      <c r="H358" t="s">
        <v>1929</v>
      </c>
      <c r="I358">
        <v>923245</v>
      </c>
      <c r="J358" t="s">
        <v>403</v>
      </c>
      <c r="K358" t="s">
        <v>62</v>
      </c>
      <c r="L358" t="s">
        <v>63</v>
      </c>
      <c r="M358" t="s">
        <v>172</v>
      </c>
      <c r="N358" t="s">
        <v>173</v>
      </c>
      <c r="O358" t="s">
        <v>66</v>
      </c>
      <c r="P358" s="1">
        <v>46148427</v>
      </c>
      <c r="Q358" s="1">
        <v>0</v>
      </c>
      <c r="R358" s="1">
        <v>46148427</v>
      </c>
      <c r="S358" s="1">
        <v>35109601</v>
      </c>
      <c r="T358" t="s">
        <v>169</v>
      </c>
      <c r="U358">
        <v>7167348</v>
      </c>
      <c r="V358" t="s">
        <v>1603</v>
      </c>
      <c r="W358" t="s">
        <v>56</v>
      </c>
      <c r="X358" t="s">
        <v>57</v>
      </c>
      <c r="Y358" t="s">
        <v>1604</v>
      </c>
      <c r="Z358" t="s">
        <v>59</v>
      </c>
      <c r="AA358">
        <v>860034313</v>
      </c>
      <c r="AB358" t="s">
        <v>97</v>
      </c>
      <c r="AC358">
        <v>3825</v>
      </c>
      <c r="AD358">
        <v>3825</v>
      </c>
      <c r="AE358">
        <v>35725</v>
      </c>
      <c r="AG358" t="s">
        <v>4591</v>
      </c>
      <c r="AH358" t="s">
        <v>4592</v>
      </c>
      <c r="AJ358" s="3">
        <v>45709</v>
      </c>
      <c r="AK358" t="s">
        <v>174</v>
      </c>
      <c r="AL358" t="s">
        <v>1605</v>
      </c>
      <c r="AM358" t="s">
        <v>1585</v>
      </c>
    </row>
    <row r="359" spans="1:39" x14ac:dyDescent="0.25">
      <c r="A359" t="str">
        <f>RP[[#This Row],[CODIGO CRP]]&amp;RP[[#This Row],[Rubro]]</f>
        <v>35825-45-NC-3603-1300-20-20305C-3603025-02</v>
      </c>
      <c r="B359" t="str">
        <f>RP[[#This Row],[CODIGO CDP]]&amp;RP[[#This Row],[Rubro]]</f>
        <v>3825-45-NC-3603-1300-20-20305C-3603025-02</v>
      </c>
      <c r="C359" t="str">
        <f t="shared" si="5"/>
        <v>35825-45-N</v>
      </c>
      <c r="D359" t="str">
        <f>_xlfn.CONCAT(MID(RP[[#This Row],[CDP]],1,10),"-",RIGHT(RP[[#This Row],[Dependencia]],2),"-",MID(RP[[#This Row],[Fuente]],1,1))</f>
        <v>3825-45-N</v>
      </c>
      <c r="E359">
        <v>35825</v>
      </c>
      <c r="F359">
        <v>45709</v>
      </c>
      <c r="G359">
        <v>45709.600393518522</v>
      </c>
      <c r="H359" t="s">
        <v>1929</v>
      </c>
      <c r="I359">
        <v>923245</v>
      </c>
      <c r="J359" t="s">
        <v>403</v>
      </c>
      <c r="K359" t="s">
        <v>62</v>
      </c>
      <c r="L359" t="s">
        <v>63</v>
      </c>
      <c r="M359" t="s">
        <v>172</v>
      </c>
      <c r="N359" t="s">
        <v>173</v>
      </c>
      <c r="O359" t="s">
        <v>66</v>
      </c>
      <c r="P359" s="1">
        <v>46148427</v>
      </c>
      <c r="Q359" s="1">
        <v>0</v>
      </c>
      <c r="R359" s="1">
        <v>46148427</v>
      </c>
      <c r="S359" s="1">
        <v>35109601</v>
      </c>
      <c r="T359" t="s">
        <v>169</v>
      </c>
      <c r="U359">
        <v>1022374983</v>
      </c>
      <c r="V359" t="s">
        <v>1607</v>
      </c>
      <c r="W359" t="s">
        <v>56</v>
      </c>
      <c r="X359" t="s">
        <v>57</v>
      </c>
      <c r="Y359" t="s">
        <v>1608</v>
      </c>
      <c r="Z359" t="s">
        <v>59</v>
      </c>
      <c r="AA359">
        <v>890903938</v>
      </c>
      <c r="AB359" t="s">
        <v>86</v>
      </c>
      <c r="AC359">
        <v>3825</v>
      </c>
      <c r="AD359">
        <v>3825</v>
      </c>
      <c r="AE359">
        <v>35825</v>
      </c>
      <c r="AG359" t="s">
        <v>4593</v>
      </c>
      <c r="AH359" t="s">
        <v>4594</v>
      </c>
      <c r="AJ359" s="3">
        <v>45709</v>
      </c>
      <c r="AK359" t="s">
        <v>174</v>
      </c>
      <c r="AL359" t="s">
        <v>1609</v>
      </c>
      <c r="AM359" t="s">
        <v>1610</v>
      </c>
    </row>
    <row r="360" spans="1:39" x14ac:dyDescent="0.25">
      <c r="A360" t="str">
        <f>RP[[#This Row],[CODIGO CRP]]&amp;RP[[#This Row],[Rubro]]</f>
        <v>35925-45-NC-3603-1300-20-20305C-3603025-02</v>
      </c>
      <c r="B360" t="str">
        <f>RP[[#This Row],[CODIGO CDP]]&amp;RP[[#This Row],[Rubro]]</f>
        <v>3825-45-NC-3603-1300-20-20305C-3603025-02</v>
      </c>
      <c r="C360" t="str">
        <f t="shared" si="5"/>
        <v>35925-45-N</v>
      </c>
      <c r="D360" t="str">
        <f>_xlfn.CONCAT(MID(RP[[#This Row],[CDP]],1,10),"-",RIGHT(RP[[#This Row],[Dependencia]],2),"-",MID(RP[[#This Row],[Fuente]],1,1))</f>
        <v>3825-45-N</v>
      </c>
      <c r="E360">
        <v>35925</v>
      </c>
      <c r="F360">
        <v>45709</v>
      </c>
      <c r="G360">
        <v>45709.600405092591</v>
      </c>
      <c r="H360" t="s">
        <v>1929</v>
      </c>
      <c r="I360">
        <v>923245</v>
      </c>
      <c r="J360" t="s">
        <v>403</v>
      </c>
      <c r="K360" t="s">
        <v>62</v>
      </c>
      <c r="L360" t="s">
        <v>63</v>
      </c>
      <c r="M360" t="s">
        <v>172</v>
      </c>
      <c r="N360" t="s">
        <v>173</v>
      </c>
      <c r="O360" t="s">
        <v>66</v>
      </c>
      <c r="P360" s="1">
        <v>46148427</v>
      </c>
      <c r="Q360" s="1">
        <v>-42775453</v>
      </c>
      <c r="R360" s="1">
        <v>3372974</v>
      </c>
      <c r="S360" s="1">
        <v>0</v>
      </c>
      <c r="T360" t="s">
        <v>169</v>
      </c>
      <c r="U360">
        <v>79220367</v>
      </c>
      <c r="V360" t="s">
        <v>1612</v>
      </c>
      <c r="W360" t="s">
        <v>56</v>
      </c>
      <c r="X360" t="s">
        <v>57</v>
      </c>
      <c r="Y360" t="s">
        <v>1613</v>
      </c>
      <c r="Z360" t="s">
        <v>59</v>
      </c>
      <c r="AA360">
        <v>890903938</v>
      </c>
      <c r="AB360" t="s">
        <v>86</v>
      </c>
      <c r="AC360">
        <v>3825</v>
      </c>
      <c r="AD360">
        <v>3825</v>
      </c>
      <c r="AE360">
        <v>35925</v>
      </c>
      <c r="AG360" t="s">
        <v>2540</v>
      </c>
      <c r="AH360" t="s">
        <v>2541</v>
      </c>
      <c r="AJ360" s="3">
        <v>45709</v>
      </c>
      <c r="AK360" t="s">
        <v>174</v>
      </c>
      <c r="AL360" t="s">
        <v>1614</v>
      </c>
      <c r="AM360" t="s">
        <v>1585</v>
      </c>
    </row>
    <row r="361" spans="1:39" x14ac:dyDescent="0.25">
      <c r="A361" t="str">
        <f>RP[[#This Row],[CODIGO CRP]]&amp;RP[[#This Row],[Rubro]]</f>
        <v>36025-45-NC-3603-1300-20-20305C-3603025-02</v>
      </c>
      <c r="B361" t="str">
        <f>RP[[#This Row],[CODIGO CDP]]&amp;RP[[#This Row],[Rubro]]</f>
        <v>3825-45-NC-3603-1300-20-20305C-3603025-02</v>
      </c>
      <c r="C361" t="str">
        <f t="shared" si="5"/>
        <v>36025-45-N</v>
      </c>
      <c r="D361" t="str">
        <f>_xlfn.CONCAT(MID(RP[[#This Row],[CDP]],1,10),"-",RIGHT(RP[[#This Row],[Dependencia]],2),"-",MID(RP[[#This Row],[Fuente]],1,1))</f>
        <v>3825-45-N</v>
      </c>
      <c r="E361">
        <v>36025</v>
      </c>
      <c r="F361">
        <v>45709</v>
      </c>
      <c r="G361">
        <v>45709.640879629631</v>
      </c>
      <c r="H361" t="s">
        <v>1929</v>
      </c>
      <c r="I361">
        <v>923245</v>
      </c>
      <c r="J361" t="s">
        <v>403</v>
      </c>
      <c r="K361" t="s">
        <v>62</v>
      </c>
      <c r="L361" t="s">
        <v>63</v>
      </c>
      <c r="M361" t="s">
        <v>172</v>
      </c>
      <c r="N361" t="s">
        <v>173</v>
      </c>
      <c r="O361" t="s">
        <v>66</v>
      </c>
      <c r="P361" s="1">
        <v>46148427</v>
      </c>
      <c r="Q361" s="1">
        <v>0</v>
      </c>
      <c r="R361" s="1">
        <v>46148427</v>
      </c>
      <c r="S361" s="1">
        <v>35109601</v>
      </c>
      <c r="T361" t="s">
        <v>169</v>
      </c>
      <c r="U361">
        <v>79207730</v>
      </c>
      <c r="V361" t="s">
        <v>1616</v>
      </c>
      <c r="W361" t="s">
        <v>56</v>
      </c>
      <c r="X361" t="s">
        <v>57</v>
      </c>
      <c r="Y361" t="s">
        <v>1617</v>
      </c>
      <c r="Z361" t="s">
        <v>59</v>
      </c>
      <c r="AA361">
        <v>890903938</v>
      </c>
      <c r="AB361" t="s">
        <v>86</v>
      </c>
      <c r="AC361">
        <v>3825</v>
      </c>
      <c r="AD361">
        <v>3825</v>
      </c>
      <c r="AE361">
        <v>36025</v>
      </c>
      <c r="AG361" t="s">
        <v>4595</v>
      </c>
      <c r="AH361" t="s">
        <v>4596</v>
      </c>
      <c r="AJ361" s="3">
        <v>45709</v>
      </c>
      <c r="AK361" t="s">
        <v>174</v>
      </c>
      <c r="AL361" t="s">
        <v>1618</v>
      </c>
      <c r="AM361" t="s">
        <v>421</v>
      </c>
    </row>
    <row r="362" spans="1:39" x14ac:dyDescent="0.25">
      <c r="A362" t="str">
        <f>RP[[#This Row],[CODIGO CRP]]&amp;RP[[#This Row],[Rubro]]</f>
        <v>36125-45-NC-3603-1300-20-20305C-3603025-02</v>
      </c>
      <c r="B362" t="str">
        <f>RP[[#This Row],[CODIGO CDP]]&amp;RP[[#This Row],[Rubro]]</f>
        <v>3825-45-NC-3603-1300-20-20305C-3603025-02</v>
      </c>
      <c r="C362" t="str">
        <f t="shared" si="5"/>
        <v>36125-45-N</v>
      </c>
      <c r="D362" t="str">
        <f>_xlfn.CONCAT(MID(RP[[#This Row],[CDP]],1,10),"-",RIGHT(RP[[#This Row],[Dependencia]],2),"-",MID(RP[[#This Row],[Fuente]],1,1))</f>
        <v>3825-45-N</v>
      </c>
      <c r="E362">
        <v>36125</v>
      </c>
      <c r="F362">
        <v>45709</v>
      </c>
      <c r="G362">
        <v>45709.643564814818</v>
      </c>
      <c r="H362" t="s">
        <v>1929</v>
      </c>
      <c r="I362">
        <v>923245</v>
      </c>
      <c r="J362" t="s">
        <v>403</v>
      </c>
      <c r="K362" t="s">
        <v>62</v>
      </c>
      <c r="L362" t="s">
        <v>63</v>
      </c>
      <c r="M362" t="s">
        <v>172</v>
      </c>
      <c r="N362" t="s">
        <v>173</v>
      </c>
      <c r="O362" t="s">
        <v>66</v>
      </c>
      <c r="P362" s="1">
        <v>46148427</v>
      </c>
      <c r="Q362" s="1">
        <v>0</v>
      </c>
      <c r="R362" s="1">
        <v>46148427</v>
      </c>
      <c r="S362" s="1">
        <v>35109601</v>
      </c>
      <c r="T362" t="s">
        <v>169</v>
      </c>
      <c r="U362">
        <v>53890046</v>
      </c>
      <c r="V362" t="s">
        <v>1620</v>
      </c>
      <c r="W362" t="s">
        <v>56</v>
      </c>
      <c r="X362" t="s">
        <v>57</v>
      </c>
      <c r="Y362" t="s">
        <v>1621</v>
      </c>
      <c r="Z362" t="s">
        <v>59</v>
      </c>
      <c r="AA362">
        <v>890903938</v>
      </c>
      <c r="AB362" t="s">
        <v>86</v>
      </c>
      <c r="AC362">
        <v>3825</v>
      </c>
      <c r="AD362">
        <v>3825</v>
      </c>
      <c r="AE362">
        <v>36125</v>
      </c>
      <c r="AG362" t="s">
        <v>4597</v>
      </c>
      <c r="AH362" t="s">
        <v>4598</v>
      </c>
      <c r="AJ362" s="3">
        <v>45709</v>
      </c>
      <c r="AK362" t="s">
        <v>174</v>
      </c>
      <c r="AL362" t="s">
        <v>1622</v>
      </c>
      <c r="AM362" t="s">
        <v>421</v>
      </c>
    </row>
    <row r="363" spans="1:39" x14ac:dyDescent="0.25">
      <c r="A363" t="str">
        <f>RP[[#This Row],[CODIGO CRP]]&amp;RP[[#This Row],[Rubro]]</f>
        <v>36225-45-NC-3603-1300-20-20305C-3603025-02</v>
      </c>
      <c r="B363" t="str">
        <f>RP[[#This Row],[CODIGO CDP]]&amp;RP[[#This Row],[Rubro]]</f>
        <v>3825-45-NC-3603-1300-20-20305C-3603025-02</v>
      </c>
      <c r="C363" t="str">
        <f t="shared" si="5"/>
        <v>36225-45-N</v>
      </c>
      <c r="D363" t="str">
        <f>_xlfn.CONCAT(MID(RP[[#This Row],[CDP]],1,10),"-",RIGHT(RP[[#This Row],[Dependencia]],2),"-",MID(RP[[#This Row],[Fuente]],1,1))</f>
        <v>3825-45-N</v>
      </c>
      <c r="E363">
        <v>36225</v>
      </c>
      <c r="F363">
        <v>45709</v>
      </c>
      <c r="G363">
        <v>45709.645821759259</v>
      </c>
      <c r="H363" t="s">
        <v>1929</v>
      </c>
      <c r="I363">
        <v>923245</v>
      </c>
      <c r="J363" t="s">
        <v>403</v>
      </c>
      <c r="K363" t="s">
        <v>62</v>
      </c>
      <c r="L363" t="s">
        <v>63</v>
      </c>
      <c r="M363" t="s">
        <v>172</v>
      </c>
      <c r="N363" t="s">
        <v>173</v>
      </c>
      <c r="O363" t="s">
        <v>66</v>
      </c>
      <c r="P363" s="1">
        <v>46148427</v>
      </c>
      <c r="Q363" s="1">
        <v>0</v>
      </c>
      <c r="R363" s="1">
        <v>46148427</v>
      </c>
      <c r="S363" s="1">
        <v>35109601</v>
      </c>
      <c r="T363" t="s">
        <v>169</v>
      </c>
      <c r="U363">
        <v>79217310</v>
      </c>
      <c r="V363" t="s">
        <v>1624</v>
      </c>
      <c r="W363" t="s">
        <v>56</v>
      </c>
      <c r="X363" t="s">
        <v>57</v>
      </c>
      <c r="Y363" t="s">
        <v>1625</v>
      </c>
      <c r="Z363" t="s">
        <v>59</v>
      </c>
      <c r="AA363">
        <v>860002964</v>
      </c>
      <c r="AB363" t="s">
        <v>242</v>
      </c>
      <c r="AC363">
        <v>3825</v>
      </c>
      <c r="AD363">
        <v>3825</v>
      </c>
      <c r="AE363">
        <v>36225</v>
      </c>
      <c r="AG363" t="s">
        <v>4599</v>
      </c>
      <c r="AH363" t="s">
        <v>4600</v>
      </c>
      <c r="AJ363" s="3">
        <v>45709</v>
      </c>
      <c r="AK363" t="s">
        <v>174</v>
      </c>
      <c r="AL363" t="s">
        <v>1626</v>
      </c>
      <c r="AM363" t="s">
        <v>1627</v>
      </c>
    </row>
    <row r="364" spans="1:39" x14ac:dyDescent="0.25">
      <c r="A364" t="str">
        <f>RP[[#This Row],[CODIGO CRP]]&amp;RP[[#This Row],[Rubro]]</f>
        <v>36325-45-NC-3603-1300-20-20305C-3603025-02</v>
      </c>
      <c r="B364" t="str">
        <f>RP[[#This Row],[CODIGO CDP]]&amp;RP[[#This Row],[Rubro]]</f>
        <v>3825-45-NC-3603-1300-20-20305C-3603025-02</v>
      </c>
      <c r="C364" t="str">
        <f t="shared" si="5"/>
        <v>36325-45-N</v>
      </c>
      <c r="D364" t="str">
        <f>_xlfn.CONCAT(MID(RP[[#This Row],[CDP]],1,10),"-",RIGHT(RP[[#This Row],[Dependencia]],2),"-",MID(RP[[#This Row],[Fuente]],1,1))</f>
        <v>3825-45-N</v>
      </c>
      <c r="E364">
        <v>36325</v>
      </c>
      <c r="F364">
        <v>45709</v>
      </c>
      <c r="G364">
        <v>45709.648564814815</v>
      </c>
      <c r="H364" t="s">
        <v>1929</v>
      </c>
      <c r="I364">
        <v>923245</v>
      </c>
      <c r="J364" t="s">
        <v>403</v>
      </c>
      <c r="K364" t="s">
        <v>62</v>
      </c>
      <c r="L364" t="s">
        <v>63</v>
      </c>
      <c r="M364" t="s">
        <v>172</v>
      </c>
      <c r="N364" t="s">
        <v>173</v>
      </c>
      <c r="O364" t="s">
        <v>66</v>
      </c>
      <c r="P364" s="1">
        <v>46148427</v>
      </c>
      <c r="Q364" s="1">
        <v>0</v>
      </c>
      <c r="R364" s="1">
        <v>46148427</v>
      </c>
      <c r="S364" s="1">
        <v>35109601</v>
      </c>
      <c r="T364" t="s">
        <v>169</v>
      </c>
      <c r="U364">
        <v>49729347</v>
      </c>
      <c r="V364" t="s">
        <v>1629</v>
      </c>
      <c r="W364" t="s">
        <v>56</v>
      </c>
      <c r="X364" t="s">
        <v>57</v>
      </c>
      <c r="Y364" t="s">
        <v>1630</v>
      </c>
      <c r="Z364" t="s">
        <v>59</v>
      </c>
      <c r="AA364">
        <v>860034594</v>
      </c>
      <c r="AB364" t="s">
        <v>195</v>
      </c>
      <c r="AC364">
        <v>3825</v>
      </c>
      <c r="AD364">
        <v>3825</v>
      </c>
      <c r="AE364">
        <v>36325</v>
      </c>
      <c r="AG364" t="s">
        <v>4601</v>
      </c>
      <c r="AH364" t="s">
        <v>4602</v>
      </c>
      <c r="AJ364" s="3">
        <v>45709</v>
      </c>
      <c r="AK364" t="s">
        <v>174</v>
      </c>
      <c r="AL364" t="s">
        <v>1631</v>
      </c>
      <c r="AM364" t="s">
        <v>421</v>
      </c>
    </row>
    <row r="365" spans="1:39" x14ac:dyDescent="0.25">
      <c r="A365" t="str">
        <f>RP[[#This Row],[CODIGO CRP]]&amp;RP[[#This Row],[Rubro]]</f>
        <v>36425-85-NC-3603-1300-20-20305C-3603025-02</v>
      </c>
      <c r="B365" t="str">
        <f>RP[[#This Row],[CODIGO CDP]]&amp;RP[[#This Row],[Rubro]]</f>
        <v>4225-85-NC-3603-1300-20-20305C-3603025-02</v>
      </c>
      <c r="C365" t="str">
        <f t="shared" si="5"/>
        <v>36425-85-N</v>
      </c>
      <c r="D365" t="str">
        <f>_xlfn.CONCAT(MID(RP[[#This Row],[CDP]],1,10),"-",RIGHT(RP[[#This Row],[Dependencia]],2),"-",MID(RP[[#This Row],[Fuente]],1,1))</f>
        <v>4225-85-N</v>
      </c>
      <c r="E365">
        <v>36425</v>
      </c>
      <c r="F365">
        <v>45709</v>
      </c>
      <c r="G365">
        <v>45709.681585648148</v>
      </c>
      <c r="H365" t="s">
        <v>1929</v>
      </c>
      <c r="I365">
        <v>923285</v>
      </c>
      <c r="J365" t="s">
        <v>274</v>
      </c>
      <c r="K365" t="s">
        <v>62</v>
      </c>
      <c r="L365" t="s">
        <v>63</v>
      </c>
      <c r="M365" t="s">
        <v>172</v>
      </c>
      <c r="N365" t="s">
        <v>173</v>
      </c>
      <c r="O365" t="s">
        <v>66</v>
      </c>
      <c r="P365" s="1">
        <v>46148427</v>
      </c>
      <c r="Q365" s="1">
        <v>0</v>
      </c>
      <c r="R365" s="1">
        <v>46148427</v>
      </c>
      <c r="S365" s="1">
        <v>35109601</v>
      </c>
      <c r="T365" t="s">
        <v>169</v>
      </c>
      <c r="U365">
        <v>11317827</v>
      </c>
      <c r="V365" t="s">
        <v>1633</v>
      </c>
      <c r="W365" t="s">
        <v>56</v>
      </c>
      <c r="X365" t="s">
        <v>57</v>
      </c>
      <c r="Y365" t="s">
        <v>1634</v>
      </c>
      <c r="Z365" t="s">
        <v>59</v>
      </c>
      <c r="AA365">
        <v>860034313</v>
      </c>
      <c r="AB365" t="s">
        <v>97</v>
      </c>
      <c r="AC365">
        <v>4225</v>
      </c>
      <c r="AD365">
        <v>4225</v>
      </c>
      <c r="AE365">
        <v>36425</v>
      </c>
      <c r="AG365" t="s">
        <v>4603</v>
      </c>
      <c r="AH365" t="s">
        <v>4604</v>
      </c>
      <c r="AJ365" s="3">
        <v>45709</v>
      </c>
      <c r="AK365" t="s">
        <v>174</v>
      </c>
      <c r="AL365" t="s">
        <v>1635</v>
      </c>
      <c r="AM365" t="s">
        <v>416</v>
      </c>
    </row>
    <row r="366" spans="1:39" x14ac:dyDescent="0.25">
      <c r="A366" t="str">
        <f>RP[[#This Row],[CODIGO CRP]]&amp;RP[[#This Row],[Rubro]]</f>
        <v>36525-85-NC-3603-1300-20-20305C-3603025-02</v>
      </c>
      <c r="B366" t="str">
        <f>RP[[#This Row],[CODIGO CDP]]&amp;RP[[#This Row],[Rubro]]</f>
        <v>4225-85-NC-3603-1300-20-20305C-3603025-02</v>
      </c>
      <c r="C366" t="str">
        <f t="shared" si="5"/>
        <v>36525-85-N</v>
      </c>
      <c r="D366" t="str">
        <f>_xlfn.CONCAT(MID(RP[[#This Row],[CDP]],1,10),"-",RIGHT(RP[[#This Row],[Dependencia]],2),"-",MID(RP[[#This Row],[Fuente]],1,1))</f>
        <v>4225-85-N</v>
      </c>
      <c r="E366">
        <v>36525</v>
      </c>
      <c r="F366">
        <v>45709</v>
      </c>
      <c r="G366">
        <v>45709.728888888887</v>
      </c>
      <c r="H366" t="s">
        <v>1929</v>
      </c>
      <c r="I366">
        <v>923285</v>
      </c>
      <c r="J366" t="s">
        <v>274</v>
      </c>
      <c r="K366" t="s">
        <v>62</v>
      </c>
      <c r="L366" t="s">
        <v>63</v>
      </c>
      <c r="M366" t="s">
        <v>172</v>
      </c>
      <c r="N366" t="s">
        <v>173</v>
      </c>
      <c r="O366" t="s">
        <v>66</v>
      </c>
      <c r="P366" s="1">
        <v>46148427</v>
      </c>
      <c r="Q366" s="1">
        <v>0</v>
      </c>
      <c r="R366" s="1">
        <v>46148427</v>
      </c>
      <c r="S366" s="1">
        <v>35109601</v>
      </c>
      <c r="T366" t="s">
        <v>169</v>
      </c>
      <c r="U366">
        <v>1022328098</v>
      </c>
      <c r="V366" t="s">
        <v>1637</v>
      </c>
      <c r="W366" t="s">
        <v>56</v>
      </c>
      <c r="X366" t="s">
        <v>57</v>
      </c>
      <c r="Y366" t="s">
        <v>1638</v>
      </c>
      <c r="Z366" t="s">
        <v>59</v>
      </c>
      <c r="AA366">
        <v>860034313</v>
      </c>
      <c r="AB366" t="s">
        <v>97</v>
      </c>
      <c r="AC366">
        <v>4225</v>
      </c>
      <c r="AD366">
        <v>4225</v>
      </c>
      <c r="AE366">
        <v>36525</v>
      </c>
      <c r="AG366" t="s">
        <v>4605</v>
      </c>
      <c r="AH366" t="s">
        <v>4606</v>
      </c>
      <c r="AJ366" s="3">
        <v>45709</v>
      </c>
      <c r="AK366" t="s">
        <v>174</v>
      </c>
      <c r="AL366" t="s">
        <v>1639</v>
      </c>
      <c r="AM366" t="s">
        <v>416</v>
      </c>
    </row>
    <row r="367" spans="1:39" x14ac:dyDescent="0.25">
      <c r="A367" t="str">
        <f>RP[[#This Row],[CODIGO CRP]]&amp;RP[[#This Row],[Rubro]]</f>
        <v>36625-10-NC-3602-1300-11-20305C-3602031-02</v>
      </c>
      <c r="B367" t="str">
        <f>RP[[#This Row],[CODIGO CDP]]&amp;RP[[#This Row],[Rubro]]</f>
        <v>825-10-NC-3602-1300-11-20305C-3602031-02</v>
      </c>
      <c r="C367" t="str">
        <f t="shared" si="5"/>
        <v>36625-10-N</v>
      </c>
      <c r="D367" t="str">
        <f>_xlfn.CONCAT(MID(RP[[#This Row],[CDP]],1,10),"-",RIGHT(RP[[#This Row],[Dependencia]],2),"-",MID(RP[[#This Row],[Fuente]],1,1))</f>
        <v>825-10-N</v>
      </c>
      <c r="E367">
        <v>36625</v>
      </c>
      <c r="F367">
        <v>45709</v>
      </c>
      <c r="G367">
        <v>45709.892326388886</v>
      </c>
      <c r="H367" t="s">
        <v>1929</v>
      </c>
      <c r="I367">
        <v>923210</v>
      </c>
      <c r="J367" t="s">
        <v>61</v>
      </c>
      <c r="K367" t="s">
        <v>384</v>
      </c>
      <c r="L367" t="s">
        <v>385</v>
      </c>
      <c r="M367" t="s">
        <v>172</v>
      </c>
      <c r="N367" t="s">
        <v>173</v>
      </c>
      <c r="O367" t="s">
        <v>66</v>
      </c>
      <c r="P367" s="1">
        <v>46148427</v>
      </c>
      <c r="Q367" s="1">
        <v>0</v>
      </c>
      <c r="R367" s="1">
        <v>46148427</v>
      </c>
      <c r="S367" s="1">
        <v>35109601</v>
      </c>
      <c r="T367" t="s">
        <v>169</v>
      </c>
      <c r="U367">
        <v>1032464545</v>
      </c>
      <c r="V367" t="s">
        <v>1641</v>
      </c>
      <c r="W367" t="s">
        <v>56</v>
      </c>
      <c r="X367" t="s">
        <v>57</v>
      </c>
      <c r="Y367" t="s">
        <v>1642</v>
      </c>
      <c r="Z367" t="s">
        <v>59</v>
      </c>
      <c r="AA367">
        <v>860002964</v>
      </c>
      <c r="AB367" t="s">
        <v>242</v>
      </c>
      <c r="AC367">
        <v>825</v>
      </c>
      <c r="AD367">
        <v>825</v>
      </c>
      <c r="AE367">
        <v>36625</v>
      </c>
      <c r="AG367" t="s">
        <v>4607</v>
      </c>
      <c r="AH367" t="s">
        <v>4608</v>
      </c>
      <c r="AJ367" s="3">
        <v>45709</v>
      </c>
      <c r="AK367" t="s">
        <v>174</v>
      </c>
      <c r="AL367" t="s">
        <v>1643</v>
      </c>
      <c r="AM367" t="s">
        <v>1005</v>
      </c>
    </row>
    <row r="368" spans="1:39" x14ac:dyDescent="0.25">
      <c r="A368" t="str">
        <f>RP[[#This Row],[CODIGO CRP]]&amp;RP[[#This Row],[Rubro]]</f>
        <v>36725-45-NC-3603-1300-20-20305C-3603025-02</v>
      </c>
      <c r="B368" t="str">
        <f>RP[[#This Row],[CODIGO CDP]]&amp;RP[[#This Row],[Rubro]]</f>
        <v>3825-45-NC-3603-1300-20-20305C-3603025-02</v>
      </c>
      <c r="C368" t="str">
        <f t="shared" si="5"/>
        <v>36725-45-N</v>
      </c>
      <c r="D368" t="str">
        <f>_xlfn.CONCAT(MID(RP[[#This Row],[CDP]],1,10),"-",RIGHT(RP[[#This Row],[Dependencia]],2),"-",MID(RP[[#This Row],[Fuente]],1,1))</f>
        <v>3825-45-N</v>
      </c>
      <c r="E368">
        <v>36725</v>
      </c>
      <c r="F368">
        <v>45709</v>
      </c>
      <c r="G368">
        <v>45709.895185185182</v>
      </c>
      <c r="H368" t="s">
        <v>1929</v>
      </c>
      <c r="I368">
        <v>923245</v>
      </c>
      <c r="J368" t="s">
        <v>403</v>
      </c>
      <c r="K368" t="s">
        <v>62</v>
      </c>
      <c r="L368" t="s">
        <v>63</v>
      </c>
      <c r="M368" t="s">
        <v>172</v>
      </c>
      <c r="N368" t="s">
        <v>173</v>
      </c>
      <c r="O368" t="s">
        <v>66</v>
      </c>
      <c r="P368" s="1">
        <v>35677249</v>
      </c>
      <c r="Q368" s="1">
        <v>0</v>
      </c>
      <c r="R368" s="1">
        <v>35677249</v>
      </c>
      <c r="S368" s="1">
        <v>27143156</v>
      </c>
      <c r="T368" t="s">
        <v>169</v>
      </c>
      <c r="U368">
        <v>1073699701</v>
      </c>
      <c r="V368" t="s">
        <v>1645</v>
      </c>
      <c r="W368" t="s">
        <v>56</v>
      </c>
      <c r="X368" t="s">
        <v>57</v>
      </c>
      <c r="Y368" t="s">
        <v>1646</v>
      </c>
      <c r="Z368" t="s">
        <v>59</v>
      </c>
      <c r="AA368">
        <v>860035827</v>
      </c>
      <c r="AB368" t="s">
        <v>378</v>
      </c>
      <c r="AC368">
        <v>3825</v>
      </c>
      <c r="AD368">
        <v>3825</v>
      </c>
      <c r="AE368">
        <v>36725</v>
      </c>
      <c r="AG368" t="s">
        <v>4609</v>
      </c>
      <c r="AH368" t="s">
        <v>4610</v>
      </c>
      <c r="AJ368" s="3">
        <v>45709</v>
      </c>
      <c r="AK368" t="s">
        <v>174</v>
      </c>
      <c r="AL368" t="s">
        <v>1647</v>
      </c>
      <c r="AM368" t="s">
        <v>1005</v>
      </c>
    </row>
    <row r="369" spans="1:39" x14ac:dyDescent="0.25">
      <c r="A369" t="str">
        <f>RP[[#This Row],[CODIGO CRP]]&amp;RP[[#This Row],[Rubro]]</f>
        <v>36825-18-PC-3603-1300-20-20305C-3603025-02</v>
      </c>
      <c r="B369" t="str">
        <f>RP[[#This Row],[CODIGO CDP]]&amp;RP[[#This Row],[Rubro]]</f>
        <v>2825-18-PC-3603-1300-20-20305C-3603025-02</v>
      </c>
      <c r="C369" t="str">
        <f t="shared" si="5"/>
        <v>36825-18-P</v>
      </c>
      <c r="D369" t="str">
        <f>_xlfn.CONCAT(MID(RP[[#This Row],[CDP]],1,10),"-",RIGHT(RP[[#This Row],[Dependencia]],2),"-",MID(RP[[#This Row],[Fuente]],1,1))</f>
        <v>2825-18-P</v>
      </c>
      <c r="E369">
        <v>36825</v>
      </c>
      <c r="F369">
        <v>45709</v>
      </c>
      <c r="G369">
        <v>45709.898125</v>
      </c>
      <c r="H369" t="s">
        <v>1929</v>
      </c>
      <c r="I369">
        <v>923218</v>
      </c>
      <c r="J369" t="s">
        <v>1651</v>
      </c>
      <c r="K369" t="s">
        <v>62</v>
      </c>
      <c r="L369" t="s">
        <v>63</v>
      </c>
      <c r="M369" t="s">
        <v>64</v>
      </c>
      <c r="N369" t="s">
        <v>1652</v>
      </c>
      <c r="O369" t="s">
        <v>66</v>
      </c>
      <c r="P369" s="1">
        <v>46148427</v>
      </c>
      <c r="Q369" s="1">
        <v>0</v>
      </c>
      <c r="R369" s="1">
        <v>46148427</v>
      </c>
      <c r="S369" s="1">
        <v>35109601</v>
      </c>
      <c r="T369" t="s">
        <v>169</v>
      </c>
      <c r="U369">
        <v>1016100841</v>
      </c>
      <c r="V369" t="s">
        <v>1649</v>
      </c>
      <c r="W369" t="s">
        <v>56</v>
      </c>
      <c r="X369" t="s">
        <v>57</v>
      </c>
      <c r="Y369" t="s">
        <v>1650</v>
      </c>
      <c r="Z369" t="s">
        <v>59</v>
      </c>
      <c r="AA369">
        <v>860034313</v>
      </c>
      <c r="AB369" t="s">
        <v>97</v>
      </c>
      <c r="AC369">
        <v>2825</v>
      </c>
      <c r="AD369">
        <v>2825</v>
      </c>
      <c r="AE369">
        <v>36825</v>
      </c>
      <c r="AG369" t="s">
        <v>4611</v>
      </c>
      <c r="AH369" t="s">
        <v>4612</v>
      </c>
      <c r="AJ369" s="3">
        <v>45709</v>
      </c>
      <c r="AK369" t="s">
        <v>174</v>
      </c>
      <c r="AL369" t="s">
        <v>1653</v>
      </c>
      <c r="AM369" t="s">
        <v>1005</v>
      </c>
    </row>
    <row r="370" spans="1:39" x14ac:dyDescent="0.25">
      <c r="A370" t="str">
        <f>RP[[#This Row],[CODIGO CRP]]&amp;RP[[#This Row],[Rubro]]</f>
        <v>36925-45-NC-3603-1300-20-20305C-3603025-02</v>
      </c>
      <c r="B370" t="str">
        <f>RP[[#This Row],[CODIGO CDP]]&amp;RP[[#This Row],[Rubro]]</f>
        <v>3825-45-NC-3603-1300-20-20305C-3603025-02</v>
      </c>
      <c r="C370" t="str">
        <f t="shared" si="5"/>
        <v>36925-45-N</v>
      </c>
      <c r="D370" t="str">
        <f>_xlfn.CONCAT(MID(RP[[#This Row],[CDP]],1,10),"-",RIGHT(RP[[#This Row],[Dependencia]],2),"-",MID(RP[[#This Row],[Fuente]],1,1))</f>
        <v>3825-45-N</v>
      </c>
      <c r="E370">
        <v>36925</v>
      </c>
      <c r="F370">
        <v>45709</v>
      </c>
      <c r="G370">
        <v>45709.902245370373</v>
      </c>
      <c r="H370" t="s">
        <v>1929</v>
      </c>
      <c r="I370">
        <v>923245</v>
      </c>
      <c r="J370" t="s">
        <v>403</v>
      </c>
      <c r="K370" t="s">
        <v>62</v>
      </c>
      <c r="L370" t="s">
        <v>63</v>
      </c>
      <c r="M370" t="s">
        <v>172</v>
      </c>
      <c r="N370" t="s">
        <v>173</v>
      </c>
      <c r="O370" t="s">
        <v>66</v>
      </c>
      <c r="P370" s="1">
        <v>46148427</v>
      </c>
      <c r="Q370" s="1">
        <v>0</v>
      </c>
      <c r="R370" s="1">
        <v>46148427</v>
      </c>
      <c r="S370" s="1">
        <v>35109601</v>
      </c>
      <c r="T370" t="s">
        <v>169</v>
      </c>
      <c r="U370">
        <v>1013615808</v>
      </c>
      <c r="V370" t="s">
        <v>1655</v>
      </c>
      <c r="W370" t="s">
        <v>56</v>
      </c>
      <c r="X370" t="s">
        <v>57</v>
      </c>
      <c r="Y370" t="s">
        <v>1656</v>
      </c>
      <c r="Z370" t="s">
        <v>59</v>
      </c>
      <c r="AA370">
        <v>860034313</v>
      </c>
      <c r="AB370" t="s">
        <v>97</v>
      </c>
      <c r="AC370">
        <v>3825</v>
      </c>
      <c r="AD370">
        <v>3825</v>
      </c>
      <c r="AE370">
        <v>36925</v>
      </c>
      <c r="AG370" t="s">
        <v>4613</v>
      </c>
      <c r="AH370" t="s">
        <v>4614</v>
      </c>
      <c r="AJ370" s="3">
        <v>45709</v>
      </c>
      <c r="AK370" t="s">
        <v>174</v>
      </c>
      <c r="AL370" t="s">
        <v>1657</v>
      </c>
      <c r="AM370" t="s">
        <v>421</v>
      </c>
    </row>
    <row r="371" spans="1:39" x14ac:dyDescent="0.25">
      <c r="A371" t="str">
        <f>RP[[#This Row],[CODIGO CRP]]&amp;RP[[#This Row],[Rubro]]</f>
        <v>37025-45-NC-3603-1300-20-20305C-3603025-02</v>
      </c>
      <c r="B371" t="str">
        <f>RP[[#This Row],[CODIGO CDP]]&amp;RP[[#This Row],[Rubro]]</f>
        <v>3825-45-NC-3603-1300-20-20305C-3603025-02</v>
      </c>
      <c r="C371" t="str">
        <f t="shared" si="5"/>
        <v>37025-45-N</v>
      </c>
      <c r="D371" t="str">
        <f>_xlfn.CONCAT(MID(RP[[#This Row],[CDP]],1,10),"-",RIGHT(RP[[#This Row],[Dependencia]],2),"-",MID(RP[[#This Row],[Fuente]],1,1))</f>
        <v>3825-45-N</v>
      </c>
      <c r="E371">
        <v>37025</v>
      </c>
      <c r="F371">
        <v>45709</v>
      </c>
      <c r="G371">
        <v>45709.907627314817</v>
      </c>
      <c r="H371" t="s">
        <v>1929</v>
      </c>
      <c r="I371">
        <v>923245</v>
      </c>
      <c r="J371" t="s">
        <v>403</v>
      </c>
      <c r="K371" t="s">
        <v>62</v>
      </c>
      <c r="L371" t="s">
        <v>63</v>
      </c>
      <c r="M371" t="s">
        <v>172</v>
      </c>
      <c r="N371" t="s">
        <v>173</v>
      </c>
      <c r="O371" t="s">
        <v>66</v>
      </c>
      <c r="P371" s="1">
        <v>35677249</v>
      </c>
      <c r="Q371" s="1">
        <v>0</v>
      </c>
      <c r="R371" s="1">
        <v>35677249</v>
      </c>
      <c r="S371" s="1">
        <v>27143156</v>
      </c>
      <c r="T371" t="s">
        <v>169</v>
      </c>
      <c r="U371">
        <v>36181189</v>
      </c>
      <c r="V371" t="s">
        <v>1659</v>
      </c>
      <c r="W371" t="s">
        <v>56</v>
      </c>
      <c r="X371" t="s">
        <v>57</v>
      </c>
      <c r="Y371" t="s">
        <v>1660</v>
      </c>
      <c r="Z371" t="s">
        <v>59</v>
      </c>
      <c r="AA371">
        <v>860050750</v>
      </c>
      <c r="AB371" t="s">
        <v>60</v>
      </c>
      <c r="AC371">
        <v>3825</v>
      </c>
      <c r="AD371">
        <v>3825</v>
      </c>
      <c r="AE371">
        <v>37025</v>
      </c>
      <c r="AG371" t="s">
        <v>4615</v>
      </c>
      <c r="AH371" t="s">
        <v>4616</v>
      </c>
      <c r="AJ371" s="3">
        <v>45709</v>
      </c>
      <c r="AK371" t="s">
        <v>174</v>
      </c>
      <c r="AL371" t="s">
        <v>1661</v>
      </c>
      <c r="AM371" t="s">
        <v>421</v>
      </c>
    </row>
    <row r="372" spans="1:39" x14ac:dyDescent="0.25">
      <c r="A372" t="str">
        <f>RP[[#This Row],[CODIGO CRP]]&amp;RP[[#This Row],[Rubro]]</f>
        <v>37125-45-NC-3603-1300-20-20305C-3603025-02</v>
      </c>
      <c r="B372" t="str">
        <f>RP[[#This Row],[CODIGO CDP]]&amp;RP[[#This Row],[Rubro]]</f>
        <v>3825-45-NC-3603-1300-20-20305C-3603025-02</v>
      </c>
      <c r="C372" t="str">
        <f t="shared" si="5"/>
        <v>37125-45-N</v>
      </c>
      <c r="D372" t="str">
        <f>_xlfn.CONCAT(MID(RP[[#This Row],[CDP]],1,10),"-",RIGHT(RP[[#This Row],[Dependencia]],2),"-",MID(RP[[#This Row],[Fuente]],1,1))</f>
        <v>3825-45-N</v>
      </c>
      <c r="E372">
        <v>37125</v>
      </c>
      <c r="F372">
        <v>45709</v>
      </c>
      <c r="G372">
        <v>45709.913101851853</v>
      </c>
      <c r="H372" t="s">
        <v>1929</v>
      </c>
      <c r="I372">
        <v>923245</v>
      </c>
      <c r="J372" t="s">
        <v>403</v>
      </c>
      <c r="K372" t="s">
        <v>62</v>
      </c>
      <c r="L372" t="s">
        <v>63</v>
      </c>
      <c r="M372" t="s">
        <v>172</v>
      </c>
      <c r="N372" t="s">
        <v>173</v>
      </c>
      <c r="O372" t="s">
        <v>66</v>
      </c>
      <c r="P372" s="1">
        <v>46148427</v>
      </c>
      <c r="Q372" s="1">
        <v>0</v>
      </c>
      <c r="R372" s="1">
        <v>46148427</v>
      </c>
      <c r="S372" s="1">
        <v>35109601</v>
      </c>
      <c r="T372" t="s">
        <v>169</v>
      </c>
      <c r="U372">
        <v>51976419</v>
      </c>
      <c r="V372" t="s">
        <v>1663</v>
      </c>
      <c r="W372" t="s">
        <v>56</v>
      </c>
      <c r="X372" t="s">
        <v>57</v>
      </c>
      <c r="Y372" t="s">
        <v>1664</v>
      </c>
      <c r="Z372" t="s">
        <v>59</v>
      </c>
      <c r="AA372">
        <v>860003020</v>
      </c>
      <c r="AB372" t="s">
        <v>212</v>
      </c>
      <c r="AC372">
        <v>3825</v>
      </c>
      <c r="AD372">
        <v>3825</v>
      </c>
      <c r="AE372">
        <v>37125</v>
      </c>
      <c r="AG372" t="s">
        <v>4617</v>
      </c>
      <c r="AH372" t="s">
        <v>4618</v>
      </c>
      <c r="AJ372" s="3">
        <v>45709</v>
      </c>
      <c r="AK372" t="s">
        <v>174</v>
      </c>
      <c r="AL372" t="s">
        <v>1665</v>
      </c>
      <c r="AM372" t="s">
        <v>421</v>
      </c>
    </row>
    <row r="373" spans="1:39" x14ac:dyDescent="0.25">
      <c r="A373" t="str">
        <f>RP[[#This Row],[CODIGO CRP]]&amp;RP[[#This Row],[Rubro]]</f>
        <v>37225-45-NC-3603-1300-20-20305C-3603025-02</v>
      </c>
      <c r="B373" t="str">
        <f>RP[[#This Row],[CODIGO CDP]]&amp;RP[[#This Row],[Rubro]]</f>
        <v>3825-45-NC-3603-1300-20-20305C-3603025-02</v>
      </c>
      <c r="C373" t="str">
        <f t="shared" si="5"/>
        <v>37225-45-N</v>
      </c>
      <c r="D373" t="str">
        <f>_xlfn.CONCAT(MID(RP[[#This Row],[CDP]],1,10),"-",RIGHT(RP[[#This Row],[Dependencia]],2),"-",MID(RP[[#This Row],[Fuente]],1,1))</f>
        <v>3825-45-N</v>
      </c>
      <c r="E373">
        <v>37225</v>
      </c>
      <c r="F373">
        <v>45709</v>
      </c>
      <c r="G373">
        <v>45709.918958333335</v>
      </c>
      <c r="H373" t="s">
        <v>1929</v>
      </c>
      <c r="I373">
        <v>923245</v>
      </c>
      <c r="J373" t="s">
        <v>403</v>
      </c>
      <c r="K373" t="s">
        <v>62</v>
      </c>
      <c r="L373" t="s">
        <v>63</v>
      </c>
      <c r="M373" t="s">
        <v>172</v>
      </c>
      <c r="N373" t="s">
        <v>173</v>
      </c>
      <c r="O373" t="s">
        <v>66</v>
      </c>
      <c r="P373" s="1">
        <v>46148427</v>
      </c>
      <c r="Q373" s="1">
        <v>0</v>
      </c>
      <c r="R373" s="1">
        <v>46148427</v>
      </c>
      <c r="S373" s="1">
        <v>35109601</v>
      </c>
      <c r="T373" t="s">
        <v>169</v>
      </c>
      <c r="U373">
        <v>1001277409</v>
      </c>
      <c r="V373" t="s">
        <v>1667</v>
      </c>
      <c r="W373" t="s">
        <v>56</v>
      </c>
      <c r="X373" t="s">
        <v>57</v>
      </c>
      <c r="Y373" t="s">
        <v>1668</v>
      </c>
      <c r="Z373" t="s">
        <v>59</v>
      </c>
      <c r="AA373">
        <v>860035827</v>
      </c>
      <c r="AB373" t="s">
        <v>378</v>
      </c>
      <c r="AC373">
        <v>3825</v>
      </c>
      <c r="AD373">
        <v>3825</v>
      </c>
      <c r="AE373">
        <v>37225</v>
      </c>
      <c r="AG373" t="s">
        <v>4619</v>
      </c>
      <c r="AH373" t="s">
        <v>4620</v>
      </c>
      <c r="AJ373" s="3">
        <v>45709</v>
      </c>
      <c r="AK373" t="s">
        <v>174</v>
      </c>
      <c r="AL373" t="s">
        <v>1669</v>
      </c>
      <c r="AM373" t="s">
        <v>1670</v>
      </c>
    </row>
    <row r="374" spans="1:39" x14ac:dyDescent="0.25">
      <c r="A374" t="str">
        <f>RP[[#This Row],[CODIGO CRP]]&amp;RP[[#This Row],[Rubro]]</f>
        <v>37325-45-NC-3603-1300-20-20305C-3603025-02</v>
      </c>
      <c r="B374" t="str">
        <f>RP[[#This Row],[CODIGO CDP]]&amp;RP[[#This Row],[Rubro]]</f>
        <v>3825-45-NC-3603-1300-20-20305C-3603025-02</v>
      </c>
      <c r="C374" t="str">
        <f t="shared" si="5"/>
        <v>37325-45-N</v>
      </c>
      <c r="D374" t="str">
        <f>_xlfn.CONCAT(MID(RP[[#This Row],[CDP]],1,10),"-",RIGHT(RP[[#This Row],[Dependencia]],2),"-",MID(RP[[#This Row],[Fuente]],1,1))</f>
        <v>3825-45-N</v>
      </c>
      <c r="E374">
        <v>37325</v>
      </c>
      <c r="F374">
        <v>45709</v>
      </c>
      <c r="G374">
        <v>45709.923171296294</v>
      </c>
      <c r="H374" t="s">
        <v>1929</v>
      </c>
      <c r="I374">
        <v>923245</v>
      </c>
      <c r="J374" t="s">
        <v>403</v>
      </c>
      <c r="K374" t="s">
        <v>62</v>
      </c>
      <c r="L374" t="s">
        <v>63</v>
      </c>
      <c r="M374" t="s">
        <v>172</v>
      </c>
      <c r="N374" t="s">
        <v>173</v>
      </c>
      <c r="O374" t="s">
        <v>66</v>
      </c>
      <c r="P374" s="1">
        <v>46148427</v>
      </c>
      <c r="Q374" s="1">
        <v>0</v>
      </c>
      <c r="R374" s="1">
        <v>46148427</v>
      </c>
      <c r="S374" s="1">
        <v>35109601</v>
      </c>
      <c r="T374" t="s">
        <v>169</v>
      </c>
      <c r="U374">
        <v>37862143</v>
      </c>
      <c r="V374" t="s">
        <v>1672</v>
      </c>
      <c r="W374" t="s">
        <v>56</v>
      </c>
      <c r="X374" t="s">
        <v>57</v>
      </c>
      <c r="Y374" t="s">
        <v>1673</v>
      </c>
      <c r="Z374" t="s">
        <v>59</v>
      </c>
      <c r="AA374">
        <v>890903938</v>
      </c>
      <c r="AB374" t="s">
        <v>86</v>
      </c>
      <c r="AC374">
        <v>3825</v>
      </c>
      <c r="AD374">
        <v>3825</v>
      </c>
      <c r="AE374">
        <v>37325</v>
      </c>
      <c r="AG374" t="s">
        <v>4621</v>
      </c>
      <c r="AH374" t="s">
        <v>4622</v>
      </c>
      <c r="AJ374" s="3">
        <v>45709</v>
      </c>
      <c r="AK374" t="s">
        <v>174</v>
      </c>
      <c r="AL374" t="s">
        <v>1674</v>
      </c>
      <c r="AM374" t="s">
        <v>1670</v>
      </c>
    </row>
    <row r="375" spans="1:39" x14ac:dyDescent="0.25">
      <c r="A375" t="str">
        <f>RP[[#This Row],[CODIGO CRP]]&amp;RP[[#This Row],[Rubro]]</f>
        <v>37425-45-NC-3603-1300-20-20305C-3603025-02</v>
      </c>
      <c r="B375" t="str">
        <f>RP[[#This Row],[CODIGO CDP]]&amp;RP[[#This Row],[Rubro]]</f>
        <v>3825-45-NC-3603-1300-20-20305C-3603025-02</v>
      </c>
      <c r="C375" t="str">
        <f t="shared" si="5"/>
        <v>37425-45-N</v>
      </c>
      <c r="D375" t="str">
        <f>_xlfn.CONCAT(MID(RP[[#This Row],[CDP]],1,10),"-",RIGHT(RP[[#This Row],[Dependencia]],2),"-",MID(RP[[#This Row],[Fuente]],1,1))</f>
        <v>3825-45-N</v>
      </c>
      <c r="E375">
        <v>37425</v>
      </c>
      <c r="F375">
        <v>45709</v>
      </c>
      <c r="G375">
        <v>45709.928194444445</v>
      </c>
      <c r="H375" t="s">
        <v>1929</v>
      </c>
      <c r="I375">
        <v>923245</v>
      </c>
      <c r="J375" t="s">
        <v>403</v>
      </c>
      <c r="K375" t="s">
        <v>62</v>
      </c>
      <c r="L375" t="s">
        <v>63</v>
      </c>
      <c r="M375" t="s">
        <v>172</v>
      </c>
      <c r="N375" t="s">
        <v>173</v>
      </c>
      <c r="O375" t="s">
        <v>66</v>
      </c>
      <c r="P375" s="1">
        <v>46148427</v>
      </c>
      <c r="Q375" s="1">
        <v>0</v>
      </c>
      <c r="R375" s="1">
        <v>46148427</v>
      </c>
      <c r="S375" s="1">
        <v>35109601</v>
      </c>
      <c r="T375" t="s">
        <v>169</v>
      </c>
      <c r="U375">
        <v>1091667951</v>
      </c>
      <c r="V375" t="s">
        <v>1676</v>
      </c>
      <c r="W375" t="s">
        <v>56</v>
      </c>
      <c r="X375" t="s">
        <v>57</v>
      </c>
      <c r="Y375" t="s">
        <v>1677</v>
      </c>
      <c r="Z375" t="s">
        <v>59</v>
      </c>
      <c r="AA375">
        <v>860003020</v>
      </c>
      <c r="AB375" t="s">
        <v>212</v>
      </c>
      <c r="AC375">
        <v>3825</v>
      </c>
      <c r="AD375">
        <v>3825</v>
      </c>
      <c r="AE375">
        <v>37425</v>
      </c>
      <c r="AG375" t="s">
        <v>4623</v>
      </c>
      <c r="AH375" t="s">
        <v>4624</v>
      </c>
      <c r="AJ375" s="3">
        <v>45709</v>
      </c>
      <c r="AK375" t="s">
        <v>174</v>
      </c>
      <c r="AL375" t="s">
        <v>1678</v>
      </c>
      <c r="AM375" t="s">
        <v>1670</v>
      </c>
    </row>
    <row r="376" spans="1:39" x14ac:dyDescent="0.25">
      <c r="A376" t="str">
        <f>RP[[#This Row],[CODIGO CRP]]&amp;RP[[#This Row],[Rubro]]</f>
        <v>37525-45-NC-3603-1300-20-20305C-3603025-02</v>
      </c>
      <c r="B376" t="str">
        <f>RP[[#This Row],[CODIGO CDP]]&amp;RP[[#This Row],[Rubro]]</f>
        <v>3825-45-NC-3603-1300-20-20305C-3603025-02</v>
      </c>
      <c r="C376" t="str">
        <f t="shared" si="5"/>
        <v>37525-45-N</v>
      </c>
      <c r="D376" t="str">
        <f>_xlfn.CONCAT(MID(RP[[#This Row],[CDP]],1,10),"-",RIGHT(RP[[#This Row],[Dependencia]],2),"-",MID(RP[[#This Row],[Fuente]],1,1))</f>
        <v>3825-45-N</v>
      </c>
      <c r="E376">
        <v>37525</v>
      </c>
      <c r="F376">
        <v>45709</v>
      </c>
      <c r="G376">
        <v>45709.932476851849</v>
      </c>
      <c r="H376" t="s">
        <v>1929</v>
      </c>
      <c r="I376">
        <v>923245</v>
      </c>
      <c r="J376" t="s">
        <v>403</v>
      </c>
      <c r="K376" t="s">
        <v>62</v>
      </c>
      <c r="L376" t="s">
        <v>63</v>
      </c>
      <c r="M376" t="s">
        <v>172</v>
      </c>
      <c r="N376" t="s">
        <v>173</v>
      </c>
      <c r="O376" t="s">
        <v>66</v>
      </c>
      <c r="P376" s="1">
        <v>46148427</v>
      </c>
      <c r="Q376" s="1">
        <v>0</v>
      </c>
      <c r="R376" s="1">
        <v>46148427</v>
      </c>
      <c r="S376" s="1">
        <v>35109601</v>
      </c>
      <c r="T376" t="s">
        <v>169</v>
      </c>
      <c r="U376">
        <v>1032488155</v>
      </c>
      <c r="V376" t="s">
        <v>1680</v>
      </c>
      <c r="W376" t="s">
        <v>56</v>
      </c>
      <c r="X376" t="s">
        <v>57</v>
      </c>
      <c r="Y376" t="s">
        <v>1681</v>
      </c>
      <c r="Z376" t="s">
        <v>59</v>
      </c>
      <c r="AA376">
        <v>890903938</v>
      </c>
      <c r="AB376" t="s">
        <v>86</v>
      </c>
      <c r="AC376">
        <v>3825</v>
      </c>
      <c r="AD376">
        <v>3825</v>
      </c>
      <c r="AE376">
        <v>37525</v>
      </c>
      <c r="AG376" t="s">
        <v>4625</v>
      </c>
      <c r="AH376" t="s">
        <v>4626</v>
      </c>
      <c r="AJ376" s="3">
        <v>45709</v>
      </c>
      <c r="AK376" t="s">
        <v>174</v>
      </c>
      <c r="AL376" t="s">
        <v>1682</v>
      </c>
      <c r="AM376" t="s">
        <v>421</v>
      </c>
    </row>
    <row r="377" spans="1:39" x14ac:dyDescent="0.25">
      <c r="A377" t="str">
        <f>RP[[#This Row],[CODIGO CRP]]&amp;RP[[#This Row],[Rubro]]</f>
        <v>37625-45-NC-3603-1300-20-20305C-3603025-02</v>
      </c>
      <c r="B377" t="str">
        <f>RP[[#This Row],[CODIGO CDP]]&amp;RP[[#This Row],[Rubro]]</f>
        <v>3825-45-NC-3603-1300-20-20305C-3603025-02</v>
      </c>
      <c r="C377" t="str">
        <f t="shared" si="5"/>
        <v>37625-45-N</v>
      </c>
      <c r="D377" t="str">
        <f>_xlfn.CONCAT(MID(RP[[#This Row],[CDP]],1,10),"-",RIGHT(RP[[#This Row],[Dependencia]],2),"-",MID(RP[[#This Row],[Fuente]],1,1))</f>
        <v>3825-45-N</v>
      </c>
      <c r="E377">
        <v>37625</v>
      </c>
      <c r="F377">
        <v>45709</v>
      </c>
      <c r="G377">
        <v>45709.936435185184</v>
      </c>
      <c r="H377" t="s">
        <v>1929</v>
      </c>
      <c r="I377">
        <v>923245</v>
      </c>
      <c r="J377" t="s">
        <v>403</v>
      </c>
      <c r="K377" t="s">
        <v>62</v>
      </c>
      <c r="L377" t="s">
        <v>63</v>
      </c>
      <c r="M377" t="s">
        <v>172</v>
      </c>
      <c r="N377" t="s">
        <v>173</v>
      </c>
      <c r="O377" t="s">
        <v>66</v>
      </c>
      <c r="P377" s="1">
        <v>46148427</v>
      </c>
      <c r="Q377" s="1">
        <v>0</v>
      </c>
      <c r="R377" s="1">
        <v>46148427</v>
      </c>
      <c r="S377" s="1">
        <v>35109601</v>
      </c>
      <c r="T377" t="s">
        <v>169</v>
      </c>
      <c r="U377">
        <v>1073694768</v>
      </c>
      <c r="V377" t="s">
        <v>1684</v>
      </c>
      <c r="W377" t="s">
        <v>56</v>
      </c>
      <c r="X377" t="s">
        <v>57</v>
      </c>
      <c r="Y377" t="s">
        <v>1685</v>
      </c>
      <c r="Z377" t="s">
        <v>59</v>
      </c>
      <c r="AA377">
        <v>860003020</v>
      </c>
      <c r="AB377" t="s">
        <v>212</v>
      </c>
      <c r="AC377">
        <v>3825</v>
      </c>
      <c r="AD377">
        <v>3825</v>
      </c>
      <c r="AE377">
        <v>37625</v>
      </c>
      <c r="AG377" t="s">
        <v>4627</v>
      </c>
      <c r="AH377" t="s">
        <v>4628</v>
      </c>
      <c r="AJ377" s="3">
        <v>45709</v>
      </c>
      <c r="AK377" t="s">
        <v>174</v>
      </c>
      <c r="AL377" t="s">
        <v>1686</v>
      </c>
      <c r="AM377" t="s">
        <v>1670</v>
      </c>
    </row>
    <row r="378" spans="1:39" x14ac:dyDescent="0.25">
      <c r="A378" t="str">
        <f>RP[[#This Row],[CODIGO CRP]]&amp;RP[[#This Row],[Rubro]]</f>
        <v>37725-11-NC-3603-1300-20-20305C-3603025-02</v>
      </c>
      <c r="B378" t="str">
        <f>RP[[#This Row],[CODIGO CDP]]&amp;RP[[#This Row],[Rubro]]</f>
        <v>2125-11-NC-3603-1300-20-20305C-3603025-02</v>
      </c>
      <c r="C378" t="str">
        <f t="shared" si="5"/>
        <v>37725-11-N</v>
      </c>
      <c r="D378" t="str">
        <f>_xlfn.CONCAT(MID(RP[[#This Row],[CDP]],1,10),"-",RIGHT(RP[[#This Row],[Dependencia]],2),"-",MID(RP[[#This Row],[Fuente]],1,1))</f>
        <v>2125-11-N</v>
      </c>
      <c r="E378">
        <v>37725</v>
      </c>
      <c r="F378">
        <v>45709</v>
      </c>
      <c r="G378">
        <v>45709.94327546296</v>
      </c>
      <c r="H378" t="s">
        <v>1929</v>
      </c>
      <c r="I378">
        <v>923211</v>
      </c>
      <c r="J378" t="s">
        <v>312</v>
      </c>
      <c r="K378" t="s">
        <v>62</v>
      </c>
      <c r="L378" t="s">
        <v>63</v>
      </c>
      <c r="M378" t="s">
        <v>172</v>
      </c>
      <c r="N378" t="s">
        <v>173</v>
      </c>
      <c r="O378" t="s">
        <v>66</v>
      </c>
      <c r="P378" s="1">
        <v>46148427</v>
      </c>
      <c r="Q378" s="1">
        <v>0</v>
      </c>
      <c r="R378" s="1">
        <v>46148427</v>
      </c>
      <c r="S378" s="1">
        <v>35109601</v>
      </c>
      <c r="T378" t="s">
        <v>169</v>
      </c>
      <c r="U378">
        <v>52229277</v>
      </c>
      <c r="V378" t="s">
        <v>1688</v>
      </c>
      <c r="W378" t="s">
        <v>56</v>
      </c>
      <c r="X378" t="s">
        <v>57</v>
      </c>
      <c r="Y378" t="s">
        <v>1689</v>
      </c>
      <c r="Z378" t="s">
        <v>59</v>
      </c>
      <c r="AA378">
        <v>860007335</v>
      </c>
      <c r="AB378" t="s">
        <v>201</v>
      </c>
      <c r="AC378">
        <v>2125</v>
      </c>
      <c r="AD378">
        <v>2125</v>
      </c>
      <c r="AE378">
        <v>37725</v>
      </c>
      <c r="AG378" t="s">
        <v>4629</v>
      </c>
      <c r="AH378" t="s">
        <v>4630</v>
      </c>
      <c r="AJ378" s="3">
        <v>45709</v>
      </c>
      <c r="AK378" t="s">
        <v>174</v>
      </c>
      <c r="AL378" t="s">
        <v>1690</v>
      </c>
      <c r="AM378" t="s">
        <v>1560</v>
      </c>
    </row>
    <row r="379" spans="1:39" x14ac:dyDescent="0.25">
      <c r="A379" t="str">
        <f>RP[[#This Row],[CODIGO CRP]]&amp;RP[[#This Row],[Rubro]]</f>
        <v>37825-38-NC-3603-1300-20-20305C-3603025-02</v>
      </c>
      <c r="B379" t="str">
        <f>RP[[#This Row],[CODIGO CDP]]&amp;RP[[#This Row],[Rubro]]</f>
        <v>125-38-NC-3603-1300-20-20305C-3603025-02</v>
      </c>
      <c r="C379" t="str">
        <f t="shared" si="5"/>
        <v>37825-38-N</v>
      </c>
      <c r="D379" t="str">
        <f>_xlfn.CONCAT(MID(RP[[#This Row],[CDP]],1,10),"-",RIGHT(RP[[#This Row],[Dependencia]],2),"-",MID(RP[[#This Row],[Fuente]],1,1))</f>
        <v>125-38-N</v>
      </c>
      <c r="E379">
        <v>37825</v>
      </c>
      <c r="F379">
        <v>45709</v>
      </c>
      <c r="G379">
        <v>45709.953402777777</v>
      </c>
      <c r="H379" t="s">
        <v>1929</v>
      </c>
      <c r="I379">
        <v>923238</v>
      </c>
      <c r="J379" t="s">
        <v>254</v>
      </c>
      <c r="K379" t="s">
        <v>62</v>
      </c>
      <c r="L379" t="s">
        <v>63</v>
      </c>
      <c r="M379" t="s">
        <v>172</v>
      </c>
      <c r="N379" t="s">
        <v>173</v>
      </c>
      <c r="O379" t="s">
        <v>66</v>
      </c>
      <c r="P379" s="1">
        <v>45995110</v>
      </c>
      <c r="Q379" s="1">
        <v>0</v>
      </c>
      <c r="R379" s="1">
        <v>45995110</v>
      </c>
      <c r="S379" s="1">
        <v>35109601</v>
      </c>
      <c r="T379" t="s">
        <v>169</v>
      </c>
      <c r="U379">
        <v>1024480867</v>
      </c>
      <c r="V379" t="s">
        <v>1692</v>
      </c>
      <c r="W379" t="s">
        <v>56</v>
      </c>
      <c r="X379" t="s">
        <v>57</v>
      </c>
      <c r="Y379" t="s">
        <v>1693</v>
      </c>
      <c r="Z379" t="s">
        <v>59</v>
      </c>
      <c r="AA379">
        <v>890903938</v>
      </c>
      <c r="AB379" t="s">
        <v>86</v>
      </c>
      <c r="AC379">
        <v>125</v>
      </c>
      <c r="AD379">
        <v>125</v>
      </c>
      <c r="AE379">
        <v>37825</v>
      </c>
      <c r="AG379" t="s">
        <v>4631</v>
      </c>
      <c r="AH379" t="s">
        <v>4632</v>
      </c>
      <c r="AJ379" s="3">
        <v>45709</v>
      </c>
      <c r="AK379" t="s">
        <v>174</v>
      </c>
      <c r="AL379" t="s">
        <v>1694</v>
      </c>
      <c r="AM379" t="s">
        <v>416</v>
      </c>
    </row>
    <row r="380" spans="1:39" x14ac:dyDescent="0.25">
      <c r="A380" t="str">
        <f>RP[[#This Row],[CODIGO CRP]]&amp;RP[[#This Row],[Rubro]]</f>
        <v>37925-10-NC-3603-1300-20-20305C-3603025-02</v>
      </c>
      <c r="B380" t="str">
        <f>RP[[#This Row],[CODIGO CDP]]&amp;RP[[#This Row],[Rubro]]</f>
        <v>1925-10-NC-3603-1300-20-20305C-3603025-02</v>
      </c>
      <c r="C380" t="str">
        <f t="shared" si="5"/>
        <v>37925-10-N</v>
      </c>
      <c r="D380" t="str">
        <f>_xlfn.CONCAT(MID(RP[[#This Row],[CDP]],1,10),"-",RIGHT(RP[[#This Row],[Dependencia]],2),"-",MID(RP[[#This Row],[Fuente]],1,1))</f>
        <v>1925-10-N</v>
      </c>
      <c r="E380">
        <v>37925</v>
      </c>
      <c r="F380">
        <v>45709</v>
      </c>
      <c r="G380">
        <v>45709.955300925925</v>
      </c>
      <c r="H380" t="s">
        <v>1929</v>
      </c>
      <c r="I380">
        <v>923210</v>
      </c>
      <c r="J380" t="s">
        <v>61</v>
      </c>
      <c r="K380" t="s">
        <v>62</v>
      </c>
      <c r="L380" t="s">
        <v>63</v>
      </c>
      <c r="M380" t="s">
        <v>172</v>
      </c>
      <c r="N380" t="s">
        <v>173</v>
      </c>
      <c r="O380" t="s">
        <v>66</v>
      </c>
      <c r="P380" s="1">
        <v>25750000</v>
      </c>
      <c r="Q380" s="1">
        <v>0</v>
      </c>
      <c r="R380" s="1">
        <v>25750000</v>
      </c>
      <c r="S380" s="1">
        <v>19655833</v>
      </c>
      <c r="T380" t="s">
        <v>169</v>
      </c>
      <c r="U380">
        <v>1012341213</v>
      </c>
      <c r="V380" t="s">
        <v>1696</v>
      </c>
      <c r="W380" t="s">
        <v>56</v>
      </c>
      <c r="X380" t="s">
        <v>57</v>
      </c>
      <c r="Y380" t="s">
        <v>1697</v>
      </c>
      <c r="Z380" t="s">
        <v>59</v>
      </c>
      <c r="AA380">
        <v>860003020</v>
      </c>
      <c r="AB380" t="s">
        <v>212</v>
      </c>
      <c r="AC380">
        <v>1925</v>
      </c>
      <c r="AD380">
        <v>1925</v>
      </c>
      <c r="AE380">
        <v>37925</v>
      </c>
      <c r="AG380" t="s">
        <v>4633</v>
      </c>
      <c r="AH380" t="s">
        <v>4634</v>
      </c>
      <c r="AJ380" s="3">
        <v>45709</v>
      </c>
      <c r="AK380" t="s">
        <v>174</v>
      </c>
      <c r="AL380" t="s">
        <v>1698</v>
      </c>
      <c r="AM380" t="s">
        <v>1699</v>
      </c>
    </row>
    <row r="381" spans="1:39" x14ac:dyDescent="0.25">
      <c r="A381" t="str">
        <f>RP[[#This Row],[CODIGO CRP]]&amp;RP[[#This Row],[Rubro]]</f>
        <v>38025-11-NC-3603-1300-20-20305C-3603025-02</v>
      </c>
      <c r="B381" t="str">
        <f>RP[[#This Row],[CODIGO CDP]]&amp;RP[[#This Row],[Rubro]]</f>
        <v>2125-11-NC-3603-1300-20-20305C-3603025-02</v>
      </c>
      <c r="C381" t="str">
        <f t="shared" si="5"/>
        <v>38025-11-N</v>
      </c>
      <c r="D381" t="str">
        <f>_xlfn.CONCAT(MID(RP[[#This Row],[CDP]],1,10),"-",RIGHT(RP[[#This Row],[Dependencia]],2),"-",MID(RP[[#This Row],[Fuente]],1,1))</f>
        <v>2125-11-N</v>
      </c>
      <c r="E381">
        <v>38025</v>
      </c>
      <c r="F381">
        <v>45709</v>
      </c>
      <c r="G381">
        <v>45709.958321759259</v>
      </c>
      <c r="H381" t="s">
        <v>1929</v>
      </c>
      <c r="I381">
        <v>923211</v>
      </c>
      <c r="J381" t="s">
        <v>312</v>
      </c>
      <c r="K381" t="s">
        <v>62</v>
      </c>
      <c r="L381" t="s">
        <v>63</v>
      </c>
      <c r="M381" t="s">
        <v>172</v>
      </c>
      <c r="N381" t="s">
        <v>173</v>
      </c>
      <c r="O381" t="s">
        <v>66</v>
      </c>
      <c r="P381" s="1">
        <v>45841793</v>
      </c>
      <c r="Q381" s="1">
        <v>0</v>
      </c>
      <c r="R381" s="1">
        <v>45841793</v>
      </c>
      <c r="S381" s="1">
        <v>35109601</v>
      </c>
      <c r="T381" t="s">
        <v>169</v>
      </c>
      <c r="U381">
        <v>1022393720</v>
      </c>
      <c r="V381" t="s">
        <v>1701</v>
      </c>
      <c r="W381" t="s">
        <v>56</v>
      </c>
      <c r="X381" t="s">
        <v>57</v>
      </c>
      <c r="Y381" t="s">
        <v>1702</v>
      </c>
      <c r="Z381" t="s">
        <v>59</v>
      </c>
      <c r="AA381">
        <v>890903938</v>
      </c>
      <c r="AB381" t="s">
        <v>86</v>
      </c>
      <c r="AC381">
        <v>2125</v>
      </c>
      <c r="AD381">
        <v>2125</v>
      </c>
      <c r="AE381">
        <v>38025</v>
      </c>
      <c r="AG381" t="s">
        <v>4635</v>
      </c>
      <c r="AH381" t="s">
        <v>4636</v>
      </c>
      <c r="AJ381" s="3">
        <v>45709</v>
      </c>
      <c r="AK381" t="s">
        <v>174</v>
      </c>
      <c r="AL381" t="s">
        <v>1703</v>
      </c>
      <c r="AM381" t="s">
        <v>1160</v>
      </c>
    </row>
    <row r="382" spans="1:39" x14ac:dyDescent="0.25">
      <c r="A382" t="str">
        <f>RP[[#This Row],[CODIGO CRP]]&amp;RP[[#This Row],[Rubro]]</f>
        <v>38125-38-NC-3603-1300-20-20305C-3603025-02</v>
      </c>
      <c r="B382" t="str">
        <f>RP[[#This Row],[CODIGO CDP]]&amp;RP[[#This Row],[Rubro]]</f>
        <v>325-38-NC-3603-1300-20-20305C-3603025-02</v>
      </c>
      <c r="C382" t="str">
        <f t="shared" si="5"/>
        <v>38125-38-N</v>
      </c>
      <c r="D382" t="str">
        <f>_xlfn.CONCAT(MID(RP[[#This Row],[CDP]],1,10),"-",RIGHT(RP[[#This Row],[Dependencia]],2),"-",MID(RP[[#This Row],[Fuente]],1,1))</f>
        <v>325-38-N</v>
      </c>
      <c r="E382">
        <v>38125</v>
      </c>
      <c r="F382">
        <v>45710</v>
      </c>
      <c r="G382">
        <v>45710.312106481484</v>
      </c>
      <c r="H382" t="s">
        <v>1929</v>
      </c>
      <c r="I382">
        <v>923238</v>
      </c>
      <c r="J382" t="s">
        <v>254</v>
      </c>
      <c r="K382" t="s">
        <v>62</v>
      </c>
      <c r="L382" t="s">
        <v>63</v>
      </c>
      <c r="M382" t="s">
        <v>172</v>
      </c>
      <c r="N382" t="s">
        <v>173</v>
      </c>
      <c r="O382" t="s">
        <v>66</v>
      </c>
      <c r="P382" s="1">
        <v>156195</v>
      </c>
      <c r="Q382" s="1">
        <v>0</v>
      </c>
      <c r="R382" s="1">
        <v>156195</v>
      </c>
      <c r="S382" s="1">
        <v>0</v>
      </c>
      <c r="T382" t="s">
        <v>169</v>
      </c>
      <c r="U382">
        <v>1075254883</v>
      </c>
      <c r="V382" t="s">
        <v>340</v>
      </c>
      <c r="W382" t="s">
        <v>56</v>
      </c>
      <c r="X382" t="s">
        <v>57</v>
      </c>
      <c r="Y382" t="s">
        <v>341</v>
      </c>
      <c r="Z382" t="s">
        <v>59</v>
      </c>
      <c r="AA382">
        <v>860034313</v>
      </c>
      <c r="AB382" t="s">
        <v>97</v>
      </c>
      <c r="AC382">
        <v>325</v>
      </c>
      <c r="AD382">
        <v>325</v>
      </c>
      <c r="AE382">
        <v>38125</v>
      </c>
      <c r="AG382" t="s">
        <v>2010</v>
      </c>
      <c r="AH382" t="s">
        <v>339</v>
      </c>
      <c r="AJ382" s="3">
        <v>45710</v>
      </c>
      <c r="AK382" t="s">
        <v>255</v>
      </c>
      <c r="AL382" t="s">
        <v>342</v>
      </c>
      <c r="AM382" t="s">
        <v>343</v>
      </c>
    </row>
    <row r="383" spans="1:39" x14ac:dyDescent="0.25">
      <c r="A383" t="str">
        <f>RP[[#This Row],[CODIGO CRP]]&amp;RP[[#This Row],[Rubro]]</f>
        <v>38225-38-NC-3603-1300-20-20305C-3603025-02</v>
      </c>
      <c r="B383" t="str">
        <f>RP[[#This Row],[CODIGO CDP]]&amp;RP[[#This Row],[Rubro]]</f>
        <v>325-38-NC-3603-1300-20-20305C-3603025-02</v>
      </c>
      <c r="C383" t="str">
        <f t="shared" si="5"/>
        <v>38225-38-N</v>
      </c>
      <c r="D383" t="str">
        <f>_xlfn.CONCAT(MID(RP[[#This Row],[CDP]],1,10),"-",RIGHT(RP[[#This Row],[Dependencia]],2),"-",MID(RP[[#This Row],[Fuente]],1,1))</f>
        <v>325-38-N</v>
      </c>
      <c r="E383">
        <v>38225</v>
      </c>
      <c r="F383">
        <v>45710</v>
      </c>
      <c r="G383">
        <v>45710.316377314812</v>
      </c>
      <c r="H383" t="s">
        <v>1929</v>
      </c>
      <c r="I383">
        <v>923238</v>
      </c>
      <c r="J383" t="s">
        <v>254</v>
      </c>
      <c r="K383" t="s">
        <v>62</v>
      </c>
      <c r="L383" t="s">
        <v>63</v>
      </c>
      <c r="M383" t="s">
        <v>172</v>
      </c>
      <c r="N383" t="s">
        <v>173</v>
      </c>
      <c r="O383" t="s">
        <v>66</v>
      </c>
      <c r="P383" s="1">
        <v>312390</v>
      </c>
      <c r="Q383" s="1">
        <v>0</v>
      </c>
      <c r="R383" s="1">
        <v>312390</v>
      </c>
      <c r="S383" s="1">
        <v>0</v>
      </c>
      <c r="T383" t="s">
        <v>169</v>
      </c>
      <c r="U383">
        <v>1012439964</v>
      </c>
      <c r="V383" t="s">
        <v>345</v>
      </c>
      <c r="W383" t="s">
        <v>56</v>
      </c>
      <c r="X383" t="s">
        <v>57</v>
      </c>
      <c r="Y383" t="s">
        <v>346</v>
      </c>
      <c r="Z383" t="s">
        <v>59</v>
      </c>
      <c r="AA383">
        <v>890903938</v>
      </c>
      <c r="AB383" t="s">
        <v>86</v>
      </c>
      <c r="AC383">
        <v>325</v>
      </c>
      <c r="AD383">
        <v>325</v>
      </c>
      <c r="AE383">
        <v>38225</v>
      </c>
      <c r="AG383" t="s">
        <v>2011</v>
      </c>
      <c r="AH383" t="s">
        <v>344</v>
      </c>
      <c r="AJ383" s="3">
        <v>45710</v>
      </c>
      <c r="AK383" t="s">
        <v>255</v>
      </c>
      <c r="AL383" t="s">
        <v>347</v>
      </c>
      <c r="AM383" t="s">
        <v>348</v>
      </c>
    </row>
    <row r="384" spans="1:39" x14ac:dyDescent="0.25">
      <c r="A384" t="str">
        <f>RP[[#This Row],[CODIGO CRP]]&amp;RP[[#This Row],[Rubro]]</f>
        <v>38325-38-NC-3603-1300-20-20305C-3603025-02</v>
      </c>
      <c r="B384" t="str">
        <f>RP[[#This Row],[CODIGO CDP]]&amp;RP[[#This Row],[Rubro]]</f>
        <v>325-38-NC-3603-1300-20-20305C-3603025-02</v>
      </c>
      <c r="C384" t="str">
        <f t="shared" si="5"/>
        <v>38325-38-N</v>
      </c>
      <c r="D384" t="str">
        <f>_xlfn.CONCAT(MID(RP[[#This Row],[CDP]],1,10),"-",RIGHT(RP[[#This Row],[Dependencia]],2),"-",MID(RP[[#This Row],[Fuente]],1,1))</f>
        <v>325-38-N</v>
      </c>
      <c r="E384">
        <v>38325</v>
      </c>
      <c r="F384">
        <v>45710</v>
      </c>
      <c r="G384">
        <v>45710.319131944445</v>
      </c>
      <c r="H384" t="s">
        <v>1929</v>
      </c>
      <c r="I384">
        <v>923238</v>
      </c>
      <c r="J384" t="s">
        <v>254</v>
      </c>
      <c r="K384" t="s">
        <v>62</v>
      </c>
      <c r="L384" t="s">
        <v>63</v>
      </c>
      <c r="M384" t="s">
        <v>172</v>
      </c>
      <c r="N384" t="s">
        <v>173</v>
      </c>
      <c r="O384" t="s">
        <v>66</v>
      </c>
      <c r="P384" s="1">
        <v>468585</v>
      </c>
      <c r="Q384" s="1">
        <v>0</v>
      </c>
      <c r="R384" s="1">
        <v>468585</v>
      </c>
      <c r="S384" s="1">
        <v>0</v>
      </c>
      <c r="T384" t="s">
        <v>169</v>
      </c>
      <c r="U384">
        <v>52505799</v>
      </c>
      <c r="V384" t="s">
        <v>350</v>
      </c>
      <c r="W384" t="s">
        <v>56</v>
      </c>
      <c r="X384" t="s">
        <v>57</v>
      </c>
      <c r="Y384" t="s">
        <v>351</v>
      </c>
      <c r="Z384" t="s">
        <v>59</v>
      </c>
      <c r="AA384">
        <v>860034313</v>
      </c>
      <c r="AB384" t="s">
        <v>97</v>
      </c>
      <c r="AC384">
        <v>325</v>
      </c>
      <c r="AD384">
        <v>325</v>
      </c>
      <c r="AE384">
        <v>38325</v>
      </c>
      <c r="AG384" t="s">
        <v>2012</v>
      </c>
      <c r="AH384" t="s">
        <v>349</v>
      </c>
      <c r="AJ384" s="3">
        <v>45710</v>
      </c>
      <c r="AK384" t="s">
        <v>255</v>
      </c>
      <c r="AL384" t="s">
        <v>352</v>
      </c>
      <c r="AM384" t="s">
        <v>353</v>
      </c>
    </row>
    <row r="385" spans="1:39" x14ac:dyDescent="0.25">
      <c r="A385" t="str">
        <f>RP[[#This Row],[CODIGO CRP]]&amp;RP[[#This Row],[Rubro]]</f>
        <v>38425-38-NC-3603-1300-20-20305C-3603025-02</v>
      </c>
      <c r="B385" t="str">
        <f>RP[[#This Row],[CODIGO CDP]]&amp;RP[[#This Row],[Rubro]]</f>
        <v>325-38-NC-3603-1300-20-20305C-3603025-02</v>
      </c>
      <c r="C385" t="str">
        <f t="shared" si="5"/>
        <v>38425-38-N</v>
      </c>
      <c r="D385" t="str">
        <f>_xlfn.CONCAT(MID(RP[[#This Row],[CDP]],1,10),"-",RIGHT(RP[[#This Row],[Dependencia]],2),"-",MID(RP[[#This Row],[Fuente]],1,1))</f>
        <v>325-38-N</v>
      </c>
      <c r="E385">
        <v>38425</v>
      </c>
      <c r="F385">
        <v>45710</v>
      </c>
      <c r="G385">
        <v>45710.32298611111</v>
      </c>
      <c r="H385" t="s">
        <v>1929</v>
      </c>
      <c r="I385">
        <v>923238</v>
      </c>
      <c r="J385" t="s">
        <v>254</v>
      </c>
      <c r="K385" t="s">
        <v>62</v>
      </c>
      <c r="L385" t="s">
        <v>63</v>
      </c>
      <c r="M385" t="s">
        <v>172</v>
      </c>
      <c r="N385" t="s">
        <v>173</v>
      </c>
      <c r="O385" t="s">
        <v>66</v>
      </c>
      <c r="P385" s="1">
        <v>624780</v>
      </c>
      <c r="Q385" s="1">
        <v>0</v>
      </c>
      <c r="R385" s="1">
        <v>624780</v>
      </c>
      <c r="S385" s="1">
        <v>0</v>
      </c>
      <c r="T385" t="s">
        <v>169</v>
      </c>
      <c r="U385">
        <v>79408514</v>
      </c>
      <c r="V385" t="s">
        <v>355</v>
      </c>
      <c r="W385" t="s">
        <v>56</v>
      </c>
      <c r="X385" t="s">
        <v>57</v>
      </c>
      <c r="Y385" t="s">
        <v>356</v>
      </c>
      <c r="Z385" t="s">
        <v>4068</v>
      </c>
      <c r="AA385">
        <v>900047981</v>
      </c>
      <c r="AB385" t="s">
        <v>219</v>
      </c>
      <c r="AC385">
        <v>325</v>
      </c>
      <c r="AD385">
        <v>325</v>
      </c>
      <c r="AE385">
        <v>38425</v>
      </c>
      <c r="AG385" t="s">
        <v>2013</v>
      </c>
      <c r="AH385" t="s">
        <v>354</v>
      </c>
      <c r="AJ385" s="3">
        <v>45710</v>
      </c>
      <c r="AK385" t="s">
        <v>255</v>
      </c>
      <c r="AL385" t="s">
        <v>357</v>
      </c>
      <c r="AM385" t="s">
        <v>358</v>
      </c>
    </row>
    <row r="386" spans="1:39" x14ac:dyDescent="0.25">
      <c r="A386" t="str">
        <f>RP[[#This Row],[CODIGO CRP]]&amp;RP[[#This Row],[Rubro]]</f>
        <v>38525-38-NC-3603-1300-20-20305C-3603025-02</v>
      </c>
      <c r="B386" t="str">
        <f>RP[[#This Row],[CODIGO CDP]]&amp;RP[[#This Row],[Rubro]]</f>
        <v>325-38-NC-3603-1300-20-20305C-3603025-02</v>
      </c>
      <c r="C386" t="str">
        <f t="shared" ref="C386:C449" si="6">_xlfn.CONCAT(MID(E386,1,10),"-",RIGHT(I386,2),"-",MID(M386,1,1))</f>
        <v>38525-38-N</v>
      </c>
      <c r="D386" t="str">
        <f>_xlfn.CONCAT(MID(RP[[#This Row],[CDP]],1,10),"-",RIGHT(RP[[#This Row],[Dependencia]],2),"-",MID(RP[[#This Row],[Fuente]],1,1))</f>
        <v>325-38-N</v>
      </c>
      <c r="E386">
        <v>38525</v>
      </c>
      <c r="F386">
        <v>45710</v>
      </c>
      <c r="G386">
        <v>45710.327037037037</v>
      </c>
      <c r="H386" t="s">
        <v>1929</v>
      </c>
      <c r="I386">
        <v>923238</v>
      </c>
      <c r="J386" t="s">
        <v>254</v>
      </c>
      <c r="K386" t="s">
        <v>62</v>
      </c>
      <c r="L386" t="s">
        <v>63</v>
      </c>
      <c r="M386" t="s">
        <v>172</v>
      </c>
      <c r="N386" t="s">
        <v>173</v>
      </c>
      <c r="O386" t="s">
        <v>66</v>
      </c>
      <c r="P386" s="1">
        <v>232058</v>
      </c>
      <c r="Q386" s="1">
        <v>0</v>
      </c>
      <c r="R386" s="1">
        <v>232058</v>
      </c>
      <c r="S386" s="1">
        <v>0</v>
      </c>
      <c r="T386" t="s">
        <v>169</v>
      </c>
      <c r="U386">
        <v>4041331</v>
      </c>
      <c r="V386" t="s">
        <v>360</v>
      </c>
      <c r="W386" t="s">
        <v>56</v>
      </c>
      <c r="X386" t="s">
        <v>57</v>
      </c>
      <c r="Y386" t="s">
        <v>361</v>
      </c>
      <c r="Z386" t="s">
        <v>59</v>
      </c>
      <c r="AA386">
        <v>860034313</v>
      </c>
      <c r="AB386" t="s">
        <v>97</v>
      </c>
      <c r="AC386">
        <v>325</v>
      </c>
      <c r="AD386">
        <v>325</v>
      </c>
      <c r="AE386">
        <v>38525</v>
      </c>
      <c r="AG386" t="s">
        <v>2014</v>
      </c>
      <c r="AH386" t="s">
        <v>359</v>
      </c>
      <c r="AJ386" s="3">
        <v>45710</v>
      </c>
      <c r="AK386" t="s">
        <v>255</v>
      </c>
      <c r="AL386" t="s">
        <v>362</v>
      </c>
      <c r="AM386" t="s">
        <v>363</v>
      </c>
    </row>
    <row r="387" spans="1:39" x14ac:dyDescent="0.25">
      <c r="A387" t="str">
        <f>RP[[#This Row],[CODIGO CRP]]&amp;RP[[#This Row],[Rubro]]</f>
        <v>38625-38-NC-3603-1300-20-20305C-3603025-02</v>
      </c>
      <c r="B387" t="str">
        <f>RP[[#This Row],[CODIGO CDP]]&amp;RP[[#This Row],[Rubro]]</f>
        <v>325-38-NC-3603-1300-20-20305C-3603025-02</v>
      </c>
      <c r="C387" t="str">
        <f t="shared" si="6"/>
        <v>38625-38-N</v>
      </c>
      <c r="D387" t="str">
        <f>_xlfn.CONCAT(MID(RP[[#This Row],[CDP]],1,10),"-",RIGHT(RP[[#This Row],[Dependencia]],2),"-",MID(RP[[#This Row],[Fuente]],1,1))</f>
        <v>325-38-N</v>
      </c>
      <c r="E387">
        <v>38625</v>
      </c>
      <c r="F387">
        <v>45710</v>
      </c>
      <c r="G387">
        <v>45710.329791666663</v>
      </c>
      <c r="H387" t="s">
        <v>1929</v>
      </c>
      <c r="I387">
        <v>923238</v>
      </c>
      <c r="J387" t="s">
        <v>254</v>
      </c>
      <c r="K387" t="s">
        <v>62</v>
      </c>
      <c r="L387" t="s">
        <v>63</v>
      </c>
      <c r="M387" t="s">
        <v>172</v>
      </c>
      <c r="N387" t="s">
        <v>173</v>
      </c>
      <c r="O387" t="s">
        <v>66</v>
      </c>
      <c r="P387" s="1">
        <v>166195</v>
      </c>
      <c r="Q387" s="1">
        <v>0</v>
      </c>
      <c r="R387" s="1">
        <v>166195</v>
      </c>
      <c r="S387" s="1">
        <v>0</v>
      </c>
      <c r="T387" t="s">
        <v>169</v>
      </c>
      <c r="U387">
        <v>13478907</v>
      </c>
      <c r="V387" t="s">
        <v>365</v>
      </c>
      <c r="W387" t="s">
        <v>56</v>
      </c>
      <c r="X387" t="s">
        <v>57</v>
      </c>
      <c r="Y387" t="s">
        <v>366</v>
      </c>
      <c r="Z387" t="s">
        <v>59</v>
      </c>
      <c r="AA387">
        <v>890903938</v>
      </c>
      <c r="AB387" t="s">
        <v>86</v>
      </c>
      <c r="AC387">
        <v>325</v>
      </c>
      <c r="AD387">
        <v>325</v>
      </c>
      <c r="AE387">
        <v>38625</v>
      </c>
      <c r="AG387" t="s">
        <v>2015</v>
      </c>
      <c r="AH387" t="s">
        <v>364</v>
      </c>
      <c r="AJ387" s="3">
        <v>45710</v>
      </c>
      <c r="AK387" t="s">
        <v>255</v>
      </c>
      <c r="AL387" t="s">
        <v>367</v>
      </c>
      <c r="AM387" t="s">
        <v>368</v>
      </c>
    </row>
    <row r="388" spans="1:39" x14ac:dyDescent="0.25">
      <c r="A388" t="str">
        <f>RP[[#This Row],[CODIGO CRP]]&amp;RP[[#This Row],[Rubro]]</f>
        <v>38725-38-NC-3603-1300-20-20305C-3603025-02</v>
      </c>
      <c r="B388" t="str">
        <f>RP[[#This Row],[CODIGO CDP]]&amp;RP[[#This Row],[Rubro]]</f>
        <v>325-38-NC-3603-1300-20-20305C-3603025-02</v>
      </c>
      <c r="C388" t="str">
        <f t="shared" si="6"/>
        <v>38725-38-N</v>
      </c>
      <c r="D388" t="str">
        <f>_xlfn.CONCAT(MID(RP[[#This Row],[CDP]],1,10),"-",RIGHT(RP[[#This Row],[Dependencia]],2),"-",MID(RP[[#This Row],[Fuente]],1,1))</f>
        <v>325-38-N</v>
      </c>
      <c r="E388">
        <v>38725</v>
      </c>
      <c r="F388">
        <v>45710</v>
      </c>
      <c r="G388">
        <v>45710.3362037037</v>
      </c>
      <c r="H388" t="s">
        <v>1929</v>
      </c>
      <c r="I388">
        <v>923238</v>
      </c>
      <c r="J388" t="s">
        <v>254</v>
      </c>
      <c r="K388" t="s">
        <v>62</v>
      </c>
      <c r="L388" t="s">
        <v>63</v>
      </c>
      <c r="M388" t="s">
        <v>172</v>
      </c>
      <c r="N388" t="s">
        <v>173</v>
      </c>
      <c r="O388" t="s">
        <v>66</v>
      </c>
      <c r="P388" s="1">
        <v>528207</v>
      </c>
      <c r="Q388" s="1">
        <v>0</v>
      </c>
      <c r="R388" s="1">
        <v>528207</v>
      </c>
      <c r="S388" s="1">
        <v>0</v>
      </c>
      <c r="T388" t="s">
        <v>169</v>
      </c>
      <c r="U388">
        <v>52425990</v>
      </c>
      <c r="V388" t="s">
        <v>278</v>
      </c>
      <c r="W388" t="s">
        <v>56</v>
      </c>
      <c r="X388" t="s">
        <v>57</v>
      </c>
      <c r="Y388" t="s">
        <v>279</v>
      </c>
      <c r="Z388" t="s">
        <v>59</v>
      </c>
      <c r="AA388">
        <v>860007335</v>
      </c>
      <c r="AB388" t="s">
        <v>201</v>
      </c>
      <c r="AC388">
        <v>325</v>
      </c>
      <c r="AD388">
        <v>325</v>
      </c>
      <c r="AE388">
        <v>38725</v>
      </c>
      <c r="AG388" t="s">
        <v>2016</v>
      </c>
      <c r="AH388" t="s">
        <v>369</v>
      </c>
      <c r="AJ388" s="3">
        <v>45710</v>
      </c>
      <c r="AK388" t="s">
        <v>255</v>
      </c>
      <c r="AL388" t="s">
        <v>370</v>
      </c>
      <c r="AM388" t="s">
        <v>371</v>
      </c>
    </row>
    <row r="389" spans="1:39" x14ac:dyDescent="0.25">
      <c r="A389" t="str">
        <f>RP[[#This Row],[CODIGO CRP]]&amp;RP[[#This Row],[Rubro]]</f>
        <v>38825-38-NC-3603-1300-20-20305C-3603025-02</v>
      </c>
      <c r="B389" t="str">
        <f>RP[[#This Row],[CODIGO CDP]]&amp;RP[[#This Row],[Rubro]]</f>
        <v>325-38-NC-3603-1300-20-20305C-3603025-02</v>
      </c>
      <c r="C389" t="str">
        <f t="shared" si="6"/>
        <v>38825-38-N</v>
      </c>
      <c r="D389" t="str">
        <f>_xlfn.CONCAT(MID(RP[[#This Row],[CDP]],1,10),"-",RIGHT(RP[[#This Row],[Dependencia]],2),"-",MID(RP[[#This Row],[Fuente]],1,1))</f>
        <v>325-38-N</v>
      </c>
      <c r="E389">
        <v>38825</v>
      </c>
      <c r="F389">
        <v>45710</v>
      </c>
      <c r="G389">
        <v>45710.339560185188</v>
      </c>
      <c r="H389" t="s">
        <v>1929</v>
      </c>
      <c r="I389">
        <v>923238</v>
      </c>
      <c r="J389" t="s">
        <v>254</v>
      </c>
      <c r="K389" t="s">
        <v>62</v>
      </c>
      <c r="L389" t="s">
        <v>63</v>
      </c>
      <c r="M389" t="s">
        <v>172</v>
      </c>
      <c r="N389" t="s">
        <v>173</v>
      </c>
      <c r="O389" t="s">
        <v>66</v>
      </c>
      <c r="P389" s="1">
        <v>668651</v>
      </c>
      <c r="Q389" s="1">
        <v>0</v>
      </c>
      <c r="R389" s="1">
        <v>668651</v>
      </c>
      <c r="S389" s="1">
        <v>0</v>
      </c>
      <c r="T389" t="s">
        <v>169</v>
      </c>
      <c r="U389">
        <v>80062448</v>
      </c>
      <c r="V389" t="s">
        <v>267</v>
      </c>
      <c r="W389" t="s">
        <v>56</v>
      </c>
      <c r="X389" t="s">
        <v>57</v>
      </c>
      <c r="Y389" t="s">
        <v>268</v>
      </c>
      <c r="Z389" t="s">
        <v>59</v>
      </c>
      <c r="AA389">
        <v>860034313</v>
      </c>
      <c r="AB389" t="s">
        <v>97</v>
      </c>
      <c r="AC389">
        <v>325</v>
      </c>
      <c r="AD389">
        <v>325</v>
      </c>
      <c r="AE389">
        <v>38825</v>
      </c>
      <c r="AG389" t="s">
        <v>2017</v>
      </c>
      <c r="AH389" t="s">
        <v>372</v>
      </c>
      <c r="AJ389" s="3">
        <v>45710</v>
      </c>
      <c r="AK389" t="s">
        <v>255</v>
      </c>
      <c r="AL389" t="s">
        <v>373</v>
      </c>
      <c r="AM389" t="s">
        <v>374</v>
      </c>
    </row>
    <row r="390" spans="1:39" x14ac:dyDescent="0.25">
      <c r="A390" t="str">
        <f>RP[[#This Row],[CODIGO CRP]]&amp;RP[[#This Row],[Rubro]]</f>
        <v>38925-10-NC-3603-1300-20-20305C-3603025-02</v>
      </c>
      <c r="B390" t="str">
        <f>RP[[#This Row],[CODIGO CDP]]&amp;RP[[#This Row],[Rubro]]</f>
        <v>1625-10-NC-3603-1300-20-20305C-3603025-02</v>
      </c>
      <c r="C390" t="str">
        <f t="shared" si="6"/>
        <v>38925-10-N</v>
      </c>
      <c r="D390" t="str">
        <f>_xlfn.CONCAT(MID(RP[[#This Row],[CDP]],1,10),"-",RIGHT(RP[[#This Row],[Dependencia]],2),"-",MID(RP[[#This Row],[Fuente]],1,1))</f>
        <v>1625-10-N</v>
      </c>
      <c r="E390">
        <v>38925</v>
      </c>
      <c r="F390">
        <v>45710</v>
      </c>
      <c r="G390">
        <v>45710.342291666668</v>
      </c>
      <c r="H390" t="s">
        <v>1929</v>
      </c>
      <c r="I390">
        <v>923210</v>
      </c>
      <c r="J390" t="s">
        <v>61</v>
      </c>
      <c r="K390" t="s">
        <v>62</v>
      </c>
      <c r="L390" t="s">
        <v>63</v>
      </c>
      <c r="M390" t="s">
        <v>172</v>
      </c>
      <c r="N390" t="s">
        <v>173</v>
      </c>
      <c r="O390" t="s">
        <v>66</v>
      </c>
      <c r="P390" s="1">
        <v>199914</v>
      </c>
      <c r="Q390" s="1">
        <v>0</v>
      </c>
      <c r="R390" s="1">
        <v>199914</v>
      </c>
      <c r="S390" s="1">
        <v>0</v>
      </c>
      <c r="T390" t="s">
        <v>169</v>
      </c>
      <c r="U390">
        <v>20927278</v>
      </c>
      <c r="V390" t="s">
        <v>376</v>
      </c>
      <c r="W390" t="s">
        <v>56</v>
      </c>
      <c r="X390" t="s">
        <v>57</v>
      </c>
      <c r="Y390" t="s">
        <v>377</v>
      </c>
      <c r="Z390" t="s">
        <v>59</v>
      </c>
      <c r="AA390">
        <v>860035827</v>
      </c>
      <c r="AB390" t="s">
        <v>378</v>
      </c>
      <c r="AC390">
        <v>1625</v>
      </c>
      <c r="AD390">
        <v>1625</v>
      </c>
      <c r="AE390">
        <v>38925</v>
      </c>
      <c r="AG390" t="s">
        <v>2018</v>
      </c>
      <c r="AH390" t="s">
        <v>375</v>
      </c>
      <c r="AJ390" s="3">
        <v>45710</v>
      </c>
      <c r="AK390" t="s">
        <v>255</v>
      </c>
      <c r="AL390" t="s">
        <v>379</v>
      </c>
      <c r="AM390" t="s">
        <v>380</v>
      </c>
    </row>
    <row r="391" spans="1:39" x14ac:dyDescent="0.25">
      <c r="A391" t="str">
        <f>RP[[#This Row],[CODIGO CRP]]&amp;RP[[#This Row],[Rubro]]</f>
        <v>39025-10-NC-3602-1300-11-20305C-3602031-02</v>
      </c>
      <c r="B391" t="str">
        <f>RP[[#This Row],[CODIGO CDP]]&amp;RP[[#This Row],[Rubro]]</f>
        <v>625-10-NC-3602-1300-11-20305C-3602031-02</v>
      </c>
      <c r="C391" t="str">
        <f t="shared" si="6"/>
        <v>39025-10-N</v>
      </c>
      <c r="D391" t="str">
        <f>_xlfn.CONCAT(MID(RP[[#This Row],[CDP]],1,10),"-",RIGHT(RP[[#This Row],[Dependencia]],2),"-",MID(RP[[#This Row],[Fuente]],1,1))</f>
        <v>625-10-N</v>
      </c>
      <c r="E391">
        <v>39025</v>
      </c>
      <c r="F391">
        <v>45710</v>
      </c>
      <c r="G391">
        <v>45710.344895833332</v>
      </c>
      <c r="H391" t="s">
        <v>1929</v>
      </c>
      <c r="I391">
        <v>923210</v>
      </c>
      <c r="J391" t="s">
        <v>61</v>
      </c>
      <c r="K391" t="s">
        <v>384</v>
      </c>
      <c r="L391" t="s">
        <v>385</v>
      </c>
      <c r="M391" t="s">
        <v>172</v>
      </c>
      <c r="N391" t="s">
        <v>173</v>
      </c>
      <c r="O391" t="s">
        <v>66</v>
      </c>
      <c r="P391" s="1">
        <v>139896</v>
      </c>
      <c r="Q391" s="1">
        <v>0</v>
      </c>
      <c r="R391" s="1">
        <v>139896</v>
      </c>
      <c r="S391" s="1">
        <v>0</v>
      </c>
      <c r="T391" t="s">
        <v>169</v>
      </c>
      <c r="U391">
        <v>1070825199</v>
      </c>
      <c r="V391" t="s">
        <v>382</v>
      </c>
      <c r="W391" t="s">
        <v>56</v>
      </c>
      <c r="X391" t="s">
        <v>57</v>
      </c>
      <c r="Y391" t="s">
        <v>383</v>
      </c>
      <c r="Z391" t="s">
        <v>59</v>
      </c>
      <c r="AA391">
        <v>890903938</v>
      </c>
      <c r="AB391" t="s">
        <v>86</v>
      </c>
      <c r="AC391">
        <v>625</v>
      </c>
      <c r="AD391">
        <v>625</v>
      </c>
      <c r="AE391">
        <v>39025</v>
      </c>
      <c r="AG391" t="s">
        <v>2019</v>
      </c>
      <c r="AH391" t="s">
        <v>381</v>
      </c>
      <c r="AJ391" s="3">
        <v>45710</v>
      </c>
      <c r="AK391" t="s">
        <v>255</v>
      </c>
      <c r="AL391" t="s">
        <v>386</v>
      </c>
      <c r="AM391" t="s">
        <v>387</v>
      </c>
    </row>
    <row r="392" spans="1:39" x14ac:dyDescent="0.25">
      <c r="A392" t="str">
        <f>RP[[#This Row],[CODIGO CRP]]&amp;RP[[#This Row],[Rubro]]</f>
        <v>39125-38-NC-3603-1300-20-20305C-3603025-02</v>
      </c>
      <c r="B392" t="str">
        <f>RP[[#This Row],[CODIGO CDP]]&amp;RP[[#This Row],[Rubro]]</f>
        <v>325-38-NC-3603-1300-20-20305C-3603025-02</v>
      </c>
      <c r="C392" t="str">
        <f t="shared" si="6"/>
        <v>39125-38-N</v>
      </c>
      <c r="D392" t="str">
        <f>_xlfn.CONCAT(MID(RP[[#This Row],[CDP]],1,10),"-",RIGHT(RP[[#This Row],[Dependencia]],2),"-",MID(RP[[#This Row],[Fuente]],1,1))</f>
        <v>325-38-N</v>
      </c>
      <c r="E392">
        <v>39125</v>
      </c>
      <c r="F392">
        <v>45713</v>
      </c>
      <c r="G392">
        <v>45713.717951388891</v>
      </c>
      <c r="H392" t="s">
        <v>1929</v>
      </c>
      <c r="I392">
        <v>923238</v>
      </c>
      <c r="J392" t="s">
        <v>254</v>
      </c>
      <c r="K392" t="s">
        <v>62</v>
      </c>
      <c r="L392" t="s">
        <v>63</v>
      </c>
      <c r="M392" t="s">
        <v>172</v>
      </c>
      <c r="N392" t="s">
        <v>173</v>
      </c>
      <c r="O392" t="s">
        <v>66</v>
      </c>
      <c r="P392" s="1">
        <v>668651</v>
      </c>
      <c r="Q392" s="1">
        <v>0</v>
      </c>
      <c r="R392" s="1">
        <v>668651</v>
      </c>
      <c r="S392" s="1">
        <v>0</v>
      </c>
      <c r="T392" t="s">
        <v>169</v>
      </c>
      <c r="U392">
        <v>11315001</v>
      </c>
      <c r="V392" t="s">
        <v>297</v>
      </c>
      <c r="W392" t="s">
        <v>56</v>
      </c>
      <c r="X392" t="s">
        <v>57</v>
      </c>
      <c r="Y392" t="s">
        <v>298</v>
      </c>
      <c r="Z392" t="s">
        <v>59</v>
      </c>
      <c r="AA392">
        <v>890903938</v>
      </c>
      <c r="AB392" t="s">
        <v>86</v>
      </c>
      <c r="AC392">
        <v>325</v>
      </c>
      <c r="AD392">
        <v>325</v>
      </c>
      <c r="AE392">
        <v>39125</v>
      </c>
      <c r="AF392" t="s">
        <v>1971</v>
      </c>
      <c r="AG392" t="s">
        <v>2020</v>
      </c>
      <c r="AH392" t="s">
        <v>388</v>
      </c>
      <c r="AJ392" s="3">
        <v>45713</v>
      </c>
      <c r="AK392" t="s">
        <v>255</v>
      </c>
      <c r="AL392" t="s">
        <v>390</v>
      </c>
      <c r="AM392" t="s">
        <v>391</v>
      </c>
    </row>
    <row r="393" spans="1:39" x14ac:dyDescent="0.25">
      <c r="A393" t="str">
        <f>RP[[#This Row],[CODIGO CRP]]&amp;RP[[#This Row],[Rubro]]</f>
        <v>39225-10-NC-3603-1300-20-20305C-3603025-02</v>
      </c>
      <c r="B393" t="str">
        <f>RP[[#This Row],[CODIGO CDP]]&amp;RP[[#This Row],[Rubro]]</f>
        <v>1625-10-NC-3603-1300-20-20305C-3603025-02</v>
      </c>
      <c r="C393" t="str">
        <f t="shared" si="6"/>
        <v>39225-10-N</v>
      </c>
      <c r="D393" t="str">
        <f>_xlfn.CONCAT(MID(RP[[#This Row],[CDP]],1,10),"-",RIGHT(RP[[#This Row],[Dependencia]],2),"-",MID(RP[[#This Row],[Fuente]],1,1))</f>
        <v>1625-10-N</v>
      </c>
      <c r="E393">
        <v>39225</v>
      </c>
      <c r="F393">
        <v>45714</v>
      </c>
      <c r="G393">
        <v>45714.390127314815</v>
      </c>
      <c r="H393" t="s">
        <v>1929</v>
      </c>
      <c r="I393">
        <v>923210</v>
      </c>
      <c r="J393" t="s">
        <v>61</v>
      </c>
      <c r="K393" t="s">
        <v>62</v>
      </c>
      <c r="L393" t="s">
        <v>63</v>
      </c>
      <c r="M393" t="s">
        <v>172</v>
      </c>
      <c r="N393" t="s">
        <v>173</v>
      </c>
      <c r="O393" t="s">
        <v>66</v>
      </c>
      <c r="P393" s="1">
        <v>298512</v>
      </c>
      <c r="Q393" s="1">
        <v>0</v>
      </c>
      <c r="R393" s="1">
        <v>298512</v>
      </c>
      <c r="S393" s="1">
        <v>0</v>
      </c>
      <c r="T393" t="s">
        <v>169</v>
      </c>
      <c r="U393">
        <v>1023890091</v>
      </c>
      <c r="V393" t="s">
        <v>2021</v>
      </c>
      <c r="W393" t="s">
        <v>56</v>
      </c>
      <c r="X393" t="s">
        <v>57</v>
      </c>
      <c r="Y393" t="s">
        <v>2022</v>
      </c>
      <c r="Z393" t="s">
        <v>59</v>
      </c>
      <c r="AA393">
        <v>890903938</v>
      </c>
      <c r="AB393" t="s">
        <v>86</v>
      </c>
      <c r="AC393">
        <v>1625</v>
      </c>
      <c r="AD393">
        <v>1625</v>
      </c>
      <c r="AE393">
        <v>39225</v>
      </c>
      <c r="AG393" t="s">
        <v>2023</v>
      </c>
      <c r="AH393" t="s">
        <v>2542</v>
      </c>
      <c r="AJ393" s="3">
        <v>45714</v>
      </c>
      <c r="AK393" t="s">
        <v>255</v>
      </c>
      <c r="AL393" t="s">
        <v>2024</v>
      </c>
      <c r="AM393" t="s">
        <v>2025</v>
      </c>
    </row>
    <row r="394" spans="1:39" x14ac:dyDescent="0.25">
      <c r="A394" t="str">
        <f>RP[[#This Row],[CODIGO CRP]]&amp;RP[[#This Row],[Rubro]]</f>
        <v>39325-10-NC-3603-1300-20-20305C-3603025-02</v>
      </c>
      <c r="B394" t="str">
        <f>RP[[#This Row],[CODIGO CDP]]&amp;RP[[#This Row],[Rubro]]</f>
        <v>1625-10-NC-3603-1300-20-20305C-3603025-02</v>
      </c>
      <c r="C394" t="str">
        <f t="shared" si="6"/>
        <v>39325-10-N</v>
      </c>
      <c r="D394" t="str">
        <f>_xlfn.CONCAT(MID(RP[[#This Row],[CDP]],1,10),"-",RIGHT(RP[[#This Row],[Dependencia]],2),"-",MID(RP[[#This Row],[Fuente]],1,1))</f>
        <v>1625-10-N</v>
      </c>
      <c r="E394">
        <v>39325</v>
      </c>
      <c r="F394">
        <v>45716</v>
      </c>
      <c r="G394">
        <v>45716.389340277776</v>
      </c>
      <c r="H394" t="s">
        <v>1929</v>
      </c>
      <c r="I394">
        <v>923210</v>
      </c>
      <c r="J394" t="s">
        <v>61</v>
      </c>
      <c r="K394" t="s">
        <v>62</v>
      </c>
      <c r="L394" t="s">
        <v>63</v>
      </c>
      <c r="M394" t="s">
        <v>172</v>
      </c>
      <c r="N394" t="s">
        <v>173</v>
      </c>
      <c r="O394" t="s">
        <v>66</v>
      </c>
      <c r="P394" s="1">
        <v>252632</v>
      </c>
      <c r="Q394" s="1">
        <v>0</v>
      </c>
      <c r="R394" s="1">
        <v>252632</v>
      </c>
      <c r="S394" s="1">
        <v>0</v>
      </c>
      <c r="T394" t="s">
        <v>169</v>
      </c>
      <c r="U394">
        <v>11315001</v>
      </c>
      <c r="V394" t="s">
        <v>297</v>
      </c>
      <c r="W394" t="s">
        <v>56</v>
      </c>
      <c r="X394" t="s">
        <v>57</v>
      </c>
      <c r="Y394" t="s">
        <v>298</v>
      </c>
      <c r="Z394" t="s">
        <v>59</v>
      </c>
      <c r="AA394">
        <v>890903938</v>
      </c>
      <c r="AB394" t="s">
        <v>86</v>
      </c>
      <c r="AC394">
        <v>1625</v>
      </c>
      <c r="AD394">
        <v>1625</v>
      </c>
      <c r="AE394">
        <v>39325</v>
      </c>
      <c r="AG394" t="s">
        <v>2026</v>
      </c>
      <c r="AH394" t="s">
        <v>2543</v>
      </c>
      <c r="AJ394" s="3">
        <v>45716</v>
      </c>
      <c r="AK394" t="s">
        <v>255</v>
      </c>
      <c r="AL394" t="s">
        <v>2027</v>
      </c>
      <c r="AM394" t="s">
        <v>2028</v>
      </c>
    </row>
    <row r="395" spans="1:39" x14ac:dyDescent="0.25">
      <c r="A395" t="str">
        <f>RP[[#This Row],[CODIGO CRP]]&amp;RP[[#This Row],[Rubro]]</f>
        <v>39425-18-PC-3603-1300-20-20305C-3603025-01</v>
      </c>
      <c r="B395" t="str">
        <f>RP[[#This Row],[CODIGO CDP]]&amp;RP[[#This Row],[Rubro]]</f>
        <v>2325-18-PC-3603-1300-20-20305C-3603025-01</v>
      </c>
      <c r="C395" t="str">
        <f t="shared" si="6"/>
        <v>39425-18-P</v>
      </c>
      <c r="D395" t="str">
        <f>_xlfn.CONCAT(MID(RP[[#This Row],[CDP]],1,10),"-",RIGHT(RP[[#This Row],[Dependencia]],2),"-",MID(RP[[#This Row],[Fuente]],1,1))</f>
        <v>2325-18-P</v>
      </c>
      <c r="E395">
        <v>39425</v>
      </c>
      <c r="F395">
        <v>45716</v>
      </c>
      <c r="G395">
        <v>45716.452233796299</v>
      </c>
      <c r="H395" t="s">
        <v>1929</v>
      </c>
      <c r="I395">
        <v>923218</v>
      </c>
      <c r="J395" t="s">
        <v>1651</v>
      </c>
      <c r="K395" t="s">
        <v>1773</v>
      </c>
      <c r="L395" t="s">
        <v>1774</v>
      </c>
      <c r="M395" t="s">
        <v>64</v>
      </c>
      <c r="N395" t="s">
        <v>1652</v>
      </c>
      <c r="O395" t="s">
        <v>66</v>
      </c>
      <c r="P395" s="1">
        <v>854100</v>
      </c>
      <c r="Q395" s="1">
        <v>0</v>
      </c>
      <c r="R395" s="1">
        <v>854100</v>
      </c>
      <c r="S395" s="1">
        <v>0</v>
      </c>
      <c r="T395" t="s">
        <v>1770</v>
      </c>
      <c r="U395">
        <v>1074812614</v>
      </c>
      <c r="V395" t="s">
        <v>1771</v>
      </c>
      <c r="W395" t="s">
        <v>56</v>
      </c>
      <c r="X395" t="s">
        <v>57</v>
      </c>
      <c r="Y395" t="s">
        <v>1772</v>
      </c>
      <c r="Z395" t="s">
        <v>59</v>
      </c>
      <c r="AA395">
        <v>860007335</v>
      </c>
      <c r="AB395" t="s">
        <v>201</v>
      </c>
      <c r="AC395">
        <v>2325</v>
      </c>
      <c r="AD395">
        <v>2325</v>
      </c>
      <c r="AE395">
        <v>39425</v>
      </c>
      <c r="AG395" t="s">
        <v>2029</v>
      </c>
      <c r="AH395" t="s">
        <v>1769</v>
      </c>
      <c r="AJ395" s="3">
        <v>45716</v>
      </c>
      <c r="AK395" t="s">
        <v>1775</v>
      </c>
      <c r="AL395" t="s">
        <v>1776</v>
      </c>
      <c r="AM395" t="s">
        <v>1777</v>
      </c>
    </row>
    <row r="396" spans="1:39" x14ac:dyDescent="0.25">
      <c r="A396" t="str">
        <f>RP[[#This Row],[CODIGO CRP]]&amp;RP[[#This Row],[Rubro]]</f>
        <v>39525-18-PC-3603-1300-20-20305C-3603025-01</v>
      </c>
      <c r="B396" t="str">
        <f>RP[[#This Row],[CODIGO CDP]]&amp;RP[[#This Row],[Rubro]]</f>
        <v>2325-18-PC-3603-1300-20-20305C-3603025-01</v>
      </c>
      <c r="C396" t="str">
        <f t="shared" si="6"/>
        <v>39525-18-P</v>
      </c>
      <c r="D396" t="str">
        <f>_xlfn.CONCAT(MID(RP[[#This Row],[CDP]],1,10),"-",RIGHT(RP[[#This Row],[Dependencia]],2),"-",MID(RP[[#This Row],[Fuente]],1,1))</f>
        <v>2325-18-P</v>
      </c>
      <c r="E396">
        <v>39525</v>
      </c>
      <c r="F396">
        <v>45716</v>
      </c>
      <c r="G396">
        <v>45716.455358796295</v>
      </c>
      <c r="H396" t="s">
        <v>1929</v>
      </c>
      <c r="I396">
        <v>923218</v>
      </c>
      <c r="J396" t="s">
        <v>1651</v>
      </c>
      <c r="K396" t="s">
        <v>1773</v>
      </c>
      <c r="L396" t="s">
        <v>1774</v>
      </c>
      <c r="M396" t="s">
        <v>64</v>
      </c>
      <c r="N396" t="s">
        <v>1652</v>
      </c>
      <c r="O396" t="s">
        <v>66</v>
      </c>
      <c r="P396" s="1">
        <v>854100</v>
      </c>
      <c r="Q396" s="1">
        <v>0</v>
      </c>
      <c r="R396" s="1">
        <v>854100</v>
      </c>
      <c r="S396" s="1">
        <v>0</v>
      </c>
      <c r="T396" t="s">
        <v>169</v>
      </c>
      <c r="U396">
        <v>79859066</v>
      </c>
      <c r="V396" t="s">
        <v>1779</v>
      </c>
      <c r="W396" t="s">
        <v>56</v>
      </c>
      <c r="X396" t="s">
        <v>57</v>
      </c>
      <c r="Y396" t="s">
        <v>1780</v>
      </c>
      <c r="Z396" t="s">
        <v>59</v>
      </c>
      <c r="AA396">
        <v>860007335</v>
      </c>
      <c r="AB396" t="s">
        <v>201</v>
      </c>
      <c r="AC396">
        <v>2325</v>
      </c>
      <c r="AD396">
        <v>2325</v>
      </c>
      <c r="AE396">
        <v>39525</v>
      </c>
      <c r="AG396" t="s">
        <v>2030</v>
      </c>
      <c r="AH396" t="s">
        <v>1778</v>
      </c>
      <c r="AJ396" s="3">
        <v>45716</v>
      </c>
      <c r="AK396" t="s">
        <v>1775</v>
      </c>
      <c r="AL396" t="s">
        <v>1776</v>
      </c>
      <c r="AM396" t="s">
        <v>1777</v>
      </c>
    </row>
    <row r="397" spans="1:39" x14ac:dyDescent="0.25">
      <c r="A397" t="str">
        <f>RP[[#This Row],[CODIGO CRP]]&amp;RP[[#This Row],[Rubro]]</f>
        <v>39625-38-NC-3603-1300-20-20305C-3603025-02</v>
      </c>
      <c r="B397" t="str">
        <f>RP[[#This Row],[CODIGO CDP]]&amp;RP[[#This Row],[Rubro]]</f>
        <v>325-38-NC-3603-1300-20-20305C-3603025-02</v>
      </c>
      <c r="C397" t="str">
        <f t="shared" si="6"/>
        <v>39625-38-N</v>
      </c>
      <c r="D397" t="str">
        <f>_xlfn.CONCAT(MID(RP[[#This Row],[CDP]],1,10),"-",RIGHT(RP[[#This Row],[Dependencia]],2),"-",MID(RP[[#This Row],[Fuente]],1,1))</f>
        <v>325-38-N</v>
      </c>
      <c r="E397">
        <v>39625</v>
      </c>
      <c r="F397">
        <v>45716</v>
      </c>
      <c r="G397">
        <v>45716.738020833334</v>
      </c>
      <c r="H397" t="s">
        <v>1929</v>
      </c>
      <c r="I397">
        <v>923238</v>
      </c>
      <c r="J397" t="s">
        <v>254</v>
      </c>
      <c r="K397" t="s">
        <v>62</v>
      </c>
      <c r="L397" t="s">
        <v>63</v>
      </c>
      <c r="M397" t="s">
        <v>172</v>
      </c>
      <c r="N397" t="s">
        <v>173</v>
      </c>
      <c r="O397" t="s">
        <v>66</v>
      </c>
      <c r="P397" s="1">
        <v>739364</v>
      </c>
      <c r="Q397" s="1">
        <v>0</v>
      </c>
      <c r="R397" s="1">
        <v>739364</v>
      </c>
      <c r="S397" s="1">
        <v>0</v>
      </c>
      <c r="T397" t="s">
        <v>169</v>
      </c>
      <c r="U397">
        <v>4041331</v>
      </c>
      <c r="V397" t="s">
        <v>360</v>
      </c>
      <c r="W397" t="s">
        <v>56</v>
      </c>
      <c r="X397" t="s">
        <v>57</v>
      </c>
      <c r="Y397" t="s">
        <v>361</v>
      </c>
      <c r="Z397" t="s">
        <v>59</v>
      </c>
      <c r="AA397">
        <v>860034313</v>
      </c>
      <c r="AB397" t="s">
        <v>97</v>
      </c>
      <c r="AC397">
        <v>325</v>
      </c>
      <c r="AD397">
        <v>325</v>
      </c>
      <c r="AE397">
        <v>39625</v>
      </c>
      <c r="AG397" t="s">
        <v>2031</v>
      </c>
      <c r="AH397" t="s">
        <v>2544</v>
      </c>
      <c r="AJ397" s="3">
        <v>45716</v>
      </c>
      <c r="AK397" t="s">
        <v>255</v>
      </c>
      <c r="AL397" t="s">
        <v>2032</v>
      </c>
      <c r="AM397" t="s">
        <v>2033</v>
      </c>
    </row>
    <row r="398" spans="1:39" x14ac:dyDescent="0.25">
      <c r="A398" t="str">
        <f>RP[[#This Row],[CODIGO CRP]]&amp;RP[[#This Row],[Rubro]]</f>
        <v>39725-38-NC-3603-1300-20-20305C-3603025-02</v>
      </c>
      <c r="B398" t="str">
        <f>RP[[#This Row],[CODIGO CDP]]&amp;RP[[#This Row],[Rubro]]</f>
        <v>325-38-NC-3603-1300-20-20305C-3603025-02</v>
      </c>
      <c r="C398" t="str">
        <f t="shared" si="6"/>
        <v>39725-38-N</v>
      </c>
      <c r="D398" t="str">
        <f>_xlfn.CONCAT(MID(RP[[#This Row],[CDP]],1,10),"-",RIGHT(RP[[#This Row],[Dependencia]],2),"-",MID(RP[[#This Row],[Fuente]],1,1))</f>
        <v>325-38-N</v>
      </c>
      <c r="E398">
        <v>39725</v>
      </c>
      <c r="F398">
        <v>45716</v>
      </c>
      <c r="G398">
        <v>45716.74145833333</v>
      </c>
      <c r="H398" t="s">
        <v>1929</v>
      </c>
      <c r="I398">
        <v>923238</v>
      </c>
      <c r="J398" t="s">
        <v>254</v>
      </c>
      <c r="K398" t="s">
        <v>62</v>
      </c>
      <c r="L398" t="s">
        <v>63</v>
      </c>
      <c r="M398" t="s">
        <v>172</v>
      </c>
      <c r="N398" t="s">
        <v>173</v>
      </c>
      <c r="O398" t="s">
        <v>66</v>
      </c>
      <c r="P398" s="1">
        <v>780975</v>
      </c>
      <c r="Q398" s="1">
        <v>0</v>
      </c>
      <c r="R398" s="1">
        <v>780975</v>
      </c>
      <c r="S398" s="1">
        <v>0</v>
      </c>
      <c r="T398" t="s">
        <v>169</v>
      </c>
      <c r="U398">
        <v>1075254883</v>
      </c>
      <c r="V398" t="s">
        <v>340</v>
      </c>
      <c r="W398" t="s">
        <v>56</v>
      </c>
      <c r="X398" t="s">
        <v>57</v>
      </c>
      <c r="Y398" t="s">
        <v>341</v>
      </c>
      <c r="Z398" t="s">
        <v>59</v>
      </c>
      <c r="AA398">
        <v>860034313</v>
      </c>
      <c r="AB398" t="s">
        <v>97</v>
      </c>
      <c r="AC398">
        <v>325</v>
      </c>
      <c r="AD398">
        <v>325</v>
      </c>
      <c r="AE398">
        <v>39725</v>
      </c>
      <c r="AG398" t="s">
        <v>2034</v>
      </c>
      <c r="AH398" t="s">
        <v>2545</v>
      </c>
      <c r="AJ398" s="3">
        <v>45716</v>
      </c>
      <c r="AK398" t="s">
        <v>255</v>
      </c>
      <c r="AL398" t="s">
        <v>2035</v>
      </c>
      <c r="AM398" t="s">
        <v>2036</v>
      </c>
    </row>
    <row r="399" spans="1:39" x14ac:dyDescent="0.25">
      <c r="A399" t="str">
        <f>RP[[#This Row],[CODIGO CRP]]&amp;RP[[#This Row],[Rubro]]</f>
        <v>39825-11-NC-3603-1300-20-20305C-3603025-02</v>
      </c>
      <c r="B399" t="str">
        <f>RP[[#This Row],[CODIGO CDP]]&amp;RP[[#This Row],[Rubro]]</f>
        <v>925-11-NC-3603-1300-20-20305C-3603025-02</v>
      </c>
      <c r="C399" t="str">
        <f t="shared" si="6"/>
        <v>39825-11-N</v>
      </c>
      <c r="D399" t="str">
        <f>_xlfn.CONCAT(MID(RP[[#This Row],[CDP]],1,10),"-",RIGHT(RP[[#This Row],[Dependencia]],2),"-",MID(RP[[#This Row],[Fuente]],1,1))</f>
        <v>925-11-N</v>
      </c>
      <c r="E399">
        <v>39825</v>
      </c>
      <c r="F399">
        <v>45716</v>
      </c>
      <c r="G399">
        <v>45716.747164351851</v>
      </c>
      <c r="H399" t="s">
        <v>1929</v>
      </c>
      <c r="I399">
        <v>923211</v>
      </c>
      <c r="J399" t="s">
        <v>312</v>
      </c>
      <c r="K399" t="s">
        <v>62</v>
      </c>
      <c r="L399" t="s">
        <v>63</v>
      </c>
      <c r="M399" t="s">
        <v>172</v>
      </c>
      <c r="N399" t="s">
        <v>173</v>
      </c>
      <c r="O399" t="s">
        <v>66</v>
      </c>
      <c r="P399" s="1">
        <v>166195</v>
      </c>
      <c r="Q399" s="1">
        <v>0</v>
      </c>
      <c r="R399" s="1">
        <v>166195</v>
      </c>
      <c r="S399" s="1">
        <v>0</v>
      </c>
      <c r="T399" t="s">
        <v>169</v>
      </c>
      <c r="U399">
        <v>11313776</v>
      </c>
      <c r="V399" t="s">
        <v>310</v>
      </c>
      <c r="W399" t="s">
        <v>56</v>
      </c>
      <c r="X399" t="s">
        <v>57</v>
      </c>
      <c r="Y399" t="s">
        <v>311</v>
      </c>
      <c r="Z399" t="s">
        <v>59</v>
      </c>
      <c r="AA399">
        <v>890903938</v>
      </c>
      <c r="AB399" t="s">
        <v>86</v>
      </c>
      <c r="AC399">
        <v>925</v>
      </c>
      <c r="AD399">
        <v>925</v>
      </c>
      <c r="AE399">
        <v>39825</v>
      </c>
      <c r="AG399" t="s">
        <v>2037</v>
      </c>
      <c r="AH399" t="s">
        <v>2546</v>
      </c>
      <c r="AJ399" s="3">
        <v>45716</v>
      </c>
      <c r="AK399" t="s">
        <v>255</v>
      </c>
      <c r="AL399" t="s">
        <v>2038</v>
      </c>
      <c r="AM399" t="s">
        <v>2039</v>
      </c>
    </row>
    <row r="400" spans="1:39" x14ac:dyDescent="0.25">
      <c r="A400" t="str">
        <f>RP[[#This Row],[CODIGO CRP]]&amp;RP[[#This Row],[Rubro]]</f>
        <v>39925-11-NC-3603-1300-20-20305C-3603025-02</v>
      </c>
      <c r="B400" t="str">
        <f>RP[[#This Row],[CODIGO CDP]]&amp;RP[[#This Row],[Rubro]]</f>
        <v>925-11-NC-3603-1300-20-20305C-3603025-02</v>
      </c>
      <c r="C400" t="str">
        <f t="shared" si="6"/>
        <v>39925-11-N</v>
      </c>
      <c r="D400" t="str">
        <f>_xlfn.CONCAT(MID(RP[[#This Row],[CDP]],1,10),"-",RIGHT(RP[[#This Row],[Dependencia]],2),"-",MID(RP[[#This Row],[Fuente]],1,1))</f>
        <v>925-11-N</v>
      </c>
      <c r="E400">
        <v>39925</v>
      </c>
      <c r="F400">
        <v>45716</v>
      </c>
      <c r="G400">
        <v>45716.748981481483</v>
      </c>
      <c r="H400" t="s">
        <v>1929</v>
      </c>
      <c r="I400">
        <v>923211</v>
      </c>
      <c r="J400" t="s">
        <v>312</v>
      </c>
      <c r="K400" t="s">
        <v>62</v>
      </c>
      <c r="L400" t="s">
        <v>63</v>
      </c>
      <c r="M400" t="s">
        <v>172</v>
      </c>
      <c r="N400" t="s">
        <v>173</v>
      </c>
      <c r="O400" t="s">
        <v>66</v>
      </c>
      <c r="P400" s="1">
        <v>164513</v>
      </c>
      <c r="Q400" s="1">
        <v>0</v>
      </c>
      <c r="R400" s="1">
        <v>164513</v>
      </c>
      <c r="S400" s="1">
        <v>0</v>
      </c>
      <c r="T400" t="s">
        <v>169</v>
      </c>
      <c r="U400">
        <v>11223758</v>
      </c>
      <c r="V400" t="s">
        <v>316</v>
      </c>
      <c r="W400" t="s">
        <v>56</v>
      </c>
      <c r="X400" t="s">
        <v>57</v>
      </c>
      <c r="Y400" t="s">
        <v>317</v>
      </c>
      <c r="Z400" t="s">
        <v>59</v>
      </c>
      <c r="AA400">
        <v>890903938</v>
      </c>
      <c r="AB400" t="s">
        <v>86</v>
      </c>
      <c r="AC400">
        <v>925</v>
      </c>
      <c r="AD400">
        <v>925</v>
      </c>
      <c r="AE400">
        <v>39925</v>
      </c>
      <c r="AG400" t="s">
        <v>2040</v>
      </c>
      <c r="AH400" t="s">
        <v>2547</v>
      </c>
      <c r="AJ400" s="3">
        <v>45716</v>
      </c>
      <c r="AK400" t="s">
        <v>255</v>
      </c>
      <c r="AL400" t="s">
        <v>2041</v>
      </c>
      <c r="AM400" t="s">
        <v>2039</v>
      </c>
    </row>
    <row r="401" spans="1:39" x14ac:dyDescent="0.25">
      <c r="A401" t="str">
        <f>RP[[#This Row],[CODIGO CRP]]&amp;RP[[#This Row],[Rubro]]</f>
        <v>40025-11-NC-3603-1300-20-20305C-3603025-02</v>
      </c>
      <c r="B401" t="str">
        <f>RP[[#This Row],[CODIGO CDP]]&amp;RP[[#This Row],[Rubro]]</f>
        <v>925-11-NC-3603-1300-20-20305C-3603025-02</v>
      </c>
      <c r="C401" t="str">
        <f t="shared" si="6"/>
        <v>40025-11-N</v>
      </c>
      <c r="D401" t="str">
        <f>_xlfn.CONCAT(MID(RP[[#This Row],[CDP]],1,10),"-",RIGHT(RP[[#This Row],[Dependencia]],2),"-",MID(RP[[#This Row],[Fuente]],1,1))</f>
        <v>925-11-N</v>
      </c>
      <c r="E401">
        <v>40025</v>
      </c>
      <c r="F401">
        <v>45716</v>
      </c>
      <c r="G401">
        <v>45716.753078703703</v>
      </c>
      <c r="H401" t="s">
        <v>1929</v>
      </c>
      <c r="I401">
        <v>923211</v>
      </c>
      <c r="J401" t="s">
        <v>312</v>
      </c>
      <c r="K401" t="s">
        <v>62</v>
      </c>
      <c r="L401" t="s">
        <v>63</v>
      </c>
      <c r="M401" t="s">
        <v>172</v>
      </c>
      <c r="N401" t="s">
        <v>173</v>
      </c>
      <c r="O401" t="s">
        <v>66</v>
      </c>
      <c r="P401" s="1">
        <v>232058</v>
      </c>
      <c r="Q401" s="1">
        <v>0</v>
      </c>
      <c r="R401" s="1">
        <v>232058</v>
      </c>
      <c r="S401" s="1">
        <v>0</v>
      </c>
      <c r="T401" t="s">
        <v>169</v>
      </c>
      <c r="U401">
        <v>79359242</v>
      </c>
      <c r="V401" t="s">
        <v>283</v>
      </c>
      <c r="W401" t="s">
        <v>56</v>
      </c>
      <c r="X401" t="s">
        <v>57</v>
      </c>
      <c r="Y401" t="s">
        <v>284</v>
      </c>
      <c r="Z401" t="s">
        <v>59</v>
      </c>
      <c r="AA401">
        <v>860002964</v>
      </c>
      <c r="AB401" t="s">
        <v>242</v>
      </c>
      <c r="AC401">
        <v>925</v>
      </c>
      <c r="AD401">
        <v>925</v>
      </c>
      <c r="AE401">
        <v>40025</v>
      </c>
      <c r="AG401" t="s">
        <v>2042</v>
      </c>
      <c r="AH401" t="s">
        <v>2548</v>
      </c>
      <c r="AJ401" s="3">
        <v>45716</v>
      </c>
      <c r="AK401" t="s">
        <v>255</v>
      </c>
      <c r="AL401" t="s">
        <v>2043</v>
      </c>
      <c r="AM401" t="s">
        <v>2044</v>
      </c>
    </row>
    <row r="402" spans="1:39" x14ac:dyDescent="0.25">
      <c r="A402" t="str">
        <f>RP[[#This Row],[CODIGO CRP]]&amp;RP[[#This Row],[Rubro]]</f>
        <v>40125-38-NC-3603-1300-20-20305C-3603025-02</v>
      </c>
      <c r="B402" t="str">
        <f>RP[[#This Row],[CODIGO CDP]]&amp;RP[[#This Row],[Rubro]]</f>
        <v>325-38-NC-3603-1300-20-20305C-3603025-02</v>
      </c>
      <c r="C402" t="str">
        <f t="shared" si="6"/>
        <v>40125-38-N</v>
      </c>
      <c r="D402" t="str">
        <f>_xlfn.CONCAT(MID(RP[[#This Row],[CDP]],1,10),"-",RIGHT(RP[[#This Row],[Dependencia]],2),"-",MID(RP[[#This Row],[Fuente]],1,1))</f>
        <v>325-38-N</v>
      </c>
      <c r="E402">
        <v>40125</v>
      </c>
      <c r="F402">
        <v>45716</v>
      </c>
      <c r="G402">
        <v>45716.756620370368</v>
      </c>
      <c r="H402" t="s">
        <v>1929</v>
      </c>
      <c r="I402">
        <v>923238</v>
      </c>
      <c r="J402" t="s">
        <v>254</v>
      </c>
      <c r="K402" t="s">
        <v>62</v>
      </c>
      <c r="L402" t="s">
        <v>63</v>
      </c>
      <c r="M402" t="s">
        <v>172</v>
      </c>
      <c r="N402" t="s">
        <v>173</v>
      </c>
      <c r="O402" t="s">
        <v>66</v>
      </c>
      <c r="P402" s="1">
        <v>904365</v>
      </c>
      <c r="Q402" s="1">
        <v>0</v>
      </c>
      <c r="R402" s="1">
        <v>904365</v>
      </c>
      <c r="S402" s="1">
        <v>0</v>
      </c>
      <c r="T402" t="s">
        <v>169</v>
      </c>
      <c r="U402">
        <v>52505799</v>
      </c>
      <c r="V402" t="s">
        <v>350</v>
      </c>
      <c r="W402" t="s">
        <v>56</v>
      </c>
      <c r="X402" t="s">
        <v>57</v>
      </c>
      <c r="Y402" t="s">
        <v>351</v>
      </c>
      <c r="Z402" t="s">
        <v>59</v>
      </c>
      <c r="AA402">
        <v>860034313</v>
      </c>
      <c r="AB402" t="s">
        <v>97</v>
      </c>
      <c r="AC402">
        <v>325</v>
      </c>
      <c r="AD402">
        <v>325</v>
      </c>
      <c r="AE402">
        <v>40125</v>
      </c>
      <c r="AG402" t="s">
        <v>2045</v>
      </c>
      <c r="AH402" t="s">
        <v>2549</v>
      </c>
      <c r="AJ402" s="3">
        <v>45716</v>
      </c>
      <c r="AK402" t="s">
        <v>255</v>
      </c>
      <c r="AL402" t="s">
        <v>2046</v>
      </c>
      <c r="AM402" t="s">
        <v>2047</v>
      </c>
    </row>
    <row r="403" spans="1:39" x14ac:dyDescent="0.25">
      <c r="A403" t="str">
        <f>RP[[#This Row],[CODIGO CRP]]&amp;RP[[#This Row],[Rubro]]</f>
        <v>40225-38-NC-3603-1300-20-20305C-3603025-02</v>
      </c>
      <c r="B403" t="str">
        <f>RP[[#This Row],[CODIGO CDP]]&amp;RP[[#This Row],[Rubro]]</f>
        <v>325-38-NC-3603-1300-20-20305C-3603025-02</v>
      </c>
      <c r="C403" t="str">
        <f t="shared" si="6"/>
        <v>40225-38-N</v>
      </c>
      <c r="D403" t="str">
        <f>_xlfn.CONCAT(MID(RP[[#This Row],[CDP]],1,10),"-",RIGHT(RP[[#This Row],[Dependencia]],2),"-",MID(RP[[#This Row],[Fuente]],1,1))</f>
        <v>325-38-N</v>
      </c>
      <c r="E403">
        <v>40225</v>
      </c>
      <c r="F403">
        <v>45716</v>
      </c>
      <c r="G403">
        <v>45716.759421296294</v>
      </c>
      <c r="H403" t="s">
        <v>1929</v>
      </c>
      <c r="I403">
        <v>923238</v>
      </c>
      <c r="J403" t="s">
        <v>254</v>
      </c>
      <c r="K403" t="s">
        <v>62</v>
      </c>
      <c r="L403" t="s">
        <v>63</v>
      </c>
      <c r="M403" t="s">
        <v>172</v>
      </c>
      <c r="N403" t="s">
        <v>173</v>
      </c>
      <c r="O403" t="s">
        <v>66</v>
      </c>
      <c r="P403" s="1">
        <v>664780</v>
      </c>
      <c r="Q403" s="1">
        <v>0</v>
      </c>
      <c r="R403" s="1">
        <v>664780</v>
      </c>
      <c r="S403" s="1">
        <v>0</v>
      </c>
      <c r="T403" t="s">
        <v>169</v>
      </c>
      <c r="U403">
        <v>13478907</v>
      </c>
      <c r="V403" t="s">
        <v>365</v>
      </c>
      <c r="W403" t="s">
        <v>56</v>
      </c>
      <c r="X403" t="s">
        <v>57</v>
      </c>
      <c r="Y403" t="s">
        <v>366</v>
      </c>
      <c r="Z403" t="s">
        <v>59</v>
      </c>
      <c r="AA403">
        <v>890903938</v>
      </c>
      <c r="AB403" t="s">
        <v>86</v>
      </c>
      <c r="AC403">
        <v>325</v>
      </c>
      <c r="AD403">
        <v>325</v>
      </c>
      <c r="AE403">
        <v>40225</v>
      </c>
      <c r="AG403" t="s">
        <v>2048</v>
      </c>
      <c r="AH403" t="s">
        <v>2550</v>
      </c>
      <c r="AJ403" s="3">
        <v>45716</v>
      </c>
      <c r="AK403" t="s">
        <v>255</v>
      </c>
      <c r="AL403" t="s">
        <v>2049</v>
      </c>
      <c r="AM403" t="s">
        <v>2050</v>
      </c>
    </row>
    <row r="404" spans="1:39" x14ac:dyDescent="0.25">
      <c r="A404" t="str">
        <f>RP[[#This Row],[CODIGO CRP]]&amp;RP[[#This Row],[Rubro]]</f>
        <v>40325-38-NC-3603-1300-20-20305C-3603025-02</v>
      </c>
      <c r="B404" t="str">
        <f>RP[[#This Row],[CODIGO CDP]]&amp;RP[[#This Row],[Rubro]]</f>
        <v>325-38-NC-3603-1300-20-20305C-3603025-02</v>
      </c>
      <c r="C404" t="str">
        <f t="shared" si="6"/>
        <v>40325-38-N</v>
      </c>
      <c r="D404" t="str">
        <f>_xlfn.CONCAT(MID(RP[[#This Row],[CDP]],1,10),"-",RIGHT(RP[[#This Row],[Dependencia]],2),"-",MID(RP[[#This Row],[Fuente]],1,1))</f>
        <v>325-38-N</v>
      </c>
      <c r="E404">
        <v>40325</v>
      </c>
      <c r="F404">
        <v>45719</v>
      </c>
      <c r="G404">
        <v>45719.352754629632</v>
      </c>
      <c r="H404" t="s">
        <v>1929</v>
      </c>
      <c r="I404">
        <v>923238</v>
      </c>
      <c r="J404" t="s">
        <v>254</v>
      </c>
      <c r="K404" t="s">
        <v>62</v>
      </c>
      <c r="L404" t="s">
        <v>63</v>
      </c>
      <c r="M404" t="s">
        <v>172</v>
      </c>
      <c r="N404" t="s">
        <v>173</v>
      </c>
      <c r="O404" t="s">
        <v>66</v>
      </c>
      <c r="P404" s="1">
        <v>628651</v>
      </c>
      <c r="Q404" s="1">
        <v>0</v>
      </c>
      <c r="R404" s="1">
        <v>628651</v>
      </c>
      <c r="S404" s="1">
        <v>0</v>
      </c>
      <c r="T404" t="s">
        <v>169</v>
      </c>
      <c r="U404">
        <v>11315001</v>
      </c>
      <c r="V404" t="s">
        <v>297</v>
      </c>
      <c r="W404" t="s">
        <v>56</v>
      </c>
      <c r="X404" t="s">
        <v>57</v>
      </c>
      <c r="Y404" t="s">
        <v>298</v>
      </c>
      <c r="Z404" t="s">
        <v>59</v>
      </c>
      <c r="AA404">
        <v>890903938</v>
      </c>
      <c r="AB404" t="s">
        <v>86</v>
      </c>
      <c r="AC404">
        <v>325</v>
      </c>
      <c r="AD404">
        <v>325</v>
      </c>
      <c r="AE404">
        <v>40325</v>
      </c>
      <c r="AG404" t="s">
        <v>2051</v>
      </c>
      <c r="AH404" t="s">
        <v>2551</v>
      </c>
      <c r="AJ404" s="3">
        <v>45719</v>
      </c>
      <c r="AK404" t="s">
        <v>255</v>
      </c>
      <c r="AL404" t="s">
        <v>2052</v>
      </c>
      <c r="AM404" t="s">
        <v>2053</v>
      </c>
    </row>
    <row r="405" spans="1:39" x14ac:dyDescent="0.25">
      <c r="A405" t="str">
        <f>RP[[#This Row],[CODIGO CRP]]&amp;RP[[#This Row],[Rubro]]</f>
        <v>40425-38-NC-3603-1300-20-20305C-3603025-02</v>
      </c>
      <c r="B405" t="str">
        <f>RP[[#This Row],[CODIGO CDP]]&amp;RP[[#This Row],[Rubro]]</f>
        <v>325-38-NC-3603-1300-20-20305C-3603025-02</v>
      </c>
      <c r="C405" t="str">
        <f t="shared" si="6"/>
        <v>40425-38-N</v>
      </c>
      <c r="D405" t="str">
        <f>_xlfn.CONCAT(MID(RP[[#This Row],[CDP]],1,10),"-",RIGHT(RP[[#This Row],[Dependencia]],2),"-",MID(RP[[#This Row],[Fuente]],1,1))</f>
        <v>325-38-N</v>
      </c>
      <c r="E405">
        <v>40425</v>
      </c>
      <c r="F405">
        <v>45719</v>
      </c>
      <c r="G405">
        <v>45719.368159722224</v>
      </c>
      <c r="H405" t="s">
        <v>1929</v>
      </c>
      <c r="I405">
        <v>923238</v>
      </c>
      <c r="J405" t="s">
        <v>254</v>
      </c>
      <c r="K405" t="s">
        <v>62</v>
      </c>
      <c r="L405" t="s">
        <v>63</v>
      </c>
      <c r="M405" t="s">
        <v>172</v>
      </c>
      <c r="N405" t="s">
        <v>173</v>
      </c>
      <c r="O405" t="s">
        <v>66</v>
      </c>
      <c r="P405" s="1">
        <v>322390</v>
      </c>
      <c r="Q405" s="1">
        <v>0</v>
      </c>
      <c r="R405" s="1">
        <v>322390</v>
      </c>
      <c r="S405" s="1">
        <v>0</v>
      </c>
      <c r="T405" t="s">
        <v>169</v>
      </c>
      <c r="U405">
        <v>79863951</v>
      </c>
      <c r="V405" t="s">
        <v>1304</v>
      </c>
      <c r="W405" t="s">
        <v>56</v>
      </c>
      <c r="X405" t="s">
        <v>57</v>
      </c>
      <c r="Y405" t="s">
        <v>1305</v>
      </c>
      <c r="Z405" t="s">
        <v>59</v>
      </c>
      <c r="AA405">
        <v>890903938</v>
      </c>
      <c r="AB405" t="s">
        <v>86</v>
      </c>
      <c r="AC405">
        <v>325</v>
      </c>
      <c r="AD405">
        <v>325</v>
      </c>
      <c r="AE405">
        <v>40425</v>
      </c>
      <c r="AG405" t="s">
        <v>2054</v>
      </c>
      <c r="AH405" t="s">
        <v>2552</v>
      </c>
      <c r="AJ405" s="3">
        <v>45719</v>
      </c>
      <c r="AK405" t="s">
        <v>255</v>
      </c>
      <c r="AL405" t="s">
        <v>2055</v>
      </c>
      <c r="AM405" t="s">
        <v>2056</v>
      </c>
    </row>
    <row r="406" spans="1:39" x14ac:dyDescent="0.25">
      <c r="A406" t="str">
        <f>RP[[#This Row],[CODIGO CRP]]&amp;RP[[#This Row],[Rubro]]</f>
        <v>40525-38-NC-3603-1300-20-20305C-3603025-02</v>
      </c>
      <c r="B406" t="str">
        <f>RP[[#This Row],[CODIGO CDP]]&amp;RP[[#This Row],[Rubro]]</f>
        <v>325-38-NC-3603-1300-20-20305C-3603025-02</v>
      </c>
      <c r="C406" t="str">
        <f t="shared" si="6"/>
        <v>40525-38-N</v>
      </c>
      <c r="D406" t="str">
        <f>_xlfn.CONCAT(MID(RP[[#This Row],[CDP]],1,10),"-",RIGHT(RP[[#This Row],[Dependencia]],2),"-",MID(RP[[#This Row],[Fuente]],1,1))</f>
        <v>325-38-N</v>
      </c>
      <c r="E406">
        <v>40525</v>
      </c>
      <c r="F406">
        <v>45719</v>
      </c>
      <c r="G406">
        <v>45719.377430555556</v>
      </c>
      <c r="H406" t="s">
        <v>1929</v>
      </c>
      <c r="I406">
        <v>923238</v>
      </c>
      <c r="J406" t="s">
        <v>254</v>
      </c>
      <c r="K406" t="s">
        <v>62</v>
      </c>
      <c r="L406" t="s">
        <v>63</v>
      </c>
      <c r="M406" t="s">
        <v>172</v>
      </c>
      <c r="N406" t="s">
        <v>173</v>
      </c>
      <c r="O406" t="s">
        <v>66</v>
      </c>
      <c r="P406" s="1">
        <v>332390</v>
      </c>
      <c r="Q406" s="1">
        <v>0</v>
      </c>
      <c r="R406" s="1">
        <v>332390</v>
      </c>
      <c r="S406" s="1">
        <v>0</v>
      </c>
      <c r="T406" t="s">
        <v>169</v>
      </c>
      <c r="U406">
        <v>3170948</v>
      </c>
      <c r="V406" t="s">
        <v>1737</v>
      </c>
      <c r="W406" t="s">
        <v>56</v>
      </c>
      <c r="X406" t="s">
        <v>57</v>
      </c>
      <c r="Y406" t="s">
        <v>1738</v>
      </c>
      <c r="Z406" t="s">
        <v>59</v>
      </c>
      <c r="AA406">
        <v>860034313</v>
      </c>
      <c r="AB406" t="s">
        <v>97</v>
      </c>
      <c r="AC406">
        <v>325</v>
      </c>
      <c r="AD406">
        <v>325</v>
      </c>
      <c r="AE406">
        <v>40525</v>
      </c>
      <c r="AG406" t="s">
        <v>2057</v>
      </c>
      <c r="AH406" t="s">
        <v>2553</v>
      </c>
      <c r="AJ406" s="3">
        <v>45719</v>
      </c>
      <c r="AK406" t="s">
        <v>255</v>
      </c>
      <c r="AL406" t="s">
        <v>2058</v>
      </c>
      <c r="AM406" t="s">
        <v>2059</v>
      </c>
    </row>
    <row r="407" spans="1:39" x14ac:dyDescent="0.25">
      <c r="A407" t="str">
        <f>RP[[#This Row],[CODIGO CRP]]&amp;RP[[#This Row],[Rubro]]</f>
        <v>40625-38-NC-3603-1300-20-20305C-3603025-02</v>
      </c>
      <c r="B407" t="str">
        <f>RP[[#This Row],[CODIGO CDP]]&amp;RP[[#This Row],[Rubro]]</f>
        <v>325-38-NC-3603-1300-20-20305C-3603025-02</v>
      </c>
      <c r="C407" t="str">
        <f t="shared" si="6"/>
        <v>40625-38-N</v>
      </c>
      <c r="D407" t="str">
        <f>_xlfn.CONCAT(MID(RP[[#This Row],[CDP]],1,10),"-",RIGHT(RP[[#This Row],[Dependencia]],2),"-",MID(RP[[#This Row],[Fuente]],1,1))</f>
        <v>325-38-N</v>
      </c>
      <c r="E407">
        <v>40625</v>
      </c>
      <c r="F407">
        <v>45719</v>
      </c>
      <c r="G407">
        <v>45719.391736111109</v>
      </c>
      <c r="H407" t="s">
        <v>1929</v>
      </c>
      <c r="I407">
        <v>923238</v>
      </c>
      <c r="J407" t="s">
        <v>254</v>
      </c>
      <c r="K407" t="s">
        <v>62</v>
      </c>
      <c r="L407" t="s">
        <v>63</v>
      </c>
      <c r="M407" t="s">
        <v>172</v>
      </c>
      <c r="N407" t="s">
        <v>173</v>
      </c>
      <c r="O407" t="s">
        <v>66</v>
      </c>
      <c r="P407" s="1">
        <v>322390</v>
      </c>
      <c r="Q407" s="1">
        <v>0</v>
      </c>
      <c r="R407" s="1">
        <v>322390</v>
      </c>
      <c r="S407" s="1">
        <v>0</v>
      </c>
      <c r="T407" t="s">
        <v>169</v>
      </c>
      <c r="U407">
        <v>80232876</v>
      </c>
      <c r="V407" t="s">
        <v>1316</v>
      </c>
      <c r="W407" t="s">
        <v>56</v>
      </c>
      <c r="X407" t="s">
        <v>57</v>
      </c>
      <c r="Y407" t="s">
        <v>1317</v>
      </c>
      <c r="Z407" t="s">
        <v>59</v>
      </c>
      <c r="AA407">
        <v>890903938</v>
      </c>
      <c r="AB407" t="s">
        <v>86</v>
      </c>
      <c r="AC407">
        <v>325</v>
      </c>
      <c r="AD407">
        <v>325</v>
      </c>
      <c r="AE407">
        <v>40625</v>
      </c>
      <c r="AG407" t="s">
        <v>2060</v>
      </c>
      <c r="AH407" t="s">
        <v>2554</v>
      </c>
      <c r="AJ407" s="3">
        <v>45719</v>
      </c>
      <c r="AK407" t="s">
        <v>255</v>
      </c>
      <c r="AL407" t="s">
        <v>2061</v>
      </c>
      <c r="AM407" t="s">
        <v>2062</v>
      </c>
    </row>
    <row r="408" spans="1:39" x14ac:dyDescent="0.25">
      <c r="A408" t="str">
        <f>RP[[#This Row],[CODIGO CRP]]&amp;RP[[#This Row],[Rubro]]</f>
        <v>40725-38-NC-3603-1300-20-20305C-3603025-02</v>
      </c>
      <c r="B408" t="str">
        <f>RP[[#This Row],[CODIGO CDP]]&amp;RP[[#This Row],[Rubro]]</f>
        <v>325-38-NC-3603-1300-20-20305C-3603025-02</v>
      </c>
      <c r="C408" t="str">
        <f t="shared" si="6"/>
        <v>40725-38-N</v>
      </c>
      <c r="D408" t="str">
        <f>_xlfn.CONCAT(MID(RP[[#This Row],[CDP]],1,10),"-",RIGHT(RP[[#This Row],[Dependencia]],2),"-",MID(RP[[#This Row],[Fuente]],1,1))</f>
        <v>325-38-N</v>
      </c>
      <c r="E408">
        <v>40725</v>
      </c>
      <c r="F408">
        <v>45719</v>
      </c>
      <c r="G408">
        <v>45719.398287037038</v>
      </c>
      <c r="H408" t="s">
        <v>1929</v>
      </c>
      <c r="I408">
        <v>923238</v>
      </c>
      <c r="J408" t="s">
        <v>254</v>
      </c>
      <c r="K408" t="s">
        <v>62</v>
      </c>
      <c r="L408" t="s">
        <v>63</v>
      </c>
      <c r="M408" t="s">
        <v>172</v>
      </c>
      <c r="N408" t="s">
        <v>173</v>
      </c>
      <c r="O408" t="s">
        <v>66</v>
      </c>
      <c r="P408" s="1">
        <v>312390</v>
      </c>
      <c r="Q408" s="1">
        <v>0</v>
      </c>
      <c r="R408" s="1">
        <v>312390</v>
      </c>
      <c r="S408" s="1">
        <v>0</v>
      </c>
      <c r="T408" t="s">
        <v>169</v>
      </c>
      <c r="U408">
        <v>79977580</v>
      </c>
      <c r="V408" t="s">
        <v>1721</v>
      </c>
      <c r="W408" t="s">
        <v>56</v>
      </c>
      <c r="X408" t="s">
        <v>57</v>
      </c>
      <c r="Y408" t="s">
        <v>1722</v>
      </c>
      <c r="Z408" t="s">
        <v>59</v>
      </c>
      <c r="AA408">
        <v>860007335</v>
      </c>
      <c r="AB408" t="s">
        <v>201</v>
      </c>
      <c r="AC408">
        <v>325</v>
      </c>
      <c r="AD408">
        <v>325</v>
      </c>
      <c r="AE408">
        <v>40725</v>
      </c>
      <c r="AG408" t="s">
        <v>2063</v>
      </c>
      <c r="AH408" t="s">
        <v>2555</v>
      </c>
      <c r="AJ408" s="3">
        <v>45719</v>
      </c>
      <c r="AK408" t="s">
        <v>255</v>
      </c>
      <c r="AL408" t="s">
        <v>2064</v>
      </c>
      <c r="AM408" t="s">
        <v>2065</v>
      </c>
    </row>
    <row r="409" spans="1:39" x14ac:dyDescent="0.25">
      <c r="A409" t="str">
        <f>RP[[#This Row],[CODIGO CRP]]&amp;RP[[#This Row],[Rubro]]</f>
        <v>40825-38-NC-3603-1300-20-20305C-3603025-02</v>
      </c>
      <c r="B409" t="str">
        <f>RP[[#This Row],[CODIGO CDP]]&amp;RP[[#This Row],[Rubro]]</f>
        <v>325-38-NC-3603-1300-20-20305C-3603025-02</v>
      </c>
      <c r="C409" t="str">
        <f t="shared" si="6"/>
        <v>40825-38-N</v>
      </c>
      <c r="D409" t="str">
        <f>_xlfn.CONCAT(MID(RP[[#This Row],[CDP]],1,10),"-",RIGHT(RP[[#This Row],[Dependencia]],2),"-",MID(RP[[#This Row],[Fuente]],1,1))</f>
        <v>325-38-N</v>
      </c>
      <c r="E409">
        <v>40825</v>
      </c>
      <c r="F409">
        <v>45719</v>
      </c>
      <c r="G409">
        <v>45719.407407407409</v>
      </c>
      <c r="H409" t="s">
        <v>1929</v>
      </c>
      <c r="I409">
        <v>923238</v>
      </c>
      <c r="J409" t="s">
        <v>254</v>
      </c>
      <c r="K409" t="s">
        <v>62</v>
      </c>
      <c r="L409" t="s">
        <v>63</v>
      </c>
      <c r="M409" t="s">
        <v>172</v>
      </c>
      <c r="N409" t="s">
        <v>173</v>
      </c>
      <c r="O409" t="s">
        <v>66</v>
      </c>
      <c r="P409" s="1">
        <v>644780</v>
      </c>
      <c r="Q409" s="1">
        <v>0</v>
      </c>
      <c r="R409" s="1">
        <v>644780</v>
      </c>
      <c r="S409" s="1">
        <v>0</v>
      </c>
      <c r="T409" t="s">
        <v>169</v>
      </c>
      <c r="U409">
        <v>1052381667</v>
      </c>
      <c r="V409" t="s">
        <v>1296</v>
      </c>
      <c r="W409" t="s">
        <v>56</v>
      </c>
      <c r="X409" t="s">
        <v>57</v>
      </c>
      <c r="Y409" t="s">
        <v>1297</v>
      </c>
      <c r="Z409" t="s">
        <v>59</v>
      </c>
      <c r="AA409">
        <v>860007738</v>
      </c>
      <c r="AB409" t="s">
        <v>1003</v>
      </c>
      <c r="AC409">
        <v>325</v>
      </c>
      <c r="AD409">
        <v>325</v>
      </c>
      <c r="AE409">
        <v>40825</v>
      </c>
      <c r="AG409" t="s">
        <v>2066</v>
      </c>
      <c r="AH409" t="s">
        <v>2556</v>
      </c>
      <c r="AJ409" s="3">
        <v>45719</v>
      </c>
      <c r="AK409" t="s">
        <v>255</v>
      </c>
      <c r="AL409" t="s">
        <v>2067</v>
      </c>
      <c r="AM409" t="s">
        <v>2068</v>
      </c>
    </row>
    <row r="410" spans="1:39" x14ac:dyDescent="0.25">
      <c r="A410" t="str">
        <f>RP[[#This Row],[CODIGO CRP]]&amp;RP[[#This Row],[Rubro]]</f>
        <v>40925-38-NC-3603-1300-20-20305C-3603025-02</v>
      </c>
      <c r="B410" t="str">
        <f>RP[[#This Row],[CODIGO CDP]]&amp;RP[[#This Row],[Rubro]]</f>
        <v>325-38-NC-3603-1300-20-20305C-3603025-02</v>
      </c>
      <c r="C410" t="str">
        <f t="shared" si="6"/>
        <v>40925-38-N</v>
      </c>
      <c r="D410" t="str">
        <f>_xlfn.CONCAT(MID(RP[[#This Row],[CDP]],1,10),"-",RIGHT(RP[[#This Row],[Dependencia]],2),"-",MID(RP[[#This Row],[Fuente]],1,1))</f>
        <v>325-38-N</v>
      </c>
      <c r="E410">
        <v>40925</v>
      </c>
      <c r="F410">
        <v>45719</v>
      </c>
      <c r="G410">
        <v>45719.431898148148</v>
      </c>
      <c r="H410" t="s">
        <v>1929</v>
      </c>
      <c r="I410">
        <v>923238</v>
      </c>
      <c r="J410" t="s">
        <v>254</v>
      </c>
      <c r="K410" t="s">
        <v>62</v>
      </c>
      <c r="L410" t="s">
        <v>63</v>
      </c>
      <c r="M410" t="s">
        <v>172</v>
      </c>
      <c r="N410" t="s">
        <v>173</v>
      </c>
      <c r="O410" t="s">
        <v>66</v>
      </c>
      <c r="P410" s="1">
        <v>322390</v>
      </c>
      <c r="Q410" s="1">
        <v>0</v>
      </c>
      <c r="R410" s="1">
        <v>322390</v>
      </c>
      <c r="S410" s="1">
        <v>0</v>
      </c>
      <c r="T410" t="s">
        <v>169</v>
      </c>
      <c r="U410">
        <v>88260450</v>
      </c>
      <c r="V410" t="s">
        <v>1766</v>
      </c>
      <c r="W410" t="s">
        <v>56</v>
      </c>
      <c r="X410" t="s">
        <v>57</v>
      </c>
      <c r="Y410" t="s">
        <v>1767</v>
      </c>
      <c r="Z410" t="s">
        <v>59</v>
      </c>
      <c r="AA410">
        <v>860007335</v>
      </c>
      <c r="AB410" t="s">
        <v>201</v>
      </c>
      <c r="AC410">
        <v>325</v>
      </c>
      <c r="AD410">
        <v>325</v>
      </c>
      <c r="AE410">
        <v>40925</v>
      </c>
      <c r="AG410" t="s">
        <v>2069</v>
      </c>
      <c r="AH410" t="s">
        <v>2557</v>
      </c>
      <c r="AJ410" s="3">
        <v>45719</v>
      </c>
      <c r="AK410" t="s">
        <v>255</v>
      </c>
      <c r="AL410" t="s">
        <v>2070</v>
      </c>
      <c r="AM410" t="s">
        <v>2071</v>
      </c>
    </row>
    <row r="411" spans="1:39" x14ac:dyDescent="0.25">
      <c r="A411" t="str">
        <f>RP[[#This Row],[CODIGO CRP]]&amp;RP[[#This Row],[Rubro]]</f>
        <v>41025-38-NC-3603-1300-20-20305C-3603025-02</v>
      </c>
      <c r="B411" t="str">
        <f>RP[[#This Row],[CODIGO CDP]]&amp;RP[[#This Row],[Rubro]]</f>
        <v>325-38-NC-3603-1300-20-20305C-3603025-02</v>
      </c>
      <c r="C411" t="str">
        <f t="shared" si="6"/>
        <v>41025-38-N</v>
      </c>
      <c r="D411" t="str">
        <f>_xlfn.CONCAT(MID(RP[[#This Row],[CDP]],1,10),"-",RIGHT(RP[[#This Row],[Dependencia]],2),"-",MID(RP[[#This Row],[Fuente]],1,1))</f>
        <v>325-38-N</v>
      </c>
      <c r="E411">
        <v>41025</v>
      </c>
      <c r="F411">
        <v>45719</v>
      </c>
      <c r="G411">
        <v>45719.438090277778</v>
      </c>
      <c r="H411" t="s">
        <v>1929</v>
      </c>
      <c r="I411">
        <v>923238</v>
      </c>
      <c r="J411" t="s">
        <v>254</v>
      </c>
      <c r="K411" t="s">
        <v>62</v>
      </c>
      <c r="L411" t="s">
        <v>63</v>
      </c>
      <c r="M411" t="s">
        <v>172</v>
      </c>
      <c r="N411" t="s">
        <v>173</v>
      </c>
      <c r="O411" t="s">
        <v>66</v>
      </c>
      <c r="P411" s="1">
        <v>396520</v>
      </c>
      <c r="Q411" s="1">
        <v>0</v>
      </c>
      <c r="R411" s="1">
        <v>396520</v>
      </c>
      <c r="S411" s="1">
        <v>0</v>
      </c>
      <c r="T411" t="s">
        <v>169</v>
      </c>
      <c r="U411">
        <v>55177634</v>
      </c>
      <c r="V411" t="s">
        <v>1733</v>
      </c>
      <c r="W411" t="s">
        <v>56</v>
      </c>
      <c r="X411" t="s">
        <v>57</v>
      </c>
      <c r="Y411" t="s">
        <v>1734</v>
      </c>
      <c r="Z411" t="s">
        <v>59</v>
      </c>
      <c r="AA411">
        <v>860034313</v>
      </c>
      <c r="AB411" t="s">
        <v>97</v>
      </c>
      <c r="AC411">
        <v>325</v>
      </c>
      <c r="AD411">
        <v>325</v>
      </c>
      <c r="AE411">
        <v>41025</v>
      </c>
      <c r="AG411" t="s">
        <v>2072</v>
      </c>
      <c r="AH411" t="s">
        <v>2558</v>
      </c>
      <c r="AJ411" s="3">
        <v>45719</v>
      </c>
      <c r="AK411" t="s">
        <v>255</v>
      </c>
      <c r="AL411" t="s">
        <v>2073</v>
      </c>
      <c r="AM411" t="s">
        <v>2074</v>
      </c>
    </row>
    <row r="412" spans="1:39" x14ac:dyDescent="0.25">
      <c r="A412" t="str">
        <f>RP[[#This Row],[CODIGO CRP]]&amp;RP[[#This Row],[Rubro]]</f>
        <v>41125-38-NC-3603-1300-20-20305C-3603025-02</v>
      </c>
      <c r="B412" t="str">
        <f>RP[[#This Row],[CODIGO CDP]]&amp;RP[[#This Row],[Rubro]]</f>
        <v>325-38-NC-3603-1300-20-20305C-3603025-02</v>
      </c>
      <c r="C412" t="str">
        <f t="shared" si="6"/>
        <v>41125-38-N</v>
      </c>
      <c r="D412" t="str">
        <f>_xlfn.CONCAT(MID(RP[[#This Row],[CDP]],1,10),"-",RIGHT(RP[[#This Row],[Dependencia]],2),"-",MID(RP[[#This Row],[Fuente]],1,1))</f>
        <v>325-38-N</v>
      </c>
      <c r="E412">
        <v>41125</v>
      </c>
      <c r="F412">
        <v>45719</v>
      </c>
      <c r="G412">
        <v>45719.443877314814</v>
      </c>
      <c r="H412" t="s">
        <v>1929</v>
      </c>
      <c r="I412">
        <v>923238</v>
      </c>
      <c r="J412" t="s">
        <v>254</v>
      </c>
      <c r="K412" t="s">
        <v>62</v>
      </c>
      <c r="L412" t="s">
        <v>63</v>
      </c>
      <c r="M412" t="s">
        <v>172</v>
      </c>
      <c r="N412" t="s">
        <v>173</v>
      </c>
      <c r="O412" t="s">
        <v>66</v>
      </c>
      <c r="P412" s="1">
        <v>624780</v>
      </c>
      <c r="Q412" s="1">
        <v>0</v>
      </c>
      <c r="R412" s="1">
        <v>624780</v>
      </c>
      <c r="S412" s="1">
        <v>0</v>
      </c>
      <c r="T412" t="s">
        <v>169</v>
      </c>
      <c r="U412">
        <v>39671472</v>
      </c>
      <c r="V412" t="s">
        <v>1729</v>
      </c>
      <c r="W412" t="s">
        <v>56</v>
      </c>
      <c r="X412" t="s">
        <v>57</v>
      </c>
      <c r="Y412" t="s">
        <v>1730</v>
      </c>
      <c r="Z412" t="s">
        <v>59</v>
      </c>
      <c r="AA412">
        <v>890903938</v>
      </c>
      <c r="AB412" t="s">
        <v>86</v>
      </c>
      <c r="AC412">
        <v>325</v>
      </c>
      <c r="AD412">
        <v>325</v>
      </c>
      <c r="AE412">
        <v>41125</v>
      </c>
      <c r="AG412" t="s">
        <v>2075</v>
      </c>
      <c r="AH412" t="s">
        <v>2559</v>
      </c>
      <c r="AJ412" s="3">
        <v>45719</v>
      </c>
      <c r="AK412" t="s">
        <v>255</v>
      </c>
      <c r="AL412" t="s">
        <v>2076</v>
      </c>
      <c r="AM412" t="s">
        <v>2077</v>
      </c>
    </row>
    <row r="413" spans="1:39" x14ac:dyDescent="0.25">
      <c r="A413" t="str">
        <f>RP[[#This Row],[CODIGO CRP]]&amp;RP[[#This Row],[Rubro]]</f>
        <v>41225-38-NC-3603-1300-20-20305C-3603025-02</v>
      </c>
      <c r="B413" t="str">
        <f>RP[[#This Row],[CODIGO CDP]]&amp;RP[[#This Row],[Rubro]]</f>
        <v>325-38-NC-3603-1300-20-20305C-3603025-02</v>
      </c>
      <c r="C413" t="str">
        <f t="shared" si="6"/>
        <v>41225-38-N</v>
      </c>
      <c r="D413" t="str">
        <f>_xlfn.CONCAT(MID(RP[[#This Row],[CDP]],1,10),"-",RIGHT(RP[[#This Row],[Dependencia]],2),"-",MID(RP[[#This Row],[Fuente]],1,1))</f>
        <v>325-38-N</v>
      </c>
      <c r="E413">
        <v>41225</v>
      </c>
      <c r="F413">
        <v>45719</v>
      </c>
      <c r="G413">
        <v>45719.451851851853</v>
      </c>
      <c r="H413" t="s">
        <v>1929</v>
      </c>
      <c r="I413">
        <v>923238</v>
      </c>
      <c r="J413" t="s">
        <v>254</v>
      </c>
      <c r="K413" t="s">
        <v>62</v>
      </c>
      <c r="L413" t="s">
        <v>63</v>
      </c>
      <c r="M413" t="s">
        <v>172</v>
      </c>
      <c r="N413" t="s">
        <v>173</v>
      </c>
      <c r="O413" t="s">
        <v>66</v>
      </c>
      <c r="P413" s="1">
        <v>624780</v>
      </c>
      <c r="Q413" s="1">
        <v>0</v>
      </c>
      <c r="R413" s="1">
        <v>624780</v>
      </c>
      <c r="S413" s="1">
        <v>0</v>
      </c>
      <c r="T413" t="s">
        <v>169</v>
      </c>
      <c r="U413">
        <v>82395365</v>
      </c>
      <c r="V413" t="s">
        <v>1288</v>
      </c>
      <c r="W413" t="s">
        <v>56</v>
      </c>
      <c r="X413" t="s">
        <v>57</v>
      </c>
      <c r="Y413" t="s">
        <v>1289</v>
      </c>
      <c r="Z413" t="s">
        <v>59</v>
      </c>
      <c r="AA413">
        <v>860003020</v>
      </c>
      <c r="AB413" t="s">
        <v>212</v>
      </c>
      <c r="AC413">
        <v>325</v>
      </c>
      <c r="AD413">
        <v>325</v>
      </c>
      <c r="AE413">
        <v>41225</v>
      </c>
      <c r="AG413" t="s">
        <v>2078</v>
      </c>
      <c r="AH413" t="s">
        <v>2560</v>
      </c>
      <c r="AJ413" s="3">
        <v>45719</v>
      </c>
      <c r="AK413" t="s">
        <v>255</v>
      </c>
      <c r="AL413" t="s">
        <v>2079</v>
      </c>
      <c r="AM413" t="s">
        <v>2080</v>
      </c>
    </row>
    <row r="414" spans="1:39" x14ac:dyDescent="0.25">
      <c r="A414" t="str">
        <f>RP[[#This Row],[CODIGO CRP]]&amp;RP[[#This Row],[Rubro]]</f>
        <v>41325-38-NC-3603-1300-20-20305C-3603025-02</v>
      </c>
      <c r="B414" t="str">
        <f>RP[[#This Row],[CODIGO CDP]]&amp;RP[[#This Row],[Rubro]]</f>
        <v>325-38-NC-3603-1300-20-20305C-3603025-02</v>
      </c>
      <c r="C414" t="str">
        <f t="shared" si="6"/>
        <v>41325-38-N</v>
      </c>
      <c r="D414" t="str">
        <f>_xlfn.CONCAT(MID(RP[[#This Row],[CDP]],1,10),"-",RIGHT(RP[[#This Row],[Dependencia]],2),"-",MID(RP[[#This Row],[Fuente]],1,1))</f>
        <v>325-38-N</v>
      </c>
      <c r="E414">
        <v>41325</v>
      </c>
      <c r="F414">
        <v>45719</v>
      </c>
      <c r="G414">
        <v>45719.454745370371</v>
      </c>
      <c r="H414" t="s">
        <v>1929</v>
      </c>
      <c r="I414">
        <v>923238</v>
      </c>
      <c r="J414" t="s">
        <v>254</v>
      </c>
      <c r="K414" t="s">
        <v>62</v>
      </c>
      <c r="L414" t="s">
        <v>63</v>
      </c>
      <c r="M414" t="s">
        <v>172</v>
      </c>
      <c r="N414" t="s">
        <v>173</v>
      </c>
      <c r="O414" t="s">
        <v>66</v>
      </c>
      <c r="P414" s="1">
        <v>644780</v>
      </c>
      <c r="Q414" s="1">
        <v>0</v>
      </c>
      <c r="R414" s="1">
        <v>644780</v>
      </c>
      <c r="S414" s="1">
        <v>0</v>
      </c>
      <c r="T414" t="s">
        <v>169</v>
      </c>
      <c r="U414">
        <v>11257178</v>
      </c>
      <c r="V414" t="s">
        <v>1284</v>
      </c>
      <c r="W414" t="s">
        <v>56</v>
      </c>
      <c r="X414" t="s">
        <v>57</v>
      </c>
      <c r="Y414" t="s">
        <v>1285</v>
      </c>
      <c r="Z414" t="s">
        <v>59</v>
      </c>
      <c r="AA414">
        <v>890903938</v>
      </c>
      <c r="AB414" t="s">
        <v>86</v>
      </c>
      <c r="AC414">
        <v>325</v>
      </c>
      <c r="AD414">
        <v>325</v>
      </c>
      <c r="AE414">
        <v>41325</v>
      </c>
      <c r="AG414" t="s">
        <v>2081</v>
      </c>
      <c r="AH414" t="s">
        <v>2561</v>
      </c>
      <c r="AJ414" s="3">
        <v>45719</v>
      </c>
      <c r="AK414" t="s">
        <v>255</v>
      </c>
      <c r="AL414" t="s">
        <v>2082</v>
      </c>
      <c r="AM414" t="s">
        <v>2083</v>
      </c>
    </row>
    <row r="415" spans="1:39" x14ac:dyDescent="0.25">
      <c r="A415" t="str">
        <f>RP[[#This Row],[CODIGO CRP]]&amp;RP[[#This Row],[Rubro]]</f>
        <v>41425-38-NC-3603-1300-20-20305C-3603025-02</v>
      </c>
      <c r="B415" t="str">
        <f>RP[[#This Row],[CODIGO CDP]]&amp;RP[[#This Row],[Rubro]]</f>
        <v>325-38-NC-3603-1300-20-20305C-3603025-02</v>
      </c>
      <c r="C415" t="str">
        <f t="shared" si="6"/>
        <v>41425-38-N</v>
      </c>
      <c r="D415" t="str">
        <f>_xlfn.CONCAT(MID(RP[[#This Row],[CDP]],1,10),"-",RIGHT(RP[[#This Row],[Dependencia]],2),"-",MID(RP[[#This Row],[Fuente]],1,1))</f>
        <v>325-38-N</v>
      </c>
      <c r="E415">
        <v>41425</v>
      </c>
      <c r="F415">
        <v>45719</v>
      </c>
      <c r="G415">
        <v>45719.457384259258</v>
      </c>
      <c r="H415" t="s">
        <v>1929</v>
      </c>
      <c r="I415">
        <v>923238</v>
      </c>
      <c r="J415" t="s">
        <v>254</v>
      </c>
      <c r="K415" t="s">
        <v>62</v>
      </c>
      <c r="L415" t="s">
        <v>63</v>
      </c>
      <c r="M415" t="s">
        <v>172</v>
      </c>
      <c r="N415" t="s">
        <v>173</v>
      </c>
      <c r="O415" t="s">
        <v>66</v>
      </c>
      <c r="P415" s="1">
        <v>1104235</v>
      </c>
      <c r="Q415" s="1">
        <v>0</v>
      </c>
      <c r="R415" s="1">
        <v>1104235</v>
      </c>
      <c r="S415" s="1">
        <v>0</v>
      </c>
      <c r="T415" t="s">
        <v>169</v>
      </c>
      <c r="U415">
        <v>80724086</v>
      </c>
      <c r="V415" t="s">
        <v>252</v>
      </c>
      <c r="W415" t="s">
        <v>56</v>
      </c>
      <c r="X415" t="s">
        <v>57</v>
      </c>
      <c r="Y415" t="s">
        <v>253</v>
      </c>
      <c r="Z415" t="s">
        <v>59</v>
      </c>
      <c r="AA415">
        <v>890903938</v>
      </c>
      <c r="AB415" t="s">
        <v>86</v>
      </c>
      <c r="AC415">
        <v>325</v>
      </c>
      <c r="AD415">
        <v>325</v>
      </c>
      <c r="AE415">
        <v>41425</v>
      </c>
      <c r="AG415" t="s">
        <v>2084</v>
      </c>
      <c r="AH415" t="s">
        <v>2562</v>
      </c>
      <c r="AJ415" s="3">
        <v>45719</v>
      </c>
      <c r="AK415" t="s">
        <v>255</v>
      </c>
      <c r="AL415" t="s">
        <v>2085</v>
      </c>
      <c r="AM415" t="s">
        <v>2086</v>
      </c>
    </row>
    <row r="416" spans="1:39" x14ac:dyDescent="0.25">
      <c r="A416" t="str">
        <f>RP[[#This Row],[CODIGO CRP]]&amp;RP[[#This Row],[Rubro]]</f>
        <v>41525-90-NC-3603-1300-20-20305C-3603025-02</v>
      </c>
      <c r="B416" t="str">
        <f>RP[[#This Row],[CODIGO CDP]]&amp;RP[[#This Row],[Rubro]]</f>
        <v>4925-90-NC-3603-1300-20-20305C-3603025-02</v>
      </c>
      <c r="C416" t="str">
        <f t="shared" si="6"/>
        <v>41525-90-N</v>
      </c>
      <c r="D416" t="str">
        <f>_xlfn.CONCAT(MID(RP[[#This Row],[CDP]],1,10),"-",RIGHT(RP[[#This Row],[Dependencia]],2),"-",MID(RP[[#This Row],[Fuente]],1,1))</f>
        <v>4925-90-N</v>
      </c>
      <c r="E416">
        <v>41525</v>
      </c>
      <c r="F416">
        <v>45719</v>
      </c>
      <c r="G416">
        <v>45719.463518518518</v>
      </c>
      <c r="H416" t="s">
        <v>1929</v>
      </c>
      <c r="I416">
        <v>923290</v>
      </c>
      <c r="J416" t="s">
        <v>213</v>
      </c>
      <c r="K416" t="s">
        <v>62</v>
      </c>
      <c r="L416" t="s">
        <v>63</v>
      </c>
      <c r="M416" t="s">
        <v>172</v>
      </c>
      <c r="N416" t="s">
        <v>173</v>
      </c>
      <c r="O416" t="s">
        <v>66</v>
      </c>
      <c r="P416" s="1">
        <v>957170</v>
      </c>
      <c r="Q416" s="1">
        <v>0</v>
      </c>
      <c r="R416" s="1">
        <v>957170</v>
      </c>
      <c r="S416" s="1">
        <v>0</v>
      </c>
      <c r="T416" t="s">
        <v>169</v>
      </c>
      <c r="U416">
        <v>1012449137</v>
      </c>
      <c r="V416" t="s">
        <v>210</v>
      </c>
      <c r="W416" t="s">
        <v>56</v>
      </c>
      <c r="X416" t="s">
        <v>57</v>
      </c>
      <c r="Y416" t="s">
        <v>211</v>
      </c>
      <c r="Z416" t="s">
        <v>59</v>
      </c>
      <c r="AA416">
        <v>860003020</v>
      </c>
      <c r="AB416" t="s">
        <v>212</v>
      </c>
      <c r="AC416">
        <v>4925</v>
      </c>
      <c r="AD416">
        <v>4925</v>
      </c>
      <c r="AE416">
        <v>41525</v>
      </c>
      <c r="AG416" t="s">
        <v>2087</v>
      </c>
      <c r="AH416" t="s">
        <v>2563</v>
      </c>
      <c r="AJ416" s="3">
        <v>45719</v>
      </c>
      <c r="AK416" t="s">
        <v>255</v>
      </c>
      <c r="AL416" t="s">
        <v>2088</v>
      </c>
      <c r="AM416" t="s">
        <v>2089</v>
      </c>
    </row>
    <row r="417" spans="1:39" x14ac:dyDescent="0.25">
      <c r="A417" t="str">
        <f>RP[[#This Row],[CODIGO CRP]]&amp;RP[[#This Row],[Rubro]]</f>
        <v>41625-38-NC-3603-1300-20-20305C-3603025-02</v>
      </c>
      <c r="B417" t="str">
        <f>RP[[#This Row],[CODIGO CDP]]&amp;RP[[#This Row],[Rubro]]</f>
        <v>325-38-NC-3603-1300-20-20305C-3603025-02</v>
      </c>
      <c r="C417" t="str">
        <f t="shared" si="6"/>
        <v>41625-38-N</v>
      </c>
      <c r="D417" t="str">
        <f>_xlfn.CONCAT(MID(RP[[#This Row],[CDP]],1,10),"-",RIGHT(RP[[#This Row],[Dependencia]],2),"-",MID(RP[[#This Row],[Fuente]],1,1))</f>
        <v>325-38-N</v>
      </c>
      <c r="E417">
        <v>41625</v>
      </c>
      <c r="F417">
        <v>45719</v>
      </c>
      <c r="G417">
        <v>45719.68922453704</v>
      </c>
      <c r="H417" t="s">
        <v>1929</v>
      </c>
      <c r="I417">
        <v>923238</v>
      </c>
      <c r="J417" t="s">
        <v>254</v>
      </c>
      <c r="K417" t="s">
        <v>62</v>
      </c>
      <c r="L417" t="s">
        <v>63</v>
      </c>
      <c r="M417" t="s">
        <v>172</v>
      </c>
      <c r="N417" t="s">
        <v>173</v>
      </c>
      <c r="O417" t="s">
        <v>66</v>
      </c>
      <c r="P417" s="1">
        <v>1006792</v>
      </c>
      <c r="Q417" s="1">
        <v>0</v>
      </c>
      <c r="R417" s="1">
        <v>1006792</v>
      </c>
      <c r="S417" s="1">
        <v>0</v>
      </c>
      <c r="T417" t="s">
        <v>169</v>
      </c>
      <c r="U417">
        <v>52425990</v>
      </c>
      <c r="V417" t="s">
        <v>278</v>
      </c>
      <c r="W417" t="s">
        <v>56</v>
      </c>
      <c r="X417" t="s">
        <v>57</v>
      </c>
      <c r="Y417" t="s">
        <v>279</v>
      </c>
      <c r="Z417" t="s">
        <v>59</v>
      </c>
      <c r="AA417">
        <v>860007335</v>
      </c>
      <c r="AB417" t="s">
        <v>201</v>
      </c>
      <c r="AC417">
        <v>325</v>
      </c>
      <c r="AD417">
        <v>325</v>
      </c>
      <c r="AE417">
        <v>41625</v>
      </c>
      <c r="AG417" t="s">
        <v>2090</v>
      </c>
      <c r="AH417" t="s">
        <v>2564</v>
      </c>
      <c r="AJ417" s="3">
        <v>45719</v>
      </c>
      <c r="AK417" t="s">
        <v>255</v>
      </c>
      <c r="AL417" t="s">
        <v>2091</v>
      </c>
      <c r="AM417" t="s">
        <v>2092</v>
      </c>
    </row>
    <row r="418" spans="1:39" x14ac:dyDescent="0.25">
      <c r="A418" t="str">
        <f>RP[[#This Row],[CODIGO CRP]]&amp;RP[[#This Row],[Rubro]]</f>
        <v>41725-38-NC-3603-1300-20-20305C-3603025-02</v>
      </c>
      <c r="B418" t="str">
        <f>RP[[#This Row],[CODIGO CDP]]&amp;RP[[#This Row],[Rubro]]</f>
        <v>325-38-NC-3603-1300-20-20305C-3603025-02</v>
      </c>
      <c r="C418" t="str">
        <f t="shared" si="6"/>
        <v>41725-38-N</v>
      </c>
      <c r="D418" t="str">
        <f>_xlfn.CONCAT(MID(RP[[#This Row],[CDP]],1,10),"-",RIGHT(RP[[#This Row],[Dependencia]],2),"-",MID(RP[[#This Row],[Fuente]],1,1))</f>
        <v>325-38-N</v>
      </c>
      <c r="E418">
        <v>41725</v>
      </c>
      <c r="F418">
        <v>45719</v>
      </c>
      <c r="G418">
        <v>45719.698796296296</v>
      </c>
      <c r="H418" t="s">
        <v>1929</v>
      </c>
      <c r="I418">
        <v>923238</v>
      </c>
      <c r="J418" t="s">
        <v>254</v>
      </c>
      <c r="K418" t="s">
        <v>62</v>
      </c>
      <c r="L418" t="s">
        <v>63</v>
      </c>
      <c r="M418" t="s">
        <v>172</v>
      </c>
      <c r="N418" t="s">
        <v>173</v>
      </c>
      <c r="O418" t="s">
        <v>66</v>
      </c>
      <c r="P418" s="1">
        <v>937170</v>
      </c>
      <c r="Q418" s="1">
        <v>0</v>
      </c>
      <c r="R418" s="1">
        <v>937170</v>
      </c>
      <c r="S418" s="1">
        <v>0</v>
      </c>
      <c r="T418" t="s">
        <v>169</v>
      </c>
      <c r="U418">
        <v>1001277409</v>
      </c>
      <c r="V418" t="s">
        <v>1667</v>
      </c>
      <c r="W418" t="s">
        <v>56</v>
      </c>
      <c r="X418" t="s">
        <v>57</v>
      </c>
      <c r="Y418" t="s">
        <v>1668</v>
      </c>
      <c r="Z418" t="s">
        <v>59</v>
      </c>
      <c r="AA418">
        <v>860035827</v>
      </c>
      <c r="AB418" t="s">
        <v>378</v>
      </c>
      <c r="AC418">
        <v>325</v>
      </c>
      <c r="AD418">
        <v>325</v>
      </c>
      <c r="AE418">
        <v>41725</v>
      </c>
      <c r="AG418" t="s">
        <v>2093</v>
      </c>
      <c r="AH418" t="s">
        <v>2565</v>
      </c>
      <c r="AJ418" s="3">
        <v>45719</v>
      </c>
      <c r="AK418" t="s">
        <v>255</v>
      </c>
      <c r="AL418" t="s">
        <v>2094</v>
      </c>
      <c r="AM418" t="s">
        <v>2095</v>
      </c>
    </row>
    <row r="419" spans="1:39" x14ac:dyDescent="0.25">
      <c r="A419" t="str">
        <f>RP[[#This Row],[CODIGO CRP]]&amp;RP[[#This Row],[Rubro]]</f>
        <v>41825-38-NC-3603-1300-20-20305C-3603025-02</v>
      </c>
      <c r="B419" t="str">
        <f>RP[[#This Row],[CODIGO CDP]]&amp;RP[[#This Row],[Rubro]]</f>
        <v>325-38-NC-3603-1300-20-20305C-3603025-02</v>
      </c>
      <c r="C419" t="str">
        <f t="shared" si="6"/>
        <v>41825-38-N</v>
      </c>
      <c r="D419" t="str">
        <f>_xlfn.CONCAT(MID(RP[[#This Row],[CDP]],1,10),"-",RIGHT(RP[[#This Row],[Dependencia]],2),"-",MID(RP[[#This Row],[Fuente]],1,1))</f>
        <v>325-38-N</v>
      </c>
      <c r="E419">
        <v>41825</v>
      </c>
      <c r="F419">
        <v>45719</v>
      </c>
      <c r="G419">
        <v>45719.70275462963</v>
      </c>
      <c r="H419" t="s">
        <v>1929</v>
      </c>
      <c r="I419">
        <v>923238</v>
      </c>
      <c r="J419" t="s">
        <v>254</v>
      </c>
      <c r="K419" t="s">
        <v>62</v>
      </c>
      <c r="L419" t="s">
        <v>63</v>
      </c>
      <c r="M419" t="s">
        <v>172</v>
      </c>
      <c r="N419" t="s">
        <v>173</v>
      </c>
      <c r="O419" t="s">
        <v>66</v>
      </c>
      <c r="P419" s="1">
        <v>1249560</v>
      </c>
      <c r="Q419" s="1">
        <v>0</v>
      </c>
      <c r="R419" s="1">
        <v>1249560</v>
      </c>
      <c r="S419" s="1">
        <v>0</v>
      </c>
      <c r="T419" t="s">
        <v>169</v>
      </c>
      <c r="U419">
        <v>79408514</v>
      </c>
      <c r="V419" t="s">
        <v>355</v>
      </c>
      <c r="W419" t="s">
        <v>56</v>
      </c>
      <c r="X419" t="s">
        <v>57</v>
      </c>
      <c r="Y419" t="s">
        <v>356</v>
      </c>
      <c r="Z419" t="s">
        <v>4068</v>
      </c>
      <c r="AA419">
        <v>900047981</v>
      </c>
      <c r="AB419" t="s">
        <v>219</v>
      </c>
      <c r="AC419">
        <v>325</v>
      </c>
      <c r="AD419">
        <v>325</v>
      </c>
      <c r="AE419">
        <v>41825</v>
      </c>
      <c r="AG419" t="s">
        <v>2096</v>
      </c>
      <c r="AH419" t="s">
        <v>2566</v>
      </c>
      <c r="AJ419" s="3">
        <v>45719</v>
      </c>
      <c r="AK419" t="s">
        <v>255</v>
      </c>
      <c r="AL419" t="s">
        <v>2097</v>
      </c>
      <c r="AM419" t="s">
        <v>2098</v>
      </c>
    </row>
    <row r="420" spans="1:39" x14ac:dyDescent="0.25">
      <c r="A420" t="str">
        <f>RP[[#This Row],[CODIGO CRP]]&amp;RP[[#This Row],[Rubro]]</f>
        <v>41925-10-NC-3603-1300-20-20305C-3603025-02</v>
      </c>
      <c r="B420" t="str">
        <f>RP[[#This Row],[CODIGO CDP]]&amp;RP[[#This Row],[Rubro]]</f>
        <v>1625-10-NC-3603-1300-20-20305C-3603025-02</v>
      </c>
      <c r="C420" t="str">
        <f t="shared" si="6"/>
        <v>41925-10-N</v>
      </c>
      <c r="D420" t="str">
        <f>_xlfn.CONCAT(MID(RP[[#This Row],[CDP]],1,10),"-",RIGHT(RP[[#This Row],[Dependencia]],2),"-",MID(RP[[#This Row],[Fuente]],1,1))</f>
        <v>1625-10-N</v>
      </c>
      <c r="E420">
        <v>41925</v>
      </c>
      <c r="F420">
        <v>45719</v>
      </c>
      <c r="G420">
        <v>45719.721655092595</v>
      </c>
      <c r="H420" t="s">
        <v>1929</v>
      </c>
      <c r="I420">
        <v>923210</v>
      </c>
      <c r="J420" t="s">
        <v>61</v>
      </c>
      <c r="K420" t="s">
        <v>62</v>
      </c>
      <c r="L420" t="s">
        <v>63</v>
      </c>
      <c r="M420" t="s">
        <v>172</v>
      </c>
      <c r="N420" t="s">
        <v>173</v>
      </c>
      <c r="O420" t="s">
        <v>66</v>
      </c>
      <c r="P420" s="1">
        <v>35200</v>
      </c>
      <c r="Q420" s="1">
        <v>0</v>
      </c>
      <c r="R420" s="1">
        <v>35200</v>
      </c>
      <c r="S420" s="1">
        <v>0</v>
      </c>
      <c r="T420" t="s">
        <v>169</v>
      </c>
      <c r="U420">
        <v>79205725</v>
      </c>
      <c r="V420" t="s">
        <v>1395</v>
      </c>
      <c r="W420" t="s">
        <v>56</v>
      </c>
      <c r="X420" t="s">
        <v>57</v>
      </c>
      <c r="Y420" t="s">
        <v>1396</v>
      </c>
      <c r="Z420" t="s">
        <v>59</v>
      </c>
      <c r="AA420">
        <v>860002964</v>
      </c>
      <c r="AB420" t="s">
        <v>242</v>
      </c>
      <c r="AC420">
        <v>1625</v>
      </c>
      <c r="AD420">
        <v>1625</v>
      </c>
      <c r="AE420">
        <v>41925</v>
      </c>
      <c r="AG420" t="s">
        <v>2099</v>
      </c>
      <c r="AH420" t="s">
        <v>2567</v>
      </c>
      <c r="AJ420" s="3">
        <v>45719</v>
      </c>
      <c r="AK420" t="s">
        <v>255</v>
      </c>
      <c r="AL420" t="s">
        <v>2100</v>
      </c>
      <c r="AM420" t="s">
        <v>2101</v>
      </c>
    </row>
    <row r="421" spans="1:39" x14ac:dyDescent="0.25">
      <c r="A421" t="str">
        <f>RP[[#This Row],[CODIGO CRP]]&amp;RP[[#This Row],[Rubro]]</f>
        <v>42025-11-NC-3603-1300-20-20305C-3603025-02</v>
      </c>
      <c r="B421" t="str">
        <f>RP[[#This Row],[CODIGO CDP]]&amp;RP[[#This Row],[Rubro]]</f>
        <v>925-11-NC-3603-1300-20-20305C-3603025-02</v>
      </c>
      <c r="C421" t="str">
        <f t="shared" si="6"/>
        <v>42025-11-N</v>
      </c>
      <c r="D421" t="str">
        <f>_xlfn.CONCAT(MID(RP[[#This Row],[CDP]],1,10),"-",RIGHT(RP[[#This Row],[Dependencia]],2),"-",MID(RP[[#This Row],[Fuente]],1,1))</f>
        <v>925-11-N</v>
      </c>
      <c r="E421">
        <v>42025</v>
      </c>
      <c r="F421">
        <v>45719</v>
      </c>
      <c r="G421">
        <v>45719.724791666667</v>
      </c>
      <c r="H421" t="s">
        <v>1929</v>
      </c>
      <c r="I421">
        <v>923211</v>
      </c>
      <c r="J421" t="s">
        <v>312</v>
      </c>
      <c r="K421" t="s">
        <v>62</v>
      </c>
      <c r="L421" t="s">
        <v>63</v>
      </c>
      <c r="M421" t="s">
        <v>172</v>
      </c>
      <c r="N421" t="s">
        <v>173</v>
      </c>
      <c r="O421" t="s">
        <v>66</v>
      </c>
      <c r="P421" s="1">
        <v>312390</v>
      </c>
      <c r="Q421" s="1">
        <v>0</v>
      </c>
      <c r="R421" s="1">
        <v>312390</v>
      </c>
      <c r="S421" s="1">
        <v>0</v>
      </c>
      <c r="T421" t="s">
        <v>169</v>
      </c>
      <c r="U421">
        <v>79876770</v>
      </c>
      <c r="V421" t="s">
        <v>1280</v>
      </c>
      <c r="W421" t="s">
        <v>56</v>
      </c>
      <c r="X421" t="s">
        <v>57</v>
      </c>
      <c r="Y421" t="s">
        <v>1281</v>
      </c>
      <c r="Z421" t="s">
        <v>59</v>
      </c>
      <c r="AA421">
        <v>860007335</v>
      </c>
      <c r="AB421" t="s">
        <v>201</v>
      </c>
      <c r="AC421">
        <v>925</v>
      </c>
      <c r="AD421">
        <v>925</v>
      </c>
      <c r="AE421">
        <v>42025</v>
      </c>
      <c r="AG421" t="s">
        <v>2102</v>
      </c>
      <c r="AH421" t="s">
        <v>2568</v>
      </c>
      <c r="AJ421" s="3">
        <v>45719</v>
      </c>
      <c r="AK421" t="s">
        <v>255</v>
      </c>
      <c r="AL421" t="s">
        <v>2103</v>
      </c>
      <c r="AM421" t="s">
        <v>2104</v>
      </c>
    </row>
    <row r="422" spans="1:39" x14ac:dyDescent="0.25">
      <c r="A422" t="str">
        <f>RP[[#This Row],[CODIGO CRP]]&amp;RP[[#This Row],[Rubro]]</f>
        <v>42125-11-NC-3603-1300-20-20305C-3603025-02</v>
      </c>
      <c r="B422" t="str">
        <f>RP[[#This Row],[CODIGO CDP]]&amp;RP[[#This Row],[Rubro]]</f>
        <v>2125-11-NC-3603-1300-20-20305C-3603025-02</v>
      </c>
      <c r="C422" t="str">
        <f t="shared" si="6"/>
        <v>42125-11-N</v>
      </c>
      <c r="D422" t="str">
        <f>_xlfn.CONCAT(MID(RP[[#This Row],[CDP]],1,10),"-",RIGHT(RP[[#This Row],[Dependencia]],2),"-",MID(RP[[#This Row],[Fuente]],1,1))</f>
        <v>2125-11-N</v>
      </c>
      <c r="E422">
        <v>42125</v>
      </c>
      <c r="F422">
        <v>45719</v>
      </c>
      <c r="G422">
        <v>45719.918715277781</v>
      </c>
      <c r="H422" t="s">
        <v>1929</v>
      </c>
      <c r="I422">
        <v>923211</v>
      </c>
      <c r="J422" t="s">
        <v>312</v>
      </c>
      <c r="K422" t="s">
        <v>62</v>
      </c>
      <c r="L422" t="s">
        <v>63</v>
      </c>
      <c r="M422" t="s">
        <v>172</v>
      </c>
      <c r="N422" t="s">
        <v>173</v>
      </c>
      <c r="O422" t="s">
        <v>66</v>
      </c>
      <c r="P422" s="1">
        <v>44001989</v>
      </c>
      <c r="Q422" s="1">
        <v>0</v>
      </c>
      <c r="R422" s="1">
        <v>44001989</v>
      </c>
      <c r="S422" s="1">
        <v>35109601</v>
      </c>
      <c r="T422" t="s">
        <v>169</v>
      </c>
      <c r="U422">
        <v>1033678111</v>
      </c>
      <c r="V422" t="s">
        <v>2105</v>
      </c>
      <c r="W422" t="s">
        <v>56</v>
      </c>
      <c r="X422" t="s">
        <v>57</v>
      </c>
      <c r="Y422" t="s">
        <v>2106</v>
      </c>
      <c r="Z422" t="s">
        <v>59</v>
      </c>
      <c r="AA422">
        <v>890903938</v>
      </c>
      <c r="AB422" t="s">
        <v>86</v>
      </c>
      <c r="AC422">
        <v>2125</v>
      </c>
      <c r="AD422">
        <v>2125</v>
      </c>
      <c r="AE422">
        <v>42125</v>
      </c>
      <c r="AG422" t="s">
        <v>4637</v>
      </c>
      <c r="AH422" t="s">
        <v>4638</v>
      </c>
      <c r="AJ422" s="3">
        <v>45719</v>
      </c>
      <c r="AK422" t="s">
        <v>174</v>
      </c>
      <c r="AL422" t="s">
        <v>2107</v>
      </c>
      <c r="AM422" t="s">
        <v>1160</v>
      </c>
    </row>
    <row r="423" spans="1:39" x14ac:dyDescent="0.25">
      <c r="A423" t="str">
        <f>RP[[#This Row],[CODIGO CRP]]&amp;RP[[#This Row],[Rubro]]</f>
        <v>42225-11-NC-3603-1300-20-20305C-3603025-02</v>
      </c>
      <c r="B423" t="str">
        <f>RP[[#This Row],[CODIGO CDP]]&amp;RP[[#This Row],[Rubro]]</f>
        <v>2125-11-NC-3603-1300-20-20305C-3603025-02</v>
      </c>
      <c r="C423" t="str">
        <f t="shared" si="6"/>
        <v>42225-11-N</v>
      </c>
      <c r="D423" t="str">
        <f>_xlfn.CONCAT(MID(RP[[#This Row],[CDP]],1,10),"-",RIGHT(RP[[#This Row],[Dependencia]],2),"-",MID(RP[[#This Row],[Fuente]],1,1))</f>
        <v>2125-11-N</v>
      </c>
      <c r="E423">
        <v>42225</v>
      </c>
      <c r="F423">
        <v>45719</v>
      </c>
      <c r="G423">
        <v>45719.928101851852</v>
      </c>
      <c r="H423" t="s">
        <v>1929</v>
      </c>
      <c r="I423">
        <v>923211</v>
      </c>
      <c r="J423" t="s">
        <v>312</v>
      </c>
      <c r="K423" t="s">
        <v>62</v>
      </c>
      <c r="L423" t="s">
        <v>63</v>
      </c>
      <c r="M423" t="s">
        <v>172</v>
      </c>
      <c r="N423" t="s">
        <v>173</v>
      </c>
      <c r="O423" t="s">
        <v>66</v>
      </c>
      <c r="P423" s="1">
        <v>44001989</v>
      </c>
      <c r="Q423" s="1">
        <v>0</v>
      </c>
      <c r="R423" s="1">
        <v>44001989</v>
      </c>
      <c r="S423" s="1">
        <v>35109601</v>
      </c>
      <c r="T423" t="s">
        <v>169</v>
      </c>
      <c r="U423">
        <v>1000318956</v>
      </c>
      <c r="V423" t="s">
        <v>2108</v>
      </c>
      <c r="W423" t="s">
        <v>56</v>
      </c>
      <c r="X423" t="s">
        <v>57</v>
      </c>
      <c r="Y423" t="s">
        <v>3539</v>
      </c>
      <c r="Z423" t="s">
        <v>59</v>
      </c>
      <c r="AA423">
        <v>890903937</v>
      </c>
      <c r="AB423" t="s">
        <v>774</v>
      </c>
      <c r="AC423">
        <v>2125</v>
      </c>
      <c r="AD423">
        <v>2125</v>
      </c>
      <c r="AE423">
        <v>42225</v>
      </c>
      <c r="AG423" t="s">
        <v>4639</v>
      </c>
      <c r="AH423" t="s">
        <v>4640</v>
      </c>
      <c r="AJ423" s="3">
        <v>45719</v>
      </c>
      <c r="AK423" t="s">
        <v>174</v>
      </c>
      <c r="AL423" t="s">
        <v>2109</v>
      </c>
      <c r="AM423" t="s">
        <v>858</v>
      </c>
    </row>
    <row r="424" spans="1:39" x14ac:dyDescent="0.25">
      <c r="A424" t="str">
        <f>RP[[#This Row],[CODIGO CRP]]&amp;RP[[#This Row],[Rubro]]</f>
        <v>42325-11-NC-3603-1300-20-20305C-3603025-02</v>
      </c>
      <c r="B424" t="str">
        <f>RP[[#This Row],[CODIGO CDP]]&amp;RP[[#This Row],[Rubro]]</f>
        <v>2125-11-NC-3603-1300-20-20305C-3603025-02</v>
      </c>
      <c r="C424" t="str">
        <f t="shared" si="6"/>
        <v>42325-11-N</v>
      </c>
      <c r="D424" t="str">
        <f>_xlfn.CONCAT(MID(RP[[#This Row],[CDP]],1,10),"-",RIGHT(RP[[#This Row],[Dependencia]],2),"-",MID(RP[[#This Row],[Fuente]],1,1))</f>
        <v>2125-11-N</v>
      </c>
      <c r="E424">
        <v>42325</v>
      </c>
      <c r="F424">
        <v>45719</v>
      </c>
      <c r="G424">
        <v>45719.931898148148</v>
      </c>
      <c r="H424" t="s">
        <v>1929</v>
      </c>
      <c r="I424">
        <v>923211</v>
      </c>
      <c r="J424" t="s">
        <v>312</v>
      </c>
      <c r="K424" t="s">
        <v>62</v>
      </c>
      <c r="L424" t="s">
        <v>63</v>
      </c>
      <c r="M424" t="s">
        <v>172</v>
      </c>
      <c r="N424" t="s">
        <v>173</v>
      </c>
      <c r="O424" t="s">
        <v>66</v>
      </c>
      <c r="P424" s="1">
        <v>44001989</v>
      </c>
      <c r="Q424" s="1">
        <v>0</v>
      </c>
      <c r="R424" s="1">
        <v>44001989</v>
      </c>
      <c r="S424" s="1">
        <v>35109601</v>
      </c>
      <c r="T424" t="s">
        <v>169</v>
      </c>
      <c r="U424">
        <v>79212098</v>
      </c>
      <c r="V424" t="s">
        <v>2110</v>
      </c>
      <c r="W424" t="s">
        <v>56</v>
      </c>
      <c r="X424" t="s">
        <v>57</v>
      </c>
      <c r="Y424" t="s">
        <v>2111</v>
      </c>
      <c r="Z424" t="s">
        <v>59</v>
      </c>
      <c r="AA424">
        <v>860035827</v>
      </c>
      <c r="AB424" t="s">
        <v>378</v>
      </c>
      <c r="AC424">
        <v>2125</v>
      </c>
      <c r="AD424">
        <v>2125</v>
      </c>
      <c r="AE424">
        <v>42325</v>
      </c>
      <c r="AG424" t="s">
        <v>4641</v>
      </c>
      <c r="AH424" t="s">
        <v>4642</v>
      </c>
      <c r="AJ424" s="3">
        <v>45719</v>
      </c>
      <c r="AK424" t="s">
        <v>174</v>
      </c>
      <c r="AL424" t="s">
        <v>2112</v>
      </c>
      <c r="AM424" t="s">
        <v>858</v>
      </c>
    </row>
    <row r="425" spans="1:39" x14ac:dyDescent="0.25">
      <c r="A425" t="str">
        <f>RP[[#This Row],[CODIGO CRP]]&amp;RP[[#This Row],[Rubro]]</f>
        <v>42425-38-NC-3603-1300-20-20305C-3603025-02</v>
      </c>
      <c r="B425" t="str">
        <f>RP[[#This Row],[CODIGO CDP]]&amp;RP[[#This Row],[Rubro]]</f>
        <v>125-38-NC-3603-1300-20-20305C-3603025-02</v>
      </c>
      <c r="C425" t="str">
        <f t="shared" si="6"/>
        <v>42425-38-N</v>
      </c>
      <c r="D425" t="str">
        <f>_xlfn.CONCAT(MID(RP[[#This Row],[CDP]],1,10),"-",RIGHT(RP[[#This Row],[Dependencia]],2),"-",MID(RP[[#This Row],[Fuente]],1,1))</f>
        <v>125-38-N</v>
      </c>
      <c r="E425">
        <v>42425</v>
      </c>
      <c r="F425">
        <v>45719</v>
      </c>
      <c r="G425">
        <v>45719.934791666667</v>
      </c>
      <c r="H425" t="s">
        <v>1929</v>
      </c>
      <c r="I425">
        <v>923238</v>
      </c>
      <c r="J425" t="s">
        <v>254</v>
      </c>
      <c r="K425" t="s">
        <v>62</v>
      </c>
      <c r="L425" t="s">
        <v>63</v>
      </c>
      <c r="M425" t="s">
        <v>172</v>
      </c>
      <c r="N425" t="s">
        <v>173</v>
      </c>
      <c r="O425" t="s">
        <v>66</v>
      </c>
      <c r="P425" s="1">
        <v>44001989</v>
      </c>
      <c r="Q425" s="1">
        <v>0</v>
      </c>
      <c r="R425" s="1">
        <v>44001989</v>
      </c>
      <c r="S425" s="1">
        <v>35109601</v>
      </c>
      <c r="T425" t="s">
        <v>169</v>
      </c>
      <c r="U425">
        <v>93376330</v>
      </c>
      <c r="V425" t="s">
        <v>2113</v>
      </c>
      <c r="W425" t="s">
        <v>56</v>
      </c>
      <c r="X425" t="s">
        <v>57</v>
      </c>
      <c r="Y425" t="s">
        <v>2114</v>
      </c>
      <c r="Z425" t="s">
        <v>59</v>
      </c>
      <c r="AA425">
        <v>860007335</v>
      </c>
      <c r="AB425" t="s">
        <v>201</v>
      </c>
      <c r="AC425">
        <v>125</v>
      </c>
      <c r="AD425">
        <v>125</v>
      </c>
      <c r="AE425">
        <v>42425</v>
      </c>
      <c r="AG425" t="s">
        <v>4643</v>
      </c>
      <c r="AH425" t="s">
        <v>4644</v>
      </c>
      <c r="AJ425" s="3">
        <v>45719</v>
      </c>
      <c r="AK425" t="s">
        <v>174</v>
      </c>
      <c r="AL425" t="s">
        <v>2115</v>
      </c>
      <c r="AM425" t="s">
        <v>416</v>
      </c>
    </row>
    <row r="426" spans="1:39" x14ac:dyDescent="0.25">
      <c r="A426" t="str">
        <f>RP[[#This Row],[CODIGO CRP]]&amp;RP[[#This Row],[Rubro]]</f>
        <v>42525-11-NC-3603-1300-20-20305C-3603025-02</v>
      </c>
      <c r="B426" t="str">
        <f>RP[[#This Row],[CODIGO CDP]]&amp;RP[[#This Row],[Rubro]]</f>
        <v>2125-11-NC-3603-1300-20-20305C-3603025-02</v>
      </c>
      <c r="C426" t="str">
        <f t="shared" si="6"/>
        <v>42525-11-N</v>
      </c>
      <c r="D426" t="str">
        <f>_xlfn.CONCAT(MID(RP[[#This Row],[CDP]],1,10),"-",RIGHT(RP[[#This Row],[Dependencia]],2),"-",MID(RP[[#This Row],[Fuente]],1,1))</f>
        <v>2125-11-N</v>
      </c>
      <c r="E426">
        <v>42525</v>
      </c>
      <c r="F426">
        <v>45719</v>
      </c>
      <c r="G426">
        <v>45719.940763888888</v>
      </c>
      <c r="H426" t="s">
        <v>1929</v>
      </c>
      <c r="I426">
        <v>923211</v>
      </c>
      <c r="J426" t="s">
        <v>312</v>
      </c>
      <c r="K426" t="s">
        <v>62</v>
      </c>
      <c r="L426" t="s">
        <v>63</v>
      </c>
      <c r="M426" t="s">
        <v>172</v>
      </c>
      <c r="N426" t="s">
        <v>173</v>
      </c>
      <c r="O426" t="s">
        <v>66</v>
      </c>
      <c r="P426" s="1">
        <v>44001989</v>
      </c>
      <c r="Q426" s="1">
        <v>0</v>
      </c>
      <c r="R426" s="1">
        <v>44001989</v>
      </c>
      <c r="S426" s="1">
        <v>35109601</v>
      </c>
      <c r="T426" t="s">
        <v>169</v>
      </c>
      <c r="U426">
        <v>1024583521</v>
      </c>
      <c r="V426" t="s">
        <v>2116</v>
      </c>
      <c r="W426" t="s">
        <v>56</v>
      </c>
      <c r="X426" t="s">
        <v>57</v>
      </c>
      <c r="Y426" t="s">
        <v>2117</v>
      </c>
      <c r="Z426" t="s">
        <v>59</v>
      </c>
      <c r="AA426">
        <v>890903938</v>
      </c>
      <c r="AB426" t="s">
        <v>86</v>
      </c>
      <c r="AC426">
        <v>2125</v>
      </c>
      <c r="AD426">
        <v>2125</v>
      </c>
      <c r="AE426">
        <v>42525</v>
      </c>
      <c r="AG426" t="s">
        <v>4645</v>
      </c>
      <c r="AH426" t="s">
        <v>4646</v>
      </c>
      <c r="AJ426" s="3">
        <v>45719</v>
      </c>
      <c r="AK426" t="s">
        <v>174</v>
      </c>
      <c r="AL426" t="s">
        <v>2118</v>
      </c>
      <c r="AM426" t="s">
        <v>2119</v>
      </c>
    </row>
    <row r="427" spans="1:39" x14ac:dyDescent="0.25">
      <c r="A427" t="str">
        <f>RP[[#This Row],[CODIGO CRP]]&amp;RP[[#This Row],[Rubro]]</f>
        <v>42625-11-NC-3603-1300-20-20305C-3603025-02</v>
      </c>
      <c r="B427" t="str">
        <f>RP[[#This Row],[CODIGO CDP]]&amp;RP[[#This Row],[Rubro]]</f>
        <v>2125-11-NC-3603-1300-20-20305C-3603025-02</v>
      </c>
      <c r="C427" t="str">
        <f t="shared" si="6"/>
        <v>42625-11-N</v>
      </c>
      <c r="D427" t="str">
        <f>_xlfn.CONCAT(MID(RP[[#This Row],[CDP]],1,10),"-",RIGHT(RP[[#This Row],[Dependencia]],2),"-",MID(RP[[#This Row],[Fuente]],1,1))</f>
        <v>2125-11-N</v>
      </c>
      <c r="E427">
        <v>42625</v>
      </c>
      <c r="F427">
        <v>45719</v>
      </c>
      <c r="G427">
        <v>45719.944745370369</v>
      </c>
      <c r="H427" t="s">
        <v>1929</v>
      </c>
      <c r="I427">
        <v>923211</v>
      </c>
      <c r="J427" t="s">
        <v>312</v>
      </c>
      <c r="K427" t="s">
        <v>62</v>
      </c>
      <c r="L427" t="s">
        <v>63</v>
      </c>
      <c r="M427" t="s">
        <v>172</v>
      </c>
      <c r="N427" t="s">
        <v>173</v>
      </c>
      <c r="O427" t="s">
        <v>66</v>
      </c>
      <c r="P427" s="1">
        <v>44001989</v>
      </c>
      <c r="Q427" s="1">
        <v>0</v>
      </c>
      <c r="R427" s="1">
        <v>44001989</v>
      </c>
      <c r="S427" s="1">
        <v>35109601</v>
      </c>
      <c r="T427" t="s">
        <v>169</v>
      </c>
      <c r="U427">
        <v>73195945</v>
      </c>
      <c r="V427" t="s">
        <v>2120</v>
      </c>
      <c r="W427" t="s">
        <v>56</v>
      </c>
      <c r="X427" t="s">
        <v>57</v>
      </c>
      <c r="Y427" t="s">
        <v>2121</v>
      </c>
      <c r="Z427" t="s">
        <v>59</v>
      </c>
      <c r="AA427">
        <v>890903938</v>
      </c>
      <c r="AB427" t="s">
        <v>86</v>
      </c>
      <c r="AC427">
        <v>2125</v>
      </c>
      <c r="AD427">
        <v>2125</v>
      </c>
      <c r="AE427">
        <v>42625</v>
      </c>
      <c r="AG427" t="s">
        <v>4647</v>
      </c>
      <c r="AH427" t="s">
        <v>4648</v>
      </c>
      <c r="AJ427" s="3">
        <v>45719</v>
      </c>
      <c r="AK427" t="s">
        <v>174</v>
      </c>
      <c r="AL427" t="s">
        <v>2122</v>
      </c>
      <c r="AM427" t="s">
        <v>858</v>
      </c>
    </row>
    <row r="428" spans="1:39" x14ac:dyDescent="0.25">
      <c r="A428" t="str">
        <f>RP[[#This Row],[CODIGO CRP]]&amp;RP[[#This Row],[Rubro]]</f>
        <v>42725-11-NC-3603-1300-20-20305C-3603025-02</v>
      </c>
      <c r="B428" t="str">
        <f>RP[[#This Row],[CODIGO CDP]]&amp;RP[[#This Row],[Rubro]]</f>
        <v>2125-11-NC-3603-1300-20-20305C-3603025-02</v>
      </c>
      <c r="C428" t="str">
        <f t="shared" si="6"/>
        <v>42725-11-N</v>
      </c>
      <c r="D428" t="str">
        <f>_xlfn.CONCAT(MID(RP[[#This Row],[CDP]],1,10),"-",RIGHT(RP[[#This Row],[Dependencia]],2),"-",MID(RP[[#This Row],[Fuente]],1,1))</f>
        <v>2125-11-N</v>
      </c>
      <c r="E428">
        <v>42725</v>
      </c>
      <c r="F428">
        <v>45719</v>
      </c>
      <c r="G428">
        <v>45719.948645833334</v>
      </c>
      <c r="H428" t="s">
        <v>1929</v>
      </c>
      <c r="I428">
        <v>923211</v>
      </c>
      <c r="J428" t="s">
        <v>312</v>
      </c>
      <c r="K428" t="s">
        <v>62</v>
      </c>
      <c r="L428" t="s">
        <v>63</v>
      </c>
      <c r="M428" t="s">
        <v>172</v>
      </c>
      <c r="N428" t="s">
        <v>173</v>
      </c>
      <c r="O428" t="s">
        <v>66</v>
      </c>
      <c r="P428" s="1">
        <v>44001989</v>
      </c>
      <c r="Q428" s="1">
        <v>0</v>
      </c>
      <c r="R428" s="1">
        <v>44001989</v>
      </c>
      <c r="S428" s="1">
        <v>35109601</v>
      </c>
      <c r="T428" t="s">
        <v>169</v>
      </c>
      <c r="U428">
        <v>19332877</v>
      </c>
      <c r="V428" t="s">
        <v>2123</v>
      </c>
      <c r="W428" t="s">
        <v>56</v>
      </c>
      <c r="X428" t="s">
        <v>57</v>
      </c>
      <c r="Y428" t="s">
        <v>2575</v>
      </c>
      <c r="Z428" t="s">
        <v>59</v>
      </c>
      <c r="AA428">
        <v>860034313</v>
      </c>
      <c r="AB428" t="s">
        <v>97</v>
      </c>
      <c r="AC428">
        <v>2125</v>
      </c>
      <c r="AD428">
        <v>2125</v>
      </c>
      <c r="AE428">
        <v>42725</v>
      </c>
      <c r="AG428" t="s">
        <v>4649</v>
      </c>
      <c r="AH428" t="s">
        <v>4650</v>
      </c>
      <c r="AJ428" s="3">
        <v>45719</v>
      </c>
      <c r="AK428" t="s">
        <v>174</v>
      </c>
      <c r="AL428" t="s">
        <v>2124</v>
      </c>
      <c r="AM428" t="s">
        <v>858</v>
      </c>
    </row>
    <row r="429" spans="1:39" x14ac:dyDescent="0.25">
      <c r="A429" t="str">
        <f>RP[[#This Row],[CODIGO CRP]]&amp;RP[[#This Row],[Rubro]]</f>
        <v>42825-84-NC-3603-1300-20-20305C-3603033-02</v>
      </c>
      <c r="B429" t="str">
        <f>RP[[#This Row],[CODIGO CDP]]&amp;RP[[#This Row],[Rubro]]</f>
        <v>3325-84-NC-3603-1300-20-20305C-3603033-02</v>
      </c>
      <c r="C429" t="str">
        <f t="shared" si="6"/>
        <v>42825-84-N</v>
      </c>
      <c r="D429" t="str">
        <f>_xlfn.CONCAT(MID(RP[[#This Row],[CDP]],1,10),"-",RIGHT(RP[[#This Row],[Dependencia]],2),"-",MID(RP[[#This Row],[Fuente]],1,1))</f>
        <v>3325-84-N</v>
      </c>
      <c r="E429">
        <v>42825</v>
      </c>
      <c r="F429">
        <v>45719</v>
      </c>
      <c r="G429">
        <v>45719.954062500001</v>
      </c>
      <c r="H429" t="s">
        <v>1929</v>
      </c>
      <c r="I429">
        <v>923284</v>
      </c>
      <c r="J429" t="s">
        <v>2125</v>
      </c>
      <c r="K429" t="s">
        <v>305</v>
      </c>
      <c r="L429" t="s">
        <v>306</v>
      </c>
      <c r="M429" t="s">
        <v>172</v>
      </c>
      <c r="N429" t="s">
        <v>173</v>
      </c>
      <c r="O429" t="s">
        <v>66</v>
      </c>
      <c r="P429" s="1">
        <v>40333333</v>
      </c>
      <c r="Q429" s="1">
        <v>0</v>
      </c>
      <c r="R429" s="1">
        <v>40333333</v>
      </c>
      <c r="S429" s="1">
        <v>30976000</v>
      </c>
      <c r="T429" t="s">
        <v>169</v>
      </c>
      <c r="U429">
        <v>35251138</v>
      </c>
      <c r="V429" t="s">
        <v>2126</v>
      </c>
      <c r="W429" t="s">
        <v>56</v>
      </c>
      <c r="X429" t="s">
        <v>57</v>
      </c>
      <c r="Y429" t="s">
        <v>2127</v>
      </c>
      <c r="Z429" t="s">
        <v>59</v>
      </c>
      <c r="AA429">
        <v>860002964</v>
      </c>
      <c r="AB429" t="s">
        <v>242</v>
      </c>
      <c r="AC429">
        <v>3325</v>
      </c>
      <c r="AD429">
        <v>3325</v>
      </c>
      <c r="AE429">
        <v>42825</v>
      </c>
      <c r="AG429" t="s">
        <v>4651</v>
      </c>
      <c r="AH429" t="s">
        <v>4652</v>
      </c>
      <c r="AJ429" s="3">
        <v>45719</v>
      </c>
      <c r="AK429" t="s">
        <v>174</v>
      </c>
      <c r="AL429" t="s">
        <v>2128</v>
      </c>
      <c r="AM429" t="s">
        <v>2129</v>
      </c>
    </row>
    <row r="430" spans="1:39" x14ac:dyDescent="0.25">
      <c r="A430" t="str">
        <f>RP[[#This Row],[CODIGO CRP]]&amp;RP[[#This Row],[Rubro]]</f>
        <v>42925-45-NC-3603-1300-20-20305C-3603025-02</v>
      </c>
      <c r="B430" t="str">
        <f>RP[[#This Row],[CODIGO CDP]]&amp;RP[[#This Row],[Rubro]]</f>
        <v>3825-45-NC-3603-1300-20-20305C-3603025-02</v>
      </c>
      <c r="C430" t="str">
        <f t="shared" si="6"/>
        <v>42925-45-N</v>
      </c>
      <c r="D430" t="str">
        <f>_xlfn.CONCAT(MID(RP[[#This Row],[CDP]],1,10),"-",RIGHT(RP[[#This Row],[Dependencia]],2),"-",MID(RP[[#This Row],[Fuente]],1,1))</f>
        <v>3825-45-N</v>
      </c>
      <c r="E430">
        <v>42925</v>
      </c>
      <c r="F430">
        <v>45719</v>
      </c>
      <c r="G430">
        <v>45719.95521990741</v>
      </c>
      <c r="H430" t="s">
        <v>1929</v>
      </c>
      <c r="I430">
        <v>923245</v>
      </c>
      <c r="J430" t="s">
        <v>403</v>
      </c>
      <c r="K430" t="s">
        <v>62</v>
      </c>
      <c r="L430" t="s">
        <v>63</v>
      </c>
      <c r="M430" t="s">
        <v>172</v>
      </c>
      <c r="N430" t="s">
        <v>173</v>
      </c>
      <c r="O430" t="s">
        <v>66</v>
      </c>
      <c r="P430" s="1">
        <v>44001989</v>
      </c>
      <c r="Q430" s="1">
        <v>0</v>
      </c>
      <c r="R430" s="1">
        <v>44001989</v>
      </c>
      <c r="S430" s="1">
        <v>35109601</v>
      </c>
      <c r="T430" t="s">
        <v>169</v>
      </c>
      <c r="U430">
        <v>80235361</v>
      </c>
      <c r="V430" t="s">
        <v>2130</v>
      </c>
      <c r="W430" t="s">
        <v>56</v>
      </c>
      <c r="X430" t="s">
        <v>57</v>
      </c>
      <c r="Y430" t="s">
        <v>2131</v>
      </c>
      <c r="Z430" t="s">
        <v>59</v>
      </c>
      <c r="AA430">
        <v>890903938</v>
      </c>
      <c r="AB430" t="s">
        <v>86</v>
      </c>
      <c r="AC430">
        <v>3825</v>
      </c>
      <c r="AD430">
        <v>3825</v>
      </c>
      <c r="AE430">
        <v>42925</v>
      </c>
      <c r="AG430" t="s">
        <v>4653</v>
      </c>
      <c r="AH430" t="s">
        <v>4654</v>
      </c>
      <c r="AJ430" s="3">
        <v>45719</v>
      </c>
      <c r="AK430" t="s">
        <v>174</v>
      </c>
      <c r="AL430" t="s">
        <v>2132</v>
      </c>
      <c r="AM430" t="s">
        <v>1005</v>
      </c>
    </row>
    <row r="431" spans="1:39" x14ac:dyDescent="0.25">
      <c r="A431" t="str">
        <f>RP[[#This Row],[CODIGO CRP]]&amp;RP[[#This Row],[Rubro]]</f>
        <v>43025-45-NC-3603-1300-20-20305C-3603025-02</v>
      </c>
      <c r="B431" t="str">
        <f>RP[[#This Row],[CODIGO CDP]]&amp;RP[[#This Row],[Rubro]]</f>
        <v>3825-45-NC-3603-1300-20-20305C-3603025-02</v>
      </c>
      <c r="C431" t="str">
        <f t="shared" si="6"/>
        <v>43025-45-N</v>
      </c>
      <c r="D431" t="str">
        <f>_xlfn.CONCAT(MID(RP[[#This Row],[CDP]],1,10),"-",RIGHT(RP[[#This Row],[Dependencia]],2),"-",MID(RP[[#This Row],[Fuente]],1,1))</f>
        <v>3825-45-N</v>
      </c>
      <c r="E431">
        <v>43025</v>
      </c>
      <c r="F431">
        <v>45719</v>
      </c>
      <c r="G431">
        <v>45719.956655092596</v>
      </c>
      <c r="H431" t="s">
        <v>1929</v>
      </c>
      <c r="I431">
        <v>923245</v>
      </c>
      <c r="J431" t="s">
        <v>403</v>
      </c>
      <c r="K431" t="s">
        <v>62</v>
      </c>
      <c r="L431" t="s">
        <v>63</v>
      </c>
      <c r="M431" t="s">
        <v>172</v>
      </c>
      <c r="N431" t="s">
        <v>173</v>
      </c>
      <c r="O431" t="s">
        <v>66</v>
      </c>
      <c r="P431" s="1">
        <v>44001989</v>
      </c>
      <c r="Q431" s="1">
        <v>0</v>
      </c>
      <c r="R431" s="1">
        <v>44001989</v>
      </c>
      <c r="S431" s="1">
        <v>35109601</v>
      </c>
      <c r="T431" t="s">
        <v>169</v>
      </c>
      <c r="U431">
        <v>1070591576</v>
      </c>
      <c r="V431" t="s">
        <v>2133</v>
      </c>
      <c r="W431" t="s">
        <v>56</v>
      </c>
      <c r="X431" t="s">
        <v>57</v>
      </c>
      <c r="Y431" t="s">
        <v>2134</v>
      </c>
      <c r="Z431" t="s">
        <v>59</v>
      </c>
      <c r="AA431">
        <v>800037800</v>
      </c>
      <c r="AB431" t="s">
        <v>661</v>
      </c>
      <c r="AC431">
        <v>3825</v>
      </c>
      <c r="AD431">
        <v>3825</v>
      </c>
      <c r="AE431">
        <v>43025</v>
      </c>
      <c r="AG431" t="s">
        <v>4655</v>
      </c>
      <c r="AH431" t="s">
        <v>4656</v>
      </c>
      <c r="AJ431" s="3">
        <v>45719</v>
      </c>
      <c r="AK431" t="s">
        <v>174</v>
      </c>
      <c r="AL431" t="s">
        <v>2135</v>
      </c>
      <c r="AM431" t="s">
        <v>1005</v>
      </c>
    </row>
    <row r="432" spans="1:39" x14ac:dyDescent="0.25">
      <c r="A432" t="str">
        <f>RP[[#This Row],[CODIGO CRP]]&amp;RP[[#This Row],[Rubro]]</f>
        <v>43125-45-NC-3603-1300-20-20305C-3603025-02</v>
      </c>
      <c r="B432" t="str">
        <f>RP[[#This Row],[CODIGO CDP]]&amp;RP[[#This Row],[Rubro]]</f>
        <v>3825-45-NC-3603-1300-20-20305C-3603025-02</v>
      </c>
      <c r="C432" t="str">
        <f t="shared" si="6"/>
        <v>43125-45-N</v>
      </c>
      <c r="D432" t="str">
        <f>_xlfn.CONCAT(MID(RP[[#This Row],[CDP]],1,10),"-",RIGHT(RP[[#This Row],[Dependencia]],2),"-",MID(RP[[#This Row],[Fuente]],1,1))</f>
        <v>3825-45-N</v>
      </c>
      <c r="E432">
        <v>43125</v>
      </c>
      <c r="F432">
        <v>45719</v>
      </c>
      <c r="G432">
        <v>45719.957696759258</v>
      </c>
      <c r="H432" t="s">
        <v>1929</v>
      </c>
      <c r="I432">
        <v>923245</v>
      </c>
      <c r="J432" t="s">
        <v>403</v>
      </c>
      <c r="K432" t="s">
        <v>62</v>
      </c>
      <c r="L432" t="s">
        <v>63</v>
      </c>
      <c r="M432" t="s">
        <v>172</v>
      </c>
      <c r="N432" t="s">
        <v>173</v>
      </c>
      <c r="O432" t="s">
        <v>66</v>
      </c>
      <c r="P432" s="1">
        <v>44001989</v>
      </c>
      <c r="Q432" s="1">
        <v>0</v>
      </c>
      <c r="R432" s="1">
        <v>44001989</v>
      </c>
      <c r="S432" s="1">
        <v>35109601</v>
      </c>
      <c r="T432" t="s">
        <v>169</v>
      </c>
      <c r="U432">
        <v>80792215</v>
      </c>
      <c r="V432" t="s">
        <v>2136</v>
      </c>
      <c r="W432" t="s">
        <v>56</v>
      </c>
      <c r="X432" t="s">
        <v>57</v>
      </c>
      <c r="Y432" t="s">
        <v>2137</v>
      </c>
      <c r="Z432" t="s">
        <v>59</v>
      </c>
      <c r="AA432">
        <v>890903938</v>
      </c>
      <c r="AB432" t="s">
        <v>86</v>
      </c>
      <c r="AC432">
        <v>3825</v>
      </c>
      <c r="AD432">
        <v>3825</v>
      </c>
      <c r="AE432">
        <v>43125</v>
      </c>
      <c r="AG432" t="s">
        <v>4657</v>
      </c>
      <c r="AH432" t="s">
        <v>4658</v>
      </c>
      <c r="AJ432" s="3">
        <v>45719</v>
      </c>
      <c r="AK432" t="s">
        <v>174</v>
      </c>
      <c r="AL432" t="s">
        <v>2138</v>
      </c>
      <c r="AM432" t="s">
        <v>1585</v>
      </c>
    </row>
    <row r="433" spans="1:39" x14ac:dyDescent="0.25">
      <c r="A433" t="str">
        <f>RP[[#This Row],[CODIGO CRP]]&amp;RP[[#This Row],[Rubro]]</f>
        <v>43225-45-NC-3603-1300-20-20305C-3603025-02</v>
      </c>
      <c r="B433" t="str">
        <f>RP[[#This Row],[CODIGO CDP]]&amp;RP[[#This Row],[Rubro]]</f>
        <v>3825-45-NC-3603-1300-20-20305C-3603025-02</v>
      </c>
      <c r="C433" t="str">
        <f t="shared" si="6"/>
        <v>43225-45-N</v>
      </c>
      <c r="D433" t="str">
        <f>_xlfn.CONCAT(MID(RP[[#This Row],[CDP]],1,10),"-",RIGHT(RP[[#This Row],[Dependencia]],2),"-",MID(RP[[#This Row],[Fuente]],1,1))</f>
        <v>3825-45-N</v>
      </c>
      <c r="E433">
        <v>43225</v>
      </c>
      <c r="F433">
        <v>45720</v>
      </c>
      <c r="G433">
        <v>45720.346701388888</v>
      </c>
      <c r="H433" t="s">
        <v>1929</v>
      </c>
      <c r="I433">
        <v>923245</v>
      </c>
      <c r="J433" t="s">
        <v>403</v>
      </c>
      <c r="K433" t="s">
        <v>62</v>
      </c>
      <c r="L433" t="s">
        <v>63</v>
      </c>
      <c r="M433" t="s">
        <v>172</v>
      </c>
      <c r="N433" t="s">
        <v>173</v>
      </c>
      <c r="O433" t="s">
        <v>66</v>
      </c>
      <c r="P433" s="1">
        <v>44001989</v>
      </c>
      <c r="Q433" s="1">
        <v>0</v>
      </c>
      <c r="R433" s="1">
        <v>44001989</v>
      </c>
      <c r="S433" s="1">
        <v>35109601</v>
      </c>
      <c r="T433" t="s">
        <v>169</v>
      </c>
      <c r="U433">
        <v>1070612521</v>
      </c>
      <c r="V433" t="s">
        <v>2139</v>
      </c>
      <c r="W433" t="s">
        <v>56</v>
      </c>
      <c r="X433" t="s">
        <v>57</v>
      </c>
      <c r="Y433" t="s">
        <v>2140</v>
      </c>
      <c r="Z433" t="s">
        <v>59</v>
      </c>
      <c r="AA433">
        <v>860034313</v>
      </c>
      <c r="AB433" t="s">
        <v>97</v>
      </c>
      <c r="AC433">
        <v>3825</v>
      </c>
      <c r="AD433">
        <v>3825</v>
      </c>
      <c r="AE433">
        <v>43225</v>
      </c>
      <c r="AG433" t="s">
        <v>4659</v>
      </c>
      <c r="AH433" t="s">
        <v>4660</v>
      </c>
      <c r="AJ433" s="3">
        <v>45720</v>
      </c>
      <c r="AK433" t="s">
        <v>174</v>
      </c>
      <c r="AL433" t="s">
        <v>2141</v>
      </c>
      <c r="AM433" t="s">
        <v>1585</v>
      </c>
    </row>
    <row r="434" spans="1:39" x14ac:dyDescent="0.25">
      <c r="A434" t="str">
        <f>RP[[#This Row],[CODIGO CRP]]&amp;RP[[#This Row],[Rubro]]</f>
        <v>43325-28-NC-3603-1300-20-20305C-3603033-02</v>
      </c>
      <c r="B434" t="str">
        <f>RP[[#This Row],[CODIGO CDP]]&amp;RP[[#This Row],[Rubro]]</f>
        <v>3425-28-NC-3603-1300-20-20305C-3603033-02</v>
      </c>
      <c r="C434" t="str">
        <f t="shared" si="6"/>
        <v>43325-28-N</v>
      </c>
      <c r="D434" t="str">
        <f>_xlfn.CONCAT(MID(RP[[#This Row],[CDP]],1,10),"-",RIGHT(RP[[#This Row],[Dependencia]],2),"-",MID(RP[[#This Row],[Fuente]],1,1))</f>
        <v>3425-28-N</v>
      </c>
      <c r="E434">
        <v>43325</v>
      </c>
      <c r="F434">
        <v>45720</v>
      </c>
      <c r="G434">
        <v>45720.4299537037</v>
      </c>
      <c r="H434" t="s">
        <v>1929</v>
      </c>
      <c r="I434">
        <v>923228</v>
      </c>
      <c r="J434" t="s">
        <v>304</v>
      </c>
      <c r="K434" t="s">
        <v>305</v>
      </c>
      <c r="L434" t="s">
        <v>306</v>
      </c>
      <c r="M434" t="s">
        <v>172</v>
      </c>
      <c r="N434" t="s">
        <v>173</v>
      </c>
      <c r="O434" t="s">
        <v>66</v>
      </c>
      <c r="P434" s="1">
        <v>228260</v>
      </c>
      <c r="Q434" s="1">
        <v>0</v>
      </c>
      <c r="R434" s="1">
        <v>228260</v>
      </c>
      <c r="S434" s="1">
        <v>0</v>
      </c>
      <c r="T434" t="s">
        <v>169</v>
      </c>
      <c r="U434">
        <v>3171437</v>
      </c>
      <c r="V434" t="s">
        <v>1467</v>
      </c>
      <c r="W434" t="s">
        <v>56</v>
      </c>
      <c r="X434" t="s">
        <v>57</v>
      </c>
      <c r="Y434" t="s">
        <v>1468</v>
      </c>
      <c r="Z434" t="s">
        <v>59</v>
      </c>
      <c r="AA434">
        <v>860003020</v>
      </c>
      <c r="AB434" t="s">
        <v>212</v>
      </c>
      <c r="AC434">
        <v>3425</v>
      </c>
      <c r="AD434">
        <v>3425</v>
      </c>
      <c r="AE434">
        <v>43325</v>
      </c>
      <c r="AG434" t="s">
        <v>2142</v>
      </c>
      <c r="AH434" t="s">
        <v>2582</v>
      </c>
      <c r="AJ434" s="3">
        <v>45720</v>
      </c>
      <c r="AK434" t="s">
        <v>255</v>
      </c>
      <c r="AL434" t="s">
        <v>2143</v>
      </c>
      <c r="AM434" t="s">
        <v>2144</v>
      </c>
    </row>
    <row r="435" spans="1:39" x14ac:dyDescent="0.25">
      <c r="A435" t="str">
        <f>RP[[#This Row],[CODIGO CRP]]&amp;RP[[#This Row],[Rubro]]</f>
        <v>43425-28-NC-3603-1300-20-20305C-3603033-02</v>
      </c>
      <c r="B435" t="str">
        <f>RP[[#This Row],[CODIGO CDP]]&amp;RP[[#This Row],[Rubro]]</f>
        <v>3425-28-NC-3603-1300-20-20305C-3603033-02</v>
      </c>
      <c r="C435" t="str">
        <f t="shared" si="6"/>
        <v>43425-28-N</v>
      </c>
      <c r="D435" t="str">
        <f>_xlfn.CONCAT(MID(RP[[#This Row],[CDP]],1,10),"-",RIGHT(RP[[#This Row],[Dependencia]],2),"-",MID(RP[[#This Row],[Fuente]],1,1))</f>
        <v>3425-28-N</v>
      </c>
      <c r="E435">
        <v>43425</v>
      </c>
      <c r="F435">
        <v>45720</v>
      </c>
      <c r="G435">
        <v>45720.438761574071</v>
      </c>
      <c r="H435" t="s">
        <v>1929</v>
      </c>
      <c r="I435">
        <v>923228</v>
      </c>
      <c r="J435" t="s">
        <v>304</v>
      </c>
      <c r="K435" t="s">
        <v>305</v>
      </c>
      <c r="L435" t="s">
        <v>306</v>
      </c>
      <c r="M435" t="s">
        <v>172</v>
      </c>
      <c r="N435" t="s">
        <v>173</v>
      </c>
      <c r="O435" t="s">
        <v>66</v>
      </c>
      <c r="P435" s="1">
        <v>156195</v>
      </c>
      <c r="Q435" s="1">
        <v>0</v>
      </c>
      <c r="R435" s="1">
        <v>156195</v>
      </c>
      <c r="S435" s="1">
        <v>0</v>
      </c>
      <c r="T435" t="s">
        <v>169</v>
      </c>
      <c r="U435">
        <v>1022371659</v>
      </c>
      <c r="V435" t="s">
        <v>1458</v>
      </c>
      <c r="W435" t="s">
        <v>56</v>
      </c>
      <c r="X435" t="s">
        <v>57</v>
      </c>
      <c r="Y435" t="s">
        <v>1459</v>
      </c>
      <c r="Z435" t="s">
        <v>59</v>
      </c>
      <c r="AA435">
        <v>860034313</v>
      </c>
      <c r="AB435" t="s">
        <v>97</v>
      </c>
      <c r="AC435">
        <v>3425</v>
      </c>
      <c r="AD435">
        <v>3425</v>
      </c>
      <c r="AE435">
        <v>43425</v>
      </c>
      <c r="AG435" t="s">
        <v>2145</v>
      </c>
      <c r="AH435" t="s">
        <v>2583</v>
      </c>
      <c r="AJ435" s="3">
        <v>45720</v>
      </c>
      <c r="AK435" t="s">
        <v>255</v>
      </c>
      <c r="AL435" t="s">
        <v>2146</v>
      </c>
      <c r="AM435" t="s">
        <v>2147</v>
      </c>
    </row>
    <row r="436" spans="1:39" x14ac:dyDescent="0.25">
      <c r="A436" t="str">
        <f>RP[[#This Row],[CODIGO CRP]]&amp;RP[[#This Row],[Rubro]]</f>
        <v>43525-84-NC-3603-1300-20-20305C-3603033-02</v>
      </c>
      <c r="B436" t="str">
        <f>RP[[#This Row],[CODIGO CDP]]&amp;RP[[#This Row],[Rubro]]</f>
        <v>3325-84-NC-3603-1300-20-20305C-3603033-02</v>
      </c>
      <c r="C436" t="str">
        <f t="shared" si="6"/>
        <v>43525-84-N</v>
      </c>
      <c r="D436" t="str">
        <f>_xlfn.CONCAT(MID(RP[[#This Row],[CDP]],1,10),"-",RIGHT(RP[[#This Row],[Dependencia]],2),"-",MID(RP[[#This Row],[Fuente]],1,1))</f>
        <v>3325-84-N</v>
      </c>
      <c r="E436">
        <v>43525</v>
      </c>
      <c r="F436">
        <v>45720</v>
      </c>
      <c r="G436">
        <v>45720.953877314816</v>
      </c>
      <c r="H436" t="s">
        <v>1929</v>
      </c>
      <c r="I436">
        <v>923284</v>
      </c>
      <c r="J436" t="s">
        <v>2125</v>
      </c>
      <c r="K436" t="s">
        <v>305</v>
      </c>
      <c r="L436" t="s">
        <v>306</v>
      </c>
      <c r="M436" t="s">
        <v>172</v>
      </c>
      <c r="N436" t="s">
        <v>173</v>
      </c>
      <c r="O436" t="s">
        <v>66</v>
      </c>
      <c r="P436" s="1">
        <v>46302667</v>
      </c>
      <c r="Q436" s="1">
        <v>0</v>
      </c>
      <c r="R436" s="1">
        <v>46302667</v>
      </c>
      <c r="S436" s="1">
        <v>36945334</v>
      </c>
      <c r="T436" t="s">
        <v>169</v>
      </c>
      <c r="U436">
        <v>28551210</v>
      </c>
      <c r="V436" t="s">
        <v>2148</v>
      </c>
      <c r="W436" t="s">
        <v>56</v>
      </c>
      <c r="X436" t="s">
        <v>57</v>
      </c>
      <c r="Y436" t="s">
        <v>2149</v>
      </c>
      <c r="Z436" t="s">
        <v>59</v>
      </c>
      <c r="AA436">
        <v>860034594</v>
      </c>
      <c r="AB436" t="s">
        <v>195</v>
      </c>
      <c r="AC436">
        <v>3325</v>
      </c>
      <c r="AD436">
        <v>3325</v>
      </c>
      <c r="AE436">
        <v>43525</v>
      </c>
      <c r="AG436" t="s">
        <v>4661</v>
      </c>
      <c r="AH436" t="s">
        <v>4662</v>
      </c>
      <c r="AJ436" s="3">
        <v>45720</v>
      </c>
      <c r="AK436" t="s">
        <v>174</v>
      </c>
      <c r="AL436" t="s">
        <v>2150</v>
      </c>
      <c r="AM436" t="s">
        <v>2129</v>
      </c>
    </row>
    <row r="437" spans="1:39" x14ac:dyDescent="0.25">
      <c r="A437" t="str">
        <f>RP[[#This Row],[CODIGO CRP]]&amp;RP[[#This Row],[Rubro]]</f>
        <v>43625-10-NC-3603-1300-20-20305C-3603025-02</v>
      </c>
      <c r="B437" t="str">
        <f>RP[[#This Row],[CODIGO CDP]]&amp;RP[[#This Row],[Rubro]]</f>
        <v>1925-10-NC-3603-1300-20-20305C-3603025-02</v>
      </c>
      <c r="C437" t="str">
        <f t="shared" si="6"/>
        <v>43625-10-N</v>
      </c>
      <c r="D437" t="str">
        <f>_xlfn.CONCAT(MID(RP[[#This Row],[CDP]],1,10),"-",RIGHT(RP[[#This Row],[Dependencia]],2),"-",MID(RP[[#This Row],[Fuente]],1,1))</f>
        <v>1925-10-N</v>
      </c>
      <c r="E437">
        <v>43625</v>
      </c>
      <c r="F437">
        <v>45720</v>
      </c>
      <c r="G437">
        <v>45720.955300925925</v>
      </c>
      <c r="H437" t="s">
        <v>1929</v>
      </c>
      <c r="I437">
        <v>923210</v>
      </c>
      <c r="J437" t="s">
        <v>61</v>
      </c>
      <c r="K437" t="s">
        <v>62</v>
      </c>
      <c r="L437" t="s">
        <v>63</v>
      </c>
      <c r="M437" t="s">
        <v>172</v>
      </c>
      <c r="N437" t="s">
        <v>173</v>
      </c>
      <c r="O437" t="s">
        <v>66</v>
      </c>
      <c r="P437" s="1">
        <v>11924928</v>
      </c>
      <c r="Q437" s="1">
        <v>0</v>
      </c>
      <c r="R437" s="1">
        <v>11924928</v>
      </c>
      <c r="S437" s="1">
        <v>8148701</v>
      </c>
      <c r="T437" t="s">
        <v>169</v>
      </c>
      <c r="U437">
        <v>53102000</v>
      </c>
      <c r="V437" t="s">
        <v>2151</v>
      </c>
      <c r="W437" t="s">
        <v>56</v>
      </c>
      <c r="X437" t="s">
        <v>57</v>
      </c>
      <c r="Y437" t="s">
        <v>2152</v>
      </c>
      <c r="Z437" t="s">
        <v>59</v>
      </c>
      <c r="AA437">
        <v>860034313</v>
      </c>
      <c r="AB437" t="s">
        <v>97</v>
      </c>
      <c r="AC437">
        <v>1925</v>
      </c>
      <c r="AD437">
        <v>1925</v>
      </c>
      <c r="AE437">
        <v>43625</v>
      </c>
      <c r="AG437" t="s">
        <v>4663</v>
      </c>
      <c r="AH437" t="s">
        <v>4664</v>
      </c>
      <c r="AJ437" s="3">
        <v>45720</v>
      </c>
      <c r="AK437" t="s">
        <v>174</v>
      </c>
      <c r="AL437" t="s">
        <v>2153</v>
      </c>
      <c r="AM437" t="s">
        <v>2154</v>
      </c>
    </row>
    <row r="438" spans="1:39" x14ac:dyDescent="0.25">
      <c r="A438" t="str">
        <f>RP[[#This Row],[CODIGO CRP]]&amp;RP[[#This Row],[Rubro]]</f>
        <v>43725-42-NC-3603-1300-20-20305C-3603025-02</v>
      </c>
      <c r="B438" t="str">
        <f>RP[[#This Row],[CODIGO CDP]]&amp;RP[[#This Row],[Rubro]]</f>
        <v>3625-42-NC-3603-1300-20-20305C-3603025-02</v>
      </c>
      <c r="C438" t="str">
        <f t="shared" si="6"/>
        <v>43725-42-N</v>
      </c>
      <c r="D438" t="str">
        <f>_xlfn.CONCAT(MID(RP[[#This Row],[CDP]],1,10),"-",RIGHT(RP[[#This Row],[Dependencia]],2),"-",MID(RP[[#This Row],[Fuente]],1,1))</f>
        <v>3625-42-N</v>
      </c>
      <c r="E438">
        <v>43725</v>
      </c>
      <c r="F438">
        <v>45720</v>
      </c>
      <c r="G438">
        <v>45720.957025462965</v>
      </c>
      <c r="H438" t="s">
        <v>1929</v>
      </c>
      <c r="I438">
        <v>923242</v>
      </c>
      <c r="J438" t="s">
        <v>702</v>
      </c>
      <c r="K438" t="s">
        <v>62</v>
      </c>
      <c r="L438" t="s">
        <v>63</v>
      </c>
      <c r="M438" t="s">
        <v>172</v>
      </c>
      <c r="N438" t="s">
        <v>173</v>
      </c>
      <c r="O438" t="s">
        <v>66</v>
      </c>
      <c r="P438" s="1">
        <v>34023546</v>
      </c>
      <c r="Q438" s="1">
        <v>0</v>
      </c>
      <c r="R438" s="1">
        <v>34023546</v>
      </c>
      <c r="S438" s="1">
        <v>26462758</v>
      </c>
      <c r="T438" t="s">
        <v>169</v>
      </c>
      <c r="U438">
        <v>79217571</v>
      </c>
      <c r="V438" t="s">
        <v>2155</v>
      </c>
      <c r="W438" t="s">
        <v>56</v>
      </c>
      <c r="X438" t="s">
        <v>57</v>
      </c>
      <c r="Y438" t="s">
        <v>2156</v>
      </c>
      <c r="Z438" t="s">
        <v>59</v>
      </c>
      <c r="AA438">
        <v>890903938</v>
      </c>
      <c r="AB438" t="s">
        <v>86</v>
      </c>
      <c r="AC438">
        <v>3625</v>
      </c>
      <c r="AD438">
        <v>3625</v>
      </c>
      <c r="AE438">
        <v>43725</v>
      </c>
      <c r="AG438" t="s">
        <v>4665</v>
      </c>
      <c r="AH438" t="s">
        <v>4666</v>
      </c>
      <c r="AJ438" s="3">
        <v>45720</v>
      </c>
      <c r="AK438" t="s">
        <v>174</v>
      </c>
      <c r="AL438" t="s">
        <v>2157</v>
      </c>
      <c r="AM438" t="s">
        <v>2158</v>
      </c>
    </row>
    <row r="439" spans="1:39" x14ac:dyDescent="0.25">
      <c r="A439" t="str">
        <f>RP[[#This Row],[CODIGO CRP]]&amp;RP[[#This Row],[Rubro]]</f>
        <v>43825-84-NC-3603-1300-20-20305C-3603033-02</v>
      </c>
      <c r="B439" t="str">
        <f>RP[[#This Row],[CODIGO CDP]]&amp;RP[[#This Row],[Rubro]]</f>
        <v>3425-84-NC-3603-1300-20-20305C-3603033-02</v>
      </c>
      <c r="C439" t="str">
        <f t="shared" si="6"/>
        <v>43825-84-N</v>
      </c>
      <c r="D439" t="str">
        <f>_xlfn.CONCAT(MID(RP[[#This Row],[CDP]],1,10),"-",RIGHT(RP[[#This Row],[Dependencia]],2),"-",MID(RP[[#This Row],[Fuente]],1,1))</f>
        <v>3425-84-N</v>
      </c>
      <c r="E439">
        <v>43825</v>
      </c>
      <c r="F439">
        <v>45721</v>
      </c>
      <c r="G439">
        <v>45721.455821759257</v>
      </c>
      <c r="H439" t="s">
        <v>1929</v>
      </c>
      <c r="I439">
        <v>923284</v>
      </c>
      <c r="J439" t="s">
        <v>2125</v>
      </c>
      <c r="K439" t="s">
        <v>305</v>
      </c>
      <c r="L439" t="s">
        <v>306</v>
      </c>
      <c r="M439" t="s">
        <v>172</v>
      </c>
      <c r="N439" t="s">
        <v>173</v>
      </c>
      <c r="O439" t="s">
        <v>66</v>
      </c>
      <c r="P439" s="1">
        <v>312390</v>
      </c>
      <c r="Q439" s="1">
        <v>0</v>
      </c>
      <c r="R439" s="1">
        <v>312390</v>
      </c>
      <c r="S439" s="1">
        <v>0</v>
      </c>
      <c r="T439" t="s">
        <v>169</v>
      </c>
      <c r="U439">
        <v>80500306</v>
      </c>
      <c r="V439" t="s">
        <v>1494</v>
      </c>
      <c r="W439" t="s">
        <v>56</v>
      </c>
      <c r="X439" t="s">
        <v>57</v>
      </c>
      <c r="Y439" t="s">
        <v>1495</v>
      </c>
      <c r="Z439" t="s">
        <v>59</v>
      </c>
      <c r="AA439">
        <v>860003020</v>
      </c>
      <c r="AB439" t="s">
        <v>212</v>
      </c>
      <c r="AC439">
        <v>3425</v>
      </c>
      <c r="AD439">
        <v>3425</v>
      </c>
      <c r="AE439">
        <v>43825</v>
      </c>
      <c r="AG439" t="s">
        <v>2159</v>
      </c>
      <c r="AH439" t="s">
        <v>2587</v>
      </c>
      <c r="AJ439" s="3">
        <v>45721</v>
      </c>
      <c r="AK439" t="s">
        <v>255</v>
      </c>
      <c r="AL439" t="s">
        <v>2160</v>
      </c>
      <c r="AM439" t="s">
        <v>2161</v>
      </c>
    </row>
    <row r="440" spans="1:39" x14ac:dyDescent="0.25">
      <c r="A440" t="str">
        <f>RP[[#This Row],[CODIGO CRP]]&amp;RP[[#This Row],[Rubro]]</f>
        <v>43925-38-NC-3603-1300-20-20305C-3603025-02</v>
      </c>
      <c r="B440" t="str">
        <f>RP[[#This Row],[CODIGO CDP]]&amp;RP[[#This Row],[Rubro]]</f>
        <v>325-38-NC-3603-1300-20-20305C-3603025-02</v>
      </c>
      <c r="C440" t="str">
        <f t="shared" si="6"/>
        <v>43925-38-N</v>
      </c>
      <c r="D440" t="str">
        <f>_xlfn.CONCAT(MID(RP[[#This Row],[CDP]],1,10),"-",RIGHT(RP[[#This Row],[Dependencia]],2),"-",MID(RP[[#This Row],[Fuente]],1,1))</f>
        <v>325-38-N</v>
      </c>
      <c r="E440">
        <v>43925</v>
      </c>
      <c r="F440">
        <v>45721</v>
      </c>
      <c r="G440">
        <v>45721.503541666665</v>
      </c>
      <c r="H440" t="s">
        <v>1929</v>
      </c>
      <c r="I440">
        <v>923238</v>
      </c>
      <c r="J440" t="s">
        <v>254</v>
      </c>
      <c r="K440" t="s">
        <v>62</v>
      </c>
      <c r="L440" t="s">
        <v>63</v>
      </c>
      <c r="M440" t="s">
        <v>172</v>
      </c>
      <c r="N440" t="s">
        <v>173</v>
      </c>
      <c r="O440" t="s">
        <v>66</v>
      </c>
      <c r="P440" s="1">
        <v>519029</v>
      </c>
      <c r="Q440" s="1">
        <v>0</v>
      </c>
      <c r="R440" s="1">
        <v>519029</v>
      </c>
      <c r="S440" s="1">
        <v>0</v>
      </c>
      <c r="T440" t="s">
        <v>169</v>
      </c>
      <c r="U440">
        <v>11315001</v>
      </c>
      <c r="V440" t="s">
        <v>297</v>
      </c>
      <c r="W440" t="s">
        <v>56</v>
      </c>
      <c r="X440" t="s">
        <v>57</v>
      </c>
      <c r="Y440" t="s">
        <v>298</v>
      </c>
      <c r="Z440" t="s">
        <v>59</v>
      </c>
      <c r="AA440">
        <v>890903938</v>
      </c>
      <c r="AB440" t="s">
        <v>86</v>
      </c>
      <c r="AC440">
        <v>325</v>
      </c>
      <c r="AD440">
        <v>325</v>
      </c>
      <c r="AE440">
        <v>43925</v>
      </c>
      <c r="AG440" t="s">
        <v>2162</v>
      </c>
      <c r="AH440" t="s">
        <v>2588</v>
      </c>
      <c r="AJ440" s="3">
        <v>45721</v>
      </c>
      <c r="AK440" t="s">
        <v>255</v>
      </c>
      <c r="AL440" t="s">
        <v>2163</v>
      </c>
      <c r="AM440" t="s">
        <v>2164</v>
      </c>
    </row>
    <row r="441" spans="1:39" x14ac:dyDescent="0.25">
      <c r="A441" t="str">
        <f>RP[[#This Row],[CODIGO CRP]]&amp;RP[[#This Row],[Rubro]]</f>
        <v>44025-11-NC-3603-1300-20-20305C-3603025-02</v>
      </c>
      <c r="B441" t="str">
        <f>RP[[#This Row],[CODIGO CDP]]&amp;RP[[#This Row],[Rubro]]</f>
        <v>925-11-NC-3603-1300-20-20305C-3603025-02</v>
      </c>
      <c r="C441" t="str">
        <f t="shared" si="6"/>
        <v>44025-11-N</v>
      </c>
      <c r="D441" t="str">
        <f>_xlfn.CONCAT(MID(RP[[#This Row],[CDP]],1,10),"-",RIGHT(RP[[#This Row],[Dependencia]],2),"-",MID(RP[[#This Row],[Fuente]],1,1))</f>
        <v>925-11-N</v>
      </c>
      <c r="E441">
        <v>44025</v>
      </c>
      <c r="F441">
        <v>45721</v>
      </c>
      <c r="G441">
        <v>45721.522210648145</v>
      </c>
      <c r="H441" t="s">
        <v>1929</v>
      </c>
      <c r="I441">
        <v>923211</v>
      </c>
      <c r="J441" t="s">
        <v>312</v>
      </c>
      <c r="K441" t="s">
        <v>62</v>
      </c>
      <c r="L441" t="s">
        <v>63</v>
      </c>
      <c r="M441" t="s">
        <v>172</v>
      </c>
      <c r="N441" t="s">
        <v>173</v>
      </c>
      <c r="O441" t="s">
        <v>66</v>
      </c>
      <c r="P441" s="1">
        <v>166195</v>
      </c>
      <c r="Q441" s="1">
        <v>0</v>
      </c>
      <c r="R441" s="1">
        <v>166195</v>
      </c>
      <c r="S441" s="1">
        <v>0</v>
      </c>
      <c r="T441" t="s">
        <v>169</v>
      </c>
      <c r="U441">
        <v>79536962</v>
      </c>
      <c r="V441" t="s">
        <v>969</v>
      </c>
      <c r="W441" t="s">
        <v>56</v>
      </c>
      <c r="X441" t="s">
        <v>57</v>
      </c>
      <c r="Y441" t="s">
        <v>970</v>
      </c>
      <c r="Z441" t="s">
        <v>59</v>
      </c>
      <c r="AA441">
        <v>860034313</v>
      </c>
      <c r="AB441" t="s">
        <v>97</v>
      </c>
      <c r="AC441">
        <v>925</v>
      </c>
      <c r="AD441">
        <v>925</v>
      </c>
      <c r="AE441">
        <v>44025</v>
      </c>
      <c r="AG441" t="s">
        <v>2165</v>
      </c>
      <c r="AH441" t="s">
        <v>2589</v>
      </c>
      <c r="AJ441" s="3">
        <v>45721</v>
      </c>
      <c r="AK441" t="s">
        <v>255</v>
      </c>
      <c r="AL441" t="s">
        <v>2166</v>
      </c>
      <c r="AM441" t="s">
        <v>2167</v>
      </c>
    </row>
    <row r="442" spans="1:39" x14ac:dyDescent="0.25">
      <c r="A442" t="str">
        <f>RP[[#This Row],[CODIGO CRP]]&amp;RP[[#This Row],[Rubro]]</f>
        <v>44125-11-NC-3603-1300-20-20305C-3603025-02</v>
      </c>
      <c r="B442" t="str">
        <f>RP[[#This Row],[CODIGO CDP]]&amp;RP[[#This Row],[Rubro]]</f>
        <v>925-11-NC-3603-1300-20-20305C-3603025-02</v>
      </c>
      <c r="C442" t="str">
        <f t="shared" si="6"/>
        <v>44125-11-N</v>
      </c>
      <c r="D442" t="str">
        <f>_xlfn.CONCAT(MID(RP[[#This Row],[CDP]],1,10),"-",RIGHT(RP[[#This Row],[Dependencia]],2),"-",MID(RP[[#This Row],[Fuente]],1,1))</f>
        <v>925-11-N</v>
      </c>
      <c r="E442">
        <v>44125</v>
      </c>
      <c r="F442">
        <v>45721</v>
      </c>
      <c r="G442">
        <v>45721.530960648146</v>
      </c>
      <c r="H442" t="s">
        <v>1929</v>
      </c>
      <c r="I442">
        <v>923211</v>
      </c>
      <c r="J442" t="s">
        <v>312</v>
      </c>
      <c r="K442" t="s">
        <v>62</v>
      </c>
      <c r="L442" t="s">
        <v>63</v>
      </c>
      <c r="M442" t="s">
        <v>172</v>
      </c>
      <c r="N442" t="s">
        <v>173</v>
      </c>
      <c r="O442" t="s">
        <v>66</v>
      </c>
      <c r="P442" s="1">
        <v>312390</v>
      </c>
      <c r="Q442" s="1">
        <v>0</v>
      </c>
      <c r="R442" s="1">
        <v>312390</v>
      </c>
      <c r="S442" s="1">
        <v>0</v>
      </c>
      <c r="T442" t="s">
        <v>169</v>
      </c>
      <c r="U442">
        <v>53931238</v>
      </c>
      <c r="V442" t="s">
        <v>900</v>
      </c>
      <c r="W442" t="s">
        <v>56</v>
      </c>
      <c r="X442" t="s">
        <v>57</v>
      </c>
      <c r="Y442" t="s">
        <v>901</v>
      </c>
      <c r="Z442" t="s">
        <v>59</v>
      </c>
      <c r="AA442">
        <v>860034313</v>
      </c>
      <c r="AB442" t="s">
        <v>97</v>
      </c>
      <c r="AC442">
        <v>925</v>
      </c>
      <c r="AD442">
        <v>925</v>
      </c>
      <c r="AE442">
        <v>44125</v>
      </c>
      <c r="AG442" t="s">
        <v>2168</v>
      </c>
      <c r="AH442" t="s">
        <v>2590</v>
      </c>
      <c r="AJ442" s="3">
        <v>45721</v>
      </c>
      <c r="AK442" t="s">
        <v>255</v>
      </c>
      <c r="AL442" t="s">
        <v>2169</v>
      </c>
      <c r="AM442" t="s">
        <v>2170</v>
      </c>
    </row>
    <row r="443" spans="1:39" x14ac:dyDescent="0.25">
      <c r="A443" t="str">
        <f>RP[[#This Row],[CODIGO CRP]]&amp;RP[[#This Row],[Rubro]]</f>
        <v>44225-10-NC-3603-1300-20-20305C-3603025-02</v>
      </c>
      <c r="B443" t="str">
        <f>RP[[#This Row],[CODIGO CDP]]&amp;RP[[#This Row],[Rubro]]</f>
        <v>1625-10-NC-3603-1300-20-20305C-3603025-02</v>
      </c>
      <c r="C443" t="str">
        <f t="shared" si="6"/>
        <v>44225-10-N</v>
      </c>
      <c r="D443" t="str">
        <f>_xlfn.CONCAT(MID(RP[[#This Row],[CDP]],1,10),"-",RIGHT(RP[[#This Row],[Dependencia]],2),"-",MID(RP[[#This Row],[Fuente]],1,1))</f>
        <v>1625-10-N</v>
      </c>
      <c r="E443">
        <v>44225</v>
      </c>
      <c r="F443">
        <v>45721</v>
      </c>
      <c r="G443">
        <v>45721.637499999997</v>
      </c>
      <c r="H443" t="s">
        <v>1929</v>
      </c>
      <c r="I443">
        <v>923210</v>
      </c>
      <c r="J443" t="s">
        <v>61</v>
      </c>
      <c r="K443" t="s">
        <v>62</v>
      </c>
      <c r="L443" t="s">
        <v>63</v>
      </c>
      <c r="M443" t="s">
        <v>172</v>
      </c>
      <c r="N443" t="s">
        <v>173</v>
      </c>
      <c r="O443" t="s">
        <v>66</v>
      </c>
      <c r="P443" s="1">
        <v>70400</v>
      </c>
      <c r="Q443" s="1">
        <v>0</v>
      </c>
      <c r="R443" s="1">
        <v>70400</v>
      </c>
      <c r="S443" s="1">
        <v>0</v>
      </c>
      <c r="T443" t="s">
        <v>169</v>
      </c>
      <c r="U443">
        <v>79205725</v>
      </c>
      <c r="V443" t="s">
        <v>1395</v>
      </c>
      <c r="W443" t="s">
        <v>56</v>
      </c>
      <c r="X443" t="s">
        <v>57</v>
      </c>
      <c r="Y443" t="s">
        <v>1396</v>
      </c>
      <c r="Z443" t="s">
        <v>59</v>
      </c>
      <c r="AA443">
        <v>860002964</v>
      </c>
      <c r="AB443" t="s">
        <v>242</v>
      </c>
      <c r="AC443">
        <v>1625</v>
      </c>
      <c r="AD443">
        <v>1625</v>
      </c>
      <c r="AE443">
        <v>44225</v>
      </c>
      <c r="AG443" t="s">
        <v>2171</v>
      </c>
      <c r="AH443" t="s">
        <v>2591</v>
      </c>
      <c r="AJ443" s="3">
        <v>45721</v>
      </c>
      <c r="AK443" t="s">
        <v>255</v>
      </c>
      <c r="AL443" t="s">
        <v>2172</v>
      </c>
      <c r="AM443" t="s">
        <v>2173</v>
      </c>
    </row>
    <row r="444" spans="1:39" x14ac:dyDescent="0.25">
      <c r="A444" t="str">
        <f>RP[[#This Row],[CODIGO CRP]]&amp;RP[[#This Row],[Rubro]]</f>
        <v>44325-10-PC-3603-1300-20-20305C-3603025-02</v>
      </c>
      <c r="B444" t="str">
        <f>RP[[#This Row],[CODIGO CDP]]&amp;RP[[#This Row],[Rubro]]</f>
        <v>1225-10-PC-3603-1300-20-20305C-3603025-02</v>
      </c>
      <c r="C444" t="str">
        <f t="shared" si="6"/>
        <v>44325-10-P</v>
      </c>
      <c r="D444" t="str">
        <f>_xlfn.CONCAT(MID(RP[[#This Row],[CDP]],1,10),"-",RIGHT(RP[[#This Row],[Dependencia]],2),"-",MID(RP[[#This Row],[Fuente]],1,1))</f>
        <v>1225-10-P</v>
      </c>
      <c r="E444">
        <v>44325</v>
      </c>
      <c r="F444">
        <v>45721</v>
      </c>
      <c r="G444">
        <v>45721.729479166665</v>
      </c>
      <c r="H444" t="s">
        <v>1929</v>
      </c>
      <c r="I444">
        <v>923210</v>
      </c>
      <c r="J444" t="s">
        <v>61</v>
      </c>
      <c r="K444" t="s">
        <v>62</v>
      </c>
      <c r="L444" t="s">
        <v>63</v>
      </c>
      <c r="M444" t="s">
        <v>64</v>
      </c>
      <c r="N444" t="s">
        <v>65</v>
      </c>
      <c r="O444" t="s">
        <v>66</v>
      </c>
      <c r="P444" s="1">
        <v>3063140</v>
      </c>
      <c r="Q444" s="1">
        <v>0</v>
      </c>
      <c r="R444" s="1">
        <v>3063140</v>
      </c>
      <c r="S444" s="1">
        <v>0</v>
      </c>
      <c r="T444" t="s">
        <v>54</v>
      </c>
      <c r="U444">
        <v>860063875</v>
      </c>
      <c r="V444" t="s">
        <v>55</v>
      </c>
      <c r="W444" t="s">
        <v>56</v>
      </c>
      <c r="X444" t="s">
        <v>57</v>
      </c>
      <c r="Y444" t="s">
        <v>58</v>
      </c>
      <c r="Z444" t="s">
        <v>59</v>
      </c>
      <c r="AA444">
        <v>860050750</v>
      </c>
      <c r="AB444" t="s">
        <v>60</v>
      </c>
      <c r="AC444">
        <v>1225</v>
      </c>
      <c r="AD444">
        <v>1225</v>
      </c>
      <c r="AE444">
        <v>44325</v>
      </c>
      <c r="AF444" t="s">
        <v>1975</v>
      </c>
      <c r="AG444" t="s">
        <v>2174</v>
      </c>
      <c r="AH444" t="s">
        <v>1752</v>
      </c>
      <c r="AJ444" s="3">
        <v>45721</v>
      </c>
      <c r="AK444" t="s">
        <v>71</v>
      </c>
      <c r="AL444" t="s">
        <v>1754</v>
      </c>
      <c r="AM444" t="s">
        <v>1755</v>
      </c>
    </row>
    <row r="445" spans="1:39" x14ac:dyDescent="0.25">
      <c r="A445" t="str">
        <f>RP[[#This Row],[CODIGO CRP]]&amp;RP[[#This Row],[Rubro]]</f>
        <v>44425-38-NC-3603-1300-20-20305C-3603025-02</v>
      </c>
      <c r="B445" t="str">
        <f>RP[[#This Row],[CODIGO CDP]]&amp;RP[[#This Row],[Rubro]]</f>
        <v>325-38-NC-3603-1300-20-20305C-3603025-02</v>
      </c>
      <c r="C445" t="str">
        <f t="shared" si="6"/>
        <v>44425-38-N</v>
      </c>
      <c r="D445" t="str">
        <f>_xlfn.CONCAT(MID(RP[[#This Row],[CDP]],1,10),"-",RIGHT(RP[[#This Row],[Dependencia]],2),"-",MID(RP[[#This Row],[Fuente]],1,1))</f>
        <v>325-38-N</v>
      </c>
      <c r="E445">
        <v>44425</v>
      </c>
      <c r="F445">
        <v>45722</v>
      </c>
      <c r="G445">
        <v>45722.399687500001</v>
      </c>
      <c r="H445" t="s">
        <v>1929</v>
      </c>
      <c r="I445">
        <v>923238</v>
      </c>
      <c r="J445" t="s">
        <v>254</v>
      </c>
      <c r="K445" t="s">
        <v>62</v>
      </c>
      <c r="L445" t="s">
        <v>63</v>
      </c>
      <c r="M445" t="s">
        <v>172</v>
      </c>
      <c r="N445" t="s">
        <v>173</v>
      </c>
      <c r="O445" t="s">
        <v>66</v>
      </c>
      <c r="P445" s="1">
        <v>312390</v>
      </c>
      <c r="Q445" s="1">
        <v>0</v>
      </c>
      <c r="R445" s="1">
        <v>312390</v>
      </c>
      <c r="S445" s="1">
        <v>0</v>
      </c>
      <c r="T445" t="s">
        <v>169</v>
      </c>
      <c r="U445">
        <v>1012439964</v>
      </c>
      <c r="V445" t="s">
        <v>345</v>
      </c>
      <c r="W445" t="s">
        <v>56</v>
      </c>
      <c r="X445" t="s">
        <v>57</v>
      </c>
      <c r="Y445" t="s">
        <v>346</v>
      </c>
      <c r="Z445" t="s">
        <v>59</v>
      </c>
      <c r="AA445">
        <v>890903938</v>
      </c>
      <c r="AB445" t="s">
        <v>86</v>
      </c>
      <c r="AC445">
        <v>325</v>
      </c>
      <c r="AD445">
        <v>325</v>
      </c>
      <c r="AE445">
        <v>44425</v>
      </c>
      <c r="AG445" t="s">
        <v>2175</v>
      </c>
      <c r="AH445" t="s">
        <v>2592</v>
      </c>
      <c r="AJ445" s="3">
        <v>45722</v>
      </c>
      <c r="AK445" t="s">
        <v>255</v>
      </c>
      <c r="AL445" t="s">
        <v>2176</v>
      </c>
      <c r="AM445" t="s">
        <v>2177</v>
      </c>
    </row>
    <row r="446" spans="1:39" x14ac:dyDescent="0.25">
      <c r="A446" t="str">
        <f>RP[[#This Row],[CODIGO CRP]]&amp;RP[[#This Row],[Rubro]]</f>
        <v>44525-10-NC-3602-1300-11-20305C-3602031-02</v>
      </c>
      <c r="B446" t="str">
        <f>RP[[#This Row],[CODIGO CDP]]&amp;RP[[#This Row],[Rubro]]</f>
        <v>625-10-NC-3602-1300-11-20305C-3602031-02</v>
      </c>
      <c r="C446" t="str">
        <f t="shared" si="6"/>
        <v>44525-10-N</v>
      </c>
      <c r="D446" t="str">
        <f>_xlfn.CONCAT(MID(RP[[#This Row],[CDP]],1,10),"-",RIGHT(RP[[#This Row],[Dependencia]],2),"-",MID(RP[[#This Row],[Fuente]],1,1))</f>
        <v>625-10-N</v>
      </c>
      <c r="E446">
        <v>44525</v>
      </c>
      <c r="F446">
        <v>45722</v>
      </c>
      <c r="G446">
        <v>45722.40792824074</v>
      </c>
      <c r="H446" t="s">
        <v>1929</v>
      </c>
      <c r="I446">
        <v>923210</v>
      </c>
      <c r="J446" t="s">
        <v>61</v>
      </c>
      <c r="K446" t="s">
        <v>384</v>
      </c>
      <c r="L446" t="s">
        <v>385</v>
      </c>
      <c r="M446" t="s">
        <v>172</v>
      </c>
      <c r="N446" t="s">
        <v>173</v>
      </c>
      <c r="O446" t="s">
        <v>66</v>
      </c>
      <c r="P446" s="1">
        <v>429688</v>
      </c>
      <c r="Q446" s="1">
        <v>0</v>
      </c>
      <c r="R446" s="1">
        <v>429688</v>
      </c>
      <c r="S446" s="1">
        <v>0</v>
      </c>
      <c r="T446" t="s">
        <v>169</v>
      </c>
      <c r="U446">
        <v>1070825199</v>
      </c>
      <c r="V446" t="s">
        <v>382</v>
      </c>
      <c r="W446" t="s">
        <v>56</v>
      </c>
      <c r="X446" t="s">
        <v>57</v>
      </c>
      <c r="Y446" t="s">
        <v>383</v>
      </c>
      <c r="Z446" t="s">
        <v>59</v>
      </c>
      <c r="AA446">
        <v>890903938</v>
      </c>
      <c r="AB446" t="s">
        <v>86</v>
      </c>
      <c r="AC446">
        <v>625</v>
      </c>
      <c r="AD446">
        <v>625</v>
      </c>
      <c r="AE446">
        <v>44525</v>
      </c>
      <c r="AG446" t="s">
        <v>2178</v>
      </c>
      <c r="AH446" t="s">
        <v>2593</v>
      </c>
      <c r="AJ446" s="3">
        <v>45722</v>
      </c>
      <c r="AK446" t="s">
        <v>255</v>
      </c>
      <c r="AL446" t="s">
        <v>2179</v>
      </c>
      <c r="AM446" t="s">
        <v>2180</v>
      </c>
    </row>
    <row r="447" spans="1:39" x14ac:dyDescent="0.25">
      <c r="A447" t="str">
        <f>RP[[#This Row],[CODIGO CRP]]&amp;RP[[#This Row],[Rubro]]</f>
        <v>44625-18-PC-3603-1300-20-20305C-3603025-02</v>
      </c>
      <c r="B447" t="str">
        <f>RP[[#This Row],[CODIGO CDP]]&amp;RP[[#This Row],[Rubro]]</f>
        <v>2825-18-PC-3603-1300-20-20305C-3603025-02</v>
      </c>
      <c r="C447" t="str">
        <f t="shared" si="6"/>
        <v>44625-18-P</v>
      </c>
      <c r="D447" t="str">
        <f>_xlfn.CONCAT(MID(RP[[#This Row],[CDP]],1,10),"-",RIGHT(RP[[#This Row],[Dependencia]],2),"-",MID(RP[[#This Row],[Fuente]],1,1))</f>
        <v>2825-18-P</v>
      </c>
      <c r="E447">
        <v>44625</v>
      </c>
      <c r="F447">
        <v>45722</v>
      </c>
      <c r="G447">
        <v>45722.464629629627</v>
      </c>
      <c r="H447" t="s">
        <v>1929</v>
      </c>
      <c r="I447">
        <v>923218</v>
      </c>
      <c r="J447" t="s">
        <v>1651</v>
      </c>
      <c r="K447" t="s">
        <v>62</v>
      </c>
      <c r="L447" t="s">
        <v>63</v>
      </c>
      <c r="M447" t="s">
        <v>64</v>
      </c>
      <c r="N447" t="s">
        <v>1652</v>
      </c>
      <c r="O447" t="s">
        <v>66</v>
      </c>
      <c r="P447" s="1">
        <v>44001989</v>
      </c>
      <c r="Q447" s="1">
        <v>0</v>
      </c>
      <c r="R447" s="1">
        <v>44001989</v>
      </c>
      <c r="S447" s="1">
        <v>35416235</v>
      </c>
      <c r="T447" t="s">
        <v>169</v>
      </c>
      <c r="U447">
        <v>8002148</v>
      </c>
      <c r="V447" t="s">
        <v>2181</v>
      </c>
      <c r="W447" t="s">
        <v>56</v>
      </c>
      <c r="X447" t="s">
        <v>57</v>
      </c>
      <c r="Y447" t="s">
        <v>2182</v>
      </c>
      <c r="Z447" t="s">
        <v>59</v>
      </c>
      <c r="AA447">
        <v>800037800</v>
      </c>
      <c r="AB447" t="s">
        <v>661</v>
      </c>
      <c r="AC447">
        <v>2825</v>
      </c>
      <c r="AD447">
        <v>2825</v>
      </c>
      <c r="AE447">
        <v>44625</v>
      </c>
      <c r="AG447" t="s">
        <v>4667</v>
      </c>
      <c r="AH447" t="s">
        <v>4668</v>
      </c>
      <c r="AJ447" s="3">
        <v>45722</v>
      </c>
      <c r="AK447" t="s">
        <v>174</v>
      </c>
      <c r="AL447" t="s">
        <v>2183</v>
      </c>
      <c r="AM447" t="s">
        <v>405</v>
      </c>
    </row>
    <row r="448" spans="1:39" x14ac:dyDescent="0.25">
      <c r="A448" t="str">
        <f>RP[[#This Row],[CODIGO CRP]]&amp;RP[[#This Row],[Rubro]]</f>
        <v>44725-11-NC-3603-1300-20-20305C-3603025-02</v>
      </c>
      <c r="B448" t="str">
        <f>RP[[#This Row],[CODIGO CDP]]&amp;RP[[#This Row],[Rubro]]</f>
        <v>925-11-NC-3603-1300-20-20305C-3603025-02</v>
      </c>
      <c r="C448" t="str">
        <f t="shared" si="6"/>
        <v>44725-11-N</v>
      </c>
      <c r="D448" t="str">
        <f>_xlfn.CONCAT(MID(RP[[#This Row],[CDP]],1,10),"-",RIGHT(RP[[#This Row],[Dependencia]],2),"-",MID(RP[[#This Row],[Fuente]],1,1))</f>
        <v>925-11-N</v>
      </c>
      <c r="E448">
        <v>44725</v>
      </c>
      <c r="F448">
        <v>45722</v>
      </c>
      <c r="G448">
        <v>45722.657268518517</v>
      </c>
      <c r="H448" t="s">
        <v>1929</v>
      </c>
      <c r="I448">
        <v>923211</v>
      </c>
      <c r="J448" t="s">
        <v>312</v>
      </c>
      <c r="K448" t="s">
        <v>62</v>
      </c>
      <c r="L448" t="s">
        <v>63</v>
      </c>
      <c r="M448" t="s">
        <v>172</v>
      </c>
      <c r="N448" t="s">
        <v>173</v>
      </c>
      <c r="O448" t="s">
        <v>66</v>
      </c>
      <c r="P448" s="1">
        <v>478585</v>
      </c>
      <c r="Q448" s="1">
        <v>0</v>
      </c>
      <c r="R448" s="1">
        <v>478585</v>
      </c>
      <c r="S448" s="1">
        <v>0</v>
      </c>
      <c r="T448" t="s">
        <v>169</v>
      </c>
      <c r="U448">
        <v>1026307427</v>
      </c>
      <c r="V448" t="s">
        <v>1757</v>
      </c>
      <c r="W448" t="s">
        <v>56</v>
      </c>
      <c r="X448" t="s">
        <v>57</v>
      </c>
      <c r="Y448" t="s">
        <v>1758</v>
      </c>
      <c r="Z448" t="s">
        <v>59</v>
      </c>
      <c r="AA448">
        <v>860002964</v>
      </c>
      <c r="AB448" t="s">
        <v>242</v>
      </c>
      <c r="AC448">
        <v>925</v>
      </c>
      <c r="AD448">
        <v>925</v>
      </c>
      <c r="AE448">
        <v>44725</v>
      </c>
      <c r="AG448" t="s">
        <v>2184</v>
      </c>
      <c r="AH448" t="s">
        <v>2595</v>
      </c>
      <c r="AJ448" s="3">
        <v>45722</v>
      </c>
      <c r="AK448" t="s">
        <v>255</v>
      </c>
      <c r="AL448" t="s">
        <v>2185</v>
      </c>
      <c r="AM448" t="s">
        <v>2186</v>
      </c>
    </row>
    <row r="449" spans="1:39" x14ac:dyDescent="0.25">
      <c r="A449" t="str">
        <f>RP[[#This Row],[CODIGO CRP]]&amp;RP[[#This Row],[Rubro]]</f>
        <v>44825-11-NC-3603-1300-20-20305C-3603025-02</v>
      </c>
      <c r="B449" t="str">
        <f>RP[[#This Row],[CODIGO CDP]]&amp;RP[[#This Row],[Rubro]]</f>
        <v>925-11-NC-3603-1300-20-20305C-3603025-02</v>
      </c>
      <c r="C449" t="str">
        <f t="shared" si="6"/>
        <v>44825-11-N</v>
      </c>
      <c r="D449" t="str">
        <f>_xlfn.CONCAT(MID(RP[[#This Row],[CDP]],1,10),"-",RIGHT(RP[[#This Row],[Dependencia]],2),"-",MID(RP[[#This Row],[Fuente]],1,1))</f>
        <v>925-11-N</v>
      </c>
      <c r="E449">
        <v>44825</v>
      </c>
      <c r="F449">
        <v>45722</v>
      </c>
      <c r="G449">
        <v>45722.689675925925</v>
      </c>
      <c r="H449" t="s">
        <v>1929</v>
      </c>
      <c r="I449">
        <v>923211</v>
      </c>
      <c r="J449" t="s">
        <v>312</v>
      </c>
      <c r="K449" t="s">
        <v>62</v>
      </c>
      <c r="L449" t="s">
        <v>63</v>
      </c>
      <c r="M449" t="s">
        <v>172</v>
      </c>
      <c r="N449" t="s">
        <v>173</v>
      </c>
      <c r="O449" t="s">
        <v>66</v>
      </c>
      <c r="P449" s="1">
        <v>664780</v>
      </c>
      <c r="Q449" s="1">
        <v>0</v>
      </c>
      <c r="R449" s="1">
        <v>664780</v>
      </c>
      <c r="S449" s="1">
        <v>0</v>
      </c>
      <c r="T449" t="s">
        <v>169</v>
      </c>
      <c r="U449">
        <v>1010215433</v>
      </c>
      <c r="V449" t="s">
        <v>920</v>
      </c>
      <c r="W449" t="s">
        <v>56</v>
      </c>
      <c r="X449" t="s">
        <v>57</v>
      </c>
      <c r="Y449" t="s">
        <v>921</v>
      </c>
      <c r="Z449" t="s">
        <v>59</v>
      </c>
      <c r="AA449">
        <v>860034313</v>
      </c>
      <c r="AB449" t="s">
        <v>97</v>
      </c>
      <c r="AC449">
        <v>925</v>
      </c>
      <c r="AD449">
        <v>925</v>
      </c>
      <c r="AE449">
        <v>44825</v>
      </c>
      <c r="AG449" t="s">
        <v>2187</v>
      </c>
      <c r="AH449" t="s">
        <v>2596</v>
      </c>
      <c r="AJ449" s="3">
        <v>45722</v>
      </c>
      <c r="AK449" t="s">
        <v>255</v>
      </c>
      <c r="AL449" t="s">
        <v>2188</v>
      </c>
      <c r="AM449" t="s">
        <v>2189</v>
      </c>
    </row>
    <row r="450" spans="1:39" x14ac:dyDescent="0.25">
      <c r="A450" t="str">
        <f>RP[[#This Row],[CODIGO CRP]]&amp;RP[[#This Row],[Rubro]]</f>
        <v>44925-11-NC-3603-1300-20-20305C-3603025-02</v>
      </c>
      <c r="B450" t="str">
        <f>RP[[#This Row],[CODIGO CDP]]&amp;RP[[#This Row],[Rubro]]</f>
        <v>925-11-NC-3603-1300-20-20305C-3603025-02</v>
      </c>
      <c r="C450" t="str">
        <f t="shared" ref="C450:C513" si="7">_xlfn.CONCAT(MID(E450,1,10),"-",RIGHT(I450,2),"-",MID(M450,1,1))</f>
        <v>44925-11-N</v>
      </c>
      <c r="D450" t="str">
        <f>_xlfn.CONCAT(MID(RP[[#This Row],[CDP]],1,10),"-",RIGHT(RP[[#This Row],[Dependencia]],2),"-",MID(RP[[#This Row],[Fuente]],1,1))</f>
        <v>925-11-N</v>
      </c>
      <c r="E450">
        <v>44925</v>
      </c>
      <c r="F450">
        <v>45722</v>
      </c>
      <c r="G450">
        <v>45722.69635416667</v>
      </c>
      <c r="H450" t="s">
        <v>1929</v>
      </c>
      <c r="I450">
        <v>923211</v>
      </c>
      <c r="J450" t="s">
        <v>312</v>
      </c>
      <c r="K450" t="s">
        <v>62</v>
      </c>
      <c r="L450" t="s">
        <v>63</v>
      </c>
      <c r="M450" t="s">
        <v>172</v>
      </c>
      <c r="N450" t="s">
        <v>173</v>
      </c>
      <c r="O450" t="s">
        <v>66</v>
      </c>
      <c r="P450" s="1">
        <v>478585</v>
      </c>
      <c r="Q450" s="1">
        <v>0</v>
      </c>
      <c r="R450" s="1">
        <v>478585</v>
      </c>
      <c r="S450" s="1">
        <v>0</v>
      </c>
      <c r="T450" t="s">
        <v>169</v>
      </c>
      <c r="U450">
        <v>11313776</v>
      </c>
      <c r="V450" t="s">
        <v>310</v>
      </c>
      <c r="W450" t="s">
        <v>56</v>
      </c>
      <c r="X450" t="s">
        <v>57</v>
      </c>
      <c r="Y450" t="s">
        <v>311</v>
      </c>
      <c r="Z450" t="s">
        <v>59</v>
      </c>
      <c r="AA450">
        <v>890903938</v>
      </c>
      <c r="AB450" t="s">
        <v>86</v>
      </c>
      <c r="AC450">
        <v>925</v>
      </c>
      <c r="AD450">
        <v>925</v>
      </c>
      <c r="AE450">
        <v>44925</v>
      </c>
      <c r="AG450" t="s">
        <v>2190</v>
      </c>
      <c r="AH450" t="s">
        <v>2597</v>
      </c>
      <c r="AJ450" s="3">
        <v>45722</v>
      </c>
      <c r="AK450" t="s">
        <v>255</v>
      </c>
      <c r="AL450" t="s">
        <v>2191</v>
      </c>
      <c r="AM450" t="s">
        <v>2192</v>
      </c>
    </row>
    <row r="451" spans="1:39" x14ac:dyDescent="0.25">
      <c r="A451" t="str">
        <f>RP[[#This Row],[CODIGO CRP]]&amp;RP[[#This Row],[Rubro]]</f>
        <v>45025-11-NC-3603-1300-20-20305C-3603025-02</v>
      </c>
      <c r="B451" t="str">
        <f>RP[[#This Row],[CODIGO CDP]]&amp;RP[[#This Row],[Rubro]]</f>
        <v>925-11-NC-3603-1300-20-20305C-3603025-02</v>
      </c>
      <c r="C451" t="str">
        <f t="shared" si="7"/>
        <v>45025-11-N</v>
      </c>
      <c r="D451" t="str">
        <f>_xlfn.CONCAT(MID(RP[[#This Row],[CDP]],1,10),"-",RIGHT(RP[[#This Row],[Dependencia]],2),"-",MID(RP[[#This Row],[Fuente]],1,1))</f>
        <v>925-11-N</v>
      </c>
      <c r="E451">
        <v>45025</v>
      </c>
      <c r="F451">
        <v>45722</v>
      </c>
      <c r="G451">
        <v>45722.700671296298</v>
      </c>
      <c r="H451" t="s">
        <v>1929</v>
      </c>
      <c r="I451">
        <v>923211</v>
      </c>
      <c r="J451" t="s">
        <v>312</v>
      </c>
      <c r="K451" t="s">
        <v>62</v>
      </c>
      <c r="L451" t="s">
        <v>63</v>
      </c>
      <c r="M451" t="s">
        <v>172</v>
      </c>
      <c r="N451" t="s">
        <v>173</v>
      </c>
      <c r="O451" t="s">
        <v>66</v>
      </c>
      <c r="P451" s="1">
        <v>312390</v>
      </c>
      <c r="Q451" s="1">
        <v>0</v>
      </c>
      <c r="R451" s="1">
        <v>312390</v>
      </c>
      <c r="S451" s="1">
        <v>0</v>
      </c>
      <c r="T451" t="s">
        <v>169</v>
      </c>
      <c r="U451">
        <v>82395377</v>
      </c>
      <c r="V451" t="s">
        <v>1255</v>
      </c>
      <c r="W451" t="s">
        <v>56</v>
      </c>
      <c r="X451" t="s">
        <v>57</v>
      </c>
      <c r="Y451" t="s">
        <v>1256</v>
      </c>
      <c r="Z451" t="s">
        <v>59</v>
      </c>
      <c r="AA451">
        <v>860034313</v>
      </c>
      <c r="AB451" t="s">
        <v>97</v>
      </c>
      <c r="AC451">
        <v>925</v>
      </c>
      <c r="AD451">
        <v>925</v>
      </c>
      <c r="AE451">
        <v>45025</v>
      </c>
      <c r="AG451" t="s">
        <v>2193</v>
      </c>
      <c r="AH451" t="s">
        <v>2598</v>
      </c>
      <c r="AJ451" s="3">
        <v>45722</v>
      </c>
      <c r="AK451" t="s">
        <v>255</v>
      </c>
      <c r="AL451" t="s">
        <v>2194</v>
      </c>
      <c r="AM451" t="s">
        <v>2195</v>
      </c>
    </row>
    <row r="452" spans="1:39" x14ac:dyDescent="0.25">
      <c r="A452" t="str">
        <f>RP[[#This Row],[CODIGO CRP]]&amp;RP[[#This Row],[Rubro]]</f>
        <v>45125-11-NC-3603-1300-20-20305C-3603025-02</v>
      </c>
      <c r="B452" t="str">
        <f>RP[[#This Row],[CODIGO CDP]]&amp;RP[[#This Row],[Rubro]]</f>
        <v>925-11-NC-3603-1300-20-20305C-3603025-02</v>
      </c>
      <c r="C452" t="str">
        <f t="shared" si="7"/>
        <v>45125-11-N</v>
      </c>
      <c r="D452" t="str">
        <f>_xlfn.CONCAT(MID(RP[[#This Row],[CDP]],1,10),"-",RIGHT(RP[[#This Row],[Dependencia]],2),"-",MID(RP[[#This Row],[Fuente]],1,1))</f>
        <v>925-11-N</v>
      </c>
      <c r="E452">
        <v>45125</v>
      </c>
      <c r="F452">
        <v>45722</v>
      </c>
      <c r="G452">
        <v>45722.702824074076</v>
      </c>
      <c r="H452" t="s">
        <v>1929</v>
      </c>
      <c r="I452">
        <v>923211</v>
      </c>
      <c r="J452" t="s">
        <v>312</v>
      </c>
      <c r="K452" t="s">
        <v>62</v>
      </c>
      <c r="L452" t="s">
        <v>63</v>
      </c>
      <c r="M452" t="s">
        <v>172</v>
      </c>
      <c r="N452" t="s">
        <v>173</v>
      </c>
      <c r="O452" t="s">
        <v>66</v>
      </c>
      <c r="P452" s="1">
        <v>312390</v>
      </c>
      <c r="Q452" s="1">
        <v>0</v>
      </c>
      <c r="R452" s="1">
        <v>312390</v>
      </c>
      <c r="S452" s="1">
        <v>0</v>
      </c>
      <c r="T452" t="s">
        <v>169</v>
      </c>
      <c r="U452">
        <v>19281696</v>
      </c>
      <c r="V452" t="s">
        <v>1272</v>
      </c>
      <c r="W452" t="s">
        <v>56</v>
      </c>
      <c r="X452" t="s">
        <v>57</v>
      </c>
      <c r="Y452" t="s">
        <v>1273</v>
      </c>
      <c r="Z452" t="s">
        <v>59</v>
      </c>
      <c r="AA452">
        <v>890903938</v>
      </c>
      <c r="AB452" t="s">
        <v>86</v>
      </c>
      <c r="AC452">
        <v>925</v>
      </c>
      <c r="AD452">
        <v>925</v>
      </c>
      <c r="AE452">
        <v>45125</v>
      </c>
      <c r="AG452" t="s">
        <v>2196</v>
      </c>
      <c r="AH452" t="s">
        <v>2599</v>
      </c>
      <c r="AJ452" s="3">
        <v>45722</v>
      </c>
      <c r="AK452" t="s">
        <v>255</v>
      </c>
      <c r="AL452" t="s">
        <v>2197</v>
      </c>
      <c r="AM452" t="s">
        <v>2198</v>
      </c>
    </row>
    <row r="453" spans="1:39" x14ac:dyDescent="0.25">
      <c r="A453" t="str">
        <f>RP[[#This Row],[CODIGO CRP]]&amp;RP[[#This Row],[Rubro]]</f>
        <v>45225-27-NC-3603-1300-20-20305C-3603024-02</v>
      </c>
      <c r="B453" t="str">
        <f>RP[[#This Row],[CODIGO CDP]]&amp;RP[[#This Row],[Rubro]]</f>
        <v>3225-27-NC-3603-1300-20-20305C-3603024-02</v>
      </c>
      <c r="C453" t="str">
        <f t="shared" si="7"/>
        <v>45225-27-N</v>
      </c>
      <c r="D453" t="str">
        <f>_xlfn.CONCAT(MID(RP[[#This Row],[CDP]],1,10),"-",RIGHT(RP[[#This Row],[Dependencia]],2),"-",MID(RP[[#This Row],[Fuente]],1,1))</f>
        <v>3225-27-N</v>
      </c>
      <c r="E453">
        <v>45225</v>
      </c>
      <c r="F453">
        <v>45722</v>
      </c>
      <c r="G453">
        <v>45722.706990740742</v>
      </c>
      <c r="H453" t="s">
        <v>1929</v>
      </c>
      <c r="I453">
        <v>923227</v>
      </c>
      <c r="J453" t="s">
        <v>220</v>
      </c>
      <c r="K453" t="s">
        <v>221</v>
      </c>
      <c r="L453" t="s">
        <v>222</v>
      </c>
      <c r="M453" t="s">
        <v>172</v>
      </c>
      <c r="N453" t="s">
        <v>173</v>
      </c>
      <c r="O453" t="s">
        <v>66</v>
      </c>
      <c r="P453" s="1">
        <v>28914675</v>
      </c>
      <c r="Q453" s="1">
        <v>0</v>
      </c>
      <c r="R453" s="1">
        <v>28914675</v>
      </c>
      <c r="S453" s="1">
        <v>23233195</v>
      </c>
      <c r="T453" t="s">
        <v>169</v>
      </c>
      <c r="U453">
        <v>11206540</v>
      </c>
      <c r="V453" t="s">
        <v>2199</v>
      </c>
      <c r="W453" t="s">
        <v>56</v>
      </c>
      <c r="X453" t="s">
        <v>57</v>
      </c>
      <c r="Y453" t="s">
        <v>2600</v>
      </c>
      <c r="Z453" t="s">
        <v>59</v>
      </c>
      <c r="AA453">
        <v>860007335</v>
      </c>
      <c r="AB453" t="s">
        <v>201</v>
      </c>
      <c r="AC453">
        <v>3225</v>
      </c>
      <c r="AD453">
        <v>3225</v>
      </c>
      <c r="AE453">
        <v>45225</v>
      </c>
      <c r="AG453" t="s">
        <v>4669</v>
      </c>
      <c r="AH453" t="s">
        <v>4670</v>
      </c>
      <c r="AJ453" s="3">
        <v>45722</v>
      </c>
      <c r="AK453" t="s">
        <v>180</v>
      </c>
      <c r="AL453" t="s">
        <v>2200</v>
      </c>
      <c r="AM453" t="s">
        <v>234</v>
      </c>
    </row>
    <row r="454" spans="1:39" x14ac:dyDescent="0.25">
      <c r="A454" t="str">
        <f>RP[[#This Row],[CODIGO CRP]]&amp;RP[[#This Row],[Rubro]]</f>
        <v>45325-18-PC-3603-1300-20-20305C-3603025-01</v>
      </c>
      <c r="B454" t="str">
        <f>RP[[#This Row],[CODIGO CDP]]&amp;RP[[#This Row],[Rubro]]</f>
        <v>2325-18-PC-3603-1300-20-20305C-3603025-01</v>
      </c>
      <c r="C454" t="str">
        <f t="shared" si="7"/>
        <v>45325-18-P</v>
      </c>
      <c r="D454" t="str">
        <f>_xlfn.CONCAT(MID(RP[[#This Row],[CDP]],1,10),"-",RIGHT(RP[[#This Row],[Dependencia]],2),"-",MID(RP[[#This Row],[Fuente]],1,1))</f>
        <v>2325-18-P</v>
      </c>
      <c r="E454">
        <v>45325</v>
      </c>
      <c r="F454">
        <v>45726</v>
      </c>
      <c r="G454">
        <v>45726.404780092591</v>
      </c>
      <c r="H454" t="s">
        <v>1929</v>
      </c>
      <c r="I454">
        <v>923218</v>
      </c>
      <c r="J454" t="s">
        <v>1651</v>
      </c>
      <c r="K454" t="s">
        <v>1773</v>
      </c>
      <c r="L454" t="s">
        <v>1774</v>
      </c>
      <c r="M454" t="s">
        <v>64</v>
      </c>
      <c r="N454" t="s">
        <v>1652</v>
      </c>
      <c r="O454" t="s">
        <v>66</v>
      </c>
      <c r="P454" s="1">
        <v>854100</v>
      </c>
      <c r="Q454" s="1">
        <v>0</v>
      </c>
      <c r="R454" s="1">
        <v>854100</v>
      </c>
      <c r="S454" s="1">
        <v>0</v>
      </c>
      <c r="T454" t="s">
        <v>1770</v>
      </c>
      <c r="U454">
        <v>1074812614</v>
      </c>
      <c r="V454" t="s">
        <v>1771</v>
      </c>
      <c r="W454" t="s">
        <v>56</v>
      </c>
      <c r="X454" t="s">
        <v>57</v>
      </c>
      <c r="Y454" t="s">
        <v>1772</v>
      </c>
      <c r="Z454" t="s">
        <v>59</v>
      </c>
      <c r="AA454">
        <v>860007335</v>
      </c>
      <c r="AB454" t="s">
        <v>201</v>
      </c>
      <c r="AC454">
        <v>2325</v>
      </c>
      <c r="AD454">
        <v>2325</v>
      </c>
      <c r="AE454">
        <v>45325</v>
      </c>
      <c r="AG454" t="s">
        <v>2201</v>
      </c>
      <c r="AH454" t="s">
        <v>1781</v>
      </c>
      <c r="AJ454" s="3">
        <v>45726</v>
      </c>
      <c r="AK454" t="s">
        <v>1775</v>
      </c>
      <c r="AL454" t="s">
        <v>1782</v>
      </c>
      <c r="AM454" t="s">
        <v>1783</v>
      </c>
    </row>
    <row r="455" spans="1:39" x14ac:dyDescent="0.25">
      <c r="A455" t="str">
        <f>RP[[#This Row],[CODIGO CRP]]&amp;RP[[#This Row],[Rubro]]</f>
        <v>45425-18-PC-3603-1300-20-20305C-3603025-01</v>
      </c>
      <c r="B455" t="str">
        <f>RP[[#This Row],[CODIGO CDP]]&amp;RP[[#This Row],[Rubro]]</f>
        <v>2325-18-PC-3603-1300-20-20305C-3603025-01</v>
      </c>
      <c r="C455" t="str">
        <f t="shared" si="7"/>
        <v>45425-18-P</v>
      </c>
      <c r="D455" t="str">
        <f>_xlfn.CONCAT(MID(RP[[#This Row],[CDP]],1,10),"-",RIGHT(RP[[#This Row],[Dependencia]],2),"-",MID(RP[[#This Row],[Fuente]],1,1))</f>
        <v>2325-18-P</v>
      </c>
      <c r="E455">
        <v>45425</v>
      </c>
      <c r="F455">
        <v>45726</v>
      </c>
      <c r="G455">
        <v>45726.406921296293</v>
      </c>
      <c r="H455" t="s">
        <v>1929</v>
      </c>
      <c r="I455">
        <v>923218</v>
      </c>
      <c r="J455" t="s">
        <v>1651</v>
      </c>
      <c r="K455" t="s">
        <v>1773</v>
      </c>
      <c r="L455" t="s">
        <v>1774</v>
      </c>
      <c r="M455" t="s">
        <v>64</v>
      </c>
      <c r="N455" t="s">
        <v>1652</v>
      </c>
      <c r="O455" t="s">
        <v>66</v>
      </c>
      <c r="P455" s="1">
        <v>854100</v>
      </c>
      <c r="Q455" s="1">
        <v>0</v>
      </c>
      <c r="R455" s="1">
        <v>854100</v>
      </c>
      <c r="S455" s="1">
        <v>0</v>
      </c>
      <c r="T455" t="s">
        <v>169</v>
      </c>
      <c r="U455">
        <v>79859066</v>
      </c>
      <c r="V455" t="s">
        <v>1779</v>
      </c>
      <c r="W455" t="s">
        <v>56</v>
      </c>
      <c r="X455" t="s">
        <v>57</v>
      </c>
      <c r="Y455" t="s">
        <v>1780</v>
      </c>
      <c r="Z455" t="s">
        <v>59</v>
      </c>
      <c r="AA455">
        <v>860007335</v>
      </c>
      <c r="AB455" t="s">
        <v>201</v>
      </c>
      <c r="AC455">
        <v>2325</v>
      </c>
      <c r="AD455">
        <v>2325</v>
      </c>
      <c r="AE455">
        <v>45425</v>
      </c>
      <c r="AG455" t="s">
        <v>2202</v>
      </c>
      <c r="AH455" t="s">
        <v>1784</v>
      </c>
      <c r="AJ455" s="3">
        <v>45726</v>
      </c>
      <c r="AK455" t="s">
        <v>1775</v>
      </c>
      <c r="AL455" t="s">
        <v>1782</v>
      </c>
      <c r="AM455" t="s">
        <v>1783</v>
      </c>
    </row>
    <row r="456" spans="1:39" x14ac:dyDescent="0.25">
      <c r="A456" t="str">
        <f>RP[[#This Row],[CODIGO CRP]]&amp;RP[[#This Row],[Rubro]]</f>
        <v>45525-18-PC-3603-1300-20-20305C-3603025-01</v>
      </c>
      <c r="B456" t="str">
        <f>RP[[#This Row],[CODIGO CDP]]&amp;RP[[#This Row],[Rubro]]</f>
        <v>2325-18-PC-3603-1300-20-20305C-3603025-01</v>
      </c>
      <c r="C456" t="str">
        <f t="shared" si="7"/>
        <v>45525-18-P</v>
      </c>
      <c r="D456" t="str">
        <f>_xlfn.CONCAT(MID(RP[[#This Row],[CDP]],1,10),"-",RIGHT(RP[[#This Row],[Dependencia]],2),"-",MID(RP[[#This Row],[Fuente]],1,1))</f>
        <v>2325-18-P</v>
      </c>
      <c r="E456">
        <v>45525</v>
      </c>
      <c r="F456">
        <v>45726</v>
      </c>
      <c r="G456">
        <v>45726.408796296295</v>
      </c>
      <c r="H456" t="s">
        <v>1929</v>
      </c>
      <c r="I456">
        <v>923218</v>
      </c>
      <c r="J456" t="s">
        <v>1651</v>
      </c>
      <c r="K456" t="s">
        <v>1773</v>
      </c>
      <c r="L456" t="s">
        <v>1774</v>
      </c>
      <c r="M456" t="s">
        <v>64</v>
      </c>
      <c r="N456" t="s">
        <v>1652</v>
      </c>
      <c r="O456" t="s">
        <v>66</v>
      </c>
      <c r="P456" s="1">
        <v>854100</v>
      </c>
      <c r="Q456" s="1">
        <v>0</v>
      </c>
      <c r="R456" s="1">
        <v>854100</v>
      </c>
      <c r="S456" s="1">
        <v>0</v>
      </c>
      <c r="T456" t="s">
        <v>169</v>
      </c>
      <c r="U456">
        <v>53009124</v>
      </c>
      <c r="V456" t="s">
        <v>1786</v>
      </c>
      <c r="W456" t="s">
        <v>56</v>
      </c>
      <c r="X456" t="s">
        <v>57</v>
      </c>
      <c r="Y456" t="s">
        <v>1787</v>
      </c>
      <c r="Z456" t="s">
        <v>59</v>
      </c>
      <c r="AA456">
        <v>860034313</v>
      </c>
      <c r="AB456" t="s">
        <v>97</v>
      </c>
      <c r="AC456">
        <v>2325</v>
      </c>
      <c r="AD456">
        <v>2325</v>
      </c>
      <c r="AE456">
        <v>45525</v>
      </c>
      <c r="AG456" t="s">
        <v>2203</v>
      </c>
      <c r="AH456" t="s">
        <v>1785</v>
      </c>
      <c r="AJ456" s="3">
        <v>45726</v>
      </c>
      <c r="AK456" t="s">
        <v>1775</v>
      </c>
      <c r="AL456" t="s">
        <v>1782</v>
      </c>
      <c r="AM456" t="s">
        <v>1783</v>
      </c>
    </row>
    <row r="457" spans="1:39" x14ac:dyDescent="0.25">
      <c r="A457" t="str">
        <f>RP[[#This Row],[CODIGO CRP]]&amp;RP[[#This Row],[Rubro]]</f>
        <v>45625-18-PC-3603-1300-20-20305C-3603025-01</v>
      </c>
      <c r="B457" t="str">
        <f>RP[[#This Row],[CODIGO CDP]]&amp;RP[[#This Row],[Rubro]]</f>
        <v>2325-18-PC-3603-1300-20-20305C-3603025-01</v>
      </c>
      <c r="C457" t="str">
        <f t="shared" si="7"/>
        <v>45625-18-P</v>
      </c>
      <c r="D457" t="str">
        <f>_xlfn.CONCAT(MID(RP[[#This Row],[CDP]],1,10),"-",RIGHT(RP[[#This Row],[Dependencia]],2),"-",MID(RP[[#This Row],[Fuente]],1,1))</f>
        <v>2325-18-P</v>
      </c>
      <c r="E457">
        <v>45625</v>
      </c>
      <c r="F457">
        <v>45726</v>
      </c>
      <c r="G457">
        <v>45726.418437499997</v>
      </c>
      <c r="H457" t="s">
        <v>1929</v>
      </c>
      <c r="I457">
        <v>923218</v>
      </c>
      <c r="J457" t="s">
        <v>1651</v>
      </c>
      <c r="K457" t="s">
        <v>1773</v>
      </c>
      <c r="L457" t="s">
        <v>1774</v>
      </c>
      <c r="M457" t="s">
        <v>64</v>
      </c>
      <c r="N457" t="s">
        <v>1652</v>
      </c>
      <c r="O457" t="s">
        <v>66</v>
      </c>
      <c r="P457" s="1">
        <v>854100</v>
      </c>
      <c r="Q457" s="1">
        <v>0</v>
      </c>
      <c r="R457" s="1">
        <v>854100</v>
      </c>
      <c r="S457" s="1">
        <v>0</v>
      </c>
      <c r="T457" t="s">
        <v>169</v>
      </c>
      <c r="U457">
        <v>52875741</v>
      </c>
      <c r="V457" t="s">
        <v>1789</v>
      </c>
      <c r="W457" t="s">
        <v>56</v>
      </c>
      <c r="X457" t="s">
        <v>57</v>
      </c>
      <c r="Y457" t="s">
        <v>1790</v>
      </c>
      <c r="Z457" t="s">
        <v>59</v>
      </c>
      <c r="AA457">
        <v>860034313</v>
      </c>
      <c r="AB457" t="s">
        <v>97</v>
      </c>
      <c r="AC457">
        <v>2325</v>
      </c>
      <c r="AD457">
        <v>2325</v>
      </c>
      <c r="AE457">
        <v>45625</v>
      </c>
      <c r="AG457" t="s">
        <v>2204</v>
      </c>
      <c r="AH457" t="s">
        <v>1788</v>
      </c>
      <c r="AJ457" s="3">
        <v>45726</v>
      </c>
      <c r="AK457" t="s">
        <v>1775</v>
      </c>
      <c r="AL457" t="s">
        <v>1782</v>
      </c>
      <c r="AM457" t="s">
        <v>1783</v>
      </c>
    </row>
    <row r="458" spans="1:39" x14ac:dyDescent="0.25">
      <c r="A458" t="str">
        <f>RP[[#This Row],[CODIGO CRP]]&amp;RP[[#This Row],[Rubro]]</f>
        <v>45725-18-PC-3603-1300-20-20305C-3603025-01</v>
      </c>
      <c r="B458" t="str">
        <f>RP[[#This Row],[CODIGO CDP]]&amp;RP[[#This Row],[Rubro]]</f>
        <v>2325-18-PC-3603-1300-20-20305C-3603025-01</v>
      </c>
      <c r="C458" t="str">
        <f t="shared" si="7"/>
        <v>45725-18-P</v>
      </c>
      <c r="D458" t="str">
        <f>_xlfn.CONCAT(MID(RP[[#This Row],[CDP]],1,10),"-",RIGHT(RP[[#This Row],[Dependencia]],2),"-",MID(RP[[#This Row],[Fuente]],1,1))</f>
        <v>2325-18-P</v>
      </c>
      <c r="E458">
        <v>45725</v>
      </c>
      <c r="F458">
        <v>45726</v>
      </c>
      <c r="G458">
        <v>45726.420486111114</v>
      </c>
      <c r="H458" t="s">
        <v>1929</v>
      </c>
      <c r="I458">
        <v>923218</v>
      </c>
      <c r="J458" t="s">
        <v>1651</v>
      </c>
      <c r="K458" t="s">
        <v>1773</v>
      </c>
      <c r="L458" t="s">
        <v>1774</v>
      </c>
      <c r="M458" t="s">
        <v>64</v>
      </c>
      <c r="N458" t="s">
        <v>1652</v>
      </c>
      <c r="O458" t="s">
        <v>66</v>
      </c>
      <c r="P458" s="1">
        <v>854100</v>
      </c>
      <c r="Q458" s="1">
        <v>0</v>
      </c>
      <c r="R458" s="1">
        <v>854100</v>
      </c>
      <c r="S458" s="1">
        <v>0</v>
      </c>
      <c r="T458" t="s">
        <v>169</v>
      </c>
      <c r="U458">
        <v>39671704</v>
      </c>
      <c r="V458" t="s">
        <v>1792</v>
      </c>
      <c r="W458" t="s">
        <v>56</v>
      </c>
      <c r="X458" t="s">
        <v>57</v>
      </c>
      <c r="Y458" t="s">
        <v>1793</v>
      </c>
      <c r="Z458" t="s">
        <v>59</v>
      </c>
      <c r="AA458">
        <v>860034313</v>
      </c>
      <c r="AB458" t="s">
        <v>97</v>
      </c>
      <c r="AC458">
        <v>2325</v>
      </c>
      <c r="AD458">
        <v>2325</v>
      </c>
      <c r="AE458">
        <v>45725</v>
      </c>
      <c r="AG458" t="s">
        <v>2205</v>
      </c>
      <c r="AH458" t="s">
        <v>1791</v>
      </c>
      <c r="AJ458" s="3">
        <v>45726</v>
      </c>
      <c r="AK458" t="s">
        <v>1775</v>
      </c>
      <c r="AL458" t="s">
        <v>1782</v>
      </c>
      <c r="AM458" t="s">
        <v>1783</v>
      </c>
    </row>
    <row r="459" spans="1:39" x14ac:dyDescent="0.25">
      <c r="A459" t="str">
        <f>RP[[#This Row],[CODIGO CRP]]&amp;RP[[#This Row],[Rubro]]</f>
        <v>45825-18-PC-3603-1300-20-20305C-3603025-01</v>
      </c>
      <c r="B459" t="str">
        <f>RP[[#This Row],[CODIGO CDP]]&amp;RP[[#This Row],[Rubro]]</f>
        <v>2325-18-PC-3603-1300-20-20305C-3603025-01</v>
      </c>
      <c r="C459" t="str">
        <f t="shared" si="7"/>
        <v>45825-18-P</v>
      </c>
      <c r="D459" t="str">
        <f>_xlfn.CONCAT(MID(RP[[#This Row],[CDP]],1,10),"-",RIGHT(RP[[#This Row],[Dependencia]],2),"-",MID(RP[[#This Row],[Fuente]],1,1))</f>
        <v>2325-18-P</v>
      </c>
      <c r="E459">
        <v>45825</v>
      </c>
      <c r="F459">
        <v>45726</v>
      </c>
      <c r="G459">
        <v>45726.422222222223</v>
      </c>
      <c r="H459" t="s">
        <v>1929</v>
      </c>
      <c r="I459">
        <v>923218</v>
      </c>
      <c r="J459" t="s">
        <v>1651</v>
      </c>
      <c r="K459" t="s">
        <v>1773</v>
      </c>
      <c r="L459" t="s">
        <v>1774</v>
      </c>
      <c r="M459" t="s">
        <v>64</v>
      </c>
      <c r="N459" t="s">
        <v>1652</v>
      </c>
      <c r="O459" t="s">
        <v>66</v>
      </c>
      <c r="P459" s="1">
        <v>854100</v>
      </c>
      <c r="Q459" s="1">
        <v>0</v>
      </c>
      <c r="R459" s="1">
        <v>854100</v>
      </c>
      <c r="S459" s="1">
        <v>0</v>
      </c>
      <c r="T459" t="s">
        <v>169</v>
      </c>
      <c r="U459">
        <v>1072194174</v>
      </c>
      <c r="V459" t="s">
        <v>1795</v>
      </c>
      <c r="W459" t="s">
        <v>56</v>
      </c>
      <c r="X459" t="s">
        <v>57</v>
      </c>
      <c r="Y459" t="s">
        <v>1796</v>
      </c>
      <c r="Z459" t="s">
        <v>59</v>
      </c>
      <c r="AA459">
        <v>860034313</v>
      </c>
      <c r="AB459" t="s">
        <v>97</v>
      </c>
      <c r="AC459">
        <v>2325</v>
      </c>
      <c r="AD459">
        <v>2325</v>
      </c>
      <c r="AE459">
        <v>45825</v>
      </c>
      <c r="AG459" t="s">
        <v>2206</v>
      </c>
      <c r="AH459" t="s">
        <v>1794</v>
      </c>
      <c r="AJ459" s="3">
        <v>45726</v>
      </c>
      <c r="AK459" t="s">
        <v>1775</v>
      </c>
      <c r="AL459" t="s">
        <v>1782</v>
      </c>
      <c r="AM459" t="s">
        <v>1783</v>
      </c>
    </row>
    <row r="460" spans="1:39" x14ac:dyDescent="0.25">
      <c r="A460" t="str">
        <f>RP[[#This Row],[CODIGO CRP]]&amp;RP[[#This Row],[Rubro]]</f>
        <v>45925-18-PC-3603-1300-20-20305C-3603025-01</v>
      </c>
      <c r="B460" t="str">
        <f>RP[[#This Row],[CODIGO CDP]]&amp;RP[[#This Row],[Rubro]]</f>
        <v>2325-18-PC-3603-1300-20-20305C-3603025-01</v>
      </c>
      <c r="C460" t="str">
        <f t="shared" si="7"/>
        <v>45925-18-P</v>
      </c>
      <c r="D460" t="str">
        <f>_xlfn.CONCAT(MID(RP[[#This Row],[CDP]],1,10),"-",RIGHT(RP[[#This Row],[Dependencia]],2),"-",MID(RP[[#This Row],[Fuente]],1,1))</f>
        <v>2325-18-P</v>
      </c>
      <c r="E460">
        <v>45925</v>
      </c>
      <c r="F460">
        <v>45726</v>
      </c>
      <c r="G460">
        <v>45726.432002314818</v>
      </c>
      <c r="H460" t="s">
        <v>1929</v>
      </c>
      <c r="I460">
        <v>923218</v>
      </c>
      <c r="J460" t="s">
        <v>1651</v>
      </c>
      <c r="K460" t="s">
        <v>1773</v>
      </c>
      <c r="L460" t="s">
        <v>1774</v>
      </c>
      <c r="M460" t="s">
        <v>64</v>
      </c>
      <c r="N460" t="s">
        <v>1652</v>
      </c>
      <c r="O460" t="s">
        <v>66</v>
      </c>
      <c r="P460" s="1">
        <v>854100</v>
      </c>
      <c r="Q460" s="1">
        <v>0</v>
      </c>
      <c r="R460" s="1">
        <v>854100</v>
      </c>
      <c r="S460" s="1">
        <v>0</v>
      </c>
      <c r="T460" t="s">
        <v>169</v>
      </c>
      <c r="U460">
        <v>1020798098</v>
      </c>
      <c r="V460" t="s">
        <v>1798</v>
      </c>
      <c r="W460" t="s">
        <v>56</v>
      </c>
      <c r="X460" t="s">
        <v>57</v>
      </c>
      <c r="Y460" t="s">
        <v>1799</v>
      </c>
      <c r="Z460" t="s">
        <v>59</v>
      </c>
      <c r="AA460">
        <v>890903938</v>
      </c>
      <c r="AB460" t="s">
        <v>86</v>
      </c>
      <c r="AC460">
        <v>2325</v>
      </c>
      <c r="AD460">
        <v>2325</v>
      </c>
      <c r="AE460">
        <v>45925</v>
      </c>
      <c r="AG460" t="s">
        <v>2207</v>
      </c>
      <c r="AH460" t="s">
        <v>1797</v>
      </c>
      <c r="AJ460" s="3">
        <v>45726</v>
      </c>
      <c r="AK460" t="s">
        <v>1775</v>
      </c>
      <c r="AL460" t="s">
        <v>1782</v>
      </c>
      <c r="AM460" t="s">
        <v>1783</v>
      </c>
    </row>
    <row r="461" spans="1:39" x14ac:dyDescent="0.25">
      <c r="A461" t="str">
        <f>RP[[#This Row],[CODIGO CRP]]&amp;RP[[#This Row],[Rubro]]</f>
        <v>46025-18-PC-3603-1300-20-20305C-3603025-01</v>
      </c>
      <c r="B461" t="str">
        <f>RP[[#This Row],[CODIGO CDP]]&amp;RP[[#This Row],[Rubro]]</f>
        <v>2325-18-PC-3603-1300-20-20305C-3603025-01</v>
      </c>
      <c r="C461" t="str">
        <f t="shared" si="7"/>
        <v>46025-18-P</v>
      </c>
      <c r="D461" t="str">
        <f>_xlfn.CONCAT(MID(RP[[#This Row],[CDP]],1,10),"-",RIGHT(RP[[#This Row],[Dependencia]],2),"-",MID(RP[[#This Row],[Fuente]],1,1))</f>
        <v>2325-18-P</v>
      </c>
      <c r="E461">
        <v>46025</v>
      </c>
      <c r="F461">
        <v>45726</v>
      </c>
      <c r="G461">
        <v>45726.434166666666</v>
      </c>
      <c r="H461" t="s">
        <v>1929</v>
      </c>
      <c r="I461">
        <v>923218</v>
      </c>
      <c r="J461" t="s">
        <v>1651</v>
      </c>
      <c r="K461" t="s">
        <v>1773</v>
      </c>
      <c r="L461" t="s">
        <v>1774</v>
      </c>
      <c r="M461" t="s">
        <v>64</v>
      </c>
      <c r="N461" t="s">
        <v>1652</v>
      </c>
      <c r="O461" t="s">
        <v>66</v>
      </c>
      <c r="P461" s="1">
        <v>854100</v>
      </c>
      <c r="Q461" s="1">
        <v>0</v>
      </c>
      <c r="R461" s="1">
        <v>854100</v>
      </c>
      <c r="S461" s="1">
        <v>0</v>
      </c>
      <c r="T461" t="s">
        <v>169</v>
      </c>
      <c r="U461">
        <v>1024521632</v>
      </c>
      <c r="V461" t="s">
        <v>1801</v>
      </c>
      <c r="W461" t="s">
        <v>56</v>
      </c>
      <c r="X461" t="s">
        <v>57</v>
      </c>
      <c r="Y461" t="s">
        <v>1802</v>
      </c>
      <c r="Z461" t="s">
        <v>59</v>
      </c>
      <c r="AA461">
        <v>860034313</v>
      </c>
      <c r="AB461" t="s">
        <v>97</v>
      </c>
      <c r="AC461">
        <v>2325</v>
      </c>
      <c r="AD461">
        <v>2325</v>
      </c>
      <c r="AE461">
        <v>46025</v>
      </c>
      <c r="AG461" t="s">
        <v>2208</v>
      </c>
      <c r="AH461" t="s">
        <v>1800</v>
      </c>
      <c r="AJ461" s="3">
        <v>45726</v>
      </c>
      <c r="AK461" t="s">
        <v>1775</v>
      </c>
      <c r="AL461" t="s">
        <v>1782</v>
      </c>
      <c r="AM461" t="s">
        <v>1783</v>
      </c>
    </row>
    <row r="462" spans="1:39" x14ac:dyDescent="0.25">
      <c r="A462" t="str">
        <f>RP[[#This Row],[CODIGO CRP]]&amp;RP[[#This Row],[Rubro]]</f>
        <v>46125-18-PC-3603-1300-20-20305C-3603025-01</v>
      </c>
      <c r="B462" t="str">
        <f>RP[[#This Row],[CODIGO CDP]]&amp;RP[[#This Row],[Rubro]]</f>
        <v>2325-18-PC-3603-1300-20-20305C-3603025-01</v>
      </c>
      <c r="C462" t="str">
        <f t="shared" si="7"/>
        <v>46125-18-P</v>
      </c>
      <c r="D462" t="str">
        <f>_xlfn.CONCAT(MID(RP[[#This Row],[CDP]],1,10),"-",RIGHT(RP[[#This Row],[Dependencia]],2),"-",MID(RP[[#This Row],[Fuente]],1,1))</f>
        <v>2325-18-P</v>
      </c>
      <c r="E462">
        <v>46125</v>
      </c>
      <c r="F462">
        <v>45726</v>
      </c>
      <c r="G462">
        <v>45726.444143518522</v>
      </c>
      <c r="H462" t="s">
        <v>1929</v>
      </c>
      <c r="I462">
        <v>923218</v>
      </c>
      <c r="J462" t="s">
        <v>1651</v>
      </c>
      <c r="K462" t="s">
        <v>1773</v>
      </c>
      <c r="L462" t="s">
        <v>1774</v>
      </c>
      <c r="M462" t="s">
        <v>64</v>
      </c>
      <c r="N462" t="s">
        <v>1652</v>
      </c>
      <c r="O462" t="s">
        <v>66</v>
      </c>
      <c r="P462" s="1">
        <v>854100</v>
      </c>
      <c r="Q462" s="1">
        <v>0</v>
      </c>
      <c r="R462" s="1">
        <v>854100</v>
      </c>
      <c r="S462" s="1">
        <v>0</v>
      </c>
      <c r="T462" t="s">
        <v>169</v>
      </c>
      <c r="U462">
        <v>40770881</v>
      </c>
      <c r="V462" t="s">
        <v>1804</v>
      </c>
      <c r="W462" t="s">
        <v>56</v>
      </c>
      <c r="X462" t="s">
        <v>57</v>
      </c>
      <c r="Y462" t="s">
        <v>1805</v>
      </c>
      <c r="Z462" t="s">
        <v>59</v>
      </c>
      <c r="AA462">
        <v>890903938</v>
      </c>
      <c r="AB462" t="s">
        <v>86</v>
      </c>
      <c r="AC462">
        <v>2325</v>
      </c>
      <c r="AD462">
        <v>2325</v>
      </c>
      <c r="AE462">
        <v>46125</v>
      </c>
      <c r="AG462" t="s">
        <v>2209</v>
      </c>
      <c r="AH462" t="s">
        <v>1803</v>
      </c>
      <c r="AJ462" s="3">
        <v>45726</v>
      </c>
      <c r="AK462" t="s">
        <v>1775</v>
      </c>
      <c r="AL462" t="s">
        <v>1782</v>
      </c>
      <c r="AM462" t="s">
        <v>1783</v>
      </c>
    </row>
    <row r="463" spans="1:39" x14ac:dyDescent="0.25">
      <c r="A463" t="str">
        <f>RP[[#This Row],[CODIGO CRP]]&amp;RP[[#This Row],[Rubro]]</f>
        <v>46225-18-PC-3603-1300-20-20305C-3603025-01</v>
      </c>
      <c r="B463" t="str">
        <f>RP[[#This Row],[CODIGO CDP]]&amp;RP[[#This Row],[Rubro]]</f>
        <v>2325-18-PC-3603-1300-20-20305C-3603025-01</v>
      </c>
      <c r="C463" t="str">
        <f t="shared" si="7"/>
        <v>46225-18-P</v>
      </c>
      <c r="D463" t="str">
        <f>_xlfn.CONCAT(MID(RP[[#This Row],[CDP]],1,10),"-",RIGHT(RP[[#This Row],[Dependencia]],2),"-",MID(RP[[#This Row],[Fuente]],1,1))</f>
        <v>2325-18-P</v>
      </c>
      <c r="E463">
        <v>46225</v>
      </c>
      <c r="F463">
        <v>45726</v>
      </c>
      <c r="G463">
        <v>45726.445763888885</v>
      </c>
      <c r="H463" t="s">
        <v>1929</v>
      </c>
      <c r="I463">
        <v>923218</v>
      </c>
      <c r="J463" t="s">
        <v>1651</v>
      </c>
      <c r="K463" t="s">
        <v>1773</v>
      </c>
      <c r="L463" t="s">
        <v>1774</v>
      </c>
      <c r="M463" t="s">
        <v>64</v>
      </c>
      <c r="N463" t="s">
        <v>1652</v>
      </c>
      <c r="O463" t="s">
        <v>66</v>
      </c>
      <c r="P463" s="1">
        <v>854100</v>
      </c>
      <c r="Q463" s="1">
        <v>0</v>
      </c>
      <c r="R463" s="1">
        <v>854100</v>
      </c>
      <c r="S463" s="1">
        <v>0</v>
      </c>
      <c r="T463" t="s">
        <v>169</v>
      </c>
      <c r="U463">
        <v>51720650</v>
      </c>
      <c r="V463" t="s">
        <v>1807</v>
      </c>
      <c r="W463" t="s">
        <v>56</v>
      </c>
      <c r="X463" t="s">
        <v>57</v>
      </c>
      <c r="Y463" t="s">
        <v>1808</v>
      </c>
      <c r="Z463" t="s">
        <v>59</v>
      </c>
      <c r="AA463">
        <v>860034313</v>
      </c>
      <c r="AB463" t="s">
        <v>97</v>
      </c>
      <c r="AC463">
        <v>2325</v>
      </c>
      <c r="AD463">
        <v>2325</v>
      </c>
      <c r="AE463">
        <v>46225</v>
      </c>
      <c r="AG463" t="s">
        <v>2210</v>
      </c>
      <c r="AH463" t="s">
        <v>1806</v>
      </c>
      <c r="AJ463" s="3">
        <v>45726</v>
      </c>
      <c r="AK463" t="s">
        <v>1775</v>
      </c>
      <c r="AL463" t="s">
        <v>1782</v>
      </c>
      <c r="AM463" t="s">
        <v>1783</v>
      </c>
    </row>
    <row r="464" spans="1:39" x14ac:dyDescent="0.25">
      <c r="A464" t="str">
        <f>RP[[#This Row],[CODIGO CRP]]&amp;RP[[#This Row],[Rubro]]</f>
        <v>46325-18-PC-3603-1300-20-20305C-3603025-01</v>
      </c>
      <c r="B464" t="str">
        <f>RP[[#This Row],[CODIGO CDP]]&amp;RP[[#This Row],[Rubro]]</f>
        <v>2325-18-PC-3603-1300-20-20305C-3603025-01</v>
      </c>
      <c r="C464" t="str">
        <f t="shared" si="7"/>
        <v>46325-18-P</v>
      </c>
      <c r="D464" t="str">
        <f>_xlfn.CONCAT(MID(RP[[#This Row],[CDP]],1,10),"-",RIGHT(RP[[#This Row],[Dependencia]],2),"-",MID(RP[[#This Row],[Fuente]],1,1))</f>
        <v>2325-18-P</v>
      </c>
      <c r="E464">
        <v>46325</v>
      </c>
      <c r="F464">
        <v>45726</v>
      </c>
      <c r="G464">
        <v>45726.447430555556</v>
      </c>
      <c r="H464" t="s">
        <v>1929</v>
      </c>
      <c r="I464">
        <v>923218</v>
      </c>
      <c r="J464" t="s">
        <v>1651</v>
      </c>
      <c r="K464" t="s">
        <v>1773</v>
      </c>
      <c r="L464" t="s">
        <v>1774</v>
      </c>
      <c r="M464" t="s">
        <v>64</v>
      </c>
      <c r="N464" t="s">
        <v>1652</v>
      </c>
      <c r="O464" t="s">
        <v>66</v>
      </c>
      <c r="P464" s="1">
        <v>854100</v>
      </c>
      <c r="Q464" s="1">
        <v>0</v>
      </c>
      <c r="R464" s="1">
        <v>854100</v>
      </c>
      <c r="S464" s="1">
        <v>0</v>
      </c>
      <c r="T464" t="s">
        <v>1770</v>
      </c>
      <c r="U464">
        <v>1072190235</v>
      </c>
      <c r="V464" t="s">
        <v>1810</v>
      </c>
      <c r="W464" t="s">
        <v>56</v>
      </c>
      <c r="X464" t="s">
        <v>57</v>
      </c>
      <c r="Y464" t="s">
        <v>1811</v>
      </c>
      <c r="Z464" t="s">
        <v>59</v>
      </c>
      <c r="AA464">
        <v>890903938</v>
      </c>
      <c r="AB464" t="s">
        <v>86</v>
      </c>
      <c r="AC464">
        <v>2325</v>
      </c>
      <c r="AD464">
        <v>2325</v>
      </c>
      <c r="AE464">
        <v>46325</v>
      </c>
      <c r="AG464" t="s">
        <v>2211</v>
      </c>
      <c r="AH464" t="s">
        <v>1809</v>
      </c>
      <c r="AJ464" s="3">
        <v>45726</v>
      </c>
      <c r="AK464" t="s">
        <v>1775</v>
      </c>
      <c r="AL464" t="s">
        <v>1782</v>
      </c>
      <c r="AM464" t="s">
        <v>1783</v>
      </c>
    </row>
    <row r="465" spans="1:39" x14ac:dyDescent="0.25">
      <c r="A465" t="str">
        <f>RP[[#This Row],[CODIGO CRP]]&amp;RP[[#This Row],[Rubro]]</f>
        <v>46425-18-PC-3603-1300-20-20305C-3603025-01</v>
      </c>
      <c r="B465" t="str">
        <f>RP[[#This Row],[CODIGO CDP]]&amp;RP[[#This Row],[Rubro]]</f>
        <v>2325-18-PC-3603-1300-20-20305C-3603025-01</v>
      </c>
      <c r="C465" t="str">
        <f t="shared" si="7"/>
        <v>46425-18-P</v>
      </c>
      <c r="D465" t="str">
        <f>_xlfn.CONCAT(MID(RP[[#This Row],[CDP]],1,10),"-",RIGHT(RP[[#This Row],[Dependencia]],2),"-",MID(RP[[#This Row],[Fuente]],1,1))</f>
        <v>2325-18-P</v>
      </c>
      <c r="E465">
        <v>46425</v>
      </c>
      <c r="F465">
        <v>45726</v>
      </c>
      <c r="G465">
        <v>45726.449155092596</v>
      </c>
      <c r="H465" t="s">
        <v>1929</v>
      </c>
      <c r="I465">
        <v>923218</v>
      </c>
      <c r="J465" t="s">
        <v>1651</v>
      </c>
      <c r="K465" t="s">
        <v>1773</v>
      </c>
      <c r="L465" t="s">
        <v>1774</v>
      </c>
      <c r="M465" t="s">
        <v>64</v>
      </c>
      <c r="N465" t="s">
        <v>1652</v>
      </c>
      <c r="O465" t="s">
        <v>66</v>
      </c>
      <c r="P465" s="1">
        <v>854100</v>
      </c>
      <c r="Q465" s="1">
        <v>0</v>
      </c>
      <c r="R465" s="1">
        <v>854100</v>
      </c>
      <c r="S465" s="1">
        <v>0</v>
      </c>
      <c r="T465" t="s">
        <v>169</v>
      </c>
      <c r="U465">
        <v>53041854</v>
      </c>
      <c r="V465" t="s">
        <v>1813</v>
      </c>
      <c r="W465" t="s">
        <v>56</v>
      </c>
      <c r="X465" t="s">
        <v>57</v>
      </c>
      <c r="Y465" t="s">
        <v>1814</v>
      </c>
      <c r="Z465" t="s">
        <v>59</v>
      </c>
      <c r="AA465">
        <v>860034313</v>
      </c>
      <c r="AB465" t="s">
        <v>97</v>
      </c>
      <c r="AC465">
        <v>2325</v>
      </c>
      <c r="AD465">
        <v>2325</v>
      </c>
      <c r="AE465">
        <v>46425</v>
      </c>
      <c r="AG465" t="s">
        <v>2212</v>
      </c>
      <c r="AH465" t="s">
        <v>1812</v>
      </c>
      <c r="AJ465" s="3">
        <v>45726</v>
      </c>
      <c r="AK465" t="s">
        <v>1775</v>
      </c>
      <c r="AL465" t="s">
        <v>1782</v>
      </c>
      <c r="AM465" t="s">
        <v>1783</v>
      </c>
    </row>
    <row r="466" spans="1:39" x14ac:dyDescent="0.25">
      <c r="A466" t="str">
        <f>RP[[#This Row],[CODIGO CRP]]&amp;RP[[#This Row],[Rubro]]</f>
        <v>46525-18-PC-3603-1300-20-20305C-3603025-01</v>
      </c>
      <c r="B466" t="str">
        <f>RP[[#This Row],[CODIGO CDP]]&amp;RP[[#This Row],[Rubro]]</f>
        <v>2325-18-PC-3603-1300-20-20305C-3603025-01</v>
      </c>
      <c r="C466" t="str">
        <f t="shared" si="7"/>
        <v>46525-18-P</v>
      </c>
      <c r="D466" t="str">
        <f>_xlfn.CONCAT(MID(RP[[#This Row],[CDP]],1,10),"-",RIGHT(RP[[#This Row],[Dependencia]],2),"-",MID(RP[[#This Row],[Fuente]],1,1))</f>
        <v>2325-18-P</v>
      </c>
      <c r="E466">
        <v>46525</v>
      </c>
      <c r="F466">
        <v>45726</v>
      </c>
      <c r="G466">
        <v>45726.531608796293</v>
      </c>
      <c r="H466" t="s">
        <v>1929</v>
      </c>
      <c r="I466">
        <v>923218</v>
      </c>
      <c r="J466" t="s">
        <v>1651</v>
      </c>
      <c r="K466" t="s">
        <v>1773</v>
      </c>
      <c r="L466" t="s">
        <v>1774</v>
      </c>
      <c r="M466" t="s">
        <v>64</v>
      </c>
      <c r="N466" t="s">
        <v>1652</v>
      </c>
      <c r="O466" t="s">
        <v>66</v>
      </c>
      <c r="P466" s="1">
        <v>854100</v>
      </c>
      <c r="Q466" s="1">
        <v>0</v>
      </c>
      <c r="R466" s="1">
        <v>854100</v>
      </c>
      <c r="S466" s="1">
        <v>0</v>
      </c>
      <c r="T466" t="s">
        <v>169</v>
      </c>
      <c r="U466">
        <v>79757881</v>
      </c>
      <c r="V466" t="s">
        <v>1816</v>
      </c>
      <c r="W466" t="s">
        <v>56</v>
      </c>
      <c r="X466" t="s">
        <v>57</v>
      </c>
      <c r="Y466" t="s">
        <v>1817</v>
      </c>
      <c r="Z466" t="s">
        <v>59</v>
      </c>
      <c r="AA466">
        <v>860034313</v>
      </c>
      <c r="AB466" t="s">
        <v>97</v>
      </c>
      <c r="AC466">
        <v>2325</v>
      </c>
      <c r="AD466">
        <v>2325</v>
      </c>
      <c r="AE466">
        <v>46525</v>
      </c>
      <c r="AG466" t="s">
        <v>2213</v>
      </c>
      <c r="AH466" t="s">
        <v>1815</v>
      </c>
      <c r="AJ466" s="3">
        <v>45726</v>
      </c>
      <c r="AK466" t="s">
        <v>1775</v>
      </c>
      <c r="AL466" t="s">
        <v>1782</v>
      </c>
      <c r="AM466" t="s">
        <v>1783</v>
      </c>
    </row>
    <row r="467" spans="1:39" x14ac:dyDescent="0.25">
      <c r="A467" t="str">
        <f>RP[[#This Row],[CODIGO CRP]]&amp;RP[[#This Row],[Rubro]]</f>
        <v>46625-18-PC-3603-1300-20-20305C-3603025-01</v>
      </c>
      <c r="B467" t="str">
        <f>RP[[#This Row],[CODIGO CDP]]&amp;RP[[#This Row],[Rubro]]</f>
        <v>2325-18-PC-3603-1300-20-20305C-3603025-01</v>
      </c>
      <c r="C467" t="str">
        <f t="shared" si="7"/>
        <v>46625-18-P</v>
      </c>
      <c r="D467" t="str">
        <f>_xlfn.CONCAT(MID(RP[[#This Row],[CDP]],1,10),"-",RIGHT(RP[[#This Row],[Dependencia]],2),"-",MID(RP[[#This Row],[Fuente]],1,1))</f>
        <v>2325-18-P</v>
      </c>
      <c r="E467">
        <v>46625</v>
      </c>
      <c r="F467">
        <v>45726</v>
      </c>
      <c r="G467">
        <v>45726.535405092596</v>
      </c>
      <c r="H467" t="s">
        <v>1929</v>
      </c>
      <c r="I467">
        <v>923218</v>
      </c>
      <c r="J467" t="s">
        <v>1651</v>
      </c>
      <c r="K467" t="s">
        <v>1773</v>
      </c>
      <c r="L467" t="s">
        <v>1774</v>
      </c>
      <c r="M467" t="s">
        <v>64</v>
      </c>
      <c r="N467" t="s">
        <v>1652</v>
      </c>
      <c r="O467" t="s">
        <v>66</v>
      </c>
      <c r="P467" s="1">
        <v>854100</v>
      </c>
      <c r="Q467" s="1">
        <v>0</v>
      </c>
      <c r="R467" s="1">
        <v>854100</v>
      </c>
      <c r="S467" s="1">
        <v>0</v>
      </c>
      <c r="T467" t="s">
        <v>169</v>
      </c>
      <c r="U467">
        <v>1007664842</v>
      </c>
      <c r="V467" t="s">
        <v>1819</v>
      </c>
      <c r="W467" t="s">
        <v>56</v>
      </c>
      <c r="X467" t="s">
        <v>57</v>
      </c>
      <c r="Y467" t="s">
        <v>1820</v>
      </c>
      <c r="Z467" t="s">
        <v>59</v>
      </c>
      <c r="AA467">
        <v>860034313</v>
      </c>
      <c r="AB467" t="s">
        <v>97</v>
      </c>
      <c r="AC467">
        <v>2325</v>
      </c>
      <c r="AD467">
        <v>2325</v>
      </c>
      <c r="AE467">
        <v>46625</v>
      </c>
      <c r="AG467" t="s">
        <v>2214</v>
      </c>
      <c r="AH467" t="s">
        <v>1818</v>
      </c>
      <c r="AJ467" s="3">
        <v>45726</v>
      </c>
      <c r="AK467" t="s">
        <v>1775</v>
      </c>
      <c r="AL467" t="s">
        <v>1782</v>
      </c>
      <c r="AM467" t="s">
        <v>1783</v>
      </c>
    </row>
    <row r="468" spans="1:39" x14ac:dyDescent="0.25">
      <c r="A468" t="str">
        <f>RP[[#This Row],[CODIGO CRP]]&amp;RP[[#This Row],[Rubro]]</f>
        <v>46725-18-PC-3603-1300-20-20305C-3603025-01</v>
      </c>
      <c r="B468" t="str">
        <f>RP[[#This Row],[CODIGO CDP]]&amp;RP[[#This Row],[Rubro]]</f>
        <v>2325-18-PC-3603-1300-20-20305C-3603025-01</v>
      </c>
      <c r="C468" t="str">
        <f t="shared" si="7"/>
        <v>46725-18-P</v>
      </c>
      <c r="D468" t="str">
        <f>_xlfn.CONCAT(MID(RP[[#This Row],[CDP]],1,10),"-",RIGHT(RP[[#This Row],[Dependencia]],2),"-",MID(RP[[#This Row],[Fuente]],1,1))</f>
        <v>2325-18-P</v>
      </c>
      <c r="E468">
        <v>46725</v>
      </c>
      <c r="F468">
        <v>45726</v>
      </c>
      <c r="G468">
        <v>45726.539525462962</v>
      </c>
      <c r="H468" t="s">
        <v>1929</v>
      </c>
      <c r="I468">
        <v>923218</v>
      </c>
      <c r="J468" t="s">
        <v>1651</v>
      </c>
      <c r="K468" t="s">
        <v>1773</v>
      </c>
      <c r="L468" t="s">
        <v>1774</v>
      </c>
      <c r="M468" t="s">
        <v>64</v>
      </c>
      <c r="N468" t="s">
        <v>1652</v>
      </c>
      <c r="O468" t="s">
        <v>66</v>
      </c>
      <c r="P468" s="1">
        <v>854100</v>
      </c>
      <c r="Q468" s="1">
        <v>0</v>
      </c>
      <c r="R468" s="1">
        <v>854100</v>
      </c>
      <c r="S468" s="1">
        <v>0</v>
      </c>
      <c r="T468" t="s">
        <v>169</v>
      </c>
      <c r="U468">
        <v>1003642581</v>
      </c>
      <c r="V468" t="s">
        <v>1822</v>
      </c>
      <c r="W468" t="s">
        <v>56</v>
      </c>
      <c r="X468" t="s">
        <v>57</v>
      </c>
      <c r="Y468" t="s">
        <v>1823</v>
      </c>
      <c r="Z468" t="s">
        <v>59</v>
      </c>
      <c r="AA468">
        <v>860034313</v>
      </c>
      <c r="AB468" t="s">
        <v>97</v>
      </c>
      <c r="AC468">
        <v>2325</v>
      </c>
      <c r="AD468">
        <v>2325</v>
      </c>
      <c r="AE468">
        <v>46725</v>
      </c>
      <c r="AG468" t="s">
        <v>2215</v>
      </c>
      <c r="AH468" t="s">
        <v>1821</v>
      </c>
      <c r="AJ468" s="3">
        <v>45726</v>
      </c>
      <c r="AK468" t="s">
        <v>1775</v>
      </c>
      <c r="AL468" t="s">
        <v>1782</v>
      </c>
      <c r="AM468" t="s">
        <v>1783</v>
      </c>
    </row>
    <row r="469" spans="1:39" x14ac:dyDescent="0.25">
      <c r="A469" t="str">
        <f>RP[[#This Row],[CODIGO CRP]]&amp;RP[[#This Row],[Rubro]]</f>
        <v>46825-18-PC-3603-1300-20-20305C-3603025-01</v>
      </c>
      <c r="B469" t="str">
        <f>RP[[#This Row],[CODIGO CDP]]&amp;RP[[#This Row],[Rubro]]</f>
        <v>2325-18-PC-3603-1300-20-20305C-3603025-01</v>
      </c>
      <c r="C469" t="str">
        <f t="shared" si="7"/>
        <v>46825-18-P</v>
      </c>
      <c r="D469" t="str">
        <f>_xlfn.CONCAT(MID(RP[[#This Row],[CDP]],1,10),"-",RIGHT(RP[[#This Row],[Dependencia]],2),"-",MID(RP[[#This Row],[Fuente]],1,1))</f>
        <v>2325-18-P</v>
      </c>
      <c r="E469">
        <v>46825</v>
      </c>
      <c r="F469">
        <v>45726</v>
      </c>
      <c r="G469">
        <v>45726.541585648149</v>
      </c>
      <c r="H469" t="s">
        <v>1929</v>
      </c>
      <c r="I469">
        <v>923218</v>
      </c>
      <c r="J469" t="s">
        <v>1651</v>
      </c>
      <c r="K469" t="s">
        <v>1773</v>
      </c>
      <c r="L469" t="s">
        <v>1774</v>
      </c>
      <c r="M469" t="s">
        <v>64</v>
      </c>
      <c r="N469" t="s">
        <v>1652</v>
      </c>
      <c r="O469" t="s">
        <v>66</v>
      </c>
      <c r="P469" s="1">
        <v>854100</v>
      </c>
      <c r="Q469" s="1">
        <v>0</v>
      </c>
      <c r="R469" s="1">
        <v>854100</v>
      </c>
      <c r="S469" s="1">
        <v>0</v>
      </c>
      <c r="T469" t="s">
        <v>169</v>
      </c>
      <c r="U469">
        <v>53891808</v>
      </c>
      <c r="V469" t="s">
        <v>1825</v>
      </c>
      <c r="W469" t="s">
        <v>56</v>
      </c>
      <c r="X469" t="s">
        <v>57</v>
      </c>
      <c r="Y469" t="s">
        <v>1826</v>
      </c>
      <c r="Z469" t="s">
        <v>59</v>
      </c>
      <c r="AA469">
        <v>890903938</v>
      </c>
      <c r="AB469" t="s">
        <v>86</v>
      </c>
      <c r="AC469">
        <v>2325</v>
      </c>
      <c r="AD469">
        <v>2325</v>
      </c>
      <c r="AE469">
        <v>46825</v>
      </c>
      <c r="AG469" t="s">
        <v>2216</v>
      </c>
      <c r="AH469" t="s">
        <v>1824</v>
      </c>
      <c r="AJ469" s="3">
        <v>45726</v>
      </c>
      <c r="AK469" t="s">
        <v>1775</v>
      </c>
      <c r="AL469" t="s">
        <v>1782</v>
      </c>
      <c r="AM469" t="s">
        <v>1783</v>
      </c>
    </row>
    <row r="470" spans="1:39" x14ac:dyDescent="0.25">
      <c r="A470" t="str">
        <f>RP[[#This Row],[CODIGO CRP]]&amp;RP[[#This Row],[Rubro]]</f>
        <v>46925-18-PC-3603-1300-20-20305C-3603025-01</v>
      </c>
      <c r="B470" t="str">
        <f>RP[[#This Row],[CODIGO CDP]]&amp;RP[[#This Row],[Rubro]]</f>
        <v>2325-18-PC-3603-1300-20-20305C-3603025-01</v>
      </c>
      <c r="C470" t="str">
        <f t="shared" si="7"/>
        <v>46925-18-P</v>
      </c>
      <c r="D470" t="str">
        <f>_xlfn.CONCAT(MID(RP[[#This Row],[CDP]],1,10),"-",RIGHT(RP[[#This Row],[Dependencia]],2),"-",MID(RP[[#This Row],[Fuente]],1,1))</f>
        <v>2325-18-P</v>
      </c>
      <c r="E470">
        <v>46925</v>
      </c>
      <c r="F470">
        <v>45726</v>
      </c>
      <c r="G470">
        <v>45726.543425925927</v>
      </c>
      <c r="H470" t="s">
        <v>1929</v>
      </c>
      <c r="I470">
        <v>923218</v>
      </c>
      <c r="J470" t="s">
        <v>1651</v>
      </c>
      <c r="K470" t="s">
        <v>1773</v>
      </c>
      <c r="L470" t="s">
        <v>1774</v>
      </c>
      <c r="M470" t="s">
        <v>64</v>
      </c>
      <c r="N470" t="s">
        <v>1652</v>
      </c>
      <c r="O470" t="s">
        <v>66</v>
      </c>
      <c r="P470" s="1">
        <v>854100</v>
      </c>
      <c r="Q470" s="1">
        <v>0</v>
      </c>
      <c r="R470" s="1">
        <v>854100</v>
      </c>
      <c r="S470" s="1">
        <v>0</v>
      </c>
      <c r="T470" t="s">
        <v>169</v>
      </c>
      <c r="U470">
        <v>1013681696</v>
      </c>
      <c r="V470" t="s">
        <v>1828</v>
      </c>
      <c r="W470" t="s">
        <v>56</v>
      </c>
      <c r="X470" t="s">
        <v>57</v>
      </c>
      <c r="Y470" t="s">
        <v>1829</v>
      </c>
      <c r="Z470" t="s">
        <v>59</v>
      </c>
      <c r="AA470">
        <v>890903938</v>
      </c>
      <c r="AB470" t="s">
        <v>86</v>
      </c>
      <c r="AC470">
        <v>2325</v>
      </c>
      <c r="AD470">
        <v>2325</v>
      </c>
      <c r="AE470">
        <v>46925</v>
      </c>
      <c r="AG470" t="s">
        <v>2217</v>
      </c>
      <c r="AH470" t="s">
        <v>1827</v>
      </c>
      <c r="AJ470" s="3">
        <v>45726</v>
      </c>
      <c r="AK470" t="s">
        <v>1775</v>
      </c>
      <c r="AL470" t="s">
        <v>1782</v>
      </c>
      <c r="AM470" t="s">
        <v>1783</v>
      </c>
    </row>
    <row r="471" spans="1:39" x14ac:dyDescent="0.25">
      <c r="A471" t="str">
        <f>RP[[#This Row],[CODIGO CRP]]&amp;RP[[#This Row],[Rubro]]</f>
        <v>47025-18-PC-3603-1300-20-20305C-3603025-01</v>
      </c>
      <c r="B471" t="str">
        <f>RP[[#This Row],[CODIGO CDP]]&amp;RP[[#This Row],[Rubro]]</f>
        <v>2325-18-PC-3603-1300-20-20305C-3603025-01</v>
      </c>
      <c r="C471" t="str">
        <f t="shared" si="7"/>
        <v>47025-18-P</v>
      </c>
      <c r="D471" t="str">
        <f>_xlfn.CONCAT(MID(RP[[#This Row],[CDP]],1,10),"-",RIGHT(RP[[#This Row],[Dependencia]],2),"-",MID(RP[[#This Row],[Fuente]],1,1))</f>
        <v>2325-18-P</v>
      </c>
      <c r="E471">
        <v>47025</v>
      </c>
      <c r="F471">
        <v>45726</v>
      </c>
      <c r="G471">
        <v>45726.545243055552</v>
      </c>
      <c r="H471" t="s">
        <v>1929</v>
      </c>
      <c r="I471">
        <v>923218</v>
      </c>
      <c r="J471" t="s">
        <v>1651</v>
      </c>
      <c r="K471" t="s">
        <v>1773</v>
      </c>
      <c r="L471" t="s">
        <v>1774</v>
      </c>
      <c r="M471" t="s">
        <v>64</v>
      </c>
      <c r="N471" t="s">
        <v>1652</v>
      </c>
      <c r="O471" t="s">
        <v>66</v>
      </c>
      <c r="P471" s="1">
        <v>854100</v>
      </c>
      <c r="Q471" s="1">
        <v>0</v>
      </c>
      <c r="R471" s="1">
        <v>854100</v>
      </c>
      <c r="S471" s="1">
        <v>0</v>
      </c>
      <c r="T471" t="s">
        <v>169</v>
      </c>
      <c r="U471">
        <v>39725500</v>
      </c>
      <c r="V471" t="s">
        <v>1831</v>
      </c>
      <c r="W471" t="s">
        <v>56</v>
      </c>
      <c r="X471" t="s">
        <v>57</v>
      </c>
      <c r="Y471" t="s">
        <v>1832</v>
      </c>
      <c r="Z471" t="s">
        <v>59</v>
      </c>
      <c r="AA471">
        <v>890903938</v>
      </c>
      <c r="AB471" t="s">
        <v>86</v>
      </c>
      <c r="AC471">
        <v>2325</v>
      </c>
      <c r="AD471">
        <v>2325</v>
      </c>
      <c r="AE471">
        <v>47025</v>
      </c>
      <c r="AG471" t="s">
        <v>2218</v>
      </c>
      <c r="AH471" t="s">
        <v>1830</v>
      </c>
      <c r="AJ471" s="3">
        <v>45726</v>
      </c>
      <c r="AK471" t="s">
        <v>1775</v>
      </c>
      <c r="AL471" t="s">
        <v>1782</v>
      </c>
      <c r="AM471" t="s">
        <v>1783</v>
      </c>
    </row>
    <row r="472" spans="1:39" x14ac:dyDescent="0.25">
      <c r="A472" t="str">
        <f>RP[[#This Row],[CODIGO CRP]]&amp;RP[[#This Row],[Rubro]]</f>
        <v>47125-18-PC-3603-1300-20-20305C-3603025-01</v>
      </c>
      <c r="B472" t="str">
        <f>RP[[#This Row],[CODIGO CDP]]&amp;RP[[#This Row],[Rubro]]</f>
        <v>2325-18-PC-3603-1300-20-20305C-3603025-01</v>
      </c>
      <c r="C472" t="str">
        <f t="shared" si="7"/>
        <v>47125-18-P</v>
      </c>
      <c r="D472" t="str">
        <f>_xlfn.CONCAT(MID(RP[[#This Row],[CDP]],1,10),"-",RIGHT(RP[[#This Row],[Dependencia]],2),"-",MID(RP[[#This Row],[Fuente]],1,1))</f>
        <v>2325-18-P</v>
      </c>
      <c r="E472">
        <v>47125</v>
      </c>
      <c r="F472">
        <v>45726</v>
      </c>
      <c r="G472">
        <v>45726.547106481485</v>
      </c>
      <c r="H472" t="s">
        <v>1929</v>
      </c>
      <c r="I472">
        <v>923218</v>
      </c>
      <c r="J472" t="s">
        <v>1651</v>
      </c>
      <c r="K472" t="s">
        <v>1773</v>
      </c>
      <c r="L472" t="s">
        <v>1774</v>
      </c>
      <c r="M472" t="s">
        <v>64</v>
      </c>
      <c r="N472" t="s">
        <v>1652</v>
      </c>
      <c r="O472" t="s">
        <v>66</v>
      </c>
      <c r="P472" s="1">
        <v>854100</v>
      </c>
      <c r="Q472" s="1">
        <v>0</v>
      </c>
      <c r="R472" s="1">
        <v>854100</v>
      </c>
      <c r="S472" s="1">
        <v>0</v>
      </c>
      <c r="T472" t="s">
        <v>169</v>
      </c>
      <c r="U472">
        <v>52527470</v>
      </c>
      <c r="V472" t="s">
        <v>1834</v>
      </c>
      <c r="W472" t="s">
        <v>56</v>
      </c>
      <c r="X472" t="s">
        <v>57</v>
      </c>
      <c r="Y472" t="s">
        <v>1835</v>
      </c>
      <c r="Z472" t="s">
        <v>59</v>
      </c>
      <c r="AA472">
        <v>890903938</v>
      </c>
      <c r="AB472" t="s">
        <v>86</v>
      </c>
      <c r="AC472">
        <v>2325</v>
      </c>
      <c r="AD472">
        <v>2325</v>
      </c>
      <c r="AE472">
        <v>47125</v>
      </c>
      <c r="AG472" t="s">
        <v>2219</v>
      </c>
      <c r="AH472" t="s">
        <v>1833</v>
      </c>
      <c r="AJ472" s="3">
        <v>45726</v>
      </c>
      <c r="AK472" t="s">
        <v>1775</v>
      </c>
      <c r="AL472" t="s">
        <v>1782</v>
      </c>
      <c r="AM472" t="s">
        <v>1783</v>
      </c>
    </row>
    <row r="473" spans="1:39" x14ac:dyDescent="0.25">
      <c r="A473" t="str">
        <f>RP[[#This Row],[CODIGO CRP]]&amp;RP[[#This Row],[Rubro]]</f>
        <v>47225-18-PC-3603-1300-20-20305C-3603025-01</v>
      </c>
      <c r="B473" t="str">
        <f>RP[[#This Row],[CODIGO CDP]]&amp;RP[[#This Row],[Rubro]]</f>
        <v>2325-18-PC-3603-1300-20-20305C-3603025-01</v>
      </c>
      <c r="C473" t="str">
        <f t="shared" si="7"/>
        <v>47225-18-P</v>
      </c>
      <c r="D473" t="str">
        <f>_xlfn.CONCAT(MID(RP[[#This Row],[CDP]],1,10),"-",RIGHT(RP[[#This Row],[Dependencia]],2),"-",MID(RP[[#This Row],[Fuente]],1,1))</f>
        <v>2325-18-P</v>
      </c>
      <c r="E473">
        <v>47225</v>
      </c>
      <c r="F473">
        <v>45726</v>
      </c>
      <c r="G473">
        <v>45726.548715277779</v>
      </c>
      <c r="H473" t="s">
        <v>1929</v>
      </c>
      <c r="I473">
        <v>923218</v>
      </c>
      <c r="J473" t="s">
        <v>1651</v>
      </c>
      <c r="K473" t="s">
        <v>1773</v>
      </c>
      <c r="L473" t="s">
        <v>1774</v>
      </c>
      <c r="M473" t="s">
        <v>64</v>
      </c>
      <c r="N473" t="s">
        <v>1652</v>
      </c>
      <c r="O473" t="s">
        <v>66</v>
      </c>
      <c r="P473" s="1">
        <v>854100</v>
      </c>
      <c r="Q473" s="1">
        <v>0</v>
      </c>
      <c r="R473" s="1">
        <v>854100</v>
      </c>
      <c r="S473" s="1">
        <v>0</v>
      </c>
      <c r="T473" t="s">
        <v>169</v>
      </c>
      <c r="U473">
        <v>1024514769</v>
      </c>
      <c r="V473" t="s">
        <v>1837</v>
      </c>
      <c r="W473" t="s">
        <v>56</v>
      </c>
      <c r="X473" t="s">
        <v>57</v>
      </c>
      <c r="Y473" t="s">
        <v>1838</v>
      </c>
      <c r="Z473" t="s">
        <v>59</v>
      </c>
      <c r="AA473">
        <v>860034313</v>
      </c>
      <c r="AB473" t="s">
        <v>97</v>
      </c>
      <c r="AC473">
        <v>2325</v>
      </c>
      <c r="AD473">
        <v>2325</v>
      </c>
      <c r="AE473">
        <v>47225</v>
      </c>
      <c r="AG473" t="s">
        <v>2220</v>
      </c>
      <c r="AH473" t="s">
        <v>1836</v>
      </c>
      <c r="AJ473" s="3">
        <v>45726</v>
      </c>
      <c r="AK473" t="s">
        <v>1775</v>
      </c>
      <c r="AL473" t="s">
        <v>1782</v>
      </c>
      <c r="AM473" t="s">
        <v>1783</v>
      </c>
    </row>
    <row r="474" spans="1:39" x14ac:dyDescent="0.25">
      <c r="A474" t="str">
        <f>RP[[#This Row],[CODIGO CRP]]&amp;RP[[#This Row],[Rubro]]</f>
        <v>47325-18-PC-3603-1300-20-20305C-3603025-01</v>
      </c>
      <c r="B474" t="str">
        <f>RP[[#This Row],[CODIGO CDP]]&amp;RP[[#This Row],[Rubro]]</f>
        <v>2325-18-PC-3603-1300-20-20305C-3603025-01</v>
      </c>
      <c r="C474" t="str">
        <f t="shared" si="7"/>
        <v>47325-18-P</v>
      </c>
      <c r="D474" t="str">
        <f>_xlfn.CONCAT(MID(RP[[#This Row],[CDP]],1,10),"-",RIGHT(RP[[#This Row],[Dependencia]],2),"-",MID(RP[[#This Row],[Fuente]],1,1))</f>
        <v>2325-18-P</v>
      </c>
      <c r="E474">
        <v>47325</v>
      </c>
      <c r="F474">
        <v>45726</v>
      </c>
      <c r="G474">
        <v>45726.550474537034</v>
      </c>
      <c r="H474" t="s">
        <v>1929</v>
      </c>
      <c r="I474">
        <v>923218</v>
      </c>
      <c r="J474" t="s">
        <v>1651</v>
      </c>
      <c r="K474" t="s">
        <v>1773</v>
      </c>
      <c r="L474" t="s">
        <v>1774</v>
      </c>
      <c r="M474" t="s">
        <v>64</v>
      </c>
      <c r="N474" t="s">
        <v>1652</v>
      </c>
      <c r="O474" t="s">
        <v>66</v>
      </c>
      <c r="P474" s="1">
        <v>854100</v>
      </c>
      <c r="Q474" s="1">
        <v>0</v>
      </c>
      <c r="R474" s="1">
        <v>854100</v>
      </c>
      <c r="S474" s="1">
        <v>0</v>
      </c>
      <c r="T474" t="s">
        <v>169</v>
      </c>
      <c r="U474">
        <v>3179291</v>
      </c>
      <c r="V474" t="s">
        <v>1840</v>
      </c>
      <c r="W474" t="s">
        <v>56</v>
      </c>
      <c r="X474" t="s">
        <v>57</v>
      </c>
      <c r="Y474" t="s">
        <v>1841</v>
      </c>
      <c r="Z474" t="s">
        <v>59</v>
      </c>
      <c r="AA474">
        <v>890903938</v>
      </c>
      <c r="AB474" t="s">
        <v>86</v>
      </c>
      <c r="AC474">
        <v>2325</v>
      </c>
      <c r="AD474">
        <v>2325</v>
      </c>
      <c r="AE474">
        <v>47325</v>
      </c>
      <c r="AG474" t="s">
        <v>2221</v>
      </c>
      <c r="AH474" t="s">
        <v>1839</v>
      </c>
      <c r="AJ474" s="3">
        <v>45726</v>
      </c>
      <c r="AK474" t="s">
        <v>1775</v>
      </c>
      <c r="AL474" t="s">
        <v>1782</v>
      </c>
      <c r="AM474" t="s">
        <v>1783</v>
      </c>
    </row>
    <row r="475" spans="1:39" x14ac:dyDescent="0.25">
      <c r="A475" t="str">
        <f>RP[[#This Row],[CODIGO CRP]]&amp;RP[[#This Row],[Rubro]]</f>
        <v>47425-18-PC-3603-1300-20-20305C-3603025-01</v>
      </c>
      <c r="B475" t="str">
        <f>RP[[#This Row],[CODIGO CDP]]&amp;RP[[#This Row],[Rubro]]</f>
        <v>2325-18-PC-3603-1300-20-20305C-3603025-01</v>
      </c>
      <c r="C475" t="str">
        <f t="shared" si="7"/>
        <v>47425-18-P</v>
      </c>
      <c r="D475" t="str">
        <f>_xlfn.CONCAT(MID(RP[[#This Row],[CDP]],1,10),"-",RIGHT(RP[[#This Row],[Dependencia]],2),"-",MID(RP[[#This Row],[Fuente]],1,1))</f>
        <v>2325-18-P</v>
      </c>
      <c r="E475">
        <v>47425</v>
      </c>
      <c r="F475">
        <v>45726</v>
      </c>
      <c r="G475">
        <v>45726.55201388889</v>
      </c>
      <c r="H475" t="s">
        <v>1929</v>
      </c>
      <c r="I475">
        <v>923218</v>
      </c>
      <c r="J475" t="s">
        <v>1651</v>
      </c>
      <c r="K475" t="s">
        <v>1773</v>
      </c>
      <c r="L475" t="s">
        <v>1774</v>
      </c>
      <c r="M475" t="s">
        <v>64</v>
      </c>
      <c r="N475" t="s">
        <v>1652</v>
      </c>
      <c r="O475" t="s">
        <v>66</v>
      </c>
      <c r="P475" s="1">
        <v>854100</v>
      </c>
      <c r="Q475" s="1">
        <v>0</v>
      </c>
      <c r="R475" s="1">
        <v>854100</v>
      </c>
      <c r="S475" s="1">
        <v>0</v>
      </c>
      <c r="T475" t="s">
        <v>169</v>
      </c>
      <c r="U475">
        <v>1007388734</v>
      </c>
      <c r="V475" t="s">
        <v>1843</v>
      </c>
      <c r="W475" t="s">
        <v>56</v>
      </c>
      <c r="X475" t="s">
        <v>57</v>
      </c>
      <c r="Y475" t="s">
        <v>1844</v>
      </c>
      <c r="Z475" t="s">
        <v>59</v>
      </c>
      <c r="AA475">
        <v>860035827</v>
      </c>
      <c r="AB475" t="s">
        <v>378</v>
      </c>
      <c r="AC475">
        <v>2325</v>
      </c>
      <c r="AD475">
        <v>2325</v>
      </c>
      <c r="AE475">
        <v>47425</v>
      </c>
      <c r="AG475" t="s">
        <v>2222</v>
      </c>
      <c r="AH475" t="s">
        <v>1842</v>
      </c>
      <c r="AJ475" s="3">
        <v>45726</v>
      </c>
      <c r="AK475" t="s">
        <v>1775</v>
      </c>
      <c r="AL475" t="s">
        <v>1782</v>
      </c>
      <c r="AM475" t="s">
        <v>1783</v>
      </c>
    </row>
    <row r="476" spans="1:39" x14ac:dyDescent="0.25">
      <c r="A476" t="str">
        <f>RP[[#This Row],[CODIGO CRP]]&amp;RP[[#This Row],[Rubro]]</f>
        <v>47525-18-PC-3603-1300-20-20305C-3603025-01</v>
      </c>
      <c r="B476" t="str">
        <f>RP[[#This Row],[CODIGO CDP]]&amp;RP[[#This Row],[Rubro]]</f>
        <v>2325-18-PC-3603-1300-20-20305C-3603025-01</v>
      </c>
      <c r="C476" t="str">
        <f t="shared" si="7"/>
        <v>47525-18-P</v>
      </c>
      <c r="D476" t="str">
        <f>_xlfn.CONCAT(MID(RP[[#This Row],[CDP]],1,10),"-",RIGHT(RP[[#This Row],[Dependencia]],2),"-",MID(RP[[#This Row],[Fuente]],1,1))</f>
        <v>2325-18-P</v>
      </c>
      <c r="E476">
        <v>47525</v>
      </c>
      <c r="F476">
        <v>45726</v>
      </c>
      <c r="G476">
        <v>45726.553796296299</v>
      </c>
      <c r="H476" t="s">
        <v>1929</v>
      </c>
      <c r="I476">
        <v>923218</v>
      </c>
      <c r="J476" t="s">
        <v>1651</v>
      </c>
      <c r="K476" t="s">
        <v>1773</v>
      </c>
      <c r="L476" t="s">
        <v>1774</v>
      </c>
      <c r="M476" t="s">
        <v>64</v>
      </c>
      <c r="N476" t="s">
        <v>1652</v>
      </c>
      <c r="O476" t="s">
        <v>66</v>
      </c>
      <c r="P476" s="1">
        <v>854100</v>
      </c>
      <c r="Q476" s="1">
        <v>0</v>
      </c>
      <c r="R476" s="1">
        <v>854100</v>
      </c>
      <c r="S476" s="1">
        <v>0</v>
      </c>
      <c r="T476" t="s">
        <v>169</v>
      </c>
      <c r="U476">
        <v>1072188338</v>
      </c>
      <c r="V476" t="s">
        <v>1846</v>
      </c>
      <c r="W476" t="s">
        <v>56</v>
      </c>
      <c r="X476" t="s">
        <v>57</v>
      </c>
      <c r="Y476" t="s">
        <v>1847</v>
      </c>
      <c r="Z476" t="s">
        <v>59</v>
      </c>
      <c r="AA476">
        <v>860034313</v>
      </c>
      <c r="AB476" t="s">
        <v>97</v>
      </c>
      <c r="AC476">
        <v>2325</v>
      </c>
      <c r="AD476">
        <v>2325</v>
      </c>
      <c r="AE476">
        <v>47525</v>
      </c>
      <c r="AG476" t="s">
        <v>2223</v>
      </c>
      <c r="AH476" t="s">
        <v>1845</v>
      </c>
      <c r="AJ476" s="3">
        <v>45726</v>
      </c>
      <c r="AK476" t="s">
        <v>1775</v>
      </c>
      <c r="AL476" t="s">
        <v>1782</v>
      </c>
      <c r="AM476" t="s">
        <v>1783</v>
      </c>
    </row>
    <row r="477" spans="1:39" x14ac:dyDescent="0.25">
      <c r="A477" t="str">
        <f>RP[[#This Row],[CODIGO CRP]]&amp;RP[[#This Row],[Rubro]]</f>
        <v>47625-18-PC-3603-1300-20-20305C-3603025-01</v>
      </c>
      <c r="B477" t="str">
        <f>RP[[#This Row],[CODIGO CDP]]&amp;RP[[#This Row],[Rubro]]</f>
        <v>2325-18-PC-3603-1300-20-20305C-3603025-01</v>
      </c>
      <c r="C477" t="str">
        <f t="shared" si="7"/>
        <v>47625-18-P</v>
      </c>
      <c r="D477" t="str">
        <f>_xlfn.CONCAT(MID(RP[[#This Row],[CDP]],1,10),"-",RIGHT(RP[[#This Row],[Dependencia]],2),"-",MID(RP[[#This Row],[Fuente]],1,1))</f>
        <v>2325-18-P</v>
      </c>
      <c r="E477">
        <v>47625</v>
      </c>
      <c r="F477">
        <v>45726</v>
      </c>
      <c r="G477">
        <v>45726.555902777778</v>
      </c>
      <c r="H477" t="s">
        <v>1929</v>
      </c>
      <c r="I477">
        <v>923218</v>
      </c>
      <c r="J477" t="s">
        <v>1651</v>
      </c>
      <c r="K477" t="s">
        <v>1773</v>
      </c>
      <c r="L477" t="s">
        <v>1774</v>
      </c>
      <c r="M477" t="s">
        <v>64</v>
      </c>
      <c r="N477" t="s">
        <v>1652</v>
      </c>
      <c r="O477" t="s">
        <v>66</v>
      </c>
      <c r="P477" s="1">
        <v>854100</v>
      </c>
      <c r="Q477" s="1">
        <v>0</v>
      </c>
      <c r="R477" s="1">
        <v>854100</v>
      </c>
      <c r="S477" s="1">
        <v>0</v>
      </c>
      <c r="T477" t="s">
        <v>1849</v>
      </c>
      <c r="U477">
        <v>5935943</v>
      </c>
      <c r="V477" t="s">
        <v>1850</v>
      </c>
      <c r="W477" t="s">
        <v>56</v>
      </c>
      <c r="X477" t="s">
        <v>57</v>
      </c>
      <c r="Y477" t="s">
        <v>1851</v>
      </c>
      <c r="Z477" t="s">
        <v>59</v>
      </c>
      <c r="AA477">
        <v>890903938</v>
      </c>
      <c r="AB477" t="s">
        <v>86</v>
      </c>
      <c r="AC477">
        <v>2325</v>
      </c>
      <c r="AD477">
        <v>2325</v>
      </c>
      <c r="AE477">
        <v>47625</v>
      </c>
      <c r="AG477" t="s">
        <v>2224</v>
      </c>
      <c r="AH477" t="s">
        <v>1848</v>
      </c>
      <c r="AJ477" s="3">
        <v>45726</v>
      </c>
      <c r="AK477" t="s">
        <v>1775</v>
      </c>
      <c r="AL477" t="s">
        <v>1782</v>
      </c>
      <c r="AM477" t="s">
        <v>1783</v>
      </c>
    </row>
    <row r="478" spans="1:39" x14ac:dyDescent="0.25">
      <c r="A478" t="str">
        <f>RP[[#This Row],[CODIGO CRP]]&amp;RP[[#This Row],[Rubro]]</f>
        <v>47725-18-PC-3603-1300-20-20305C-3603025-01</v>
      </c>
      <c r="B478" t="str">
        <f>RP[[#This Row],[CODIGO CDP]]&amp;RP[[#This Row],[Rubro]]</f>
        <v>2325-18-PC-3603-1300-20-20305C-3603025-01</v>
      </c>
      <c r="C478" t="str">
        <f t="shared" si="7"/>
        <v>47725-18-P</v>
      </c>
      <c r="D478" t="str">
        <f>_xlfn.CONCAT(MID(RP[[#This Row],[CDP]],1,10),"-",RIGHT(RP[[#This Row],[Dependencia]],2),"-",MID(RP[[#This Row],[Fuente]],1,1))</f>
        <v>2325-18-P</v>
      </c>
      <c r="E478">
        <v>47725</v>
      </c>
      <c r="F478">
        <v>45726</v>
      </c>
      <c r="G478">
        <v>45726.557627314818</v>
      </c>
      <c r="H478" t="s">
        <v>1929</v>
      </c>
      <c r="I478">
        <v>923218</v>
      </c>
      <c r="J478" t="s">
        <v>1651</v>
      </c>
      <c r="K478" t="s">
        <v>1773</v>
      </c>
      <c r="L478" t="s">
        <v>1774</v>
      </c>
      <c r="M478" t="s">
        <v>64</v>
      </c>
      <c r="N478" t="s">
        <v>1652</v>
      </c>
      <c r="O478" t="s">
        <v>66</v>
      </c>
      <c r="P478" s="1">
        <v>854100</v>
      </c>
      <c r="Q478" s="1">
        <v>0</v>
      </c>
      <c r="R478" s="1">
        <v>854100</v>
      </c>
      <c r="S478" s="1">
        <v>0</v>
      </c>
      <c r="T478" t="s">
        <v>169</v>
      </c>
      <c r="U478">
        <v>1003642059</v>
      </c>
      <c r="V478" t="s">
        <v>1853</v>
      </c>
      <c r="W478" t="s">
        <v>56</v>
      </c>
      <c r="X478" t="s">
        <v>57</v>
      </c>
      <c r="Y478" t="s">
        <v>1854</v>
      </c>
      <c r="Z478" t="s">
        <v>59</v>
      </c>
      <c r="AA478">
        <v>890903938</v>
      </c>
      <c r="AB478" t="s">
        <v>86</v>
      </c>
      <c r="AC478">
        <v>2325</v>
      </c>
      <c r="AD478">
        <v>2325</v>
      </c>
      <c r="AE478">
        <v>47725</v>
      </c>
      <c r="AG478" t="s">
        <v>2225</v>
      </c>
      <c r="AH478" t="s">
        <v>1852</v>
      </c>
      <c r="AJ478" s="3">
        <v>45726</v>
      </c>
      <c r="AK478" t="s">
        <v>1775</v>
      </c>
      <c r="AL478" t="s">
        <v>1782</v>
      </c>
      <c r="AM478" t="s">
        <v>1783</v>
      </c>
    </row>
    <row r="479" spans="1:39" x14ac:dyDescent="0.25">
      <c r="A479" t="str">
        <f>RP[[#This Row],[CODIGO CRP]]&amp;RP[[#This Row],[Rubro]]</f>
        <v>47825-18-PC-3603-1300-20-20305C-3603025-01</v>
      </c>
      <c r="B479" t="str">
        <f>RP[[#This Row],[CODIGO CDP]]&amp;RP[[#This Row],[Rubro]]</f>
        <v>2325-18-PC-3603-1300-20-20305C-3603025-01</v>
      </c>
      <c r="C479" t="str">
        <f t="shared" si="7"/>
        <v>47825-18-P</v>
      </c>
      <c r="D479" t="str">
        <f>_xlfn.CONCAT(MID(RP[[#This Row],[CDP]],1,10),"-",RIGHT(RP[[#This Row],[Dependencia]],2),"-",MID(RP[[#This Row],[Fuente]],1,1))</f>
        <v>2325-18-P</v>
      </c>
      <c r="E479">
        <v>47825</v>
      </c>
      <c r="F479">
        <v>45726</v>
      </c>
      <c r="G479">
        <v>45726.559594907405</v>
      </c>
      <c r="H479" t="s">
        <v>1929</v>
      </c>
      <c r="I479">
        <v>923218</v>
      </c>
      <c r="J479" t="s">
        <v>1651</v>
      </c>
      <c r="K479" t="s">
        <v>1773</v>
      </c>
      <c r="L479" t="s">
        <v>1774</v>
      </c>
      <c r="M479" t="s">
        <v>64</v>
      </c>
      <c r="N479" t="s">
        <v>1652</v>
      </c>
      <c r="O479" t="s">
        <v>66</v>
      </c>
      <c r="P479" s="1">
        <v>854100</v>
      </c>
      <c r="Q479" s="1">
        <v>0</v>
      </c>
      <c r="R479" s="1">
        <v>854100</v>
      </c>
      <c r="S479" s="1">
        <v>0</v>
      </c>
      <c r="T479" t="s">
        <v>169</v>
      </c>
      <c r="U479">
        <v>1012339622</v>
      </c>
      <c r="V479" t="s">
        <v>1856</v>
      </c>
      <c r="W479" t="s">
        <v>56</v>
      </c>
      <c r="X479" t="s">
        <v>57</v>
      </c>
      <c r="Y479" t="s">
        <v>1857</v>
      </c>
      <c r="Z479" t="s">
        <v>59</v>
      </c>
      <c r="AA479">
        <v>890903938</v>
      </c>
      <c r="AB479" t="s">
        <v>86</v>
      </c>
      <c r="AC479">
        <v>2325</v>
      </c>
      <c r="AD479">
        <v>2325</v>
      </c>
      <c r="AE479">
        <v>47825</v>
      </c>
      <c r="AG479" t="s">
        <v>2226</v>
      </c>
      <c r="AH479" t="s">
        <v>1855</v>
      </c>
      <c r="AJ479" s="3">
        <v>45726</v>
      </c>
      <c r="AK479" t="s">
        <v>1775</v>
      </c>
      <c r="AL479" t="s">
        <v>1782</v>
      </c>
      <c r="AM479" t="s">
        <v>1783</v>
      </c>
    </row>
    <row r="480" spans="1:39" x14ac:dyDescent="0.25">
      <c r="A480" t="str">
        <f>RP[[#This Row],[CODIGO CRP]]&amp;RP[[#This Row],[Rubro]]</f>
        <v>47925-18-PC-3603-1300-20-20305C-3603025-01</v>
      </c>
      <c r="B480" t="str">
        <f>RP[[#This Row],[CODIGO CDP]]&amp;RP[[#This Row],[Rubro]]</f>
        <v>2325-18-PC-3603-1300-20-20305C-3603025-01</v>
      </c>
      <c r="C480" t="str">
        <f t="shared" si="7"/>
        <v>47925-18-P</v>
      </c>
      <c r="D480" t="str">
        <f>_xlfn.CONCAT(MID(RP[[#This Row],[CDP]],1,10),"-",RIGHT(RP[[#This Row],[Dependencia]],2),"-",MID(RP[[#This Row],[Fuente]],1,1))</f>
        <v>2325-18-P</v>
      </c>
      <c r="E480">
        <v>47925</v>
      </c>
      <c r="F480">
        <v>45726</v>
      </c>
      <c r="G480">
        <v>45726.561828703707</v>
      </c>
      <c r="H480" t="s">
        <v>1929</v>
      </c>
      <c r="I480">
        <v>923218</v>
      </c>
      <c r="J480" t="s">
        <v>1651</v>
      </c>
      <c r="K480" t="s">
        <v>1773</v>
      </c>
      <c r="L480" t="s">
        <v>1774</v>
      </c>
      <c r="M480" t="s">
        <v>64</v>
      </c>
      <c r="N480" t="s">
        <v>1652</v>
      </c>
      <c r="O480" t="s">
        <v>66</v>
      </c>
      <c r="P480" s="1">
        <v>854100</v>
      </c>
      <c r="Q480" s="1">
        <v>0</v>
      </c>
      <c r="R480" s="1">
        <v>854100</v>
      </c>
      <c r="S480" s="1">
        <v>0</v>
      </c>
      <c r="T480" t="s">
        <v>1770</v>
      </c>
      <c r="U480">
        <v>1043139348</v>
      </c>
      <c r="V480" t="s">
        <v>1859</v>
      </c>
      <c r="W480" t="s">
        <v>56</v>
      </c>
      <c r="X480" t="s">
        <v>57</v>
      </c>
      <c r="Y480" t="s">
        <v>1860</v>
      </c>
      <c r="Z480" t="s">
        <v>59</v>
      </c>
      <c r="AA480">
        <v>890903938</v>
      </c>
      <c r="AB480" t="s">
        <v>86</v>
      </c>
      <c r="AC480">
        <v>2325</v>
      </c>
      <c r="AD480">
        <v>2325</v>
      </c>
      <c r="AE480">
        <v>47925</v>
      </c>
      <c r="AG480" t="s">
        <v>2227</v>
      </c>
      <c r="AH480" t="s">
        <v>1858</v>
      </c>
      <c r="AJ480" s="3">
        <v>45726</v>
      </c>
      <c r="AK480" t="s">
        <v>1775</v>
      </c>
      <c r="AL480" t="s">
        <v>1782</v>
      </c>
      <c r="AM480" t="s">
        <v>1783</v>
      </c>
    </row>
    <row r="481" spans="1:39" x14ac:dyDescent="0.25">
      <c r="A481" t="str">
        <f>RP[[#This Row],[CODIGO CRP]]&amp;RP[[#This Row],[Rubro]]</f>
        <v>48025-18-PC-3603-1300-20-20305C-3603025-01</v>
      </c>
      <c r="B481" t="str">
        <f>RP[[#This Row],[CODIGO CDP]]&amp;RP[[#This Row],[Rubro]]</f>
        <v>2325-18-PC-3603-1300-20-20305C-3603025-01</v>
      </c>
      <c r="C481" t="str">
        <f t="shared" si="7"/>
        <v>48025-18-P</v>
      </c>
      <c r="D481" t="str">
        <f>_xlfn.CONCAT(MID(RP[[#This Row],[CDP]],1,10),"-",RIGHT(RP[[#This Row],[Dependencia]],2),"-",MID(RP[[#This Row],[Fuente]],1,1))</f>
        <v>2325-18-P</v>
      </c>
      <c r="E481">
        <v>48025</v>
      </c>
      <c r="F481">
        <v>45726</v>
      </c>
      <c r="G481">
        <v>45726.563217592593</v>
      </c>
      <c r="H481" t="s">
        <v>1929</v>
      </c>
      <c r="I481">
        <v>923218</v>
      </c>
      <c r="J481" t="s">
        <v>1651</v>
      </c>
      <c r="K481" t="s">
        <v>1773</v>
      </c>
      <c r="L481" t="s">
        <v>1774</v>
      </c>
      <c r="M481" t="s">
        <v>64</v>
      </c>
      <c r="N481" t="s">
        <v>1652</v>
      </c>
      <c r="O481" t="s">
        <v>66</v>
      </c>
      <c r="P481" s="1">
        <v>854100</v>
      </c>
      <c r="Q481" s="1">
        <v>0</v>
      </c>
      <c r="R481" s="1">
        <v>854100</v>
      </c>
      <c r="S481" s="1">
        <v>0</v>
      </c>
      <c r="T481" t="s">
        <v>1770</v>
      </c>
      <c r="U481">
        <v>1049022400</v>
      </c>
      <c r="V481" t="s">
        <v>1862</v>
      </c>
      <c r="W481" t="s">
        <v>56</v>
      </c>
      <c r="X481" t="s">
        <v>57</v>
      </c>
      <c r="Y481" t="s">
        <v>1863</v>
      </c>
      <c r="Z481" t="s">
        <v>59</v>
      </c>
      <c r="AA481">
        <v>890903938</v>
      </c>
      <c r="AB481" t="s">
        <v>86</v>
      </c>
      <c r="AC481">
        <v>2325</v>
      </c>
      <c r="AD481">
        <v>2325</v>
      </c>
      <c r="AE481">
        <v>48025</v>
      </c>
      <c r="AG481" t="s">
        <v>2228</v>
      </c>
      <c r="AH481" t="s">
        <v>1861</v>
      </c>
      <c r="AJ481" s="3">
        <v>45726</v>
      </c>
      <c r="AK481" t="s">
        <v>1775</v>
      </c>
      <c r="AL481" t="s">
        <v>1782</v>
      </c>
      <c r="AM481" t="s">
        <v>1783</v>
      </c>
    </row>
    <row r="482" spans="1:39" x14ac:dyDescent="0.25">
      <c r="A482" t="str">
        <f>RP[[#This Row],[CODIGO CRP]]&amp;RP[[#This Row],[Rubro]]</f>
        <v>48125-18-PC-3603-1300-20-20305C-3603025-01</v>
      </c>
      <c r="B482" t="str">
        <f>RP[[#This Row],[CODIGO CDP]]&amp;RP[[#This Row],[Rubro]]</f>
        <v>2325-18-PC-3603-1300-20-20305C-3603025-01</v>
      </c>
      <c r="C482" t="str">
        <f t="shared" si="7"/>
        <v>48125-18-P</v>
      </c>
      <c r="D482" t="str">
        <f>_xlfn.CONCAT(MID(RP[[#This Row],[CDP]],1,10),"-",RIGHT(RP[[#This Row],[Dependencia]],2),"-",MID(RP[[#This Row],[Fuente]],1,1))</f>
        <v>2325-18-P</v>
      </c>
      <c r="E482">
        <v>48125</v>
      </c>
      <c r="F482">
        <v>45726</v>
      </c>
      <c r="G482">
        <v>45726.564710648148</v>
      </c>
      <c r="H482" t="s">
        <v>1929</v>
      </c>
      <c r="I482">
        <v>923218</v>
      </c>
      <c r="J482" t="s">
        <v>1651</v>
      </c>
      <c r="K482" t="s">
        <v>1773</v>
      </c>
      <c r="L482" t="s">
        <v>1774</v>
      </c>
      <c r="M482" t="s">
        <v>64</v>
      </c>
      <c r="N482" t="s">
        <v>1652</v>
      </c>
      <c r="O482" t="s">
        <v>66</v>
      </c>
      <c r="P482" s="1">
        <v>854100</v>
      </c>
      <c r="Q482" s="1">
        <v>0</v>
      </c>
      <c r="R482" s="1">
        <v>854100</v>
      </c>
      <c r="S482" s="1">
        <v>0</v>
      </c>
      <c r="T482" t="s">
        <v>169</v>
      </c>
      <c r="U482">
        <v>1030596508</v>
      </c>
      <c r="V482" t="s">
        <v>1865</v>
      </c>
      <c r="W482" t="s">
        <v>56</v>
      </c>
      <c r="X482" t="s">
        <v>57</v>
      </c>
      <c r="Y482" t="s">
        <v>1866</v>
      </c>
      <c r="Z482" t="s">
        <v>59</v>
      </c>
      <c r="AA482">
        <v>860007738</v>
      </c>
      <c r="AB482" t="s">
        <v>1003</v>
      </c>
      <c r="AC482">
        <v>2325</v>
      </c>
      <c r="AD482">
        <v>2325</v>
      </c>
      <c r="AE482">
        <v>48125</v>
      </c>
      <c r="AG482" t="s">
        <v>2229</v>
      </c>
      <c r="AH482" t="s">
        <v>1864</v>
      </c>
      <c r="AJ482" s="3">
        <v>45726</v>
      </c>
      <c r="AK482" t="s">
        <v>1775</v>
      </c>
      <c r="AL482" t="s">
        <v>1782</v>
      </c>
      <c r="AM482" t="s">
        <v>1783</v>
      </c>
    </row>
    <row r="483" spans="1:39" x14ac:dyDescent="0.25">
      <c r="A483" t="str">
        <f>RP[[#This Row],[CODIGO CRP]]&amp;RP[[#This Row],[Rubro]]</f>
        <v>48225-18-PC-3603-1300-20-20305C-3603025-01</v>
      </c>
      <c r="B483" t="str">
        <f>RP[[#This Row],[CODIGO CDP]]&amp;RP[[#This Row],[Rubro]]</f>
        <v>2325-18-PC-3603-1300-20-20305C-3603025-01</v>
      </c>
      <c r="C483" t="str">
        <f t="shared" si="7"/>
        <v>48225-18-P</v>
      </c>
      <c r="D483" t="str">
        <f>_xlfn.CONCAT(MID(RP[[#This Row],[CDP]],1,10),"-",RIGHT(RP[[#This Row],[Dependencia]],2),"-",MID(RP[[#This Row],[Fuente]],1,1))</f>
        <v>2325-18-P</v>
      </c>
      <c r="E483">
        <v>48225</v>
      </c>
      <c r="F483">
        <v>45726</v>
      </c>
      <c r="G483">
        <v>45726.566643518519</v>
      </c>
      <c r="H483" t="s">
        <v>1929</v>
      </c>
      <c r="I483">
        <v>923218</v>
      </c>
      <c r="J483" t="s">
        <v>1651</v>
      </c>
      <c r="K483" t="s">
        <v>1773</v>
      </c>
      <c r="L483" t="s">
        <v>1774</v>
      </c>
      <c r="M483" t="s">
        <v>64</v>
      </c>
      <c r="N483" t="s">
        <v>1652</v>
      </c>
      <c r="O483" t="s">
        <v>66</v>
      </c>
      <c r="P483" s="1">
        <v>854100</v>
      </c>
      <c r="Q483" s="1">
        <v>0</v>
      </c>
      <c r="R483" s="1">
        <v>854100</v>
      </c>
      <c r="S483" s="1">
        <v>0</v>
      </c>
      <c r="T483" t="s">
        <v>1770</v>
      </c>
      <c r="U483">
        <v>1116782386</v>
      </c>
      <c r="V483" t="s">
        <v>1868</v>
      </c>
      <c r="W483" t="s">
        <v>56</v>
      </c>
      <c r="X483" t="s">
        <v>57</v>
      </c>
      <c r="Y483" t="s">
        <v>1869</v>
      </c>
      <c r="Z483" t="s">
        <v>59</v>
      </c>
      <c r="AA483">
        <v>890903938</v>
      </c>
      <c r="AB483" t="s">
        <v>86</v>
      </c>
      <c r="AC483">
        <v>2325</v>
      </c>
      <c r="AD483">
        <v>2325</v>
      </c>
      <c r="AE483">
        <v>48225</v>
      </c>
      <c r="AG483" t="s">
        <v>2230</v>
      </c>
      <c r="AH483" t="s">
        <v>1867</v>
      </c>
      <c r="AJ483" s="3">
        <v>45726</v>
      </c>
      <c r="AK483" t="s">
        <v>1775</v>
      </c>
      <c r="AL483" t="s">
        <v>1782</v>
      </c>
      <c r="AM483" t="s">
        <v>1783</v>
      </c>
    </row>
    <row r="484" spans="1:39" x14ac:dyDescent="0.25">
      <c r="A484" t="str">
        <f>RP[[#This Row],[CODIGO CRP]]&amp;RP[[#This Row],[Rubro]]</f>
        <v>48325-18-PC-3603-1300-20-20305C-3603025-01</v>
      </c>
      <c r="B484" t="str">
        <f>RP[[#This Row],[CODIGO CDP]]&amp;RP[[#This Row],[Rubro]]</f>
        <v>2325-18-PC-3603-1300-20-20305C-3603025-01</v>
      </c>
      <c r="C484" t="str">
        <f t="shared" si="7"/>
        <v>48325-18-P</v>
      </c>
      <c r="D484" t="str">
        <f>_xlfn.CONCAT(MID(RP[[#This Row],[CDP]],1,10),"-",RIGHT(RP[[#This Row],[Dependencia]],2),"-",MID(RP[[#This Row],[Fuente]],1,1))</f>
        <v>2325-18-P</v>
      </c>
      <c r="E484">
        <v>48325</v>
      </c>
      <c r="F484">
        <v>45726</v>
      </c>
      <c r="G484">
        <v>45726.568078703705</v>
      </c>
      <c r="H484" t="s">
        <v>1929</v>
      </c>
      <c r="I484">
        <v>923218</v>
      </c>
      <c r="J484" t="s">
        <v>1651</v>
      </c>
      <c r="K484" t="s">
        <v>1773</v>
      </c>
      <c r="L484" t="s">
        <v>1774</v>
      </c>
      <c r="M484" t="s">
        <v>64</v>
      </c>
      <c r="N484" t="s">
        <v>1652</v>
      </c>
      <c r="O484" t="s">
        <v>66</v>
      </c>
      <c r="P484" s="1">
        <v>854100</v>
      </c>
      <c r="Q484" s="1">
        <v>0</v>
      </c>
      <c r="R484" s="1">
        <v>854100</v>
      </c>
      <c r="S484" s="1">
        <v>0</v>
      </c>
      <c r="T484" t="s">
        <v>1770</v>
      </c>
      <c r="U484">
        <v>1025534807</v>
      </c>
      <c r="V484" t="s">
        <v>1871</v>
      </c>
      <c r="W484" t="s">
        <v>56</v>
      </c>
      <c r="X484" t="s">
        <v>57</v>
      </c>
      <c r="Y484" t="s">
        <v>1872</v>
      </c>
      <c r="Z484" t="s">
        <v>59</v>
      </c>
      <c r="AA484">
        <v>890903938</v>
      </c>
      <c r="AB484" t="s">
        <v>86</v>
      </c>
      <c r="AC484">
        <v>2325</v>
      </c>
      <c r="AD484">
        <v>2325</v>
      </c>
      <c r="AE484">
        <v>48325</v>
      </c>
      <c r="AG484" t="s">
        <v>2231</v>
      </c>
      <c r="AH484" t="s">
        <v>1870</v>
      </c>
      <c r="AJ484" s="3">
        <v>45726</v>
      </c>
      <c r="AK484" t="s">
        <v>1775</v>
      </c>
      <c r="AL484" t="s">
        <v>1782</v>
      </c>
      <c r="AM484" t="s">
        <v>1783</v>
      </c>
    </row>
    <row r="485" spans="1:39" x14ac:dyDescent="0.25">
      <c r="A485" t="str">
        <f>RP[[#This Row],[CODIGO CRP]]&amp;RP[[#This Row],[Rubro]]</f>
        <v>48425-18-PC-3603-1300-20-20305C-3603025-01</v>
      </c>
      <c r="B485" t="str">
        <f>RP[[#This Row],[CODIGO CDP]]&amp;RP[[#This Row],[Rubro]]</f>
        <v>2325-18-PC-3603-1300-20-20305C-3603025-01</v>
      </c>
      <c r="C485" t="str">
        <f t="shared" si="7"/>
        <v>48425-18-P</v>
      </c>
      <c r="D485" t="str">
        <f>_xlfn.CONCAT(MID(RP[[#This Row],[CDP]],1,10),"-",RIGHT(RP[[#This Row],[Dependencia]],2),"-",MID(RP[[#This Row],[Fuente]],1,1))</f>
        <v>2325-18-P</v>
      </c>
      <c r="E485">
        <v>48425</v>
      </c>
      <c r="F485">
        <v>45726</v>
      </c>
      <c r="G485">
        <v>45726.569398148145</v>
      </c>
      <c r="H485" t="s">
        <v>1929</v>
      </c>
      <c r="I485">
        <v>923218</v>
      </c>
      <c r="J485" t="s">
        <v>1651</v>
      </c>
      <c r="K485" t="s">
        <v>1773</v>
      </c>
      <c r="L485" t="s">
        <v>1774</v>
      </c>
      <c r="M485" t="s">
        <v>64</v>
      </c>
      <c r="N485" t="s">
        <v>1652</v>
      </c>
      <c r="O485" t="s">
        <v>66</v>
      </c>
      <c r="P485" s="1">
        <v>854100</v>
      </c>
      <c r="Q485" s="1">
        <v>0</v>
      </c>
      <c r="R485" s="1">
        <v>854100</v>
      </c>
      <c r="S485" s="1">
        <v>0</v>
      </c>
      <c r="T485" t="s">
        <v>169</v>
      </c>
      <c r="U485">
        <v>52095819</v>
      </c>
      <c r="V485" t="s">
        <v>1874</v>
      </c>
      <c r="W485" t="s">
        <v>56</v>
      </c>
      <c r="X485" t="s">
        <v>57</v>
      </c>
      <c r="Y485" t="s">
        <v>1875</v>
      </c>
      <c r="Z485" t="s">
        <v>59</v>
      </c>
      <c r="AA485">
        <v>890903938</v>
      </c>
      <c r="AB485" t="s">
        <v>86</v>
      </c>
      <c r="AC485">
        <v>2325</v>
      </c>
      <c r="AD485">
        <v>2325</v>
      </c>
      <c r="AE485">
        <v>48425</v>
      </c>
      <c r="AG485" t="s">
        <v>2232</v>
      </c>
      <c r="AH485" t="s">
        <v>1873</v>
      </c>
      <c r="AJ485" s="3">
        <v>45726</v>
      </c>
      <c r="AK485" t="s">
        <v>1775</v>
      </c>
      <c r="AL485" t="s">
        <v>1782</v>
      </c>
      <c r="AM485" t="s">
        <v>1783</v>
      </c>
    </row>
    <row r="486" spans="1:39" x14ac:dyDescent="0.25">
      <c r="A486" t="str">
        <f>RP[[#This Row],[CODIGO CRP]]&amp;RP[[#This Row],[Rubro]]</f>
        <v>48525-18-PC-3603-1300-20-20305C-3603025-01</v>
      </c>
      <c r="B486" t="str">
        <f>RP[[#This Row],[CODIGO CDP]]&amp;RP[[#This Row],[Rubro]]</f>
        <v>2325-18-PC-3603-1300-20-20305C-3603025-01</v>
      </c>
      <c r="C486" t="str">
        <f t="shared" si="7"/>
        <v>48525-18-P</v>
      </c>
      <c r="D486" t="str">
        <f>_xlfn.CONCAT(MID(RP[[#This Row],[CDP]],1,10),"-",RIGHT(RP[[#This Row],[Dependencia]],2),"-",MID(RP[[#This Row],[Fuente]],1,1))</f>
        <v>2325-18-P</v>
      </c>
      <c r="E486">
        <v>48525</v>
      </c>
      <c r="F486">
        <v>45726</v>
      </c>
      <c r="G486">
        <v>45726.571377314816</v>
      </c>
      <c r="H486" t="s">
        <v>1929</v>
      </c>
      <c r="I486">
        <v>923218</v>
      </c>
      <c r="J486" t="s">
        <v>1651</v>
      </c>
      <c r="K486" t="s">
        <v>1773</v>
      </c>
      <c r="L486" t="s">
        <v>1774</v>
      </c>
      <c r="M486" t="s">
        <v>64</v>
      </c>
      <c r="N486" t="s">
        <v>1652</v>
      </c>
      <c r="O486" t="s">
        <v>66</v>
      </c>
      <c r="P486" s="1">
        <v>854100</v>
      </c>
      <c r="Q486" s="1">
        <v>0</v>
      </c>
      <c r="R486" s="1">
        <v>854100</v>
      </c>
      <c r="S486" s="1">
        <v>0</v>
      </c>
      <c r="T486" t="s">
        <v>1770</v>
      </c>
      <c r="U486">
        <v>1024494407</v>
      </c>
      <c r="V486" t="s">
        <v>1877</v>
      </c>
      <c r="W486" t="s">
        <v>56</v>
      </c>
      <c r="X486" t="s">
        <v>57</v>
      </c>
      <c r="Y486" t="s">
        <v>1878</v>
      </c>
      <c r="Z486" t="s">
        <v>59</v>
      </c>
      <c r="AA486">
        <v>860034313</v>
      </c>
      <c r="AB486" t="s">
        <v>97</v>
      </c>
      <c r="AC486">
        <v>2325</v>
      </c>
      <c r="AD486">
        <v>2325</v>
      </c>
      <c r="AE486">
        <v>48525</v>
      </c>
      <c r="AG486" t="s">
        <v>2233</v>
      </c>
      <c r="AH486" t="s">
        <v>1876</v>
      </c>
      <c r="AJ486" s="3">
        <v>45726</v>
      </c>
      <c r="AK486" t="s">
        <v>1775</v>
      </c>
      <c r="AL486" t="s">
        <v>1782</v>
      </c>
      <c r="AM486" t="s">
        <v>1783</v>
      </c>
    </row>
    <row r="487" spans="1:39" x14ac:dyDescent="0.25">
      <c r="A487" t="str">
        <f>RP[[#This Row],[CODIGO CRP]]&amp;RP[[#This Row],[Rubro]]</f>
        <v>48625-18-PC-3603-1300-20-20305C-3603025-01</v>
      </c>
      <c r="B487" t="str">
        <f>RP[[#This Row],[CODIGO CDP]]&amp;RP[[#This Row],[Rubro]]</f>
        <v>2325-18-PC-3603-1300-20-20305C-3603025-01</v>
      </c>
      <c r="C487" t="str">
        <f t="shared" si="7"/>
        <v>48625-18-P</v>
      </c>
      <c r="D487" t="str">
        <f>_xlfn.CONCAT(MID(RP[[#This Row],[CDP]],1,10),"-",RIGHT(RP[[#This Row],[Dependencia]],2),"-",MID(RP[[#This Row],[Fuente]],1,1))</f>
        <v>2325-18-P</v>
      </c>
      <c r="E487">
        <v>48625</v>
      </c>
      <c r="F487">
        <v>45726</v>
      </c>
      <c r="G487">
        <v>45726.57303240741</v>
      </c>
      <c r="H487" t="s">
        <v>1929</v>
      </c>
      <c r="I487">
        <v>923218</v>
      </c>
      <c r="J487" t="s">
        <v>1651</v>
      </c>
      <c r="K487" t="s">
        <v>1773</v>
      </c>
      <c r="L487" t="s">
        <v>1774</v>
      </c>
      <c r="M487" t="s">
        <v>64</v>
      </c>
      <c r="N487" t="s">
        <v>1652</v>
      </c>
      <c r="O487" t="s">
        <v>66</v>
      </c>
      <c r="P487" s="1">
        <v>854100</v>
      </c>
      <c r="Q487" s="1">
        <v>0</v>
      </c>
      <c r="R487" s="1">
        <v>854100</v>
      </c>
      <c r="S487" s="1">
        <v>0</v>
      </c>
      <c r="T487" t="s">
        <v>169</v>
      </c>
      <c r="U487">
        <v>39671337</v>
      </c>
      <c r="V487" t="s">
        <v>1880</v>
      </c>
      <c r="W487" t="s">
        <v>56</v>
      </c>
      <c r="X487" t="s">
        <v>57</v>
      </c>
      <c r="Y487" t="s">
        <v>1881</v>
      </c>
      <c r="Z487" t="s">
        <v>59</v>
      </c>
      <c r="AA487">
        <v>890903938</v>
      </c>
      <c r="AB487" t="s">
        <v>86</v>
      </c>
      <c r="AC487">
        <v>2325</v>
      </c>
      <c r="AD487">
        <v>2325</v>
      </c>
      <c r="AE487">
        <v>48625</v>
      </c>
      <c r="AG487" t="s">
        <v>2234</v>
      </c>
      <c r="AH487" t="s">
        <v>1879</v>
      </c>
      <c r="AJ487" s="3">
        <v>45726</v>
      </c>
      <c r="AK487" t="s">
        <v>1775</v>
      </c>
      <c r="AL487" t="s">
        <v>1782</v>
      </c>
      <c r="AM487" t="s">
        <v>1783</v>
      </c>
    </row>
    <row r="488" spans="1:39" x14ac:dyDescent="0.25">
      <c r="A488" t="str">
        <f>RP[[#This Row],[CODIGO CRP]]&amp;RP[[#This Row],[Rubro]]</f>
        <v>48725-18-PC-3603-1300-20-20305C-3603025-01</v>
      </c>
      <c r="B488" t="str">
        <f>RP[[#This Row],[CODIGO CDP]]&amp;RP[[#This Row],[Rubro]]</f>
        <v>2325-18-PC-3603-1300-20-20305C-3603025-01</v>
      </c>
      <c r="C488" t="str">
        <f t="shared" si="7"/>
        <v>48725-18-P</v>
      </c>
      <c r="D488" t="str">
        <f>_xlfn.CONCAT(MID(RP[[#This Row],[CDP]],1,10),"-",RIGHT(RP[[#This Row],[Dependencia]],2),"-",MID(RP[[#This Row],[Fuente]],1,1))</f>
        <v>2325-18-P</v>
      </c>
      <c r="E488">
        <v>48725</v>
      </c>
      <c r="F488">
        <v>45726</v>
      </c>
      <c r="G488">
        <v>45726.574791666666</v>
      </c>
      <c r="H488" t="s">
        <v>1929</v>
      </c>
      <c r="I488">
        <v>923218</v>
      </c>
      <c r="J488" t="s">
        <v>1651</v>
      </c>
      <c r="K488" t="s">
        <v>1773</v>
      </c>
      <c r="L488" t="s">
        <v>1774</v>
      </c>
      <c r="M488" t="s">
        <v>64</v>
      </c>
      <c r="N488" t="s">
        <v>1652</v>
      </c>
      <c r="O488" t="s">
        <v>66</v>
      </c>
      <c r="P488" s="1">
        <v>854100</v>
      </c>
      <c r="Q488" s="1">
        <v>0</v>
      </c>
      <c r="R488" s="1">
        <v>854100</v>
      </c>
      <c r="S488" s="1">
        <v>0</v>
      </c>
      <c r="T488" t="s">
        <v>169</v>
      </c>
      <c r="U488">
        <v>1072189988</v>
      </c>
      <c r="V488" t="s">
        <v>1883</v>
      </c>
      <c r="W488" t="s">
        <v>56</v>
      </c>
      <c r="X488" t="s">
        <v>57</v>
      </c>
      <c r="Y488" t="s">
        <v>1884</v>
      </c>
      <c r="Z488" t="s">
        <v>59</v>
      </c>
      <c r="AA488">
        <v>890903938</v>
      </c>
      <c r="AB488" t="s">
        <v>86</v>
      </c>
      <c r="AC488">
        <v>2325</v>
      </c>
      <c r="AD488">
        <v>2325</v>
      </c>
      <c r="AE488">
        <v>48725</v>
      </c>
      <c r="AG488" t="s">
        <v>2235</v>
      </c>
      <c r="AH488" t="s">
        <v>1882</v>
      </c>
      <c r="AJ488" s="3">
        <v>45726</v>
      </c>
      <c r="AK488" t="s">
        <v>1775</v>
      </c>
      <c r="AL488" t="s">
        <v>1782</v>
      </c>
      <c r="AM488" t="s">
        <v>1783</v>
      </c>
    </row>
    <row r="489" spans="1:39" x14ac:dyDescent="0.25">
      <c r="A489" t="str">
        <f>RP[[#This Row],[CODIGO CRP]]&amp;RP[[#This Row],[Rubro]]</f>
        <v>48825-18-PC-3603-1300-20-20305C-3603025-01</v>
      </c>
      <c r="B489" t="str">
        <f>RP[[#This Row],[CODIGO CDP]]&amp;RP[[#This Row],[Rubro]]</f>
        <v>2325-18-PC-3603-1300-20-20305C-3603025-01</v>
      </c>
      <c r="C489" t="str">
        <f t="shared" si="7"/>
        <v>48825-18-P</v>
      </c>
      <c r="D489" t="str">
        <f>_xlfn.CONCAT(MID(RP[[#This Row],[CDP]],1,10),"-",RIGHT(RP[[#This Row],[Dependencia]],2),"-",MID(RP[[#This Row],[Fuente]],1,1))</f>
        <v>2325-18-P</v>
      </c>
      <c r="E489">
        <v>48825</v>
      </c>
      <c r="F489">
        <v>45726</v>
      </c>
      <c r="G489">
        <v>45726.577638888892</v>
      </c>
      <c r="H489" t="s">
        <v>1929</v>
      </c>
      <c r="I489">
        <v>923218</v>
      </c>
      <c r="J489" t="s">
        <v>1651</v>
      </c>
      <c r="K489" t="s">
        <v>1773</v>
      </c>
      <c r="L489" t="s">
        <v>1774</v>
      </c>
      <c r="M489" t="s">
        <v>64</v>
      </c>
      <c r="N489" t="s">
        <v>1652</v>
      </c>
      <c r="O489" t="s">
        <v>66</v>
      </c>
      <c r="P489" s="1">
        <v>854100</v>
      </c>
      <c r="Q489" s="1">
        <v>0</v>
      </c>
      <c r="R489" s="1">
        <v>854100</v>
      </c>
      <c r="S489" s="1">
        <v>0</v>
      </c>
      <c r="T489" t="s">
        <v>169</v>
      </c>
      <c r="U489">
        <v>79183716</v>
      </c>
      <c r="V489" t="s">
        <v>1886</v>
      </c>
      <c r="W489" t="s">
        <v>56</v>
      </c>
      <c r="X489" t="s">
        <v>57</v>
      </c>
      <c r="Y489" t="s">
        <v>1887</v>
      </c>
      <c r="Z489" t="s">
        <v>59</v>
      </c>
      <c r="AA489">
        <v>890903938</v>
      </c>
      <c r="AB489" t="s">
        <v>86</v>
      </c>
      <c r="AC489">
        <v>2325</v>
      </c>
      <c r="AD489">
        <v>2325</v>
      </c>
      <c r="AE489">
        <v>48825</v>
      </c>
      <c r="AG489" t="s">
        <v>2236</v>
      </c>
      <c r="AH489" t="s">
        <v>1885</v>
      </c>
      <c r="AJ489" s="3">
        <v>45726</v>
      </c>
      <c r="AK489" t="s">
        <v>1775</v>
      </c>
      <c r="AL489" t="s">
        <v>1782</v>
      </c>
      <c r="AM489" t="s">
        <v>1783</v>
      </c>
    </row>
    <row r="490" spans="1:39" x14ac:dyDescent="0.25">
      <c r="A490" t="str">
        <f>RP[[#This Row],[CODIGO CRP]]&amp;RP[[#This Row],[Rubro]]</f>
        <v>48925-10-PC-3603-1300-20-20305C-3603025-02</v>
      </c>
      <c r="B490" t="str">
        <f>RP[[#This Row],[CODIGO CDP]]&amp;RP[[#This Row],[Rubro]]</f>
        <v>1225-10-PC-3603-1300-20-20305C-3603025-02</v>
      </c>
      <c r="C490" t="str">
        <f t="shared" si="7"/>
        <v>48925-10-P</v>
      </c>
      <c r="D490" t="str">
        <f>_xlfn.CONCAT(MID(RP[[#This Row],[CDP]],1,10),"-",RIGHT(RP[[#This Row],[Dependencia]],2),"-",MID(RP[[#This Row],[Fuente]],1,1))</f>
        <v>1225-10-P</v>
      </c>
      <c r="E490">
        <v>48925</v>
      </c>
      <c r="F490">
        <v>45726</v>
      </c>
      <c r="G490">
        <v>45726.596053240741</v>
      </c>
      <c r="H490" t="s">
        <v>1929</v>
      </c>
      <c r="I490">
        <v>923210</v>
      </c>
      <c r="J490" t="s">
        <v>61</v>
      </c>
      <c r="K490" t="s">
        <v>62</v>
      </c>
      <c r="L490" t="s">
        <v>63</v>
      </c>
      <c r="M490" t="s">
        <v>64</v>
      </c>
      <c r="N490" t="s">
        <v>65</v>
      </c>
      <c r="O490" t="s">
        <v>66</v>
      </c>
      <c r="P490" s="1">
        <v>122500</v>
      </c>
      <c r="Q490" s="1">
        <v>0</v>
      </c>
      <c r="R490" s="1">
        <v>122500</v>
      </c>
      <c r="S490" s="1">
        <v>0</v>
      </c>
      <c r="T490" t="s">
        <v>54</v>
      </c>
      <c r="U490">
        <v>900171710</v>
      </c>
      <c r="V490" t="s">
        <v>127</v>
      </c>
      <c r="W490" t="s">
        <v>1944</v>
      </c>
      <c r="AC490">
        <v>1225</v>
      </c>
      <c r="AD490">
        <v>1225</v>
      </c>
      <c r="AE490">
        <v>48925</v>
      </c>
      <c r="AF490" t="s">
        <v>2237</v>
      </c>
      <c r="AG490" t="s">
        <v>2238</v>
      </c>
      <c r="AH490" t="s">
        <v>1895</v>
      </c>
      <c r="AJ490" s="3">
        <v>45726</v>
      </c>
      <c r="AK490" t="s">
        <v>71</v>
      </c>
      <c r="AL490" t="s">
        <v>1897</v>
      </c>
      <c r="AM490" t="s">
        <v>1898</v>
      </c>
    </row>
    <row r="491" spans="1:39" x14ac:dyDescent="0.25">
      <c r="A491" t="str">
        <f>RP[[#This Row],[CODIGO CRP]]&amp;RP[[#This Row],[Rubro]]</f>
        <v>49025-10-PC-3603-1300-20-20305C-3603025-02</v>
      </c>
      <c r="B491" t="str">
        <f>RP[[#This Row],[CODIGO CDP]]&amp;RP[[#This Row],[Rubro]]</f>
        <v>1225-10-PC-3603-1300-20-20305C-3603025-02</v>
      </c>
      <c r="C491" t="str">
        <f t="shared" si="7"/>
        <v>49025-10-P</v>
      </c>
      <c r="D491" t="str">
        <f>_xlfn.CONCAT(MID(RP[[#This Row],[CDP]],1,10),"-",RIGHT(RP[[#This Row],[Dependencia]],2),"-",MID(RP[[#This Row],[Fuente]],1,1))</f>
        <v>1225-10-P</v>
      </c>
      <c r="E491">
        <v>49025</v>
      </c>
      <c r="F491">
        <v>45726</v>
      </c>
      <c r="G491">
        <v>45726.61546296296</v>
      </c>
      <c r="H491" t="s">
        <v>1929</v>
      </c>
      <c r="I491">
        <v>923210</v>
      </c>
      <c r="J491" t="s">
        <v>61</v>
      </c>
      <c r="K491" t="s">
        <v>62</v>
      </c>
      <c r="L491" t="s">
        <v>63</v>
      </c>
      <c r="M491" t="s">
        <v>64</v>
      </c>
      <c r="N491" t="s">
        <v>65</v>
      </c>
      <c r="O491" t="s">
        <v>66</v>
      </c>
      <c r="P491" s="1">
        <v>1330860</v>
      </c>
      <c r="Q491" s="1">
        <v>0</v>
      </c>
      <c r="R491" s="1">
        <v>1330860</v>
      </c>
      <c r="S491" s="1">
        <v>0</v>
      </c>
      <c r="T491" t="s">
        <v>54</v>
      </c>
      <c r="U491">
        <v>860063875</v>
      </c>
      <c r="V491" t="s">
        <v>55</v>
      </c>
      <c r="W491" t="s">
        <v>56</v>
      </c>
      <c r="X491" t="s">
        <v>57</v>
      </c>
      <c r="Y491" t="s">
        <v>58</v>
      </c>
      <c r="Z491" t="s">
        <v>59</v>
      </c>
      <c r="AA491">
        <v>860050750</v>
      </c>
      <c r="AB491" t="s">
        <v>60</v>
      </c>
      <c r="AC491">
        <v>1225</v>
      </c>
      <c r="AD491">
        <v>1225</v>
      </c>
      <c r="AE491">
        <v>49025</v>
      </c>
      <c r="AF491" t="s">
        <v>1981</v>
      </c>
      <c r="AG491" t="s">
        <v>2239</v>
      </c>
      <c r="AH491" t="s">
        <v>1888</v>
      </c>
      <c r="AJ491" s="3">
        <v>45726</v>
      </c>
      <c r="AK491" t="s">
        <v>71</v>
      </c>
      <c r="AL491" t="s">
        <v>77</v>
      </c>
      <c r="AM491" t="s">
        <v>1890</v>
      </c>
    </row>
    <row r="492" spans="1:39" x14ac:dyDescent="0.25">
      <c r="A492" t="str">
        <f>RP[[#This Row],[CODIGO CRP]]&amp;RP[[#This Row],[Rubro]]</f>
        <v>49125-11-NC-3603-1300-20-20305C-3603025-02</v>
      </c>
      <c r="B492" t="str">
        <f>RP[[#This Row],[CODIGO CDP]]&amp;RP[[#This Row],[Rubro]]</f>
        <v>925-11-NC-3603-1300-20-20305C-3603025-02</v>
      </c>
      <c r="C492" t="str">
        <f t="shared" si="7"/>
        <v>49125-11-N</v>
      </c>
      <c r="D492" t="str">
        <f>_xlfn.CONCAT(MID(RP[[#This Row],[CDP]],1,10),"-",RIGHT(RP[[#This Row],[Dependencia]],2),"-",MID(RP[[#This Row],[Fuente]],1,1))</f>
        <v>925-11-N</v>
      </c>
      <c r="E492">
        <v>49125</v>
      </c>
      <c r="F492">
        <v>45726</v>
      </c>
      <c r="G492">
        <v>45726.633750000001</v>
      </c>
      <c r="H492" t="s">
        <v>1929</v>
      </c>
      <c r="I492">
        <v>923211</v>
      </c>
      <c r="J492" t="s">
        <v>312</v>
      </c>
      <c r="K492" t="s">
        <v>62</v>
      </c>
      <c r="L492" t="s">
        <v>63</v>
      </c>
      <c r="M492" t="s">
        <v>172</v>
      </c>
      <c r="N492" t="s">
        <v>173</v>
      </c>
      <c r="O492" t="s">
        <v>66</v>
      </c>
      <c r="P492" s="1">
        <v>312390</v>
      </c>
      <c r="Q492" s="1">
        <v>0</v>
      </c>
      <c r="R492" s="1">
        <v>312390</v>
      </c>
      <c r="S492" s="1">
        <v>0</v>
      </c>
      <c r="T492" t="s">
        <v>169</v>
      </c>
      <c r="U492">
        <v>79051081</v>
      </c>
      <c r="V492" t="s">
        <v>1276</v>
      </c>
      <c r="W492" t="s">
        <v>56</v>
      </c>
      <c r="X492" t="s">
        <v>57</v>
      </c>
      <c r="Y492" t="s">
        <v>1277</v>
      </c>
      <c r="Z492" t="s">
        <v>59</v>
      </c>
      <c r="AA492">
        <v>890903938</v>
      </c>
      <c r="AB492" t="s">
        <v>86</v>
      </c>
      <c r="AC492">
        <v>925</v>
      </c>
      <c r="AD492">
        <v>925</v>
      </c>
      <c r="AE492">
        <v>49125</v>
      </c>
      <c r="AG492" t="s">
        <v>2240</v>
      </c>
      <c r="AH492" t="s">
        <v>2602</v>
      </c>
      <c r="AJ492" s="3">
        <v>45726</v>
      </c>
      <c r="AK492" t="s">
        <v>255</v>
      </c>
      <c r="AL492" t="s">
        <v>2241</v>
      </c>
      <c r="AM492" t="s">
        <v>2242</v>
      </c>
    </row>
    <row r="493" spans="1:39" x14ac:dyDescent="0.25">
      <c r="A493" t="str">
        <f>RP[[#This Row],[CODIGO CRP]]&amp;RP[[#This Row],[Rubro]]</f>
        <v>49225-11-NC-3603-1300-20-20305C-3603025-02</v>
      </c>
      <c r="B493" t="str">
        <f>RP[[#This Row],[CODIGO CDP]]&amp;RP[[#This Row],[Rubro]]</f>
        <v>925-11-NC-3603-1300-20-20305C-3603025-02</v>
      </c>
      <c r="C493" t="str">
        <f t="shared" si="7"/>
        <v>49225-11-N</v>
      </c>
      <c r="D493" t="str">
        <f>_xlfn.CONCAT(MID(RP[[#This Row],[CDP]],1,10),"-",RIGHT(RP[[#This Row],[Dependencia]],2),"-",MID(RP[[#This Row],[Fuente]],1,1))</f>
        <v>925-11-N</v>
      </c>
      <c r="E493">
        <v>49225</v>
      </c>
      <c r="F493">
        <v>45726</v>
      </c>
      <c r="G493">
        <v>45726.635937500003</v>
      </c>
      <c r="H493" t="s">
        <v>1929</v>
      </c>
      <c r="I493">
        <v>923211</v>
      </c>
      <c r="J493" t="s">
        <v>312</v>
      </c>
      <c r="K493" t="s">
        <v>62</v>
      </c>
      <c r="L493" t="s">
        <v>63</v>
      </c>
      <c r="M493" t="s">
        <v>172</v>
      </c>
      <c r="N493" t="s">
        <v>173</v>
      </c>
      <c r="O493" t="s">
        <v>66</v>
      </c>
      <c r="P493" s="1">
        <v>312390</v>
      </c>
      <c r="Q493" s="1">
        <v>0</v>
      </c>
      <c r="R493" s="1">
        <v>312390</v>
      </c>
      <c r="S493" s="1">
        <v>0</v>
      </c>
      <c r="T493" t="s">
        <v>169</v>
      </c>
      <c r="U493">
        <v>1013659725</v>
      </c>
      <c r="V493" t="s">
        <v>1179</v>
      </c>
      <c r="W493" t="s">
        <v>56</v>
      </c>
      <c r="X493" t="s">
        <v>57</v>
      </c>
      <c r="Y493" t="s">
        <v>1180</v>
      </c>
      <c r="Z493" t="s">
        <v>59</v>
      </c>
      <c r="AA493">
        <v>860007335</v>
      </c>
      <c r="AB493" t="s">
        <v>201</v>
      </c>
      <c r="AC493">
        <v>925</v>
      </c>
      <c r="AD493">
        <v>925</v>
      </c>
      <c r="AE493">
        <v>49225</v>
      </c>
      <c r="AG493" t="s">
        <v>2243</v>
      </c>
      <c r="AH493" t="s">
        <v>2603</v>
      </c>
      <c r="AJ493" s="3">
        <v>45726</v>
      </c>
      <c r="AK493" t="s">
        <v>255</v>
      </c>
      <c r="AL493" t="s">
        <v>2244</v>
      </c>
      <c r="AM493" t="s">
        <v>2245</v>
      </c>
    </row>
    <row r="494" spans="1:39" x14ac:dyDescent="0.25">
      <c r="A494" t="str">
        <f>RP[[#This Row],[CODIGO CRP]]&amp;RP[[#This Row],[Rubro]]</f>
        <v>49325-11-NC-3603-1300-20-20305C-3603025-02</v>
      </c>
      <c r="B494" t="str">
        <f>RP[[#This Row],[CODIGO CDP]]&amp;RP[[#This Row],[Rubro]]</f>
        <v>925-11-NC-3603-1300-20-20305C-3603025-02</v>
      </c>
      <c r="C494" t="str">
        <f t="shared" si="7"/>
        <v>49325-11-N</v>
      </c>
      <c r="D494" t="str">
        <f>_xlfn.CONCAT(MID(RP[[#This Row],[CDP]],1,10),"-",RIGHT(RP[[#This Row],[Dependencia]],2),"-",MID(RP[[#This Row],[Fuente]],1,1))</f>
        <v>925-11-N</v>
      </c>
      <c r="E494">
        <v>49325</v>
      </c>
      <c r="F494">
        <v>45726</v>
      </c>
      <c r="G494">
        <v>45726.63853009259</v>
      </c>
      <c r="H494" t="s">
        <v>1929</v>
      </c>
      <c r="I494">
        <v>923211</v>
      </c>
      <c r="J494" t="s">
        <v>312</v>
      </c>
      <c r="K494" t="s">
        <v>62</v>
      </c>
      <c r="L494" t="s">
        <v>63</v>
      </c>
      <c r="M494" t="s">
        <v>172</v>
      </c>
      <c r="N494" t="s">
        <v>173</v>
      </c>
      <c r="O494" t="s">
        <v>66</v>
      </c>
      <c r="P494" s="1">
        <v>312390</v>
      </c>
      <c r="Q494" s="1">
        <v>0</v>
      </c>
      <c r="R494" s="1">
        <v>312390</v>
      </c>
      <c r="S494" s="1">
        <v>0</v>
      </c>
      <c r="T494" t="s">
        <v>169</v>
      </c>
      <c r="U494">
        <v>93127405</v>
      </c>
      <c r="V494" t="s">
        <v>659</v>
      </c>
      <c r="W494" t="s">
        <v>56</v>
      </c>
      <c r="X494" t="s">
        <v>57</v>
      </c>
      <c r="Y494" t="s">
        <v>660</v>
      </c>
      <c r="Z494" t="s">
        <v>59</v>
      </c>
      <c r="AA494">
        <v>800037800</v>
      </c>
      <c r="AB494" t="s">
        <v>661</v>
      </c>
      <c r="AC494">
        <v>925</v>
      </c>
      <c r="AD494">
        <v>925</v>
      </c>
      <c r="AE494">
        <v>49325</v>
      </c>
      <c r="AG494" t="s">
        <v>2246</v>
      </c>
      <c r="AH494" t="s">
        <v>2604</v>
      </c>
      <c r="AJ494" s="3">
        <v>45726</v>
      </c>
      <c r="AK494" t="s">
        <v>255</v>
      </c>
      <c r="AL494" t="s">
        <v>2247</v>
      </c>
      <c r="AM494" t="s">
        <v>2248</v>
      </c>
    </row>
    <row r="495" spans="1:39" x14ac:dyDescent="0.25">
      <c r="A495" t="str">
        <f>RP[[#This Row],[CODIGO CRP]]&amp;RP[[#This Row],[Rubro]]</f>
        <v>49425-11-NC-3603-1300-20-20305C-3603025-02</v>
      </c>
      <c r="B495" t="str">
        <f>RP[[#This Row],[CODIGO CDP]]&amp;RP[[#This Row],[Rubro]]</f>
        <v>925-11-NC-3603-1300-20-20305C-3603025-02</v>
      </c>
      <c r="C495" t="str">
        <f t="shared" si="7"/>
        <v>49425-11-N</v>
      </c>
      <c r="D495" t="str">
        <f>_xlfn.CONCAT(MID(RP[[#This Row],[CDP]],1,10),"-",RIGHT(RP[[#This Row],[Dependencia]],2),"-",MID(RP[[#This Row],[Fuente]],1,1))</f>
        <v>925-11-N</v>
      </c>
      <c r="E495">
        <v>49425</v>
      </c>
      <c r="F495">
        <v>45726</v>
      </c>
      <c r="G495">
        <v>45726.641782407409</v>
      </c>
      <c r="H495" t="s">
        <v>1929</v>
      </c>
      <c r="I495">
        <v>923211</v>
      </c>
      <c r="J495" t="s">
        <v>312</v>
      </c>
      <c r="K495" t="s">
        <v>62</v>
      </c>
      <c r="L495" t="s">
        <v>63</v>
      </c>
      <c r="M495" t="s">
        <v>172</v>
      </c>
      <c r="N495" t="s">
        <v>173</v>
      </c>
      <c r="O495" t="s">
        <v>66</v>
      </c>
      <c r="P495" s="1">
        <v>468585</v>
      </c>
      <c r="Q495" s="1">
        <v>0</v>
      </c>
      <c r="R495" s="1">
        <v>468585</v>
      </c>
      <c r="S495" s="1">
        <v>0</v>
      </c>
      <c r="T495" t="s">
        <v>169</v>
      </c>
      <c r="U495">
        <v>79137299</v>
      </c>
      <c r="V495" t="s">
        <v>965</v>
      </c>
      <c r="W495" t="s">
        <v>56</v>
      </c>
      <c r="X495" t="s">
        <v>57</v>
      </c>
      <c r="Y495" t="s">
        <v>966</v>
      </c>
      <c r="Z495" t="s">
        <v>59</v>
      </c>
      <c r="AA495">
        <v>860007335</v>
      </c>
      <c r="AB495" t="s">
        <v>201</v>
      </c>
      <c r="AC495">
        <v>925</v>
      </c>
      <c r="AD495">
        <v>925</v>
      </c>
      <c r="AE495">
        <v>49425</v>
      </c>
      <c r="AG495" t="s">
        <v>2249</v>
      </c>
      <c r="AH495" t="s">
        <v>2605</v>
      </c>
      <c r="AJ495" s="3">
        <v>45726</v>
      </c>
      <c r="AK495" t="s">
        <v>255</v>
      </c>
      <c r="AL495" t="s">
        <v>2250</v>
      </c>
      <c r="AM495" t="s">
        <v>2251</v>
      </c>
    </row>
    <row r="496" spans="1:39" x14ac:dyDescent="0.25">
      <c r="A496" t="str">
        <f>RP[[#This Row],[CODIGO CRP]]&amp;RP[[#This Row],[Rubro]]</f>
        <v>49525-10-PC-3603-1300-20-20305C-3603025-02</v>
      </c>
      <c r="B496" t="str">
        <f>RP[[#This Row],[CODIGO CDP]]&amp;RP[[#This Row],[Rubro]]</f>
        <v>1225-10-PC-3603-1300-20-20305C-3603025-02</v>
      </c>
      <c r="C496" t="str">
        <f t="shared" si="7"/>
        <v>49525-10-P</v>
      </c>
      <c r="D496" t="str">
        <f>_xlfn.CONCAT(MID(RP[[#This Row],[CDP]],1,10),"-",RIGHT(RP[[#This Row],[Dependencia]],2),"-",MID(RP[[#This Row],[Fuente]],1,1))</f>
        <v>1225-10-P</v>
      </c>
      <c r="E496">
        <v>49525</v>
      </c>
      <c r="F496">
        <v>45727</v>
      </c>
      <c r="G496">
        <v>45727.390509259261</v>
      </c>
      <c r="H496" t="s">
        <v>1929</v>
      </c>
      <c r="I496">
        <v>923210</v>
      </c>
      <c r="J496" t="s">
        <v>61</v>
      </c>
      <c r="K496" t="s">
        <v>62</v>
      </c>
      <c r="L496" t="s">
        <v>63</v>
      </c>
      <c r="M496" t="s">
        <v>64</v>
      </c>
      <c r="N496" t="s">
        <v>65</v>
      </c>
      <c r="O496" t="s">
        <v>66</v>
      </c>
      <c r="P496" s="1">
        <v>611970</v>
      </c>
      <c r="Q496" s="1">
        <v>0</v>
      </c>
      <c r="R496" s="1">
        <v>611970</v>
      </c>
      <c r="S496" s="1">
        <v>0</v>
      </c>
      <c r="T496" t="s">
        <v>54</v>
      </c>
      <c r="U496">
        <v>860063875</v>
      </c>
      <c r="V496" t="s">
        <v>55</v>
      </c>
      <c r="W496" t="s">
        <v>56</v>
      </c>
      <c r="X496" t="s">
        <v>57</v>
      </c>
      <c r="Y496" t="s">
        <v>58</v>
      </c>
      <c r="Z496" t="s">
        <v>59</v>
      </c>
      <c r="AA496">
        <v>860050750</v>
      </c>
      <c r="AB496" t="s">
        <v>60</v>
      </c>
      <c r="AC496">
        <v>1225</v>
      </c>
      <c r="AD496">
        <v>1225</v>
      </c>
      <c r="AE496">
        <v>49525</v>
      </c>
      <c r="AF496" t="s">
        <v>1982</v>
      </c>
      <c r="AG496" t="s">
        <v>2252</v>
      </c>
      <c r="AH496" t="s">
        <v>1891</v>
      </c>
      <c r="AJ496" s="3">
        <v>45727</v>
      </c>
      <c r="AK496" t="s">
        <v>71</v>
      </c>
      <c r="AL496" t="s">
        <v>1893</v>
      </c>
      <c r="AM496" t="s">
        <v>1894</v>
      </c>
    </row>
    <row r="497" spans="1:39" x14ac:dyDescent="0.25">
      <c r="A497" t="str">
        <f>RP[[#This Row],[CODIGO CRP]]&amp;RP[[#This Row],[Rubro]]</f>
        <v>49625-10-PC-3603-1300-20-20305C-3603025-08</v>
      </c>
      <c r="B497" t="str">
        <f>RP[[#This Row],[CODIGO CDP]]&amp;RP[[#This Row],[Rubro]]</f>
        <v>1325-10-PC-3603-1300-20-20305C-3603025-08</v>
      </c>
      <c r="C497" t="str">
        <f t="shared" si="7"/>
        <v>49625-10-P</v>
      </c>
      <c r="D497" t="str">
        <f>_xlfn.CONCAT(MID(RP[[#This Row],[CDP]],1,10),"-",RIGHT(RP[[#This Row],[Dependencia]],2),"-",MID(RP[[#This Row],[Fuente]],1,1))</f>
        <v>1325-10-P</v>
      </c>
      <c r="E497">
        <v>49625</v>
      </c>
      <c r="F497">
        <v>45727</v>
      </c>
      <c r="G497">
        <v>45727.409166666665</v>
      </c>
      <c r="H497" t="s">
        <v>1929</v>
      </c>
      <c r="I497">
        <v>923210</v>
      </c>
      <c r="J497" t="s">
        <v>61</v>
      </c>
      <c r="K497" t="s">
        <v>2253</v>
      </c>
      <c r="L497" t="s">
        <v>2254</v>
      </c>
      <c r="M497" t="s">
        <v>64</v>
      </c>
      <c r="N497" t="s">
        <v>65</v>
      </c>
      <c r="O497" t="s">
        <v>66</v>
      </c>
      <c r="P497" s="1">
        <v>3306600</v>
      </c>
      <c r="Q497" s="1">
        <v>0</v>
      </c>
      <c r="R497" s="1">
        <v>3306600</v>
      </c>
      <c r="S497" s="1">
        <v>0</v>
      </c>
      <c r="T497" t="s">
        <v>54</v>
      </c>
      <c r="U497">
        <v>800094755</v>
      </c>
      <c r="V497" t="s">
        <v>2255</v>
      </c>
      <c r="W497" t="s">
        <v>1944</v>
      </c>
      <c r="AC497">
        <v>1325</v>
      </c>
      <c r="AD497">
        <v>1325</v>
      </c>
      <c r="AE497">
        <v>49625</v>
      </c>
      <c r="AF497" t="s">
        <v>2003</v>
      </c>
      <c r="AG497" t="s">
        <v>2606</v>
      </c>
      <c r="AH497" t="s">
        <v>2607</v>
      </c>
      <c r="AJ497" s="3">
        <v>45727</v>
      </c>
      <c r="AK497" t="s">
        <v>71</v>
      </c>
      <c r="AL497" t="s">
        <v>2256</v>
      </c>
      <c r="AM497" t="s">
        <v>2257</v>
      </c>
    </row>
    <row r="498" spans="1:39" x14ac:dyDescent="0.25">
      <c r="A498" t="str">
        <f>RP[[#This Row],[CODIGO CRP]]&amp;RP[[#This Row],[Rubro]]</f>
        <v>49725-10-PC-3603-1300-20-20305C-3603025-08</v>
      </c>
      <c r="B498" t="str">
        <f>RP[[#This Row],[CODIGO CDP]]&amp;RP[[#This Row],[Rubro]]</f>
        <v>1325-10-PC-3603-1300-20-20305C-3603025-08</v>
      </c>
      <c r="C498" t="str">
        <f t="shared" si="7"/>
        <v>49725-10-P</v>
      </c>
      <c r="D498" t="str">
        <f>_xlfn.CONCAT(MID(RP[[#This Row],[CDP]],1,10),"-",RIGHT(RP[[#This Row],[Dependencia]],2),"-",MID(RP[[#This Row],[Fuente]],1,1))</f>
        <v>1325-10-P</v>
      </c>
      <c r="E498">
        <v>49725</v>
      </c>
      <c r="F498">
        <v>45727</v>
      </c>
      <c r="G498">
        <v>45727.410798611112</v>
      </c>
      <c r="H498" t="s">
        <v>1929</v>
      </c>
      <c r="I498">
        <v>923210</v>
      </c>
      <c r="J498" t="s">
        <v>61</v>
      </c>
      <c r="K498" t="s">
        <v>2253</v>
      </c>
      <c r="L498" t="s">
        <v>2254</v>
      </c>
      <c r="M498" t="s">
        <v>64</v>
      </c>
      <c r="N498" t="s">
        <v>65</v>
      </c>
      <c r="O498" t="s">
        <v>66</v>
      </c>
      <c r="P498" s="1">
        <v>22551100</v>
      </c>
      <c r="Q498" s="1">
        <v>0</v>
      </c>
      <c r="R498" s="1">
        <v>22551100</v>
      </c>
      <c r="S498" s="1">
        <v>0</v>
      </c>
      <c r="T498" t="s">
        <v>54</v>
      </c>
      <c r="U498">
        <v>800094755</v>
      </c>
      <c r="V498" t="s">
        <v>2255</v>
      </c>
      <c r="W498" t="s">
        <v>1944</v>
      </c>
      <c r="AC498">
        <v>1325</v>
      </c>
      <c r="AD498">
        <v>1325</v>
      </c>
      <c r="AE498">
        <v>49725</v>
      </c>
      <c r="AF498" t="s">
        <v>2004</v>
      </c>
      <c r="AG498" t="s">
        <v>2608</v>
      </c>
      <c r="AH498" t="s">
        <v>2609</v>
      </c>
      <c r="AJ498" s="3">
        <v>45727</v>
      </c>
      <c r="AK498" t="s">
        <v>71</v>
      </c>
      <c r="AL498" t="s">
        <v>2258</v>
      </c>
      <c r="AM498" t="s">
        <v>2259</v>
      </c>
    </row>
    <row r="499" spans="1:39" x14ac:dyDescent="0.25">
      <c r="A499" t="str">
        <f>RP[[#This Row],[CODIGO CRP]]&amp;RP[[#This Row],[Rubro]]</f>
        <v>49825-38-NC-3603-1300-20-20305C-3603025-02</v>
      </c>
      <c r="B499" t="str">
        <f>RP[[#This Row],[CODIGO CDP]]&amp;RP[[#This Row],[Rubro]]</f>
        <v>325-38-NC-3603-1300-20-20305C-3603025-02</v>
      </c>
      <c r="C499" t="str">
        <f t="shared" si="7"/>
        <v>49825-38-N</v>
      </c>
      <c r="D499" t="str">
        <f>_xlfn.CONCAT(MID(RP[[#This Row],[CDP]],1,10),"-",RIGHT(RP[[#This Row],[Dependencia]],2),"-",MID(RP[[#This Row],[Fuente]],1,1))</f>
        <v>325-38-N</v>
      </c>
      <c r="E499">
        <v>49825</v>
      </c>
      <c r="F499">
        <v>45727</v>
      </c>
      <c r="G499">
        <v>45727.581574074073</v>
      </c>
      <c r="H499" t="s">
        <v>1929</v>
      </c>
      <c r="I499">
        <v>923238</v>
      </c>
      <c r="J499" t="s">
        <v>254</v>
      </c>
      <c r="K499" t="s">
        <v>62</v>
      </c>
      <c r="L499" t="s">
        <v>63</v>
      </c>
      <c r="M499" t="s">
        <v>172</v>
      </c>
      <c r="N499" t="s">
        <v>173</v>
      </c>
      <c r="O499" t="s">
        <v>66</v>
      </c>
      <c r="P499" s="1">
        <v>332390</v>
      </c>
      <c r="Q499" s="1">
        <v>0</v>
      </c>
      <c r="R499" s="1">
        <v>332390</v>
      </c>
      <c r="S499" s="1">
        <v>0</v>
      </c>
      <c r="T499" t="s">
        <v>169</v>
      </c>
      <c r="U499">
        <v>3170948</v>
      </c>
      <c r="V499" t="s">
        <v>1737</v>
      </c>
      <c r="W499" t="s">
        <v>56</v>
      </c>
      <c r="X499" t="s">
        <v>57</v>
      </c>
      <c r="Y499" t="s">
        <v>1738</v>
      </c>
      <c r="Z499" t="s">
        <v>59</v>
      </c>
      <c r="AA499">
        <v>860034313</v>
      </c>
      <c r="AB499" t="s">
        <v>97</v>
      </c>
      <c r="AC499">
        <v>325</v>
      </c>
      <c r="AD499">
        <v>325</v>
      </c>
      <c r="AE499">
        <v>49825</v>
      </c>
      <c r="AG499" t="s">
        <v>2260</v>
      </c>
      <c r="AH499" t="s">
        <v>2610</v>
      </c>
      <c r="AJ499" s="3">
        <v>45727</v>
      </c>
      <c r="AK499" t="s">
        <v>255</v>
      </c>
      <c r="AL499" t="s">
        <v>2261</v>
      </c>
      <c r="AM499" t="s">
        <v>2262</v>
      </c>
    </row>
    <row r="500" spans="1:39" x14ac:dyDescent="0.25">
      <c r="A500" t="str">
        <f>RP[[#This Row],[CODIGO CRP]]&amp;RP[[#This Row],[Rubro]]</f>
        <v>49925-38-NC-3603-1300-20-20305C-3603025-02</v>
      </c>
      <c r="B500" t="str">
        <f>RP[[#This Row],[CODIGO CDP]]&amp;RP[[#This Row],[Rubro]]</f>
        <v>325-38-NC-3603-1300-20-20305C-3603025-02</v>
      </c>
      <c r="C500" t="str">
        <f t="shared" si="7"/>
        <v>49925-38-N</v>
      </c>
      <c r="D500" t="str">
        <f>_xlfn.CONCAT(MID(RP[[#This Row],[CDP]],1,10),"-",RIGHT(RP[[#This Row],[Dependencia]],2),"-",MID(RP[[#This Row],[Fuente]],1,1))</f>
        <v>325-38-N</v>
      </c>
      <c r="E500">
        <v>49925</v>
      </c>
      <c r="F500">
        <v>45727</v>
      </c>
      <c r="G500">
        <v>45727.583564814813</v>
      </c>
      <c r="H500" t="s">
        <v>1929</v>
      </c>
      <c r="I500">
        <v>923238</v>
      </c>
      <c r="J500" t="s">
        <v>254</v>
      </c>
      <c r="K500" t="s">
        <v>62</v>
      </c>
      <c r="L500" t="s">
        <v>63</v>
      </c>
      <c r="M500" t="s">
        <v>172</v>
      </c>
      <c r="N500" t="s">
        <v>173</v>
      </c>
      <c r="O500" t="s">
        <v>66</v>
      </c>
      <c r="P500" s="1">
        <v>332390</v>
      </c>
      <c r="Q500" s="1">
        <v>0</v>
      </c>
      <c r="R500" s="1">
        <v>332390</v>
      </c>
      <c r="S500" s="1">
        <v>0</v>
      </c>
      <c r="T500" t="s">
        <v>169</v>
      </c>
      <c r="U500">
        <v>1030530318</v>
      </c>
      <c r="V500" t="s">
        <v>1745</v>
      </c>
      <c r="W500" t="s">
        <v>56</v>
      </c>
      <c r="X500" t="s">
        <v>57</v>
      </c>
      <c r="Y500" t="s">
        <v>1746</v>
      </c>
      <c r="Z500" t="s">
        <v>59</v>
      </c>
      <c r="AA500">
        <v>860007335</v>
      </c>
      <c r="AB500" t="s">
        <v>201</v>
      </c>
      <c r="AC500">
        <v>325</v>
      </c>
      <c r="AD500">
        <v>325</v>
      </c>
      <c r="AE500">
        <v>49925</v>
      </c>
      <c r="AG500" t="s">
        <v>2263</v>
      </c>
      <c r="AH500" t="s">
        <v>2611</v>
      </c>
      <c r="AJ500" s="3">
        <v>45727</v>
      </c>
      <c r="AK500" t="s">
        <v>255</v>
      </c>
      <c r="AL500" t="s">
        <v>2264</v>
      </c>
      <c r="AM500" t="s">
        <v>2265</v>
      </c>
    </row>
    <row r="501" spans="1:39" x14ac:dyDescent="0.25">
      <c r="A501" t="str">
        <f>RP[[#This Row],[CODIGO CRP]]&amp;RP[[#This Row],[Rubro]]</f>
        <v>50025-10-NC-3603-1300-20-20305C-3603025-02</v>
      </c>
      <c r="B501" t="str">
        <f>RP[[#This Row],[CODIGO CDP]]&amp;RP[[#This Row],[Rubro]]</f>
        <v>1625-10-NC-3603-1300-20-20305C-3603025-02</v>
      </c>
      <c r="C501" t="str">
        <f t="shared" si="7"/>
        <v>50025-10-N</v>
      </c>
      <c r="D501" t="str">
        <f>_xlfn.CONCAT(MID(RP[[#This Row],[CDP]],1,10),"-",RIGHT(RP[[#This Row],[Dependencia]],2),"-",MID(RP[[#This Row],[Fuente]],1,1))</f>
        <v>1625-10-N</v>
      </c>
      <c r="E501">
        <v>50025</v>
      </c>
      <c r="F501">
        <v>45727</v>
      </c>
      <c r="G501">
        <v>45727.586192129631</v>
      </c>
      <c r="H501" t="s">
        <v>1929</v>
      </c>
      <c r="I501">
        <v>923210</v>
      </c>
      <c r="J501" t="s">
        <v>61</v>
      </c>
      <c r="K501" t="s">
        <v>62</v>
      </c>
      <c r="L501" t="s">
        <v>63</v>
      </c>
      <c r="M501" t="s">
        <v>172</v>
      </c>
      <c r="N501" t="s">
        <v>173</v>
      </c>
      <c r="O501" t="s">
        <v>66</v>
      </c>
      <c r="P501" s="1">
        <v>319414</v>
      </c>
      <c r="Q501" s="1">
        <v>0</v>
      </c>
      <c r="R501" s="1">
        <v>319414</v>
      </c>
      <c r="S501" s="1">
        <v>0</v>
      </c>
      <c r="T501" t="s">
        <v>169</v>
      </c>
      <c r="U501">
        <v>52729006</v>
      </c>
      <c r="V501" t="s">
        <v>2266</v>
      </c>
      <c r="W501" t="s">
        <v>56</v>
      </c>
      <c r="X501" t="s">
        <v>57</v>
      </c>
      <c r="Y501" t="s">
        <v>2267</v>
      </c>
      <c r="Z501" t="s">
        <v>59</v>
      </c>
      <c r="AA501">
        <v>890903938</v>
      </c>
      <c r="AB501" t="s">
        <v>86</v>
      </c>
      <c r="AC501">
        <v>1625</v>
      </c>
      <c r="AD501">
        <v>1625</v>
      </c>
      <c r="AE501">
        <v>50025</v>
      </c>
      <c r="AG501" t="s">
        <v>2268</v>
      </c>
      <c r="AH501" t="s">
        <v>2612</v>
      </c>
      <c r="AJ501" s="3">
        <v>45727</v>
      </c>
      <c r="AK501" t="s">
        <v>255</v>
      </c>
      <c r="AL501" t="s">
        <v>2269</v>
      </c>
      <c r="AM501" t="s">
        <v>2270</v>
      </c>
    </row>
    <row r="502" spans="1:39" x14ac:dyDescent="0.25">
      <c r="A502" t="str">
        <f>RP[[#This Row],[CODIGO CRP]]&amp;RP[[#This Row],[Rubro]]</f>
        <v>50125-11-NC-3603-1300-20-20305C-3603025-02</v>
      </c>
      <c r="B502" t="str">
        <f>RP[[#This Row],[CODIGO CDP]]&amp;RP[[#This Row],[Rubro]]</f>
        <v>925-11-NC-3603-1300-20-20305C-3603025-02</v>
      </c>
      <c r="C502" t="str">
        <f t="shared" si="7"/>
        <v>50125-11-N</v>
      </c>
      <c r="D502" t="str">
        <f>_xlfn.CONCAT(MID(RP[[#This Row],[CDP]],1,10),"-",RIGHT(RP[[#This Row],[Dependencia]],2),"-",MID(RP[[#This Row],[Fuente]],1,1))</f>
        <v>925-11-N</v>
      </c>
      <c r="E502">
        <v>50125</v>
      </c>
      <c r="F502">
        <v>45727</v>
      </c>
      <c r="G502">
        <v>45727.589050925926</v>
      </c>
      <c r="H502" t="s">
        <v>1929</v>
      </c>
      <c r="I502">
        <v>923211</v>
      </c>
      <c r="J502" t="s">
        <v>312</v>
      </c>
      <c r="K502" t="s">
        <v>62</v>
      </c>
      <c r="L502" t="s">
        <v>63</v>
      </c>
      <c r="M502" t="s">
        <v>172</v>
      </c>
      <c r="N502" t="s">
        <v>173</v>
      </c>
      <c r="O502" t="s">
        <v>66</v>
      </c>
      <c r="P502" s="1">
        <v>312390</v>
      </c>
      <c r="Q502" s="1">
        <v>0</v>
      </c>
      <c r="R502" s="1">
        <v>312390</v>
      </c>
      <c r="S502" s="1">
        <v>0</v>
      </c>
      <c r="T502" t="s">
        <v>169</v>
      </c>
      <c r="U502">
        <v>79207422</v>
      </c>
      <c r="V502" t="s">
        <v>941</v>
      </c>
      <c r="W502" t="s">
        <v>56</v>
      </c>
      <c r="X502" t="s">
        <v>57</v>
      </c>
      <c r="Y502" t="s">
        <v>942</v>
      </c>
      <c r="Z502" t="s">
        <v>59</v>
      </c>
      <c r="AA502">
        <v>860034313</v>
      </c>
      <c r="AB502" t="s">
        <v>97</v>
      </c>
      <c r="AC502">
        <v>925</v>
      </c>
      <c r="AD502">
        <v>925</v>
      </c>
      <c r="AE502">
        <v>50125</v>
      </c>
      <c r="AG502" t="s">
        <v>2271</v>
      </c>
      <c r="AH502" t="s">
        <v>2613</v>
      </c>
      <c r="AJ502" s="3">
        <v>45727</v>
      </c>
      <c r="AK502" t="s">
        <v>255</v>
      </c>
      <c r="AL502" t="s">
        <v>2272</v>
      </c>
      <c r="AM502" t="s">
        <v>2273</v>
      </c>
    </row>
    <row r="503" spans="1:39" x14ac:dyDescent="0.25">
      <c r="A503" t="str">
        <f>RP[[#This Row],[CODIGO CRP]]&amp;RP[[#This Row],[Rubro]]</f>
        <v>50225-10-NC-3603-1300-20-20305C-3603025-02</v>
      </c>
      <c r="B503" t="str">
        <f>RP[[#This Row],[CODIGO CDP]]&amp;RP[[#This Row],[Rubro]]</f>
        <v>1625-10-NC-3603-1300-20-20305C-3603025-02</v>
      </c>
      <c r="C503" t="str">
        <f t="shared" si="7"/>
        <v>50225-10-N</v>
      </c>
      <c r="D503" t="str">
        <f>_xlfn.CONCAT(MID(RP[[#This Row],[CDP]],1,10),"-",RIGHT(RP[[#This Row],[Dependencia]],2),"-",MID(RP[[#This Row],[Fuente]],1,1))</f>
        <v>1625-10-N</v>
      </c>
      <c r="E503">
        <v>50225</v>
      </c>
      <c r="F503">
        <v>45727</v>
      </c>
      <c r="G503">
        <v>45727.594363425924</v>
      </c>
      <c r="H503" t="s">
        <v>1929</v>
      </c>
      <c r="I503">
        <v>923210</v>
      </c>
      <c r="J503" t="s">
        <v>61</v>
      </c>
      <c r="K503" t="s">
        <v>62</v>
      </c>
      <c r="L503" t="s">
        <v>63</v>
      </c>
      <c r="M503" t="s">
        <v>172</v>
      </c>
      <c r="N503" t="s">
        <v>173</v>
      </c>
      <c r="O503" t="s">
        <v>66</v>
      </c>
      <c r="P503" s="1">
        <v>384493</v>
      </c>
      <c r="Q503" s="1">
        <v>0</v>
      </c>
      <c r="R503" s="1">
        <v>384493</v>
      </c>
      <c r="S503" s="1">
        <v>0</v>
      </c>
      <c r="T503" t="s">
        <v>169</v>
      </c>
      <c r="U503">
        <v>79646140</v>
      </c>
      <c r="V503" t="s">
        <v>2274</v>
      </c>
      <c r="W503" t="s">
        <v>56</v>
      </c>
      <c r="X503" t="s">
        <v>57</v>
      </c>
      <c r="Y503" t="s">
        <v>3319</v>
      </c>
      <c r="Z503" t="s">
        <v>59</v>
      </c>
      <c r="AA503">
        <v>860034313</v>
      </c>
      <c r="AB503" t="s">
        <v>97</v>
      </c>
      <c r="AC503">
        <v>1625</v>
      </c>
      <c r="AD503">
        <v>1625</v>
      </c>
      <c r="AE503">
        <v>50225</v>
      </c>
      <c r="AG503" t="s">
        <v>2275</v>
      </c>
      <c r="AH503" t="s">
        <v>2614</v>
      </c>
      <c r="AJ503" s="3">
        <v>45727</v>
      </c>
      <c r="AK503" t="s">
        <v>255</v>
      </c>
      <c r="AL503" t="s">
        <v>2276</v>
      </c>
      <c r="AM503" t="s">
        <v>2277</v>
      </c>
    </row>
    <row r="504" spans="1:39" x14ac:dyDescent="0.25">
      <c r="A504" t="str">
        <f>RP[[#This Row],[CODIGO CRP]]&amp;RP[[#This Row],[Rubro]]</f>
        <v>50325-85-NC-3603-1300-20-20305C-3603025-02</v>
      </c>
      <c r="B504" t="str">
        <f>RP[[#This Row],[CODIGO CDP]]&amp;RP[[#This Row],[Rubro]]</f>
        <v>4425-85-NC-3603-1300-20-20305C-3603025-02</v>
      </c>
      <c r="C504" t="str">
        <f t="shared" si="7"/>
        <v>50325-85-N</v>
      </c>
      <c r="D504" t="str">
        <f>_xlfn.CONCAT(MID(RP[[#This Row],[CDP]],1,10),"-",RIGHT(RP[[#This Row],[Dependencia]],2),"-",MID(RP[[#This Row],[Fuente]],1,1))</f>
        <v>4425-85-N</v>
      </c>
      <c r="E504">
        <v>50325</v>
      </c>
      <c r="F504">
        <v>45727</v>
      </c>
      <c r="G504">
        <v>45727.59716435185</v>
      </c>
      <c r="H504" t="s">
        <v>1929</v>
      </c>
      <c r="I504">
        <v>923285</v>
      </c>
      <c r="J504" t="s">
        <v>274</v>
      </c>
      <c r="K504" t="s">
        <v>62</v>
      </c>
      <c r="L504" t="s">
        <v>63</v>
      </c>
      <c r="M504" t="s">
        <v>172</v>
      </c>
      <c r="N504" t="s">
        <v>173</v>
      </c>
      <c r="O504" t="s">
        <v>66</v>
      </c>
      <c r="P504" s="1">
        <v>1289560</v>
      </c>
      <c r="Q504" s="1">
        <v>0</v>
      </c>
      <c r="R504" s="1">
        <v>1289560</v>
      </c>
      <c r="S504" s="1">
        <v>0</v>
      </c>
      <c r="T504" t="s">
        <v>169</v>
      </c>
      <c r="U504">
        <v>51628565</v>
      </c>
      <c r="V504" t="s">
        <v>1040</v>
      </c>
      <c r="W504" t="s">
        <v>56</v>
      </c>
      <c r="X504" t="s">
        <v>57</v>
      </c>
      <c r="Y504" t="s">
        <v>1041</v>
      </c>
      <c r="Z504" t="s">
        <v>59</v>
      </c>
      <c r="AA504">
        <v>860003020</v>
      </c>
      <c r="AB504" t="s">
        <v>212</v>
      </c>
      <c r="AC504">
        <v>4425</v>
      </c>
      <c r="AD504">
        <v>4425</v>
      </c>
      <c r="AE504">
        <v>50325</v>
      </c>
      <c r="AG504" t="s">
        <v>2278</v>
      </c>
      <c r="AH504" t="s">
        <v>2615</v>
      </c>
      <c r="AJ504" s="3">
        <v>45727</v>
      </c>
      <c r="AK504" t="s">
        <v>255</v>
      </c>
      <c r="AL504" t="s">
        <v>2279</v>
      </c>
      <c r="AM504" t="s">
        <v>2280</v>
      </c>
    </row>
    <row r="505" spans="1:39" x14ac:dyDescent="0.25">
      <c r="A505" t="str">
        <f>RP[[#This Row],[CODIGO CRP]]&amp;RP[[#This Row],[Rubro]]</f>
        <v>50425-10-NC-3603-1300-20-20305C-3603025-02</v>
      </c>
      <c r="B505" t="str">
        <f>RP[[#This Row],[CODIGO CDP]]&amp;RP[[#This Row],[Rubro]]</f>
        <v>1925-10-NC-3603-1300-20-20305C-3603025-02</v>
      </c>
      <c r="C505" t="str">
        <f t="shared" si="7"/>
        <v>50425-10-N</v>
      </c>
      <c r="D505" t="str">
        <f>_xlfn.CONCAT(MID(RP[[#This Row],[CDP]],1,10),"-",RIGHT(RP[[#This Row],[Dependencia]],2),"-",MID(RP[[#This Row],[Fuente]],1,1))</f>
        <v>1925-10-N</v>
      </c>
      <c r="E505">
        <v>50425</v>
      </c>
      <c r="F505">
        <v>45727</v>
      </c>
      <c r="G505">
        <v>45727.621087962965</v>
      </c>
      <c r="H505" t="s">
        <v>1929</v>
      </c>
      <c r="I505">
        <v>923210</v>
      </c>
      <c r="J505" t="s">
        <v>61</v>
      </c>
      <c r="K505" t="s">
        <v>62</v>
      </c>
      <c r="L505" t="s">
        <v>63</v>
      </c>
      <c r="M505" t="s">
        <v>172</v>
      </c>
      <c r="N505" t="s">
        <v>173</v>
      </c>
      <c r="O505" t="s">
        <v>66</v>
      </c>
      <c r="P505" s="1">
        <v>19708303</v>
      </c>
      <c r="Q505" s="1">
        <v>0</v>
      </c>
      <c r="R505" s="1">
        <v>19708303</v>
      </c>
      <c r="S505" s="1">
        <v>16310320</v>
      </c>
      <c r="T505" t="s">
        <v>169</v>
      </c>
      <c r="U505">
        <v>1000470652</v>
      </c>
      <c r="V505" t="s">
        <v>2281</v>
      </c>
      <c r="W505" t="s">
        <v>56</v>
      </c>
      <c r="X505" t="s">
        <v>57</v>
      </c>
      <c r="Y505" t="s">
        <v>3569</v>
      </c>
      <c r="Z505" t="s">
        <v>59</v>
      </c>
      <c r="AA505">
        <v>860002964</v>
      </c>
      <c r="AB505" t="s">
        <v>242</v>
      </c>
      <c r="AC505">
        <v>1925</v>
      </c>
      <c r="AD505">
        <v>1925</v>
      </c>
      <c r="AE505">
        <v>50425</v>
      </c>
      <c r="AG505" t="s">
        <v>4671</v>
      </c>
      <c r="AH505" t="s">
        <v>4672</v>
      </c>
      <c r="AJ505" s="3">
        <v>45727</v>
      </c>
      <c r="AK505" t="s">
        <v>180</v>
      </c>
      <c r="AL505" t="s">
        <v>2282</v>
      </c>
      <c r="AM505" t="s">
        <v>2283</v>
      </c>
    </row>
    <row r="506" spans="1:39" x14ac:dyDescent="0.25">
      <c r="A506" t="str">
        <f>RP[[#This Row],[CODIGO CRP]]&amp;RP[[#This Row],[Rubro]]</f>
        <v>50525-11-NC-3603-1300-20-20305C-3603025-02</v>
      </c>
      <c r="B506" t="str">
        <f>RP[[#This Row],[CODIGO CDP]]&amp;RP[[#This Row],[Rubro]]</f>
        <v>925-11-NC-3603-1300-20-20305C-3603025-02</v>
      </c>
      <c r="C506" t="str">
        <f t="shared" si="7"/>
        <v>50525-11-N</v>
      </c>
      <c r="D506" t="str">
        <f>_xlfn.CONCAT(MID(RP[[#This Row],[CDP]],1,10),"-",RIGHT(RP[[#This Row],[Dependencia]],2),"-",MID(RP[[#This Row],[Fuente]],1,1))</f>
        <v>925-11-N</v>
      </c>
      <c r="E506">
        <v>50525</v>
      </c>
      <c r="F506">
        <v>45727</v>
      </c>
      <c r="G506">
        <v>45727.724756944444</v>
      </c>
      <c r="H506" t="s">
        <v>1929</v>
      </c>
      <c r="I506">
        <v>923211</v>
      </c>
      <c r="J506" t="s">
        <v>312</v>
      </c>
      <c r="K506" t="s">
        <v>62</v>
      </c>
      <c r="L506" t="s">
        <v>63</v>
      </c>
      <c r="M506" t="s">
        <v>172</v>
      </c>
      <c r="N506" t="s">
        <v>173</v>
      </c>
      <c r="O506" t="s">
        <v>66</v>
      </c>
      <c r="P506" s="1">
        <v>498585</v>
      </c>
      <c r="Q506" s="1">
        <v>0</v>
      </c>
      <c r="R506" s="1">
        <v>498585</v>
      </c>
      <c r="S506" s="1">
        <v>0</v>
      </c>
      <c r="T506" t="s">
        <v>169</v>
      </c>
      <c r="U506">
        <v>10261633</v>
      </c>
      <c r="V506" t="s">
        <v>645</v>
      </c>
      <c r="W506" t="s">
        <v>56</v>
      </c>
      <c r="X506" t="s">
        <v>57</v>
      </c>
      <c r="Y506" t="s">
        <v>646</v>
      </c>
      <c r="Z506" t="s">
        <v>59</v>
      </c>
      <c r="AA506">
        <v>860007335</v>
      </c>
      <c r="AB506" t="s">
        <v>201</v>
      </c>
      <c r="AC506">
        <v>925</v>
      </c>
      <c r="AD506">
        <v>925</v>
      </c>
      <c r="AE506">
        <v>50525</v>
      </c>
      <c r="AG506" t="s">
        <v>2284</v>
      </c>
      <c r="AH506" t="s">
        <v>2617</v>
      </c>
      <c r="AJ506" s="3">
        <v>45727</v>
      </c>
      <c r="AK506" t="s">
        <v>255</v>
      </c>
      <c r="AL506" t="s">
        <v>2285</v>
      </c>
      <c r="AM506" t="s">
        <v>2286</v>
      </c>
    </row>
    <row r="507" spans="1:39" x14ac:dyDescent="0.25">
      <c r="A507" t="str">
        <f>RP[[#This Row],[CODIGO CRP]]&amp;RP[[#This Row],[Rubro]]</f>
        <v>50625-84-NC-3603-1300-20-20305C-3603033-02</v>
      </c>
      <c r="B507" t="str">
        <f>RP[[#This Row],[CODIGO CDP]]&amp;RP[[#This Row],[Rubro]]</f>
        <v>3425-84-NC-3603-1300-20-20305C-3603033-02</v>
      </c>
      <c r="C507" t="str">
        <f t="shared" si="7"/>
        <v>50625-84-N</v>
      </c>
      <c r="D507" t="str">
        <f>_xlfn.CONCAT(MID(RP[[#This Row],[CDP]],1,10),"-",RIGHT(RP[[#This Row],[Dependencia]],2),"-",MID(RP[[#This Row],[Fuente]],1,1))</f>
        <v>3425-84-N</v>
      </c>
      <c r="E507">
        <v>50625</v>
      </c>
      <c r="F507">
        <v>45728</v>
      </c>
      <c r="G507">
        <v>45728.390219907407</v>
      </c>
      <c r="H507" t="s">
        <v>1929</v>
      </c>
      <c r="I507">
        <v>923284</v>
      </c>
      <c r="J507" t="s">
        <v>2125</v>
      </c>
      <c r="K507" t="s">
        <v>305</v>
      </c>
      <c r="L507" t="s">
        <v>306</v>
      </c>
      <c r="M507" t="s">
        <v>172</v>
      </c>
      <c r="N507" t="s">
        <v>173</v>
      </c>
      <c r="O507" t="s">
        <v>66</v>
      </c>
      <c r="P507" s="1">
        <v>404493</v>
      </c>
      <c r="Q507" s="1">
        <v>0</v>
      </c>
      <c r="R507" s="1">
        <v>404493</v>
      </c>
      <c r="S507" s="1">
        <v>0</v>
      </c>
      <c r="T507" t="s">
        <v>169</v>
      </c>
      <c r="U507">
        <v>40783907</v>
      </c>
      <c r="V507" t="s">
        <v>302</v>
      </c>
      <c r="W507" t="s">
        <v>56</v>
      </c>
      <c r="X507" t="s">
        <v>57</v>
      </c>
      <c r="Y507" t="s">
        <v>303</v>
      </c>
      <c r="Z507" t="s">
        <v>59</v>
      </c>
      <c r="AA507">
        <v>860003020</v>
      </c>
      <c r="AB507" t="s">
        <v>212</v>
      </c>
      <c r="AC507">
        <v>3425</v>
      </c>
      <c r="AD507">
        <v>3425</v>
      </c>
      <c r="AE507">
        <v>50625</v>
      </c>
      <c r="AG507" t="s">
        <v>2287</v>
      </c>
      <c r="AH507" t="s">
        <v>2618</v>
      </c>
      <c r="AJ507" s="3">
        <v>45728</v>
      </c>
      <c r="AK507" t="s">
        <v>255</v>
      </c>
      <c r="AL507" t="s">
        <v>2288</v>
      </c>
      <c r="AM507" t="s">
        <v>2289</v>
      </c>
    </row>
    <row r="508" spans="1:39" x14ac:dyDescent="0.25">
      <c r="A508" t="str">
        <f>RP[[#This Row],[CODIGO CRP]]&amp;RP[[#This Row],[Rubro]]</f>
        <v>50725-42-PC-3603-1300-20-20305C-3603025-02</v>
      </c>
      <c r="B508" t="str">
        <f>RP[[#This Row],[CODIGO CDP]]&amp;RP[[#This Row],[Rubro]]</f>
        <v>3625-42-PC-3603-1300-20-20305C-3603025-02</v>
      </c>
      <c r="C508" t="str">
        <f t="shared" si="7"/>
        <v>50725-42-P</v>
      </c>
      <c r="D508" t="str">
        <f>_xlfn.CONCAT(MID(RP[[#This Row],[CDP]],1,10),"-",RIGHT(RP[[#This Row],[Dependencia]],2),"-",MID(RP[[#This Row],[Fuente]],1,1))</f>
        <v>3625-42-P</v>
      </c>
      <c r="E508">
        <v>50725</v>
      </c>
      <c r="F508">
        <v>45728</v>
      </c>
      <c r="G508">
        <v>45728.470868055556</v>
      </c>
      <c r="H508" t="s">
        <v>1929</v>
      </c>
      <c r="I508">
        <v>923242</v>
      </c>
      <c r="J508" t="s">
        <v>702</v>
      </c>
      <c r="K508" t="s">
        <v>62</v>
      </c>
      <c r="L508" t="s">
        <v>63</v>
      </c>
      <c r="M508" t="s">
        <v>64</v>
      </c>
      <c r="N508" t="s">
        <v>65</v>
      </c>
      <c r="O508" t="s">
        <v>66</v>
      </c>
      <c r="P508" s="1">
        <v>31125244</v>
      </c>
      <c r="Q508" s="1">
        <v>0</v>
      </c>
      <c r="R508" s="1">
        <v>31125244</v>
      </c>
      <c r="S508" s="1">
        <v>24824587</v>
      </c>
      <c r="T508" t="s">
        <v>169</v>
      </c>
      <c r="U508">
        <v>1070623987</v>
      </c>
      <c r="V508" t="s">
        <v>1992</v>
      </c>
      <c r="W508" t="s">
        <v>56</v>
      </c>
      <c r="X508" t="s">
        <v>57</v>
      </c>
      <c r="Y508" t="s">
        <v>1993</v>
      </c>
      <c r="Z508" t="s">
        <v>59</v>
      </c>
      <c r="AA508">
        <v>860007335</v>
      </c>
      <c r="AB508" t="s">
        <v>201</v>
      </c>
      <c r="AC508">
        <v>3625</v>
      </c>
      <c r="AD508">
        <v>3625</v>
      </c>
      <c r="AE508">
        <v>50725</v>
      </c>
      <c r="AG508" t="s">
        <v>4673</v>
      </c>
      <c r="AH508" t="s">
        <v>4674</v>
      </c>
      <c r="AJ508" s="3">
        <v>45728</v>
      </c>
      <c r="AK508" t="s">
        <v>180</v>
      </c>
      <c r="AL508" t="s">
        <v>2290</v>
      </c>
      <c r="AM508" t="s">
        <v>2291</v>
      </c>
    </row>
    <row r="509" spans="1:39" x14ac:dyDescent="0.25">
      <c r="A509" t="str">
        <f>RP[[#This Row],[CODIGO CRP]]&amp;RP[[#This Row],[Rubro]]</f>
        <v>50825-85-NC-3603-1300-20-20305C-3603025-02</v>
      </c>
      <c r="B509" t="str">
        <f>RP[[#This Row],[CODIGO CDP]]&amp;RP[[#This Row],[Rubro]]</f>
        <v>4425-85-NC-3603-1300-20-20305C-3603025-02</v>
      </c>
      <c r="C509" t="str">
        <f t="shared" si="7"/>
        <v>50825-85-N</v>
      </c>
      <c r="D509" t="str">
        <f>_xlfn.CONCAT(MID(RP[[#This Row],[CDP]],1,10),"-",RIGHT(RP[[#This Row],[Dependencia]],2),"-",MID(RP[[#This Row],[Fuente]],1,1))</f>
        <v>4425-85-N</v>
      </c>
      <c r="E509">
        <v>50825</v>
      </c>
      <c r="F509">
        <v>45728</v>
      </c>
      <c r="G509">
        <v>45728.739791666667</v>
      </c>
      <c r="H509" t="s">
        <v>1929</v>
      </c>
      <c r="I509">
        <v>923285</v>
      </c>
      <c r="J509" t="s">
        <v>274</v>
      </c>
      <c r="K509" t="s">
        <v>62</v>
      </c>
      <c r="L509" t="s">
        <v>63</v>
      </c>
      <c r="M509" t="s">
        <v>172</v>
      </c>
      <c r="N509" t="s">
        <v>173</v>
      </c>
      <c r="O509" t="s">
        <v>66</v>
      </c>
      <c r="P509" s="1">
        <v>957170</v>
      </c>
      <c r="Q509" s="1">
        <v>0</v>
      </c>
      <c r="R509" s="1">
        <v>957170</v>
      </c>
      <c r="S509" s="1">
        <v>0</v>
      </c>
      <c r="T509" t="s">
        <v>169</v>
      </c>
      <c r="U509">
        <v>1018436224</v>
      </c>
      <c r="V509" t="s">
        <v>272</v>
      </c>
      <c r="W509" t="s">
        <v>56</v>
      </c>
      <c r="X509" t="s">
        <v>57</v>
      </c>
      <c r="Y509" t="s">
        <v>273</v>
      </c>
      <c r="Z509" t="s">
        <v>59</v>
      </c>
      <c r="AA509">
        <v>890903938</v>
      </c>
      <c r="AB509" t="s">
        <v>86</v>
      </c>
      <c r="AC509">
        <v>4425</v>
      </c>
      <c r="AD509">
        <v>4425</v>
      </c>
      <c r="AE509">
        <v>50825</v>
      </c>
      <c r="AG509" t="s">
        <v>2292</v>
      </c>
      <c r="AH509" t="s">
        <v>2620</v>
      </c>
      <c r="AJ509" s="3">
        <v>45728</v>
      </c>
      <c r="AK509" t="s">
        <v>255</v>
      </c>
      <c r="AL509" t="s">
        <v>2293</v>
      </c>
      <c r="AM509" t="s">
        <v>2294</v>
      </c>
    </row>
    <row r="510" spans="1:39" x14ac:dyDescent="0.25">
      <c r="A510" t="str">
        <f>RP[[#This Row],[CODIGO CRP]]&amp;RP[[#This Row],[Rubro]]</f>
        <v>50925-11-NC-3603-1300-20-20305C-3603025-02</v>
      </c>
      <c r="B510" t="str">
        <f>RP[[#This Row],[CODIGO CDP]]&amp;RP[[#This Row],[Rubro]]</f>
        <v>2125-11-NC-3603-1300-20-20305C-3603025-02</v>
      </c>
      <c r="C510" t="str">
        <f t="shared" si="7"/>
        <v>50925-11-N</v>
      </c>
      <c r="D510" t="str">
        <f>_xlfn.CONCAT(MID(RP[[#This Row],[CDP]],1,10),"-",RIGHT(RP[[#This Row],[Dependencia]],2),"-",MID(RP[[#This Row],[Fuente]],1,1))</f>
        <v>2125-11-N</v>
      </c>
      <c r="E510">
        <v>50925</v>
      </c>
      <c r="F510">
        <v>45728</v>
      </c>
      <c r="G510">
        <v>45728.757905092592</v>
      </c>
      <c r="H510" t="s">
        <v>1929</v>
      </c>
      <c r="I510">
        <v>923211</v>
      </c>
      <c r="J510" t="s">
        <v>312</v>
      </c>
      <c r="K510" t="s">
        <v>62</v>
      </c>
      <c r="L510" t="s">
        <v>63</v>
      </c>
      <c r="M510" t="s">
        <v>172</v>
      </c>
      <c r="N510" t="s">
        <v>173</v>
      </c>
      <c r="O510" t="s">
        <v>66</v>
      </c>
      <c r="P510" s="1">
        <v>42622135</v>
      </c>
      <c r="Q510" s="1">
        <v>0</v>
      </c>
      <c r="R510" s="1">
        <v>42622135</v>
      </c>
      <c r="S510" s="1">
        <v>35109600</v>
      </c>
      <c r="T510" t="s">
        <v>169</v>
      </c>
      <c r="U510">
        <v>1105785890</v>
      </c>
      <c r="V510" t="s">
        <v>2295</v>
      </c>
      <c r="W510" t="s">
        <v>56</v>
      </c>
      <c r="X510" t="s">
        <v>57</v>
      </c>
      <c r="Y510" t="s">
        <v>3540</v>
      </c>
      <c r="Z510" t="s">
        <v>59</v>
      </c>
      <c r="AA510">
        <v>860003020</v>
      </c>
      <c r="AB510" t="s">
        <v>212</v>
      </c>
      <c r="AC510">
        <v>2125</v>
      </c>
      <c r="AD510">
        <v>2125</v>
      </c>
      <c r="AE510">
        <v>50925</v>
      </c>
      <c r="AG510" t="s">
        <v>4675</v>
      </c>
      <c r="AH510" t="s">
        <v>4676</v>
      </c>
      <c r="AJ510" s="3">
        <v>45728</v>
      </c>
      <c r="AK510" t="s">
        <v>174</v>
      </c>
      <c r="AL510" t="s">
        <v>2296</v>
      </c>
      <c r="AM510" t="s">
        <v>2297</v>
      </c>
    </row>
    <row r="511" spans="1:39" x14ac:dyDescent="0.25">
      <c r="A511" t="str">
        <f>RP[[#This Row],[CODIGO CRP]]&amp;RP[[#This Row],[Rubro]]</f>
        <v>51025-10-NC-3602-1300-11-20305C-3602031-02</v>
      </c>
      <c r="B511" t="str">
        <f>RP[[#This Row],[CODIGO CDP]]&amp;RP[[#This Row],[Rubro]]</f>
        <v>825-10-NC-3602-1300-11-20305C-3602031-02</v>
      </c>
      <c r="C511" t="str">
        <f t="shared" si="7"/>
        <v>51025-10-N</v>
      </c>
      <c r="D511" t="str">
        <f>_xlfn.CONCAT(MID(RP[[#This Row],[CDP]],1,10),"-",RIGHT(RP[[#This Row],[Dependencia]],2),"-",MID(RP[[#This Row],[Fuente]],1,1))</f>
        <v>825-10-N</v>
      </c>
      <c r="E511">
        <v>51025</v>
      </c>
      <c r="F511">
        <v>45728</v>
      </c>
      <c r="G511">
        <v>45728.761435185188</v>
      </c>
      <c r="H511" t="s">
        <v>1929</v>
      </c>
      <c r="I511">
        <v>923210</v>
      </c>
      <c r="J511" t="s">
        <v>61</v>
      </c>
      <c r="K511" t="s">
        <v>384</v>
      </c>
      <c r="L511" t="s">
        <v>385</v>
      </c>
      <c r="M511" t="s">
        <v>172</v>
      </c>
      <c r="N511" t="s">
        <v>173</v>
      </c>
      <c r="O511" t="s">
        <v>66</v>
      </c>
      <c r="P511" s="1">
        <v>32951081</v>
      </c>
      <c r="Q511" s="1">
        <v>0</v>
      </c>
      <c r="R511" s="1">
        <v>32951081</v>
      </c>
      <c r="S511" s="1">
        <v>27143156</v>
      </c>
      <c r="T511" t="s">
        <v>169</v>
      </c>
      <c r="U511">
        <v>3020028</v>
      </c>
      <c r="V511" t="s">
        <v>2298</v>
      </c>
      <c r="W511" t="s">
        <v>56</v>
      </c>
      <c r="X511" t="s">
        <v>57</v>
      </c>
      <c r="Y511" t="s">
        <v>2299</v>
      </c>
      <c r="Z511" t="s">
        <v>59</v>
      </c>
      <c r="AA511">
        <v>860007335</v>
      </c>
      <c r="AB511" t="s">
        <v>201</v>
      </c>
      <c r="AC511">
        <v>825</v>
      </c>
      <c r="AD511">
        <v>825</v>
      </c>
      <c r="AE511">
        <v>51025</v>
      </c>
      <c r="AG511" t="s">
        <v>4677</v>
      </c>
      <c r="AH511" t="s">
        <v>4678</v>
      </c>
      <c r="AJ511" s="3">
        <v>45728</v>
      </c>
      <c r="AK511" t="s">
        <v>174</v>
      </c>
      <c r="AL511" t="s">
        <v>2300</v>
      </c>
      <c r="AM511" t="s">
        <v>2301</v>
      </c>
    </row>
    <row r="512" spans="1:39" x14ac:dyDescent="0.25">
      <c r="A512" t="str">
        <f>RP[[#This Row],[CODIGO CRP]]&amp;RP[[#This Row],[Rubro]]</f>
        <v>51125-45-NC-3603-1300-20-20305C-3603025-02</v>
      </c>
      <c r="B512" t="str">
        <f>RP[[#This Row],[CODIGO CDP]]&amp;RP[[#This Row],[Rubro]]</f>
        <v>3825-45-NC-3603-1300-20-20305C-3603025-02</v>
      </c>
      <c r="C512" t="str">
        <f t="shared" si="7"/>
        <v>51125-45-N</v>
      </c>
      <c r="D512" t="str">
        <f>_xlfn.CONCAT(MID(RP[[#This Row],[CDP]],1,10),"-",RIGHT(RP[[#This Row],[Dependencia]],2),"-",MID(RP[[#This Row],[Fuente]],1,1))</f>
        <v>3825-45-N</v>
      </c>
      <c r="E512">
        <v>51125</v>
      </c>
      <c r="F512">
        <v>45728</v>
      </c>
      <c r="G512">
        <v>45728.770891203705</v>
      </c>
      <c r="H512" t="s">
        <v>1929</v>
      </c>
      <c r="I512">
        <v>923245</v>
      </c>
      <c r="J512" t="s">
        <v>403</v>
      </c>
      <c r="K512" t="s">
        <v>62</v>
      </c>
      <c r="L512" t="s">
        <v>63</v>
      </c>
      <c r="M512" t="s">
        <v>172</v>
      </c>
      <c r="N512" t="s">
        <v>173</v>
      </c>
      <c r="O512" t="s">
        <v>66</v>
      </c>
      <c r="P512" s="1">
        <v>42622135</v>
      </c>
      <c r="Q512" s="1">
        <v>0</v>
      </c>
      <c r="R512" s="1">
        <v>42622135</v>
      </c>
      <c r="S512" s="1">
        <v>35109601</v>
      </c>
      <c r="T512" t="s">
        <v>169</v>
      </c>
      <c r="U512">
        <v>1010226206</v>
      </c>
      <c r="V512" t="s">
        <v>2302</v>
      </c>
      <c r="W512" t="s">
        <v>56</v>
      </c>
      <c r="X512" t="s">
        <v>57</v>
      </c>
      <c r="Y512" t="s">
        <v>2303</v>
      </c>
      <c r="Z512" t="s">
        <v>59</v>
      </c>
      <c r="AA512">
        <v>860034313</v>
      </c>
      <c r="AB512" t="s">
        <v>97</v>
      </c>
      <c r="AC512">
        <v>3825</v>
      </c>
      <c r="AD512">
        <v>3825</v>
      </c>
      <c r="AE512">
        <v>51125</v>
      </c>
      <c r="AG512" t="s">
        <v>4679</v>
      </c>
      <c r="AH512" t="s">
        <v>4680</v>
      </c>
      <c r="AJ512" s="3">
        <v>45728</v>
      </c>
      <c r="AK512" t="s">
        <v>174</v>
      </c>
      <c r="AL512" t="s">
        <v>2304</v>
      </c>
      <c r="AM512" t="s">
        <v>2305</v>
      </c>
    </row>
    <row r="513" spans="1:39" x14ac:dyDescent="0.25">
      <c r="A513" t="str">
        <f>RP[[#This Row],[CODIGO CRP]]&amp;RP[[#This Row],[Rubro]]</f>
        <v>51225-45-NC-3603-1300-20-20305C-3603025-02</v>
      </c>
      <c r="B513" t="str">
        <f>RP[[#This Row],[CODIGO CDP]]&amp;RP[[#This Row],[Rubro]]</f>
        <v>3825-45-NC-3603-1300-20-20305C-3603025-02</v>
      </c>
      <c r="C513" t="str">
        <f t="shared" si="7"/>
        <v>51225-45-N</v>
      </c>
      <c r="D513" t="str">
        <f>_xlfn.CONCAT(MID(RP[[#This Row],[CDP]],1,10),"-",RIGHT(RP[[#This Row],[Dependencia]],2),"-",MID(RP[[#This Row],[Fuente]],1,1))</f>
        <v>3825-45-N</v>
      </c>
      <c r="E513">
        <v>51225</v>
      </c>
      <c r="F513">
        <v>45728</v>
      </c>
      <c r="G513">
        <v>45728.773668981485</v>
      </c>
      <c r="H513" t="s">
        <v>1929</v>
      </c>
      <c r="I513">
        <v>923245</v>
      </c>
      <c r="J513" t="s">
        <v>403</v>
      </c>
      <c r="K513" t="s">
        <v>62</v>
      </c>
      <c r="L513" t="s">
        <v>63</v>
      </c>
      <c r="M513" t="s">
        <v>172</v>
      </c>
      <c r="N513" t="s">
        <v>173</v>
      </c>
      <c r="O513" t="s">
        <v>66</v>
      </c>
      <c r="P513" s="1">
        <v>32951081</v>
      </c>
      <c r="Q513" s="1">
        <v>0</v>
      </c>
      <c r="R513" s="1">
        <v>32951081</v>
      </c>
      <c r="S513" s="1">
        <v>27143156</v>
      </c>
      <c r="T513" t="s">
        <v>169</v>
      </c>
      <c r="U513">
        <v>1012405211</v>
      </c>
      <c r="V513" t="s">
        <v>2306</v>
      </c>
      <c r="W513" t="s">
        <v>56</v>
      </c>
      <c r="X513" t="s">
        <v>57</v>
      </c>
      <c r="Y513" t="s">
        <v>2307</v>
      </c>
      <c r="Z513" t="s">
        <v>59</v>
      </c>
      <c r="AA513">
        <v>860007335</v>
      </c>
      <c r="AB513" t="s">
        <v>201</v>
      </c>
      <c r="AC513">
        <v>3825</v>
      </c>
      <c r="AD513">
        <v>3825</v>
      </c>
      <c r="AE513">
        <v>51225</v>
      </c>
      <c r="AG513" t="s">
        <v>4681</v>
      </c>
      <c r="AH513" t="s">
        <v>4682</v>
      </c>
      <c r="AJ513" s="3">
        <v>45728</v>
      </c>
      <c r="AK513" t="s">
        <v>174</v>
      </c>
      <c r="AL513" t="s">
        <v>2308</v>
      </c>
      <c r="AM513" t="s">
        <v>2301</v>
      </c>
    </row>
    <row r="514" spans="1:39" x14ac:dyDescent="0.25">
      <c r="A514" t="str">
        <f>RP[[#This Row],[CODIGO CRP]]&amp;RP[[#This Row],[Rubro]]</f>
        <v>51325-45-NC-3603-1300-20-20305C-3603025-02</v>
      </c>
      <c r="B514" t="str">
        <f>RP[[#This Row],[CODIGO CDP]]&amp;RP[[#This Row],[Rubro]]</f>
        <v>3825-45-NC-3603-1300-20-20305C-3603025-02</v>
      </c>
      <c r="C514" t="str">
        <f t="shared" ref="C514:C577" si="8">_xlfn.CONCAT(MID(E514,1,10),"-",RIGHT(I514,2),"-",MID(M514,1,1))</f>
        <v>51325-45-N</v>
      </c>
      <c r="D514" t="str">
        <f>_xlfn.CONCAT(MID(RP[[#This Row],[CDP]],1,10),"-",RIGHT(RP[[#This Row],[Dependencia]],2),"-",MID(RP[[#This Row],[Fuente]],1,1))</f>
        <v>3825-45-N</v>
      </c>
      <c r="E514">
        <v>51325</v>
      </c>
      <c r="F514">
        <v>45728</v>
      </c>
      <c r="G514">
        <v>45728.775914351849</v>
      </c>
      <c r="H514" t="s">
        <v>1929</v>
      </c>
      <c r="I514">
        <v>923245</v>
      </c>
      <c r="J514" t="s">
        <v>403</v>
      </c>
      <c r="K514" t="s">
        <v>62</v>
      </c>
      <c r="L514" t="s">
        <v>63</v>
      </c>
      <c r="M514" t="s">
        <v>172</v>
      </c>
      <c r="N514" t="s">
        <v>173</v>
      </c>
      <c r="O514" t="s">
        <v>66</v>
      </c>
      <c r="P514" s="1">
        <v>42622135</v>
      </c>
      <c r="Q514" s="1">
        <v>0</v>
      </c>
      <c r="R514" s="1">
        <v>42622135</v>
      </c>
      <c r="S514" s="1">
        <v>35109600</v>
      </c>
      <c r="T514" t="s">
        <v>169</v>
      </c>
      <c r="U514">
        <v>79864725</v>
      </c>
      <c r="V514" t="s">
        <v>2309</v>
      </c>
      <c r="W514" t="s">
        <v>56</v>
      </c>
      <c r="X514" t="s">
        <v>57</v>
      </c>
      <c r="Y514" t="s">
        <v>2310</v>
      </c>
      <c r="Z514" t="s">
        <v>59</v>
      </c>
      <c r="AA514">
        <v>860007335</v>
      </c>
      <c r="AB514" t="s">
        <v>201</v>
      </c>
      <c r="AC514">
        <v>3825</v>
      </c>
      <c r="AD514">
        <v>3825</v>
      </c>
      <c r="AE514">
        <v>51325</v>
      </c>
      <c r="AG514" t="s">
        <v>4683</v>
      </c>
      <c r="AH514" t="s">
        <v>4684</v>
      </c>
      <c r="AJ514" s="3">
        <v>45728</v>
      </c>
      <c r="AK514" t="s">
        <v>174</v>
      </c>
      <c r="AL514" t="s">
        <v>2311</v>
      </c>
      <c r="AM514" t="s">
        <v>2312</v>
      </c>
    </row>
    <row r="515" spans="1:39" x14ac:dyDescent="0.25">
      <c r="A515" t="str">
        <f>RP[[#This Row],[CODIGO CRP]]&amp;RP[[#This Row],[Rubro]]</f>
        <v>51425-45-NC-3603-1300-20-20305C-3603025-02</v>
      </c>
      <c r="B515" t="str">
        <f>RP[[#This Row],[CODIGO CDP]]&amp;RP[[#This Row],[Rubro]]</f>
        <v>3825-45-NC-3603-1300-20-20305C-3603025-02</v>
      </c>
      <c r="C515" t="str">
        <f t="shared" si="8"/>
        <v>51425-45-N</v>
      </c>
      <c r="D515" t="str">
        <f>_xlfn.CONCAT(MID(RP[[#This Row],[CDP]],1,10),"-",RIGHT(RP[[#This Row],[Dependencia]],2),"-",MID(RP[[#This Row],[Fuente]],1,1))</f>
        <v>3825-45-N</v>
      </c>
      <c r="E515">
        <v>51425</v>
      </c>
      <c r="F515">
        <v>45728</v>
      </c>
      <c r="G515">
        <v>45728.778240740743</v>
      </c>
      <c r="H515" t="s">
        <v>1929</v>
      </c>
      <c r="I515">
        <v>923245</v>
      </c>
      <c r="J515" t="s">
        <v>403</v>
      </c>
      <c r="K515" t="s">
        <v>62</v>
      </c>
      <c r="L515" t="s">
        <v>63</v>
      </c>
      <c r="M515" t="s">
        <v>172</v>
      </c>
      <c r="N515" t="s">
        <v>173</v>
      </c>
      <c r="O515" t="s">
        <v>66</v>
      </c>
      <c r="P515" s="1">
        <v>42622135</v>
      </c>
      <c r="Q515" s="1">
        <v>0</v>
      </c>
      <c r="R515" s="1">
        <v>42622135</v>
      </c>
      <c r="S515" s="1">
        <v>35109601</v>
      </c>
      <c r="T515" t="s">
        <v>169</v>
      </c>
      <c r="U515">
        <v>53122604</v>
      </c>
      <c r="V515" t="s">
        <v>2313</v>
      </c>
      <c r="W515" t="s">
        <v>56</v>
      </c>
      <c r="X515" t="s">
        <v>57</v>
      </c>
      <c r="Y515" t="s">
        <v>2314</v>
      </c>
      <c r="Z515" t="s">
        <v>59</v>
      </c>
      <c r="AA515">
        <v>860034313</v>
      </c>
      <c r="AB515" t="s">
        <v>97</v>
      </c>
      <c r="AC515">
        <v>3825</v>
      </c>
      <c r="AD515">
        <v>3825</v>
      </c>
      <c r="AE515">
        <v>51425</v>
      </c>
      <c r="AG515" t="s">
        <v>4685</v>
      </c>
      <c r="AH515" t="s">
        <v>4686</v>
      </c>
      <c r="AJ515" s="3">
        <v>45728</v>
      </c>
      <c r="AK515" t="s">
        <v>174</v>
      </c>
      <c r="AL515" t="s">
        <v>2315</v>
      </c>
      <c r="AM515" t="s">
        <v>405</v>
      </c>
    </row>
    <row r="516" spans="1:39" x14ac:dyDescent="0.25">
      <c r="A516" t="str">
        <f>RP[[#This Row],[CODIGO CRP]]&amp;RP[[#This Row],[Rubro]]</f>
        <v>51525-11-NC-3603-1300-20-20305C-3603025-02</v>
      </c>
      <c r="B516" t="str">
        <f>RP[[#This Row],[CODIGO CDP]]&amp;RP[[#This Row],[Rubro]]</f>
        <v>2125-11-NC-3603-1300-20-20305C-3603025-02</v>
      </c>
      <c r="C516" t="str">
        <f t="shared" si="8"/>
        <v>51525-11-N</v>
      </c>
      <c r="D516" t="str">
        <f>_xlfn.CONCAT(MID(RP[[#This Row],[CDP]],1,10),"-",RIGHT(RP[[#This Row],[Dependencia]],2),"-",MID(RP[[#This Row],[Fuente]],1,1))</f>
        <v>2125-11-N</v>
      </c>
      <c r="E516">
        <v>51525</v>
      </c>
      <c r="F516">
        <v>45728</v>
      </c>
      <c r="G516">
        <v>45728.823055555556</v>
      </c>
      <c r="H516" t="s">
        <v>1929</v>
      </c>
      <c r="I516">
        <v>923211</v>
      </c>
      <c r="J516" t="s">
        <v>312</v>
      </c>
      <c r="K516" t="s">
        <v>62</v>
      </c>
      <c r="L516" t="s">
        <v>63</v>
      </c>
      <c r="M516" t="s">
        <v>172</v>
      </c>
      <c r="N516" t="s">
        <v>173</v>
      </c>
      <c r="O516" t="s">
        <v>66</v>
      </c>
      <c r="P516" s="1">
        <v>42622135</v>
      </c>
      <c r="Q516" s="1">
        <v>0</v>
      </c>
      <c r="R516" s="1">
        <v>42622135</v>
      </c>
      <c r="S516" s="1">
        <v>35109600</v>
      </c>
      <c r="T516" t="s">
        <v>169</v>
      </c>
      <c r="U516">
        <v>1057872129</v>
      </c>
      <c r="V516" t="s">
        <v>2316</v>
      </c>
      <c r="W516" t="s">
        <v>56</v>
      </c>
      <c r="X516" t="s">
        <v>57</v>
      </c>
      <c r="Y516" t="s">
        <v>2317</v>
      </c>
      <c r="Z516" t="s">
        <v>59</v>
      </c>
      <c r="AA516">
        <v>890903938</v>
      </c>
      <c r="AB516" t="s">
        <v>86</v>
      </c>
      <c r="AC516">
        <v>2125</v>
      </c>
      <c r="AD516">
        <v>2125</v>
      </c>
      <c r="AE516">
        <v>51525</v>
      </c>
      <c r="AG516" t="s">
        <v>4687</v>
      </c>
      <c r="AH516" t="s">
        <v>4688</v>
      </c>
      <c r="AJ516" s="3">
        <v>45728</v>
      </c>
      <c r="AK516" t="s">
        <v>174</v>
      </c>
      <c r="AL516" t="s">
        <v>2318</v>
      </c>
      <c r="AM516" t="s">
        <v>2319</v>
      </c>
    </row>
    <row r="517" spans="1:39" x14ac:dyDescent="0.25">
      <c r="A517" t="str">
        <f>RP[[#This Row],[CODIGO CRP]]&amp;RP[[#This Row],[Rubro]]</f>
        <v>51625-11-NC-3603-1300-20-20305C-3603025-02</v>
      </c>
      <c r="B517" t="str">
        <f>RP[[#This Row],[CODIGO CDP]]&amp;RP[[#This Row],[Rubro]]</f>
        <v>2125-11-NC-3603-1300-20-20305C-3603025-02</v>
      </c>
      <c r="C517" t="str">
        <f t="shared" si="8"/>
        <v>51625-11-N</v>
      </c>
      <c r="D517" t="str">
        <f>_xlfn.CONCAT(MID(RP[[#This Row],[CDP]],1,10),"-",RIGHT(RP[[#This Row],[Dependencia]],2),"-",MID(RP[[#This Row],[Fuente]],1,1))</f>
        <v>2125-11-N</v>
      </c>
      <c r="E517">
        <v>51625</v>
      </c>
      <c r="F517">
        <v>45728</v>
      </c>
      <c r="G517">
        <v>45728.825983796298</v>
      </c>
      <c r="H517" t="s">
        <v>1929</v>
      </c>
      <c r="I517">
        <v>923211</v>
      </c>
      <c r="J517" t="s">
        <v>312</v>
      </c>
      <c r="K517" t="s">
        <v>62</v>
      </c>
      <c r="L517" t="s">
        <v>63</v>
      </c>
      <c r="M517" t="s">
        <v>172</v>
      </c>
      <c r="N517" t="s">
        <v>173</v>
      </c>
      <c r="O517" t="s">
        <v>66</v>
      </c>
      <c r="P517" s="1">
        <v>42622135</v>
      </c>
      <c r="Q517" s="1">
        <v>0</v>
      </c>
      <c r="R517" s="1">
        <v>42622135</v>
      </c>
      <c r="S517" s="1">
        <v>35109601</v>
      </c>
      <c r="T517" t="s">
        <v>169</v>
      </c>
      <c r="U517">
        <v>1069722597</v>
      </c>
      <c r="V517" t="s">
        <v>2320</v>
      </c>
      <c r="W517" t="s">
        <v>56</v>
      </c>
      <c r="X517" t="s">
        <v>57</v>
      </c>
      <c r="Y517" t="s">
        <v>2321</v>
      </c>
      <c r="Z517" t="s">
        <v>59</v>
      </c>
      <c r="AA517">
        <v>860034313</v>
      </c>
      <c r="AB517" t="s">
        <v>97</v>
      </c>
      <c r="AC517">
        <v>2125</v>
      </c>
      <c r="AD517">
        <v>2125</v>
      </c>
      <c r="AE517">
        <v>51625</v>
      </c>
      <c r="AG517" t="s">
        <v>4689</v>
      </c>
      <c r="AH517" t="s">
        <v>4690</v>
      </c>
      <c r="AJ517" s="3">
        <v>45728</v>
      </c>
      <c r="AK517" t="s">
        <v>174</v>
      </c>
      <c r="AL517" t="s">
        <v>2322</v>
      </c>
      <c r="AM517" t="s">
        <v>2297</v>
      </c>
    </row>
    <row r="518" spans="1:39" x14ac:dyDescent="0.25">
      <c r="A518" t="str">
        <f>RP[[#This Row],[CODIGO CRP]]&amp;RP[[#This Row],[Rubro]]</f>
        <v>51725-11-NC-3603-1300-20-20305C-3603025-02</v>
      </c>
      <c r="B518" t="str">
        <f>RP[[#This Row],[CODIGO CDP]]&amp;RP[[#This Row],[Rubro]]</f>
        <v>2125-11-NC-3603-1300-20-20305C-3603025-02</v>
      </c>
      <c r="C518" t="str">
        <f t="shared" si="8"/>
        <v>51725-11-N</v>
      </c>
      <c r="D518" t="str">
        <f>_xlfn.CONCAT(MID(RP[[#This Row],[CDP]],1,10),"-",RIGHT(RP[[#This Row],[Dependencia]],2),"-",MID(RP[[#This Row],[Fuente]],1,1))</f>
        <v>2125-11-N</v>
      </c>
      <c r="E518">
        <v>51725</v>
      </c>
      <c r="F518">
        <v>45728</v>
      </c>
      <c r="G518">
        <v>45728.833819444444</v>
      </c>
      <c r="H518" t="s">
        <v>1929</v>
      </c>
      <c r="I518">
        <v>923211</v>
      </c>
      <c r="J518" t="s">
        <v>312</v>
      </c>
      <c r="K518" t="s">
        <v>62</v>
      </c>
      <c r="L518" t="s">
        <v>63</v>
      </c>
      <c r="M518" t="s">
        <v>172</v>
      </c>
      <c r="N518" t="s">
        <v>173</v>
      </c>
      <c r="O518" t="s">
        <v>66</v>
      </c>
      <c r="P518" s="1">
        <v>42622135</v>
      </c>
      <c r="Q518" s="1">
        <v>0</v>
      </c>
      <c r="R518" s="1">
        <v>42622135</v>
      </c>
      <c r="S518" s="1">
        <v>35109600</v>
      </c>
      <c r="T518" t="s">
        <v>169</v>
      </c>
      <c r="U518">
        <v>1001344581</v>
      </c>
      <c r="V518" t="s">
        <v>2323</v>
      </c>
      <c r="W518" t="s">
        <v>56</v>
      </c>
      <c r="X518" t="s">
        <v>57</v>
      </c>
      <c r="Y518" t="s">
        <v>2324</v>
      </c>
      <c r="Z518" t="s">
        <v>59</v>
      </c>
      <c r="AA518">
        <v>901526741</v>
      </c>
      <c r="AB518" t="s">
        <v>2325</v>
      </c>
      <c r="AC518">
        <v>2125</v>
      </c>
      <c r="AD518">
        <v>2125</v>
      </c>
      <c r="AE518">
        <v>51725</v>
      </c>
      <c r="AG518" t="s">
        <v>4691</v>
      </c>
      <c r="AH518" t="s">
        <v>4692</v>
      </c>
      <c r="AJ518" s="3">
        <v>45728</v>
      </c>
      <c r="AK518" t="s">
        <v>174</v>
      </c>
      <c r="AL518" t="s">
        <v>2326</v>
      </c>
      <c r="AM518" t="s">
        <v>648</v>
      </c>
    </row>
    <row r="519" spans="1:39" x14ac:dyDescent="0.25">
      <c r="A519" t="str">
        <f>RP[[#This Row],[CODIGO CRP]]&amp;RP[[#This Row],[Rubro]]</f>
        <v>51825-11-NC-3603-1300-20-20305C-3603025-02</v>
      </c>
      <c r="B519" t="str">
        <f>RP[[#This Row],[CODIGO CDP]]&amp;RP[[#This Row],[Rubro]]</f>
        <v>2125-11-NC-3603-1300-20-20305C-3603025-02</v>
      </c>
      <c r="C519" t="str">
        <f t="shared" si="8"/>
        <v>51825-11-N</v>
      </c>
      <c r="D519" t="str">
        <f>_xlfn.CONCAT(MID(RP[[#This Row],[CDP]],1,10),"-",RIGHT(RP[[#This Row],[Dependencia]],2),"-",MID(RP[[#This Row],[Fuente]],1,1))</f>
        <v>2125-11-N</v>
      </c>
      <c r="E519">
        <v>51825</v>
      </c>
      <c r="F519">
        <v>45728</v>
      </c>
      <c r="G519">
        <v>45728.836053240739</v>
      </c>
      <c r="H519" t="s">
        <v>1929</v>
      </c>
      <c r="I519">
        <v>923211</v>
      </c>
      <c r="J519" t="s">
        <v>312</v>
      </c>
      <c r="K519" t="s">
        <v>62</v>
      </c>
      <c r="L519" t="s">
        <v>63</v>
      </c>
      <c r="M519" t="s">
        <v>172</v>
      </c>
      <c r="N519" t="s">
        <v>173</v>
      </c>
      <c r="O519" t="s">
        <v>66</v>
      </c>
      <c r="P519" s="1">
        <v>42622135</v>
      </c>
      <c r="Q519" s="1">
        <v>0</v>
      </c>
      <c r="R519" s="1">
        <v>42622135</v>
      </c>
      <c r="S519" s="1">
        <v>35109600</v>
      </c>
      <c r="T519" t="s">
        <v>169</v>
      </c>
      <c r="U519">
        <v>79211118</v>
      </c>
      <c r="V519" t="s">
        <v>2327</v>
      </c>
      <c r="W519" t="s">
        <v>56</v>
      </c>
      <c r="X519" t="s">
        <v>57</v>
      </c>
      <c r="Y519" t="s">
        <v>2328</v>
      </c>
      <c r="Z519" t="s">
        <v>59</v>
      </c>
      <c r="AA519">
        <v>890903938</v>
      </c>
      <c r="AB519" t="s">
        <v>86</v>
      </c>
      <c r="AC519">
        <v>2125</v>
      </c>
      <c r="AD519">
        <v>2125</v>
      </c>
      <c r="AE519">
        <v>51825</v>
      </c>
      <c r="AG519" t="s">
        <v>4693</v>
      </c>
      <c r="AH519" t="s">
        <v>4694</v>
      </c>
      <c r="AJ519" s="3">
        <v>45728</v>
      </c>
      <c r="AK519" t="s">
        <v>174</v>
      </c>
      <c r="AL519" t="s">
        <v>2329</v>
      </c>
      <c r="AM519" t="s">
        <v>648</v>
      </c>
    </row>
    <row r="520" spans="1:39" x14ac:dyDescent="0.25">
      <c r="A520" t="str">
        <f>RP[[#This Row],[CODIGO CRP]]&amp;RP[[#This Row],[Rubro]]</f>
        <v>51925-11-NC-3603-1300-20-20305C-3603025-02</v>
      </c>
      <c r="B520" t="str">
        <f>RP[[#This Row],[CODIGO CDP]]&amp;RP[[#This Row],[Rubro]]</f>
        <v>2125-11-NC-3603-1300-20-20305C-3603025-02</v>
      </c>
      <c r="C520" t="str">
        <f t="shared" si="8"/>
        <v>51925-11-N</v>
      </c>
      <c r="D520" t="str">
        <f>_xlfn.CONCAT(MID(RP[[#This Row],[CDP]],1,10),"-",RIGHT(RP[[#This Row],[Dependencia]],2),"-",MID(RP[[#This Row],[Fuente]],1,1))</f>
        <v>2125-11-N</v>
      </c>
      <c r="E520">
        <v>51925</v>
      </c>
      <c r="F520">
        <v>45728</v>
      </c>
      <c r="G520">
        <v>45728.838020833333</v>
      </c>
      <c r="H520" t="s">
        <v>1929</v>
      </c>
      <c r="I520">
        <v>923211</v>
      </c>
      <c r="J520" t="s">
        <v>312</v>
      </c>
      <c r="K520" t="s">
        <v>62</v>
      </c>
      <c r="L520" t="s">
        <v>63</v>
      </c>
      <c r="M520" t="s">
        <v>172</v>
      </c>
      <c r="N520" t="s">
        <v>173</v>
      </c>
      <c r="O520" t="s">
        <v>66</v>
      </c>
      <c r="P520" s="1">
        <v>42622135</v>
      </c>
      <c r="Q520" s="1">
        <v>0</v>
      </c>
      <c r="R520" s="1">
        <v>42622135</v>
      </c>
      <c r="S520" s="1">
        <v>35109600</v>
      </c>
      <c r="T520" t="s">
        <v>169</v>
      </c>
      <c r="U520">
        <v>80134583</v>
      </c>
      <c r="V520" t="s">
        <v>2330</v>
      </c>
      <c r="W520" t="s">
        <v>56</v>
      </c>
      <c r="X520" t="s">
        <v>57</v>
      </c>
      <c r="Y520" t="s">
        <v>2331</v>
      </c>
      <c r="Z520" t="s">
        <v>59</v>
      </c>
      <c r="AA520">
        <v>860034313</v>
      </c>
      <c r="AB520" t="s">
        <v>97</v>
      </c>
      <c r="AC520">
        <v>2125</v>
      </c>
      <c r="AD520">
        <v>2125</v>
      </c>
      <c r="AE520">
        <v>51925</v>
      </c>
      <c r="AG520" t="s">
        <v>4695</v>
      </c>
      <c r="AH520" t="s">
        <v>4696</v>
      </c>
      <c r="AJ520" s="3">
        <v>45728</v>
      </c>
      <c r="AK520" t="s">
        <v>174</v>
      </c>
      <c r="AL520" t="s">
        <v>2332</v>
      </c>
      <c r="AM520" t="s">
        <v>657</v>
      </c>
    </row>
    <row r="521" spans="1:39" x14ac:dyDescent="0.25">
      <c r="A521" t="str">
        <f>RP[[#This Row],[CODIGO CRP]]&amp;RP[[#This Row],[Rubro]]</f>
        <v>52025-11-NC-3603-1300-20-20305C-3603025-02</v>
      </c>
      <c r="B521" t="str">
        <f>RP[[#This Row],[CODIGO CDP]]&amp;RP[[#This Row],[Rubro]]</f>
        <v>2125-11-NC-3603-1300-20-20305C-3603025-02</v>
      </c>
      <c r="C521" t="str">
        <f t="shared" si="8"/>
        <v>52025-11-N</v>
      </c>
      <c r="D521" t="str">
        <f>_xlfn.CONCAT(MID(RP[[#This Row],[CDP]],1,10),"-",RIGHT(RP[[#This Row],[Dependencia]],2),"-",MID(RP[[#This Row],[Fuente]],1,1))</f>
        <v>2125-11-N</v>
      </c>
      <c r="E521">
        <v>52025</v>
      </c>
      <c r="F521">
        <v>45728</v>
      </c>
      <c r="G521">
        <v>45728.855324074073</v>
      </c>
      <c r="H521" t="s">
        <v>1929</v>
      </c>
      <c r="I521">
        <v>923211</v>
      </c>
      <c r="J521" t="s">
        <v>312</v>
      </c>
      <c r="K521" t="s">
        <v>62</v>
      </c>
      <c r="L521" t="s">
        <v>63</v>
      </c>
      <c r="M521" t="s">
        <v>172</v>
      </c>
      <c r="N521" t="s">
        <v>173</v>
      </c>
      <c r="O521" t="s">
        <v>66</v>
      </c>
      <c r="P521" s="1">
        <v>42622135</v>
      </c>
      <c r="Q521" s="1">
        <v>0</v>
      </c>
      <c r="R521" s="1">
        <v>42622135</v>
      </c>
      <c r="S521" s="1">
        <v>35109601</v>
      </c>
      <c r="T521" t="s">
        <v>169</v>
      </c>
      <c r="U521">
        <v>1072190319</v>
      </c>
      <c r="V521" t="s">
        <v>2333</v>
      </c>
      <c r="W521" t="s">
        <v>56</v>
      </c>
      <c r="X521" t="s">
        <v>57</v>
      </c>
      <c r="Y521" t="s">
        <v>2334</v>
      </c>
      <c r="Z521" t="s">
        <v>59</v>
      </c>
      <c r="AA521">
        <v>860002964</v>
      </c>
      <c r="AB521" t="s">
        <v>242</v>
      </c>
      <c r="AC521">
        <v>2125</v>
      </c>
      <c r="AD521">
        <v>2125</v>
      </c>
      <c r="AE521">
        <v>52025</v>
      </c>
      <c r="AG521" t="s">
        <v>4697</v>
      </c>
      <c r="AH521" t="s">
        <v>4698</v>
      </c>
      <c r="AJ521" s="3">
        <v>45728</v>
      </c>
      <c r="AK521" t="s">
        <v>174</v>
      </c>
      <c r="AL521" t="s">
        <v>2335</v>
      </c>
      <c r="AM521" t="s">
        <v>2336</v>
      </c>
    </row>
    <row r="522" spans="1:39" x14ac:dyDescent="0.25">
      <c r="A522" t="str">
        <f>RP[[#This Row],[CODIGO CRP]]&amp;RP[[#This Row],[Rubro]]</f>
        <v>52125-11-NC-3603-1300-20-20305C-3603025-02</v>
      </c>
      <c r="B522" t="str">
        <f>RP[[#This Row],[CODIGO CDP]]&amp;RP[[#This Row],[Rubro]]</f>
        <v>2125-11-NC-3603-1300-20-20305C-3603025-02</v>
      </c>
      <c r="C522" t="str">
        <f t="shared" si="8"/>
        <v>52125-11-N</v>
      </c>
      <c r="D522" t="str">
        <f>_xlfn.CONCAT(MID(RP[[#This Row],[CDP]],1,10),"-",RIGHT(RP[[#This Row],[Dependencia]],2),"-",MID(RP[[#This Row],[Fuente]],1,1))</f>
        <v>2125-11-N</v>
      </c>
      <c r="E522">
        <v>52125</v>
      </c>
      <c r="F522">
        <v>45728</v>
      </c>
      <c r="G522">
        <v>45728.857743055552</v>
      </c>
      <c r="H522" t="s">
        <v>1929</v>
      </c>
      <c r="I522">
        <v>923211</v>
      </c>
      <c r="J522" t="s">
        <v>312</v>
      </c>
      <c r="K522" t="s">
        <v>62</v>
      </c>
      <c r="L522" t="s">
        <v>63</v>
      </c>
      <c r="M522" t="s">
        <v>172</v>
      </c>
      <c r="N522" t="s">
        <v>173</v>
      </c>
      <c r="O522" t="s">
        <v>66</v>
      </c>
      <c r="P522" s="1">
        <v>42622135</v>
      </c>
      <c r="Q522" s="1">
        <v>0</v>
      </c>
      <c r="R522" s="1">
        <v>42622135</v>
      </c>
      <c r="S522" s="1">
        <v>35109600</v>
      </c>
      <c r="T522" t="s">
        <v>169</v>
      </c>
      <c r="U522">
        <v>1069734271</v>
      </c>
      <c r="V522" t="s">
        <v>2337</v>
      </c>
      <c r="W522" t="s">
        <v>56</v>
      </c>
      <c r="X522" t="s">
        <v>57</v>
      </c>
      <c r="Y522" t="s">
        <v>2338</v>
      </c>
      <c r="Z522" t="s">
        <v>59</v>
      </c>
      <c r="AA522">
        <v>890903938</v>
      </c>
      <c r="AB522" t="s">
        <v>86</v>
      </c>
      <c r="AC522">
        <v>2125</v>
      </c>
      <c r="AD522">
        <v>2125</v>
      </c>
      <c r="AE522">
        <v>52125</v>
      </c>
      <c r="AG522" t="s">
        <v>4699</v>
      </c>
      <c r="AH522" t="s">
        <v>4700</v>
      </c>
      <c r="AJ522" s="3">
        <v>45728</v>
      </c>
      <c r="AK522" t="s">
        <v>174</v>
      </c>
      <c r="AL522" t="s">
        <v>2339</v>
      </c>
      <c r="AM522" t="s">
        <v>648</v>
      </c>
    </row>
    <row r="523" spans="1:39" x14ac:dyDescent="0.25">
      <c r="A523" t="str">
        <f>RP[[#This Row],[CODIGO CRP]]&amp;RP[[#This Row],[Rubro]]</f>
        <v>52225-11-NC-3603-1300-20-20305C-3603025-02</v>
      </c>
      <c r="B523" t="str">
        <f>RP[[#This Row],[CODIGO CDP]]&amp;RP[[#This Row],[Rubro]]</f>
        <v>2125-11-NC-3603-1300-20-20305C-3603025-02</v>
      </c>
      <c r="C523" t="str">
        <f t="shared" si="8"/>
        <v>52225-11-N</v>
      </c>
      <c r="D523" t="str">
        <f>_xlfn.CONCAT(MID(RP[[#This Row],[CDP]],1,10),"-",RIGHT(RP[[#This Row],[Dependencia]],2),"-",MID(RP[[#This Row],[Fuente]],1,1))</f>
        <v>2125-11-N</v>
      </c>
      <c r="E523">
        <v>52225</v>
      </c>
      <c r="F523">
        <v>45728</v>
      </c>
      <c r="G523">
        <v>45728.860590277778</v>
      </c>
      <c r="H523" t="s">
        <v>1929</v>
      </c>
      <c r="I523">
        <v>923211</v>
      </c>
      <c r="J523" t="s">
        <v>312</v>
      </c>
      <c r="K523" t="s">
        <v>62</v>
      </c>
      <c r="L523" t="s">
        <v>63</v>
      </c>
      <c r="M523" t="s">
        <v>172</v>
      </c>
      <c r="N523" t="s">
        <v>173</v>
      </c>
      <c r="O523" t="s">
        <v>66</v>
      </c>
      <c r="P523" s="1">
        <v>42622135</v>
      </c>
      <c r="Q523" s="1">
        <v>0</v>
      </c>
      <c r="R523" s="1">
        <v>42622135</v>
      </c>
      <c r="S523" s="1">
        <v>35109601</v>
      </c>
      <c r="T523" t="s">
        <v>169</v>
      </c>
      <c r="U523">
        <v>13994183</v>
      </c>
      <c r="V523" t="s">
        <v>2340</v>
      </c>
      <c r="W523" t="s">
        <v>56</v>
      </c>
      <c r="X523" t="s">
        <v>57</v>
      </c>
      <c r="Y523" t="s">
        <v>2341</v>
      </c>
      <c r="Z523" t="s">
        <v>59</v>
      </c>
      <c r="AA523">
        <v>860007335</v>
      </c>
      <c r="AB523" t="s">
        <v>201</v>
      </c>
      <c r="AC523">
        <v>2125</v>
      </c>
      <c r="AD523">
        <v>2125</v>
      </c>
      <c r="AE523">
        <v>52225</v>
      </c>
      <c r="AG523" t="s">
        <v>4701</v>
      </c>
      <c r="AH523" t="s">
        <v>4702</v>
      </c>
      <c r="AJ523" s="3">
        <v>45728</v>
      </c>
      <c r="AK523" t="s">
        <v>174</v>
      </c>
      <c r="AL523" t="s">
        <v>2342</v>
      </c>
      <c r="AM523" t="s">
        <v>648</v>
      </c>
    </row>
    <row r="524" spans="1:39" x14ac:dyDescent="0.25">
      <c r="A524" t="str">
        <f>RP[[#This Row],[CODIGO CRP]]&amp;RP[[#This Row],[Rubro]]</f>
        <v>52325-11-NC-3603-1300-20-20305C-3603025-02</v>
      </c>
      <c r="B524" t="str">
        <f>RP[[#This Row],[CODIGO CDP]]&amp;RP[[#This Row],[Rubro]]</f>
        <v>2125-11-NC-3603-1300-20-20305C-3603025-02</v>
      </c>
      <c r="C524" t="str">
        <f t="shared" si="8"/>
        <v>52325-11-N</v>
      </c>
      <c r="D524" t="str">
        <f>_xlfn.CONCAT(MID(RP[[#This Row],[CDP]],1,10),"-",RIGHT(RP[[#This Row],[Dependencia]],2),"-",MID(RP[[#This Row],[Fuente]],1,1))</f>
        <v>2125-11-N</v>
      </c>
      <c r="E524">
        <v>52325</v>
      </c>
      <c r="F524">
        <v>45728</v>
      </c>
      <c r="G524">
        <v>45728.862557870372</v>
      </c>
      <c r="H524" t="s">
        <v>1929</v>
      </c>
      <c r="I524">
        <v>923211</v>
      </c>
      <c r="J524" t="s">
        <v>312</v>
      </c>
      <c r="K524" t="s">
        <v>62</v>
      </c>
      <c r="L524" t="s">
        <v>63</v>
      </c>
      <c r="M524" t="s">
        <v>172</v>
      </c>
      <c r="N524" t="s">
        <v>173</v>
      </c>
      <c r="O524" t="s">
        <v>66</v>
      </c>
      <c r="P524" s="1">
        <v>42622135</v>
      </c>
      <c r="Q524" s="1">
        <v>0</v>
      </c>
      <c r="R524" s="1">
        <v>42622135</v>
      </c>
      <c r="S524" s="1">
        <v>35109600</v>
      </c>
      <c r="T524" t="s">
        <v>169</v>
      </c>
      <c r="U524">
        <v>1026592555</v>
      </c>
      <c r="V524" t="s">
        <v>2343</v>
      </c>
      <c r="W524" t="s">
        <v>56</v>
      </c>
      <c r="X524" t="s">
        <v>57</v>
      </c>
      <c r="Y524" t="s">
        <v>2344</v>
      </c>
      <c r="Z524" t="s">
        <v>59</v>
      </c>
      <c r="AA524">
        <v>890903938</v>
      </c>
      <c r="AB524" t="s">
        <v>86</v>
      </c>
      <c r="AC524">
        <v>2125</v>
      </c>
      <c r="AD524">
        <v>2125</v>
      </c>
      <c r="AE524">
        <v>52325</v>
      </c>
      <c r="AG524" t="s">
        <v>4703</v>
      </c>
      <c r="AH524" t="s">
        <v>4704</v>
      </c>
      <c r="AJ524" s="3">
        <v>45728</v>
      </c>
      <c r="AK524" t="s">
        <v>174</v>
      </c>
      <c r="AL524" t="s">
        <v>2345</v>
      </c>
      <c r="AM524" t="s">
        <v>648</v>
      </c>
    </row>
    <row r="525" spans="1:39" x14ac:dyDescent="0.25">
      <c r="A525" t="str">
        <f>RP[[#This Row],[CODIGO CRP]]&amp;RP[[#This Row],[Rubro]]</f>
        <v>52425-11-NC-3603-1300-20-20305C-3603025-02</v>
      </c>
      <c r="B525" t="str">
        <f>RP[[#This Row],[CODIGO CDP]]&amp;RP[[#This Row],[Rubro]]</f>
        <v>2125-11-NC-3603-1300-20-20305C-3603025-02</v>
      </c>
      <c r="C525" t="str">
        <f t="shared" si="8"/>
        <v>52425-11-N</v>
      </c>
      <c r="D525" t="str">
        <f>_xlfn.CONCAT(MID(RP[[#This Row],[CDP]],1,10),"-",RIGHT(RP[[#This Row],[Dependencia]],2),"-",MID(RP[[#This Row],[Fuente]],1,1))</f>
        <v>2125-11-N</v>
      </c>
      <c r="E525">
        <v>52425</v>
      </c>
      <c r="F525">
        <v>45728</v>
      </c>
      <c r="G525">
        <v>45728.865185185183</v>
      </c>
      <c r="H525" t="s">
        <v>1929</v>
      </c>
      <c r="I525">
        <v>923211</v>
      </c>
      <c r="J525" t="s">
        <v>312</v>
      </c>
      <c r="K525" t="s">
        <v>62</v>
      </c>
      <c r="L525" t="s">
        <v>63</v>
      </c>
      <c r="M525" t="s">
        <v>172</v>
      </c>
      <c r="N525" t="s">
        <v>173</v>
      </c>
      <c r="O525" t="s">
        <v>66</v>
      </c>
      <c r="P525" s="1">
        <v>42622135</v>
      </c>
      <c r="Q525" s="1">
        <v>0</v>
      </c>
      <c r="R525" s="1">
        <v>42622135</v>
      </c>
      <c r="S525" s="1">
        <v>35109600</v>
      </c>
      <c r="T525" t="s">
        <v>169</v>
      </c>
      <c r="U525">
        <v>1105690117</v>
      </c>
      <c r="V525" t="s">
        <v>2346</v>
      </c>
      <c r="W525" t="s">
        <v>56</v>
      </c>
      <c r="X525" t="s">
        <v>57</v>
      </c>
      <c r="Y525" t="s">
        <v>2347</v>
      </c>
      <c r="Z525" t="s">
        <v>59</v>
      </c>
      <c r="AA525">
        <v>860034313</v>
      </c>
      <c r="AB525" t="s">
        <v>97</v>
      </c>
      <c r="AC525">
        <v>2125</v>
      </c>
      <c r="AD525">
        <v>2125</v>
      </c>
      <c r="AE525">
        <v>52425</v>
      </c>
      <c r="AG525" t="s">
        <v>4705</v>
      </c>
      <c r="AH525" t="s">
        <v>4706</v>
      </c>
      <c r="AJ525" s="3">
        <v>45728</v>
      </c>
      <c r="AK525" t="s">
        <v>174</v>
      </c>
      <c r="AL525" t="s">
        <v>2348</v>
      </c>
      <c r="AM525" t="s">
        <v>648</v>
      </c>
    </row>
    <row r="526" spans="1:39" x14ac:dyDescent="0.25">
      <c r="A526" t="str">
        <f>RP[[#This Row],[CODIGO CRP]]&amp;RP[[#This Row],[Rubro]]</f>
        <v>52525-28-NC-3603-1300-20-20305C-3603033-02</v>
      </c>
      <c r="B526" t="str">
        <f>RP[[#This Row],[CODIGO CDP]]&amp;RP[[#This Row],[Rubro]]</f>
        <v>3425-28-NC-3603-1300-20-20305C-3603033-02</v>
      </c>
      <c r="C526" t="str">
        <f t="shared" si="8"/>
        <v>52525-28-N</v>
      </c>
      <c r="D526" t="str">
        <f>_xlfn.CONCAT(MID(RP[[#This Row],[CDP]],1,10),"-",RIGHT(RP[[#This Row],[Dependencia]],2),"-",MID(RP[[#This Row],[Fuente]],1,1))</f>
        <v>3425-28-N</v>
      </c>
      <c r="E526">
        <v>52525</v>
      </c>
      <c r="F526">
        <v>45729</v>
      </c>
      <c r="G526">
        <v>45729.662824074076</v>
      </c>
      <c r="H526" t="s">
        <v>1929</v>
      </c>
      <c r="I526">
        <v>923228</v>
      </c>
      <c r="J526" t="s">
        <v>304</v>
      </c>
      <c r="K526" t="s">
        <v>305</v>
      </c>
      <c r="L526" t="s">
        <v>306</v>
      </c>
      <c r="M526" t="s">
        <v>172</v>
      </c>
      <c r="N526" t="s">
        <v>173</v>
      </c>
      <c r="O526" t="s">
        <v>66</v>
      </c>
      <c r="P526" s="1">
        <v>299536</v>
      </c>
      <c r="Q526" s="1">
        <v>0</v>
      </c>
      <c r="R526" s="1">
        <v>299536</v>
      </c>
      <c r="S526" s="1">
        <v>0</v>
      </c>
      <c r="T526" t="s">
        <v>169</v>
      </c>
      <c r="U526">
        <v>40783907</v>
      </c>
      <c r="V526" t="s">
        <v>302</v>
      </c>
      <c r="W526" t="s">
        <v>56</v>
      </c>
      <c r="X526" t="s">
        <v>57</v>
      </c>
      <c r="Y526" t="s">
        <v>303</v>
      </c>
      <c r="Z526" t="s">
        <v>59</v>
      </c>
      <c r="AA526">
        <v>860003020</v>
      </c>
      <c r="AB526" t="s">
        <v>212</v>
      </c>
      <c r="AC526">
        <v>3425</v>
      </c>
      <c r="AD526">
        <v>3425</v>
      </c>
      <c r="AE526">
        <v>52525</v>
      </c>
      <c r="AG526" t="s">
        <v>2349</v>
      </c>
      <c r="AH526" t="s">
        <v>2637</v>
      </c>
      <c r="AJ526" s="3">
        <v>45729</v>
      </c>
      <c r="AK526" t="s">
        <v>255</v>
      </c>
      <c r="AL526" t="s">
        <v>2350</v>
      </c>
      <c r="AM526" t="s">
        <v>2351</v>
      </c>
    </row>
    <row r="527" spans="1:39" x14ac:dyDescent="0.25">
      <c r="A527" t="str">
        <f>RP[[#This Row],[CODIGO CRP]]&amp;RP[[#This Row],[Rubro]]</f>
        <v>52625-90-NC-3603-1300-20-20305C-3603025-02</v>
      </c>
      <c r="B527" t="str">
        <f>RP[[#This Row],[CODIGO CDP]]&amp;RP[[#This Row],[Rubro]]</f>
        <v>4925-90-NC-3603-1300-20-20305C-3603025-02</v>
      </c>
      <c r="C527" t="str">
        <f t="shared" si="8"/>
        <v>52625-90-N</v>
      </c>
      <c r="D527" t="str">
        <f>_xlfn.CONCAT(MID(RP[[#This Row],[CDP]],1,10),"-",RIGHT(RP[[#This Row],[Dependencia]],2),"-",MID(RP[[#This Row],[Fuente]],1,1))</f>
        <v>4925-90-N</v>
      </c>
      <c r="E527">
        <v>52625</v>
      </c>
      <c r="F527">
        <v>45729</v>
      </c>
      <c r="G527">
        <v>45729.698842592596</v>
      </c>
      <c r="H527" t="s">
        <v>1929</v>
      </c>
      <c r="I527">
        <v>923290</v>
      </c>
      <c r="J527" t="s">
        <v>213</v>
      </c>
      <c r="K527" t="s">
        <v>62</v>
      </c>
      <c r="L527" t="s">
        <v>63</v>
      </c>
      <c r="M527" t="s">
        <v>172</v>
      </c>
      <c r="N527" t="s">
        <v>173</v>
      </c>
      <c r="O527" t="s">
        <v>66</v>
      </c>
      <c r="P527" s="1">
        <v>634780</v>
      </c>
      <c r="Q527" s="1">
        <v>0</v>
      </c>
      <c r="R527" s="1">
        <v>634780</v>
      </c>
      <c r="S527" s="1">
        <v>0</v>
      </c>
      <c r="T527" t="s">
        <v>169</v>
      </c>
      <c r="U527">
        <v>1012449137</v>
      </c>
      <c r="V527" t="s">
        <v>210</v>
      </c>
      <c r="W527" t="s">
        <v>56</v>
      </c>
      <c r="X527" t="s">
        <v>57</v>
      </c>
      <c r="Y527" t="s">
        <v>211</v>
      </c>
      <c r="Z527" t="s">
        <v>59</v>
      </c>
      <c r="AA527">
        <v>860003020</v>
      </c>
      <c r="AB527" t="s">
        <v>212</v>
      </c>
      <c r="AC527">
        <v>4925</v>
      </c>
      <c r="AD527">
        <v>4925</v>
      </c>
      <c r="AE527">
        <v>52625</v>
      </c>
      <c r="AG527" t="s">
        <v>2352</v>
      </c>
      <c r="AH527" t="s">
        <v>2638</v>
      </c>
      <c r="AJ527" s="3">
        <v>45729</v>
      </c>
      <c r="AK527" t="s">
        <v>255</v>
      </c>
      <c r="AL527" t="s">
        <v>2353</v>
      </c>
      <c r="AM527" t="s">
        <v>2354</v>
      </c>
    </row>
    <row r="528" spans="1:39" x14ac:dyDescent="0.25">
      <c r="A528" t="str">
        <f>RP[[#This Row],[CODIGO CRP]]&amp;RP[[#This Row],[Rubro]]</f>
        <v>52725-38-NC-3603-1300-20-20305C-3603025-02</v>
      </c>
      <c r="B528" t="str">
        <f>RP[[#This Row],[CODIGO CDP]]&amp;RP[[#This Row],[Rubro]]</f>
        <v>325-38-NC-3603-1300-20-20305C-3603025-02</v>
      </c>
      <c r="C528" t="str">
        <f t="shared" si="8"/>
        <v>52725-38-N</v>
      </c>
      <c r="D528" t="str">
        <f>_xlfn.CONCAT(MID(RP[[#This Row],[CDP]],1,10),"-",RIGHT(RP[[#This Row],[Dependencia]],2),"-",MID(RP[[#This Row],[Fuente]],1,1))</f>
        <v>325-38-N</v>
      </c>
      <c r="E528">
        <v>52725</v>
      </c>
      <c r="F528">
        <v>45729</v>
      </c>
      <c r="G528">
        <v>45729.70113425926</v>
      </c>
      <c r="H528" t="s">
        <v>1929</v>
      </c>
      <c r="I528">
        <v>923238</v>
      </c>
      <c r="J528" t="s">
        <v>254</v>
      </c>
      <c r="K528" t="s">
        <v>62</v>
      </c>
      <c r="L528" t="s">
        <v>63</v>
      </c>
      <c r="M528" t="s">
        <v>172</v>
      </c>
      <c r="N528" t="s">
        <v>173</v>
      </c>
      <c r="O528" t="s">
        <v>66</v>
      </c>
      <c r="P528" s="1">
        <v>749364</v>
      </c>
      <c r="Q528" s="1">
        <v>0</v>
      </c>
      <c r="R528" s="1">
        <v>749364</v>
      </c>
      <c r="S528" s="1">
        <v>0</v>
      </c>
      <c r="T528" t="s">
        <v>169</v>
      </c>
      <c r="U528">
        <v>80724086</v>
      </c>
      <c r="V528" t="s">
        <v>252</v>
      </c>
      <c r="W528" t="s">
        <v>56</v>
      </c>
      <c r="X528" t="s">
        <v>57</v>
      </c>
      <c r="Y528" t="s">
        <v>253</v>
      </c>
      <c r="Z528" t="s">
        <v>59</v>
      </c>
      <c r="AA528">
        <v>890903938</v>
      </c>
      <c r="AB528" t="s">
        <v>86</v>
      </c>
      <c r="AC528">
        <v>325</v>
      </c>
      <c r="AD528">
        <v>325</v>
      </c>
      <c r="AE528">
        <v>52725</v>
      </c>
      <c r="AG528" t="s">
        <v>2355</v>
      </c>
      <c r="AH528" t="s">
        <v>2639</v>
      </c>
      <c r="AJ528" s="3">
        <v>45729</v>
      </c>
      <c r="AK528" t="s">
        <v>255</v>
      </c>
      <c r="AL528" t="s">
        <v>2356</v>
      </c>
      <c r="AM528" t="s">
        <v>2357</v>
      </c>
    </row>
    <row r="529" spans="1:39" x14ac:dyDescent="0.25">
      <c r="A529" t="str">
        <f>RP[[#This Row],[CODIGO CRP]]&amp;RP[[#This Row],[Rubro]]</f>
        <v>52825-10-NC-3603-1300-20-20305C-3603025-02</v>
      </c>
      <c r="B529" t="str">
        <f>RP[[#This Row],[CODIGO CDP]]&amp;RP[[#This Row],[Rubro]]</f>
        <v>1625-10-NC-3603-1300-20-20305C-3603025-02</v>
      </c>
      <c r="C529" t="str">
        <f t="shared" si="8"/>
        <v>52825-10-N</v>
      </c>
      <c r="D529" t="str">
        <f>_xlfn.CONCAT(MID(RP[[#This Row],[CDP]],1,10),"-",RIGHT(RP[[#This Row],[Dependencia]],2),"-",MID(RP[[#This Row],[Fuente]],1,1))</f>
        <v>1625-10-N</v>
      </c>
      <c r="E529">
        <v>52825</v>
      </c>
      <c r="F529">
        <v>45729</v>
      </c>
      <c r="G529">
        <v>45729.705057870371</v>
      </c>
      <c r="H529" t="s">
        <v>1929</v>
      </c>
      <c r="I529">
        <v>923210</v>
      </c>
      <c r="J529" t="s">
        <v>61</v>
      </c>
      <c r="K529" t="s">
        <v>62</v>
      </c>
      <c r="L529" t="s">
        <v>63</v>
      </c>
      <c r="M529" t="s">
        <v>172</v>
      </c>
      <c r="N529" t="s">
        <v>173</v>
      </c>
      <c r="O529" t="s">
        <v>66</v>
      </c>
      <c r="P529" s="1">
        <v>114445</v>
      </c>
      <c r="Q529" s="1">
        <v>0</v>
      </c>
      <c r="R529" s="1">
        <v>114445</v>
      </c>
      <c r="S529" s="1">
        <v>0</v>
      </c>
      <c r="T529" t="s">
        <v>169</v>
      </c>
      <c r="U529">
        <v>88162602</v>
      </c>
      <c r="V529" t="s">
        <v>2358</v>
      </c>
      <c r="W529" t="s">
        <v>56</v>
      </c>
      <c r="X529" t="s">
        <v>57</v>
      </c>
      <c r="Y529" t="s">
        <v>3318</v>
      </c>
      <c r="Z529" t="s">
        <v>59</v>
      </c>
      <c r="AA529">
        <v>890903938</v>
      </c>
      <c r="AB529" t="s">
        <v>86</v>
      </c>
      <c r="AC529">
        <v>1625</v>
      </c>
      <c r="AD529">
        <v>1625</v>
      </c>
      <c r="AE529">
        <v>52825</v>
      </c>
      <c r="AG529" t="s">
        <v>2359</v>
      </c>
      <c r="AH529" t="s">
        <v>2640</v>
      </c>
      <c r="AJ529" s="3">
        <v>45729</v>
      </c>
      <c r="AK529" t="s">
        <v>255</v>
      </c>
      <c r="AL529" t="s">
        <v>2360</v>
      </c>
      <c r="AM529" t="s">
        <v>2361</v>
      </c>
    </row>
    <row r="530" spans="1:39" x14ac:dyDescent="0.25">
      <c r="A530" t="str">
        <f>RP[[#This Row],[CODIGO CRP]]&amp;RP[[#This Row],[Rubro]]</f>
        <v>52925-11-NC-3603-1300-20-20305C-3603025-02</v>
      </c>
      <c r="B530" t="str">
        <f>RP[[#This Row],[CODIGO CDP]]&amp;RP[[#This Row],[Rubro]]</f>
        <v>2125-11-NC-3603-1300-20-20305C-3603025-02</v>
      </c>
      <c r="C530" t="str">
        <f t="shared" si="8"/>
        <v>52925-11-N</v>
      </c>
      <c r="D530" t="str">
        <f>_xlfn.CONCAT(MID(RP[[#This Row],[CDP]],1,10),"-",RIGHT(RP[[#This Row],[Dependencia]],2),"-",MID(RP[[#This Row],[Fuente]],1,1))</f>
        <v>2125-11-N</v>
      </c>
      <c r="E530">
        <v>52925</v>
      </c>
      <c r="F530">
        <v>45729</v>
      </c>
      <c r="G530">
        <v>45729.783900462964</v>
      </c>
      <c r="H530" t="s">
        <v>1929</v>
      </c>
      <c r="I530">
        <v>923211</v>
      </c>
      <c r="J530" t="s">
        <v>312</v>
      </c>
      <c r="K530" t="s">
        <v>62</v>
      </c>
      <c r="L530" t="s">
        <v>63</v>
      </c>
      <c r="M530" t="s">
        <v>172</v>
      </c>
      <c r="N530" t="s">
        <v>173</v>
      </c>
      <c r="O530" t="s">
        <v>66</v>
      </c>
      <c r="P530" s="1">
        <v>42468819</v>
      </c>
      <c r="Q530" s="1">
        <v>0</v>
      </c>
      <c r="R530" s="1">
        <v>42468819</v>
      </c>
      <c r="S530" s="1">
        <v>35109601</v>
      </c>
      <c r="T530" t="s">
        <v>169</v>
      </c>
      <c r="U530">
        <v>71317886</v>
      </c>
      <c r="V530" t="s">
        <v>2362</v>
      </c>
      <c r="W530" t="s">
        <v>56</v>
      </c>
      <c r="X530" t="s">
        <v>57</v>
      </c>
      <c r="Y530" t="s">
        <v>3541</v>
      </c>
      <c r="Z530" t="s">
        <v>59</v>
      </c>
      <c r="AA530">
        <v>860002964</v>
      </c>
      <c r="AB530" t="s">
        <v>242</v>
      </c>
      <c r="AC530">
        <v>2125</v>
      </c>
      <c r="AD530">
        <v>2125</v>
      </c>
      <c r="AE530">
        <v>52925</v>
      </c>
      <c r="AG530" t="s">
        <v>4707</v>
      </c>
      <c r="AH530" t="s">
        <v>4708</v>
      </c>
      <c r="AJ530" s="3">
        <v>45729</v>
      </c>
      <c r="AK530" t="s">
        <v>174</v>
      </c>
      <c r="AL530" t="s">
        <v>2363</v>
      </c>
      <c r="AM530" t="s">
        <v>648</v>
      </c>
    </row>
    <row r="531" spans="1:39" x14ac:dyDescent="0.25">
      <c r="A531" t="str">
        <f>RP[[#This Row],[CODIGO CRP]]&amp;RP[[#This Row],[Rubro]]</f>
        <v>53025-11-NC-3603-1300-20-20305C-3603025-02</v>
      </c>
      <c r="B531" t="str">
        <f>RP[[#This Row],[CODIGO CDP]]&amp;RP[[#This Row],[Rubro]]</f>
        <v>2125-11-NC-3603-1300-20-20305C-3603025-02</v>
      </c>
      <c r="C531" t="str">
        <f t="shared" si="8"/>
        <v>53025-11-N</v>
      </c>
      <c r="D531" t="str">
        <f>_xlfn.CONCAT(MID(RP[[#This Row],[CDP]],1,10),"-",RIGHT(RP[[#This Row],[Dependencia]],2),"-",MID(RP[[#This Row],[Fuente]],1,1))</f>
        <v>2125-11-N</v>
      </c>
      <c r="E531">
        <v>53025</v>
      </c>
      <c r="F531">
        <v>45729</v>
      </c>
      <c r="G531">
        <v>45729.786180555559</v>
      </c>
      <c r="H531" t="s">
        <v>1929</v>
      </c>
      <c r="I531">
        <v>923211</v>
      </c>
      <c r="J531" t="s">
        <v>312</v>
      </c>
      <c r="K531" t="s">
        <v>62</v>
      </c>
      <c r="L531" t="s">
        <v>63</v>
      </c>
      <c r="M531" t="s">
        <v>172</v>
      </c>
      <c r="N531" t="s">
        <v>173</v>
      </c>
      <c r="O531" t="s">
        <v>66</v>
      </c>
      <c r="P531" s="1">
        <v>42468819</v>
      </c>
      <c r="Q531" s="1">
        <v>0</v>
      </c>
      <c r="R531" s="1">
        <v>42468819</v>
      </c>
      <c r="S531" s="1">
        <v>35109601</v>
      </c>
      <c r="T531" t="s">
        <v>169</v>
      </c>
      <c r="U531">
        <v>11324277</v>
      </c>
      <c r="V531" t="s">
        <v>2364</v>
      </c>
      <c r="W531" t="s">
        <v>56</v>
      </c>
      <c r="X531" t="s">
        <v>57</v>
      </c>
      <c r="Y531" t="s">
        <v>2365</v>
      </c>
      <c r="Z531" t="s">
        <v>59</v>
      </c>
      <c r="AA531">
        <v>890903938</v>
      </c>
      <c r="AB531" t="s">
        <v>86</v>
      </c>
      <c r="AC531">
        <v>2125</v>
      </c>
      <c r="AD531">
        <v>2125</v>
      </c>
      <c r="AE531">
        <v>53025</v>
      </c>
      <c r="AG531" t="s">
        <v>4709</v>
      </c>
      <c r="AH531" t="s">
        <v>4710</v>
      </c>
      <c r="AJ531" s="3">
        <v>45729</v>
      </c>
      <c r="AK531" t="s">
        <v>174</v>
      </c>
      <c r="AL531" t="s">
        <v>2366</v>
      </c>
      <c r="AM531" t="s">
        <v>648</v>
      </c>
    </row>
    <row r="532" spans="1:39" x14ac:dyDescent="0.25">
      <c r="A532" t="str">
        <f>RP[[#This Row],[CODIGO CRP]]&amp;RP[[#This Row],[Rubro]]</f>
        <v>53125-38-NC-3603-1300-20-20305C-3603025-02</v>
      </c>
      <c r="B532" t="str">
        <f>RP[[#This Row],[CODIGO CDP]]&amp;RP[[#This Row],[Rubro]]</f>
        <v>325-38-NC-3603-1300-20-20305C-3603025-02</v>
      </c>
      <c r="C532" t="str">
        <f t="shared" si="8"/>
        <v>53125-38-N</v>
      </c>
      <c r="D532" t="str">
        <f>_xlfn.CONCAT(MID(RP[[#This Row],[CDP]],1,10),"-",RIGHT(RP[[#This Row],[Dependencia]],2),"-",MID(RP[[#This Row],[Fuente]],1,1))</f>
        <v>325-38-N</v>
      </c>
      <c r="E532">
        <v>53125</v>
      </c>
      <c r="F532">
        <v>45730</v>
      </c>
      <c r="G532">
        <v>45730.416597222225</v>
      </c>
      <c r="H532" t="s">
        <v>1929</v>
      </c>
      <c r="I532">
        <v>923238</v>
      </c>
      <c r="J532" t="s">
        <v>254</v>
      </c>
      <c r="K532" t="s">
        <v>62</v>
      </c>
      <c r="L532" t="s">
        <v>63</v>
      </c>
      <c r="M532" t="s">
        <v>172</v>
      </c>
      <c r="N532" t="s">
        <v>173</v>
      </c>
      <c r="O532" t="s">
        <v>66</v>
      </c>
      <c r="P532" s="1">
        <v>664780</v>
      </c>
      <c r="Q532" s="1">
        <v>0</v>
      </c>
      <c r="R532" s="1">
        <v>664780</v>
      </c>
      <c r="S532" s="1">
        <v>0</v>
      </c>
      <c r="T532" t="s">
        <v>169</v>
      </c>
      <c r="U532">
        <v>79703448</v>
      </c>
      <c r="V532" t="s">
        <v>1292</v>
      </c>
      <c r="W532" t="s">
        <v>56</v>
      </c>
      <c r="X532" t="s">
        <v>57</v>
      </c>
      <c r="Y532" t="s">
        <v>1293</v>
      </c>
      <c r="Z532" t="s">
        <v>59</v>
      </c>
      <c r="AA532">
        <v>860007335</v>
      </c>
      <c r="AB532" t="s">
        <v>201</v>
      </c>
      <c r="AC532">
        <v>325</v>
      </c>
      <c r="AD532">
        <v>325</v>
      </c>
      <c r="AE532">
        <v>53125</v>
      </c>
      <c r="AG532" t="s">
        <v>2367</v>
      </c>
      <c r="AH532" t="s">
        <v>2643</v>
      </c>
      <c r="AJ532" s="3">
        <v>45730</v>
      </c>
      <c r="AK532" t="s">
        <v>255</v>
      </c>
      <c r="AL532" t="s">
        <v>2368</v>
      </c>
      <c r="AM532" t="s">
        <v>2369</v>
      </c>
    </row>
    <row r="533" spans="1:39" x14ac:dyDescent="0.25">
      <c r="A533" t="str">
        <f>RP[[#This Row],[CODIGO CRP]]&amp;RP[[#This Row],[Rubro]]</f>
        <v>53225-38-NC-3603-1300-20-20305C-3603025-02</v>
      </c>
      <c r="B533" t="str">
        <f>RP[[#This Row],[CODIGO CDP]]&amp;RP[[#This Row],[Rubro]]</f>
        <v>325-38-NC-3603-1300-20-20305C-3603025-02</v>
      </c>
      <c r="C533" t="str">
        <f t="shared" si="8"/>
        <v>53225-38-N</v>
      </c>
      <c r="D533" t="str">
        <f>_xlfn.CONCAT(MID(RP[[#This Row],[CDP]],1,10),"-",RIGHT(RP[[#This Row],[Dependencia]],2),"-",MID(RP[[#This Row],[Fuente]],1,1))</f>
        <v>325-38-N</v>
      </c>
      <c r="E533">
        <v>53225</v>
      </c>
      <c r="F533">
        <v>45730</v>
      </c>
      <c r="G533">
        <v>45730.425902777781</v>
      </c>
      <c r="H533" t="s">
        <v>1929</v>
      </c>
      <c r="I533">
        <v>923238</v>
      </c>
      <c r="J533" t="s">
        <v>254</v>
      </c>
      <c r="K533" t="s">
        <v>62</v>
      </c>
      <c r="L533" t="s">
        <v>63</v>
      </c>
      <c r="M533" t="s">
        <v>172</v>
      </c>
      <c r="N533" t="s">
        <v>173</v>
      </c>
      <c r="O533" t="s">
        <v>66</v>
      </c>
      <c r="P533" s="1">
        <v>664780</v>
      </c>
      <c r="Q533" s="1">
        <v>0</v>
      </c>
      <c r="R533" s="1">
        <v>664780</v>
      </c>
      <c r="S533" s="1">
        <v>0</v>
      </c>
      <c r="T533" t="s">
        <v>169</v>
      </c>
      <c r="U533">
        <v>52556422</v>
      </c>
      <c r="V533" t="s">
        <v>1308</v>
      </c>
      <c r="W533" t="s">
        <v>56</v>
      </c>
      <c r="X533" t="s">
        <v>57</v>
      </c>
      <c r="Y533" t="s">
        <v>1309</v>
      </c>
      <c r="Z533" t="s">
        <v>59</v>
      </c>
      <c r="AA533">
        <v>860034313</v>
      </c>
      <c r="AB533" t="s">
        <v>97</v>
      </c>
      <c r="AC533">
        <v>325</v>
      </c>
      <c r="AD533">
        <v>325</v>
      </c>
      <c r="AE533">
        <v>53225</v>
      </c>
      <c r="AG533" t="s">
        <v>2370</v>
      </c>
      <c r="AH533" t="s">
        <v>2644</v>
      </c>
      <c r="AJ533" s="3">
        <v>45730</v>
      </c>
      <c r="AK533" t="s">
        <v>255</v>
      </c>
      <c r="AL533" t="s">
        <v>2371</v>
      </c>
      <c r="AM533" t="s">
        <v>2372</v>
      </c>
    </row>
    <row r="534" spans="1:39" x14ac:dyDescent="0.25">
      <c r="A534" t="str">
        <f>RP[[#This Row],[CODIGO CRP]]&amp;RP[[#This Row],[Rubro]]</f>
        <v>53325-38-NC-3603-1300-20-20305C-3603025-02</v>
      </c>
      <c r="B534" t="str">
        <f>RP[[#This Row],[CODIGO CDP]]&amp;RP[[#This Row],[Rubro]]</f>
        <v>325-38-NC-3603-1300-20-20305C-3603025-02</v>
      </c>
      <c r="C534" t="str">
        <f t="shared" si="8"/>
        <v>53325-38-N</v>
      </c>
      <c r="D534" t="str">
        <f>_xlfn.CONCAT(MID(RP[[#This Row],[CDP]],1,10),"-",RIGHT(RP[[#This Row],[Dependencia]],2),"-",MID(RP[[#This Row],[Fuente]],1,1))</f>
        <v>325-38-N</v>
      </c>
      <c r="E534">
        <v>53325</v>
      </c>
      <c r="F534">
        <v>45730</v>
      </c>
      <c r="G534">
        <v>45730.429560185185</v>
      </c>
      <c r="H534" t="s">
        <v>1929</v>
      </c>
      <c r="I534">
        <v>923238</v>
      </c>
      <c r="J534" t="s">
        <v>254</v>
      </c>
      <c r="K534" t="s">
        <v>62</v>
      </c>
      <c r="L534" t="s">
        <v>63</v>
      </c>
      <c r="M534" t="s">
        <v>172</v>
      </c>
      <c r="N534" t="s">
        <v>173</v>
      </c>
      <c r="O534" t="s">
        <v>66</v>
      </c>
      <c r="P534" s="1">
        <v>624780</v>
      </c>
      <c r="Q534" s="1">
        <v>0</v>
      </c>
      <c r="R534" s="1">
        <v>624780</v>
      </c>
      <c r="S534" s="1">
        <v>0</v>
      </c>
      <c r="T534" t="s">
        <v>169</v>
      </c>
      <c r="U534">
        <v>79592386</v>
      </c>
      <c r="V534" t="s">
        <v>1300</v>
      </c>
      <c r="W534" t="s">
        <v>56</v>
      </c>
      <c r="X534" t="s">
        <v>57</v>
      </c>
      <c r="Y534" t="s">
        <v>1301</v>
      </c>
      <c r="Z534" t="s">
        <v>59</v>
      </c>
      <c r="AA534">
        <v>860034313</v>
      </c>
      <c r="AB534" t="s">
        <v>97</v>
      </c>
      <c r="AC534">
        <v>325</v>
      </c>
      <c r="AD534">
        <v>325</v>
      </c>
      <c r="AE534">
        <v>53325</v>
      </c>
      <c r="AG534" t="s">
        <v>2373</v>
      </c>
      <c r="AH534" t="s">
        <v>2645</v>
      </c>
      <c r="AJ534" s="3">
        <v>45730</v>
      </c>
      <c r="AK534" t="s">
        <v>255</v>
      </c>
      <c r="AL534" t="s">
        <v>2374</v>
      </c>
      <c r="AM534" t="s">
        <v>2375</v>
      </c>
    </row>
    <row r="535" spans="1:39" x14ac:dyDescent="0.25">
      <c r="A535" t="str">
        <f>RP[[#This Row],[CODIGO CRP]]&amp;RP[[#This Row],[Rubro]]</f>
        <v>53425-38-NC-3603-1300-20-20305C-3603025-02</v>
      </c>
      <c r="B535" t="str">
        <f>RP[[#This Row],[CODIGO CDP]]&amp;RP[[#This Row],[Rubro]]</f>
        <v>325-38-NC-3603-1300-20-20305C-3603025-02</v>
      </c>
      <c r="C535" t="str">
        <f t="shared" si="8"/>
        <v>53425-38-N</v>
      </c>
      <c r="D535" t="str">
        <f>_xlfn.CONCAT(MID(RP[[#This Row],[CDP]],1,10),"-",RIGHT(RP[[#This Row],[Dependencia]],2),"-",MID(RP[[#This Row],[Fuente]],1,1))</f>
        <v>325-38-N</v>
      </c>
      <c r="E535">
        <v>53425</v>
      </c>
      <c r="F535">
        <v>45730</v>
      </c>
      <c r="G535">
        <v>45730.458275462966</v>
      </c>
      <c r="H535" t="s">
        <v>1929</v>
      </c>
      <c r="I535">
        <v>923238</v>
      </c>
      <c r="J535" t="s">
        <v>254</v>
      </c>
      <c r="K535" t="s">
        <v>62</v>
      </c>
      <c r="L535" t="s">
        <v>63</v>
      </c>
      <c r="M535" t="s">
        <v>172</v>
      </c>
      <c r="N535" t="s">
        <v>173</v>
      </c>
      <c r="O535" t="s">
        <v>66</v>
      </c>
      <c r="P535" s="1">
        <v>312390</v>
      </c>
      <c r="Q535" s="1">
        <v>0</v>
      </c>
      <c r="R535" s="1">
        <v>312390</v>
      </c>
      <c r="S535" s="1">
        <v>0</v>
      </c>
      <c r="T535" t="s">
        <v>169</v>
      </c>
      <c r="U535">
        <v>1032370727</v>
      </c>
      <c r="V535" t="s">
        <v>1725</v>
      </c>
      <c r="W535" t="s">
        <v>56</v>
      </c>
      <c r="X535" t="s">
        <v>57</v>
      </c>
      <c r="Y535" t="s">
        <v>1726</v>
      </c>
      <c r="Z535" t="s">
        <v>59</v>
      </c>
      <c r="AA535">
        <v>860007335</v>
      </c>
      <c r="AB535" t="s">
        <v>201</v>
      </c>
      <c r="AC535">
        <v>325</v>
      </c>
      <c r="AD535">
        <v>325</v>
      </c>
      <c r="AE535">
        <v>53425</v>
      </c>
      <c r="AG535" t="s">
        <v>2376</v>
      </c>
      <c r="AH535" t="s">
        <v>2646</v>
      </c>
      <c r="AJ535" s="3">
        <v>45730</v>
      </c>
      <c r="AK535" t="s">
        <v>255</v>
      </c>
      <c r="AL535" t="s">
        <v>2377</v>
      </c>
      <c r="AM535" t="s">
        <v>2378</v>
      </c>
    </row>
    <row r="536" spans="1:39" x14ac:dyDescent="0.25">
      <c r="A536" t="str">
        <f>RP[[#This Row],[CODIGO CRP]]&amp;RP[[#This Row],[Rubro]]</f>
        <v>53525-38-NC-3603-1300-20-20305C-3603025-02</v>
      </c>
      <c r="B536" t="str">
        <f>RP[[#This Row],[CODIGO CDP]]&amp;RP[[#This Row],[Rubro]]</f>
        <v>325-38-NC-3603-1300-20-20305C-3603025-02</v>
      </c>
      <c r="C536" t="str">
        <f t="shared" si="8"/>
        <v>53525-38-N</v>
      </c>
      <c r="D536" t="str">
        <f>_xlfn.CONCAT(MID(RP[[#This Row],[CDP]],1,10),"-",RIGHT(RP[[#This Row],[Dependencia]],2),"-",MID(RP[[#This Row],[Fuente]],1,1))</f>
        <v>325-38-N</v>
      </c>
      <c r="E536">
        <v>53525</v>
      </c>
      <c r="F536">
        <v>45730</v>
      </c>
      <c r="G536">
        <v>45730.461319444446</v>
      </c>
      <c r="H536" t="s">
        <v>1929</v>
      </c>
      <c r="I536">
        <v>923238</v>
      </c>
      <c r="J536" t="s">
        <v>254</v>
      </c>
      <c r="K536" t="s">
        <v>62</v>
      </c>
      <c r="L536" t="s">
        <v>63</v>
      </c>
      <c r="M536" t="s">
        <v>172</v>
      </c>
      <c r="N536" t="s">
        <v>173</v>
      </c>
      <c r="O536" t="s">
        <v>66</v>
      </c>
      <c r="P536" s="1">
        <v>312390</v>
      </c>
      <c r="Q536" s="1">
        <v>0</v>
      </c>
      <c r="R536" s="1">
        <v>312390</v>
      </c>
      <c r="S536" s="1">
        <v>0</v>
      </c>
      <c r="T536" t="s">
        <v>169</v>
      </c>
      <c r="U536">
        <v>79977580</v>
      </c>
      <c r="V536" t="s">
        <v>1721</v>
      </c>
      <c r="W536" t="s">
        <v>56</v>
      </c>
      <c r="X536" t="s">
        <v>57</v>
      </c>
      <c r="Y536" t="s">
        <v>1722</v>
      </c>
      <c r="Z536" t="s">
        <v>59</v>
      </c>
      <c r="AA536">
        <v>860007335</v>
      </c>
      <c r="AB536" t="s">
        <v>201</v>
      </c>
      <c r="AC536">
        <v>325</v>
      </c>
      <c r="AD536">
        <v>325</v>
      </c>
      <c r="AE536">
        <v>53525</v>
      </c>
      <c r="AG536" t="s">
        <v>2379</v>
      </c>
      <c r="AH536" t="s">
        <v>2647</v>
      </c>
      <c r="AJ536" s="3">
        <v>45730</v>
      </c>
      <c r="AK536" t="s">
        <v>255</v>
      </c>
      <c r="AL536" t="s">
        <v>2380</v>
      </c>
      <c r="AM536" t="s">
        <v>2381</v>
      </c>
    </row>
    <row r="537" spans="1:39" x14ac:dyDescent="0.25">
      <c r="A537" t="str">
        <f>RP[[#This Row],[CODIGO CRP]]&amp;RP[[#This Row],[Rubro]]</f>
        <v>53625-38-NC-3603-1300-20-20305C-3603025-02</v>
      </c>
      <c r="B537" t="str">
        <f>RP[[#This Row],[CODIGO CDP]]&amp;RP[[#This Row],[Rubro]]</f>
        <v>325-38-NC-3603-1300-20-20305C-3603025-02</v>
      </c>
      <c r="C537" t="str">
        <f t="shared" si="8"/>
        <v>53625-38-N</v>
      </c>
      <c r="D537" t="str">
        <f>_xlfn.CONCAT(MID(RP[[#This Row],[CDP]],1,10),"-",RIGHT(RP[[#This Row],[Dependencia]],2),"-",MID(RP[[#This Row],[Fuente]],1,1))</f>
        <v>325-38-N</v>
      </c>
      <c r="E537">
        <v>53625</v>
      </c>
      <c r="F537">
        <v>45730</v>
      </c>
      <c r="G537">
        <v>45730.492511574077</v>
      </c>
      <c r="H537" t="s">
        <v>1929</v>
      </c>
      <c r="I537">
        <v>923238</v>
      </c>
      <c r="J537" t="s">
        <v>254</v>
      </c>
      <c r="K537" t="s">
        <v>62</v>
      </c>
      <c r="L537" t="s">
        <v>63</v>
      </c>
      <c r="M537" t="s">
        <v>172</v>
      </c>
      <c r="N537" t="s">
        <v>173</v>
      </c>
      <c r="O537" t="s">
        <v>66</v>
      </c>
      <c r="P537" s="1">
        <v>312390</v>
      </c>
      <c r="Q537" s="1">
        <v>0</v>
      </c>
      <c r="R537" s="1">
        <v>312390</v>
      </c>
      <c r="S537" s="1">
        <v>0</v>
      </c>
      <c r="T537" t="s">
        <v>169</v>
      </c>
      <c r="U537">
        <v>80232876</v>
      </c>
      <c r="V537" t="s">
        <v>1316</v>
      </c>
      <c r="W537" t="s">
        <v>56</v>
      </c>
      <c r="X537" t="s">
        <v>57</v>
      </c>
      <c r="Y537" t="s">
        <v>1317</v>
      </c>
      <c r="Z537" t="s">
        <v>59</v>
      </c>
      <c r="AA537">
        <v>890903938</v>
      </c>
      <c r="AB537" t="s">
        <v>86</v>
      </c>
      <c r="AC537">
        <v>325</v>
      </c>
      <c r="AD537">
        <v>325</v>
      </c>
      <c r="AE537">
        <v>53625</v>
      </c>
      <c r="AG537" t="s">
        <v>2382</v>
      </c>
      <c r="AH537" t="s">
        <v>2648</v>
      </c>
      <c r="AJ537" s="3">
        <v>45730</v>
      </c>
      <c r="AK537" t="s">
        <v>255</v>
      </c>
      <c r="AL537" t="s">
        <v>2383</v>
      </c>
      <c r="AM537" t="s">
        <v>2384</v>
      </c>
    </row>
    <row r="538" spans="1:39" x14ac:dyDescent="0.25">
      <c r="A538" t="str">
        <f>RP[[#This Row],[CODIGO CRP]]&amp;RP[[#This Row],[Rubro]]</f>
        <v>53725-38-NC-3603-1300-20-20305C-3603025-02</v>
      </c>
      <c r="B538" t="str">
        <f>RP[[#This Row],[CODIGO CDP]]&amp;RP[[#This Row],[Rubro]]</f>
        <v>325-38-NC-3603-1300-20-20305C-3603025-02</v>
      </c>
      <c r="C538" t="str">
        <f t="shared" si="8"/>
        <v>53725-38-N</v>
      </c>
      <c r="D538" t="str">
        <f>_xlfn.CONCAT(MID(RP[[#This Row],[CDP]],1,10),"-",RIGHT(RP[[#This Row],[Dependencia]],2),"-",MID(RP[[#This Row],[Fuente]],1,1))</f>
        <v>325-38-N</v>
      </c>
      <c r="E538">
        <v>53725</v>
      </c>
      <c r="F538">
        <v>45730</v>
      </c>
      <c r="G538">
        <v>45730.494583333333</v>
      </c>
      <c r="H538" t="s">
        <v>1929</v>
      </c>
      <c r="I538">
        <v>923238</v>
      </c>
      <c r="J538" t="s">
        <v>254</v>
      </c>
      <c r="K538" t="s">
        <v>62</v>
      </c>
      <c r="L538" t="s">
        <v>63</v>
      </c>
      <c r="M538" t="s">
        <v>172</v>
      </c>
      <c r="N538" t="s">
        <v>173</v>
      </c>
      <c r="O538" t="s">
        <v>66</v>
      </c>
      <c r="P538" s="1">
        <v>322390</v>
      </c>
      <c r="Q538" s="1">
        <v>0</v>
      </c>
      <c r="R538" s="1">
        <v>322390</v>
      </c>
      <c r="S538" s="1">
        <v>0</v>
      </c>
      <c r="T538" t="s">
        <v>169</v>
      </c>
      <c r="U538">
        <v>88260450</v>
      </c>
      <c r="V538" t="s">
        <v>1766</v>
      </c>
      <c r="W538" t="s">
        <v>56</v>
      </c>
      <c r="X538" t="s">
        <v>57</v>
      </c>
      <c r="Y538" t="s">
        <v>1767</v>
      </c>
      <c r="Z538" t="s">
        <v>59</v>
      </c>
      <c r="AA538">
        <v>860007335</v>
      </c>
      <c r="AB538" t="s">
        <v>201</v>
      </c>
      <c r="AC538">
        <v>325</v>
      </c>
      <c r="AD538">
        <v>325</v>
      </c>
      <c r="AE538">
        <v>53725</v>
      </c>
      <c r="AG538" t="s">
        <v>2385</v>
      </c>
      <c r="AH538" t="s">
        <v>2649</v>
      </c>
      <c r="AJ538" s="3">
        <v>45730</v>
      </c>
      <c r="AK538" t="s">
        <v>255</v>
      </c>
      <c r="AL538" t="s">
        <v>2386</v>
      </c>
      <c r="AM538" t="s">
        <v>2387</v>
      </c>
    </row>
    <row r="539" spans="1:39" x14ac:dyDescent="0.25">
      <c r="A539" t="str">
        <f>RP[[#This Row],[CODIGO CRP]]&amp;RP[[#This Row],[Rubro]]</f>
        <v>53825-38-NC-3603-1300-20-20305C-3603025-02</v>
      </c>
      <c r="B539" t="str">
        <f>RP[[#This Row],[CODIGO CDP]]&amp;RP[[#This Row],[Rubro]]</f>
        <v>325-38-NC-3603-1300-20-20305C-3603025-02</v>
      </c>
      <c r="C539" t="str">
        <f t="shared" si="8"/>
        <v>53825-38-N</v>
      </c>
      <c r="D539" t="str">
        <f>_xlfn.CONCAT(MID(RP[[#This Row],[CDP]],1,10),"-",RIGHT(RP[[#This Row],[Dependencia]],2),"-",MID(RP[[#This Row],[Fuente]],1,1))</f>
        <v>325-38-N</v>
      </c>
      <c r="E539">
        <v>53825</v>
      </c>
      <c r="F539">
        <v>45730</v>
      </c>
      <c r="G539">
        <v>45730.496296296296</v>
      </c>
      <c r="H539" t="s">
        <v>1929</v>
      </c>
      <c r="I539">
        <v>923238</v>
      </c>
      <c r="J539" t="s">
        <v>254</v>
      </c>
      <c r="K539" t="s">
        <v>62</v>
      </c>
      <c r="L539" t="s">
        <v>63</v>
      </c>
      <c r="M539" t="s">
        <v>172</v>
      </c>
      <c r="N539" t="s">
        <v>173</v>
      </c>
      <c r="O539" t="s">
        <v>66</v>
      </c>
      <c r="P539" s="1">
        <v>312390</v>
      </c>
      <c r="Q539" s="1">
        <v>0</v>
      </c>
      <c r="R539" s="1">
        <v>312390</v>
      </c>
      <c r="S539" s="1">
        <v>0</v>
      </c>
      <c r="T539" t="s">
        <v>169</v>
      </c>
      <c r="U539">
        <v>79863951</v>
      </c>
      <c r="V539" t="s">
        <v>1304</v>
      </c>
      <c r="W539" t="s">
        <v>56</v>
      </c>
      <c r="X539" t="s">
        <v>57</v>
      </c>
      <c r="Y539" t="s">
        <v>1305</v>
      </c>
      <c r="Z539" t="s">
        <v>59</v>
      </c>
      <c r="AA539">
        <v>890903938</v>
      </c>
      <c r="AB539" t="s">
        <v>86</v>
      </c>
      <c r="AC539">
        <v>325</v>
      </c>
      <c r="AD539">
        <v>325</v>
      </c>
      <c r="AE539">
        <v>53825</v>
      </c>
      <c r="AG539" t="s">
        <v>2388</v>
      </c>
      <c r="AH539" t="s">
        <v>2650</v>
      </c>
      <c r="AJ539" s="3">
        <v>45730</v>
      </c>
      <c r="AK539" t="s">
        <v>255</v>
      </c>
      <c r="AL539" t="s">
        <v>2389</v>
      </c>
      <c r="AM539" t="s">
        <v>2390</v>
      </c>
    </row>
    <row r="540" spans="1:39" x14ac:dyDescent="0.25">
      <c r="A540" t="str">
        <f>RP[[#This Row],[CODIGO CRP]]&amp;RP[[#This Row],[Rubro]]</f>
        <v>53925-38-NC-3603-1300-20-20305C-3603025-02</v>
      </c>
      <c r="B540" t="str">
        <f>RP[[#This Row],[CODIGO CDP]]&amp;RP[[#This Row],[Rubro]]</f>
        <v>325-38-NC-3603-1300-20-20305C-3603025-02</v>
      </c>
      <c r="C540" t="str">
        <f t="shared" si="8"/>
        <v>53925-38-N</v>
      </c>
      <c r="D540" t="str">
        <f>_xlfn.CONCAT(MID(RP[[#This Row],[CDP]],1,10),"-",RIGHT(RP[[#This Row],[Dependencia]],2),"-",MID(RP[[#This Row],[Fuente]],1,1))</f>
        <v>325-38-N</v>
      </c>
      <c r="E540">
        <v>53925</v>
      </c>
      <c r="F540">
        <v>45730</v>
      </c>
      <c r="G540">
        <v>45730.499722222223</v>
      </c>
      <c r="H540" t="s">
        <v>1929</v>
      </c>
      <c r="I540">
        <v>923238</v>
      </c>
      <c r="J540" t="s">
        <v>254</v>
      </c>
      <c r="K540" t="s">
        <v>62</v>
      </c>
      <c r="L540" t="s">
        <v>63</v>
      </c>
      <c r="M540" t="s">
        <v>172</v>
      </c>
      <c r="N540" t="s">
        <v>173</v>
      </c>
      <c r="O540" t="s">
        <v>66</v>
      </c>
      <c r="P540" s="1">
        <v>322390</v>
      </c>
      <c r="Q540" s="1">
        <v>0</v>
      </c>
      <c r="R540" s="1">
        <v>322390</v>
      </c>
      <c r="S540" s="1">
        <v>0</v>
      </c>
      <c r="T540" t="s">
        <v>169</v>
      </c>
      <c r="U540">
        <v>1012333352</v>
      </c>
      <c r="V540" t="s">
        <v>401</v>
      </c>
      <c r="W540" t="s">
        <v>56</v>
      </c>
      <c r="X540" t="s">
        <v>57</v>
      </c>
      <c r="Y540" t="s">
        <v>402</v>
      </c>
      <c r="Z540" t="s">
        <v>59</v>
      </c>
      <c r="AA540">
        <v>860002964</v>
      </c>
      <c r="AB540" t="s">
        <v>242</v>
      </c>
      <c r="AC540">
        <v>325</v>
      </c>
      <c r="AD540">
        <v>325</v>
      </c>
      <c r="AE540">
        <v>53925</v>
      </c>
      <c r="AG540" t="s">
        <v>2391</v>
      </c>
      <c r="AH540" t="s">
        <v>2651</v>
      </c>
      <c r="AJ540" s="3">
        <v>45730</v>
      </c>
      <c r="AK540" t="s">
        <v>255</v>
      </c>
      <c r="AL540" t="s">
        <v>2392</v>
      </c>
      <c r="AM540" t="s">
        <v>2393</v>
      </c>
    </row>
    <row r="541" spans="1:39" x14ac:dyDescent="0.25">
      <c r="A541" t="str">
        <f>RP[[#This Row],[CODIGO CRP]]&amp;RP[[#This Row],[Rubro]]</f>
        <v>54025-10-PC-3603-1300-20-20305C-3603025-02</v>
      </c>
      <c r="B541" t="str">
        <f>RP[[#This Row],[CODIGO CDP]]&amp;RP[[#This Row],[Rubro]]</f>
        <v>1225-10-PC-3603-1300-20-20305C-3603025-02</v>
      </c>
      <c r="C541" t="str">
        <f t="shared" si="8"/>
        <v>54025-10-P</v>
      </c>
      <c r="D541" t="str">
        <f>_xlfn.CONCAT(MID(RP[[#This Row],[CDP]],1,10),"-",RIGHT(RP[[#This Row],[Dependencia]],2),"-",MID(RP[[#This Row],[Fuente]],1,1))</f>
        <v>1225-10-P</v>
      </c>
      <c r="E541">
        <v>54025</v>
      </c>
      <c r="F541">
        <v>45730</v>
      </c>
      <c r="G541">
        <v>45730.587118055555</v>
      </c>
      <c r="H541" t="s">
        <v>1929</v>
      </c>
      <c r="I541">
        <v>923210</v>
      </c>
      <c r="J541" t="s">
        <v>61</v>
      </c>
      <c r="K541" t="s">
        <v>62</v>
      </c>
      <c r="L541" t="s">
        <v>63</v>
      </c>
      <c r="M541" t="s">
        <v>64</v>
      </c>
      <c r="N541" t="s">
        <v>65</v>
      </c>
      <c r="O541" t="s">
        <v>66</v>
      </c>
      <c r="P541" s="1">
        <v>1434750</v>
      </c>
      <c r="Q541" s="1">
        <v>0</v>
      </c>
      <c r="R541" s="1">
        <v>1434750</v>
      </c>
      <c r="S541" s="1">
        <v>0</v>
      </c>
      <c r="T541" t="s">
        <v>54</v>
      </c>
      <c r="U541">
        <v>899999115</v>
      </c>
      <c r="V541" t="s">
        <v>106</v>
      </c>
      <c r="W541" t="s">
        <v>56</v>
      </c>
      <c r="X541" t="s">
        <v>107</v>
      </c>
      <c r="Y541" t="s">
        <v>108</v>
      </c>
      <c r="Z541" t="s">
        <v>59</v>
      </c>
      <c r="AA541">
        <v>860051135</v>
      </c>
      <c r="AB541" t="s">
        <v>109</v>
      </c>
      <c r="AC541">
        <v>1225</v>
      </c>
      <c r="AD541">
        <v>1225</v>
      </c>
      <c r="AE541">
        <v>54025</v>
      </c>
      <c r="AF541" t="s">
        <v>2394</v>
      </c>
      <c r="AG541" t="s">
        <v>2395</v>
      </c>
      <c r="AH541" t="s">
        <v>2652</v>
      </c>
      <c r="AJ541" s="3">
        <v>45730</v>
      </c>
      <c r="AK541" t="s">
        <v>71</v>
      </c>
      <c r="AL541" t="s">
        <v>2396</v>
      </c>
      <c r="AM541" t="s">
        <v>2397</v>
      </c>
    </row>
    <row r="542" spans="1:39" x14ac:dyDescent="0.25">
      <c r="A542" t="str">
        <f>RP[[#This Row],[CODIGO CRP]]&amp;RP[[#This Row],[Rubro]]</f>
        <v>54125-10-PC-3603-1300-20-20305C-3603025-02</v>
      </c>
      <c r="B542" t="str">
        <f>RP[[#This Row],[CODIGO CDP]]&amp;RP[[#This Row],[Rubro]]</f>
        <v>1225-10-PC-3603-1300-20-20305C-3603025-02</v>
      </c>
      <c r="C542" t="str">
        <f t="shared" si="8"/>
        <v>54125-10-P</v>
      </c>
      <c r="D542" t="str">
        <f>_xlfn.CONCAT(MID(RP[[#This Row],[CDP]],1,10),"-",RIGHT(RP[[#This Row],[Dependencia]],2),"-",MID(RP[[#This Row],[Fuente]],1,1))</f>
        <v>1225-10-P</v>
      </c>
      <c r="E542">
        <v>54125</v>
      </c>
      <c r="F542">
        <v>45730</v>
      </c>
      <c r="G542">
        <v>45730.591365740744</v>
      </c>
      <c r="H542" t="s">
        <v>1929</v>
      </c>
      <c r="I542">
        <v>923210</v>
      </c>
      <c r="J542" t="s">
        <v>61</v>
      </c>
      <c r="K542" t="s">
        <v>62</v>
      </c>
      <c r="L542" t="s">
        <v>63</v>
      </c>
      <c r="M542" t="s">
        <v>64</v>
      </c>
      <c r="N542" t="s">
        <v>65</v>
      </c>
      <c r="O542" t="s">
        <v>66</v>
      </c>
      <c r="P542" s="1">
        <v>44920</v>
      </c>
      <c r="Q542" s="1">
        <v>0</v>
      </c>
      <c r="R542" s="1">
        <v>44920</v>
      </c>
      <c r="S542" s="1">
        <v>0</v>
      </c>
      <c r="T542" t="s">
        <v>54</v>
      </c>
      <c r="U542">
        <v>899999115</v>
      </c>
      <c r="V542" t="s">
        <v>106</v>
      </c>
      <c r="W542" t="s">
        <v>56</v>
      </c>
      <c r="X542" t="s">
        <v>107</v>
      </c>
      <c r="Y542" t="s">
        <v>108</v>
      </c>
      <c r="Z542" t="s">
        <v>59</v>
      </c>
      <c r="AA542">
        <v>860051135</v>
      </c>
      <c r="AB542" t="s">
        <v>109</v>
      </c>
      <c r="AC542">
        <v>1225</v>
      </c>
      <c r="AD542">
        <v>1225</v>
      </c>
      <c r="AE542">
        <v>54125</v>
      </c>
      <c r="AF542" t="s">
        <v>2398</v>
      </c>
      <c r="AG542" t="s">
        <v>2399</v>
      </c>
      <c r="AH542" t="s">
        <v>2653</v>
      </c>
      <c r="AJ542" s="3">
        <v>45730</v>
      </c>
      <c r="AK542" t="s">
        <v>71</v>
      </c>
      <c r="AL542" t="s">
        <v>2400</v>
      </c>
      <c r="AM542" t="s">
        <v>2401</v>
      </c>
    </row>
    <row r="543" spans="1:39" x14ac:dyDescent="0.25">
      <c r="A543" t="str">
        <f>RP[[#This Row],[CODIGO CRP]]&amp;RP[[#This Row],[Rubro]]</f>
        <v>54225-10-NC-3603-1300-20-20305C-3603025-02</v>
      </c>
      <c r="B543" t="str">
        <f>RP[[#This Row],[CODIGO CDP]]&amp;RP[[#This Row],[Rubro]]</f>
        <v>1625-10-NC-3603-1300-20-20305C-3603025-02</v>
      </c>
      <c r="C543" t="str">
        <f t="shared" si="8"/>
        <v>54225-10-N</v>
      </c>
      <c r="D543" t="str">
        <f>_xlfn.CONCAT(MID(RP[[#This Row],[CDP]],1,10),"-",RIGHT(RP[[#This Row],[Dependencia]],2),"-",MID(RP[[#This Row],[Fuente]],1,1))</f>
        <v>1625-10-N</v>
      </c>
      <c r="E543">
        <v>54225</v>
      </c>
      <c r="F543">
        <v>45730</v>
      </c>
      <c r="G543">
        <v>45730.594224537039</v>
      </c>
      <c r="H543" t="s">
        <v>1929</v>
      </c>
      <c r="I543">
        <v>923210</v>
      </c>
      <c r="J543" t="s">
        <v>61</v>
      </c>
      <c r="K543" t="s">
        <v>62</v>
      </c>
      <c r="L543" t="s">
        <v>63</v>
      </c>
      <c r="M543" t="s">
        <v>172</v>
      </c>
      <c r="N543" t="s">
        <v>173</v>
      </c>
      <c r="O543" t="s">
        <v>66</v>
      </c>
      <c r="P543" s="1">
        <v>148239</v>
      </c>
      <c r="Q543" s="1">
        <v>0</v>
      </c>
      <c r="R543" s="1">
        <v>148239</v>
      </c>
      <c r="S543" s="1">
        <v>0</v>
      </c>
      <c r="T543" t="s">
        <v>169</v>
      </c>
      <c r="U543">
        <v>79661139</v>
      </c>
      <c r="V543" t="s">
        <v>262</v>
      </c>
      <c r="W543" t="s">
        <v>56</v>
      </c>
      <c r="X543" t="s">
        <v>57</v>
      </c>
      <c r="Y543" t="s">
        <v>263</v>
      </c>
      <c r="Z543" t="s">
        <v>59</v>
      </c>
      <c r="AA543">
        <v>860034313</v>
      </c>
      <c r="AB543" t="s">
        <v>97</v>
      </c>
      <c r="AC543">
        <v>1625</v>
      </c>
      <c r="AD543">
        <v>1625</v>
      </c>
      <c r="AE543">
        <v>54225</v>
      </c>
      <c r="AG543" t="s">
        <v>2402</v>
      </c>
      <c r="AH543" t="s">
        <v>2654</v>
      </c>
      <c r="AJ543" s="3">
        <v>45730</v>
      </c>
      <c r="AK543" t="s">
        <v>255</v>
      </c>
      <c r="AL543" t="s">
        <v>2403</v>
      </c>
      <c r="AM543" t="s">
        <v>2404</v>
      </c>
    </row>
    <row r="544" spans="1:39" x14ac:dyDescent="0.25">
      <c r="A544" t="str">
        <f>RP[[#This Row],[CODIGO CRP]]&amp;RP[[#This Row],[Rubro]]</f>
        <v>54325-10-NC-3603-1300-20-20305C-3603025-02</v>
      </c>
      <c r="B544" t="str">
        <f>RP[[#This Row],[CODIGO CDP]]&amp;RP[[#This Row],[Rubro]]</f>
        <v>1625-10-NC-3603-1300-20-20305C-3603025-02</v>
      </c>
      <c r="C544" t="str">
        <f t="shared" si="8"/>
        <v>54325-10-N</v>
      </c>
      <c r="D544" t="str">
        <f>_xlfn.CONCAT(MID(RP[[#This Row],[CDP]],1,10),"-",RIGHT(RP[[#This Row],[Dependencia]],2),"-",MID(RP[[#This Row],[Fuente]],1,1))</f>
        <v>1625-10-N</v>
      </c>
      <c r="E544">
        <v>54325</v>
      </c>
      <c r="F544">
        <v>45730</v>
      </c>
      <c r="G544">
        <v>45730.625347222223</v>
      </c>
      <c r="H544" t="s">
        <v>1929</v>
      </c>
      <c r="I544">
        <v>923210</v>
      </c>
      <c r="J544" t="s">
        <v>61</v>
      </c>
      <c r="K544" t="s">
        <v>62</v>
      </c>
      <c r="L544" t="s">
        <v>63</v>
      </c>
      <c r="M544" t="s">
        <v>172</v>
      </c>
      <c r="N544" t="s">
        <v>173</v>
      </c>
      <c r="O544" t="s">
        <v>66</v>
      </c>
      <c r="P544" s="1">
        <v>173010</v>
      </c>
      <c r="Q544" s="1">
        <v>0</v>
      </c>
      <c r="R544" s="1">
        <v>173010</v>
      </c>
      <c r="S544" s="1">
        <v>0</v>
      </c>
      <c r="T544" t="s">
        <v>169</v>
      </c>
      <c r="U544">
        <v>11315001</v>
      </c>
      <c r="V544" t="s">
        <v>297</v>
      </c>
      <c r="W544" t="s">
        <v>56</v>
      </c>
      <c r="X544" t="s">
        <v>57</v>
      </c>
      <c r="Y544" t="s">
        <v>298</v>
      </c>
      <c r="Z544" t="s">
        <v>59</v>
      </c>
      <c r="AA544">
        <v>890903938</v>
      </c>
      <c r="AB544" t="s">
        <v>86</v>
      </c>
      <c r="AC544">
        <v>1625</v>
      </c>
      <c r="AD544">
        <v>1625</v>
      </c>
      <c r="AE544">
        <v>54325</v>
      </c>
      <c r="AG544" t="s">
        <v>2405</v>
      </c>
      <c r="AH544" t="s">
        <v>2655</v>
      </c>
      <c r="AJ544" s="3">
        <v>45730</v>
      </c>
      <c r="AK544" t="s">
        <v>255</v>
      </c>
      <c r="AL544" t="s">
        <v>2406</v>
      </c>
      <c r="AM544" t="s">
        <v>2407</v>
      </c>
    </row>
    <row r="545" spans="1:39" x14ac:dyDescent="0.25">
      <c r="A545" t="str">
        <f>RP[[#This Row],[CODIGO CRP]]&amp;RP[[#This Row],[Rubro]]</f>
        <v>54425-28-NC-3603-1300-20-20305C-3603033-02</v>
      </c>
      <c r="B545" t="str">
        <f>RP[[#This Row],[CODIGO CDP]]&amp;RP[[#This Row],[Rubro]]</f>
        <v>3325-28-NC-3603-1300-20-20305C-3603033-02</v>
      </c>
      <c r="C545" t="str">
        <f t="shared" si="8"/>
        <v>54425-28-N</v>
      </c>
      <c r="D545" t="str">
        <f>_xlfn.CONCAT(MID(RP[[#This Row],[CDP]],1,10),"-",RIGHT(RP[[#This Row],[Dependencia]],2),"-",MID(RP[[#This Row],[Fuente]],1,1))</f>
        <v>3325-28-N</v>
      </c>
      <c r="E545">
        <v>54425</v>
      </c>
      <c r="F545">
        <v>45734</v>
      </c>
      <c r="G545">
        <v>45734.622187499997</v>
      </c>
      <c r="H545" t="s">
        <v>1929</v>
      </c>
      <c r="I545">
        <v>923228</v>
      </c>
      <c r="J545" t="s">
        <v>304</v>
      </c>
      <c r="K545" t="s">
        <v>305</v>
      </c>
      <c r="L545" t="s">
        <v>306</v>
      </c>
      <c r="M545" t="s">
        <v>172</v>
      </c>
      <c r="N545" t="s">
        <v>173</v>
      </c>
      <c r="O545" t="s">
        <v>66</v>
      </c>
      <c r="P545" s="1">
        <v>6453333</v>
      </c>
      <c r="Q545" s="1">
        <v>0</v>
      </c>
      <c r="R545" s="1">
        <v>6453333</v>
      </c>
      <c r="S545" s="1">
        <v>1613333</v>
      </c>
      <c r="T545" t="s">
        <v>169</v>
      </c>
      <c r="U545">
        <v>82393879</v>
      </c>
      <c r="V545" t="s">
        <v>2408</v>
      </c>
      <c r="W545" t="s">
        <v>56</v>
      </c>
      <c r="X545" t="s">
        <v>57</v>
      </c>
      <c r="Y545" t="s">
        <v>2409</v>
      </c>
      <c r="Z545" t="s">
        <v>59</v>
      </c>
      <c r="AA545">
        <v>860034313</v>
      </c>
      <c r="AB545" t="s">
        <v>97</v>
      </c>
      <c r="AC545">
        <v>3325</v>
      </c>
      <c r="AD545">
        <v>3325</v>
      </c>
      <c r="AE545">
        <v>54425</v>
      </c>
      <c r="AG545" t="s">
        <v>4711</v>
      </c>
      <c r="AH545" t="s">
        <v>4712</v>
      </c>
      <c r="AJ545" s="3">
        <v>45734</v>
      </c>
      <c r="AK545" t="s">
        <v>174</v>
      </c>
      <c r="AL545" t="s">
        <v>2410</v>
      </c>
      <c r="AM545" t="s">
        <v>2411</v>
      </c>
    </row>
    <row r="546" spans="1:39" x14ac:dyDescent="0.25">
      <c r="A546" t="str">
        <f>RP[[#This Row],[CODIGO CRP]]&amp;RP[[#This Row],[Rubro]]</f>
        <v>54425-84-NC-3603-1300-20-20305C-3603033-02</v>
      </c>
      <c r="B546" t="str">
        <f>RP[[#This Row],[CODIGO CDP]]&amp;RP[[#This Row],[Rubro]]</f>
        <v>3325-84-NC-3603-1300-20-20305C-3603033-02</v>
      </c>
      <c r="C546" t="str">
        <f t="shared" si="8"/>
        <v>54425-84-N</v>
      </c>
      <c r="D546" t="str">
        <f>_xlfn.CONCAT(MID(RP[[#This Row],[CDP]],1,10),"-",RIGHT(RP[[#This Row],[Dependencia]],2),"-",MID(RP[[#This Row],[Fuente]],1,1))</f>
        <v>3325-84-N</v>
      </c>
      <c r="E546">
        <v>54425</v>
      </c>
      <c r="F546">
        <v>45734</v>
      </c>
      <c r="G546">
        <v>45734.622187499997</v>
      </c>
      <c r="H546" t="s">
        <v>1929</v>
      </c>
      <c r="I546">
        <v>923284</v>
      </c>
      <c r="J546" t="s">
        <v>2125</v>
      </c>
      <c r="K546" t="s">
        <v>305</v>
      </c>
      <c r="L546" t="s">
        <v>306</v>
      </c>
      <c r="M546" t="s">
        <v>172</v>
      </c>
      <c r="N546" t="s">
        <v>173</v>
      </c>
      <c r="O546" t="s">
        <v>66</v>
      </c>
      <c r="P546" s="1">
        <v>33880000</v>
      </c>
      <c r="Q546" s="1">
        <v>0</v>
      </c>
      <c r="R546" s="1">
        <v>33880000</v>
      </c>
      <c r="S546" s="1">
        <v>31137333</v>
      </c>
      <c r="T546" t="s">
        <v>169</v>
      </c>
      <c r="U546">
        <v>82393879</v>
      </c>
      <c r="V546" t="s">
        <v>2408</v>
      </c>
      <c r="W546" t="s">
        <v>56</v>
      </c>
      <c r="X546" t="s">
        <v>57</v>
      </c>
      <c r="Y546" t="s">
        <v>2409</v>
      </c>
      <c r="Z546" t="s">
        <v>59</v>
      </c>
      <c r="AA546">
        <v>860034313</v>
      </c>
      <c r="AB546" t="s">
        <v>97</v>
      </c>
      <c r="AC546">
        <v>3325</v>
      </c>
      <c r="AD546">
        <v>3325</v>
      </c>
      <c r="AE546">
        <v>54425</v>
      </c>
      <c r="AG546" t="s">
        <v>4711</v>
      </c>
      <c r="AH546" t="s">
        <v>4712</v>
      </c>
      <c r="AJ546" s="3">
        <v>45734</v>
      </c>
      <c r="AK546" t="s">
        <v>174</v>
      </c>
      <c r="AL546" t="s">
        <v>2410</v>
      </c>
      <c r="AM546" t="s">
        <v>2411</v>
      </c>
    </row>
    <row r="547" spans="1:39" x14ac:dyDescent="0.25">
      <c r="A547" t="str">
        <f>RP[[#This Row],[CODIGO CRP]]&amp;RP[[#This Row],[Rubro]]</f>
        <v>54525-45-NC-3603-1300-20-20305C-3603025-02</v>
      </c>
      <c r="B547" t="str">
        <f>RP[[#This Row],[CODIGO CDP]]&amp;RP[[#This Row],[Rubro]]</f>
        <v>4125-45-NC-3603-1300-20-20305C-3603025-02</v>
      </c>
      <c r="C547" t="str">
        <f t="shared" si="8"/>
        <v>54525-45-N</v>
      </c>
      <c r="D547" t="str">
        <f>_xlfn.CONCAT(MID(RP[[#This Row],[CDP]],1,10),"-",RIGHT(RP[[#This Row],[Dependencia]],2),"-",MID(RP[[#This Row],[Fuente]],1,1))</f>
        <v>4125-45-N</v>
      </c>
      <c r="E547">
        <v>54525</v>
      </c>
      <c r="F547">
        <v>45734</v>
      </c>
      <c r="G547">
        <v>45734.63385416667</v>
      </c>
      <c r="H547" t="s">
        <v>1929</v>
      </c>
      <c r="I547">
        <v>923245</v>
      </c>
      <c r="J547" t="s">
        <v>403</v>
      </c>
      <c r="K547" t="s">
        <v>62</v>
      </c>
      <c r="L547" t="s">
        <v>63</v>
      </c>
      <c r="M547" t="s">
        <v>172</v>
      </c>
      <c r="N547" t="s">
        <v>173</v>
      </c>
      <c r="O547" t="s">
        <v>66</v>
      </c>
      <c r="P547" s="1">
        <v>222058</v>
      </c>
      <c r="Q547" s="1">
        <v>0</v>
      </c>
      <c r="R547" s="1">
        <v>222058</v>
      </c>
      <c r="S547" s="1">
        <v>0</v>
      </c>
      <c r="T547" t="s">
        <v>169</v>
      </c>
      <c r="U547">
        <v>82389727</v>
      </c>
      <c r="V547" t="s">
        <v>2412</v>
      </c>
      <c r="W547" t="s">
        <v>56</v>
      </c>
      <c r="X547" t="s">
        <v>57</v>
      </c>
      <c r="Y547" t="s">
        <v>2413</v>
      </c>
      <c r="Z547" t="s">
        <v>59</v>
      </c>
      <c r="AA547">
        <v>860007335</v>
      </c>
      <c r="AB547" t="s">
        <v>201</v>
      </c>
      <c r="AC547">
        <v>4125</v>
      </c>
      <c r="AD547">
        <v>4125</v>
      </c>
      <c r="AE547">
        <v>54525</v>
      </c>
      <c r="AF547" t="s">
        <v>2005</v>
      </c>
      <c r="AG547" t="s">
        <v>2657</v>
      </c>
      <c r="AH547" t="s">
        <v>2658</v>
      </c>
      <c r="AJ547" s="3">
        <v>45734</v>
      </c>
      <c r="AK547" t="s">
        <v>255</v>
      </c>
      <c r="AL547" t="s">
        <v>2414</v>
      </c>
      <c r="AM547" t="s">
        <v>2415</v>
      </c>
    </row>
    <row r="548" spans="1:39" x14ac:dyDescent="0.25">
      <c r="A548" t="str">
        <f>RP[[#This Row],[CODIGO CRP]]&amp;RP[[#This Row],[Rubro]]</f>
        <v>54625-28-NC-3603-1300-20-20305C-3603033-02</v>
      </c>
      <c r="B548" t="str">
        <f>RP[[#This Row],[CODIGO CDP]]&amp;RP[[#This Row],[Rubro]]</f>
        <v>3425-28-NC-3603-1300-20-20305C-3603033-02</v>
      </c>
      <c r="C548" t="str">
        <f t="shared" si="8"/>
        <v>54625-28-N</v>
      </c>
      <c r="D548" t="str">
        <f>_xlfn.CONCAT(MID(RP[[#This Row],[CDP]],1,10),"-",RIGHT(RP[[#This Row],[Dependencia]],2),"-",MID(RP[[#This Row],[Fuente]],1,1))</f>
        <v>3425-28-N</v>
      </c>
      <c r="E548">
        <v>54625</v>
      </c>
      <c r="F548">
        <v>45734</v>
      </c>
      <c r="G548">
        <v>45734.637233796297</v>
      </c>
      <c r="H548" t="s">
        <v>1929</v>
      </c>
      <c r="I548">
        <v>923228</v>
      </c>
      <c r="J548" t="s">
        <v>304</v>
      </c>
      <c r="K548" t="s">
        <v>305</v>
      </c>
      <c r="L548" t="s">
        <v>306</v>
      </c>
      <c r="M548" t="s">
        <v>172</v>
      </c>
      <c r="N548" t="s">
        <v>173</v>
      </c>
      <c r="O548" t="s">
        <v>66</v>
      </c>
      <c r="P548" s="1">
        <v>156195</v>
      </c>
      <c r="Q548" s="1">
        <v>0</v>
      </c>
      <c r="R548" s="1">
        <v>156195</v>
      </c>
      <c r="S548" s="1">
        <v>0</v>
      </c>
      <c r="T548" t="s">
        <v>169</v>
      </c>
      <c r="U548">
        <v>79822903</v>
      </c>
      <c r="V548" t="s">
        <v>1463</v>
      </c>
      <c r="W548" t="s">
        <v>56</v>
      </c>
      <c r="X548" t="s">
        <v>57</v>
      </c>
      <c r="Y548" t="s">
        <v>1464</v>
      </c>
      <c r="Z548" t="s">
        <v>59</v>
      </c>
      <c r="AA548">
        <v>860034313</v>
      </c>
      <c r="AB548" t="s">
        <v>97</v>
      </c>
      <c r="AC548">
        <v>3425</v>
      </c>
      <c r="AD548">
        <v>3425</v>
      </c>
      <c r="AE548">
        <v>54625</v>
      </c>
      <c r="AF548" t="s">
        <v>2010</v>
      </c>
      <c r="AG548" t="s">
        <v>2659</v>
      </c>
      <c r="AH548" t="s">
        <v>2660</v>
      </c>
      <c r="AJ548" s="3">
        <v>45734</v>
      </c>
      <c r="AK548" t="s">
        <v>255</v>
      </c>
      <c r="AL548" t="s">
        <v>2416</v>
      </c>
      <c r="AM548" t="s">
        <v>2417</v>
      </c>
    </row>
    <row r="549" spans="1:39" x14ac:dyDescent="0.25">
      <c r="A549" t="str">
        <f>RP[[#This Row],[CODIGO CRP]]&amp;RP[[#This Row],[Rubro]]</f>
        <v>54725-28-NC-3603-1300-20-20305C-3603033-02</v>
      </c>
      <c r="B549" t="str">
        <f>RP[[#This Row],[CODIGO CDP]]&amp;RP[[#This Row],[Rubro]]</f>
        <v>3425-28-NC-3603-1300-20-20305C-3603033-02</v>
      </c>
      <c r="C549" t="str">
        <f t="shared" si="8"/>
        <v>54725-28-N</v>
      </c>
      <c r="D549" t="str">
        <f>_xlfn.CONCAT(MID(RP[[#This Row],[CDP]],1,10),"-",RIGHT(RP[[#This Row],[Dependencia]],2),"-",MID(RP[[#This Row],[Fuente]],1,1))</f>
        <v>3425-28-N</v>
      </c>
      <c r="E549">
        <v>54725</v>
      </c>
      <c r="F549">
        <v>45734</v>
      </c>
      <c r="G549">
        <v>45734.639837962961</v>
      </c>
      <c r="H549" t="s">
        <v>1929</v>
      </c>
      <c r="I549">
        <v>923228</v>
      </c>
      <c r="J549" t="s">
        <v>304</v>
      </c>
      <c r="K549" t="s">
        <v>305</v>
      </c>
      <c r="L549" t="s">
        <v>306</v>
      </c>
      <c r="M549" t="s">
        <v>172</v>
      </c>
      <c r="N549" t="s">
        <v>173</v>
      </c>
      <c r="O549" t="s">
        <v>66</v>
      </c>
      <c r="P549" s="1">
        <v>222058</v>
      </c>
      <c r="Q549" s="1">
        <v>0</v>
      </c>
      <c r="R549" s="1">
        <v>222058</v>
      </c>
      <c r="S549" s="1">
        <v>0</v>
      </c>
      <c r="T549" t="s">
        <v>169</v>
      </c>
      <c r="U549">
        <v>40783907</v>
      </c>
      <c r="V549" t="s">
        <v>302</v>
      </c>
      <c r="W549" t="s">
        <v>56</v>
      </c>
      <c r="X549" t="s">
        <v>57</v>
      </c>
      <c r="Y549" t="s">
        <v>303</v>
      </c>
      <c r="Z549" t="s">
        <v>59</v>
      </c>
      <c r="AA549">
        <v>860003020</v>
      </c>
      <c r="AB549" t="s">
        <v>212</v>
      </c>
      <c r="AC549">
        <v>3425</v>
      </c>
      <c r="AD549">
        <v>3425</v>
      </c>
      <c r="AE549">
        <v>54725</v>
      </c>
      <c r="AF549" t="s">
        <v>2006</v>
      </c>
      <c r="AG549" t="s">
        <v>2661</v>
      </c>
      <c r="AH549" t="s">
        <v>2662</v>
      </c>
      <c r="AJ549" s="3">
        <v>45734</v>
      </c>
      <c r="AK549" t="s">
        <v>255</v>
      </c>
      <c r="AL549" t="s">
        <v>2418</v>
      </c>
      <c r="AM549" t="s">
        <v>2419</v>
      </c>
    </row>
    <row r="550" spans="1:39" x14ac:dyDescent="0.25">
      <c r="A550" t="str">
        <f>RP[[#This Row],[CODIGO CRP]]&amp;RP[[#This Row],[Rubro]]</f>
        <v>54825-38-NC-3603-1300-20-20305C-3603025-02</v>
      </c>
      <c r="B550" t="str">
        <f>RP[[#This Row],[CODIGO CDP]]&amp;RP[[#This Row],[Rubro]]</f>
        <v>325-38-NC-3603-1300-20-20305C-3603025-02</v>
      </c>
      <c r="C550" t="str">
        <f t="shared" si="8"/>
        <v>54825-38-N</v>
      </c>
      <c r="D550" t="str">
        <f>_xlfn.CONCAT(MID(RP[[#This Row],[CDP]],1,10),"-",RIGHT(RP[[#This Row],[Dependencia]],2),"-",MID(RP[[#This Row],[Fuente]],1,1))</f>
        <v>325-38-N</v>
      </c>
      <c r="E550">
        <v>54825</v>
      </c>
      <c r="F550">
        <v>45734</v>
      </c>
      <c r="G550">
        <v>45734.646018518521</v>
      </c>
      <c r="H550" t="s">
        <v>1929</v>
      </c>
      <c r="I550">
        <v>923238</v>
      </c>
      <c r="J550" t="s">
        <v>254</v>
      </c>
      <c r="K550" t="s">
        <v>62</v>
      </c>
      <c r="L550" t="s">
        <v>63</v>
      </c>
      <c r="M550" t="s">
        <v>172</v>
      </c>
      <c r="N550" t="s">
        <v>173</v>
      </c>
      <c r="O550" t="s">
        <v>66</v>
      </c>
      <c r="P550" s="1">
        <v>312390</v>
      </c>
      <c r="Q550" s="1">
        <v>0</v>
      </c>
      <c r="R550" s="1">
        <v>312390</v>
      </c>
      <c r="S550" s="1">
        <v>0</v>
      </c>
      <c r="T550" t="s">
        <v>169</v>
      </c>
      <c r="U550">
        <v>80792215</v>
      </c>
      <c r="V550" t="s">
        <v>2136</v>
      </c>
      <c r="W550" t="s">
        <v>56</v>
      </c>
      <c r="X550" t="s">
        <v>57</v>
      </c>
      <c r="Y550" t="s">
        <v>3308</v>
      </c>
      <c r="Z550" t="s">
        <v>59</v>
      </c>
      <c r="AA550">
        <v>860002964</v>
      </c>
      <c r="AB550" t="s">
        <v>242</v>
      </c>
      <c r="AC550">
        <v>325</v>
      </c>
      <c r="AD550">
        <v>325</v>
      </c>
      <c r="AE550">
        <v>54825</v>
      </c>
      <c r="AF550" t="s">
        <v>2011</v>
      </c>
      <c r="AG550" t="s">
        <v>2663</v>
      </c>
      <c r="AH550" t="s">
        <v>2664</v>
      </c>
      <c r="AJ550" s="3">
        <v>45734</v>
      </c>
      <c r="AK550" t="s">
        <v>255</v>
      </c>
      <c r="AL550" t="s">
        <v>2420</v>
      </c>
      <c r="AM550" t="s">
        <v>2421</v>
      </c>
    </row>
    <row r="551" spans="1:39" x14ac:dyDescent="0.25">
      <c r="A551" t="str">
        <f>RP[[#This Row],[CODIGO CRP]]&amp;RP[[#This Row],[Rubro]]</f>
        <v>54925-38-NC-3603-1300-20-20305C-3603025-02</v>
      </c>
      <c r="B551" t="str">
        <f>RP[[#This Row],[CODIGO CDP]]&amp;RP[[#This Row],[Rubro]]</f>
        <v>325-38-NC-3603-1300-20-20305C-3603025-02</v>
      </c>
      <c r="C551" t="str">
        <f t="shared" si="8"/>
        <v>54925-38-N</v>
      </c>
      <c r="D551" t="str">
        <f>_xlfn.CONCAT(MID(RP[[#This Row],[CDP]],1,10),"-",RIGHT(RP[[#This Row],[Dependencia]],2),"-",MID(RP[[#This Row],[Fuente]],1,1))</f>
        <v>325-38-N</v>
      </c>
      <c r="E551">
        <v>54925</v>
      </c>
      <c r="F551">
        <v>45734</v>
      </c>
      <c r="G551">
        <v>45734.648796296293</v>
      </c>
      <c r="H551" t="s">
        <v>1929</v>
      </c>
      <c r="I551">
        <v>923238</v>
      </c>
      <c r="J551" t="s">
        <v>254</v>
      </c>
      <c r="K551" t="s">
        <v>62</v>
      </c>
      <c r="L551" t="s">
        <v>63</v>
      </c>
      <c r="M551" t="s">
        <v>172</v>
      </c>
      <c r="N551" t="s">
        <v>173</v>
      </c>
      <c r="O551" t="s">
        <v>66</v>
      </c>
      <c r="P551" s="1">
        <v>166195</v>
      </c>
      <c r="Q551" s="1">
        <v>0</v>
      </c>
      <c r="R551" s="1">
        <v>166195</v>
      </c>
      <c r="S551" s="1">
        <v>0</v>
      </c>
      <c r="T551" t="s">
        <v>169</v>
      </c>
      <c r="U551">
        <v>13478907</v>
      </c>
      <c r="V551" t="s">
        <v>365</v>
      </c>
      <c r="W551" t="s">
        <v>56</v>
      </c>
      <c r="X551" t="s">
        <v>57</v>
      </c>
      <c r="Y551" t="s">
        <v>366</v>
      </c>
      <c r="Z551" t="s">
        <v>59</v>
      </c>
      <c r="AA551">
        <v>890903938</v>
      </c>
      <c r="AB551" t="s">
        <v>86</v>
      </c>
      <c r="AC551">
        <v>325</v>
      </c>
      <c r="AD551">
        <v>325</v>
      </c>
      <c r="AE551">
        <v>54925</v>
      </c>
      <c r="AF551" t="s">
        <v>2012</v>
      </c>
      <c r="AG551" t="s">
        <v>2665</v>
      </c>
      <c r="AH551" t="s">
        <v>2666</v>
      </c>
      <c r="AJ551" s="3">
        <v>45734</v>
      </c>
      <c r="AK551" t="s">
        <v>255</v>
      </c>
      <c r="AL551" t="s">
        <v>2422</v>
      </c>
      <c r="AM551" t="s">
        <v>2423</v>
      </c>
    </row>
    <row r="552" spans="1:39" x14ac:dyDescent="0.25">
      <c r="A552" t="str">
        <f>RP[[#This Row],[CODIGO CRP]]&amp;RP[[#This Row],[Rubro]]</f>
        <v>55025-10-PC-3603-1300-20-20305C-3603025-02</v>
      </c>
      <c r="B552" t="str">
        <f>RP[[#This Row],[CODIGO CDP]]&amp;RP[[#This Row],[Rubro]]</f>
        <v>1225-10-PC-3603-1300-20-20305C-3603025-02</v>
      </c>
      <c r="C552" t="str">
        <f t="shared" si="8"/>
        <v>55025-10-P</v>
      </c>
      <c r="D552" t="str">
        <f>_xlfn.CONCAT(MID(RP[[#This Row],[CDP]],1,10),"-",RIGHT(RP[[#This Row],[Dependencia]],2),"-",MID(RP[[#This Row],[Fuente]],1,1))</f>
        <v>1225-10-P</v>
      </c>
      <c r="E552">
        <v>55025</v>
      </c>
      <c r="F552">
        <v>45735</v>
      </c>
      <c r="G552">
        <v>45735.462002314816</v>
      </c>
      <c r="H552" t="s">
        <v>1929</v>
      </c>
      <c r="I552">
        <v>923210</v>
      </c>
      <c r="J552" t="s">
        <v>61</v>
      </c>
      <c r="K552" t="s">
        <v>62</v>
      </c>
      <c r="L552" t="s">
        <v>63</v>
      </c>
      <c r="M552" t="s">
        <v>64</v>
      </c>
      <c r="N552" t="s">
        <v>65</v>
      </c>
      <c r="O552" t="s">
        <v>66</v>
      </c>
      <c r="P552" s="1">
        <v>4400</v>
      </c>
      <c r="Q552" s="1">
        <v>0</v>
      </c>
      <c r="R552" s="1">
        <v>4400</v>
      </c>
      <c r="S552" s="1">
        <v>0</v>
      </c>
      <c r="T552" t="s">
        <v>54</v>
      </c>
      <c r="U552">
        <v>800007813</v>
      </c>
      <c r="V552" t="s">
        <v>84</v>
      </c>
      <c r="W552" t="s">
        <v>56</v>
      </c>
      <c r="X552" t="s">
        <v>57</v>
      </c>
      <c r="Y552" t="s">
        <v>85</v>
      </c>
      <c r="Z552" t="s">
        <v>59</v>
      </c>
      <c r="AA552">
        <v>890903938</v>
      </c>
      <c r="AB552" t="s">
        <v>86</v>
      </c>
      <c r="AC552">
        <v>1225</v>
      </c>
      <c r="AD552">
        <v>1225</v>
      </c>
      <c r="AE552">
        <v>55025</v>
      </c>
      <c r="AF552" t="s">
        <v>2002</v>
      </c>
      <c r="AG552" t="s">
        <v>2667</v>
      </c>
      <c r="AH552" t="s">
        <v>2668</v>
      </c>
      <c r="AJ552" s="3">
        <v>45735</v>
      </c>
      <c r="AK552" t="s">
        <v>71</v>
      </c>
      <c r="AL552" t="s">
        <v>2669</v>
      </c>
      <c r="AM552" t="s">
        <v>2670</v>
      </c>
    </row>
    <row r="553" spans="1:39" x14ac:dyDescent="0.25">
      <c r="A553" t="str">
        <f>RP[[#This Row],[CODIGO CRP]]&amp;RP[[#This Row],[Rubro]]</f>
        <v>55125-42-NC-3603-1300-20-20305C-3603025-02</v>
      </c>
      <c r="B553" t="str">
        <f>RP[[#This Row],[CODIGO CDP]]&amp;RP[[#This Row],[Rubro]]</f>
        <v>3625-42-NC-3603-1300-20-20305C-3603025-02</v>
      </c>
      <c r="C553" t="str">
        <f t="shared" si="8"/>
        <v>55125-42-N</v>
      </c>
      <c r="D553" t="str">
        <f>_xlfn.CONCAT(MID(RP[[#This Row],[CDP]],1,10),"-",RIGHT(RP[[#This Row],[Dependencia]],2),"-",MID(RP[[#This Row],[Fuente]],1,1))</f>
        <v>3625-42-N</v>
      </c>
      <c r="E553">
        <v>55125</v>
      </c>
      <c r="F553">
        <v>45735</v>
      </c>
      <c r="G553">
        <v>45735.537939814814</v>
      </c>
      <c r="H553" t="s">
        <v>1929</v>
      </c>
      <c r="I553">
        <v>923242</v>
      </c>
      <c r="J553" t="s">
        <v>702</v>
      </c>
      <c r="K553" t="s">
        <v>62</v>
      </c>
      <c r="L553" t="s">
        <v>63</v>
      </c>
      <c r="M553" t="s">
        <v>172</v>
      </c>
      <c r="N553" t="s">
        <v>173</v>
      </c>
      <c r="O553" t="s">
        <v>66</v>
      </c>
      <c r="P553" s="1">
        <v>37803940</v>
      </c>
      <c r="Q553" s="1">
        <v>-3402355</v>
      </c>
      <c r="R553" s="1">
        <v>34401585</v>
      </c>
      <c r="S553" s="1">
        <v>28478968</v>
      </c>
      <c r="T553" t="s">
        <v>169</v>
      </c>
      <c r="U553">
        <v>1022379657</v>
      </c>
      <c r="V553" t="s">
        <v>2671</v>
      </c>
      <c r="W553" t="s">
        <v>56</v>
      </c>
      <c r="X553" t="s">
        <v>57</v>
      </c>
      <c r="Y553" t="s">
        <v>3684</v>
      </c>
      <c r="Z553" t="s">
        <v>59</v>
      </c>
      <c r="AA553">
        <v>860034313</v>
      </c>
      <c r="AB553" t="s">
        <v>97</v>
      </c>
      <c r="AC553">
        <v>3625</v>
      </c>
      <c r="AD553">
        <v>3625</v>
      </c>
      <c r="AE553">
        <v>55125</v>
      </c>
      <c r="AG553" t="s">
        <v>4713</v>
      </c>
      <c r="AH553" t="s">
        <v>4714</v>
      </c>
      <c r="AJ553" s="3">
        <v>45735</v>
      </c>
      <c r="AK553" t="s">
        <v>180</v>
      </c>
      <c r="AL553" t="s">
        <v>2673</v>
      </c>
      <c r="AM553" t="s">
        <v>2291</v>
      </c>
    </row>
    <row r="554" spans="1:39" x14ac:dyDescent="0.25">
      <c r="A554" t="str">
        <f>RP[[#This Row],[CODIGO CRP]]&amp;RP[[#This Row],[Rubro]]</f>
        <v>55225-38-NC-3603-1300-20-20305C-3603025-02</v>
      </c>
      <c r="B554" t="str">
        <f>RP[[#This Row],[CODIGO CDP]]&amp;RP[[#This Row],[Rubro]]</f>
        <v>325-38-NC-3603-1300-20-20305C-3603025-02</v>
      </c>
      <c r="C554" t="str">
        <f t="shared" si="8"/>
        <v>55225-38-N</v>
      </c>
      <c r="D554" t="str">
        <f>_xlfn.CONCAT(MID(RP[[#This Row],[CDP]],1,10),"-",RIGHT(RP[[#This Row],[Dependencia]],2),"-",MID(RP[[#This Row],[Fuente]],1,1))</f>
        <v>325-38-N</v>
      </c>
      <c r="E554">
        <v>55225</v>
      </c>
      <c r="F554">
        <v>45735</v>
      </c>
      <c r="G554">
        <v>45735.751400462963</v>
      </c>
      <c r="H554" t="s">
        <v>1929</v>
      </c>
      <c r="I554">
        <v>923238</v>
      </c>
      <c r="J554" t="s">
        <v>254</v>
      </c>
      <c r="K554" t="s">
        <v>62</v>
      </c>
      <c r="L554" t="s">
        <v>63</v>
      </c>
      <c r="M554" t="s">
        <v>172</v>
      </c>
      <c r="N554" t="s">
        <v>173</v>
      </c>
      <c r="O554" t="s">
        <v>66</v>
      </c>
      <c r="P554" s="1">
        <v>538207</v>
      </c>
      <c r="Q554" s="1">
        <v>0</v>
      </c>
      <c r="R554" s="1">
        <v>538207</v>
      </c>
      <c r="S554" s="1">
        <v>0</v>
      </c>
      <c r="T554" t="s">
        <v>169</v>
      </c>
      <c r="U554">
        <v>52425990</v>
      </c>
      <c r="V554" t="s">
        <v>278</v>
      </c>
      <c r="W554" t="s">
        <v>56</v>
      </c>
      <c r="X554" t="s">
        <v>57</v>
      </c>
      <c r="Y554" t="s">
        <v>279</v>
      </c>
      <c r="Z554" t="s">
        <v>59</v>
      </c>
      <c r="AA554">
        <v>860007335</v>
      </c>
      <c r="AB554" t="s">
        <v>201</v>
      </c>
      <c r="AC554">
        <v>325</v>
      </c>
      <c r="AD554">
        <v>325</v>
      </c>
      <c r="AE554">
        <v>55225</v>
      </c>
      <c r="AG554" t="s">
        <v>2674</v>
      </c>
      <c r="AH554" t="s">
        <v>2675</v>
      </c>
      <c r="AJ554" s="3">
        <v>45735</v>
      </c>
      <c r="AK554" t="s">
        <v>255</v>
      </c>
      <c r="AL554" t="s">
        <v>2676</v>
      </c>
      <c r="AM554" t="s">
        <v>2677</v>
      </c>
    </row>
    <row r="555" spans="1:39" x14ac:dyDescent="0.25">
      <c r="A555" t="str">
        <f>RP[[#This Row],[CODIGO CRP]]&amp;RP[[#This Row],[Rubro]]</f>
        <v>55325-10-NC-3603-1300-20-20305C-3603025-02</v>
      </c>
      <c r="B555" t="str">
        <f>RP[[#This Row],[CODIGO CDP]]&amp;RP[[#This Row],[Rubro]]</f>
        <v>1625-10-NC-3603-1300-20-20305C-3603025-02</v>
      </c>
      <c r="C555" t="str">
        <f t="shared" si="8"/>
        <v>55325-10-N</v>
      </c>
      <c r="D555" t="str">
        <f>_xlfn.CONCAT(MID(RP[[#This Row],[CDP]],1,10),"-",RIGHT(RP[[#This Row],[Dependencia]],2),"-",MID(RP[[#This Row],[Fuente]],1,1))</f>
        <v>1625-10-N</v>
      </c>
      <c r="E555">
        <v>55325</v>
      </c>
      <c r="F555">
        <v>45735</v>
      </c>
      <c r="G555">
        <v>45735.754618055558</v>
      </c>
      <c r="H555" t="s">
        <v>1929</v>
      </c>
      <c r="I555">
        <v>923210</v>
      </c>
      <c r="J555" t="s">
        <v>61</v>
      </c>
      <c r="K555" t="s">
        <v>62</v>
      </c>
      <c r="L555" t="s">
        <v>63</v>
      </c>
      <c r="M555" t="s">
        <v>172</v>
      </c>
      <c r="N555" t="s">
        <v>173</v>
      </c>
      <c r="O555" t="s">
        <v>66</v>
      </c>
      <c r="P555" s="1">
        <v>136200</v>
      </c>
      <c r="Q555" s="1">
        <v>0</v>
      </c>
      <c r="R555" s="1">
        <v>136200</v>
      </c>
      <c r="S555" s="1">
        <v>0</v>
      </c>
      <c r="T555" t="s">
        <v>169</v>
      </c>
      <c r="U555">
        <v>79661139</v>
      </c>
      <c r="V555" t="s">
        <v>262</v>
      </c>
      <c r="W555" t="s">
        <v>56</v>
      </c>
      <c r="X555" t="s">
        <v>57</v>
      </c>
      <c r="Y555" t="s">
        <v>263</v>
      </c>
      <c r="Z555" t="s">
        <v>59</v>
      </c>
      <c r="AA555">
        <v>860034313</v>
      </c>
      <c r="AB555" t="s">
        <v>97</v>
      </c>
      <c r="AC555">
        <v>1625</v>
      </c>
      <c r="AD555">
        <v>1625</v>
      </c>
      <c r="AE555">
        <v>55325</v>
      </c>
      <c r="AG555" t="s">
        <v>2678</v>
      </c>
      <c r="AH555" t="s">
        <v>2679</v>
      </c>
      <c r="AJ555" s="3">
        <v>45735</v>
      </c>
      <c r="AK555" t="s">
        <v>255</v>
      </c>
      <c r="AL555" t="s">
        <v>2680</v>
      </c>
      <c r="AM555" t="s">
        <v>2681</v>
      </c>
    </row>
    <row r="556" spans="1:39" x14ac:dyDescent="0.25">
      <c r="A556" t="str">
        <f>RP[[#This Row],[CODIGO CRP]]&amp;RP[[#This Row],[Rubro]]</f>
        <v>55425-10-PC-3603-1300-20-20305C-3603025-02</v>
      </c>
      <c r="B556" t="str">
        <f>RP[[#This Row],[CODIGO CDP]]&amp;RP[[#This Row],[Rubro]]</f>
        <v>1225-10-PC-3603-1300-20-20305C-3603025-02</v>
      </c>
      <c r="C556" t="str">
        <f t="shared" si="8"/>
        <v>55425-10-P</v>
      </c>
      <c r="D556" t="str">
        <f>_xlfn.CONCAT(MID(RP[[#This Row],[CDP]],1,10),"-",RIGHT(RP[[#This Row],[Dependencia]],2),"-",MID(RP[[#This Row],[Fuente]],1,1))</f>
        <v>1225-10-P</v>
      </c>
      <c r="E556">
        <v>55425</v>
      </c>
      <c r="F556">
        <v>45735</v>
      </c>
      <c r="G556">
        <v>45735.768171296295</v>
      </c>
      <c r="H556" t="s">
        <v>1929</v>
      </c>
      <c r="I556">
        <v>923210</v>
      </c>
      <c r="J556" t="s">
        <v>61</v>
      </c>
      <c r="K556" t="s">
        <v>62</v>
      </c>
      <c r="L556" t="s">
        <v>63</v>
      </c>
      <c r="M556" t="s">
        <v>64</v>
      </c>
      <c r="N556" t="s">
        <v>65</v>
      </c>
      <c r="O556" t="s">
        <v>66</v>
      </c>
      <c r="P556" s="1">
        <v>4440</v>
      </c>
      <c r="Q556" s="1">
        <v>0</v>
      </c>
      <c r="R556" s="1">
        <v>4440</v>
      </c>
      <c r="S556" s="1">
        <v>0</v>
      </c>
      <c r="T556" t="s">
        <v>54</v>
      </c>
      <c r="U556">
        <v>800007813</v>
      </c>
      <c r="V556" t="s">
        <v>84</v>
      </c>
      <c r="W556" t="s">
        <v>56</v>
      </c>
      <c r="X556" t="s">
        <v>57</v>
      </c>
      <c r="Y556" t="s">
        <v>85</v>
      </c>
      <c r="Z556" t="s">
        <v>59</v>
      </c>
      <c r="AA556">
        <v>890903938</v>
      </c>
      <c r="AB556" t="s">
        <v>86</v>
      </c>
      <c r="AC556">
        <v>1225</v>
      </c>
      <c r="AD556">
        <v>1225</v>
      </c>
      <c r="AE556">
        <v>55425</v>
      </c>
      <c r="AF556" t="s">
        <v>2014</v>
      </c>
      <c r="AG556" t="s">
        <v>2682</v>
      </c>
      <c r="AH556" t="s">
        <v>2683</v>
      </c>
      <c r="AJ556" s="3">
        <v>45735</v>
      </c>
      <c r="AK556" t="s">
        <v>71</v>
      </c>
      <c r="AL556" t="s">
        <v>2684</v>
      </c>
      <c r="AM556" t="s">
        <v>2685</v>
      </c>
    </row>
    <row r="557" spans="1:39" x14ac:dyDescent="0.25">
      <c r="A557" t="str">
        <f>RP[[#This Row],[CODIGO CRP]]&amp;RP[[#This Row],[Rubro]]</f>
        <v>55525-38-NC-3603-1300-20-20305C-3603025-02</v>
      </c>
      <c r="B557" t="str">
        <f>RP[[#This Row],[CODIGO CDP]]&amp;RP[[#This Row],[Rubro]]</f>
        <v>325-38-NC-3603-1300-20-20305C-3603025-02</v>
      </c>
      <c r="C557" t="str">
        <f t="shared" si="8"/>
        <v>55525-38-N</v>
      </c>
      <c r="D557" t="str">
        <f>_xlfn.CONCAT(MID(RP[[#This Row],[CDP]],1,10),"-",RIGHT(RP[[#This Row],[Dependencia]],2),"-",MID(RP[[#This Row],[Fuente]],1,1))</f>
        <v>325-38-N</v>
      </c>
      <c r="E557">
        <v>55525</v>
      </c>
      <c r="F557">
        <v>45735</v>
      </c>
      <c r="G557">
        <v>45735.773692129631</v>
      </c>
      <c r="H557" t="s">
        <v>1929</v>
      </c>
      <c r="I557">
        <v>923238</v>
      </c>
      <c r="J557" t="s">
        <v>254</v>
      </c>
      <c r="K557" t="s">
        <v>62</v>
      </c>
      <c r="L557" t="s">
        <v>63</v>
      </c>
      <c r="M557" t="s">
        <v>172</v>
      </c>
      <c r="N557" t="s">
        <v>173</v>
      </c>
      <c r="O557" t="s">
        <v>66</v>
      </c>
      <c r="P557" s="1">
        <v>692038</v>
      </c>
      <c r="Q557" s="1">
        <v>0</v>
      </c>
      <c r="R557" s="1">
        <v>692038</v>
      </c>
      <c r="S557" s="1">
        <v>0</v>
      </c>
      <c r="T557" t="s">
        <v>169</v>
      </c>
      <c r="U557">
        <v>11315001</v>
      </c>
      <c r="V557" t="s">
        <v>297</v>
      </c>
      <c r="W557" t="s">
        <v>56</v>
      </c>
      <c r="X557" t="s">
        <v>57</v>
      </c>
      <c r="Y557" t="s">
        <v>298</v>
      </c>
      <c r="Z557" t="s">
        <v>59</v>
      </c>
      <c r="AA557">
        <v>890903938</v>
      </c>
      <c r="AB557" t="s">
        <v>86</v>
      </c>
      <c r="AC557">
        <v>325</v>
      </c>
      <c r="AD557">
        <v>325</v>
      </c>
      <c r="AE557">
        <v>55525</v>
      </c>
      <c r="AG557" t="s">
        <v>2686</v>
      </c>
      <c r="AH557" t="s">
        <v>2687</v>
      </c>
      <c r="AJ557" s="3">
        <v>45735</v>
      </c>
      <c r="AK557" t="s">
        <v>255</v>
      </c>
      <c r="AL557" t="s">
        <v>2688</v>
      </c>
      <c r="AM557" t="s">
        <v>2689</v>
      </c>
    </row>
    <row r="558" spans="1:39" x14ac:dyDescent="0.25">
      <c r="A558" t="str">
        <f>RP[[#This Row],[CODIGO CRP]]&amp;RP[[#This Row],[Rubro]]</f>
        <v>55625-38-NC-3603-1300-20-20305C-3603025-02</v>
      </c>
      <c r="B558" t="str">
        <f>RP[[#This Row],[CODIGO CDP]]&amp;RP[[#This Row],[Rubro]]</f>
        <v>325-38-NC-3603-1300-20-20305C-3603025-02</v>
      </c>
      <c r="C558" t="str">
        <f t="shared" si="8"/>
        <v>55625-38-N</v>
      </c>
      <c r="D558" t="str">
        <f>_xlfn.CONCAT(MID(RP[[#This Row],[CDP]],1,10),"-",RIGHT(RP[[#This Row],[Dependencia]],2),"-",MID(RP[[#This Row],[Fuente]],1,1))</f>
        <v>325-38-N</v>
      </c>
      <c r="E558">
        <v>55625</v>
      </c>
      <c r="F558">
        <v>45736</v>
      </c>
      <c r="G558">
        <v>45736.437199074076</v>
      </c>
      <c r="H558" t="s">
        <v>1929</v>
      </c>
      <c r="I558">
        <v>923238</v>
      </c>
      <c r="J558" t="s">
        <v>254</v>
      </c>
      <c r="K558" t="s">
        <v>62</v>
      </c>
      <c r="L558" t="s">
        <v>63</v>
      </c>
      <c r="M558" t="s">
        <v>172</v>
      </c>
      <c r="N558" t="s">
        <v>173</v>
      </c>
      <c r="O558" t="s">
        <v>66</v>
      </c>
      <c r="P558" s="1">
        <v>232058</v>
      </c>
      <c r="Q558" s="1">
        <v>0</v>
      </c>
      <c r="R558" s="1">
        <v>232058</v>
      </c>
      <c r="S558" s="1">
        <v>0</v>
      </c>
      <c r="T558" t="s">
        <v>169</v>
      </c>
      <c r="U558">
        <v>4041331</v>
      </c>
      <c r="V558" t="s">
        <v>360</v>
      </c>
      <c r="W558" t="s">
        <v>56</v>
      </c>
      <c r="X558" t="s">
        <v>57</v>
      </c>
      <c r="Y558" t="s">
        <v>361</v>
      </c>
      <c r="Z558" t="s">
        <v>59</v>
      </c>
      <c r="AA558">
        <v>860034313</v>
      </c>
      <c r="AB558" t="s">
        <v>97</v>
      </c>
      <c r="AC558">
        <v>325</v>
      </c>
      <c r="AD558">
        <v>325</v>
      </c>
      <c r="AE558">
        <v>55625</v>
      </c>
      <c r="AG558" t="s">
        <v>2690</v>
      </c>
      <c r="AH558" t="s">
        <v>2691</v>
      </c>
      <c r="AJ558" s="3">
        <v>45736</v>
      </c>
      <c r="AK558" t="s">
        <v>255</v>
      </c>
      <c r="AL558" t="s">
        <v>2692</v>
      </c>
      <c r="AM558" t="s">
        <v>2693</v>
      </c>
    </row>
    <row r="559" spans="1:39" x14ac:dyDescent="0.25">
      <c r="A559" t="str">
        <f>RP[[#This Row],[CODIGO CRP]]&amp;RP[[#This Row],[Rubro]]</f>
        <v>55725-38-NC-3603-1300-20-20305C-3603025-02</v>
      </c>
      <c r="B559" t="str">
        <f>RP[[#This Row],[CODIGO CDP]]&amp;RP[[#This Row],[Rubro]]</f>
        <v>325-38-NC-3603-1300-20-20305C-3603025-02</v>
      </c>
      <c r="C559" t="str">
        <f t="shared" si="8"/>
        <v>55725-38-N</v>
      </c>
      <c r="D559" t="str">
        <f>_xlfn.CONCAT(MID(RP[[#This Row],[CDP]],1,10),"-",RIGHT(RP[[#This Row],[Dependencia]],2),"-",MID(RP[[#This Row],[Fuente]],1,1))</f>
        <v>325-38-N</v>
      </c>
      <c r="E559">
        <v>55725</v>
      </c>
      <c r="F559">
        <v>45736</v>
      </c>
      <c r="G559">
        <v>45736.443761574075</v>
      </c>
      <c r="H559" t="s">
        <v>1929</v>
      </c>
      <c r="I559">
        <v>923238</v>
      </c>
      <c r="J559" t="s">
        <v>254</v>
      </c>
      <c r="K559" t="s">
        <v>62</v>
      </c>
      <c r="L559" t="s">
        <v>63</v>
      </c>
      <c r="M559" t="s">
        <v>172</v>
      </c>
      <c r="N559" t="s">
        <v>173</v>
      </c>
      <c r="O559" t="s">
        <v>66</v>
      </c>
      <c r="P559" s="1">
        <v>232058</v>
      </c>
      <c r="Q559" s="1">
        <v>0</v>
      </c>
      <c r="R559" s="1">
        <v>232058</v>
      </c>
      <c r="S559" s="1">
        <v>0</v>
      </c>
      <c r="T559" t="s">
        <v>169</v>
      </c>
      <c r="U559">
        <v>80724086</v>
      </c>
      <c r="V559" t="s">
        <v>252</v>
      </c>
      <c r="W559" t="s">
        <v>56</v>
      </c>
      <c r="X559" t="s">
        <v>57</v>
      </c>
      <c r="Y559" t="s">
        <v>253</v>
      </c>
      <c r="Z559" t="s">
        <v>59</v>
      </c>
      <c r="AA559">
        <v>890903938</v>
      </c>
      <c r="AB559" t="s">
        <v>86</v>
      </c>
      <c r="AC559">
        <v>325</v>
      </c>
      <c r="AD559">
        <v>325</v>
      </c>
      <c r="AE559">
        <v>55725</v>
      </c>
      <c r="AG559" t="s">
        <v>2694</v>
      </c>
      <c r="AH559" t="s">
        <v>2695</v>
      </c>
      <c r="AJ559" s="3">
        <v>45736</v>
      </c>
      <c r="AK559" t="s">
        <v>255</v>
      </c>
      <c r="AL559" t="s">
        <v>2696</v>
      </c>
      <c r="AM559" t="s">
        <v>2697</v>
      </c>
    </row>
    <row r="560" spans="1:39" x14ac:dyDescent="0.25">
      <c r="A560" t="str">
        <f>RP[[#This Row],[CODIGO CRP]]&amp;RP[[#This Row],[Rubro]]</f>
        <v>55825-85-NC-3603-1300-20-20305C-3603025-02</v>
      </c>
      <c r="B560" t="str">
        <f>RP[[#This Row],[CODIGO CDP]]&amp;RP[[#This Row],[Rubro]]</f>
        <v>4425-85-NC-3603-1300-20-20305C-3603025-02</v>
      </c>
      <c r="C560" t="str">
        <f t="shared" si="8"/>
        <v>55825-85-N</v>
      </c>
      <c r="D560" t="str">
        <f>_xlfn.CONCAT(MID(RP[[#This Row],[CDP]],1,10),"-",RIGHT(RP[[#This Row],[Dependencia]],2),"-",MID(RP[[#This Row],[Fuente]],1,1))</f>
        <v>4425-85-N</v>
      </c>
      <c r="E560">
        <v>55825</v>
      </c>
      <c r="F560">
        <v>45736</v>
      </c>
      <c r="G560">
        <v>45736.446759259263</v>
      </c>
      <c r="H560" t="s">
        <v>1929</v>
      </c>
      <c r="I560">
        <v>923285</v>
      </c>
      <c r="J560" t="s">
        <v>274</v>
      </c>
      <c r="K560" t="s">
        <v>62</v>
      </c>
      <c r="L560" t="s">
        <v>63</v>
      </c>
      <c r="M560" t="s">
        <v>172</v>
      </c>
      <c r="N560" t="s">
        <v>173</v>
      </c>
      <c r="O560" t="s">
        <v>66</v>
      </c>
      <c r="P560" s="1">
        <v>967170</v>
      </c>
      <c r="Q560" s="1">
        <v>0</v>
      </c>
      <c r="R560" s="1">
        <v>967170</v>
      </c>
      <c r="S560" s="1">
        <v>0</v>
      </c>
      <c r="T560" t="s">
        <v>169</v>
      </c>
      <c r="U560">
        <v>1018436224</v>
      </c>
      <c r="V560" t="s">
        <v>272</v>
      </c>
      <c r="W560" t="s">
        <v>56</v>
      </c>
      <c r="X560" t="s">
        <v>57</v>
      </c>
      <c r="Y560" t="s">
        <v>273</v>
      </c>
      <c r="Z560" t="s">
        <v>59</v>
      </c>
      <c r="AA560">
        <v>890903938</v>
      </c>
      <c r="AB560" t="s">
        <v>86</v>
      </c>
      <c r="AC560">
        <v>4425</v>
      </c>
      <c r="AD560">
        <v>4425</v>
      </c>
      <c r="AE560">
        <v>55825</v>
      </c>
      <c r="AG560" t="s">
        <v>2698</v>
      </c>
      <c r="AH560" t="s">
        <v>2699</v>
      </c>
      <c r="AJ560" s="3">
        <v>45736</v>
      </c>
      <c r="AK560" t="s">
        <v>255</v>
      </c>
      <c r="AL560" t="s">
        <v>2700</v>
      </c>
      <c r="AM560" t="s">
        <v>2701</v>
      </c>
    </row>
    <row r="561" spans="1:39" x14ac:dyDescent="0.25">
      <c r="A561" t="str">
        <f>RP[[#This Row],[CODIGO CRP]]&amp;RP[[#This Row],[Rubro]]</f>
        <v>55925-84-NC-3603-1300-20-20305C-3603033-02</v>
      </c>
      <c r="B561" t="str">
        <f>RP[[#This Row],[CODIGO CDP]]&amp;RP[[#This Row],[Rubro]]</f>
        <v>3425-84-NC-3603-1300-20-20305C-3603033-02</v>
      </c>
      <c r="C561" t="str">
        <f t="shared" si="8"/>
        <v>55925-84-N</v>
      </c>
      <c r="D561" t="str">
        <f>_xlfn.CONCAT(MID(RP[[#This Row],[CDP]],1,10),"-",RIGHT(RP[[#This Row],[Dependencia]],2),"-",MID(RP[[#This Row],[Fuente]],1,1))</f>
        <v>3425-84-N</v>
      </c>
      <c r="E561">
        <v>55925</v>
      </c>
      <c r="F561">
        <v>45736</v>
      </c>
      <c r="G561">
        <v>45736.480856481481</v>
      </c>
      <c r="H561" t="s">
        <v>1929</v>
      </c>
      <c r="I561">
        <v>923284</v>
      </c>
      <c r="J561" t="s">
        <v>2125</v>
      </c>
      <c r="K561" t="s">
        <v>305</v>
      </c>
      <c r="L561" t="s">
        <v>306</v>
      </c>
      <c r="M561" t="s">
        <v>172</v>
      </c>
      <c r="N561" t="s">
        <v>173</v>
      </c>
      <c r="O561" t="s">
        <v>66</v>
      </c>
      <c r="P561" s="1">
        <v>322390</v>
      </c>
      <c r="Q561" s="1">
        <v>0</v>
      </c>
      <c r="R561" s="1">
        <v>322390</v>
      </c>
      <c r="S561" s="1">
        <v>0</v>
      </c>
      <c r="T561" t="s">
        <v>169</v>
      </c>
      <c r="U561">
        <v>35251138</v>
      </c>
      <c r="V561" t="s">
        <v>2126</v>
      </c>
      <c r="W561" t="s">
        <v>56</v>
      </c>
      <c r="X561" t="s">
        <v>57</v>
      </c>
      <c r="Y561" t="s">
        <v>2127</v>
      </c>
      <c r="Z561" t="s">
        <v>59</v>
      </c>
      <c r="AA561">
        <v>860002964</v>
      </c>
      <c r="AB561" t="s">
        <v>242</v>
      </c>
      <c r="AC561">
        <v>3425</v>
      </c>
      <c r="AD561">
        <v>3425</v>
      </c>
      <c r="AE561">
        <v>55925</v>
      </c>
      <c r="AG561" t="s">
        <v>2702</v>
      </c>
      <c r="AH561" t="s">
        <v>2703</v>
      </c>
      <c r="AJ561" s="3">
        <v>45736</v>
      </c>
      <c r="AK561" t="s">
        <v>255</v>
      </c>
      <c r="AL561" t="s">
        <v>2704</v>
      </c>
      <c r="AM561" t="s">
        <v>2705</v>
      </c>
    </row>
    <row r="562" spans="1:39" x14ac:dyDescent="0.25">
      <c r="A562" t="str">
        <f>RP[[#This Row],[CODIGO CRP]]&amp;RP[[#This Row],[Rubro]]</f>
        <v>56025-42-NC-3603-1300-20-20305C-3603025-02</v>
      </c>
      <c r="B562" t="str">
        <f>RP[[#This Row],[CODIGO CDP]]&amp;RP[[#This Row],[Rubro]]</f>
        <v>3625-42-NC-3603-1300-20-20305C-3603025-02</v>
      </c>
      <c r="C562" t="str">
        <f t="shared" si="8"/>
        <v>56025-42-N</v>
      </c>
      <c r="D562" t="str">
        <f>_xlfn.CONCAT(MID(RP[[#This Row],[CDP]],1,10),"-",RIGHT(RP[[#This Row],[Dependencia]],2),"-",MID(RP[[#This Row],[Fuente]],1,1))</f>
        <v>3625-42-N</v>
      </c>
      <c r="E562">
        <v>56025</v>
      </c>
      <c r="F562">
        <v>45736</v>
      </c>
      <c r="G562">
        <v>45736.610312500001</v>
      </c>
      <c r="H562" t="s">
        <v>1929</v>
      </c>
      <c r="I562">
        <v>923242</v>
      </c>
      <c r="J562" t="s">
        <v>702</v>
      </c>
      <c r="K562" t="s">
        <v>62</v>
      </c>
      <c r="L562" t="s">
        <v>63</v>
      </c>
      <c r="M562" t="s">
        <v>172</v>
      </c>
      <c r="N562" t="s">
        <v>173</v>
      </c>
      <c r="O562" t="s">
        <v>66</v>
      </c>
      <c r="P562" s="1">
        <v>8717768</v>
      </c>
      <c r="Q562" s="1">
        <v>0</v>
      </c>
      <c r="R562" s="1">
        <v>8717768</v>
      </c>
      <c r="S562" s="1">
        <v>5178872</v>
      </c>
      <c r="T562" t="s">
        <v>169</v>
      </c>
      <c r="U562">
        <v>1073718158</v>
      </c>
      <c r="V562" t="s">
        <v>2706</v>
      </c>
      <c r="W562" t="s">
        <v>56</v>
      </c>
      <c r="X562" t="s">
        <v>57</v>
      </c>
      <c r="Y562" t="s">
        <v>2707</v>
      </c>
      <c r="Z562" t="s">
        <v>59</v>
      </c>
      <c r="AA562">
        <v>860002964</v>
      </c>
      <c r="AB562" t="s">
        <v>242</v>
      </c>
      <c r="AC562">
        <v>3625</v>
      </c>
      <c r="AD562">
        <v>3625</v>
      </c>
      <c r="AE562">
        <v>56025</v>
      </c>
      <c r="AG562" t="s">
        <v>4715</v>
      </c>
      <c r="AH562" t="s">
        <v>4716</v>
      </c>
      <c r="AJ562" s="3">
        <v>45736</v>
      </c>
      <c r="AK562" t="s">
        <v>180</v>
      </c>
      <c r="AL562" t="s">
        <v>2709</v>
      </c>
      <c r="AM562" t="s">
        <v>2710</v>
      </c>
    </row>
    <row r="563" spans="1:39" x14ac:dyDescent="0.25">
      <c r="A563" t="str">
        <f>RP[[#This Row],[CODIGO CRP]]&amp;RP[[#This Row],[Rubro]]</f>
        <v>56125-10-NC-3603-1300-20-20305C-3603025-02</v>
      </c>
      <c r="B563" t="str">
        <f>RP[[#This Row],[CODIGO CDP]]&amp;RP[[#This Row],[Rubro]]</f>
        <v>1625-10-NC-3603-1300-20-20305C-3603025-02</v>
      </c>
      <c r="C563" t="str">
        <f t="shared" si="8"/>
        <v>56125-10-N</v>
      </c>
      <c r="D563" t="str">
        <f>_xlfn.CONCAT(MID(RP[[#This Row],[CDP]],1,10),"-",RIGHT(RP[[#This Row],[Dependencia]],2),"-",MID(RP[[#This Row],[Fuente]],1,1))</f>
        <v>1625-10-N</v>
      </c>
      <c r="E563">
        <v>56125</v>
      </c>
      <c r="F563">
        <v>45736</v>
      </c>
      <c r="G563">
        <v>45736.796307870369</v>
      </c>
      <c r="H563" t="s">
        <v>1929</v>
      </c>
      <c r="I563">
        <v>923210</v>
      </c>
      <c r="J563" t="s">
        <v>61</v>
      </c>
      <c r="K563" t="s">
        <v>62</v>
      </c>
      <c r="L563" t="s">
        <v>63</v>
      </c>
      <c r="M563" t="s">
        <v>172</v>
      </c>
      <c r="N563" t="s">
        <v>173</v>
      </c>
      <c r="O563" t="s">
        <v>66</v>
      </c>
      <c r="P563" s="1">
        <v>189518</v>
      </c>
      <c r="Q563" s="1">
        <v>0</v>
      </c>
      <c r="R563" s="1">
        <v>189518</v>
      </c>
      <c r="S563" s="1">
        <v>0</v>
      </c>
      <c r="T563" t="s">
        <v>169</v>
      </c>
      <c r="U563">
        <v>52192314</v>
      </c>
      <c r="V563" t="s">
        <v>2711</v>
      </c>
      <c r="W563" t="s">
        <v>56</v>
      </c>
      <c r="X563" t="s">
        <v>57</v>
      </c>
      <c r="Y563" t="s">
        <v>3328</v>
      </c>
      <c r="Z563" t="s">
        <v>59</v>
      </c>
      <c r="AA563">
        <v>860002964</v>
      </c>
      <c r="AB563" t="s">
        <v>242</v>
      </c>
      <c r="AC563">
        <v>1625</v>
      </c>
      <c r="AD563">
        <v>1625</v>
      </c>
      <c r="AE563">
        <v>56125</v>
      </c>
      <c r="AG563" t="s">
        <v>2712</v>
      </c>
      <c r="AH563" t="s">
        <v>2713</v>
      </c>
      <c r="AJ563" s="3">
        <v>45736</v>
      </c>
      <c r="AK563" t="s">
        <v>255</v>
      </c>
      <c r="AL563" t="s">
        <v>2714</v>
      </c>
      <c r="AM563" t="s">
        <v>2715</v>
      </c>
    </row>
    <row r="564" spans="1:39" x14ac:dyDescent="0.25">
      <c r="A564" t="str">
        <f>RP[[#This Row],[CODIGO CRP]]&amp;RP[[#This Row],[Rubro]]</f>
        <v>56225-10-NC-3603-1300-20-20305C-3603025-02</v>
      </c>
      <c r="B564" t="str">
        <f>RP[[#This Row],[CODIGO CDP]]&amp;RP[[#This Row],[Rubro]]</f>
        <v>1625-10-NC-3603-1300-20-20305C-3603025-02</v>
      </c>
      <c r="C564" t="str">
        <f t="shared" si="8"/>
        <v>56225-10-N</v>
      </c>
      <c r="D564" t="str">
        <f>_xlfn.CONCAT(MID(RP[[#This Row],[CDP]],1,10),"-",RIGHT(RP[[#This Row],[Dependencia]],2),"-",MID(RP[[#This Row],[Fuente]],1,1))</f>
        <v>1625-10-N</v>
      </c>
      <c r="E564">
        <v>56225</v>
      </c>
      <c r="F564">
        <v>45736</v>
      </c>
      <c r="G564">
        <v>45736.805312500001</v>
      </c>
      <c r="H564" t="s">
        <v>1929</v>
      </c>
      <c r="I564">
        <v>923210</v>
      </c>
      <c r="J564" t="s">
        <v>61</v>
      </c>
      <c r="K564" t="s">
        <v>62</v>
      </c>
      <c r="L564" t="s">
        <v>63</v>
      </c>
      <c r="M564" t="s">
        <v>172</v>
      </c>
      <c r="N564" t="s">
        <v>173</v>
      </c>
      <c r="O564" t="s">
        <v>66</v>
      </c>
      <c r="P564" s="1">
        <v>107839</v>
      </c>
      <c r="Q564" s="1">
        <v>0</v>
      </c>
      <c r="R564" s="1">
        <v>107839</v>
      </c>
      <c r="S564" s="1">
        <v>0</v>
      </c>
      <c r="T564" t="s">
        <v>169</v>
      </c>
      <c r="U564">
        <v>52800088</v>
      </c>
      <c r="V564" t="s">
        <v>1404</v>
      </c>
      <c r="W564" t="s">
        <v>56</v>
      </c>
      <c r="X564" t="s">
        <v>57</v>
      </c>
      <c r="Y564" t="s">
        <v>1405</v>
      </c>
      <c r="Z564" t="s">
        <v>59</v>
      </c>
      <c r="AA564">
        <v>860034313</v>
      </c>
      <c r="AB564" t="s">
        <v>97</v>
      </c>
      <c r="AC564">
        <v>1625</v>
      </c>
      <c r="AD564">
        <v>1625</v>
      </c>
      <c r="AE564">
        <v>56225</v>
      </c>
      <c r="AG564" t="s">
        <v>2716</v>
      </c>
      <c r="AH564" t="s">
        <v>2717</v>
      </c>
      <c r="AJ564" s="3">
        <v>45736</v>
      </c>
      <c r="AK564" t="s">
        <v>255</v>
      </c>
      <c r="AL564" t="s">
        <v>2718</v>
      </c>
      <c r="AM564" t="s">
        <v>2719</v>
      </c>
    </row>
    <row r="565" spans="1:39" x14ac:dyDescent="0.25">
      <c r="A565" t="str">
        <f>RP[[#This Row],[CODIGO CRP]]&amp;RP[[#This Row],[Rubro]]</f>
        <v>56325-10-NC-3603-1300-20-20305C-3603025-02</v>
      </c>
      <c r="B565" t="str">
        <f>RP[[#This Row],[CODIGO CDP]]&amp;RP[[#This Row],[Rubro]]</f>
        <v>1625-10-NC-3603-1300-20-20305C-3603025-02</v>
      </c>
      <c r="C565" t="str">
        <f t="shared" si="8"/>
        <v>56325-10-N</v>
      </c>
      <c r="D565" t="str">
        <f>_xlfn.CONCAT(MID(RP[[#This Row],[CDP]],1,10),"-",RIGHT(RP[[#This Row],[Dependencia]],2),"-",MID(RP[[#This Row],[Fuente]],1,1))</f>
        <v>1625-10-N</v>
      </c>
      <c r="E565">
        <v>56325</v>
      </c>
      <c r="F565">
        <v>45736</v>
      </c>
      <c r="G565">
        <v>45736.829375000001</v>
      </c>
      <c r="H565" t="s">
        <v>1929</v>
      </c>
      <c r="I565">
        <v>923210</v>
      </c>
      <c r="J565" t="s">
        <v>61</v>
      </c>
      <c r="K565" t="s">
        <v>62</v>
      </c>
      <c r="L565" t="s">
        <v>63</v>
      </c>
      <c r="M565" t="s">
        <v>172</v>
      </c>
      <c r="N565" t="s">
        <v>173</v>
      </c>
      <c r="O565" t="s">
        <v>66</v>
      </c>
      <c r="P565" s="1">
        <v>114445</v>
      </c>
      <c r="Q565" s="1">
        <v>0</v>
      </c>
      <c r="R565" s="1">
        <v>114445</v>
      </c>
      <c r="S565" s="1">
        <v>0</v>
      </c>
      <c r="T565" t="s">
        <v>169</v>
      </c>
      <c r="U565">
        <v>88162602</v>
      </c>
      <c r="V565" t="s">
        <v>2358</v>
      </c>
      <c r="W565" t="s">
        <v>56</v>
      </c>
      <c r="X565" t="s">
        <v>57</v>
      </c>
      <c r="Y565" t="s">
        <v>3318</v>
      </c>
      <c r="Z565" t="s">
        <v>59</v>
      </c>
      <c r="AA565">
        <v>890903938</v>
      </c>
      <c r="AB565" t="s">
        <v>86</v>
      </c>
      <c r="AC565">
        <v>1625</v>
      </c>
      <c r="AD565">
        <v>1625</v>
      </c>
      <c r="AE565">
        <v>56325</v>
      </c>
      <c r="AG565" t="s">
        <v>2720</v>
      </c>
      <c r="AH565" t="s">
        <v>2721</v>
      </c>
      <c r="AJ565" s="3">
        <v>45736</v>
      </c>
      <c r="AK565" t="s">
        <v>255</v>
      </c>
      <c r="AL565" t="s">
        <v>2722</v>
      </c>
      <c r="AM565" t="s">
        <v>2723</v>
      </c>
    </row>
    <row r="566" spans="1:39" x14ac:dyDescent="0.25">
      <c r="A566" t="str">
        <f>RP[[#This Row],[CODIGO CRP]]&amp;RP[[#This Row],[Rubro]]</f>
        <v>56425-10-NC-3603-1300-20-20305C-3603025-02</v>
      </c>
      <c r="B566" t="str">
        <f>RP[[#This Row],[CODIGO CDP]]&amp;RP[[#This Row],[Rubro]]</f>
        <v>1625-10-NC-3603-1300-20-20305C-3603025-02</v>
      </c>
      <c r="C566" t="str">
        <f t="shared" si="8"/>
        <v>56425-10-N</v>
      </c>
      <c r="D566" t="str">
        <f>_xlfn.CONCAT(MID(RP[[#This Row],[CDP]],1,10),"-",RIGHT(RP[[#This Row],[Dependencia]],2),"-",MID(RP[[#This Row],[Fuente]],1,1))</f>
        <v>1625-10-N</v>
      </c>
      <c r="E566">
        <v>56425</v>
      </c>
      <c r="F566">
        <v>45736</v>
      </c>
      <c r="G566">
        <v>45736.852870370371</v>
      </c>
      <c r="H566" t="s">
        <v>1929</v>
      </c>
      <c r="I566">
        <v>923210</v>
      </c>
      <c r="J566" t="s">
        <v>61</v>
      </c>
      <c r="K566" t="s">
        <v>62</v>
      </c>
      <c r="L566" t="s">
        <v>63</v>
      </c>
      <c r="M566" t="s">
        <v>172</v>
      </c>
      <c r="N566" t="s">
        <v>173</v>
      </c>
      <c r="O566" t="s">
        <v>66</v>
      </c>
      <c r="P566" s="1">
        <v>35200</v>
      </c>
      <c r="Q566" s="1">
        <v>0</v>
      </c>
      <c r="R566" s="1">
        <v>35200</v>
      </c>
      <c r="S566" s="1">
        <v>0</v>
      </c>
      <c r="T566" t="s">
        <v>169</v>
      </c>
      <c r="U566">
        <v>79661139</v>
      </c>
      <c r="V566" t="s">
        <v>262</v>
      </c>
      <c r="W566" t="s">
        <v>56</v>
      </c>
      <c r="X566" t="s">
        <v>57</v>
      </c>
      <c r="Y566" t="s">
        <v>263</v>
      </c>
      <c r="Z566" t="s">
        <v>59</v>
      </c>
      <c r="AA566">
        <v>860034313</v>
      </c>
      <c r="AB566" t="s">
        <v>97</v>
      </c>
      <c r="AC566">
        <v>1625</v>
      </c>
      <c r="AD566">
        <v>1625</v>
      </c>
      <c r="AE566">
        <v>56425</v>
      </c>
      <c r="AG566" t="s">
        <v>2724</v>
      </c>
      <c r="AH566" t="s">
        <v>2725</v>
      </c>
      <c r="AJ566" s="3">
        <v>45736</v>
      </c>
      <c r="AK566" t="s">
        <v>255</v>
      </c>
      <c r="AL566" t="s">
        <v>2726</v>
      </c>
      <c r="AM566" t="s">
        <v>2727</v>
      </c>
    </row>
    <row r="567" spans="1:39" x14ac:dyDescent="0.25">
      <c r="A567" t="str">
        <f>RP[[#This Row],[CODIGO CRP]]&amp;RP[[#This Row],[Rubro]]</f>
        <v>56525-10-PC-3603-1300-20-20305C-3603025-02</v>
      </c>
      <c r="B567" t="str">
        <f>RP[[#This Row],[CODIGO CDP]]&amp;RP[[#This Row],[Rubro]]</f>
        <v>1225-10-PC-3603-1300-20-20305C-3603025-02</v>
      </c>
      <c r="C567" t="str">
        <f t="shared" si="8"/>
        <v>56525-10-P</v>
      </c>
      <c r="D567" t="str">
        <f>_xlfn.CONCAT(MID(RP[[#This Row],[CDP]],1,10),"-",RIGHT(RP[[#This Row],[Dependencia]],2),"-",MID(RP[[#This Row],[Fuente]],1,1))</f>
        <v>1225-10-P</v>
      </c>
      <c r="E567">
        <v>56525</v>
      </c>
      <c r="F567">
        <v>45737</v>
      </c>
      <c r="G567">
        <v>45737.573495370372</v>
      </c>
      <c r="H567" t="s">
        <v>1929</v>
      </c>
      <c r="I567">
        <v>923210</v>
      </c>
      <c r="J567" t="s">
        <v>61</v>
      </c>
      <c r="K567" t="s">
        <v>62</v>
      </c>
      <c r="L567" t="s">
        <v>63</v>
      </c>
      <c r="M567" t="s">
        <v>64</v>
      </c>
      <c r="N567" t="s">
        <v>65</v>
      </c>
      <c r="O567" t="s">
        <v>66</v>
      </c>
      <c r="P567" s="1">
        <v>32330</v>
      </c>
      <c r="Q567" s="1">
        <v>0</v>
      </c>
      <c r="R567" s="1">
        <v>32330</v>
      </c>
      <c r="S567" s="1">
        <v>0</v>
      </c>
      <c r="T567" t="s">
        <v>54</v>
      </c>
      <c r="U567">
        <v>899999094</v>
      </c>
      <c r="V567" t="s">
        <v>95</v>
      </c>
      <c r="W567" t="s">
        <v>56</v>
      </c>
      <c r="X567" t="s">
        <v>57</v>
      </c>
      <c r="Y567" t="s">
        <v>96</v>
      </c>
      <c r="Z567" t="s">
        <v>59</v>
      </c>
      <c r="AA567">
        <v>860034313</v>
      </c>
      <c r="AB567" t="s">
        <v>97</v>
      </c>
      <c r="AC567">
        <v>1225</v>
      </c>
      <c r="AD567">
        <v>1225</v>
      </c>
      <c r="AE567">
        <v>56525</v>
      </c>
      <c r="AF567" t="s">
        <v>2016</v>
      </c>
      <c r="AG567" t="s">
        <v>2728</v>
      </c>
      <c r="AH567" t="s">
        <v>2729</v>
      </c>
      <c r="AJ567" s="3">
        <v>45737</v>
      </c>
      <c r="AK567" t="s">
        <v>71</v>
      </c>
      <c r="AL567" t="s">
        <v>2730</v>
      </c>
      <c r="AM567" t="s">
        <v>2731</v>
      </c>
    </row>
    <row r="568" spans="1:39" x14ac:dyDescent="0.25">
      <c r="A568" t="str">
        <f>RP[[#This Row],[CODIGO CRP]]&amp;RP[[#This Row],[Rubro]]</f>
        <v>56625-10-PC-3603-1300-20-20305C-3603025-02</v>
      </c>
      <c r="B568" t="str">
        <f>RP[[#This Row],[CODIGO CDP]]&amp;RP[[#This Row],[Rubro]]</f>
        <v>1225-10-PC-3603-1300-20-20305C-3603025-02</v>
      </c>
      <c r="C568" t="str">
        <f t="shared" si="8"/>
        <v>56625-10-P</v>
      </c>
      <c r="D568" t="str">
        <f>_xlfn.CONCAT(MID(RP[[#This Row],[CDP]],1,10),"-",RIGHT(RP[[#This Row],[Dependencia]],2),"-",MID(RP[[#This Row],[Fuente]],1,1))</f>
        <v>1225-10-P</v>
      </c>
      <c r="E568">
        <v>56625</v>
      </c>
      <c r="F568">
        <v>45737</v>
      </c>
      <c r="G568">
        <v>45737.577800925923</v>
      </c>
      <c r="H568" t="s">
        <v>1929</v>
      </c>
      <c r="I568">
        <v>923210</v>
      </c>
      <c r="J568" t="s">
        <v>61</v>
      </c>
      <c r="K568" t="s">
        <v>62</v>
      </c>
      <c r="L568" t="s">
        <v>63</v>
      </c>
      <c r="M568" t="s">
        <v>64</v>
      </c>
      <c r="N568" t="s">
        <v>65</v>
      </c>
      <c r="O568" t="s">
        <v>66</v>
      </c>
      <c r="P568" s="1">
        <v>488820</v>
      </c>
      <c r="Q568" s="1">
        <v>0</v>
      </c>
      <c r="R568" s="1">
        <v>488820</v>
      </c>
      <c r="S568" s="1">
        <v>0</v>
      </c>
      <c r="T568" t="s">
        <v>54</v>
      </c>
      <c r="U568">
        <v>899999094</v>
      </c>
      <c r="V568" t="s">
        <v>95</v>
      </c>
      <c r="W568" t="s">
        <v>56</v>
      </c>
      <c r="X568" t="s">
        <v>57</v>
      </c>
      <c r="Y568" t="s">
        <v>96</v>
      </c>
      <c r="Z568" t="s">
        <v>59</v>
      </c>
      <c r="AA568">
        <v>860034313</v>
      </c>
      <c r="AB568" t="s">
        <v>97</v>
      </c>
      <c r="AC568">
        <v>1225</v>
      </c>
      <c r="AD568">
        <v>1225</v>
      </c>
      <c r="AE568">
        <v>56625</v>
      </c>
      <c r="AF568" t="s">
        <v>2015</v>
      </c>
      <c r="AG568" t="s">
        <v>2732</v>
      </c>
      <c r="AH568" t="s">
        <v>2733</v>
      </c>
      <c r="AJ568" s="3">
        <v>45737</v>
      </c>
      <c r="AK568" t="s">
        <v>71</v>
      </c>
      <c r="AL568" t="s">
        <v>2734</v>
      </c>
      <c r="AM568" t="s">
        <v>2735</v>
      </c>
    </row>
    <row r="569" spans="1:39" x14ac:dyDescent="0.25">
      <c r="A569" t="str">
        <f>RP[[#This Row],[CODIGO CRP]]&amp;RP[[#This Row],[Rubro]]</f>
        <v>56725-38-NC-3603-1300-20-20305C-3603025-02</v>
      </c>
      <c r="B569" t="str">
        <f>RP[[#This Row],[CODIGO CDP]]&amp;RP[[#This Row],[Rubro]]</f>
        <v>325-38-NC-3603-1300-20-20305C-3603025-02</v>
      </c>
      <c r="C569" t="str">
        <f t="shared" si="8"/>
        <v>56725-38-N</v>
      </c>
      <c r="D569" t="str">
        <f>_xlfn.CONCAT(MID(RP[[#This Row],[CDP]],1,10),"-",RIGHT(RP[[#This Row],[Dependencia]],2),"-",MID(RP[[#This Row],[Fuente]],1,1))</f>
        <v>325-38-N</v>
      </c>
      <c r="E569">
        <v>56725</v>
      </c>
      <c r="F569">
        <v>45737</v>
      </c>
      <c r="G569">
        <v>45737.632789351854</v>
      </c>
      <c r="H569" t="s">
        <v>1929</v>
      </c>
      <c r="I569">
        <v>923238</v>
      </c>
      <c r="J569" t="s">
        <v>254</v>
      </c>
      <c r="K569" t="s">
        <v>62</v>
      </c>
      <c r="L569" t="s">
        <v>63</v>
      </c>
      <c r="M569" t="s">
        <v>172</v>
      </c>
      <c r="N569" t="s">
        <v>173</v>
      </c>
      <c r="O569" t="s">
        <v>66</v>
      </c>
      <c r="P569" s="1">
        <v>881660</v>
      </c>
      <c r="Q569" s="1">
        <v>0</v>
      </c>
      <c r="R569" s="1">
        <v>881660</v>
      </c>
      <c r="S569" s="1">
        <v>0</v>
      </c>
      <c r="T569" t="s">
        <v>169</v>
      </c>
      <c r="U569">
        <v>80062448</v>
      </c>
      <c r="V569" t="s">
        <v>267</v>
      </c>
      <c r="W569" t="s">
        <v>56</v>
      </c>
      <c r="X569" t="s">
        <v>57</v>
      </c>
      <c r="Y569" t="s">
        <v>268</v>
      </c>
      <c r="Z569" t="s">
        <v>59</v>
      </c>
      <c r="AA569">
        <v>860034313</v>
      </c>
      <c r="AB569" t="s">
        <v>97</v>
      </c>
      <c r="AC569">
        <v>325</v>
      </c>
      <c r="AD569">
        <v>325</v>
      </c>
      <c r="AE569">
        <v>56725</v>
      </c>
      <c r="AG569" t="s">
        <v>2478</v>
      </c>
      <c r="AH569" t="s">
        <v>2736</v>
      </c>
      <c r="AJ569" s="3">
        <v>45737</v>
      </c>
      <c r="AK569" t="s">
        <v>255</v>
      </c>
      <c r="AL569" t="s">
        <v>2353</v>
      </c>
      <c r="AM569" t="s">
        <v>2737</v>
      </c>
    </row>
    <row r="570" spans="1:39" x14ac:dyDescent="0.25">
      <c r="A570" t="str">
        <f>RP[[#This Row],[CODIGO CRP]]&amp;RP[[#This Row],[Rubro]]</f>
        <v>56825-10-NC-3603-1300-20-20305C-3603025-02</v>
      </c>
      <c r="B570" t="str">
        <f>RP[[#This Row],[CODIGO CDP]]&amp;RP[[#This Row],[Rubro]]</f>
        <v>1925-10-NC-3603-1300-20-20305C-3603025-02</v>
      </c>
      <c r="C570" t="str">
        <f t="shared" si="8"/>
        <v>56825-10-N</v>
      </c>
      <c r="D570" t="str">
        <f>_xlfn.CONCAT(MID(RP[[#This Row],[CDP]],1,10),"-",RIGHT(RP[[#This Row],[Dependencia]],2),"-",MID(RP[[#This Row],[Fuente]],1,1))</f>
        <v>1925-10-N</v>
      </c>
      <c r="E570">
        <v>56825</v>
      </c>
      <c r="F570">
        <v>45737</v>
      </c>
      <c r="G570">
        <v>45737.697256944448</v>
      </c>
      <c r="H570" t="s">
        <v>1929</v>
      </c>
      <c r="I570">
        <v>923210</v>
      </c>
      <c r="J570" t="s">
        <v>61</v>
      </c>
      <c r="K570" t="s">
        <v>62</v>
      </c>
      <c r="L570" t="s">
        <v>63</v>
      </c>
      <c r="M570" t="s">
        <v>172</v>
      </c>
      <c r="N570" t="s">
        <v>173</v>
      </c>
      <c r="O570" t="s">
        <v>66</v>
      </c>
      <c r="P570" s="1">
        <v>11340000</v>
      </c>
      <c r="Q570" s="1">
        <v>-5740000</v>
      </c>
      <c r="R570" s="1">
        <v>5600000</v>
      </c>
      <c r="S570" s="1">
        <v>0</v>
      </c>
      <c r="T570" t="s">
        <v>169</v>
      </c>
      <c r="U570">
        <v>52879925</v>
      </c>
      <c r="V570" t="s">
        <v>2738</v>
      </c>
      <c r="W570" t="s">
        <v>56</v>
      </c>
      <c r="X570" t="s">
        <v>57</v>
      </c>
      <c r="Y570" t="s">
        <v>2739</v>
      </c>
      <c r="Z570" t="s">
        <v>59</v>
      </c>
      <c r="AA570">
        <v>860034313</v>
      </c>
      <c r="AB570" t="s">
        <v>97</v>
      </c>
      <c r="AC570">
        <v>1925</v>
      </c>
      <c r="AD570">
        <v>1925</v>
      </c>
      <c r="AE570">
        <v>56825</v>
      </c>
      <c r="AG570" t="s">
        <v>4717</v>
      </c>
      <c r="AH570" t="s">
        <v>4718</v>
      </c>
      <c r="AJ570" s="3">
        <v>45737</v>
      </c>
      <c r="AK570" t="s">
        <v>180</v>
      </c>
      <c r="AL570" t="s">
        <v>2741</v>
      </c>
      <c r="AM570" t="s">
        <v>2742</v>
      </c>
    </row>
    <row r="571" spans="1:39" x14ac:dyDescent="0.25">
      <c r="A571" t="str">
        <f>RP[[#This Row],[CODIGO CRP]]&amp;RP[[#This Row],[Rubro]]</f>
        <v>56925-10-NC-3603-1300-20-20305C-3603025-02</v>
      </c>
      <c r="B571" t="str">
        <f>RP[[#This Row],[CODIGO CDP]]&amp;RP[[#This Row],[Rubro]]</f>
        <v>1625-10-NC-3603-1300-20-20305C-3603025-02</v>
      </c>
      <c r="C571" t="str">
        <f t="shared" si="8"/>
        <v>56925-10-N</v>
      </c>
      <c r="D571" t="str">
        <f>_xlfn.CONCAT(MID(RP[[#This Row],[CDP]],1,10),"-",RIGHT(RP[[#This Row],[Dependencia]],2),"-",MID(RP[[#This Row],[Fuente]],1,1))</f>
        <v>1625-10-N</v>
      </c>
      <c r="E571">
        <v>56925</v>
      </c>
      <c r="F571">
        <v>45737</v>
      </c>
      <c r="G571">
        <v>45737.739039351851</v>
      </c>
      <c r="H571" t="s">
        <v>1929</v>
      </c>
      <c r="I571">
        <v>923210</v>
      </c>
      <c r="J571" t="s">
        <v>61</v>
      </c>
      <c r="K571" t="s">
        <v>62</v>
      </c>
      <c r="L571" t="s">
        <v>63</v>
      </c>
      <c r="M571" t="s">
        <v>172</v>
      </c>
      <c r="N571" t="s">
        <v>173</v>
      </c>
      <c r="O571" t="s">
        <v>66</v>
      </c>
      <c r="P571" s="1">
        <v>77839</v>
      </c>
      <c r="Q571" s="1">
        <v>0</v>
      </c>
      <c r="R571" s="1">
        <v>77839</v>
      </c>
      <c r="S571" s="1">
        <v>0</v>
      </c>
      <c r="T571" t="s">
        <v>169</v>
      </c>
      <c r="U571">
        <v>79661139</v>
      </c>
      <c r="V571" t="s">
        <v>262</v>
      </c>
      <c r="W571" t="s">
        <v>56</v>
      </c>
      <c r="X571" t="s">
        <v>57</v>
      </c>
      <c r="Y571" t="s">
        <v>263</v>
      </c>
      <c r="Z571" t="s">
        <v>59</v>
      </c>
      <c r="AA571">
        <v>860034313</v>
      </c>
      <c r="AB571" t="s">
        <v>97</v>
      </c>
      <c r="AC571">
        <v>1625</v>
      </c>
      <c r="AD571">
        <v>1625</v>
      </c>
      <c r="AE571">
        <v>56925</v>
      </c>
      <c r="AG571" t="s">
        <v>2743</v>
      </c>
      <c r="AH571" t="s">
        <v>2744</v>
      </c>
      <c r="AJ571" s="3">
        <v>45737</v>
      </c>
      <c r="AK571" t="s">
        <v>255</v>
      </c>
      <c r="AL571" t="s">
        <v>2745</v>
      </c>
      <c r="AM571" t="s">
        <v>2746</v>
      </c>
    </row>
    <row r="572" spans="1:39" x14ac:dyDescent="0.25">
      <c r="A572" t="str">
        <f>RP[[#This Row],[CODIGO CRP]]&amp;RP[[#This Row],[Rubro]]</f>
        <v>57025-10-NC-3603-1300-20-20305C-3603025-02</v>
      </c>
      <c r="B572" t="str">
        <f>RP[[#This Row],[CODIGO CDP]]&amp;RP[[#This Row],[Rubro]]</f>
        <v>1625-10-NC-3603-1300-20-20305C-3603025-02</v>
      </c>
      <c r="C572" t="str">
        <f t="shared" si="8"/>
        <v>57025-10-N</v>
      </c>
      <c r="D572" t="str">
        <f>_xlfn.CONCAT(MID(RP[[#This Row],[CDP]],1,10),"-",RIGHT(RP[[#This Row],[Dependencia]],2),"-",MID(RP[[#This Row],[Fuente]],1,1))</f>
        <v>1625-10-N</v>
      </c>
      <c r="E572">
        <v>57025</v>
      </c>
      <c r="F572">
        <v>45737</v>
      </c>
      <c r="G572">
        <v>45737.742615740739</v>
      </c>
      <c r="H572" t="s">
        <v>1929</v>
      </c>
      <c r="I572">
        <v>923210</v>
      </c>
      <c r="J572" t="s">
        <v>61</v>
      </c>
      <c r="K572" t="s">
        <v>62</v>
      </c>
      <c r="L572" t="s">
        <v>63</v>
      </c>
      <c r="M572" t="s">
        <v>172</v>
      </c>
      <c r="N572" t="s">
        <v>173</v>
      </c>
      <c r="O572" t="s">
        <v>66</v>
      </c>
      <c r="P572" s="1">
        <v>173010</v>
      </c>
      <c r="Q572" s="1">
        <v>0</v>
      </c>
      <c r="R572" s="1">
        <v>173010</v>
      </c>
      <c r="S572" s="1">
        <v>0</v>
      </c>
      <c r="T572" t="s">
        <v>169</v>
      </c>
      <c r="U572">
        <v>11315001</v>
      </c>
      <c r="V572" t="s">
        <v>297</v>
      </c>
      <c r="W572" t="s">
        <v>56</v>
      </c>
      <c r="X572" t="s">
        <v>57</v>
      </c>
      <c r="Y572" t="s">
        <v>298</v>
      </c>
      <c r="Z572" t="s">
        <v>59</v>
      </c>
      <c r="AA572">
        <v>890903938</v>
      </c>
      <c r="AB572" t="s">
        <v>86</v>
      </c>
      <c r="AC572">
        <v>1625</v>
      </c>
      <c r="AD572">
        <v>1625</v>
      </c>
      <c r="AE572">
        <v>57025</v>
      </c>
      <c r="AG572" t="s">
        <v>2747</v>
      </c>
      <c r="AH572" t="s">
        <v>2748</v>
      </c>
      <c r="AJ572" s="3">
        <v>45737</v>
      </c>
      <c r="AK572" t="s">
        <v>255</v>
      </c>
      <c r="AL572" t="s">
        <v>2749</v>
      </c>
      <c r="AM572" t="s">
        <v>2750</v>
      </c>
    </row>
    <row r="573" spans="1:39" x14ac:dyDescent="0.25">
      <c r="A573" t="str">
        <f>RP[[#This Row],[CODIGO CRP]]&amp;RP[[#This Row],[Rubro]]</f>
        <v>57125-45-NC-3603-1300-20-20305C-3603025-02</v>
      </c>
      <c r="B573" t="str">
        <f>RP[[#This Row],[CODIGO CDP]]&amp;RP[[#This Row],[Rubro]]</f>
        <v>3825-45-NC-3603-1300-20-20305C-3603025-02</v>
      </c>
      <c r="C573" t="str">
        <f t="shared" si="8"/>
        <v>57125-45-N</v>
      </c>
      <c r="D573" t="str">
        <f>_xlfn.CONCAT(MID(RP[[#This Row],[CDP]],1,10),"-",RIGHT(RP[[#This Row],[Dependencia]],2),"-",MID(RP[[#This Row],[Fuente]],1,1))</f>
        <v>3825-45-N</v>
      </c>
      <c r="E573">
        <v>57125</v>
      </c>
      <c r="F573">
        <v>45741</v>
      </c>
      <c r="G573">
        <v>45741.595173611109</v>
      </c>
      <c r="H573" t="s">
        <v>1929</v>
      </c>
      <c r="I573">
        <v>923245</v>
      </c>
      <c r="J573" t="s">
        <v>403</v>
      </c>
      <c r="K573" t="s">
        <v>62</v>
      </c>
      <c r="L573" t="s">
        <v>63</v>
      </c>
      <c r="M573" t="s">
        <v>172</v>
      </c>
      <c r="N573" t="s">
        <v>173</v>
      </c>
      <c r="O573" t="s">
        <v>66</v>
      </c>
      <c r="P573" s="1">
        <v>40629014</v>
      </c>
      <c r="Q573" s="1">
        <v>0</v>
      </c>
      <c r="R573" s="1">
        <v>40629014</v>
      </c>
      <c r="S573" s="1">
        <v>35109601</v>
      </c>
      <c r="T573" t="s">
        <v>169</v>
      </c>
      <c r="U573">
        <v>1070590313</v>
      </c>
      <c r="V573" t="s">
        <v>2751</v>
      </c>
      <c r="W573" t="s">
        <v>56</v>
      </c>
      <c r="X573" t="s">
        <v>57</v>
      </c>
      <c r="Y573" t="s">
        <v>3668</v>
      </c>
      <c r="Z573" t="s">
        <v>59</v>
      </c>
      <c r="AA573">
        <v>860034313</v>
      </c>
      <c r="AB573" t="s">
        <v>97</v>
      </c>
      <c r="AC573">
        <v>3825</v>
      </c>
      <c r="AD573">
        <v>3825</v>
      </c>
      <c r="AE573">
        <v>57125</v>
      </c>
      <c r="AG573" t="s">
        <v>4719</v>
      </c>
      <c r="AH573" t="s">
        <v>4720</v>
      </c>
      <c r="AJ573" s="3">
        <v>45741</v>
      </c>
      <c r="AK573" t="s">
        <v>174</v>
      </c>
      <c r="AL573" t="s">
        <v>2753</v>
      </c>
      <c r="AM573" t="s">
        <v>2754</v>
      </c>
    </row>
    <row r="574" spans="1:39" x14ac:dyDescent="0.25">
      <c r="A574" t="str">
        <f>RP[[#This Row],[CODIGO CRP]]&amp;RP[[#This Row],[Rubro]]</f>
        <v>57225-28-NC-3603-1300-20-20305C-3603033-02</v>
      </c>
      <c r="B574" t="str">
        <f>RP[[#This Row],[CODIGO CDP]]&amp;RP[[#This Row],[Rubro]]</f>
        <v>3425-28-NC-3603-1300-20-20305C-3603033-02</v>
      </c>
      <c r="C574" t="str">
        <f t="shared" si="8"/>
        <v>57225-28-N</v>
      </c>
      <c r="D574" t="str">
        <f>_xlfn.CONCAT(MID(RP[[#This Row],[CDP]],1,10),"-",RIGHT(RP[[#This Row],[Dependencia]],2),"-",MID(RP[[#This Row],[Fuente]],1,1))</f>
        <v>3425-28-N</v>
      </c>
      <c r="E574">
        <v>57225</v>
      </c>
      <c r="F574">
        <v>45741</v>
      </c>
      <c r="G574">
        <v>45741.694178240738</v>
      </c>
      <c r="H574" t="s">
        <v>1929</v>
      </c>
      <c r="I574">
        <v>923228</v>
      </c>
      <c r="J574" t="s">
        <v>304</v>
      </c>
      <c r="K574" t="s">
        <v>305</v>
      </c>
      <c r="L574" t="s">
        <v>306</v>
      </c>
      <c r="M574" t="s">
        <v>172</v>
      </c>
      <c r="N574" t="s">
        <v>173</v>
      </c>
      <c r="O574" t="s">
        <v>66</v>
      </c>
      <c r="P574" s="1">
        <v>312390</v>
      </c>
      <c r="Q574" s="1">
        <v>0</v>
      </c>
      <c r="R574" s="1">
        <v>312390</v>
      </c>
      <c r="S574" s="1">
        <v>0</v>
      </c>
      <c r="T574" t="s">
        <v>169</v>
      </c>
      <c r="U574">
        <v>28551210</v>
      </c>
      <c r="V574" t="s">
        <v>2148</v>
      </c>
      <c r="W574" t="s">
        <v>56</v>
      </c>
      <c r="X574" t="s">
        <v>57</v>
      </c>
      <c r="Y574" t="s">
        <v>2149</v>
      </c>
      <c r="Z574" t="s">
        <v>59</v>
      </c>
      <c r="AA574">
        <v>860034594</v>
      </c>
      <c r="AB574" t="s">
        <v>195</v>
      </c>
      <c r="AC574">
        <v>3425</v>
      </c>
      <c r="AD574">
        <v>3425</v>
      </c>
      <c r="AE574">
        <v>57225</v>
      </c>
      <c r="AG574" t="s">
        <v>2755</v>
      </c>
      <c r="AH574" t="s">
        <v>2756</v>
      </c>
      <c r="AJ574" s="3">
        <v>45741</v>
      </c>
      <c r="AK574" t="s">
        <v>255</v>
      </c>
      <c r="AL574" t="s">
        <v>2757</v>
      </c>
      <c r="AM574" t="s">
        <v>2758</v>
      </c>
    </row>
    <row r="575" spans="1:39" x14ac:dyDescent="0.25">
      <c r="A575" t="str">
        <f>RP[[#This Row],[CODIGO CRP]]&amp;RP[[#This Row],[Rubro]]</f>
        <v>57325-38-NC-3603-1300-20-20305C-3603025-02</v>
      </c>
      <c r="B575" t="str">
        <f>RP[[#This Row],[CODIGO CDP]]&amp;RP[[#This Row],[Rubro]]</f>
        <v>325-38-NC-3603-1300-20-20305C-3603025-02</v>
      </c>
      <c r="C575" t="str">
        <f t="shared" si="8"/>
        <v>57325-38-N</v>
      </c>
      <c r="D575" t="str">
        <f>_xlfn.CONCAT(MID(RP[[#This Row],[CDP]],1,10),"-",RIGHT(RP[[#This Row],[Dependencia]],2),"-",MID(RP[[#This Row],[Fuente]],1,1))</f>
        <v>325-38-N</v>
      </c>
      <c r="E575">
        <v>57325</v>
      </c>
      <c r="F575">
        <v>45741</v>
      </c>
      <c r="G575">
        <v>45741.697025462963</v>
      </c>
      <c r="H575" t="s">
        <v>1929</v>
      </c>
      <c r="I575">
        <v>923238</v>
      </c>
      <c r="J575" t="s">
        <v>254</v>
      </c>
      <c r="K575" t="s">
        <v>62</v>
      </c>
      <c r="L575" t="s">
        <v>63</v>
      </c>
      <c r="M575" t="s">
        <v>172</v>
      </c>
      <c r="N575" t="s">
        <v>173</v>
      </c>
      <c r="O575" t="s">
        <v>66</v>
      </c>
      <c r="P575" s="1">
        <v>215817</v>
      </c>
      <c r="Q575" s="1">
        <v>0</v>
      </c>
      <c r="R575" s="1">
        <v>215817</v>
      </c>
      <c r="S575" s="1">
        <v>0</v>
      </c>
      <c r="T575" t="s">
        <v>169</v>
      </c>
      <c r="U575">
        <v>52425990</v>
      </c>
      <c r="V575" t="s">
        <v>278</v>
      </c>
      <c r="W575" t="s">
        <v>56</v>
      </c>
      <c r="X575" t="s">
        <v>57</v>
      </c>
      <c r="Y575" t="s">
        <v>279</v>
      </c>
      <c r="Z575" t="s">
        <v>59</v>
      </c>
      <c r="AA575">
        <v>860007335</v>
      </c>
      <c r="AB575" t="s">
        <v>201</v>
      </c>
      <c r="AC575">
        <v>325</v>
      </c>
      <c r="AD575">
        <v>325</v>
      </c>
      <c r="AE575">
        <v>57325</v>
      </c>
      <c r="AG575" t="s">
        <v>2759</v>
      </c>
      <c r="AH575" t="s">
        <v>2760</v>
      </c>
      <c r="AJ575" s="3">
        <v>45741</v>
      </c>
      <c r="AK575" t="s">
        <v>255</v>
      </c>
      <c r="AL575" t="s">
        <v>2761</v>
      </c>
      <c r="AM575" t="s">
        <v>2762</v>
      </c>
    </row>
    <row r="576" spans="1:39" x14ac:dyDescent="0.25">
      <c r="A576" t="str">
        <f>RP[[#This Row],[CODIGO CRP]]&amp;RP[[#This Row],[Rubro]]</f>
        <v>57425-38-NC-3603-1300-20-20305C-3603025-02</v>
      </c>
      <c r="B576" t="str">
        <f>RP[[#This Row],[CODIGO CDP]]&amp;RP[[#This Row],[Rubro]]</f>
        <v>325-38-NC-3603-1300-20-20305C-3603025-02</v>
      </c>
      <c r="C576" t="str">
        <f t="shared" si="8"/>
        <v>57425-38-N</v>
      </c>
      <c r="D576" t="str">
        <f>_xlfn.CONCAT(MID(RP[[#This Row],[CDP]],1,10),"-",RIGHT(RP[[#This Row],[Dependencia]],2),"-",MID(RP[[#This Row],[Fuente]],1,1))</f>
        <v>325-38-N</v>
      </c>
      <c r="E576">
        <v>57425</v>
      </c>
      <c r="F576">
        <v>45741</v>
      </c>
      <c r="G576">
        <v>45741.717673611114</v>
      </c>
      <c r="H576" t="s">
        <v>1929</v>
      </c>
      <c r="I576">
        <v>923238</v>
      </c>
      <c r="J576" t="s">
        <v>254</v>
      </c>
      <c r="K576" t="s">
        <v>62</v>
      </c>
      <c r="L576" t="s">
        <v>63</v>
      </c>
      <c r="M576" t="s">
        <v>172</v>
      </c>
      <c r="N576" t="s">
        <v>173</v>
      </c>
      <c r="O576" t="s">
        <v>66</v>
      </c>
      <c r="P576" s="1">
        <v>586929</v>
      </c>
      <c r="Q576" s="1">
        <v>0</v>
      </c>
      <c r="R576" s="1">
        <v>586929</v>
      </c>
      <c r="S576" s="1">
        <v>0</v>
      </c>
      <c r="T576" t="s">
        <v>169</v>
      </c>
      <c r="U576">
        <v>80724086</v>
      </c>
      <c r="V576" t="s">
        <v>252</v>
      </c>
      <c r="W576" t="s">
        <v>56</v>
      </c>
      <c r="X576" t="s">
        <v>57</v>
      </c>
      <c r="Y576" t="s">
        <v>253</v>
      </c>
      <c r="Z576" t="s">
        <v>59</v>
      </c>
      <c r="AA576">
        <v>890903938</v>
      </c>
      <c r="AB576" t="s">
        <v>86</v>
      </c>
      <c r="AC576">
        <v>325</v>
      </c>
      <c r="AD576">
        <v>325</v>
      </c>
      <c r="AE576">
        <v>57425</v>
      </c>
      <c r="AG576" t="s">
        <v>2763</v>
      </c>
      <c r="AH576" t="s">
        <v>2764</v>
      </c>
      <c r="AJ576" s="3">
        <v>45741</v>
      </c>
      <c r="AK576" t="s">
        <v>255</v>
      </c>
      <c r="AL576" t="s">
        <v>2765</v>
      </c>
      <c r="AM576" t="s">
        <v>2766</v>
      </c>
    </row>
    <row r="577" spans="1:39" x14ac:dyDescent="0.25">
      <c r="A577" t="str">
        <f>RP[[#This Row],[CODIGO CRP]]&amp;RP[[#This Row],[Rubro]]</f>
        <v>57525-10-NC-3603-1300-20-20305C-3603025-02</v>
      </c>
      <c r="B577" t="str">
        <f>RP[[#This Row],[CODIGO CDP]]&amp;RP[[#This Row],[Rubro]]</f>
        <v>1625-10-NC-3603-1300-20-20305C-3603025-02</v>
      </c>
      <c r="C577" t="str">
        <f t="shared" si="8"/>
        <v>57525-10-N</v>
      </c>
      <c r="D577" t="str">
        <f>_xlfn.CONCAT(MID(RP[[#This Row],[CDP]],1,10),"-",RIGHT(RP[[#This Row],[Dependencia]],2),"-",MID(RP[[#This Row],[Fuente]],1,1))</f>
        <v>1625-10-N</v>
      </c>
      <c r="E577">
        <v>57525</v>
      </c>
      <c r="F577">
        <v>45741</v>
      </c>
      <c r="G577">
        <v>45741.720729166664</v>
      </c>
      <c r="H577" t="s">
        <v>1929</v>
      </c>
      <c r="I577">
        <v>923210</v>
      </c>
      <c r="J577" t="s">
        <v>61</v>
      </c>
      <c r="K577" t="s">
        <v>62</v>
      </c>
      <c r="L577" t="s">
        <v>63</v>
      </c>
      <c r="M577" t="s">
        <v>172</v>
      </c>
      <c r="N577" t="s">
        <v>173</v>
      </c>
      <c r="O577" t="s">
        <v>66</v>
      </c>
      <c r="P577" s="1">
        <v>166195</v>
      </c>
      <c r="Q577" s="1">
        <v>0</v>
      </c>
      <c r="R577" s="1">
        <v>166195</v>
      </c>
      <c r="S577" s="1">
        <v>0</v>
      </c>
      <c r="T577" t="s">
        <v>169</v>
      </c>
      <c r="U577">
        <v>1010244141</v>
      </c>
      <c r="V577" t="s">
        <v>193</v>
      </c>
      <c r="W577" t="s">
        <v>56</v>
      </c>
      <c r="X577" t="s">
        <v>57</v>
      </c>
      <c r="Y577" t="s">
        <v>194</v>
      </c>
      <c r="Z577" t="s">
        <v>59</v>
      </c>
      <c r="AA577">
        <v>860034594</v>
      </c>
      <c r="AB577" t="s">
        <v>195</v>
      </c>
      <c r="AC577">
        <v>1625</v>
      </c>
      <c r="AD577">
        <v>1625</v>
      </c>
      <c r="AE577">
        <v>57525</v>
      </c>
      <c r="AG577" t="s">
        <v>2767</v>
      </c>
      <c r="AH577" t="s">
        <v>2768</v>
      </c>
      <c r="AJ577" s="3">
        <v>45741</v>
      </c>
      <c r="AK577" t="s">
        <v>255</v>
      </c>
      <c r="AL577" t="s">
        <v>2769</v>
      </c>
      <c r="AM577" t="s">
        <v>2770</v>
      </c>
    </row>
    <row r="578" spans="1:39" x14ac:dyDescent="0.25">
      <c r="A578" t="str">
        <f>RP[[#This Row],[CODIGO CRP]]&amp;RP[[#This Row],[Rubro]]</f>
        <v>57625-84-NC-3603-1300-20-20305C-3603033-02</v>
      </c>
      <c r="B578" t="str">
        <f>RP[[#This Row],[CODIGO CDP]]&amp;RP[[#This Row],[Rubro]]</f>
        <v>3425-84-NC-3603-1300-20-20305C-3603033-02</v>
      </c>
      <c r="C578" t="str">
        <f t="shared" ref="C578:C641" si="9">_xlfn.CONCAT(MID(E578,1,10),"-",RIGHT(I578,2),"-",MID(M578,1,1))</f>
        <v>57625-84-N</v>
      </c>
      <c r="D578" t="str">
        <f>_xlfn.CONCAT(MID(RP[[#This Row],[CDP]],1,10),"-",RIGHT(RP[[#This Row],[Dependencia]],2),"-",MID(RP[[#This Row],[Fuente]],1,1))</f>
        <v>3425-84-N</v>
      </c>
      <c r="E578">
        <v>57625</v>
      </c>
      <c r="F578">
        <v>45741</v>
      </c>
      <c r="G578">
        <v>45741.731770833336</v>
      </c>
      <c r="H578" t="s">
        <v>1929</v>
      </c>
      <c r="I578">
        <v>923284</v>
      </c>
      <c r="J578" t="s">
        <v>2125</v>
      </c>
      <c r="K578" t="s">
        <v>305</v>
      </c>
      <c r="L578" t="s">
        <v>306</v>
      </c>
      <c r="M578" t="s">
        <v>172</v>
      </c>
      <c r="N578" t="s">
        <v>173</v>
      </c>
      <c r="O578" t="s">
        <v>66</v>
      </c>
      <c r="P578" s="1">
        <v>156195</v>
      </c>
      <c r="Q578" s="1">
        <v>0</v>
      </c>
      <c r="R578" s="1">
        <v>156195</v>
      </c>
      <c r="S578" s="1">
        <v>0</v>
      </c>
      <c r="T578" t="s">
        <v>169</v>
      </c>
      <c r="U578">
        <v>80500306</v>
      </c>
      <c r="V578" t="s">
        <v>1494</v>
      </c>
      <c r="W578" t="s">
        <v>56</v>
      </c>
      <c r="X578" t="s">
        <v>57</v>
      </c>
      <c r="Y578" t="s">
        <v>1495</v>
      </c>
      <c r="Z578" t="s">
        <v>59</v>
      </c>
      <c r="AA578">
        <v>860003020</v>
      </c>
      <c r="AB578" t="s">
        <v>212</v>
      </c>
      <c r="AC578">
        <v>3425</v>
      </c>
      <c r="AD578">
        <v>3425</v>
      </c>
      <c r="AE578">
        <v>57625</v>
      </c>
      <c r="AG578" t="s">
        <v>2771</v>
      </c>
      <c r="AH578" t="s">
        <v>2772</v>
      </c>
      <c r="AJ578" s="3">
        <v>45741</v>
      </c>
      <c r="AK578" t="s">
        <v>255</v>
      </c>
      <c r="AL578" t="s">
        <v>2773</v>
      </c>
      <c r="AM578" t="s">
        <v>2774</v>
      </c>
    </row>
    <row r="579" spans="1:39" x14ac:dyDescent="0.25">
      <c r="A579" t="str">
        <f>RP[[#This Row],[CODIGO CRP]]&amp;RP[[#This Row],[Rubro]]</f>
        <v>57725-84-NC-3603-1300-20-20305C-3603033-02</v>
      </c>
      <c r="B579" t="str">
        <f>RP[[#This Row],[CODIGO CDP]]&amp;RP[[#This Row],[Rubro]]</f>
        <v>3425-84-NC-3603-1300-20-20305C-3603033-02</v>
      </c>
      <c r="C579" t="str">
        <f t="shared" si="9"/>
        <v>57725-84-N</v>
      </c>
      <c r="D579" t="str">
        <f>_xlfn.CONCAT(MID(RP[[#This Row],[CDP]],1,10),"-",RIGHT(RP[[#This Row],[Dependencia]],2),"-",MID(RP[[#This Row],[Fuente]],1,1))</f>
        <v>3425-84-N</v>
      </c>
      <c r="E579">
        <v>57725</v>
      </c>
      <c r="F579">
        <v>45741</v>
      </c>
      <c r="G579">
        <v>45741.734178240738</v>
      </c>
      <c r="H579" t="s">
        <v>1929</v>
      </c>
      <c r="I579">
        <v>923284</v>
      </c>
      <c r="J579" t="s">
        <v>2125</v>
      </c>
      <c r="K579" t="s">
        <v>305</v>
      </c>
      <c r="L579" t="s">
        <v>306</v>
      </c>
      <c r="M579" t="s">
        <v>172</v>
      </c>
      <c r="N579" t="s">
        <v>173</v>
      </c>
      <c r="O579" t="s">
        <v>66</v>
      </c>
      <c r="P579" s="1">
        <v>156195</v>
      </c>
      <c r="Q579" s="1">
        <v>0</v>
      </c>
      <c r="R579" s="1">
        <v>156195</v>
      </c>
      <c r="S579" s="1">
        <v>0</v>
      </c>
      <c r="T579" t="s">
        <v>169</v>
      </c>
      <c r="U579">
        <v>82393879</v>
      </c>
      <c r="V579" t="s">
        <v>2408</v>
      </c>
      <c r="W579" t="s">
        <v>56</v>
      </c>
      <c r="X579" t="s">
        <v>57</v>
      </c>
      <c r="Y579" t="s">
        <v>2409</v>
      </c>
      <c r="Z579" t="s">
        <v>59</v>
      </c>
      <c r="AA579">
        <v>860034313</v>
      </c>
      <c r="AB579" t="s">
        <v>97</v>
      </c>
      <c r="AC579">
        <v>3425</v>
      </c>
      <c r="AD579">
        <v>3425</v>
      </c>
      <c r="AE579">
        <v>57725</v>
      </c>
      <c r="AG579" t="s">
        <v>2775</v>
      </c>
      <c r="AH579" t="s">
        <v>2776</v>
      </c>
      <c r="AJ579" s="3">
        <v>45741</v>
      </c>
      <c r="AK579" t="s">
        <v>255</v>
      </c>
      <c r="AL579" t="s">
        <v>2777</v>
      </c>
      <c r="AM579" t="s">
        <v>2778</v>
      </c>
    </row>
    <row r="580" spans="1:39" x14ac:dyDescent="0.25">
      <c r="A580" t="str">
        <f>RP[[#This Row],[CODIGO CRP]]&amp;RP[[#This Row],[Rubro]]</f>
        <v>57825-84-NC-3603-1300-20-20305C-3603033-02</v>
      </c>
      <c r="B580" t="str">
        <f>RP[[#This Row],[CODIGO CDP]]&amp;RP[[#This Row],[Rubro]]</f>
        <v>3425-84-NC-3603-1300-20-20305C-3603033-02</v>
      </c>
      <c r="C580" t="str">
        <f t="shared" si="9"/>
        <v>57825-84-N</v>
      </c>
      <c r="D580" t="str">
        <f>_xlfn.CONCAT(MID(RP[[#This Row],[CDP]],1,10),"-",RIGHT(RP[[#This Row],[Dependencia]],2),"-",MID(RP[[#This Row],[Fuente]],1,1))</f>
        <v>3425-84-N</v>
      </c>
      <c r="E580">
        <v>57825</v>
      </c>
      <c r="F580">
        <v>45741</v>
      </c>
      <c r="G580">
        <v>45741.736087962963</v>
      </c>
      <c r="H580" t="s">
        <v>1929</v>
      </c>
      <c r="I580">
        <v>923284</v>
      </c>
      <c r="J580" t="s">
        <v>2125</v>
      </c>
      <c r="K580" t="s">
        <v>305</v>
      </c>
      <c r="L580" t="s">
        <v>306</v>
      </c>
      <c r="M580" t="s">
        <v>172</v>
      </c>
      <c r="N580" t="s">
        <v>173</v>
      </c>
      <c r="O580" t="s">
        <v>66</v>
      </c>
      <c r="P580" s="1">
        <v>156195</v>
      </c>
      <c r="Q580" s="1">
        <v>0</v>
      </c>
      <c r="R580" s="1">
        <v>156195</v>
      </c>
      <c r="S580" s="1">
        <v>0</v>
      </c>
      <c r="T580" t="s">
        <v>169</v>
      </c>
      <c r="U580">
        <v>35251138</v>
      </c>
      <c r="V580" t="s">
        <v>2126</v>
      </c>
      <c r="W580" t="s">
        <v>56</v>
      </c>
      <c r="X580" t="s">
        <v>57</v>
      </c>
      <c r="Y580" t="s">
        <v>2127</v>
      </c>
      <c r="Z580" t="s">
        <v>59</v>
      </c>
      <c r="AA580">
        <v>860002964</v>
      </c>
      <c r="AB580" t="s">
        <v>242</v>
      </c>
      <c r="AC580">
        <v>3425</v>
      </c>
      <c r="AD580">
        <v>3425</v>
      </c>
      <c r="AE580">
        <v>57825</v>
      </c>
      <c r="AG580" t="s">
        <v>2779</v>
      </c>
      <c r="AH580" t="s">
        <v>2780</v>
      </c>
      <c r="AJ580" s="3">
        <v>45741</v>
      </c>
      <c r="AK580" t="s">
        <v>255</v>
      </c>
      <c r="AL580" t="s">
        <v>2781</v>
      </c>
      <c r="AM580" t="s">
        <v>2782</v>
      </c>
    </row>
    <row r="581" spans="1:39" x14ac:dyDescent="0.25">
      <c r="A581" t="str">
        <f>RP[[#This Row],[CODIGO CRP]]&amp;RP[[#This Row],[Rubro]]</f>
        <v>57925-28-NC-3603-1300-20-20305C-3603033-02</v>
      </c>
      <c r="B581" t="str">
        <f>RP[[#This Row],[CODIGO CDP]]&amp;RP[[#This Row],[Rubro]]</f>
        <v>3425-28-NC-3603-1300-20-20305C-3603033-02</v>
      </c>
      <c r="C581" t="str">
        <f t="shared" si="9"/>
        <v>57925-28-N</v>
      </c>
      <c r="D581" t="str">
        <f>_xlfn.CONCAT(MID(RP[[#This Row],[CDP]],1,10),"-",RIGHT(RP[[#This Row],[Dependencia]],2),"-",MID(RP[[#This Row],[Fuente]],1,1))</f>
        <v>3425-28-N</v>
      </c>
      <c r="E581">
        <v>57925</v>
      </c>
      <c r="F581">
        <v>45741</v>
      </c>
      <c r="G581">
        <v>45741.739004629628</v>
      </c>
      <c r="H581" t="s">
        <v>1929</v>
      </c>
      <c r="I581">
        <v>923228</v>
      </c>
      <c r="J581" t="s">
        <v>304</v>
      </c>
      <c r="K581" t="s">
        <v>305</v>
      </c>
      <c r="L581" t="s">
        <v>306</v>
      </c>
      <c r="M581" t="s">
        <v>172</v>
      </c>
      <c r="N581" t="s">
        <v>173</v>
      </c>
      <c r="O581" t="s">
        <v>66</v>
      </c>
      <c r="P581" s="1">
        <v>679364</v>
      </c>
      <c r="Q581" s="1">
        <v>0</v>
      </c>
      <c r="R581" s="1">
        <v>679364</v>
      </c>
      <c r="S581" s="1">
        <v>0</v>
      </c>
      <c r="T581" t="s">
        <v>169</v>
      </c>
      <c r="U581">
        <v>40783907</v>
      </c>
      <c r="V581" t="s">
        <v>302</v>
      </c>
      <c r="W581" t="s">
        <v>56</v>
      </c>
      <c r="X581" t="s">
        <v>57</v>
      </c>
      <c r="Y581" t="s">
        <v>303</v>
      </c>
      <c r="Z581" t="s">
        <v>59</v>
      </c>
      <c r="AA581">
        <v>860003020</v>
      </c>
      <c r="AB581" t="s">
        <v>212</v>
      </c>
      <c r="AC581">
        <v>3425</v>
      </c>
      <c r="AD581">
        <v>3425</v>
      </c>
      <c r="AE581">
        <v>57925</v>
      </c>
      <c r="AG581" t="s">
        <v>2783</v>
      </c>
      <c r="AH581" t="s">
        <v>2784</v>
      </c>
      <c r="AJ581" s="3">
        <v>45741</v>
      </c>
      <c r="AK581" t="s">
        <v>255</v>
      </c>
      <c r="AL581" t="s">
        <v>2785</v>
      </c>
      <c r="AM581" t="s">
        <v>2786</v>
      </c>
    </row>
    <row r="582" spans="1:39" x14ac:dyDescent="0.25">
      <c r="A582" t="str">
        <f>RP[[#This Row],[CODIGO CRP]]&amp;RP[[#This Row],[Rubro]]</f>
        <v>58025-38-NC-3603-1300-20-20305C-3603025-02</v>
      </c>
      <c r="B582" t="str">
        <f>RP[[#This Row],[CODIGO CDP]]&amp;RP[[#This Row],[Rubro]]</f>
        <v>325-38-NC-3603-1300-20-20305C-3603025-02</v>
      </c>
      <c r="C582" t="str">
        <f t="shared" si="9"/>
        <v>58025-38-N</v>
      </c>
      <c r="D582" t="str">
        <f>_xlfn.CONCAT(MID(RP[[#This Row],[CDP]],1,10),"-",RIGHT(RP[[#This Row],[Dependencia]],2),"-",MID(RP[[#This Row],[Fuente]],1,1))</f>
        <v>325-38-N</v>
      </c>
      <c r="E582">
        <v>58025</v>
      </c>
      <c r="F582">
        <v>45741</v>
      </c>
      <c r="G582">
        <v>45741.743298611109</v>
      </c>
      <c r="H582" t="s">
        <v>1929</v>
      </c>
      <c r="I582">
        <v>923238</v>
      </c>
      <c r="J582" t="s">
        <v>254</v>
      </c>
      <c r="K582" t="s">
        <v>62</v>
      </c>
      <c r="L582" t="s">
        <v>63</v>
      </c>
      <c r="M582" t="s">
        <v>172</v>
      </c>
      <c r="N582" t="s">
        <v>173</v>
      </c>
      <c r="O582" t="s">
        <v>66</v>
      </c>
      <c r="P582" s="1">
        <v>173010</v>
      </c>
      <c r="Q582" s="1">
        <v>0</v>
      </c>
      <c r="R582" s="1">
        <v>173010</v>
      </c>
      <c r="S582" s="1">
        <v>0</v>
      </c>
      <c r="T582" t="s">
        <v>169</v>
      </c>
      <c r="U582">
        <v>11315001</v>
      </c>
      <c r="V582" t="s">
        <v>297</v>
      </c>
      <c r="W582" t="s">
        <v>56</v>
      </c>
      <c r="X582" t="s">
        <v>57</v>
      </c>
      <c r="Y582" t="s">
        <v>298</v>
      </c>
      <c r="Z582" t="s">
        <v>59</v>
      </c>
      <c r="AA582">
        <v>890903938</v>
      </c>
      <c r="AB582" t="s">
        <v>86</v>
      </c>
      <c r="AC582">
        <v>325</v>
      </c>
      <c r="AD582">
        <v>325</v>
      </c>
      <c r="AE582">
        <v>58025</v>
      </c>
      <c r="AG582" t="s">
        <v>2787</v>
      </c>
      <c r="AH582" t="s">
        <v>2788</v>
      </c>
      <c r="AJ582" s="3">
        <v>45741</v>
      </c>
      <c r="AK582" t="s">
        <v>255</v>
      </c>
      <c r="AL582" t="s">
        <v>2789</v>
      </c>
      <c r="AM582" t="s">
        <v>2790</v>
      </c>
    </row>
    <row r="583" spans="1:39" x14ac:dyDescent="0.25">
      <c r="A583" t="str">
        <f>RP[[#This Row],[CODIGO CRP]]&amp;RP[[#This Row],[Rubro]]</f>
        <v>58125-10-NC-3603-1300-20-20305C-3603025-02</v>
      </c>
      <c r="B583" t="str">
        <f>RP[[#This Row],[CODIGO CDP]]&amp;RP[[#This Row],[Rubro]]</f>
        <v>1625-10-NC-3603-1300-20-20305C-3603025-02</v>
      </c>
      <c r="C583" t="str">
        <f t="shared" si="9"/>
        <v>58125-10-N</v>
      </c>
      <c r="D583" t="str">
        <f>_xlfn.CONCAT(MID(RP[[#This Row],[CDP]],1,10),"-",RIGHT(RP[[#This Row],[Dependencia]],2),"-",MID(RP[[#This Row],[Fuente]],1,1))</f>
        <v>1625-10-N</v>
      </c>
      <c r="E583">
        <v>58125</v>
      </c>
      <c r="F583">
        <v>45742</v>
      </c>
      <c r="G583">
        <v>45742.747303240743</v>
      </c>
      <c r="H583" t="s">
        <v>1929</v>
      </c>
      <c r="I583">
        <v>923210</v>
      </c>
      <c r="J583" t="s">
        <v>61</v>
      </c>
      <c r="K583" t="s">
        <v>62</v>
      </c>
      <c r="L583" t="s">
        <v>63</v>
      </c>
      <c r="M583" t="s">
        <v>172</v>
      </c>
      <c r="N583" t="s">
        <v>173</v>
      </c>
      <c r="O583" t="s">
        <v>66</v>
      </c>
      <c r="P583" s="1">
        <v>348769</v>
      </c>
      <c r="Q583" s="1">
        <v>0</v>
      </c>
      <c r="R583" s="1">
        <v>348769</v>
      </c>
      <c r="S583" s="1">
        <v>0</v>
      </c>
      <c r="T583" t="s">
        <v>169</v>
      </c>
      <c r="U583">
        <v>79205725</v>
      </c>
      <c r="V583" t="s">
        <v>1395</v>
      </c>
      <c r="W583" t="s">
        <v>56</v>
      </c>
      <c r="X583" t="s">
        <v>57</v>
      </c>
      <c r="Y583" t="s">
        <v>1396</v>
      </c>
      <c r="Z583" t="s">
        <v>59</v>
      </c>
      <c r="AA583">
        <v>860002964</v>
      </c>
      <c r="AB583" t="s">
        <v>242</v>
      </c>
      <c r="AC583">
        <v>1625</v>
      </c>
      <c r="AD583">
        <v>1625</v>
      </c>
      <c r="AE583">
        <v>58125</v>
      </c>
      <c r="AG583" t="s">
        <v>2791</v>
      </c>
      <c r="AH583" t="s">
        <v>2792</v>
      </c>
      <c r="AJ583" s="3">
        <v>45742</v>
      </c>
      <c r="AK583" t="s">
        <v>255</v>
      </c>
      <c r="AL583" t="s">
        <v>2793</v>
      </c>
      <c r="AM583" t="s">
        <v>2794</v>
      </c>
    </row>
    <row r="584" spans="1:39" x14ac:dyDescent="0.25">
      <c r="A584" t="str">
        <f>RP[[#This Row],[CODIGO CRP]]&amp;RP[[#This Row],[Rubro]]</f>
        <v>58225-10-NC-3603-1300-20-20305C-3603025-02</v>
      </c>
      <c r="B584" t="str">
        <f>RP[[#This Row],[CODIGO CDP]]&amp;RP[[#This Row],[Rubro]]</f>
        <v>1625-10-NC-3603-1300-20-20305C-3603025-02</v>
      </c>
      <c r="C584" t="str">
        <f t="shared" si="9"/>
        <v>58225-10-N</v>
      </c>
      <c r="D584" t="str">
        <f>_xlfn.CONCAT(MID(RP[[#This Row],[CDP]],1,10),"-",RIGHT(RP[[#This Row],[Dependencia]],2),"-",MID(RP[[#This Row],[Fuente]],1,1))</f>
        <v>1625-10-N</v>
      </c>
      <c r="E584">
        <v>58225</v>
      </c>
      <c r="F584">
        <v>45743</v>
      </c>
      <c r="G584">
        <v>45743.695763888885</v>
      </c>
      <c r="H584" t="s">
        <v>1929</v>
      </c>
      <c r="I584">
        <v>923210</v>
      </c>
      <c r="J584" t="s">
        <v>61</v>
      </c>
      <c r="K584" t="s">
        <v>62</v>
      </c>
      <c r="L584" t="s">
        <v>63</v>
      </c>
      <c r="M584" t="s">
        <v>172</v>
      </c>
      <c r="N584" t="s">
        <v>173</v>
      </c>
      <c r="O584" t="s">
        <v>66</v>
      </c>
      <c r="P584" s="1">
        <v>117839</v>
      </c>
      <c r="Q584" s="1">
        <v>0</v>
      </c>
      <c r="R584" s="1">
        <v>117839</v>
      </c>
      <c r="S584" s="1">
        <v>0</v>
      </c>
      <c r="T584" t="s">
        <v>169</v>
      </c>
      <c r="U584">
        <v>79205725</v>
      </c>
      <c r="V584" t="s">
        <v>1395</v>
      </c>
      <c r="W584" t="s">
        <v>56</v>
      </c>
      <c r="X584" t="s">
        <v>57</v>
      </c>
      <c r="Y584" t="s">
        <v>1396</v>
      </c>
      <c r="Z584" t="s">
        <v>59</v>
      </c>
      <c r="AA584">
        <v>860002964</v>
      </c>
      <c r="AB584" t="s">
        <v>242</v>
      </c>
      <c r="AC584">
        <v>1625</v>
      </c>
      <c r="AD584">
        <v>1625</v>
      </c>
      <c r="AE584">
        <v>58225</v>
      </c>
      <c r="AG584" t="s">
        <v>2795</v>
      </c>
      <c r="AH584" t="s">
        <v>2796</v>
      </c>
      <c r="AJ584" s="3">
        <v>45743</v>
      </c>
      <c r="AK584" t="s">
        <v>255</v>
      </c>
      <c r="AL584" t="s">
        <v>2797</v>
      </c>
      <c r="AM584" t="s">
        <v>2798</v>
      </c>
    </row>
    <row r="585" spans="1:39" x14ac:dyDescent="0.25">
      <c r="A585" t="str">
        <f>RP[[#This Row],[CODIGO CRP]]&amp;RP[[#This Row],[Rubro]]</f>
        <v>58325-38-NC-3603-1300-20-20305C-3603025-02</v>
      </c>
      <c r="B585" t="str">
        <f>RP[[#This Row],[CODIGO CDP]]&amp;RP[[#This Row],[Rubro]]</f>
        <v>325-38-NC-3603-1300-20-20305C-3603025-02</v>
      </c>
      <c r="C585" t="str">
        <f t="shared" si="9"/>
        <v>58325-38-N</v>
      </c>
      <c r="D585" t="str">
        <f>_xlfn.CONCAT(MID(RP[[#This Row],[CDP]],1,10),"-",RIGHT(RP[[#This Row],[Dependencia]],2),"-",MID(RP[[#This Row],[Fuente]],1,1))</f>
        <v>325-38-N</v>
      </c>
      <c r="E585">
        <v>58325</v>
      </c>
      <c r="F585">
        <v>45743</v>
      </c>
      <c r="G585">
        <v>45743.69840277778</v>
      </c>
      <c r="H585" t="s">
        <v>1929</v>
      </c>
      <c r="I585">
        <v>923238</v>
      </c>
      <c r="J585" t="s">
        <v>254</v>
      </c>
      <c r="K585" t="s">
        <v>62</v>
      </c>
      <c r="L585" t="s">
        <v>63</v>
      </c>
      <c r="M585" t="s">
        <v>172</v>
      </c>
      <c r="N585" t="s">
        <v>173</v>
      </c>
      <c r="O585" t="s">
        <v>66</v>
      </c>
      <c r="P585" s="1">
        <v>801659</v>
      </c>
      <c r="Q585" s="1">
        <v>0</v>
      </c>
      <c r="R585" s="1">
        <v>801659</v>
      </c>
      <c r="S585" s="1">
        <v>0</v>
      </c>
      <c r="T585" t="s">
        <v>169</v>
      </c>
      <c r="U585">
        <v>80062448</v>
      </c>
      <c r="V585" t="s">
        <v>267</v>
      </c>
      <c r="W585" t="s">
        <v>56</v>
      </c>
      <c r="X585" t="s">
        <v>57</v>
      </c>
      <c r="Y585" t="s">
        <v>268</v>
      </c>
      <c r="Z585" t="s">
        <v>59</v>
      </c>
      <c r="AA585">
        <v>860034313</v>
      </c>
      <c r="AB585" t="s">
        <v>97</v>
      </c>
      <c r="AC585">
        <v>325</v>
      </c>
      <c r="AD585">
        <v>325</v>
      </c>
      <c r="AE585">
        <v>58325</v>
      </c>
      <c r="AG585" t="s">
        <v>2799</v>
      </c>
      <c r="AH585" t="s">
        <v>2800</v>
      </c>
      <c r="AJ585" s="3">
        <v>45743</v>
      </c>
      <c r="AK585" t="s">
        <v>255</v>
      </c>
      <c r="AL585" t="s">
        <v>2801</v>
      </c>
      <c r="AM585" t="s">
        <v>2802</v>
      </c>
    </row>
    <row r="586" spans="1:39" x14ac:dyDescent="0.25">
      <c r="A586" t="str">
        <f>RP[[#This Row],[CODIGO CRP]]&amp;RP[[#This Row],[Rubro]]</f>
        <v>58425-84-NC-3603-1300-20-20305C-3603033-02</v>
      </c>
      <c r="B586" t="str">
        <f>RP[[#This Row],[CODIGO CDP]]&amp;RP[[#This Row],[Rubro]]</f>
        <v>3425-84-NC-3603-1300-20-20305C-3603033-02</v>
      </c>
      <c r="C586" t="str">
        <f t="shared" si="9"/>
        <v>58425-84-N</v>
      </c>
      <c r="D586" t="str">
        <f>_xlfn.CONCAT(MID(RP[[#This Row],[CDP]],1,10),"-",RIGHT(RP[[#This Row],[Dependencia]],2),"-",MID(RP[[#This Row],[Fuente]],1,1))</f>
        <v>3425-84-N</v>
      </c>
      <c r="E586">
        <v>58425</v>
      </c>
      <c r="F586">
        <v>45744</v>
      </c>
      <c r="G586">
        <v>45744.352800925924</v>
      </c>
      <c r="H586" t="s">
        <v>1929</v>
      </c>
      <c r="I586">
        <v>923284</v>
      </c>
      <c r="J586" t="s">
        <v>2125</v>
      </c>
      <c r="K586" t="s">
        <v>305</v>
      </c>
      <c r="L586" t="s">
        <v>306</v>
      </c>
      <c r="M586" t="s">
        <v>172</v>
      </c>
      <c r="N586" t="s">
        <v>173</v>
      </c>
      <c r="O586" t="s">
        <v>66</v>
      </c>
      <c r="P586" s="1">
        <v>222058</v>
      </c>
      <c r="Q586" s="1">
        <v>0</v>
      </c>
      <c r="R586" s="1">
        <v>222058</v>
      </c>
      <c r="S586" s="1">
        <v>0</v>
      </c>
      <c r="T586" t="s">
        <v>169</v>
      </c>
      <c r="U586">
        <v>40783907</v>
      </c>
      <c r="V586" t="s">
        <v>302</v>
      </c>
      <c r="W586" t="s">
        <v>56</v>
      </c>
      <c r="X586" t="s">
        <v>57</v>
      </c>
      <c r="Y586" t="s">
        <v>303</v>
      </c>
      <c r="Z586" t="s">
        <v>59</v>
      </c>
      <c r="AA586">
        <v>860003020</v>
      </c>
      <c r="AB586" t="s">
        <v>212</v>
      </c>
      <c r="AC586">
        <v>3425</v>
      </c>
      <c r="AD586">
        <v>3425</v>
      </c>
      <c r="AE586">
        <v>58425</v>
      </c>
      <c r="AG586" t="s">
        <v>2803</v>
      </c>
      <c r="AH586" t="s">
        <v>2804</v>
      </c>
      <c r="AJ586" s="3">
        <v>45744</v>
      </c>
      <c r="AK586" t="s">
        <v>255</v>
      </c>
      <c r="AL586" t="s">
        <v>2805</v>
      </c>
      <c r="AM586" t="s">
        <v>2806</v>
      </c>
    </row>
    <row r="587" spans="1:39" x14ac:dyDescent="0.25">
      <c r="A587" t="str">
        <f>RP[[#This Row],[CODIGO CRP]]&amp;RP[[#This Row],[Rubro]]</f>
        <v>58525-90-NC-3603-1300-20-20305C-3603025-02</v>
      </c>
      <c r="B587" t="str">
        <f>RP[[#This Row],[CODIGO CDP]]&amp;RP[[#This Row],[Rubro]]</f>
        <v>4825-90-NC-3603-1300-20-20305C-3603025-02</v>
      </c>
      <c r="C587" t="str">
        <f t="shared" si="9"/>
        <v>58525-90-N</v>
      </c>
      <c r="D587" t="str">
        <f>_xlfn.CONCAT(MID(RP[[#This Row],[CDP]],1,10),"-",RIGHT(RP[[#This Row],[Dependencia]],2),"-",MID(RP[[#This Row],[Fuente]],1,1))</f>
        <v>4825-90-N</v>
      </c>
      <c r="E587">
        <v>58525</v>
      </c>
      <c r="F587">
        <v>45744</v>
      </c>
      <c r="G587">
        <v>45744.356238425928</v>
      </c>
      <c r="H587" t="s">
        <v>1929</v>
      </c>
      <c r="I587">
        <v>923290</v>
      </c>
      <c r="J587" t="s">
        <v>213</v>
      </c>
      <c r="K587" t="s">
        <v>62</v>
      </c>
      <c r="L587" t="s">
        <v>63</v>
      </c>
      <c r="M587" t="s">
        <v>172</v>
      </c>
      <c r="N587" t="s">
        <v>173</v>
      </c>
      <c r="O587" t="s">
        <v>66</v>
      </c>
      <c r="P587" s="1">
        <v>119839</v>
      </c>
      <c r="Q587" s="1">
        <v>0</v>
      </c>
      <c r="R587" s="1">
        <v>119839</v>
      </c>
      <c r="S587" s="1">
        <v>0</v>
      </c>
      <c r="T587" t="s">
        <v>169</v>
      </c>
      <c r="U587">
        <v>79207235</v>
      </c>
      <c r="V587" t="s">
        <v>332</v>
      </c>
      <c r="W587" t="s">
        <v>56</v>
      </c>
      <c r="X587" t="s">
        <v>57</v>
      </c>
      <c r="Y587" t="s">
        <v>333</v>
      </c>
      <c r="Z587" t="s">
        <v>59</v>
      </c>
      <c r="AA587">
        <v>860007335</v>
      </c>
      <c r="AB587" t="s">
        <v>201</v>
      </c>
      <c r="AC587">
        <v>4825</v>
      </c>
      <c r="AD587">
        <v>4825</v>
      </c>
      <c r="AE587">
        <v>58525</v>
      </c>
      <c r="AG587" t="s">
        <v>2807</v>
      </c>
      <c r="AH587" t="s">
        <v>2808</v>
      </c>
      <c r="AJ587" s="3">
        <v>45744</v>
      </c>
      <c r="AK587" t="s">
        <v>255</v>
      </c>
      <c r="AL587" t="s">
        <v>2809</v>
      </c>
      <c r="AM587" t="s">
        <v>2810</v>
      </c>
    </row>
    <row r="588" spans="1:39" x14ac:dyDescent="0.25">
      <c r="A588" t="str">
        <f>RP[[#This Row],[CODIGO CRP]]&amp;RP[[#This Row],[Rubro]]</f>
        <v>58625-10-PC-3603-1300-20-20305C-3603025-02</v>
      </c>
      <c r="B588" t="str">
        <f>RP[[#This Row],[CODIGO CDP]]&amp;RP[[#This Row],[Rubro]]</f>
        <v>1225-10-PC-3603-1300-20-20305C-3603025-02</v>
      </c>
      <c r="C588" t="str">
        <f t="shared" si="9"/>
        <v>58625-10-P</v>
      </c>
      <c r="D588" t="str">
        <f>_xlfn.CONCAT(MID(RP[[#This Row],[CDP]],1,10),"-",RIGHT(RP[[#This Row],[Dependencia]],2),"-",MID(RP[[#This Row],[Fuente]],1,1))</f>
        <v>1225-10-P</v>
      </c>
      <c r="E588">
        <v>58625</v>
      </c>
      <c r="F588">
        <v>45744</v>
      </c>
      <c r="G588">
        <v>45744.675775462965</v>
      </c>
      <c r="H588" t="s">
        <v>1929</v>
      </c>
      <c r="I588">
        <v>923210</v>
      </c>
      <c r="J588" t="s">
        <v>61</v>
      </c>
      <c r="K588" t="s">
        <v>62</v>
      </c>
      <c r="L588" t="s">
        <v>63</v>
      </c>
      <c r="M588" t="s">
        <v>64</v>
      </c>
      <c r="N588" t="s">
        <v>65</v>
      </c>
      <c r="O588" t="s">
        <v>66</v>
      </c>
      <c r="P588" s="1">
        <v>248700</v>
      </c>
      <c r="Q588" s="1">
        <v>0</v>
      </c>
      <c r="R588" s="1">
        <v>248700</v>
      </c>
      <c r="S588" s="1">
        <v>0</v>
      </c>
      <c r="T588" t="s">
        <v>54</v>
      </c>
      <c r="U588">
        <v>900171710</v>
      </c>
      <c r="V588" t="s">
        <v>127</v>
      </c>
      <c r="W588" t="s">
        <v>1944</v>
      </c>
      <c r="AC588">
        <v>1225</v>
      </c>
      <c r="AD588">
        <v>1225</v>
      </c>
      <c r="AE588">
        <v>58625</v>
      </c>
      <c r="AF588" t="s">
        <v>1947</v>
      </c>
      <c r="AG588" t="s">
        <v>2811</v>
      </c>
      <c r="AH588" t="s">
        <v>2812</v>
      </c>
      <c r="AJ588" s="3">
        <v>45744</v>
      </c>
      <c r="AK588" t="s">
        <v>71</v>
      </c>
      <c r="AL588" t="s">
        <v>2813</v>
      </c>
      <c r="AM588" t="s">
        <v>2814</v>
      </c>
    </row>
    <row r="589" spans="1:39" x14ac:dyDescent="0.25">
      <c r="A589" t="str">
        <f>RP[[#This Row],[CODIGO CRP]]&amp;RP[[#This Row],[Rubro]]</f>
        <v>58725-38-NC-3603-1300-20-20305C-3603025-02</v>
      </c>
      <c r="B589" t="str">
        <f>RP[[#This Row],[CODIGO CDP]]&amp;RP[[#This Row],[Rubro]]</f>
        <v>325-38-NC-3603-1300-20-20305C-3603025-02</v>
      </c>
      <c r="C589" t="str">
        <f t="shared" si="9"/>
        <v>58725-38-N</v>
      </c>
      <c r="D589" t="str">
        <f>_xlfn.CONCAT(MID(RP[[#This Row],[CDP]],1,10),"-",RIGHT(RP[[#This Row],[Dependencia]],2),"-",MID(RP[[#This Row],[Fuente]],1,1))</f>
        <v>325-38-N</v>
      </c>
      <c r="E589">
        <v>58725</v>
      </c>
      <c r="F589">
        <v>45744</v>
      </c>
      <c r="G589">
        <v>45744.773865740739</v>
      </c>
      <c r="H589" t="s">
        <v>1929</v>
      </c>
      <c r="I589">
        <v>923238</v>
      </c>
      <c r="J589" t="s">
        <v>254</v>
      </c>
      <c r="K589" t="s">
        <v>62</v>
      </c>
      <c r="L589" t="s">
        <v>63</v>
      </c>
      <c r="M589" t="s">
        <v>172</v>
      </c>
      <c r="N589" t="s">
        <v>173</v>
      </c>
      <c r="O589" t="s">
        <v>66</v>
      </c>
      <c r="P589" s="1">
        <v>624780</v>
      </c>
      <c r="Q589" s="1">
        <v>0</v>
      </c>
      <c r="R589" s="1">
        <v>624780</v>
      </c>
      <c r="S589" s="1">
        <v>0</v>
      </c>
      <c r="T589" t="s">
        <v>169</v>
      </c>
      <c r="U589">
        <v>39671472</v>
      </c>
      <c r="V589" t="s">
        <v>1729</v>
      </c>
      <c r="W589" t="s">
        <v>56</v>
      </c>
      <c r="X589" t="s">
        <v>57</v>
      </c>
      <c r="Y589" t="s">
        <v>1730</v>
      </c>
      <c r="Z589" t="s">
        <v>59</v>
      </c>
      <c r="AA589">
        <v>890903938</v>
      </c>
      <c r="AB589" t="s">
        <v>86</v>
      </c>
      <c r="AC589">
        <v>325</v>
      </c>
      <c r="AD589">
        <v>325</v>
      </c>
      <c r="AE589">
        <v>58725</v>
      </c>
      <c r="AG589" t="s">
        <v>2815</v>
      </c>
      <c r="AH589" t="s">
        <v>2816</v>
      </c>
      <c r="AJ589" s="3">
        <v>45744</v>
      </c>
      <c r="AK589" t="s">
        <v>255</v>
      </c>
      <c r="AL589" t="s">
        <v>2817</v>
      </c>
      <c r="AM589" t="s">
        <v>2818</v>
      </c>
    </row>
    <row r="590" spans="1:39" x14ac:dyDescent="0.25">
      <c r="A590" t="str">
        <f>RP[[#This Row],[CODIGO CRP]]&amp;RP[[#This Row],[Rubro]]</f>
        <v>58825-38-NC-3603-1300-20-20305C-3603025-02</v>
      </c>
      <c r="B590" t="str">
        <f>RP[[#This Row],[CODIGO CDP]]&amp;RP[[#This Row],[Rubro]]</f>
        <v>325-38-NC-3603-1300-20-20305C-3603025-02</v>
      </c>
      <c r="C590" t="str">
        <f t="shared" si="9"/>
        <v>58825-38-N</v>
      </c>
      <c r="D590" t="str">
        <f>_xlfn.CONCAT(MID(RP[[#This Row],[CDP]],1,10),"-",RIGHT(RP[[#This Row],[Dependencia]],2),"-",MID(RP[[#This Row],[Fuente]],1,1))</f>
        <v>325-38-N</v>
      </c>
      <c r="E590">
        <v>58825</v>
      </c>
      <c r="F590">
        <v>45744</v>
      </c>
      <c r="G590">
        <v>45744.775856481479</v>
      </c>
      <c r="H590" t="s">
        <v>1929</v>
      </c>
      <c r="I590">
        <v>923238</v>
      </c>
      <c r="J590" t="s">
        <v>254</v>
      </c>
      <c r="K590" t="s">
        <v>62</v>
      </c>
      <c r="L590" t="s">
        <v>63</v>
      </c>
      <c r="M590" t="s">
        <v>172</v>
      </c>
      <c r="N590" t="s">
        <v>173</v>
      </c>
      <c r="O590" t="s">
        <v>66</v>
      </c>
      <c r="P590" s="1">
        <v>624780</v>
      </c>
      <c r="Q590" s="1">
        <v>0</v>
      </c>
      <c r="R590" s="1">
        <v>624780</v>
      </c>
      <c r="S590" s="1">
        <v>0</v>
      </c>
      <c r="T590" t="s">
        <v>169</v>
      </c>
      <c r="U590">
        <v>49718628</v>
      </c>
      <c r="V590" t="s">
        <v>1312</v>
      </c>
      <c r="W590" t="s">
        <v>56</v>
      </c>
      <c r="X590" t="s">
        <v>57</v>
      </c>
      <c r="Y590" t="s">
        <v>1313</v>
      </c>
      <c r="Z590" t="s">
        <v>59</v>
      </c>
      <c r="AA590">
        <v>890903938</v>
      </c>
      <c r="AB590" t="s">
        <v>86</v>
      </c>
      <c r="AC590">
        <v>325</v>
      </c>
      <c r="AD590">
        <v>325</v>
      </c>
      <c r="AE590">
        <v>58825</v>
      </c>
      <c r="AG590" t="s">
        <v>2819</v>
      </c>
      <c r="AH590" t="s">
        <v>2820</v>
      </c>
      <c r="AJ590" s="3">
        <v>45744</v>
      </c>
      <c r="AK590" t="s">
        <v>255</v>
      </c>
      <c r="AL590" t="s">
        <v>2821</v>
      </c>
      <c r="AM590" t="s">
        <v>2822</v>
      </c>
    </row>
    <row r="591" spans="1:39" x14ac:dyDescent="0.25">
      <c r="A591" t="str">
        <f>RP[[#This Row],[CODIGO CRP]]&amp;RP[[#This Row],[Rubro]]</f>
        <v>58925-38-NC-3603-1300-20-20305C-3603025-02</v>
      </c>
      <c r="B591" t="str">
        <f>RP[[#This Row],[CODIGO CDP]]&amp;RP[[#This Row],[Rubro]]</f>
        <v>325-38-NC-3603-1300-20-20305C-3603025-02</v>
      </c>
      <c r="C591" t="str">
        <f t="shared" si="9"/>
        <v>58925-38-N</v>
      </c>
      <c r="D591" t="str">
        <f>_xlfn.CONCAT(MID(RP[[#This Row],[CDP]],1,10),"-",RIGHT(RP[[#This Row],[Dependencia]],2),"-",MID(RP[[#This Row],[Fuente]],1,1))</f>
        <v>325-38-N</v>
      </c>
      <c r="E591">
        <v>58925</v>
      </c>
      <c r="F591">
        <v>45744</v>
      </c>
      <c r="G591">
        <v>45744.77784722222</v>
      </c>
      <c r="H591" t="s">
        <v>1929</v>
      </c>
      <c r="I591">
        <v>923238</v>
      </c>
      <c r="J591" t="s">
        <v>254</v>
      </c>
      <c r="K591" t="s">
        <v>62</v>
      </c>
      <c r="L591" t="s">
        <v>63</v>
      </c>
      <c r="M591" t="s">
        <v>172</v>
      </c>
      <c r="N591" t="s">
        <v>173</v>
      </c>
      <c r="O591" t="s">
        <v>66</v>
      </c>
      <c r="P591" s="1">
        <v>664780</v>
      </c>
      <c r="Q591" s="1">
        <v>0</v>
      </c>
      <c r="R591" s="1">
        <v>664780</v>
      </c>
      <c r="S591" s="1">
        <v>0</v>
      </c>
      <c r="T591" t="s">
        <v>169</v>
      </c>
      <c r="U591">
        <v>3170948</v>
      </c>
      <c r="V591" t="s">
        <v>1737</v>
      </c>
      <c r="W591" t="s">
        <v>56</v>
      </c>
      <c r="X591" t="s">
        <v>57</v>
      </c>
      <c r="Y591" t="s">
        <v>1738</v>
      </c>
      <c r="Z591" t="s">
        <v>59</v>
      </c>
      <c r="AA591">
        <v>860034313</v>
      </c>
      <c r="AB591" t="s">
        <v>97</v>
      </c>
      <c r="AC591">
        <v>325</v>
      </c>
      <c r="AD591">
        <v>325</v>
      </c>
      <c r="AE591">
        <v>58925</v>
      </c>
      <c r="AG591" t="s">
        <v>2823</v>
      </c>
      <c r="AH591" t="s">
        <v>2824</v>
      </c>
      <c r="AJ591" s="3">
        <v>45744</v>
      </c>
      <c r="AK591" t="s">
        <v>255</v>
      </c>
      <c r="AL591" t="s">
        <v>2825</v>
      </c>
      <c r="AM591" t="s">
        <v>2826</v>
      </c>
    </row>
    <row r="592" spans="1:39" x14ac:dyDescent="0.25">
      <c r="A592" t="str">
        <f>RP[[#This Row],[CODIGO CRP]]&amp;RP[[#This Row],[Rubro]]</f>
        <v>59025-38-NC-3603-1300-20-20305C-3603025-02</v>
      </c>
      <c r="B592" t="str">
        <f>RP[[#This Row],[CODIGO CDP]]&amp;RP[[#This Row],[Rubro]]</f>
        <v>325-38-NC-3603-1300-20-20305C-3603025-02</v>
      </c>
      <c r="C592" t="str">
        <f t="shared" si="9"/>
        <v>59025-38-N</v>
      </c>
      <c r="D592" t="str">
        <f>_xlfn.CONCAT(MID(RP[[#This Row],[CDP]],1,10),"-",RIGHT(RP[[#This Row],[Dependencia]],2),"-",MID(RP[[#This Row],[Fuente]],1,1))</f>
        <v>325-38-N</v>
      </c>
      <c r="E592">
        <v>59025</v>
      </c>
      <c r="F592">
        <v>45744</v>
      </c>
      <c r="G592">
        <v>45744.780092592591</v>
      </c>
      <c r="H592" t="s">
        <v>1929</v>
      </c>
      <c r="I592">
        <v>923238</v>
      </c>
      <c r="J592" t="s">
        <v>254</v>
      </c>
      <c r="K592" t="s">
        <v>62</v>
      </c>
      <c r="L592" t="s">
        <v>63</v>
      </c>
      <c r="M592" t="s">
        <v>172</v>
      </c>
      <c r="N592" t="s">
        <v>173</v>
      </c>
      <c r="O592" t="s">
        <v>66</v>
      </c>
      <c r="P592" s="1">
        <v>624780</v>
      </c>
      <c r="Q592" s="1">
        <v>0</v>
      </c>
      <c r="R592" s="1">
        <v>624780</v>
      </c>
      <c r="S592" s="1">
        <v>0</v>
      </c>
      <c r="T592" t="s">
        <v>169</v>
      </c>
      <c r="U592">
        <v>1052381667</v>
      </c>
      <c r="V592" t="s">
        <v>1296</v>
      </c>
      <c r="W592" t="s">
        <v>56</v>
      </c>
      <c r="X592" t="s">
        <v>57</v>
      </c>
      <c r="Y592" t="s">
        <v>1297</v>
      </c>
      <c r="Z592" t="s">
        <v>59</v>
      </c>
      <c r="AA592">
        <v>860007738</v>
      </c>
      <c r="AB592" t="s">
        <v>1003</v>
      </c>
      <c r="AC592">
        <v>325</v>
      </c>
      <c r="AD592">
        <v>325</v>
      </c>
      <c r="AE592">
        <v>59025</v>
      </c>
      <c r="AG592" t="s">
        <v>2827</v>
      </c>
      <c r="AH592" t="s">
        <v>2828</v>
      </c>
      <c r="AJ592" s="3">
        <v>45744</v>
      </c>
      <c r="AK592" t="s">
        <v>255</v>
      </c>
      <c r="AL592" t="s">
        <v>2829</v>
      </c>
      <c r="AM592" t="s">
        <v>2830</v>
      </c>
    </row>
    <row r="593" spans="1:39" x14ac:dyDescent="0.25">
      <c r="A593" t="str">
        <f>RP[[#This Row],[CODIGO CRP]]&amp;RP[[#This Row],[Rubro]]</f>
        <v>59125-84-NC-3603-1300-20-20305C-3603033-02</v>
      </c>
      <c r="B593" t="str">
        <f>RP[[#This Row],[CODIGO CDP]]&amp;RP[[#This Row],[Rubro]]</f>
        <v>3425-84-NC-3603-1300-20-20305C-3603033-02</v>
      </c>
      <c r="C593" t="str">
        <f t="shared" si="9"/>
        <v>59125-84-N</v>
      </c>
      <c r="D593" t="str">
        <f>_xlfn.CONCAT(MID(RP[[#This Row],[CDP]],1,10),"-",RIGHT(RP[[#This Row],[Dependencia]],2),"-",MID(RP[[#This Row],[Fuente]],1,1))</f>
        <v>3425-84-N</v>
      </c>
      <c r="E593">
        <v>59125</v>
      </c>
      <c r="F593">
        <v>45747</v>
      </c>
      <c r="G593">
        <v>45747.681111111109</v>
      </c>
      <c r="H593" t="s">
        <v>1929</v>
      </c>
      <c r="I593">
        <v>923284</v>
      </c>
      <c r="J593" t="s">
        <v>2125</v>
      </c>
      <c r="K593" t="s">
        <v>305</v>
      </c>
      <c r="L593" t="s">
        <v>306</v>
      </c>
      <c r="M593" t="s">
        <v>172</v>
      </c>
      <c r="N593" t="s">
        <v>173</v>
      </c>
      <c r="O593" t="s">
        <v>66</v>
      </c>
      <c r="P593" s="1">
        <v>222058</v>
      </c>
      <c r="Q593" s="1">
        <v>0</v>
      </c>
      <c r="R593" s="1">
        <v>222058</v>
      </c>
      <c r="S593" s="1">
        <v>0</v>
      </c>
      <c r="T593" t="s">
        <v>169</v>
      </c>
      <c r="U593">
        <v>40783907</v>
      </c>
      <c r="V593" t="s">
        <v>302</v>
      </c>
      <c r="W593" t="s">
        <v>56</v>
      </c>
      <c r="X593" t="s">
        <v>57</v>
      </c>
      <c r="Y593" t="s">
        <v>303</v>
      </c>
      <c r="Z593" t="s">
        <v>59</v>
      </c>
      <c r="AA593">
        <v>860003020</v>
      </c>
      <c r="AB593" t="s">
        <v>212</v>
      </c>
      <c r="AC593">
        <v>3425</v>
      </c>
      <c r="AD593">
        <v>3425</v>
      </c>
      <c r="AE593">
        <v>59125</v>
      </c>
      <c r="AG593" t="s">
        <v>2831</v>
      </c>
      <c r="AH593" t="s">
        <v>2832</v>
      </c>
      <c r="AJ593" s="3">
        <v>45747</v>
      </c>
      <c r="AK593" t="s">
        <v>255</v>
      </c>
      <c r="AL593" t="s">
        <v>2833</v>
      </c>
      <c r="AM593" t="s">
        <v>2834</v>
      </c>
    </row>
    <row r="594" spans="1:39" x14ac:dyDescent="0.25">
      <c r="A594" t="str">
        <f>RP[[#This Row],[CODIGO CRP]]&amp;RP[[#This Row],[Rubro]]</f>
        <v>59225-84-NC-3603-1300-20-20305C-3603033-02</v>
      </c>
      <c r="B594" t="str">
        <f>RP[[#This Row],[CODIGO CDP]]&amp;RP[[#This Row],[Rubro]]</f>
        <v>3425-84-NC-3603-1300-20-20305C-3603033-02</v>
      </c>
      <c r="C594" t="str">
        <f t="shared" si="9"/>
        <v>59225-84-N</v>
      </c>
      <c r="D594" t="str">
        <f>_xlfn.CONCAT(MID(RP[[#This Row],[CDP]],1,10),"-",RIGHT(RP[[#This Row],[Dependencia]],2),"-",MID(RP[[#This Row],[Fuente]],1,1))</f>
        <v>3425-84-N</v>
      </c>
      <c r="E594">
        <v>59225</v>
      </c>
      <c r="F594">
        <v>45747</v>
      </c>
      <c r="G594">
        <v>45747.684120370373</v>
      </c>
      <c r="H594" t="s">
        <v>1929</v>
      </c>
      <c r="I594">
        <v>923284</v>
      </c>
      <c r="J594" t="s">
        <v>2125</v>
      </c>
      <c r="K594" t="s">
        <v>305</v>
      </c>
      <c r="L594" t="s">
        <v>306</v>
      </c>
      <c r="M594" t="s">
        <v>172</v>
      </c>
      <c r="N594" t="s">
        <v>173</v>
      </c>
      <c r="O594" t="s">
        <v>66</v>
      </c>
      <c r="P594" s="1">
        <v>156195</v>
      </c>
      <c r="Q594" s="1">
        <v>0</v>
      </c>
      <c r="R594" s="1">
        <v>156195</v>
      </c>
      <c r="S594" s="1">
        <v>0</v>
      </c>
      <c r="T594" t="s">
        <v>169</v>
      </c>
      <c r="U594">
        <v>82393879</v>
      </c>
      <c r="V594" t="s">
        <v>2408</v>
      </c>
      <c r="W594" t="s">
        <v>56</v>
      </c>
      <c r="X594" t="s">
        <v>57</v>
      </c>
      <c r="Y594" t="s">
        <v>2409</v>
      </c>
      <c r="Z594" t="s">
        <v>59</v>
      </c>
      <c r="AA594">
        <v>860034313</v>
      </c>
      <c r="AB594" t="s">
        <v>97</v>
      </c>
      <c r="AC594">
        <v>3425</v>
      </c>
      <c r="AD594">
        <v>3425</v>
      </c>
      <c r="AE594">
        <v>59225</v>
      </c>
      <c r="AG594" t="s">
        <v>2835</v>
      </c>
      <c r="AH594" t="s">
        <v>2836</v>
      </c>
      <c r="AJ594" s="3">
        <v>45747</v>
      </c>
      <c r="AK594" t="s">
        <v>255</v>
      </c>
      <c r="AL594" t="s">
        <v>2837</v>
      </c>
      <c r="AM594" t="s">
        <v>2838</v>
      </c>
    </row>
    <row r="595" spans="1:39" x14ac:dyDescent="0.25">
      <c r="A595" t="str">
        <f>RP[[#This Row],[CODIGO CRP]]&amp;RP[[#This Row],[Rubro]]</f>
        <v>59325-84-NC-3603-1300-20-20305C-3603033-02</v>
      </c>
      <c r="B595" t="str">
        <f>RP[[#This Row],[CODIGO CDP]]&amp;RP[[#This Row],[Rubro]]</f>
        <v>3425-84-NC-3603-1300-20-20305C-3603033-02</v>
      </c>
      <c r="C595" t="str">
        <f t="shared" si="9"/>
        <v>59325-84-N</v>
      </c>
      <c r="D595" t="str">
        <f>_xlfn.CONCAT(MID(RP[[#This Row],[CDP]],1,10),"-",RIGHT(RP[[#This Row],[Dependencia]],2),"-",MID(RP[[#This Row],[Fuente]],1,1))</f>
        <v>3425-84-N</v>
      </c>
      <c r="E595">
        <v>59325</v>
      </c>
      <c r="F595">
        <v>45747</v>
      </c>
      <c r="G595">
        <v>45747.737951388888</v>
      </c>
      <c r="H595" t="s">
        <v>1929</v>
      </c>
      <c r="I595">
        <v>923284</v>
      </c>
      <c r="J595" t="s">
        <v>2125</v>
      </c>
      <c r="K595" t="s">
        <v>305</v>
      </c>
      <c r="L595" t="s">
        <v>306</v>
      </c>
      <c r="M595" t="s">
        <v>172</v>
      </c>
      <c r="N595" t="s">
        <v>173</v>
      </c>
      <c r="O595" t="s">
        <v>66</v>
      </c>
      <c r="P595" s="1">
        <v>156195</v>
      </c>
      <c r="Q595" s="1">
        <v>0</v>
      </c>
      <c r="R595" s="1">
        <v>156195</v>
      </c>
      <c r="S595" s="1">
        <v>0</v>
      </c>
      <c r="T595" t="s">
        <v>169</v>
      </c>
      <c r="U595">
        <v>35251138</v>
      </c>
      <c r="V595" t="s">
        <v>2126</v>
      </c>
      <c r="W595" t="s">
        <v>56</v>
      </c>
      <c r="X595" t="s">
        <v>57</v>
      </c>
      <c r="Y595" t="s">
        <v>2127</v>
      </c>
      <c r="Z595" t="s">
        <v>59</v>
      </c>
      <c r="AA595">
        <v>860002964</v>
      </c>
      <c r="AB595" t="s">
        <v>242</v>
      </c>
      <c r="AC595">
        <v>3425</v>
      </c>
      <c r="AD595">
        <v>3425</v>
      </c>
      <c r="AE595">
        <v>59325</v>
      </c>
      <c r="AG595" t="s">
        <v>2839</v>
      </c>
      <c r="AH595" t="s">
        <v>2840</v>
      </c>
      <c r="AJ595" s="3">
        <v>45747</v>
      </c>
      <c r="AK595" t="s">
        <v>255</v>
      </c>
      <c r="AL595" t="s">
        <v>2841</v>
      </c>
      <c r="AM595" t="s">
        <v>2842</v>
      </c>
    </row>
    <row r="596" spans="1:39" x14ac:dyDescent="0.25">
      <c r="A596" t="str">
        <f>RP[[#This Row],[CODIGO CRP]]&amp;RP[[#This Row],[Rubro]]</f>
        <v>59425-84-NC-3603-1300-20-20305C-3603033-02</v>
      </c>
      <c r="B596" t="str">
        <f>RP[[#This Row],[CODIGO CDP]]&amp;RP[[#This Row],[Rubro]]</f>
        <v>3425-84-NC-3603-1300-20-20305C-3603033-02</v>
      </c>
      <c r="C596" t="str">
        <f t="shared" si="9"/>
        <v>59425-84-N</v>
      </c>
      <c r="D596" t="str">
        <f>_xlfn.CONCAT(MID(RP[[#This Row],[CDP]],1,10),"-",RIGHT(RP[[#This Row],[Dependencia]],2),"-",MID(RP[[#This Row],[Fuente]],1,1))</f>
        <v>3425-84-N</v>
      </c>
      <c r="E596">
        <v>59425</v>
      </c>
      <c r="F596">
        <v>45747</v>
      </c>
      <c r="G596">
        <v>45747.739814814813</v>
      </c>
      <c r="H596" t="s">
        <v>1929</v>
      </c>
      <c r="I596">
        <v>923284</v>
      </c>
      <c r="J596" t="s">
        <v>2125</v>
      </c>
      <c r="K596" t="s">
        <v>305</v>
      </c>
      <c r="L596" t="s">
        <v>306</v>
      </c>
      <c r="M596" t="s">
        <v>172</v>
      </c>
      <c r="N596" t="s">
        <v>173</v>
      </c>
      <c r="O596" t="s">
        <v>66</v>
      </c>
      <c r="P596" s="1">
        <v>156195</v>
      </c>
      <c r="Q596" s="1">
        <v>0</v>
      </c>
      <c r="R596" s="1">
        <v>156195</v>
      </c>
      <c r="S596" s="1">
        <v>0</v>
      </c>
      <c r="T596" t="s">
        <v>169</v>
      </c>
      <c r="U596">
        <v>80500306</v>
      </c>
      <c r="V596" t="s">
        <v>1494</v>
      </c>
      <c r="W596" t="s">
        <v>56</v>
      </c>
      <c r="X596" t="s">
        <v>57</v>
      </c>
      <c r="Y596" t="s">
        <v>1495</v>
      </c>
      <c r="Z596" t="s">
        <v>59</v>
      </c>
      <c r="AA596">
        <v>860003020</v>
      </c>
      <c r="AB596" t="s">
        <v>212</v>
      </c>
      <c r="AC596">
        <v>3425</v>
      </c>
      <c r="AD596">
        <v>3425</v>
      </c>
      <c r="AE596">
        <v>59425</v>
      </c>
      <c r="AG596" t="s">
        <v>2843</v>
      </c>
      <c r="AH596" t="s">
        <v>2844</v>
      </c>
      <c r="AJ596" s="3">
        <v>45747</v>
      </c>
      <c r="AK596" t="s">
        <v>255</v>
      </c>
      <c r="AL596" t="s">
        <v>2845</v>
      </c>
      <c r="AM596" t="s">
        <v>2846</v>
      </c>
    </row>
    <row r="597" spans="1:39" x14ac:dyDescent="0.25">
      <c r="A597" t="str">
        <f>RP[[#This Row],[CODIGO CRP]]&amp;RP[[#This Row],[Rubro]]</f>
        <v>59525-38-NC-3603-1300-20-20305C-3603025-02</v>
      </c>
      <c r="B597" t="str">
        <f>RP[[#This Row],[CODIGO CDP]]&amp;RP[[#This Row],[Rubro]]</f>
        <v>325-38-NC-3603-1300-20-20305C-3603025-02</v>
      </c>
      <c r="C597" t="str">
        <f t="shared" si="9"/>
        <v>59525-38-N</v>
      </c>
      <c r="D597" t="str">
        <f>_xlfn.CONCAT(MID(RP[[#This Row],[CDP]],1,10),"-",RIGHT(RP[[#This Row],[Dependencia]],2),"-",MID(RP[[#This Row],[Fuente]],1,1))</f>
        <v>325-38-N</v>
      </c>
      <c r="E597">
        <v>59525</v>
      </c>
      <c r="F597">
        <v>45749</v>
      </c>
      <c r="G597">
        <v>45749.430914351855</v>
      </c>
      <c r="H597" t="s">
        <v>1929</v>
      </c>
      <c r="I597">
        <v>923238</v>
      </c>
      <c r="J597" t="s">
        <v>254</v>
      </c>
      <c r="K597" t="s">
        <v>62</v>
      </c>
      <c r="L597" t="s">
        <v>63</v>
      </c>
      <c r="M597" t="s">
        <v>172</v>
      </c>
      <c r="N597" t="s">
        <v>173</v>
      </c>
      <c r="O597" t="s">
        <v>66</v>
      </c>
      <c r="P597" s="1">
        <v>624780</v>
      </c>
      <c r="Q597" s="1">
        <v>0</v>
      </c>
      <c r="R597" s="1">
        <v>624780</v>
      </c>
      <c r="S597" s="1">
        <v>0</v>
      </c>
      <c r="T597" t="s">
        <v>169</v>
      </c>
      <c r="U597">
        <v>79863951</v>
      </c>
      <c r="V597" t="s">
        <v>1304</v>
      </c>
      <c r="W597" t="s">
        <v>56</v>
      </c>
      <c r="X597" t="s">
        <v>57</v>
      </c>
      <c r="Y597" t="s">
        <v>1305</v>
      </c>
      <c r="Z597" t="s">
        <v>59</v>
      </c>
      <c r="AA597">
        <v>890903938</v>
      </c>
      <c r="AB597" t="s">
        <v>86</v>
      </c>
      <c r="AC597">
        <v>325</v>
      </c>
      <c r="AD597">
        <v>325</v>
      </c>
      <c r="AE597">
        <v>59525</v>
      </c>
      <c r="AG597" t="s">
        <v>2847</v>
      </c>
      <c r="AH597" t="s">
        <v>2848</v>
      </c>
      <c r="AJ597" s="3">
        <v>45749</v>
      </c>
      <c r="AK597" t="s">
        <v>255</v>
      </c>
      <c r="AL597" t="s">
        <v>2849</v>
      </c>
      <c r="AM597" t="s">
        <v>2850</v>
      </c>
    </row>
    <row r="598" spans="1:39" x14ac:dyDescent="0.25">
      <c r="A598" t="str">
        <f>RP[[#This Row],[CODIGO CRP]]&amp;RP[[#This Row],[Rubro]]</f>
        <v>59625-38-NC-3603-1300-20-20305C-3603025-02</v>
      </c>
      <c r="B598" t="str">
        <f>RP[[#This Row],[CODIGO CDP]]&amp;RP[[#This Row],[Rubro]]</f>
        <v>325-38-NC-3603-1300-20-20305C-3603025-02</v>
      </c>
      <c r="C598" t="str">
        <f t="shared" si="9"/>
        <v>59625-38-N</v>
      </c>
      <c r="D598" t="str">
        <f>_xlfn.CONCAT(MID(RP[[#This Row],[CDP]],1,10),"-",RIGHT(RP[[#This Row],[Dependencia]],2),"-",MID(RP[[#This Row],[Fuente]],1,1))</f>
        <v>325-38-N</v>
      </c>
      <c r="E598">
        <v>59625</v>
      </c>
      <c r="F598">
        <v>45749</v>
      </c>
      <c r="G598">
        <v>45749.515648148146</v>
      </c>
      <c r="H598" t="s">
        <v>1929</v>
      </c>
      <c r="I598">
        <v>923238</v>
      </c>
      <c r="J598" t="s">
        <v>254</v>
      </c>
      <c r="K598" t="s">
        <v>62</v>
      </c>
      <c r="L598" t="s">
        <v>63</v>
      </c>
      <c r="M598" t="s">
        <v>172</v>
      </c>
      <c r="N598" t="s">
        <v>173</v>
      </c>
      <c r="O598" t="s">
        <v>66</v>
      </c>
      <c r="P598" s="1">
        <v>624780</v>
      </c>
      <c r="Q598" s="1">
        <v>0</v>
      </c>
      <c r="R598" s="1">
        <v>624780</v>
      </c>
      <c r="S598" s="1">
        <v>0</v>
      </c>
      <c r="T598" t="s">
        <v>169</v>
      </c>
      <c r="U598">
        <v>80232876</v>
      </c>
      <c r="V598" t="s">
        <v>1316</v>
      </c>
      <c r="W598" t="s">
        <v>56</v>
      </c>
      <c r="X598" t="s">
        <v>57</v>
      </c>
      <c r="Y598" t="s">
        <v>1317</v>
      </c>
      <c r="Z598" t="s">
        <v>59</v>
      </c>
      <c r="AA598">
        <v>890903938</v>
      </c>
      <c r="AB598" t="s">
        <v>86</v>
      </c>
      <c r="AC598">
        <v>325</v>
      </c>
      <c r="AD598">
        <v>325</v>
      </c>
      <c r="AE598">
        <v>59625</v>
      </c>
      <c r="AG598" t="s">
        <v>2851</v>
      </c>
      <c r="AH598" t="s">
        <v>2852</v>
      </c>
      <c r="AJ598" s="3">
        <v>45749</v>
      </c>
      <c r="AK598" t="s">
        <v>255</v>
      </c>
      <c r="AL598" t="s">
        <v>2853</v>
      </c>
      <c r="AM598" t="s">
        <v>2854</v>
      </c>
    </row>
    <row r="599" spans="1:39" x14ac:dyDescent="0.25">
      <c r="A599" t="str">
        <f>RP[[#This Row],[CODIGO CRP]]&amp;RP[[#This Row],[Rubro]]</f>
        <v>59725-38-NC-3603-1300-20-20305C-3603025-02</v>
      </c>
      <c r="B599" t="str">
        <f>RP[[#This Row],[CODIGO CDP]]&amp;RP[[#This Row],[Rubro]]</f>
        <v>325-38-NC-3603-1300-20-20305C-3603025-02</v>
      </c>
      <c r="C599" t="str">
        <f t="shared" si="9"/>
        <v>59725-38-N</v>
      </c>
      <c r="D599" t="str">
        <f>_xlfn.CONCAT(MID(RP[[#This Row],[CDP]],1,10),"-",RIGHT(RP[[#This Row],[Dependencia]],2),"-",MID(RP[[#This Row],[Fuente]],1,1))</f>
        <v>325-38-N</v>
      </c>
      <c r="E599">
        <v>59725</v>
      </c>
      <c r="F599">
        <v>45749</v>
      </c>
      <c r="G599">
        <v>45749.535624999997</v>
      </c>
      <c r="H599" t="s">
        <v>1929</v>
      </c>
      <c r="I599">
        <v>923238</v>
      </c>
      <c r="J599" t="s">
        <v>254</v>
      </c>
      <c r="K599" t="s">
        <v>62</v>
      </c>
      <c r="L599" t="s">
        <v>63</v>
      </c>
      <c r="M599" t="s">
        <v>172</v>
      </c>
      <c r="N599" t="s">
        <v>173</v>
      </c>
      <c r="O599" t="s">
        <v>66</v>
      </c>
      <c r="P599" s="1">
        <v>624780</v>
      </c>
      <c r="Q599" s="1">
        <v>0</v>
      </c>
      <c r="R599" s="1">
        <v>624780</v>
      </c>
      <c r="S599" s="1">
        <v>0</v>
      </c>
      <c r="T599" t="s">
        <v>169</v>
      </c>
      <c r="U599">
        <v>1032370727</v>
      </c>
      <c r="V599" t="s">
        <v>1725</v>
      </c>
      <c r="W599" t="s">
        <v>56</v>
      </c>
      <c r="X599" t="s">
        <v>57</v>
      </c>
      <c r="Y599" t="s">
        <v>1726</v>
      </c>
      <c r="Z599" t="s">
        <v>59</v>
      </c>
      <c r="AA599">
        <v>860007335</v>
      </c>
      <c r="AB599" t="s">
        <v>201</v>
      </c>
      <c r="AC599">
        <v>325</v>
      </c>
      <c r="AD599">
        <v>325</v>
      </c>
      <c r="AE599">
        <v>59725</v>
      </c>
      <c r="AG599" t="s">
        <v>2855</v>
      </c>
      <c r="AH599" t="s">
        <v>2856</v>
      </c>
      <c r="AJ599" s="3">
        <v>45749</v>
      </c>
      <c r="AK599" t="s">
        <v>255</v>
      </c>
      <c r="AL599" t="s">
        <v>1956</v>
      </c>
      <c r="AM599" t="s">
        <v>2857</v>
      </c>
    </row>
    <row r="600" spans="1:39" x14ac:dyDescent="0.25">
      <c r="A600" t="str">
        <f>RP[[#This Row],[CODIGO CRP]]&amp;RP[[#This Row],[Rubro]]</f>
        <v>59825-38-NC-3603-1300-20-20305C-3603025-02</v>
      </c>
      <c r="B600" t="str">
        <f>RP[[#This Row],[CODIGO CDP]]&amp;RP[[#This Row],[Rubro]]</f>
        <v>325-38-NC-3603-1300-20-20305C-3603025-02</v>
      </c>
      <c r="C600" t="str">
        <f t="shared" si="9"/>
        <v>59825-38-N</v>
      </c>
      <c r="D600" t="str">
        <f>_xlfn.CONCAT(MID(RP[[#This Row],[CDP]],1,10),"-",RIGHT(RP[[#This Row],[Dependencia]],2),"-",MID(RP[[#This Row],[Fuente]],1,1))</f>
        <v>325-38-N</v>
      </c>
      <c r="E600">
        <v>59825</v>
      </c>
      <c r="F600">
        <v>45749</v>
      </c>
      <c r="G600">
        <v>45749.548182870371</v>
      </c>
      <c r="H600" t="s">
        <v>1929</v>
      </c>
      <c r="I600">
        <v>923238</v>
      </c>
      <c r="J600" t="s">
        <v>254</v>
      </c>
      <c r="K600" t="s">
        <v>62</v>
      </c>
      <c r="L600" t="s">
        <v>63</v>
      </c>
      <c r="M600" t="s">
        <v>172</v>
      </c>
      <c r="N600" t="s">
        <v>173</v>
      </c>
      <c r="O600" t="s">
        <v>66</v>
      </c>
      <c r="P600" s="1">
        <v>644780</v>
      </c>
      <c r="Q600" s="1">
        <v>0</v>
      </c>
      <c r="R600" s="1">
        <v>644780</v>
      </c>
      <c r="S600" s="1">
        <v>0</v>
      </c>
      <c r="T600" t="s">
        <v>169</v>
      </c>
      <c r="U600">
        <v>88260450</v>
      </c>
      <c r="V600" t="s">
        <v>1766</v>
      </c>
      <c r="W600" t="s">
        <v>56</v>
      </c>
      <c r="X600" t="s">
        <v>57</v>
      </c>
      <c r="Y600" t="s">
        <v>1767</v>
      </c>
      <c r="Z600" t="s">
        <v>59</v>
      </c>
      <c r="AA600">
        <v>860007335</v>
      </c>
      <c r="AB600" t="s">
        <v>201</v>
      </c>
      <c r="AC600">
        <v>325</v>
      </c>
      <c r="AD600">
        <v>325</v>
      </c>
      <c r="AE600">
        <v>59825</v>
      </c>
      <c r="AG600" t="s">
        <v>2858</v>
      </c>
      <c r="AH600" t="s">
        <v>2859</v>
      </c>
      <c r="AJ600" s="3">
        <v>45749</v>
      </c>
      <c r="AK600" t="s">
        <v>255</v>
      </c>
      <c r="AL600" t="s">
        <v>2860</v>
      </c>
      <c r="AM600" t="s">
        <v>2861</v>
      </c>
    </row>
    <row r="601" spans="1:39" x14ac:dyDescent="0.25">
      <c r="A601" t="str">
        <f>RP[[#This Row],[CODIGO CRP]]&amp;RP[[#This Row],[Rubro]]</f>
        <v>59925-38-NC-3603-1300-20-20305C-3603025-02</v>
      </c>
      <c r="B601" t="str">
        <f>RP[[#This Row],[CODIGO CDP]]&amp;RP[[#This Row],[Rubro]]</f>
        <v>325-38-NC-3603-1300-20-20305C-3603025-02</v>
      </c>
      <c r="C601" t="str">
        <f t="shared" si="9"/>
        <v>59925-38-N</v>
      </c>
      <c r="D601" t="str">
        <f>_xlfn.CONCAT(MID(RP[[#This Row],[CDP]],1,10),"-",RIGHT(RP[[#This Row],[Dependencia]],2),"-",MID(RP[[#This Row],[Fuente]],1,1))</f>
        <v>325-38-N</v>
      </c>
      <c r="E601">
        <v>59925</v>
      </c>
      <c r="F601">
        <v>45749</v>
      </c>
      <c r="G601">
        <v>45749.557766203703</v>
      </c>
      <c r="H601" t="s">
        <v>1929</v>
      </c>
      <c r="I601">
        <v>923238</v>
      </c>
      <c r="J601" t="s">
        <v>254</v>
      </c>
      <c r="K601" t="s">
        <v>62</v>
      </c>
      <c r="L601" t="s">
        <v>63</v>
      </c>
      <c r="M601" t="s">
        <v>172</v>
      </c>
      <c r="N601" t="s">
        <v>173</v>
      </c>
      <c r="O601" t="s">
        <v>66</v>
      </c>
      <c r="P601" s="1">
        <v>498585</v>
      </c>
      <c r="Q601" s="1">
        <v>0</v>
      </c>
      <c r="R601" s="1">
        <v>498585</v>
      </c>
      <c r="S601" s="1">
        <v>0</v>
      </c>
      <c r="T601" t="s">
        <v>169</v>
      </c>
      <c r="U601">
        <v>1030530318</v>
      </c>
      <c r="V601" t="s">
        <v>1745</v>
      </c>
      <c r="W601" t="s">
        <v>56</v>
      </c>
      <c r="X601" t="s">
        <v>57</v>
      </c>
      <c r="Y601" t="s">
        <v>1746</v>
      </c>
      <c r="Z601" t="s">
        <v>59</v>
      </c>
      <c r="AA601">
        <v>860007335</v>
      </c>
      <c r="AB601" t="s">
        <v>201</v>
      </c>
      <c r="AC601">
        <v>325</v>
      </c>
      <c r="AD601">
        <v>325</v>
      </c>
      <c r="AE601">
        <v>59925</v>
      </c>
      <c r="AG601" t="s">
        <v>2862</v>
      </c>
      <c r="AH601" t="s">
        <v>2863</v>
      </c>
      <c r="AJ601" s="3">
        <v>45749</v>
      </c>
      <c r="AK601" t="s">
        <v>255</v>
      </c>
      <c r="AL601" t="s">
        <v>2864</v>
      </c>
      <c r="AM601" t="s">
        <v>2865</v>
      </c>
    </row>
    <row r="602" spans="1:39" x14ac:dyDescent="0.25">
      <c r="A602" t="str">
        <f>RP[[#This Row],[CODIGO CRP]]&amp;RP[[#This Row],[Rubro]]</f>
        <v>60025-38-NC-3603-1300-20-20305C-3603025-02</v>
      </c>
      <c r="B602" t="str">
        <f>RP[[#This Row],[CODIGO CDP]]&amp;RP[[#This Row],[Rubro]]</f>
        <v>325-38-NC-3603-1300-20-20305C-3603025-02</v>
      </c>
      <c r="C602" t="str">
        <f t="shared" si="9"/>
        <v>60025-38-N</v>
      </c>
      <c r="D602" t="str">
        <f>_xlfn.CONCAT(MID(RP[[#This Row],[CDP]],1,10),"-",RIGHT(RP[[#This Row],[Dependencia]],2),"-",MID(RP[[#This Row],[Fuente]],1,1))</f>
        <v>325-38-N</v>
      </c>
      <c r="E602">
        <v>60025</v>
      </c>
      <c r="F602">
        <v>45749</v>
      </c>
      <c r="G602">
        <v>45749.561412037037</v>
      </c>
      <c r="H602" t="s">
        <v>1929</v>
      </c>
      <c r="I602">
        <v>923238</v>
      </c>
      <c r="J602" t="s">
        <v>254</v>
      </c>
      <c r="K602" t="s">
        <v>62</v>
      </c>
      <c r="L602" t="s">
        <v>63</v>
      </c>
      <c r="M602" t="s">
        <v>172</v>
      </c>
      <c r="N602" t="s">
        <v>173</v>
      </c>
      <c r="O602" t="s">
        <v>66</v>
      </c>
      <c r="P602" s="1">
        <v>664780</v>
      </c>
      <c r="Q602" s="1">
        <v>0</v>
      </c>
      <c r="R602" s="1">
        <v>664780</v>
      </c>
      <c r="S602" s="1">
        <v>0</v>
      </c>
      <c r="T602" t="s">
        <v>169</v>
      </c>
      <c r="U602">
        <v>79703448</v>
      </c>
      <c r="V602" t="s">
        <v>1292</v>
      </c>
      <c r="W602" t="s">
        <v>56</v>
      </c>
      <c r="X602" t="s">
        <v>57</v>
      </c>
      <c r="Y602" t="s">
        <v>1293</v>
      </c>
      <c r="Z602" t="s">
        <v>59</v>
      </c>
      <c r="AA602">
        <v>860007335</v>
      </c>
      <c r="AB602" t="s">
        <v>201</v>
      </c>
      <c r="AC602">
        <v>325</v>
      </c>
      <c r="AD602">
        <v>325</v>
      </c>
      <c r="AE602">
        <v>60025</v>
      </c>
      <c r="AG602" t="s">
        <v>2866</v>
      </c>
      <c r="AH602" t="s">
        <v>2867</v>
      </c>
      <c r="AJ602" s="3">
        <v>45749</v>
      </c>
      <c r="AK602" t="s">
        <v>255</v>
      </c>
      <c r="AL602" t="s">
        <v>2868</v>
      </c>
      <c r="AM602" t="s">
        <v>2869</v>
      </c>
    </row>
    <row r="603" spans="1:39" x14ac:dyDescent="0.25">
      <c r="A603" t="str">
        <f>RP[[#This Row],[CODIGO CRP]]&amp;RP[[#This Row],[Rubro]]</f>
        <v>60125-11-NC-3603-1300-20-20305C-3603025-02</v>
      </c>
      <c r="B603" t="str">
        <f>RP[[#This Row],[CODIGO CDP]]&amp;RP[[#This Row],[Rubro]]</f>
        <v>925-11-NC-3603-1300-20-20305C-3603025-02</v>
      </c>
      <c r="C603" t="str">
        <f t="shared" si="9"/>
        <v>60125-11-N</v>
      </c>
      <c r="D603" t="str">
        <f>_xlfn.CONCAT(MID(RP[[#This Row],[CDP]],1,10),"-",RIGHT(RP[[#This Row],[Dependencia]],2),"-",MID(RP[[#This Row],[Fuente]],1,1))</f>
        <v>925-11-N</v>
      </c>
      <c r="E603">
        <v>60125</v>
      </c>
      <c r="F603">
        <v>45749</v>
      </c>
      <c r="G603">
        <v>45749.58452546296</v>
      </c>
      <c r="H603" t="s">
        <v>1929</v>
      </c>
      <c r="I603">
        <v>923211</v>
      </c>
      <c r="J603" t="s">
        <v>312</v>
      </c>
      <c r="K603" t="s">
        <v>62</v>
      </c>
      <c r="L603" t="s">
        <v>63</v>
      </c>
      <c r="M603" t="s">
        <v>172</v>
      </c>
      <c r="N603" t="s">
        <v>173</v>
      </c>
      <c r="O603" t="s">
        <v>66</v>
      </c>
      <c r="P603" s="1">
        <v>576929</v>
      </c>
      <c r="Q603" s="1">
        <v>0</v>
      </c>
      <c r="R603" s="1">
        <v>576929</v>
      </c>
      <c r="S603" s="1">
        <v>0</v>
      </c>
      <c r="T603" t="s">
        <v>169</v>
      </c>
      <c r="U603">
        <v>79359242</v>
      </c>
      <c r="V603" t="s">
        <v>283</v>
      </c>
      <c r="W603" t="s">
        <v>56</v>
      </c>
      <c r="X603" t="s">
        <v>57</v>
      </c>
      <c r="Y603" t="s">
        <v>284</v>
      </c>
      <c r="Z603" t="s">
        <v>59</v>
      </c>
      <c r="AA603">
        <v>860002964</v>
      </c>
      <c r="AB603" t="s">
        <v>242</v>
      </c>
      <c r="AC603">
        <v>925</v>
      </c>
      <c r="AD603">
        <v>925</v>
      </c>
      <c r="AE603">
        <v>60125</v>
      </c>
      <c r="AG603" t="s">
        <v>2870</v>
      </c>
      <c r="AH603" t="s">
        <v>2871</v>
      </c>
      <c r="AJ603" s="3">
        <v>45749</v>
      </c>
      <c r="AK603" t="s">
        <v>255</v>
      </c>
      <c r="AL603" t="s">
        <v>2872</v>
      </c>
      <c r="AM603" t="s">
        <v>2873</v>
      </c>
    </row>
    <row r="604" spans="1:39" x14ac:dyDescent="0.25">
      <c r="A604" t="str">
        <f>RP[[#This Row],[CODIGO CRP]]&amp;RP[[#This Row],[Rubro]]</f>
        <v>60225-38-NC-3603-1300-20-20305C-3603025-02</v>
      </c>
      <c r="B604" t="str">
        <f>RP[[#This Row],[CODIGO CDP]]&amp;RP[[#This Row],[Rubro]]</f>
        <v>325-38-NC-3603-1300-20-20305C-3603025-02</v>
      </c>
      <c r="C604" t="str">
        <f t="shared" si="9"/>
        <v>60225-38-N</v>
      </c>
      <c r="D604" t="str">
        <f>_xlfn.CONCAT(MID(RP[[#This Row],[CDP]],1,10),"-",RIGHT(RP[[#This Row],[Dependencia]],2),"-",MID(RP[[#This Row],[Fuente]],1,1))</f>
        <v>325-38-N</v>
      </c>
      <c r="E604">
        <v>60225</v>
      </c>
      <c r="F604">
        <v>45749</v>
      </c>
      <c r="G604">
        <v>45749.593090277776</v>
      </c>
      <c r="H604" t="s">
        <v>1929</v>
      </c>
      <c r="I604">
        <v>923238</v>
      </c>
      <c r="J604" t="s">
        <v>254</v>
      </c>
      <c r="K604" t="s">
        <v>62</v>
      </c>
      <c r="L604" t="s">
        <v>63</v>
      </c>
      <c r="M604" t="s">
        <v>172</v>
      </c>
      <c r="N604" t="s">
        <v>173</v>
      </c>
      <c r="O604" t="s">
        <v>66</v>
      </c>
      <c r="P604" s="1">
        <v>937170</v>
      </c>
      <c r="Q604" s="1">
        <v>0</v>
      </c>
      <c r="R604" s="1">
        <v>937170</v>
      </c>
      <c r="S604" s="1">
        <v>0</v>
      </c>
      <c r="T604" t="s">
        <v>169</v>
      </c>
      <c r="U604">
        <v>55177634</v>
      </c>
      <c r="V604" t="s">
        <v>1733</v>
      </c>
      <c r="W604" t="s">
        <v>56</v>
      </c>
      <c r="X604" t="s">
        <v>57</v>
      </c>
      <c r="Y604" t="s">
        <v>1734</v>
      </c>
      <c r="Z604" t="s">
        <v>59</v>
      </c>
      <c r="AA604">
        <v>860034313</v>
      </c>
      <c r="AB604" t="s">
        <v>97</v>
      </c>
      <c r="AC604">
        <v>325</v>
      </c>
      <c r="AD604">
        <v>325</v>
      </c>
      <c r="AE604">
        <v>60225</v>
      </c>
      <c r="AG604" t="s">
        <v>2874</v>
      </c>
      <c r="AH604" t="s">
        <v>2875</v>
      </c>
      <c r="AJ604" s="3">
        <v>45749</v>
      </c>
      <c r="AK604" t="s">
        <v>255</v>
      </c>
      <c r="AL604" t="s">
        <v>2876</v>
      </c>
      <c r="AM604" t="s">
        <v>2877</v>
      </c>
    </row>
    <row r="605" spans="1:39" x14ac:dyDescent="0.25">
      <c r="A605" t="str">
        <f>RP[[#This Row],[CODIGO CRP]]&amp;RP[[#This Row],[Rubro]]</f>
        <v>60325-38-NC-3603-1300-20-20305C-3603025-02</v>
      </c>
      <c r="B605" t="str">
        <f>RP[[#This Row],[CODIGO CDP]]&amp;RP[[#This Row],[Rubro]]</f>
        <v>325-38-NC-3603-1300-20-20305C-3603025-02</v>
      </c>
      <c r="C605" t="str">
        <f t="shared" si="9"/>
        <v>60325-38-N</v>
      </c>
      <c r="D605" t="str">
        <f>_xlfn.CONCAT(MID(RP[[#This Row],[CDP]],1,10),"-",RIGHT(RP[[#This Row],[Dependencia]],2),"-",MID(RP[[#This Row],[Fuente]],1,1))</f>
        <v>325-38-N</v>
      </c>
      <c r="E605">
        <v>60325</v>
      </c>
      <c r="F605">
        <v>45749</v>
      </c>
      <c r="G605">
        <v>45749.651423611111</v>
      </c>
      <c r="H605" t="s">
        <v>1929</v>
      </c>
      <c r="I605">
        <v>923238</v>
      </c>
      <c r="J605" t="s">
        <v>254</v>
      </c>
      <c r="K605" t="s">
        <v>62</v>
      </c>
      <c r="L605" t="s">
        <v>63</v>
      </c>
      <c r="M605" t="s">
        <v>172</v>
      </c>
      <c r="N605" t="s">
        <v>173</v>
      </c>
      <c r="O605" t="s">
        <v>66</v>
      </c>
      <c r="P605" s="1">
        <v>468585</v>
      </c>
      <c r="Q605" s="1">
        <v>0</v>
      </c>
      <c r="R605" s="1">
        <v>468585</v>
      </c>
      <c r="S605" s="1">
        <v>0</v>
      </c>
      <c r="T605" t="s">
        <v>169</v>
      </c>
      <c r="U605">
        <v>79977580</v>
      </c>
      <c r="V605" t="s">
        <v>1721</v>
      </c>
      <c r="W605" t="s">
        <v>56</v>
      </c>
      <c r="X605" t="s">
        <v>57</v>
      </c>
      <c r="Y605" t="s">
        <v>1722</v>
      </c>
      <c r="Z605" t="s">
        <v>59</v>
      </c>
      <c r="AA605">
        <v>860007335</v>
      </c>
      <c r="AB605" t="s">
        <v>201</v>
      </c>
      <c r="AC605">
        <v>325</v>
      </c>
      <c r="AD605">
        <v>325</v>
      </c>
      <c r="AE605">
        <v>60325</v>
      </c>
      <c r="AG605" t="s">
        <v>2878</v>
      </c>
      <c r="AH605" t="s">
        <v>2879</v>
      </c>
      <c r="AJ605" s="3">
        <v>45749</v>
      </c>
      <c r="AK605" t="s">
        <v>255</v>
      </c>
      <c r="AL605" t="s">
        <v>2880</v>
      </c>
      <c r="AM605" t="s">
        <v>2881</v>
      </c>
    </row>
    <row r="606" spans="1:39" x14ac:dyDescent="0.25">
      <c r="A606" t="str">
        <f>RP[[#This Row],[CODIGO CRP]]&amp;RP[[#This Row],[Rubro]]</f>
        <v>60425-38-NC-3603-1300-20-20305C-3603025-02</v>
      </c>
      <c r="B606" t="str">
        <f>RP[[#This Row],[CODIGO CDP]]&amp;RP[[#This Row],[Rubro]]</f>
        <v>325-38-NC-3603-1300-20-20305C-3603025-02</v>
      </c>
      <c r="C606" t="str">
        <f t="shared" si="9"/>
        <v>60425-38-N</v>
      </c>
      <c r="D606" t="str">
        <f>_xlfn.CONCAT(MID(RP[[#This Row],[CDP]],1,10),"-",RIGHT(RP[[#This Row],[Dependencia]],2),"-",MID(RP[[#This Row],[Fuente]],1,1))</f>
        <v>325-38-N</v>
      </c>
      <c r="E606">
        <v>60425</v>
      </c>
      <c r="F606">
        <v>45749</v>
      </c>
      <c r="G606">
        <v>45749.658437500002</v>
      </c>
      <c r="H606" t="s">
        <v>1929</v>
      </c>
      <c r="I606">
        <v>923238</v>
      </c>
      <c r="J606" t="s">
        <v>254</v>
      </c>
      <c r="K606" t="s">
        <v>62</v>
      </c>
      <c r="L606" t="s">
        <v>63</v>
      </c>
      <c r="M606" t="s">
        <v>172</v>
      </c>
      <c r="N606" t="s">
        <v>173</v>
      </c>
      <c r="O606" t="s">
        <v>66</v>
      </c>
      <c r="P606" s="1">
        <v>624780</v>
      </c>
      <c r="Q606" s="1">
        <v>0</v>
      </c>
      <c r="R606" s="1">
        <v>624780</v>
      </c>
      <c r="S606" s="1">
        <v>0</v>
      </c>
      <c r="T606" t="s">
        <v>169</v>
      </c>
      <c r="U606">
        <v>79592386</v>
      </c>
      <c r="V606" t="s">
        <v>1300</v>
      </c>
      <c r="W606" t="s">
        <v>56</v>
      </c>
      <c r="X606" t="s">
        <v>57</v>
      </c>
      <c r="Y606" t="s">
        <v>1301</v>
      </c>
      <c r="Z606" t="s">
        <v>59</v>
      </c>
      <c r="AA606">
        <v>860034313</v>
      </c>
      <c r="AB606" t="s">
        <v>97</v>
      </c>
      <c r="AC606">
        <v>325</v>
      </c>
      <c r="AD606">
        <v>325</v>
      </c>
      <c r="AE606">
        <v>60425</v>
      </c>
      <c r="AG606" t="s">
        <v>2882</v>
      </c>
      <c r="AH606" t="s">
        <v>2883</v>
      </c>
      <c r="AJ606" s="3">
        <v>45749</v>
      </c>
      <c r="AK606" t="s">
        <v>255</v>
      </c>
      <c r="AL606" t="s">
        <v>2884</v>
      </c>
      <c r="AM606" t="s">
        <v>2885</v>
      </c>
    </row>
    <row r="607" spans="1:39" x14ac:dyDescent="0.25">
      <c r="A607" t="str">
        <f>RP[[#This Row],[CODIGO CRP]]&amp;RP[[#This Row],[Rubro]]</f>
        <v>60525-38-NC-3603-1300-20-20305C-3603025-02</v>
      </c>
      <c r="B607" t="str">
        <f>RP[[#This Row],[CODIGO CDP]]&amp;RP[[#This Row],[Rubro]]</f>
        <v>325-38-NC-3603-1300-20-20305C-3603025-02</v>
      </c>
      <c r="C607" t="str">
        <f t="shared" si="9"/>
        <v>60525-38-N</v>
      </c>
      <c r="D607" t="str">
        <f>_xlfn.CONCAT(MID(RP[[#This Row],[CDP]],1,10),"-",RIGHT(RP[[#This Row],[Dependencia]],2),"-",MID(RP[[#This Row],[Fuente]],1,1))</f>
        <v>325-38-N</v>
      </c>
      <c r="E607">
        <v>60525</v>
      </c>
      <c r="F607">
        <v>45749</v>
      </c>
      <c r="G607">
        <v>45749.663657407407</v>
      </c>
      <c r="H607" t="s">
        <v>1929</v>
      </c>
      <c r="I607">
        <v>923238</v>
      </c>
      <c r="J607" t="s">
        <v>254</v>
      </c>
      <c r="K607" t="s">
        <v>62</v>
      </c>
      <c r="L607" t="s">
        <v>63</v>
      </c>
      <c r="M607" t="s">
        <v>172</v>
      </c>
      <c r="N607" t="s">
        <v>173</v>
      </c>
      <c r="O607" t="s">
        <v>66</v>
      </c>
      <c r="P607" s="1">
        <v>664780</v>
      </c>
      <c r="Q607" s="1">
        <v>0</v>
      </c>
      <c r="R607" s="1">
        <v>664780</v>
      </c>
      <c r="S607" s="1">
        <v>0</v>
      </c>
      <c r="T607" t="s">
        <v>169</v>
      </c>
      <c r="U607">
        <v>52556422</v>
      </c>
      <c r="V607" t="s">
        <v>1308</v>
      </c>
      <c r="W607" t="s">
        <v>56</v>
      </c>
      <c r="X607" t="s">
        <v>57</v>
      </c>
      <c r="Y607" t="s">
        <v>1309</v>
      </c>
      <c r="Z607" t="s">
        <v>59</v>
      </c>
      <c r="AA607">
        <v>860034313</v>
      </c>
      <c r="AB607" t="s">
        <v>97</v>
      </c>
      <c r="AC607">
        <v>325</v>
      </c>
      <c r="AD607">
        <v>325</v>
      </c>
      <c r="AE607">
        <v>60525</v>
      </c>
      <c r="AG607" t="s">
        <v>2886</v>
      </c>
      <c r="AH607" t="s">
        <v>2887</v>
      </c>
      <c r="AJ607" s="3">
        <v>45749</v>
      </c>
      <c r="AK607" t="s">
        <v>255</v>
      </c>
      <c r="AL607" t="s">
        <v>2888</v>
      </c>
      <c r="AM607" t="s">
        <v>2889</v>
      </c>
    </row>
    <row r="608" spans="1:39" x14ac:dyDescent="0.25">
      <c r="A608" t="str">
        <f>RP[[#This Row],[CODIGO CRP]]&amp;RP[[#This Row],[Rubro]]</f>
        <v>60625-38-NC-3603-1300-20-20305C-3603025-02</v>
      </c>
      <c r="B608" t="str">
        <f>RP[[#This Row],[CODIGO CDP]]&amp;RP[[#This Row],[Rubro]]</f>
        <v>325-38-NC-3603-1300-20-20305C-3603025-02</v>
      </c>
      <c r="C608" t="str">
        <f t="shared" si="9"/>
        <v>60625-38-N</v>
      </c>
      <c r="D608" t="str">
        <f>_xlfn.CONCAT(MID(RP[[#This Row],[CDP]],1,10),"-",RIGHT(RP[[#This Row],[Dependencia]],2),"-",MID(RP[[#This Row],[Fuente]],1,1))</f>
        <v>325-38-N</v>
      </c>
      <c r="E608">
        <v>60625</v>
      </c>
      <c r="F608">
        <v>45749</v>
      </c>
      <c r="G608">
        <v>45749.670057870368</v>
      </c>
      <c r="H608" t="s">
        <v>1929</v>
      </c>
      <c r="I608">
        <v>923238</v>
      </c>
      <c r="J608" t="s">
        <v>254</v>
      </c>
      <c r="K608" t="s">
        <v>62</v>
      </c>
      <c r="L608" t="s">
        <v>63</v>
      </c>
      <c r="M608" t="s">
        <v>172</v>
      </c>
      <c r="N608" t="s">
        <v>173</v>
      </c>
      <c r="O608" t="s">
        <v>66</v>
      </c>
      <c r="P608" s="1">
        <v>624780</v>
      </c>
      <c r="Q608" s="1">
        <v>0</v>
      </c>
      <c r="R608" s="1">
        <v>624780</v>
      </c>
      <c r="S608" s="1">
        <v>0</v>
      </c>
      <c r="T608" t="s">
        <v>169</v>
      </c>
      <c r="U608">
        <v>11257178</v>
      </c>
      <c r="V608" t="s">
        <v>1284</v>
      </c>
      <c r="W608" t="s">
        <v>56</v>
      </c>
      <c r="X608" t="s">
        <v>57</v>
      </c>
      <c r="Y608" t="s">
        <v>1285</v>
      </c>
      <c r="Z608" t="s">
        <v>59</v>
      </c>
      <c r="AA608">
        <v>890903938</v>
      </c>
      <c r="AB608" t="s">
        <v>86</v>
      </c>
      <c r="AC608">
        <v>325</v>
      </c>
      <c r="AD608">
        <v>325</v>
      </c>
      <c r="AE608">
        <v>60625</v>
      </c>
      <c r="AG608" t="s">
        <v>2890</v>
      </c>
      <c r="AH608" t="s">
        <v>2891</v>
      </c>
      <c r="AJ608" s="3">
        <v>45749</v>
      </c>
      <c r="AK608" t="s">
        <v>255</v>
      </c>
      <c r="AL608" t="s">
        <v>2892</v>
      </c>
      <c r="AM608" t="s">
        <v>2893</v>
      </c>
    </row>
    <row r="609" spans="1:39" x14ac:dyDescent="0.25">
      <c r="A609" t="str">
        <f>RP[[#This Row],[CODIGO CRP]]&amp;RP[[#This Row],[Rubro]]</f>
        <v>60725-38-NC-3603-1300-20-20305C-3603025-02</v>
      </c>
      <c r="B609" t="str">
        <f>RP[[#This Row],[CODIGO CDP]]&amp;RP[[#This Row],[Rubro]]</f>
        <v>325-38-NC-3603-1300-20-20305C-3603025-02</v>
      </c>
      <c r="C609" t="str">
        <f t="shared" si="9"/>
        <v>60725-38-N</v>
      </c>
      <c r="D609" t="str">
        <f>_xlfn.CONCAT(MID(RP[[#This Row],[CDP]],1,10),"-",RIGHT(RP[[#This Row],[Dependencia]],2),"-",MID(RP[[#This Row],[Fuente]],1,1))</f>
        <v>325-38-N</v>
      </c>
      <c r="E609">
        <v>60725</v>
      </c>
      <c r="F609">
        <v>45749</v>
      </c>
      <c r="G609">
        <v>45749.679513888892</v>
      </c>
      <c r="H609" t="s">
        <v>1929</v>
      </c>
      <c r="I609">
        <v>923238</v>
      </c>
      <c r="J609" t="s">
        <v>254</v>
      </c>
      <c r="K609" t="s">
        <v>62</v>
      </c>
      <c r="L609" t="s">
        <v>63</v>
      </c>
      <c r="M609" t="s">
        <v>172</v>
      </c>
      <c r="N609" t="s">
        <v>173</v>
      </c>
      <c r="O609" t="s">
        <v>66</v>
      </c>
      <c r="P609" s="1">
        <v>624780</v>
      </c>
      <c r="Q609" s="1">
        <v>0</v>
      </c>
      <c r="R609" s="1">
        <v>624780</v>
      </c>
      <c r="S609" s="1">
        <v>0</v>
      </c>
      <c r="T609" t="s">
        <v>169</v>
      </c>
      <c r="U609">
        <v>39728459</v>
      </c>
      <c r="V609" t="s">
        <v>1915</v>
      </c>
      <c r="W609" t="s">
        <v>56</v>
      </c>
      <c r="X609" t="s">
        <v>57</v>
      </c>
      <c r="Y609" t="s">
        <v>1916</v>
      </c>
      <c r="Z609" t="s">
        <v>59</v>
      </c>
      <c r="AA609">
        <v>860007335</v>
      </c>
      <c r="AB609" t="s">
        <v>201</v>
      </c>
      <c r="AC609">
        <v>325</v>
      </c>
      <c r="AD609">
        <v>325</v>
      </c>
      <c r="AE609">
        <v>60725</v>
      </c>
      <c r="AG609" t="s">
        <v>2894</v>
      </c>
      <c r="AH609" t="s">
        <v>2895</v>
      </c>
      <c r="AJ609" s="3">
        <v>45749</v>
      </c>
      <c r="AK609" t="s">
        <v>255</v>
      </c>
      <c r="AL609" t="s">
        <v>2896</v>
      </c>
      <c r="AM609" t="s">
        <v>2897</v>
      </c>
    </row>
    <row r="610" spans="1:39" x14ac:dyDescent="0.25">
      <c r="A610" t="str">
        <f>RP[[#This Row],[CODIGO CRP]]&amp;RP[[#This Row],[Rubro]]</f>
        <v>60825-38-NC-3603-1300-20-20305C-3603025-02</v>
      </c>
      <c r="B610" t="str">
        <f>RP[[#This Row],[CODIGO CDP]]&amp;RP[[#This Row],[Rubro]]</f>
        <v>325-38-NC-3603-1300-20-20305C-3603025-02</v>
      </c>
      <c r="C610" t="str">
        <f t="shared" si="9"/>
        <v>60825-38-N</v>
      </c>
      <c r="D610" t="str">
        <f>_xlfn.CONCAT(MID(RP[[#This Row],[CDP]],1,10),"-",RIGHT(RP[[#This Row],[Dependencia]],2),"-",MID(RP[[#This Row],[Fuente]],1,1))</f>
        <v>325-38-N</v>
      </c>
      <c r="E610">
        <v>60825</v>
      </c>
      <c r="F610">
        <v>45749</v>
      </c>
      <c r="G610">
        <v>45749.691736111112</v>
      </c>
      <c r="H610" t="s">
        <v>1929</v>
      </c>
      <c r="I610">
        <v>923238</v>
      </c>
      <c r="J610" t="s">
        <v>254</v>
      </c>
      <c r="K610" t="s">
        <v>62</v>
      </c>
      <c r="L610" t="s">
        <v>63</v>
      </c>
      <c r="M610" t="s">
        <v>172</v>
      </c>
      <c r="N610" t="s">
        <v>173</v>
      </c>
      <c r="O610" t="s">
        <v>66</v>
      </c>
      <c r="P610" s="1">
        <v>1093365</v>
      </c>
      <c r="Q610" s="1">
        <v>0</v>
      </c>
      <c r="R610" s="1">
        <v>1093365</v>
      </c>
      <c r="S610" s="1">
        <v>0</v>
      </c>
      <c r="T610" t="s">
        <v>169</v>
      </c>
      <c r="U610">
        <v>79408514</v>
      </c>
      <c r="V610" t="s">
        <v>355</v>
      </c>
      <c r="W610" t="s">
        <v>56</v>
      </c>
      <c r="X610" t="s">
        <v>57</v>
      </c>
      <c r="Y610" t="s">
        <v>356</v>
      </c>
      <c r="Z610" t="s">
        <v>4068</v>
      </c>
      <c r="AA610">
        <v>900047981</v>
      </c>
      <c r="AB610" t="s">
        <v>219</v>
      </c>
      <c r="AC610">
        <v>325</v>
      </c>
      <c r="AD610">
        <v>325</v>
      </c>
      <c r="AE610">
        <v>60825</v>
      </c>
      <c r="AG610" t="s">
        <v>2898</v>
      </c>
      <c r="AH610" t="s">
        <v>2899</v>
      </c>
      <c r="AJ610" s="3">
        <v>45749</v>
      </c>
      <c r="AK610" t="s">
        <v>255</v>
      </c>
      <c r="AL610" t="s">
        <v>2900</v>
      </c>
      <c r="AM610" t="s">
        <v>2901</v>
      </c>
    </row>
    <row r="611" spans="1:39" x14ac:dyDescent="0.25">
      <c r="A611" t="str">
        <f>RP[[#This Row],[CODIGO CRP]]&amp;RP[[#This Row],[Rubro]]</f>
        <v>60925-38-NC-3603-1300-20-20305C-3603025-02</v>
      </c>
      <c r="B611" t="str">
        <f>RP[[#This Row],[CODIGO CDP]]&amp;RP[[#This Row],[Rubro]]</f>
        <v>325-38-NC-3603-1300-20-20305C-3603025-02</v>
      </c>
      <c r="C611" t="str">
        <f t="shared" si="9"/>
        <v>60925-38-N</v>
      </c>
      <c r="D611" t="str">
        <f>_xlfn.CONCAT(MID(RP[[#This Row],[CDP]],1,10),"-",RIGHT(RP[[#This Row],[Dependencia]],2),"-",MID(RP[[#This Row],[Fuente]],1,1))</f>
        <v>325-38-N</v>
      </c>
      <c r="E611">
        <v>60925</v>
      </c>
      <c r="F611">
        <v>45749</v>
      </c>
      <c r="G611">
        <v>45749.696701388886</v>
      </c>
      <c r="H611" t="s">
        <v>1929</v>
      </c>
      <c r="I611">
        <v>923238</v>
      </c>
      <c r="J611" t="s">
        <v>254</v>
      </c>
      <c r="K611" t="s">
        <v>62</v>
      </c>
      <c r="L611" t="s">
        <v>63</v>
      </c>
      <c r="M611" t="s">
        <v>172</v>
      </c>
      <c r="N611" t="s">
        <v>173</v>
      </c>
      <c r="O611" t="s">
        <v>66</v>
      </c>
      <c r="P611" s="1">
        <v>312390</v>
      </c>
      <c r="Q611" s="1">
        <v>0</v>
      </c>
      <c r="R611" s="1">
        <v>312390</v>
      </c>
      <c r="S611" s="1">
        <v>0</v>
      </c>
      <c r="T611" t="s">
        <v>169</v>
      </c>
      <c r="U611">
        <v>1012439964</v>
      </c>
      <c r="V611" t="s">
        <v>345</v>
      </c>
      <c r="W611" t="s">
        <v>56</v>
      </c>
      <c r="X611" t="s">
        <v>57</v>
      </c>
      <c r="Y611" t="s">
        <v>346</v>
      </c>
      <c r="Z611" t="s">
        <v>59</v>
      </c>
      <c r="AA611">
        <v>890903938</v>
      </c>
      <c r="AB611" t="s">
        <v>86</v>
      </c>
      <c r="AC611">
        <v>325</v>
      </c>
      <c r="AD611">
        <v>325</v>
      </c>
      <c r="AE611">
        <v>60925</v>
      </c>
      <c r="AG611" t="s">
        <v>2902</v>
      </c>
      <c r="AH611" t="s">
        <v>2903</v>
      </c>
      <c r="AJ611" s="3">
        <v>45749</v>
      </c>
      <c r="AK611" t="s">
        <v>255</v>
      </c>
      <c r="AL611" t="s">
        <v>2904</v>
      </c>
      <c r="AM611" t="s">
        <v>2905</v>
      </c>
    </row>
    <row r="612" spans="1:39" x14ac:dyDescent="0.25">
      <c r="A612" t="str">
        <f>RP[[#This Row],[CODIGO CRP]]&amp;RP[[#This Row],[Rubro]]</f>
        <v>61025-18-PC-3603-1300-20-20305C-3603025-01</v>
      </c>
      <c r="B612" t="str">
        <f>RP[[#This Row],[CODIGO CDP]]&amp;RP[[#This Row],[Rubro]]</f>
        <v>2325-18-PC-3603-1300-20-20305C-3603025-01</v>
      </c>
      <c r="C612" t="str">
        <f t="shared" si="9"/>
        <v>61025-18-P</v>
      </c>
      <c r="D612" t="str">
        <f>_xlfn.CONCAT(MID(RP[[#This Row],[CDP]],1,10),"-",RIGHT(RP[[#This Row],[Dependencia]],2),"-",MID(RP[[#This Row],[Fuente]],1,1))</f>
        <v>2325-18-P</v>
      </c>
      <c r="E612">
        <v>61025</v>
      </c>
      <c r="F612">
        <v>45749</v>
      </c>
      <c r="G612">
        <v>45749.71837962963</v>
      </c>
      <c r="H612" t="s">
        <v>1929</v>
      </c>
      <c r="I612">
        <v>923218</v>
      </c>
      <c r="J612" t="s">
        <v>1651</v>
      </c>
      <c r="K612" t="s">
        <v>1773</v>
      </c>
      <c r="L612" t="s">
        <v>1774</v>
      </c>
      <c r="M612" t="s">
        <v>64</v>
      </c>
      <c r="N612" t="s">
        <v>1652</v>
      </c>
      <c r="O612" t="s">
        <v>66</v>
      </c>
      <c r="P612" s="1">
        <v>854100</v>
      </c>
      <c r="Q612" s="1">
        <v>0</v>
      </c>
      <c r="R612" s="1">
        <v>854100</v>
      </c>
      <c r="S612" s="1">
        <v>0</v>
      </c>
      <c r="T612" t="s">
        <v>1770</v>
      </c>
      <c r="U612">
        <v>1074812614</v>
      </c>
      <c r="V612" t="s">
        <v>1771</v>
      </c>
      <c r="W612" t="s">
        <v>56</v>
      </c>
      <c r="X612" t="s">
        <v>57</v>
      </c>
      <c r="Y612" t="s">
        <v>1772</v>
      </c>
      <c r="Z612" t="s">
        <v>59</v>
      </c>
      <c r="AA612">
        <v>860007335</v>
      </c>
      <c r="AB612" t="s">
        <v>201</v>
      </c>
      <c r="AC612">
        <v>2325</v>
      </c>
      <c r="AD612">
        <v>2325</v>
      </c>
      <c r="AE612">
        <v>61025</v>
      </c>
      <c r="AG612" t="s">
        <v>2906</v>
      </c>
      <c r="AH612" t="s">
        <v>2907</v>
      </c>
      <c r="AJ612" s="3">
        <v>45749</v>
      </c>
      <c r="AK612" t="s">
        <v>1775</v>
      </c>
      <c r="AL612" t="s">
        <v>2908</v>
      </c>
      <c r="AM612" t="s">
        <v>2909</v>
      </c>
    </row>
    <row r="613" spans="1:39" x14ac:dyDescent="0.25">
      <c r="A613" t="str">
        <f>RP[[#This Row],[CODIGO CRP]]&amp;RP[[#This Row],[Rubro]]</f>
        <v>61125-18-PC-3603-1300-20-20305C-3603025-01</v>
      </c>
      <c r="B613" t="str">
        <f>RP[[#This Row],[CODIGO CDP]]&amp;RP[[#This Row],[Rubro]]</f>
        <v>2325-18-PC-3603-1300-20-20305C-3603025-01</v>
      </c>
      <c r="C613" t="str">
        <f t="shared" si="9"/>
        <v>61125-18-P</v>
      </c>
      <c r="D613" t="str">
        <f>_xlfn.CONCAT(MID(RP[[#This Row],[CDP]],1,10),"-",RIGHT(RP[[#This Row],[Dependencia]],2),"-",MID(RP[[#This Row],[Fuente]],1,1))</f>
        <v>2325-18-P</v>
      </c>
      <c r="E613">
        <v>61125</v>
      </c>
      <c r="F613">
        <v>45749</v>
      </c>
      <c r="G613">
        <v>45749.718391203707</v>
      </c>
      <c r="H613" t="s">
        <v>1929</v>
      </c>
      <c r="I613">
        <v>923218</v>
      </c>
      <c r="J613" t="s">
        <v>1651</v>
      </c>
      <c r="K613" t="s">
        <v>1773</v>
      </c>
      <c r="L613" t="s">
        <v>1774</v>
      </c>
      <c r="M613" t="s">
        <v>64</v>
      </c>
      <c r="N613" t="s">
        <v>1652</v>
      </c>
      <c r="O613" t="s">
        <v>66</v>
      </c>
      <c r="P613" s="1">
        <v>854100</v>
      </c>
      <c r="Q613" s="1">
        <v>0</v>
      </c>
      <c r="R613" s="1">
        <v>854100</v>
      </c>
      <c r="S613" s="1">
        <v>0</v>
      </c>
      <c r="T613" t="s">
        <v>169</v>
      </c>
      <c r="U613">
        <v>79859066</v>
      </c>
      <c r="V613" t="s">
        <v>1779</v>
      </c>
      <c r="W613" t="s">
        <v>56</v>
      </c>
      <c r="X613" t="s">
        <v>57</v>
      </c>
      <c r="Y613" t="s">
        <v>1780</v>
      </c>
      <c r="Z613" t="s">
        <v>59</v>
      </c>
      <c r="AA613">
        <v>860007335</v>
      </c>
      <c r="AB613" t="s">
        <v>201</v>
      </c>
      <c r="AC613">
        <v>2325</v>
      </c>
      <c r="AD613">
        <v>2325</v>
      </c>
      <c r="AE613">
        <v>61125</v>
      </c>
      <c r="AG613" t="s">
        <v>2910</v>
      </c>
      <c r="AH613" t="s">
        <v>2911</v>
      </c>
      <c r="AJ613" s="3">
        <v>45749</v>
      </c>
      <c r="AK613" t="s">
        <v>1775</v>
      </c>
      <c r="AL613" t="s">
        <v>2908</v>
      </c>
      <c r="AM613" t="s">
        <v>2909</v>
      </c>
    </row>
    <row r="614" spans="1:39" x14ac:dyDescent="0.25">
      <c r="A614" t="str">
        <f>RP[[#This Row],[CODIGO CRP]]&amp;RP[[#This Row],[Rubro]]</f>
        <v>61225-18-PC-3603-1300-20-20305C-3603025-01</v>
      </c>
      <c r="B614" t="str">
        <f>RP[[#This Row],[CODIGO CDP]]&amp;RP[[#This Row],[Rubro]]</f>
        <v>2325-18-PC-3603-1300-20-20305C-3603025-01</v>
      </c>
      <c r="C614" t="str">
        <f t="shared" si="9"/>
        <v>61225-18-P</v>
      </c>
      <c r="D614" t="str">
        <f>_xlfn.CONCAT(MID(RP[[#This Row],[CDP]],1,10),"-",RIGHT(RP[[#This Row],[Dependencia]],2),"-",MID(RP[[#This Row],[Fuente]],1,1))</f>
        <v>2325-18-P</v>
      </c>
      <c r="E614">
        <v>61225</v>
      </c>
      <c r="F614">
        <v>45749</v>
      </c>
      <c r="G614">
        <v>45749.718402777777</v>
      </c>
      <c r="H614" t="s">
        <v>1929</v>
      </c>
      <c r="I614">
        <v>923218</v>
      </c>
      <c r="J614" t="s">
        <v>1651</v>
      </c>
      <c r="K614" t="s">
        <v>1773</v>
      </c>
      <c r="L614" t="s">
        <v>1774</v>
      </c>
      <c r="M614" t="s">
        <v>64</v>
      </c>
      <c r="N614" t="s">
        <v>1652</v>
      </c>
      <c r="O614" t="s">
        <v>66</v>
      </c>
      <c r="P614" s="1">
        <v>854100</v>
      </c>
      <c r="Q614" s="1">
        <v>0</v>
      </c>
      <c r="R614" s="1">
        <v>854100</v>
      </c>
      <c r="S614" s="1">
        <v>0</v>
      </c>
      <c r="T614" t="s">
        <v>169</v>
      </c>
      <c r="U614">
        <v>53009124</v>
      </c>
      <c r="V614" t="s">
        <v>1786</v>
      </c>
      <c r="W614" t="s">
        <v>56</v>
      </c>
      <c r="X614" t="s">
        <v>57</v>
      </c>
      <c r="Y614" t="s">
        <v>1787</v>
      </c>
      <c r="Z614" t="s">
        <v>59</v>
      </c>
      <c r="AA614">
        <v>860034313</v>
      </c>
      <c r="AB614" t="s">
        <v>97</v>
      </c>
      <c r="AC614">
        <v>2325</v>
      </c>
      <c r="AD614">
        <v>2325</v>
      </c>
      <c r="AE614">
        <v>61225</v>
      </c>
      <c r="AG614" t="s">
        <v>2912</v>
      </c>
      <c r="AH614" t="s">
        <v>2913</v>
      </c>
      <c r="AJ614" s="3">
        <v>45749</v>
      </c>
      <c r="AK614" t="s">
        <v>1775</v>
      </c>
      <c r="AL614" t="s">
        <v>2908</v>
      </c>
      <c r="AM614" t="s">
        <v>2909</v>
      </c>
    </row>
    <row r="615" spans="1:39" x14ac:dyDescent="0.25">
      <c r="A615" t="str">
        <f>RP[[#This Row],[CODIGO CRP]]&amp;RP[[#This Row],[Rubro]]</f>
        <v>61325-18-PC-3603-1300-20-20305C-3603025-01</v>
      </c>
      <c r="B615" t="str">
        <f>RP[[#This Row],[CODIGO CDP]]&amp;RP[[#This Row],[Rubro]]</f>
        <v>2325-18-PC-3603-1300-20-20305C-3603025-01</v>
      </c>
      <c r="C615" t="str">
        <f t="shared" si="9"/>
        <v>61325-18-P</v>
      </c>
      <c r="D615" t="str">
        <f>_xlfn.CONCAT(MID(RP[[#This Row],[CDP]],1,10),"-",RIGHT(RP[[#This Row],[Dependencia]],2),"-",MID(RP[[#This Row],[Fuente]],1,1))</f>
        <v>2325-18-P</v>
      </c>
      <c r="E615">
        <v>61325</v>
      </c>
      <c r="F615">
        <v>45749</v>
      </c>
      <c r="G615">
        <v>45749.718414351853</v>
      </c>
      <c r="H615" t="s">
        <v>1929</v>
      </c>
      <c r="I615">
        <v>923218</v>
      </c>
      <c r="J615" t="s">
        <v>1651</v>
      </c>
      <c r="K615" t="s">
        <v>1773</v>
      </c>
      <c r="L615" t="s">
        <v>1774</v>
      </c>
      <c r="M615" t="s">
        <v>64</v>
      </c>
      <c r="N615" t="s">
        <v>1652</v>
      </c>
      <c r="O615" t="s">
        <v>66</v>
      </c>
      <c r="P615" s="1">
        <v>854100</v>
      </c>
      <c r="Q615" s="1">
        <v>0</v>
      </c>
      <c r="R615" s="1">
        <v>854100</v>
      </c>
      <c r="S615" s="1">
        <v>0</v>
      </c>
      <c r="T615" t="s">
        <v>169</v>
      </c>
      <c r="U615">
        <v>52875741</v>
      </c>
      <c r="V615" t="s">
        <v>1789</v>
      </c>
      <c r="W615" t="s">
        <v>56</v>
      </c>
      <c r="X615" t="s">
        <v>57</v>
      </c>
      <c r="Y615" t="s">
        <v>1790</v>
      </c>
      <c r="Z615" t="s">
        <v>59</v>
      </c>
      <c r="AA615">
        <v>860034313</v>
      </c>
      <c r="AB615" t="s">
        <v>97</v>
      </c>
      <c r="AC615">
        <v>2325</v>
      </c>
      <c r="AD615">
        <v>2325</v>
      </c>
      <c r="AE615">
        <v>61325</v>
      </c>
      <c r="AG615" t="s">
        <v>2914</v>
      </c>
      <c r="AH615" t="s">
        <v>2915</v>
      </c>
      <c r="AJ615" s="3">
        <v>45749</v>
      </c>
      <c r="AK615" t="s">
        <v>1775</v>
      </c>
      <c r="AL615" t="s">
        <v>2908</v>
      </c>
      <c r="AM615" t="s">
        <v>2909</v>
      </c>
    </row>
    <row r="616" spans="1:39" x14ac:dyDescent="0.25">
      <c r="A616" t="str">
        <f>RP[[#This Row],[CODIGO CRP]]&amp;RP[[#This Row],[Rubro]]</f>
        <v>61425-18-PC-3603-1300-20-20305C-3603025-01</v>
      </c>
      <c r="B616" t="str">
        <f>RP[[#This Row],[CODIGO CDP]]&amp;RP[[#This Row],[Rubro]]</f>
        <v>2325-18-PC-3603-1300-20-20305C-3603025-01</v>
      </c>
      <c r="C616" t="str">
        <f t="shared" si="9"/>
        <v>61425-18-P</v>
      </c>
      <c r="D616" t="str">
        <f>_xlfn.CONCAT(MID(RP[[#This Row],[CDP]],1,10),"-",RIGHT(RP[[#This Row],[Dependencia]],2),"-",MID(RP[[#This Row],[Fuente]],1,1))</f>
        <v>2325-18-P</v>
      </c>
      <c r="E616">
        <v>61425</v>
      </c>
      <c r="F616">
        <v>45749</v>
      </c>
      <c r="G616">
        <v>45749.718425925923</v>
      </c>
      <c r="H616" t="s">
        <v>1929</v>
      </c>
      <c r="I616">
        <v>923218</v>
      </c>
      <c r="J616" t="s">
        <v>1651</v>
      </c>
      <c r="K616" t="s">
        <v>1773</v>
      </c>
      <c r="L616" t="s">
        <v>1774</v>
      </c>
      <c r="M616" t="s">
        <v>64</v>
      </c>
      <c r="N616" t="s">
        <v>1652</v>
      </c>
      <c r="O616" t="s">
        <v>66</v>
      </c>
      <c r="P616" s="1">
        <v>854100</v>
      </c>
      <c r="Q616" s="1">
        <v>0</v>
      </c>
      <c r="R616" s="1">
        <v>854100</v>
      </c>
      <c r="S616" s="1">
        <v>0</v>
      </c>
      <c r="T616" t="s">
        <v>169</v>
      </c>
      <c r="U616">
        <v>39671704</v>
      </c>
      <c r="V616" t="s">
        <v>1792</v>
      </c>
      <c r="W616" t="s">
        <v>56</v>
      </c>
      <c r="X616" t="s">
        <v>57</v>
      </c>
      <c r="Y616" t="s">
        <v>1793</v>
      </c>
      <c r="Z616" t="s">
        <v>59</v>
      </c>
      <c r="AA616">
        <v>860034313</v>
      </c>
      <c r="AB616" t="s">
        <v>97</v>
      </c>
      <c r="AC616">
        <v>2325</v>
      </c>
      <c r="AD616">
        <v>2325</v>
      </c>
      <c r="AE616">
        <v>61425</v>
      </c>
      <c r="AG616" t="s">
        <v>2916</v>
      </c>
      <c r="AH616" t="s">
        <v>2917</v>
      </c>
      <c r="AJ616" s="3">
        <v>45749</v>
      </c>
      <c r="AK616" t="s">
        <v>1775</v>
      </c>
      <c r="AL616" t="s">
        <v>2908</v>
      </c>
      <c r="AM616" t="s">
        <v>2909</v>
      </c>
    </row>
    <row r="617" spans="1:39" x14ac:dyDescent="0.25">
      <c r="A617" t="str">
        <f>RP[[#This Row],[CODIGO CRP]]&amp;RP[[#This Row],[Rubro]]</f>
        <v>61525-18-PC-3603-1300-20-20305C-3603025-01</v>
      </c>
      <c r="B617" t="str">
        <f>RP[[#This Row],[CODIGO CDP]]&amp;RP[[#This Row],[Rubro]]</f>
        <v>2325-18-PC-3603-1300-20-20305C-3603025-01</v>
      </c>
      <c r="C617" t="str">
        <f t="shared" si="9"/>
        <v>61525-18-P</v>
      </c>
      <c r="D617" t="str">
        <f>_xlfn.CONCAT(MID(RP[[#This Row],[CDP]],1,10),"-",RIGHT(RP[[#This Row],[Dependencia]],2),"-",MID(RP[[#This Row],[Fuente]],1,1))</f>
        <v>2325-18-P</v>
      </c>
      <c r="E617">
        <v>61525</v>
      </c>
      <c r="F617">
        <v>45749</v>
      </c>
      <c r="G617">
        <v>45749.7184375</v>
      </c>
      <c r="H617" t="s">
        <v>1929</v>
      </c>
      <c r="I617">
        <v>923218</v>
      </c>
      <c r="J617" t="s">
        <v>1651</v>
      </c>
      <c r="K617" t="s">
        <v>1773</v>
      </c>
      <c r="L617" t="s">
        <v>1774</v>
      </c>
      <c r="M617" t="s">
        <v>64</v>
      </c>
      <c r="N617" t="s">
        <v>1652</v>
      </c>
      <c r="O617" t="s">
        <v>66</v>
      </c>
      <c r="P617" s="1">
        <v>854100</v>
      </c>
      <c r="Q617" s="1">
        <v>0</v>
      </c>
      <c r="R617" s="1">
        <v>854100</v>
      </c>
      <c r="S617" s="1">
        <v>0</v>
      </c>
      <c r="T617" t="s">
        <v>169</v>
      </c>
      <c r="U617">
        <v>1072194174</v>
      </c>
      <c r="V617" t="s">
        <v>1795</v>
      </c>
      <c r="W617" t="s">
        <v>56</v>
      </c>
      <c r="X617" t="s">
        <v>57</v>
      </c>
      <c r="Y617" t="s">
        <v>1796</v>
      </c>
      <c r="Z617" t="s">
        <v>59</v>
      </c>
      <c r="AA617">
        <v>860034313</v>
      </c>
      <c r="AB617" t="s">
        <v>97</v>
      </c>
      <c r="AC617">
        <v>2325</v>
      </c>
      <c r="AD617">
        <v>2325</v>
      </c>
      <c r="AE617">
        <v>61525</v>
      </c>
      <c r="AG617" t="s">
        <v>2918</v>
      </c>
      <c r="AH617" t="s">
        <v>2919</v>
      </c>
      <c r="AJ617" s="3">
        <v>45749</v>
      </c>
      <c r="AK617" t="s">
        <v>1775</v>
      </c>
      <c r="AL617" t="s">
        <v>2908</v>
      </c>
      <c r="AM617" t="s">
        <v>2909</v>
      </c>
    </row>
    <row r="618" spans="1:39" x14ac:dyDescent="0.25">
      <c r="A618" t="str">
        <f>RP[[#This Row],[CODIGO CRP]]&amp;RP[[#This Row],[Rubro]]</f>
        <v>61625-18-PC-3603-1300-20-20305C-3603025-01</v>
      </c>
      <c r="B618" t="str">
        <f>RP[[#This Row],[CODIGO CDP]]&amp;RP[[#This Row],[Rubro]]</f>
        <v>2325-18-PC-3603-1300-20-20305C-3603025-01</v>
      </c>
      <c r="C618" t="str">
        <f t="shared" si="9"/>
        <v>61625-18-P</v>
      </c>
      <c r="D618" t="str">
        <f>_xlfn.CONCAT(MID(RP[[#This Row],[CDP]],1,10),"-",RIGHT(RP[[#This Row],[Dependencia]],2),"-",MID(RP[[#This Row],[Fuente]],1,1))</f>
        <v>2325-18-P</v>
      </c>
      <c r="E618">
        <v>61625</v>
      </c>
      <c r="F618">
        <v>45749</v>
      </c>
      <c r="G618">
        <v>45749.718460648146</v>
      </c>
      <c r="H618" t="s">
        <v>1929</v>
      </c>
      <c r="I618">
        <v>923218</v>
      </c>
      <c r="J618" t="s">
        <v>1651</v>
      </c>
      <c r="K618" t="s">
        <v>1773</v>
      </c>
      <c r="L618" t="s">
        <v>1774</v>
      </c>
      <c r="M618" t="s">
        <v>64</v>
      </c>
      <c r="N618" t="s">
        <v>1652</v>
      </c>
      <c r="O618" t="s">
        <v>66</v>
      </c>
      <c r="P618" s="1">
        <v>854100</v>
      </c>
      <c r="Q618" s="1">
        <v>0</v>
      </c>
      <c r="R618" s="1">
        <v>854100</v>
      </c>
      <c r="S618" s="1">
        <v>0</v>
      </c>
      <c r="T618" t="s">
        <v>169</v>
      </c>
      <c r="U618">
        <v>1020798098</v>
      </c>
      <c r="V618" t="s">
        <v>1798</v>
      </c>
      <c r="W618" t="s">
        <v>56</v>
      </c>
      <c r="X618" t="s">
        <v>57</v>
      </c>
      <c r="Y618" t="s">
        <v>1799</v>
      </c>
      <c r="Z618" t="s">
        <v>59</v>
      </c>
      <c r="AA618">
        <v>890903938</v>
      </c>
      <c r="AB618" t="s">
        <v>86</v>
      </c>
      <c r="AC618">
        <v>2325</v>
      </c>
      <c r="AD618">
        <v>2325</v>
      </c>
      <c r="AE618">
        <v>61625</v>
      </c>
      <c r="AG618" t="s">
        <v>2920</v>
      </c>
      <c r="AH618" t="s">
        <v>2921</v>
      </c>
      <c r="AJ618" s="3">
        <v>45749</v>
      </c>
      <c r="AK618" t="s">
        <v>1775</v>
      </c>
      <c r="AL618" t="s">
        <v>2908</v>
      </c>
      <c r="AM618" t="s">
        <v>2909</v>
      </c>
    </row>
    <row r="619" spans="1:39" x14ac:dyDescent="0.25">
      <c r="A619" t="str">
        <f>RP[[#This Row],[CODIGO CRP]]&amp;RP[[#This Row],[Rubro]]</f>
        <v>61725-18-PC-3603-1300-20-20305C-3603025-01</v>
      </c>
      <c r="B619" t="str">
        <f>RP[[#This Row],[CODIGO CDP]]&amp;RP[[#This Row],[Rubro]]</f>
        <v>2325-18-PC-3603-1300-20-20305C-3603025-01</v>
      </c>
      <c r="C619" t="str">
        <f t="shared" si="9"/>
        <v>61725-18-P</v>
      </c>
      <c r="D619" t="str">
        <f>_xlfn.CONCAT(MID(RP[[#This Row],[CDP]],1,10),"-",RIGHT(RP[[#This Row],[Dependencia]],2),"-",MID(RP[[#This Row],[Fuente]],1,1))</f>
        <v>2325-18-P</v>
      </c>
      <c r="E619">
        <v>61725</v>
      </c>
      <c r="F619">
        <v>45749</v>
      </c>
      <c r="G619">
        <v>45749.718472222223</v>
      </c>
      <c r="H619" t="s">
        <v>1929</v>
      </c>
      <c r="I619">
        <v>923218</v>
      </c>
      <c r="J619" t="s">
        <v>1651</v>
      </c>
      <c r="K619" t="s">
        <v>1773</v>
      </c>
      <c r="L619" t="s">
        <v>1774</v>
      </c>
      <c r="M619" t="s">
        <v>64</v>
      </c>
      <c r="N619" t="s">
        <v>1652</v>
      </c>
      <c r="O619" t="s">
        <v>66</v>
      </c>
      <c r="P619" s="1">
        <v>854100</v>
      </c>
      <c r="Q619" s="1">
        <v>0</v>
      </c>
      <c r="R619" s="1">
        <v>854100</v>
      </c>
      <c r="S619" s="1">
        <v>0</v>
      </c>
      <c r="T619" t="s">
        <v>169</v>
      </c>
      <c r="U619">
        <v>1024521632</v>
      </c>
      <c r="V619" t="s">
        <v>1801</v>
      </c>
      <c r="W619" t="s">
        <v>56</v>
      </c>
      <c r="X619" t="s">
        <v>57</v>
      </c>
      <c r="Y619" t="s">
        <v>1802</v>
      </c>
      <c r="Z619" t="s">
        <v>59</v>
      </c>
      <c r="AA619">
        <v>860034313</v>
      </c>
      <c r="AB619" t="s">
        <v>97</v>
      </c>
      <c r="AC619">
        <v>2325</v>
      </c>
      <c r="AD619">
        <v>2325</v>
      </c>
      <c r="AE619">
        <v>61725</v>
      </c>
      <c r="AG619" t="s">
        <v>2922</v>
      </c>
      <c r="AH619" t="s">
        <v>2923</v>
      </c>
      <c r="AJ619" s="3">
        <v>45749</v>
      </c>
      <c r="AK619" t="s">
        <v>1775</v>
      </c>
      <c r="AL619" t="s">
        <v>2908</v>
      </c>
      <c r="AM619" t="s">
        <v>2909</v>
      </c>
    </row>
    <row r="620" spans="1:39" x14ac:dyDescent="0.25">
      <c r="A620" t="str">
        <f>RP[[#This Row],[CODIGO CRP]]&amp;RP[[#This Row],[Rubro]]</f>
        <v>61825-18-PC-3603-1300-20-20305C-3603025-01</v>
      </c>
      <c r="B620" t="str">
        <f>RP[[#This Row],[CODIGO CDP]]&amp;RP[[#This Row],[Rubro]]</f>
        <v>2325-18-PC-3603-1300-20-20305C-3603025-01</v>
      </c>
      <c r="C620" t="str">
        <f t="shared" si="9"/>
        <v>61825-18-P</v>
      </c>
      <c r="D620" t="str">
        <f>_xlfn.CONCAT(MID(RP[[#This Row],[CDP]],1,10),"-",RIGHT(RP[[#This Row],[Dependencia]],2),"-",MID(RP[[#This Row],[Fuente]],1,1))</f>
        <v>2325-18-P</v>
      </c>
      <c r="E620">
        <v>61825</v>
      </c>
      <c r="F620">
        <v>45749</v>
      </c>
      <c r="G620">
        <v>45749.7184837963</v>
      </c>
      <c r="H620" t="s">
        <v>1929</v>
      </c>
      <c r="I620">
        <v>923218</v>
      </c>
      <c r="J620" t="s">
        <v>1651</v>
      </c>
      <c r="K620" t="s">
        <v>1773</v>
      </c>
      <c r="L620" t="s">
        <v>1774</v>
      </c>
      <c r="M620" t="s">
        <v>64</v>
      </c>
      <c r="N620" t="s">
        <v>1652</v>
      </c>
      <c r="O620" t="s">
        <v>66</v>
      </c>
      <c r="P620" s="1">
        <v>854100</v>
      </c>
      <c r="Q620" s="1">
        <v>0</v>
      </c>
      <c r="R620" s="1">
        <v>854100</v>
      </c>
      <c r="S620" s="1">
        <v>0</v>
      </c>
      <c r="T620" t="s">
        <v>169</v>
      </c>
      <c r="U620">
        <v>40770881</v>
      </c>
      <c r="V620" t="s">
        <v>1804</v>
      </c>
      <c r="W620" t="s">
        <v>56</v>
      </c>
      <c r="X620" t="s">
        <v>57</v>
      </c>
      <c r="Y620" t="s">
        <v>1805</v>
      </c>
      <c r="Z620" t="s">
        <v>59</v>
      </c>
      <c r="AA620">
        <v>890903938</v>
      </c>
      <c r="AB620" t="s">
        <v>86</v>
      </c>
      <c r="AC620">
        <v>2325</v>
      </c>
      <c r="AD620">
        <v>2325</v>
      </c>
      <c r="AE620">
        <v>61825</v>
      </c>
      <c r="AG620" t="s">
        <v>2924</v>
      </c>
      <c r="AH620" t="s">
        <v>2925</v>
      </c>
      <c r="AJ620" s="3">
        <v>45749</v>
      </c>
      <c r="AK620" t="s">
        <v>1775</v>
      </c>
      <c r="AL620" t="s">
        <v>2908</v>
      </c>
      <c r="AM620" t="s">
        <v>2909</v>
      </c>
    </row>
    <row r="621" spans="1:39" x14ac:dyDescent="0.25">
      <c r="A621" t="str">
        <f>RP[[#This Row],[CODIGO CRP]]&amp;RP[[#This Row],[Rubro]]</f>
        <v>61925-18-PC-3603-1300-20-20305C-3603025-01</v>
      </c>
      <c r="B621" t="str">
        <f>RP[[#This Row],[CODIGO CDP]]&amp;RP[[#This Row],[Rubro]]</f>
        <v>2325-18-PC-3603-1300-20-20305C-3603025-01</v>
      </c>
      <c r="C621" t="str">
        <f t="shared" si="9"/>
        <v>61925-18-P</v>
      </c>
      <c r="D621" t="str">
        <f>_xlfn.CONCAT(MID(RP[[#This Row],[CDP]],1,10),"-",RIGHT(RP[[#This Row],[Dependencia]],2),"-",MID(RP[[#This Row],[Fuente]],1,1))</f>
        <v>2325-18-P</v>
      </c>
      <c r="E621">
        <v>61925</v>
      </c>
      <c r="F621">
        <v>45749</v>
      </c>
      <c r="G621">
        <v>45749.718495370369</v>
      </c>
      <c r="H621" t="s">
        <v>1929</v>
      </c>
      <c r="I621">
        <v>923218</v>
      </c>
      <c r="J621" t="s">
        <v>1651</v>
      </c>
      <c r="K621" t="s">
        <v>1773</v>
      </c>
      <c r="L621" t="s">
        <v>1774</v>
      </c>
      <c r="M621" t="s">
        <v>64</v>
      </c>
      <c r="N621" t="s">
        <v>1652</v>
      </c>
      <c r="O621" t="s">
        <v>66</v>
      </c>
      <c r="P621" s="1">
        <v>854100</v>
      </c>
      <c r="Q621" s="1">
        <v>0</v>
      </c>
      <c r="R621" s="1">
        <v>854100</v>
      </c>
      <c r="S621" s="1">
        <v>0</v>
      </c>
      <c r="T621" t="s">
        <v>169</v>
      </c>
      <c r="U621">
        <v>51720650</v>
      </c>
      <c r="V621" t="s">
        <v>1807</v>
      </c>
      <c r="W621" t="s">
        <v>56</v>
      </c>
      <c r="X621" t="s">
        <v>57</v>
      </c>
      <c r="Y621" t="s">
        <v>1808</v>
      </c>
      <c r="Z621" t="s">
        <v>59</v>
      </c>
      <c r="AA621">
        <v>860034313</v>
      </c>
      <c r="AB621" t="s">
        <v>97</v>
      </c>
      <c r="AC621">
        <v>2325</v>
      </c>
      <c r="AD621">
        <v>2325</v>
      </c>
      <c r="AE621">
        <v>61925</v>
      </c>
      <c r="AG621" t="s">
        <v>2926</v>
      </c>
      <c r="AH621" t="s">
        <v>2927</v>
      </c>
      <c r="AJ621" s="3">
        <v>45749</v>
      </c>
      <c r="AK621" t="s">
        <v>1775</v>
      </c>
      <c r="AL621" t="s">
        <v>2908</v>
      </c>
      <c r="AM621" t="s">
        <v>2909</v>
      </c>
    </row>
    <row r="622" spans="1:39" x14ac:dyDescent="0.25">
      <c r="A622" t="str">
        <f>RP[[#This Row],[CODIGO CRP]]&amp;RP[[#This Row],[Rubro]]</f>
        <v>62025-18-PC-3603-1300-20-20305C-3603025-01</v>
      </c>
      <c r="B622" t="str">
        <f>RP[[#This Row],[CODIGO CDP]]&amp;RP[[#This Row],[Rubro]]</f>
        <v>2325-18-PC-3603-1300-20-20305C-3603025-01</v>
      </c>
      <c r="C622" t="str">
        <f t="shared" si="9"/>
        <v>62025-18-P</v>
      </c>
      <c r="D622" t="str">
        <f>_xlfn.CONCAT(MID(RP[[#This Row],[CDP]],1,10),"-",RIGHT(RP[[#This Row],[Dependencia]],2),"-",MID(RP[[#This Row],[Fuente]],1,1))</f>
        <v>2325-18-P</v>
      </c>
      <c r="E622">
        <v>62025</v>
      </c>
      <c r="F622">
        <v>45749</v>
      </c>
      <c r="G622">
        <v>45749.718506944446</v>
      </c>
      <c r="H622" t="s">
        <v>1929</v>
      </c>
      <c r="I622">
        <v>923218</v>
      </c>
      <c r="J622" t="s">
        <v>1651</v>
      </c>
      <c r="K622" t="s">
        <v>1773</v>
      </c>
      <c r="L622" t="s">
        <v>1774</v>
      </c>
      <c r="M622" t="s">
        <v>64</v>
      </c>
      <c r="N622" t="s">
        <v>1652</v>
      </c>
      <c r="O622" t="s">
        <v>66</v>
      </c>
      <c r="P622" s="1">
        <v>854100</v>
      </c>
      <c r="Q622" s="1">
        <v>0</v>
      </c>
      <c r="R622" s="1">
        <v>854100</v>
      </c>
      <c r="S622" s="1">
        <v>0</v>
      </c>
      <c r="T622" t="s">
        <v>1770</v>
      </c>
      <c r="U622">
        <v>1072190235</v>
      </c>
      <c r="V622" t="s">
        <v>1810</v>
      </c>
      <c r="W622" t="s">
        <v>56</v>
      </c>
      <c r="X622" t="s">
        <v>57</v>
      </c>
      <c r="Y622" t="s">
        <v>1811</v>
      </c>
      <c r="Z622" t="s">
        <v>59</v>
      </c>
      <c r="AA622">
        <v>890903938</v>
      </c>
      <c r="AB622" t="s">
        <v>86</v>
      </c>
      <c r="AC622">
        <v>2325</v>
      </c>
      <c r="AD622">
        <v>2325</v>
      </c>
      <c r="AE622">
        <v>62025</v>
      </c>
      <c r="AG622" t="s">
        <v>2928</v>
      </c>
      <c r="AH622" t="s">
        <v>2929</v>
      </c>
      <c r="AJ622" s="3">
        <v>45749</v>
      </c>
      <c r="AK622" t="s">
        <v>1775</v>
      </c>
      <c r="AL622" t="s">
        <v>2908</v>
      </c>
      <c r="AM622" t="s">
        <v>2909</v>
      </c>
    </row>
    <row r="623" spans="1:39" x14ac:dyDescent="0.25">
      <c r="A623" t="str">
        <f>RP[[#This Row],[CODIGO CRP]]&amp;RP[[#This Row],[Rubro]]</f>
        <v>62125-18-PC-3603-1300-20-20305C-3603025-01</v>
      </c>
      <c r="B623" t="str">
        <f>RP[[#This Row],[CODIGO CDP]]&amp;RP[[#This Row],[Rubro]]</f>
        <v>2325-18-PC-3603-1300-20-20305C-3603025-01</v>
      </c>
      <c r="C623" t="str">
        <f t="shared" si="9"/>
        <v>62125-18-P</v>
      </c>
      <c r="D623" t="str">
        <f>_xlfn.CONCAT(MID(RP[[#This Row],[CDP]],1,10),"-",RIGHT(RP[[#This Row],[Dependencia]],2),"-",MID(RP[[#This Row],[Fuente]],1,1))</f>
        <v>2325-18-P</v>
      </c>
      <c r="E623">
        <v>62125</v>
      </c>
      <c r="F623">
        <v>45749</v>
      </c>
      <c r="G623">
        <v>45749.718518518515</v>
      </c>
      <c r="H623" t="s">
        <v>1929</v>
      </c>
      <c r="I623">
        <v>923218</v>
      </c>
      <c r="J623" t="s">
        <v>1651</v>
      </c>
      <c r="K623" t="s">
        <v>1773</v>
      </c>
      <c r="L623" t="s">
        <v>1774</v>
      </c>
      <c r="M623" t="s">
        <v>64</v>
      </c>
      <c r="N623" t="s">
        <v>1652</v>
      </c>
      <c r="O623" t="s">
        <v>66</v>
      </c>
      <c r="P623" s="1">
        <v>854100</v>
      </c>
      <c r="Q623" s="1">
        <v>0</v>
      </c>
      <c r="R623" s="1">
        <v>854100</v>
      </c>
      <c r="S623" s="1">
        <v>0</v>
      </c>
      <c r="T623" t="s">
        <v>169</v>
      </c>
      <c r="U623">
        <v>53041854</v>
      </c>
      <c r="V623" t="s">
        <v>1813</v>
      </c>
      <c r="W623" t="s">
        <v>56</v>
      </c>
      <c r="X623" t="s">
        <v>57</v>
      </c>
      <c r="Y623" t="s">
        <v>1814</v>
      </c>
      <c r="Z623" t="s">
        <v>59</v>
      </c>
      <c r="AA623">
        <v>860034313</v>
      </c>
      <c r="AB623" t="s">
        <v>97</v>
      </c>
      <c r="AC623">
        <v>2325</v>
      </c>
      <c r="AD623">
        <v>2325</v>
      </c>
      <c r="AE623">
        <v>62125</v>
      </c>
      <c r="AG623" t="s">
        <v>2930</v>
      </c>
      <c r="AH623" t="s">
        <v>2931</v>
      </c>
      <c r="AJ623" s="3">
        <v>45749</v>
      </c>
      <c r="AK623" t="s">
        <v>1775</v>
      </c>
      <c r="AL623" t="s">
        <v>2908</v>
      </c>
      <c r="AM623" t="s">
        <v>2909</v>
      </c>
    </row>
    <row r="624" spans="1:39" x14ac:dyDescent="0.25">
      <c r="A624" t="str">
        <f>RP[[#This Row],[CODIGO CRP]]&amp;RP[[#This Row],[Rubro]]</f>
        <v>62225-18-PC-3603-1300-20-20305C-3603025-01</v>
      </c>
      <c r="B624" t="str">
        <f>RP[[#This Row],[CODIGO CDP]]&amp;RP[[#This Row],[Rubro]]</f>
        <v>2325-18-PC-3603-1300-20-20305C-3603025-01</v>
      </c>
      <c r="C624" t="str">
        <f t="shared" si="9"/>
        <v>62225-18-P</v>
      </c>
      <c r="D624" t="str">
        <f>_xlfn.CONCAT(MID(RP[[#This Row],[CDP]],1,10),"-",RIGHT(RP[[#This Row],[Dependencia]],2),"-",MID(RP[[#This Row],[Fuente]],1,1))</f>
        <v>2325-18-P</v>
      </c>
      <c r="E624">
        <v>62225</v>
      </c>
      <c r="F624">
        <v>45749</v>
      </c>
      <c r="G624">
        <v>45749.718530092592</v>
      </c>
      <c r="H624" t="s">
        <v>1929</v>
      </c>
      <c r="I624">
        <v>923218</v>
      </c>
      <c r="J624" t="s">
        <v>1651</v>
      </c>
      <c r="K624" t="s">
        <v>1773</v>
      </c>
      <c r="L624" t="s">
        <v>1774</v>
      </c>
      <c r="M624" t="s">
        <v>64</v>
      </c>
      <c r="N624" t="s">
        <v>1652</v>
      </c>
      <c r="O624" t="s">
        <v>66</v>
      </c>
      <c r="P624" s="1">
        <v>854100</v>
      </c>
      <c r="Q624" s="1">
        <v>0</v>
      </c>
      <c r="R624" s="1">
        <v>854100</v>
      </c>
      <c r="S624" s="1">
        <v>0</v>
      </c>
      <c r="T624" t="s">
        <v>169</v>
      </c>
      <c r="U624">
        <v>79757881</v>
      </c>
      <c r="V624" t="s">
        <v>1816</v>
      </c>
      <c r="W624" t="s">
        <v>56</v>
      </c>
      <c r="X624" t="s">
        <v>57</v>
      </c>
      <c r="Y624" t="s">
        <v>1817</v>
      </c>
      <c r="Z624" t="s">
        <v>59</v>
      </c>
      <c r="AA624">
        <v>860034313</v>
      </c>
      <c r="AB624" t="s">
        <v>97</v>
      </c>
      <c r="AC624">
        <v>2325</v>
      </c>
      <c r="AD624">
        <v>2325</v>
      </c>
      <c r="AE624">
        <v>62225</v>
      </c>
      <c r="AG624" t="s">
        <v>2932</v>
      </c>
      <c r="AH624" t="s">
        <v>2933</v>
      </c>
      <c r="AJ624" s="3">
        <v>45749</v>
      </c>
      <c r="AK624" t="s">
        <v>1775</v>
      </c>
      <c r="AL624" t="s">
        <v>2908</v>
      </c>
      <c r="AM624" t="s">
        <v>2909</v>
      </c>
    </row>
    <row r="625" spans="1:39" x14ac:dyDescent="0.25">
      <c r="A625" t="str">
        <f>RP[[#This Row],[CODIGO CRP]]&amp;RP[[#This Row],[Rubro]]</f>
        <v>62325-18-PC-3603-1300-20-20305C-3603025-01</v>
      </c>
      <c r="B625" t="str">
        <f>RP[[#This Row],[CODIGO CDP]]&amp;RP[[#This Row],[Rubro]]</f>
        <v>2325-18-PC-3603-1300-20-20305C-3603025-01</v>
      </c>
      <c r="C625" t="str">
        <f t="shared" si="9"/>
        <v>62325-18-P</v>
      </c>
      <c r="D625" t="str">
        <f>_xlfn.CONCAT(MID(RP[[#This Row],[CDP]],1,10),"-",RIGHT(RP[[#This Row],[Dependencia]],2),"-",MID(RP[[#This Row],[Fuente]],1,1))</f>
        <v>2325-18-P</v>
      </c>
      <c r="E625">
        <v>62325</v>
      </c>
      <c r="F625">
        <v>45749</v>
      </c>
      <c r="G625">
        <v>45749.718541666669</v>
      </c>
      <c r="H625" t="s">
        <v>1929</v>
      </c>
      <c r="I625">
        <v>923218</v>
      </c>
      <c r="J625" t="s">
        <v>1651</v>
      </c>
      <c r="K625" t="s">
        <v>1773</v>
      </c>
      <c r="L625" t="s">
        <v>1774</v>
      </c>
      <c r="M625" t="s">
        <v>64</v>
      </c>
      <c r="N625" t="s">
        <v>1652</v>
      </c>
      <c r="O625" t="s">
        <v>66</v>
      </c>
      <c r="P625" s="1">
        <v>854100</v>
      </c>
      <c r="Q625" s="1">
        <v>0</v>
      </c>
      <c r="R625" s="1">
        <v>854100</v>
      </c>
      <c r="S625" s="1">
        <v>0</v>
      </c>
      <c r="T625" t="s">
        <v>169</v>
      </c>
      <c r="U625">
        <v>1007664842</v>
      </c>
      <c r="V625" t="s">
        <v>1819</v>
      </c>
      <c r="W625" t="s">
        <v>56</v>
      </c>
      <c r="X625" t="s">
        <v>57</v>
      </c>
      <c r="Y625" t="s">
        <v>1820</v>
      </c>
      <c r="Z625" t="s">
        <v>59</v>
      </c>
      <c r="AA625">
        <v>860034313</v>
      </c>
      <c r="AB625" t="s">
        <v>97</v>
      </c>
      <c r="AC625">
        <v>2325</v>
      </c>
      <c r="AD625">
        <v>2325</v>
      </c>
      <c r="AE625">
        <v>62325</v>
      </c>
      <c r="AG625" t="s">
        <v>2934</v>
      </c>
      <c r="AH625" t="s">
        <v>2935</v>
      </c>
      <c r="AJ625" s="3">
        <v>45749</v>
      </c>
      <c r="AK625" t="s">
        <v>1775</v>
      </c>
      <c r="AL625" t="s">
        <v>2908</v>
      </c>
      <c r="AM625" t="s">
        <v>2909</v>
      </c>
    </row>
    <row r="626" spans="1:39" x14ac:dyDescent="0.25">
      <c r="A626" t="str">
        <f>RP[[#This Row],[CODIGO CRP]]&amp;RP[[#This Row],[Rubro]]</f>
        <v>62425-18-PC-3603-1300-20-20305C-3603025-01</v>
      </c>
      <c r="B626" t="str">
        <f>RP[[#This Row],[CODIGO CDP]]&amp;RP[[#This Row],[Rubro]]</f>
        <v>2325-18-PC-3603-1300-20-20305C-3603025-01</v>
      </c>
      <c r="C626" t="str">
        <f t="shared" si="9"/>
        <v>62425-18-P</v>
      </c>
      <c r="D626" t="str">
        <f>_xlfn.CONCAT(MID(RP[[#This Row],[CDP]],1,10),"-",RIGHT(RP[[#This Row],[Dependencia]],2),"-",MID(RP[[#This Row],[Fuente]],1,1))</f>
        <v>2325-18-P</v>
      </c>
      <c r="E626">
        <v>62425</v>
      </c>
      <c r="F626">
        <v>45749</v>
      </c>
      <c r="G626">
        <v>45749.718553240738</v>
      </c>
      <c r="H626" t="s">
        <v>1929</v>
      </c>
      <c r="I626">
        <v>923218</v>
      </c>
      <c r="J626" t="s">
        <v>1651</v>
      </c>
      <c r="K626" t="s">
        <v>1773</v>
      </c>
      <c r="L626" t="s">
        <v>1774</v>
      </c>
      <c r="M626" t="s">
        <v>64</v>
      </c>
      <c r="N626" t="s">
        <v>1652</v>
      </c>
      <c r="O626" t="s">
        <v>66</v>
      </c>
      <c r="P626" s="1">
        <v>854100</v>
      </c>
      <c r="Q626" s="1">
        <v>0</v>
      </c>
      <c r="R626" s="1">
        <v>854100</v>
      </c>
      <c r="S626" s="1">
        <v>0</v>
      </c>
      <c r="T626" t="s">
        <v>169</v>
      </c>
      <c r="U626">
        <v>1003642581</v>
      </c>
      <c r="V626" t="s">
        <v>1822</v>
      </c>
      <c r="W626" t="s">
        <v>56</v>
      </c>
      <c r="X626" t="s">
        <v>57</v>
      </c>
      <c r="Y626" t="s">
        <v>1823</v>
      </c>
      <c r="Z626" t="s">
        <v>59</v>
      </c>
      <c r="AA626">
        <v>860034313</v>
      </c>
      <c r="AB626" t="s">
        <v>97</v>
      </c>
      <c r="AC626">
        <v>2325</v>
      </c>
      <c r="AD626">
        <v>2325</v>
      </c>
      <c r="AE626">
        <v>62425</v>
      </c>
      <c r="AG626" t="s">
        <v>2936</v>
      </c>
      <c r="AH626" t="s">
        <v>2937</v>
      </c>
      <c r="AJ626" s="3">
        <v>45749</v>
      </c>
      <c r="AK626" t="s">
        <v>1775</v>
      </c>
      <c r="AL626" t="s">
        <v>2908</v>
      </c>
      <c r="AM626" t="s">
        <v>2909</v>
      </c>
    </row>
    <row r="627" spans="1:39" x14ac:dyDescent="0.25">
      <c r="A627" t="str">
        <f>RP[[#This Row],[CODIGO CRP]]&amp;RP[[#This Row],[Rubro]]</f>
        <v>62525-18-PC-3603-1300-20-20305C-3603025-01</v>
      </c>
      <c r="B627" t="str">
        <f>RP[[#This Row],[CODIGO CDP]]&amp;RP[[#This Row],[Rubro]]</f>
        <v>2325-18-PC-3603-1300-20-20305C-3603025-01</v>
      </c>
      <c r="C627" t="str">
        <f t="shared" si="9"/>
        <v>62525-18-P</v>
      </c>
      <c r="D627" t="str">
        <f>_xlfn.CONCAT(MID(RP[[#This Row],[CDP]],1,10),"-",RIGHT(RP[[#This Row],[Dependencia]],2),"-",MID(RP[[#This Row],[Fuente]],1,1))</f>
        <v>2325-18-P</v>
      </c>
      <c r="E627">
        <v>62525</v>
      </c>
      <c r="F627">
        <v>45749</v>
      </c>
      <c r="G627">
        <v>45749.718564814815</v>
      </c>
      <c r="H627" t="s">
        <v>1929</v>
      </c>
      <c r="I627">
        <v>923218</v>
      </c>
      <c r="J627" t="s">
        <v>1651</v>
      </c>
      <c r="K627" t="s">
        <v>1773</v>
      </c>
      <c r="L627" t="s">
        <v>1774</v>
      </c>
      <c r="M627" t="s">
        <v>64</v>
      </c>
      <c r="N627" t="s">
        <v>1652</v>
      </c>
      <c r="O627" t="s">
        <v>66</v>
      </c>
      <c r="P627" s="1">
        <v>854100</v>
      </c>
      <c r="Q627" s="1">
        <v>0</v>
      </c>
      <c r="R627" s="1">
        <v>854100</v>
      </c>
      <c r="S627" s="1">
        <v>0</v>
      </c>
      <c r="T627" t="s">
        <v>169</v>
      </c>
      <c r="U627">
        <v>53891808</v>
      </c>
      <c r="V627" t="s">
        <v>1825</v>
      </c>
      <c r="W627" t="s">
        <v>56</v>
      </c>
      <c r="X627" t="s">
        <v>57</v>
      </c>
      <c r="Y627" t="s">
        <v>1826</v>
      </c>
      <c r="Z627" t="s">
        <v>59</v>
      </c>
      <c r="AA627">
        <v>890903938</v>
      </c>
      <c r="AB627" t="s">
        <v>86</v>
      </c>
      <c r="AC627">
        <v>2325</v>
      </c>
      <c r="AD627">
        <v>2325</v>
      </c>
      <c r="AE627">
        <v>62525</v>
      </c>
      <c r="AG627" t="s">
        <v>2938</v>
      </c>
      <c r="AH627" t="s">
        <v>2939</v>
      </c>
      <c r="AJ627" s="3">
        <v>45749</v>
      </c>
      <c r="AK627" t="s">
        <v>1775</v>
      </c>
      <c r="AL627" t="s">
        <v>2908</v>
      </c>
      <c r="AM627" t="s">
        <v>2909</v>
      </c>
    </row>
    <row r="628" spans="1:39" x14ac:dyDescent="0.25">
      <c r="A628" t="str">
        <f>RP[[#This Row],[CODIGO CRP]]&amp;RP[[#This Row],[Rubro]]</f>
        <v>62625-18-PC-3603-1300-20-20305C-3603025-01</v>
      </c>
      <c r="B628" t="str">
        <f>RP[[#This Row],[CODIGO CDP]]&amp;RP[[#This Row],[Rubro]]</f>
        <v>2325-18-PC-3603-1300-20-20305C-3603025-01</v>
      </c>
      <c r="C628" t="str">
        <f t="shared" si="9"/>
        <v>62625-18-P</v>
      </c>
      <c r="D628" t="str">
        <f>_xlfn.CONCAT(MID(RP[[#This Row],[CDP]],1,10),"-",RIGHT(RP[[#This Row],[Dependencia]],2),"-",MID(RP[[#This Row],[Fuente]],1,1))</f>
        <v>2325-18-P</v>
      </c>
      <c r="E628">
        <v>62625</v>
      </c>
      <c r="F628">
        <v>45749</v>
      </c>
      <c r="G628">
        <v>45749.718576388892</v>
      </c>
      <c r="H628" t="s">
        <v>1929</v>
      </c>
      <c r="I628">
        <v>923218</v>
      </c>
      <c r="J628" t="s">
        <v>1651</v>
      </c>
      <c r="K628" t="s">
        <v>1773</v>
      </c>
      <c r="L628" t="s">
        <v>1774</v>
      </c>
      <c r="M628" t="s">
        <v>64</v>
      </c>
      <c r="N628" t="s">
        <v>1652</v>
      </c>
      <c r="O628" t="s">
        <v>66</v>
      </c>
      <c r="P628" s="1">
        <v>854100</v>
      </c>
      <c r="Q628" s="1">
        <v>0</v>
      </c>
      <c r="R628" s="1">
        <v>854100</v>
      </c>
      <c r="S628" s="1">
        <v>0</v>
      </c>
      <c r="T628" t="s">
        <v>169</v>
      </c>
      <c r="U628">
        <v>1013681696</v>
      </c>
      <c r="V628" t="s">
        <v>1828</v>
      </c>
      <c r="W628" t="s">
        <v>56</v>
      </c>
      <c r="X628" t="s">
        <v>57</v>
      </c>
      <c r="Y628" t="s">
        <v>1829</v>
      </c>
      <c r="Z628" t="s">
        <v>59</v>
      </c>
      <c r="AA628">
        <v>890903938</v>
      </c>
      <c r="AB628" t="s">
        <v>86</v>
      </c>
      <c r="AC628">
        <v>2325</v>
      </c>
      <c r="AD628">
        <v>2325</v>
      </c>
      <c r="AE628">
        <v>62625</v>
      </c>
      <c r="AG628" t="s">
        <v>2940</v>
      </c>
      <c r="AH628" t="s">
        <v>2941</v>
      </c>
      <c r="AJ628" s="3">
        <v>45749</v>
      </c>
      <c r="AK628" t="s">
        <v>1775</v>
      </c>
      <c r="AL628" t="s">
        <v>2908</v>
      </c>
      <c r="AM628" t="s">
        <v>2909</v>
      </c>
    </row>
    <row r="629" spans="1:39" x14ac:dyDescent="0.25">
      <c r="A629" t="str">
        <f>RP[[#This Row],[CODIGO CRP]]&amp;RP[[#This Row],[Rubro]]</f>
        <v>62725-18-PC-3603-1300-20-20305C-3603025-01</v>
      </c>
      <c r="B629" t="str">
        <f>RP[[#This Row],[CODIGO CDP]]&amp;RP[[#This Row],[Rubro]]</f>
        <v>2325-18-PC-3603-1300-20-20305C-3603025-01</v>
      </c>
      <c r="C629" t="str">
        <f t="shared" si="9"/>
        <v>62725-18-P</v>
      </c>
      <c r="D629" t="str">
        <f>_xlfn.CONCAT(MID(RP[[#This Row],[CDP]],1,10),"-",RIGHT(RP[[#This Row],[Dependencia]],2),"-",MID(RP[[#This Row],[Fuente]],1,1))</f>
        <v>2325-18-P</v>
      </c>
      <c r="E629">
        <v>62725</v>
      </c>
      <c r="F629">
        <v>45749</v>
      </c>
      <c r="G629">
        <v>45749.718587962961</v>
      </c>
      <c r="H629" t="s">
        <v>1929</v>
      </c>
      <c r="I629">
        <v>923218</v>
      </c>
      <c r="J629" t="s">
        <v>1651</v>
      </c>
      <c r="K629" t="s">
        <v>1773</v>
      </c>
      <c r="L629" t="s">
        <v>1774</v>
      </c>
      <c r="M629" t="s">
        <v>64</v>
      </c>
      <c r="N629" t="s">
        <v>1652</v>
      </c>
      <c r="O629" t="s">
        <v>66</v>
      </c>
      <c r="P629" s="1">
        <v>854100</v>
      </c>
      <c r="Q629" s="1">
        <v>0</v>
      </c>
      <c r="R629" s="1">
        <v>854100</v>
      </c>
      <c r="S629" s="1">
        <v>0</v>
      </c>
      <c r="T629" t="s">
        <v>169</v>
      </c>
      <c r="U629">
        <v>39725500</v>
      </c>
      <c r="V629" t="s">
        <v>1831</v>
      </c>
      <c r="W629" t="s">
        <v>56</v>
      </c>
      <c r="X629" t="s">
        <v>57</v>
      </c>
      <c r="Y629" t="s">
        <v>1832</v>
      </c>
      <c r="Z629" t="s">
        <v>59</v>
      </c>
      <c r="AA629">
        <v>890903938</v>
      </c>
      <c r="AB629" t="s">
        <v>86</v>
      </c>
      <c r="AC629">
        <v>2325</v>
      </c>
      <c r="AD629">
        <v>2325</v>
      </c>
      <c r="AE629">
        <v>62725</v>
      </c>
      <c r="AG629" t="s">
        <v>2942</v>
      </c>
      <c r="AH629" t="s">
        <v>2943</v>
      </c>
      <c r="AJ629" s="3">
        <v>45749</v>
      </c>
      <c r="AK629" t="s">
        <v>1775</v>
      </c>
      <c r="AL629" t="s">
        <v>2908</v>
      </c>
      <c r="AM629" t="s">
        <v>2909</v>
      </c>
    </row>
    <row r="630" spans="1:39" x14ac:dyDescent="0.25">
      <c r="A630" t="str">
        <f>RP[[#This Row],[CODIGO CRP]]&amp;RP[[#This Row],[Rubro]]</f>
        <v>62825-18-PC-3603-1300-20-20305C-3603025-01</v>
      </c>
      <c r="B630" t="str">
        <f>RP[[#This Row],[CODIGO CDP]]&amp;RP[[#This Row],[Rubro]]</f>
        <v>2325-18-PC-3603-1300-20-20305C-3603025-01</v>
      </c>
      <c r="C630" t="str">
        <f t="shared" si="9"/>
        <v>62825-18-P</v>
      </c>
      <c r="D630" t="str">
        <f>_xlfn.CONCAT(MID(RP[[#This Row],[CDP]],1,10),"-",RIGHT(RP[[#This Row],[Dependencia]],2),"-",MID(RP[[#This Row],[Fuente]],1,1))</f>
        <v>2325-18-P</v>
      </c>
      <c r="E630">
        <v>62825</v>
      </c>
      <c r="F630">
        <v>45749</v>
      </c>
      <c r="G630">
        <v>45749.718599537038</v>
      </c>
      <c r="H630" t="s">
        <v>1929</v>
      </c>
      <c r="I630">
        <v>923218</v>
      </c>
      <c r="J630" t="s">
        <v>1651</v>
      </c>
      <c r="K630" t="s">
        <v>1773</v>
      </c>
      <c r="L630" t="s">
        <v>1774</v>
      </c>
      <c r="M630" t="s">
        <v>64</v>
      </c>
      <c r="N630" t="s">
        <v>1652</v>
      </c>
      <c r="O630" t="s">
        <v>66</v>
      </c>
      <c r="P630" s="1">
        <v>854100</v>
      </c>
      <c r="Q630" s="1">
        <v>0</v>
      </c>
      <c r="R630" s="1">
        <v>854100</v>
      </c>
      <c r="S630" s="1">
        <v>0</v>
      </c>
      <c r="T630" t="s">
        <v>169</v>
      </c>
      <c r="U630">
        <v>52527470</v>
      </c>
      <c r="V630" t="s">
        <v>1834</v>
      </c>
      <c r="W630" t="s">
        <v>56</v>
      </c>
      <c r="X630" t="s">
        <v>57</v>
      </c>
      <c r="Y630" t="s">
        <v>1835</v>
      </c>
      <c r="Z630" t="s">
        <v>59</v>
      </c>
      <c r="AA630">
        <v>890903938</v>
      </c>
      <c r="AB630" t="s">
        <v>86</v>
      </c>
      <c r="AC630">
        <v>2325</v>
      </c>
      <c r="AD630">
        <v>2325</v>
      </c>
      <c r="AE630">
        <v>62825</v>
      </c>
      <c r="AG630" t="s">
        <v>2944</v>
      </c>
      <c r="AH630" t="s">
        <v>2945</v>
      </c>
      <c r="AJ630" s="3">
        <v>45749</v>
      </c>
      <c r="AK630" t="s">
        <v>1775</v>
      </c>
      <c r="AL630" t="s">
        <v>2908</v>
      </c>
      <c r="AM630" t="s">
        <v>2909</v>
      </c>
    </row>
    <row r="631" spans="1:39" x14ac:dyDescent="0.25">
      <c r="A631" t="str">
        <f>RP[[#This Row],[CODIGO CRP]]&amp;RP[[#This Row],[Rubro]]</f>
        <v>62925-18-PC-3603-1300-20-20305C-3603025-01</v>
      </c>
      <c r="B631" t="str">
        <f>RP[[#This Row],[CODIGO CDP]]&amp;RP[[#This Row],[Rubro]]</f>
        <v>2325-18-PC-3603-1300-20-20305C-3603025-01</v>
      </c>
      <c r="C631" t="str">
        <f t="shared" si="9"/>
        <v>62925-18-P</v>
      </c>
      <c r="D631" t="str">
        <f>_xlfn.CONCAT(MID(RP[[#This Row],[CDP]],1,10),"-",RIGHT(RP[[#This Row],[Dependencia]],2),"-",MID(RP[[#This Row],[Fuente]],1,1))</f>
        <v>2325-18-P</v>
      </c>
      <c r="E631">
        <v>62925</v>
      </c>
      <c r="F631">
        <v>45749</v>
      </c>
      <c r="G631">
        <v>45749.718611111108</v>
      </c>
      <c r="H631" t="s">
        <v>1929</v>
      </c>
      <c r="I631">
        <v>923218</v>
      </c>
      <c r="J631" t="s">
        <v>1651</v>
      </c>
      <c r="K631" t="s">
        <v>1773</v>
      </c>
      <c r="L631" t="s">
        <v>1774</v>
      </c>
      <c r="M631" t="s">
        <v>64</v>
      </c>
      <c r="N631" t="s">
        <v>1652</v>
      </c>
      <c r="O631" t="s">
        <v>66</v>
      </c>
      <c r="P631" s="1">
        <v>854100</v>
      </c>
      <c r="Q631" s="1">
        <v>0</v>
      </c>
      <c r="R631" s="1">
        <v>854100</v>
      </c>
      <c r="S631" s="1">
        <v>0</v>
      </c>
      <c r="T631" t="s">
        <v>169</v>
      </c>
      <c r="U631">
        <v>1024514769</v>
      </c>
      <c r="V631" t="s">
        <v>1837</v>
      </c>
      <c r="W631" t="s">
        <v>56</v>
      </c>
      <c r="X631" t="s">
        <v>57</v>
      </c>
      <c r="Y631" t="s">
        <v>1838</v>
      </c>
      <c r="Z631" t="s">
        <v>59</v>
      </c>
      <c r="AA631">
        <v>860034313</v>
      </c>
      <c r="AB631" t="s">
        <v>97</v>
      </c>
      <c r="AC631">
        <v>2325</v>
      </c>
      <c r="AD631">
        <v>2325</v>
      </c>
      <c r="AE631">
        <v>62925</v>
      </c>
      <c r="AG631" t="s">
        <v>2946</v>
      </c>
      <c r="AH631" t="s">
        <v>2947</v>
      </c>
      <c r="AJ631" s="3">
        <v>45749</v>
      </c>
      <c r="AK631" t="s">
        <v>1775</v>
      </c>
      <c r="AL631" t="s">
        <v>2908</v>
      </c>
      <c r="AM631" t="s">
        <v>2909</v>
      </c>
    </row>
    <row r="632" spans="1:39" x14ac:dyDescent="0.25">
      <c r="A632" t="str">
        <f>RP[[#This Row],[CODIGO CRP]]&amp;RP[[#This Row],[Rubro]]</f>
        <v>63025-18-PC-3603-1300-20-20305C-3603025-01</v>
      </c>
      <c r="B632" t="str">
        <f>RP[[#This Row],[CODIGO CDP]]&amp;RP[[#This Row],[Rubro]]</f>
        <v>2325-18-PC-3603-1300-20-20305C-3603025-01</v>
      </c>
      <c r="C632" t="str">
        <f t="shared" si="9"/>
        <v>63025-18-P</v>
      </c>
      <c r="D632" t="str">
        <f>_xlfn.CONCAT(MID(RP[[#This Row],[CDP]],1,10),"-",RIGHT(RP[[#This Row],[Dependencia]],2),"-",MID(RP[[#This Row],[Fuente]],1,1))</f>
        <v>2325-18-P</v>
      </c>
      <c r="E632">
        <v>63025</v>
      </c>
      <c r="F632">
        <v>45749</v>
      </c>
      <c r="G632">
        <v>45749.718622685185</v>
      </c>
      <c r="H632" t="s">
        <v>1929</v>
      </c>
      <c r="I632">
        <v>923218</v>
      </c>
      <c r="J632" t="s">
        <v>1651</v>
      </c>
      <c r="K632" t="s">
        <v>1773</v>
      </c>
      <c r="L632" t="s">
        <v>1774</v>
      </c>
      <c r="M632" t="s">
        <v>64</v>
      </c>
      <c r="N632" t="s">
        <v>1652</v>
      </c>
      <c r="O632" t="s">
        <v>66</v>
      </c>
      <c r="P632" s="1">
        <v>854100</v>
      </c>
      <c r="Q632" s="1">
        <v>0</v>
      </c>
      <c r="R632" s="1">
        <v>854100</v>
      </c>
      <c r="S632" s="1">
        <v>0</v>
      </c>
      <c r="T632" t="s">
        <v>169</v>
      </c>
      <c r="U632">
        <v>3179291</v>
      </c>
      <c r="V632" t="s">
        <v>1840</v>
      </c>
      <c r="W632" t="s">
        <v>56</v>
      </c>
      <c r="X632" t="s">
        <v>57</v>
      </c>
      <c r="Y632" t="s">
        <v>1841</v>
      </c>
      <c r="Z632" t="s">
        <v>59</v>
      </c>
      <c r="AA632">
        <v>890903938</v>
      </c>
      <c r="AB632" t="s">
        <v>86</v>
      </c>
      <c r="AC632">
        <v>2325</v>
      </c>
      <c r="AD632">
        <v>2325</v>
      </c>
      <c r="AE632">
        <v>63025</v>
      </c>
      <c r="AG632" t="s">
        <v>2948</v>
      </c>
      <c r="AH632" t="s">
        <v>2949</v>
      </c>
      <c r="AJ632" s="3">
        <v>45749</v>
      </c>
      <c r="AK632" t="s">
        <v>1775</v>
      </c>
      <c r="AL632" t="s">
        <v>2908</v>
      </c>
      <c r="AM632" t="s">
        <v>2909</v>
      </c>
    </row>
    <row r="633" spans="1:39" x14ac:dyDescent="0.25">
      <c r="A633" t="str">
        <f>RP[[#This Row],[CODIGO CRP]]&amp;RP[[#This Row],[Rubro]]</f>
        <v>63125-18-PC-3603-1300-20-20305C-3603025-01</v>
      </c>
      <c r="B633" t="str">
        <f>RP[[#This Row],[CODIGO CDP]]&amp;RP[[#This Row],[Rubro]]</f>
        <v>2325-18-PC-3603-1300-20-20305C-3603025-01</v>
      </c>
      <c r="C633" t="str">
        <f t="shared" si="9"/>
        <v>63125-18-P</v>
      </c>
      <c r="D633" t="str">
        <f>_xlfn.CONCAT(MID(RP[[#This Row],[CDP]],1,10),"-",RIGHT(RP[[#This Row],[Dependencia]],2),"-",MID(RP[[#This Row],[Fuente]],1,1))</f>
        <v>2325-18-P</v>
      </c>
      <c r="E633">
        <v>63125</v>
      </c>
      <c r="F633">
        <v>45749</v>
      </c>
      <c r="G633">
        <v>45749.718634259261</v>
      </c>
      <c r="H633" t="s">
        <v>1929</v>
      </c>
      <c r="I633">
        <v>923218</v>
      </c>
      <c r="J633" t="s">
        <v>1651</v>
      </c>
      <c r="K633" t="s">
        <v>1773</v>
      </c>
      <c r="L633" t="s">
        <v>1774</v>
      </c>
      <c r="M633" t="s">
        <v>64</v>
      </c>
      <c r="N633" t="s">
        <v>1652</v>
      </c>
      <c r="O633" t="s">
        <v>66</v>
      </c>
      <c r="P633" s="1">
        <v>854100</v>
      </c>
      <c r="Q633" s="1">
        <v>0</v>
      </c>
      <c r="R633" s="1">
        <v>854100</v>
      </c>
      <c r="S633" s="1">
        <v>0</v>
      </c>
      <c r="T633" t="s">
        <v>169</v>
      </c>
      <c r="U633">
        <v>1007388734</v>
      </c>
      <c r="V633" t="s">
        <v>1843</v>
      </c>
      <c r="W633" t="s">
        <v>56</v>
      </c>
      <c r="X633" t="s">
        <v>57</v>
      </c>
      <c r="Y633" t="s">
        <v>1844</v>
      </c>
      <c r="Z633" t="s">
        <v>59</v>
      </c>
      <c r="AA633">
        <v>860035827</v>
      </c>
      <c r="AB633" t="s">
        <v>378</v>
      </c>
      <c r="AC633">
        <v>2325</v>
      </c>
      <c r="AD633">
        <v>2325</v>
      </c>
      <c r="AE633">
        <v>63125</v>
      </c>
      <c r="AG633" t="s">
        <v>2950</v>
      </c>
      <c r="AH633" t="s">
        <v>2951</v>
      </c>
      <c r="AJ633" s="3">
        <v>45749</v>
      </c>
      <c r="AK633" t="s">
        <v>1775</v>
      </c>
      <c r="AL633" t="s">
        <v>2908</v>
      </c>
      <c r="AM633" t="s">
        <v>2909</v>
      </c>
    </row>
    <row r="634" spans="1:39" x14ac:dyDescent="0.25">
      <c r="A634" t="str">
        <f>RP[[#This Row],[CODIGO CRP]]&amp;RP[[#This Row],[Rubro]]</f>
        <v>63225-18-PC-3603-1300-20-20305C-3603025-01</v>
      </c>
      <c r="B634" t="str">
        <f>RP[[#This Row],[CODIGO CDP]]&amp;RP[[#This Row],[Rubro]]</f>
        <v>2325-18-PC-3603-1300-20-20305C-3603025-01</v>
      </c>
      <c r="C634" t="str">
        <f t="shared" si="9"/>
        <v>63225-18-P</v>
      </c>
      <c r="D634" t="str">
        <f>_xlfn.CONCAT(MID(RP[[#This Row],[CDP]],1,10),"-",RIGHT(RP[[#This Row],[Dependencia]],2),"-",MID(RP[[#This Row],[Fuente]],1,1))</f>
        <v>2325-18-P</v>
      </c>
      <c r="E634">
        <v>63225</v>
      </c>
      <c r="F634">
        <v>45749</v>
      </c>
      <c r="G634">
        <v>45749.725335648145</v>
      </c>
      <c r="H634" t="s">
        <v>1929</v>
      </c>
      <c r="I634">
        <v>923218</v>
      </c>
      <c r="J634" t="s">
        <v>1651</v>
      </c>
      <c r="K634" t="s">
        <v>1773</v>
      </c>
      <c r="L634" t="s">
        <v>1774</v>
      </c>
      <c r="M634" t="s">
        <v>64</v>
      </c>
      <c r="N634" t="s">
        <v>1652</v>
      </c>
      <c r="O634" t="s">
        <v>66</v>
      </c>
      <c r="P634" s="1">
        <v>854100</v>
      </c>
      <c r="Q634" s="1">
        <v>0</v>
      </c>
      <c r="R634" s="1">
        <v>854100</v>
      </c>
      <c r="S634" s="1">
        <v>0</v>
      </c>
      <c r="T634" t="s">
        <v>169</v>
      </c>
      <c r="U634">
        <v>1003642059</v>
      </c>
      <c r="V634" t="s">
        <v>1853</v>
      </c>
      <c r="W634" t="s">
        <v>56</v>
      </c>
      <c r="X634" t="s">
        <v>57</v>
      </c>
      <c r="Y634" t="s">
        <v>1854</v>
      </c>
      <c r="Z634" t="s">
        <v>59</v>
      </c>
      <c r="AA634">
        <v>890903938</v>
      </c>
      <c r="AB634" t="s">
        <v>86</v>
      </c>
      <c r="AC634">
        <v>2325</v>
      </c>
      <c r="AD634">
        <v>2325</v>
      </c>
      <c r="AE634">
        <v>63225</v>
      </c>
      <c r="AG634" t="s">
        <v>2952</v>
      </c>
      <c r="AH634" t="s">
        <v>2953</v>
      </c>
      <c r="AJ634" s="3">
        <v>45749</v>
      </c>
      <c r="AK634" t="s">
        <v>1775</v>
      </c>
      <c r="AL634" t="s">
        <v>2908</v>
      </c>
      <c r="AM634" t="s">
        <v>2909</v>
      </c>
    </row>
    <row r="635" spans="1:39" x14ac:dyDescent="0.25">
      <c r="A635" t="str">
        <f>RP[[#This Row],[CODIGO CRP]]&amp;RP[[#This Row],[Rubro]]</f>
        <v>63325-18-PC-3603-1300-20-20305C-3603025-01</v>
      </c>
      <c r="B635" t="str">
        <f>RP[[#This Row],[CODIGO CDP]]&amp;RP[[#This Row],[Rubro]]</f>
        <v>2325-18-PC-3603-1300-20-20305C-3603025-01</v>
      </c>
      <c r="C635" t="str">
        <f t="shared" si="9"/>
        <v>63325-18-P</v>
      </c>
      <c r="D635" t="str">
        <f>_xlfn.CONCAT(MID(RP[[#This Row],[CDP]],1,10),"-",RIGHT(RP[[#This Row],[Dependencia]],2),"-",MID(RP[[#This Row],[Fuente]],1,1))</f>
        <v>2325-18-P</v>
      </c>
      <c r="E635">
        <v>63325</v>
      </c>
      <c r="F635">
        <v>45749</v>
      </c>
      <c r="G635">
        <v>45749.725347222222</v>
      </c>
      <c r="H635" t="s">
        <v>1929</v>
      </c>
      <c r="I635">
        <v>923218</v>
      </c>
      <c r="J635" t="s">
        <v>1651</v>
      </c>
      <c r="K635" t="s">
        <v>1773</v>
      </c>
      <c r="L635" t="s">
        <v>1774</v>
      </c>
      <c r="M635" t="s">
        <v>64</v>
      </c>
      <c r="N635" t="s">
        <v>1652</v>
      </c>
      <c r="O635" t="s">
        <v>66</v>
      </c>
      <c r="P635" s="1">
        <v>854100</v>
      </c>
      <c r="Q635" s="1">
        <v>0</v>
      </c>
      <c r="R635" s="1">
        <v>854100</v>
      </c>
      <c r="S635" s="1">
        <v>0</v>
      </c>
      <c r="T635" t="s">
        <v>169</v>
      </c>
      <c r="U635">
        <v>1012339622</v>
      </c>
      <c r="V635" t="s">
        <v>1856</v>
      </c>
      <c r="W635" t="s">
        <v>56</v>
      </c>
      <c r="X635" t="s">
        <v>57</v>
      </c>
      <c r="Y635" t="s">
        <v>1857</v>
      </c>
      <c r="Z635" t="s">
        <v>59</v>
      </c>
      <c r="AA635">
        <v>890903938</v>
      </c>
      <c r="AB635" t="s">
        <v>86</v>
      </c>
      <c r="AC635">
        <v>2325</v>
      </c>
      <c r="AD635">
        <v>2325</v>
      </c>
      <c r="AE635">
        <v>63325</v>
      </c>
      <c r="AG635" t="s">
        <v>2954</v>
      </c>
      <c r="AH635" t="s">
        <v>2955</v>
      </c>
      <c r="AJ635" s="3">
        <v>45749</v>
      </c>
      <c r="AK635" t="s">
        <v>1775</v>
      </c>
      <c r="AL635" t="s">
        <v>2908</v>
      </c>
      <c r="AM635" t="s">
        <v>2909</v>
      </c>
    </row>
    <row r="636" spans="1:39" x14ac:dyDescent="0.25">
      <c r="A636" t="str">
        <f>RP[[#This Row],[CODIGO CRP]]&amp;RP[[#This Row],[Rubro]]</f>
        <v>63425-18-PC-3603-1300-20-20305C-3603025-01</v>
      </c>
      <c r="B636" t="str">
        <f>RP[[#This Row],[CODIGO CDP]]&amp;RP[[#This Row],[Rubro]]</f>
        <v>2325-18-PC-3603-1300-20-20305C-3603025-01</v>
      </c>
      <c r="C636" t="str">
        <f t="shared" si="9"/>
        <v>63425-18-P</v>
      </c>
      <c r="D636" t="str">
        <f>_xlfn.CONCAT(MID(RP[[#This Row],[CDP]],1,10),"-",RIGHT(RP[[#This Row],[Dependencia]],2),"-",MID(RP[[#This Row],[Fuente]],1,1))</f>
        <v>2325-18-P</v>
      </c>
      <c r="E636">
        <v>63425</v>
      </c>
      <c r="F636">
        <v>45749</v>
      </c>
      <c r="G636">
        <v>45749.725358796299</v>
      </c>
      <c r="H636" t="s">
        <v>1929</v>
      </c>
      <c r="I636">
        <v>923218</v>
      </c>
      <c r="J636" t="s">
        <v>1651</v>
      </c>
      <c r="K636" t="s">
        <v>1773</v>
      </c>
      <c r="L636" t="s">
        <v>1774</v>
      </c>
      <c r="M636" t="s">
        <v>64</v>
      </c>
      <c r="N636" t="s">
        <v>1652</v>
      </c>
      <c r="O636" t="s">
        <v>66</v>
      </c>
      <c r="P636" s="1">
        <v>854100</v>
      </c>
      <c r="Q636" s="1">
        <v>0</v>
      </c>
      <c r="R636" s="1">
        <v>854100</v>
      </c>
      <c r="S636" s="1">
        <v>0</v>
      </c>
      <c r="T636" t="s">
        <v>1770</v>
      </c>
      <c r="U636">
        <v>1043139348</v>
      </c>
      <c r="V636" t="s">
        <v>1859</v>
      </c>
      <c r="W636" t="s">
        <v>56</v>
      </c>
      <c r="X636" t="s">
        <v>57</v>
      </c>
      <c r="Y636" t="s">
        <v>1860</v>
      </c>
      <c r="Z636" t="s">
        <v>59</v>
      </c>
      <c r="AA636">
        <v>890903938</v>
      </c>
      <c r="AB636" t="s">
        <v>86</v>
      </c>
      <c r="AC636">
        <v>2325</v>
      </c>
      <c r="AD636">
        <v>2325</v>
      </c>
      <c r="AE636">
        <v>63425</v>
      </c>
      <c r="AG636" t="s">
        <v>2956</v>
      </c>
      <c r="AH636" t="s">
        <v>2957</v>
      </c>
      <c r="AJ636" s="3">
        <v>45749</v>
      </c>
      <c r="AK636" t="s">
        <v>1775</v>
      </c>
      <c r="AL636" t="s">
        <v>2908</v>
      </c>
      <c r="AM636" t="s">
        <v>2909</v>
      </c>
    </row>
    <row r="637" spans="1:39" x14ac:dyDescent="0.25">
      <c r="A637" t="str">
        <f>RP[[#This Row],[CODIGO CRP]]&amp;RP[[#This Row],[Rubro]]</f>
        <v>63525-18-PC-3603-1300-20-20305C-3603025-01</v>
      </c>
      <c r="B637" t="str">
        <f>RP[[#This Row],[CODIGO CDP]]&amp;RP[[#This Row],[Rubro]]</f>
        <v>2325-18-PC-3603-1300-20-20305C-3603025-01</v>
      </c>
      <c r="C637" t="str">
        <f t="shared" si="9"/>
        <v>63525-18-P</v>
      </c>
      <c r="D637" t="str">
        <f>_xlfn.CONCAT(MID(RP[[#This Row],[CDP]],1,10),"-",RIGHT(RP[[#This Row],[Dependencia]],2),"-",MID(RP[[#This Row],[Fuente]],1,1))</f>
        <v>2325-18-P</v>
      </c>
      <c r="E637">
        <v>63525</v>
      </c>
      <c r="F637">
        <v>45749</v>
      </c>
      <c r="G637">
        <v>45749.725381944445</v>
      </c>
      <c r="H637" t="s">
        <v>1929</v>
      </c>
      <c r="I637">
        <v>923218</v>
      </c>
      <c r="J637" t="s">
        <v>1651</v>
      </c>
      <c r="K637" t="s">
        <v>1773</v>
      </c>
      <c r="L637" t="s">
        <v>1774</v>
      </c>
      <c r="M637" t="s">
        <v>64</v>
      </c>
      <c r="N637" t="s">
        <v>1652</v>
      </c>
      <c r="O637" t="s">
        <v>66</v>
      </c>
      <c r="P637" s="1">
        <v>854100</v>
      </c>
      <c r="Q637" s="1">
        <v>0</v>
      </c>
      <c r="R637" s="1">
        <v>854100</v>
      </c>
      <c r="S637" s="1">
        <v>0</v>
      </c>
      <c r="T637" t="s">
        <v>1770</v>
      </c>
      <c r="U637">
        <v>1049022400</v>
      </c>
      <c r="V637" t="s">
        <v>1862</v>
      </c>
      <c r="W637" t="s">
        <v>56</v>
      </c>
      <c r="X637" t="s">
        <v>57</v>
      </c>
      <c r="Y637" t="s">
        <v>1863</v>
      </c>
      <c r="Z637" t="s">
        <v>59</v>
      </c>
      <c r="AA637">
        <v>890903938</v>
      </c>
      <c r="AB637" t="s">
        <v>86</v>
      </c>
      <c r="AC637">
        <v>2325</v>
      </c>
      <c r="AD637">
        <v>2325</v>
      </c>
      <c r="AE637">
        <v>63525</v>
      </c>
      <c r="AG637" t="s">
        <v>2958</v>
      </c>
      <c r="AH637" t="s">
        <v>2959</v>
      </c>
      <c r="AJ637" s="3">
        <v>45749</v>
      </c>
      <c r="AK637" t="s">
        <v>1775</v>
      </c>
      <c r="AL637" t="s">
        <v>2908</v>
      </c>
      <c r="AM637" t="s">
        <v>2909</v>
      </c>
    </row>
    <row r="638" spans="1:39" x14ac:dyDescent="0.25">
      <c r="A638" t="str">
        <f>RP[[#This Row],[CODIGO CRP]]&amp;RP[[#This Row],[Rubro]]</f>
        <v>63625-18-PC-3603-1300-20-20305C-3603025-01</v>
      </c>
      <c r="B638" t="str">
        <f>RP[[#This Row],[CODIGO CDP]]&amp;RP[[#This Row],[Rubro]]</f>
        <v>2325-18-PC-3603-1300-20-20305C-3603025-01</v>
      </c>
      <c r="C638" t="str">
        <f t="shared" si="9"/>
        <v>63625-18-P</v>
      </c>
      <c r="D638" t="str">
        <f>_xlfn.CONCAT(MID(RP[[#This Row],[CDP]],1,10),"-",RIGHT(RP[[#This Row],[Dependencia]],2),"-",MID(RP[[#This Row],[Fuente]],1,1))</f>
        <v>2325-18-P</v>
      </c>
      <c r="E638">
        <v>63625</v>
      </c>
      <c r="F638">
        <v>45749</v>
      </c>
      <c r="G638">
        <v>45749.725393518522</v>
      </c>
      <c r="H638" t="s">
        <v>1929</v>
      </c>
      <c r="I638">
        <v>923218</v>
      </c>
      <c r="J638" t="s">
        <v>1651</v>
      </c>
      <c r="K638" t="s">
        <v>1773</v>
      </c>
      <c r="L638" t="s">
        <v>1774</v>
      </c>
      <c r="M638" t="s">
        <v>64</v>
      </c>
      <c r="N638" t="s">
        <v>1652</v>
      </c>
      <c r="O638" t="s">
        <v>66</v>
      </c>
      <c r="P638" s="1">
        <v>854100</v>
      </c>
      <c r="Q638" s="1">
        <v>0</v>
      </c>
      <c r="R638" s="1">
        <v>854100</v>
      </c>
      <c r="S638" s="1">
        <v>0</v>
      </c>
      <c r="T638" t="s">
        <v>1770</v>
      </c>
      <c r="U638">
        <v>1116782386</v>
      </c>
      <c r="V638" t="s">
        <v>1868</v>
      </c>
      <c r="W638" t="s">
        <v>56</v>
      </c>
      <c r="X638" t="s">
        <v>57</v>
      </c>
      <c r="Y638" t="s">
        <v>1869</v>
      </c>
      <c r="Z638" t="s">
        <v>59</v>
      </c>
      <c r="AA638">
        <v>890903938</v>
      </c>
      <c r="AB638" t="s">
        <v>86</v>
      </c>
      <c r="AC638">
        <v>2325</v>
      </c>
      <c r="AD638">
        <v>2325</v>
      </c>
      <c r="AE638">
        <v>63625</v>
      </c>
      <c r="AG638" t="s">
        <v>2960</v>
      </c>
      <c r="AH638" t="s">
        <v>2961</v>
      </c>
      <c r="AJ638" s="3">
        <v>45749</v>
      </c>
      <c r="AK638" t="s">
        <v>1775</v>
      </c>
      <c r="AL638" t="s">
        <v>2908</v>
      </c>
      <c r="AM638" t="s">
        <v>2909</v>
      </c>
    </row>
    <row r="639" spans="1:39" x14ac:dyDescent="0.25">
      <c r="A639" t="str">
        <f>RP[[#This Row],[CODIGO CRP]]&amp;RP[[#This Row],[Rubro]]</f>
        <v>63725-18-PC-3603-1300-20-20305C-3603025-01</v>
      </c>
      <c r="B639" t="str">
        <f>RP[[#This Row],[CODIGO CDP]]&amp;RP[[#This Row],[Rubro]]</f>
        <v>2325-18-PC-3603-1300-20-20305C-3603025-01</v>
      </c>
      <c r="C639" t="str">
        <f t="shared" si="9"/>
        <v>63725-18-P</v>
      </c>
      <c r="D639" t="str">
        <f>_xlfn.CONCAT(MID(RP[[#This Row],[CDP]],1,10),"-",RIGHT(RP[[#This Row],[Dependencia]],2),"-",MID(RP[[#This Row],[Fuente]],1,1))</f>
        <v>2325-18-P</v>
      </c>
      <c r="E639">
        <v>63725</v>
      </c>
      <c r="F639">
        <v>45749</v>
      </c>
      <c r="G639">
        <v>45749.725405092591</v>
      </c>
      <c r="H639" t="s">
        <v>1929</v>
      </c>
      <c r="I639">
        <v>923218</v>
      </c>
      <c r="J639" t="s">
        <v>1651</v>
      </c>
      <c r="K639" t="s">
        <v>1773</v>
      </c>
      <c r="L639" t="s">
        <v>1774</v>
      </c>
      <c r="M639" t="s">
        <v>64</v>
      </c>
      <c r="N639" t="s">
        <v>1652</v>
      </c>
      <c r="O639" t="s">
        <v>66</v>
      </c>
      <c r="P639" s="1">
        <v>854100</v>
      </c>
      <c r="Q639" s="1">
        <v>0</v>
      </c>
      <c r="R639" s="1">
        <v>854100</v>
      </c>
      <c r="S639" s="1">
        <v>0</v>
      </c>
      <c r="T639" t="s">
        <v>1770</v>
      </c>
      <c r="U639">
        <v>1025534807</v>
      </c>
      <c r="V639" t="s">
        <v>1871</v>
      </c>
      <c r="W639" t="s">
        <v>56</v>
      </c>
      <c r="X639" t="s">
        <v>57</v>
      </c>
      <c r="Y639" t="s">
        <v>1872</v>
      </c>
      <c r="Z639" t="s">
        <v>59</v>
      </c>
      <c r="AA639">
        <v>890903938</v>
      </c>
      <c r="AB639" t="s">
        <v>86</v>
      </c>
      <c r="AC639">
        <v>2325</v>
      </c>
      <c r="AD639">
        <v>2325</v>
      </c>
      <c r="AE639">
        <v>63725</v>
      </c>
      <c r="AG639" t="s">
        <v>2962</v>
      </c>
      <c r="AH639" t="s">
        <v>2963</v>
      </c>
      <c r="AJ639" s="3">
        <v>45749</v>
      </c>
      <c r="AK639" t="s">
        <v>1775</v>
      </c>
      <c r="AL639" t="s">
        <v>2908</v>
      </c>
      <c r="AM639" t="s">
        <v>2909</v>
      </c>
    </row>
    <row r="640" spans="1:39" x14ac:dyDescent="0.25">
      <c r="A640" t="str">
        <f>RP[[#This Row],[CODIGO CRP]]&amp;RP[[#This Row],[Rubro]]</f>
        <v>63825-18-PC-3603-1300-20-20305C-3603025-01</v>
      </c>
      <c r="B640" t="str">
        <f>RP[[#This Row],[CODIGO CDP]]&amp;RP[[#This Row],[Rubro]]</f>
        <v>2325-18-PC-3603-1300-20-20305C-3603025-01</v>
      </c>
      <c r="C640" t="str">
        <f t="shared" si="9"/>
        <v>63825-18-P</v>
      </c>
      <c r="D640" t="str">
        <f>_xlfn.CONCAT(MID(RP[[#This Row],[CDP]],1,10),"-",RIGHT(RP[[#This Row],[Dependencia]],2),"-",MID(RP[[#This Row],[Fuente]],1,1))</f>
        <v>2325-18-P</v>
      </c>
      <c r="E640">
        <v>63825</v>
      </c>
      <c r="F640">
        <v>45749</v>
      </c>
      <c r="G640">
        <v>45749.725416666668</v>
      </c>
      <c r="H640" t="s">
        <v>1929</v>
      </c>
      <c r="I640">
        <v>923218</v>
      </c>
      <c r="J640" t="s">
        <v>1651</v>
      </c>
      <c r="K640" t="s">
        <v>1773</v>
      </c>
      <c r="L640" t="s">
        <v>1774</v>
      </c>
      <c r="M640" t="s">
        <v>64</v>
      </c>
      <c r="N640" t="s">
        <v>1652</v>
      </c>
      <c r="O640" t="s">
        <v>66</v>
      </c>
      <c r="P640" s="1">
        <v>854100</v>
      </c>
      <c r="Q640" s="1">
        <v>0</v>
      </c>
      <c r="R640" s="1">
        <v>854100</v>
      </c>
      <c r="S640" s="1">
        <v>0</v>
      </c>
      <c r="T640" t="s">
        <v>1770</v>
      </c>
      <c r="U640">
        <v>1024494407</v>
      </c>
      <c r="V640" t="s">
        <v>1877</v>
      </c>
      <c r="W640" t="s">
        <v>56</v>
      </c>
      <c r="X640" t="s">
        <v>57</v>
      </c>
      <c r="Y640" t="s">
        <v>1878</v>
      </c>
      <c r="Z640" t="s">
        <v>59</v>
      </c>
      <c r="AA640">
        <v>860034313</v>
      </c>
      <c r="AB640" t="s">
        <v>97</v>
      </c>
      <c r="AC640">
        <v>2325</v>
      </c>
      <c r="AD640">
        <v>2325</v>
      </c>
      <c r="AE640">
        <v>63825</v>
      </c>
      <c r="AG640" t="s">
        <v>2964</v>
      </c>
      <c r="AH640" t="s">
        <v>2965</v>
      </c>
      <c r="AJ640" s="3">
        <v>45749</v>
      </c>
      <c r="AK640" t="s">
        <v>1775</v>
      </c>
      <c r="AL640" t="s">
        <v>2908</v>
      </c>
      <c r="AM640" t="s">
        <v>2909</v>
      </c>
    </row>
    <row r="641" spans="1:39" x14ac:dyDescent="0.25">
      <c r="A641" t="str">
        <f>RP[[#This Row],[CODIGO CRP]]&amp;RP[[#This Row],[Rubro]]</f>
        <v>63925-18-PC-3603-1300-20-20305C-3603025-01</v>
      </c>
      <c r="B641" t="str">
        <f>RP[[#This Row],[CODIGO CDP]]&amp;RP[[#This Row],[Rubro]]</f>
        <v>2325-18-PC-3603-1300-20-20305C-3603025-01</v>
      </c>
      <c r="C641" t="str">
        <f t="shared" si="9"/>
        <v>63925-18-P</v>
      </c>
      <c r="D641" t="str">
        <f>_xlfn.CONCAT(MID(RP[[#This Row],[CDP]],1,10),"-",RIGHT(RP[[#This Row],[Dependencia]],2),"-",MID(RP[[#This Row],[Fuente]],1,1))</f>
        <v>2325-18-P</v>
      </c>
      <c r="E641">
        <v>63925</v>
      </c>
      <c r="F641">
        <v>45749</v>
      </c>
      <c r="G641">
        <v>45749.725428240738</v>
      </c>
      <c r="H641" t="s">
        <v>1929</v>
      </c>
      <c r="I641">
        <v>923218</v>
      </c>
      <c r="J641" t="s">
        <v>1651</v>
      </c>
      <c r="K641" t="s">
        <v>1773</v>
      </c>
      <c r="L641" t="s">
        <v>1774</v>
      </c>
      <c r="M641" t="s">
        <v>64</v>
      </c>
      <c r="N641" t="s">
        <v>1652</v>
      </c>
      <c r="O641" t="s">
        <v>66</v>
      </c>
      <c r="P641" s="1">
        <v>854100</v>
      </c>
      <c r="Q641" s="1">
        <v>0</v>
      </c>
      <c r="R641" s="1">
        <v>854100</v>
      </c>
      <c r="S641" s="1">
        <v>0</v>
      </c>
      <c r="T641" t="s">
        <v>169</v>
      </c>
      <c r="U641">
        <v>39671337</v>
      </c>
      <c r="V641" t="s">
        <v>1880</v>
      </c>
      <c r="W641" t="s">
        <v>56</v>
      </c>
      <c r="X641" t="s">
        <v>57</v>
      </c>
      <c r="Y641" t="s">
        <v>1881</v>
      </c>
      <c r="Z641" t="s">
        <v>59</v>
      </c>
      <c r="AA641">
        <v>890903938</v>
      </c>
      <c r="AB641" t="s">
        <v>86</v>
      </c>
      <c r="AC641">
        <v>2325</v>
      </c>
      <c r="AD641">
        <v>2325</v>
      </c>
      <c r="AE641">
        <v>63925</v>
      </c>
      <c r="AG641" t="s">
        <v>2966</v>
      </c>
      <c r="AH641" t="s">
        <v>2967</v>
      </c>
      <c r="AJ641" s="3">
        <v>45749</v>
      </c>
      <c r="AK641" t="s">
        <v>1775</v>
      </c>
      <c r="AL641" t="s">
        <v>2908</v>
      </c>
      <c r="AM641" t="s">
        <v>2909</v>
      </c>
    </row>
    <row r="642" spans="1:39" x14ac:dyDescent="0.25">
      <c r="A642" t="str">
        <f>RP[[#This Row],[CODIGO CRP]]&amp;RP[[#This Row],[Rubro]]</f>
        <v>64025-18-PC-3603-1300-20-20305C-3603025-01</v>
      </c>
      <c r="B642" t="str">
        <f>RP[[#This Row],[CODIGO CDP]]&amp;RP[[#This Row],[Rubro]]</f>
        <v>2325-18-PC-3603-1300-20-20305C-3603025-01</v>
      </c>
      <c r="C642" t="str">
        <f t="shared" ref="C642:C705" si="10">_xlfn.CONCAT(MID(E642,1,10),"-",RIGHT(I642,2),"-",MID(M642,1,1))</f>
        <v>64025-18-P</v>
      </c>
      <c r="D642" t="str">
        <f>_xlfn.CONCAT(MID(RP[[#This Row],[CDP]],1,10),"-",RIGHT(RP[[#This Row],[Dependencia]],2),"-",MID(RP[[#This Row],[Fuente]],1,1))</f>
        <v>2325-18-P</v>
      </c>
      <c r="E642">
        <v>64025</v>
      </c>
      <c r="F642">
        <v>45749</v>
      </c>
      <c r="G642">
        <v>45749.725439814814</v>
      </c>
      <c r="H642" t="s">
        <v>1929</v>
      </c>
      <c r="I642">
        <v>923218</v>
      </c>
      <c r="J642" t="s">
        <v>1651</v>
      </c>
      <c r="K642" t="s">
        <v>1773</v>
      </c>
      <c r="L642" t="s">
        <v>1774</v>
      </c>
      <c r="M642" t="s">
        <v>64</v>
      </c>
      <c r="N642" t="s">
        <v>1652</v>
      </c>
      <c r="O642" t="s">
        <v>66</v>
      </c>
      <c r="P642" s="1">
        <v>854100</v>
      </c>
      <c r="Q642" s="1">
        <v>0</v>
      </c>
      <c r="R642" s="1">
        <v>854100</v>
      </c>
      <c r="S642" s="1">
        <v>0</v>
      </c>
      <c r="T642" t="s">
        <v>169</v>
      </c>
      <c r="U642">
        <v>1072189988</v>
      </c>
      <c r="V642" t="s">
        <v>1883</v>
      </c>
      <c r="W642" t="s">
        <v>56</v>
      </c>
      <c r="X642" t="s">
        <v>57</v>
      </c>
      <c r="Y642" t="s">
        <v>1884</v>
      </c>
      <c r="Z642" t="s">
        <v>59</v>
      </c>
      <c r="AA642">
        <v>890903938</v>
      </c>
      <c r="AB642" t="s">
        <v>86</v>
      </c>
      <c r="AC642">
        <v>2325</v>
      </c>
      <c r="AD642">
        <v>2325</v>
      </c>
      <c r="AE642">
        <v>64025</v>
      </c>
      <c r="AG642" t="s">
        <v>2968</v>
      </c>
      <c r="AH642" t="s">
        <v>2969</v>
      </c>
      <c r="AJ642" s="3">
        <v>45749</v>
      </c>
      <c r="AK642" t="s">
        <v>1775</v>
      </c>
      <c r="AL642" t="s">
        <v>2908</v>
      </c>
      <c r="AM642" t="s">
        <v>2909</v>
      </c>
    </row>
    <row r="643" spans="1:39" x14ac:dyDescent="0.25">
      <c r="A643" t="str">
        <f>RP[[#This Row],[CODIGO CRP]]&amp;RP[[#This Row],[Rubro]]</f>
        <v>64125-18-PC-3603-1300-20-20305C-3603025-01</v>
      </c>
      <c r="B643" t="str">
        <f>RP[[#This Row],[CODIGO CDP]]&amp;RP[[#This Row],[Rubro]]</f>
        <v>2325-18-PC-3603-1300-20-20305C-3603025-01</v>
      </c>
      <c r="C643" t="str">
        <f t="shared" si="10"/>
        <v>64125-18-P</v>
      </c>
      <c r="D643" t="str">
        <f>_xlfn.CONCAT(MID(RP[[#This Row],[CDP]],1,10),"-",RIGHT(RP[[#This Row],[Dependencia]],2),"-",MID(RP[[#This Row],[Fuente]],1,1))</f>
        <v>2325-18-P</v>
      </c>
      <c r="E643">
        <v>64125</v>
      </c>
      <c r="F643">
        <v>45749</v>
      </c>
      <c r="G643">
        <v>45749.725451388891</v>
      </c>
      <c r="H643" t="s">
        <v>1929</v>
      </c>
      <c r="I643">
        <v>923218</v>
      </c>
      <c r="J643" t="s">
        <v>1651</v>
      </c>
      <c r="K643" t="s">
        <v>1773</v>
      </c>
      <c r="L643" t="s">
        <v>1774</v>
      </c>
      <c r="M643" t="s">
        <v>64</v>
      </c>
      <c r="N643" t="s">
        <v>1652</v>
      </c>
      <c r="O643" t="s">
        <v>66</v>
      </c>
      <c r="P643" s="1">
        <v>854100</v>
      </c>
      <c r="Q643" s="1">
        <v>0</v>
      </c>
      <c r="R643" s="1">
        <v>854100</v>
      </c>
      <c r="S643" s="1">
        <v>0</v>
      </c>
      <c r="T643" t="s">
        <v>169</v>
      </c>
      <c r="U643">
        <v>79183716</v>
      </c>
      <c r="V643" t="s">
        <v>1886</v>
      </c>
      <c r="W643" t="s">
        <v>56</v>
      </c>
      <c r="X643" t="s">
        <v>57</v>
      </c>
      <c r="Y643" t="s">
        <v>1887</v>
      </c>
      <c r="Z643" t="s">
        <v>59</v>
      </c>
      <c r="AA643">
        <v>890903938</v>
      </c>
      <c r="AB643" t="s">
        <v>86</v>
      </c>
      <c r="AC643">
        <v>2325</v>
      </c>
      <c r="AD643">
        <v>2325</v>
      </c>
      <c r="AE643">
        <v>64125</v>
      </c>
      <c r="AG643" t="s">
        <v>2970</v>
      </c>
      <c r="AH643" t="s">
        <v>2971</v>
      </c>
      <c r="AJ643" s="3">
        <v>45749</v>
      </c>
      <c r="AK643" t="s">
        <v>1775</v>
      </c>
      <c r="AL643" t="s">
        <v>2908</v>
      </c>
      <c r="AM643" t="s">
        <v>2909</v>
      </c>
    </row>
    <row r="644" spans="1:39" x14ac:dyDescent="0.25">
      <c r="A644" t="str">
        <f>RP[[#This Row],[CODIGO CRP]]&amp;RP[[#This Row],[Rubro]]</f>
        <v>64225-18-PC-3603-1300-20-20305C-3603025-01</v>
      </c>
      <c r="B644" t="str">
        <f>RP[[#This Row],[CODIGO CDP]]&amp;RP[[#This Row],[Rubro]]</f>
        <v>2325-18-PC-3603-1300-20-20305C-3603025-01</v>
      </c>
      <c r="C644" t="str">
        <f t="shared" si="10"/>
        <v>64225-18-P</v>
      </c>
      <c r="D644" t="str">
        <f>_xlfn.CONCAT(MID(RP[[#This Row],[CDP]],1,10),"-",RIGHT(RP[[#This Row],[Dependencia]],2),"-",MID(RP[[#This Row],[Fuente]],1,1))</f>
        <v>2325-18-P</v>
      </c>
      <c r="E644">
        <v>64225</v>
      </c>
      <c r="F644">
        <v>45749</v>
      </c>
      <c r="G644">
        <v>45749.725451388891</v>
      </c>
      <c r="H644" t="s">
        <v>1929</v>
      </c>
      <c r="I644">
        <v>923218</v>
      </c>
      <c r="J644" t="s">
        <v>1651</v>
      </c>
      <c r="K644" t="s">
        <v>1773</v>
      </c>
      <c r="L644" t="s">
        <v>1774</v>
      </c>
      <c r="M644" t="s">
        <v>64</v>
      </c>
      <c r="N644" t="s">
        <v>1652</v>
      </c>
      <c r="O644" t="s">
        <v>66</v>
      </c>
      <c r="P644" s="1">
        <v>854100</v>
      </c>
      <c r="Q644" s="1">
        <v>0</v>
      </c>
      <c r="R644" s="1">
        <v>854100</v>
      </c>
      <c r="S644" s="1">
        <v>0</v>
      </c>
      <c r="T644" t="s">
        <v>169</v>
      </c>
      <c r="U644">
        <v>1069762009</v>
      </c>
      <c r="V644" t="s">
        <v>2972</v>
      </c>
      <c r="W644" t="s">
        <v>56</v>
      </c>
      <c r="X644" t="s">
        <v>57</v>
      </c>
      <c r="Y644" t="s">
        <v>2973</v>
      </c>
      <c r="Z644" t="s">
        <v>59</v>
      </c>
      <c r="AA644">
        <v>890903938</v>
      </c>
      <c r="AB644" t="s">
        <v>86</v>
      </c>
      <c r="AC644">
        <v>2325</v>
      </c>
      <c r="AD644">
        <v>2325</v>
      </c>
      <c r="AE644">
        <v>64225</v>
      </c>
      <c r="AG644" t="s">
        <v>2974</v>
      </c>
      <c r="AH644" t="s">
        <v>2975</v>
      </c>
      <c r="AJ644" s="3">
        <v>45749</v>
      </c>
      <c r="AK644" t="s">
        <v>1775</v>
      </c>
      <c r="AL644" t="s">
        <v>2908</v>
      </c>
      <c r="AM644" t="s">
        <v>2909</v>
      </c>
    </row>
    <row r="645" spans="1:39" x14ac:dyDescent="0.25">
      <c r="A645" t="str">
        <f>RP[[#This Row],[CODIGO CRP]]&amp;RP[[#This Row],[Rubro]]</f>
        <v>64325-18-PC-3603-1300-20-20305C-3603025-01</v>
      </c>
      <c r="B645" t="str">
        <f>RP[[#This Row],[CODIGO CDP]]&amp;RP[[#This Row],[Rubro]]</f>
        <v>2325-18-PC-3603-1300-20-20305C-3603025-01</v>
      </c>
      <c r="C645" t="str">
        <f t="shared" si="10"/>
        <v>64325-18-P</v>
      </c>
      <c r="D645" t="str">
        <f>_xlfn.CONCAT(MID(RP[[#This Row],[CDP]],1,10),"-",RIGHT(RP[[#This Row],[Dependencia]],2),"-",MID(RP[[#This Row],[Fuente]],1,1))</f>
        <v>2325-18-P</v>
      </c>
      <c r="E645">
        <v>64325</v>
      </c>
      <c r="F645">
        <v>45749</v>
      </c>
      <c r="G645">
        <v>45749.725462962961</v>
      </c>
      <c r="H645" t="s">
        <v>1929</v>
      </c>
      <c r="I645">
        <v>923218</v>
      </c>
      <c r="J645" t="s">
        <v>1651</v>
      </c>
      <c r="K645" t="s">
        <v>1773</v>
      </c>
      <c r="L645" t="s">
        <v>1774</v>
      </c>
      <c r="M645" t="s">
        <v>64</v>
      </c>
      <c r="N645" t="s">
        <v>1652</v>
      </c>
      <c r="O645" t="s">
        <v>66</v>
      </c>
      <c r="P645" s="1">
        <v>854100</v>
      </c>
      <c r="Q645" s="1">
        <v>0</v>
      </c>
      <c r="R645" s="1">
        <v>854100</v>
      </c>
      <c r="S645" s="1">
        <v>0</v>
      </c>
      <c r="T645" t="s">
        <v>169</v>
      </c>
      <c r="U645">
        <v>79223572</v>
      </c>
      <c r="V645" t="s">
        <v>2976</v>
      </c>
      <c r="W645" t="s">
        <v>56</v>
      </c>
      <c r="X645" t="s">
        <v>57</v>
      </c>
      <c r="Y645" t="s">
        <v>2977</v>
      </c>
      <c r="Z645" t="s">
        <v>59</v>
      </c>
      <c r="AA645">
        <v>890903938</v>
      </c>
      <c r="AB645" t="s">
        <v>86</v>
      </c>
      <c r="AC645">
        <v>2325</v>
      </c>
      <c r="AD645">
        <v>2325</v>
      </c>
      <c r="AE645">
        <v>64325</v>
      </c>
      <c r="AG645" t="s">
        <v>2978</v>
      </c>
      <c r="AH645" t="s">
        <v>2979</v>
      </c>
      <c r="AJ645" s="3">
        <v>45749</v>
      </c>
      <c r="AK645" t="s">
        <v>1775</v>
      </c>
      <c r="AL645" t="s">
        <v>2908</v>
      </c>
      <c r="AM645" t="s">
        <v>2909</v>
      </c>
    </row>
    <row r="646" spans="1:39" x14ac:dyDescent="0.25">
      <c r="A646" t="str">
        <f>RP[[#This Row],[CODIGO CRP]]&amp;RP[[#This Row],[Rubro]]</f>
        <v>64425-18-PC-3603-1300-20-20305C-3603025-01</v>
      </c>
      <c r="B646" t="str">
        <f>RP[[#This Row],[CODIGO CDP]]&amp;RP[[#This Row],[Rubro]]</f>
        <v>2325-18-PC-3603-1300-20-20305C-3603025-01</v>
      </c>
      <c r="C646" t="str">
        <f t="shared" si="10"/>
        <v>64425-18-P</v>
      </c>
      <c r="D646" t="str">
        <f>_xlfn.CONCAT(MID(RP[[#This Row],[CDP]],1,10),"-",RIGHT(RP[[#This Row],[Dependencia]],2),"-",MID(RP[[#This Row],[Fuente]],1,1))</f>
        <v>2325-18-P</v>
      </c>
      <c r="E646">
        <v>64425</v>
      </c>
      <c r="F646">
        <v>45749</v>
      </c>
      <c r="G646">
        <v>45749.725486111114</v>
      </c>
      <c r="H646" t="s">
        <v>1929</v>
      </c>
      <c r="I646">
        <v>923218</v>
      </c>
      <c r="J646" t="s">
        <v>1651</v>
      </c>
      <c r="K646" t="s">
        <v>1773</v>
      </c>
      <c r="L646" t="s">
        <v>1774</v>
      </c>
      <c r="M646" t="s">
        <v>64</v>
      </c>
      <c r="N646" t="s">
        <v>1652</v>
      </c>
      <c r="O646" t="s">
        <v>66</v>
      </c>
      <c r="P646" s="1">
        <v>854100</v>
      </c>
      <c r="Q646" s="1">
        <v>0</v>
      </c>
      <c r="R646" s="1">
        <v>854100</v>
      </c>
      <c r="S646" s="1">
        <v>0</v>
      </c>
      <c r="T646" t="s">
        <v>169</v>
      </c>
      <c r="U646">
        <v>80902756</v>
      </c>
      <c r="V646" t="s">
        <v>2980</v>
      </c>
      <c r="W646" t="s">
        <v>56</v>
      </c>
      <c r="X646" t="s">
        <v>57</v>
      </c>
      <c r="Y646" t="s">
        <v>2981</v>
      </c>
      <c r="Z646" t="s">
        <v>59</v>
      </c>
      <c r="AA646">
        <v>890903938</v>
      </c>
      <c r="AB646" t="s">
        <v>86</v>
      </c>
      <c r="AC646">
        <v>2325</v>
      </c>
      <c r="AD646">
        <v>2325</v>
      </c>
      <c r="AE646">
        <v>64425</v>
      </c>
      <c r="AG646" t="s">
        <v>2982</v>
      </c>
      <c r="AH646" t="s">
        <v>2983</v>
      </c>
      <c r="AJ646" s="3">
        <v>45749</v>
      </c>
      <c r="AK646" t="s">
        <v>1775</v>
      </c>
      <c r="AL646" t="s">
        <v>2908</v>
      </c>
      <c r="AM646" t="s">
        <v>2909</v>
      </c>
    </row>
    <row r="647" spans="1:39" x14ac:dyDescent="0.25">
      <c r="A647" t="str">
        <f>RP[[#This Row],[CODIGO CRP]]&amp;RP[[#This Row],[Rubro]]</f>
        <v>64525-18-PC-3603-1300-20-20305C-3603025-01</v>
      </c>
      <c r="B647" t="str">
        <f>RP[[#This Row],[CODIGO CDP]]&amp;RP[[#This Row],[Rubro]]</f>
        <v>2325-18-PC-3603-1300-20-20305C-3603025-01</v>
      </c>
      <c r="C647" t="str">
        <f t="shared" si="10"/>
        <v>64525-18-P</v>
      </c>
      <c r="D647" t="str">
        <f>_xlfn.CONCAT(MID(RP[[#This Row],[CDP]],1,10),"-",RIGHT(RP[[#This Row],[Dependencia]],2),"-",MID(RP[[#This Row],[Fuente]],1,1))</f>
        <v>2325-18-P</v>
      </c>
      <c r="E647">
        <v>64525</v>
      </c>
      <c r="F647">
        <v>45749</v>
      </c>
      <c r="G647">
        <v>45749.725497685184</v>
      </c>
      <c r="H647" t="s">
        <v>1929</v>
      </c>
      <c r="I647">
        <v>923218</v>
      </c>
      <c r="J647" t="s">
        <v>1651</v>
      </c>
      <c r="K647" t="s">
        <v>1773</v>
      </c>
      <c r="L647" t="s">
        <v>1774</v>
      </c>
      <c r="M647" t="s">
        <v>64</v>
      </c>
      <c r="N647" t="s">
        <v>1652</v>
      </c>
      <c r="O647" t="s">
        <v>66</v>
      </c>
      <c r="P647" s="1">
        <v>854100</v>
      </c>
      <c r="Q647" s="1">
        <v>0</v>
      </c>
      <c r="R647" s="1">
        <v>854100</v>
      </c>
      <c r="S647" s="1">
        <v>0</v>
      </c>
      <c r="T647" t="s">
        <v>169</v>
      </c>
      <c r="U647">
        <v>1193572507</v>
      </c>
      <c r="V647" t="s">
        <v>2984</v>
      </c>
      <c r="W647" t="s">
        <v>56</v>
      </c>
      <c r="X647" t="s">
        <v>57</v>
      </c>
      <c r="Y647" t="s">
        <v>2985</v>
      </c>
      <c r="Z647" t="s">
        <v>59</v>
      </c>
      <c r="AA647">
        <v>890903938</v>
      </c>
      <c r="AB647" t="s">
        <v>86</v>
      </c>
      <c r="AC647">
        <v>2325</v>
      </c>
      <c r="AD647">
        <v>2325</v>
      </c>
      <c r="AE647">
        <v>64525</v>
      </c>
      <c r="AG647" t="s">
        <v>2986</v>
      </c>
      <c r="AH647" t="s">
        <v>2987</v>
      </c>
      <c r="AJ647" s="3">
        <v>45749</v>
      </c>
      <c r="AK647" t="s">
        <v>1775</v>
      </c>
      <c r="AL647" t="s">
        <v>2908</v>
      </c>
      <c r="AM647" t="s">
        <v>2909</v>
      </c>
    </row>
    <row r="648" spans="1:39" x14ac:dyDescent="0.25">
      <c r="A648" t="str">
        <f>RP[[#This Row],[CODIGO CRP]]&amp;RP[[#This Row],[Rubro]]</f>
        <v>64625-18-PC-3603-1300-20-20305C-3603025-01</v>
      </c>
      <c r="B648" t="str">
        <f>RP[[#This Row],[CODIGO CDP]]&amp;RP[[#This Row],[Rubro]]</f>
        <v>2325-18-PC-3603-1300-20-20305C-3603025-01</v>
      </c>
      <c r="C648" t="str">
        <f t="shared" si="10"/>
        <v>64625-18-P</v>
      </c>
      <c r="D648" t="str">
        <f>_xlfn.CONCAT(MID(RP[[#This Row],[CDP]],1,10),"-",RIGHT(RP[[#This Row],[Dependencia]],2),"-",MID(RP[[#This Row],[Fuente]],1,1))</f>
        <v>2325-18-P</v>
      </c>
      <c r="E648">
        <v>64625</v>
      </c>
      <c r="F648">
        <v>45749</v>
      </c>
      <c r="G648">
        <v>45749.72550925926</v>
      </c>
      <c r="H648" t="s">
        <v>1929</v>
      </c>
      <c r="I648">
        <v>923218</v>
      </c>
      <c r="J648" t="s">
        <v>1651</v>
      </c>
      <c r="K648" t="s">
        <v>1773</v>
      </c>
      <c r="L648" t="s">
        <v>1774</v>
      </c>
      <c r="M648" t="s">
        <v>64</v>
      </c>
      <c r="N648" t="s">
        <v>1652</v>
      </c>
      <c r="O648" t="s">
        <v>66</v>
      </c>
      <c r="P648" s="1">
        <v>854100</v>
      </c>
      <c r="Q648" s="1">
        <v>0</v>
      </c>
      <c r="R648" s="1">
        <v>854100</v>
      </c>
      <c r="S648" s="1">
        <v>0</v>
      </c>
      <c r="T648" t="s">
        <v>169</v>
      </c>
      <c r="U648">
        <v>79973748</v>
      </c>
      <c r="V648" t="s">
        <v>2988</v>
      </c>
      <c r="W648" t="s">
        <v>56</v>
      </c>
      <c r="X648" t="s">
        <v>57</v>
      </c>
      <c r="Y648" t="s">
        <v>2989</v>
      </c>
      <c r="Z648" t="s">
        <v>59</v>
      </c>
      <c r="AA648">
        <v>860034313</v>
      </c>
      <c r="AB648" t="s">
        <v>97</v>
      </c>
      <c r="AC648">
        <v>2325</v>
      </c>
      <c r="AD648">
        <v>2325</v>
      </c>
      <c r="AE648">
        <v>64625</v>
      </c>
      <c r="AG648" t="s">
        <v>2990</v>
      </c>
      <c r="AH648" t="s">
        <v>2991</v>
      </c>
      <c r="AJ648" s="3">
        <v>45749</v>
      </c>
      <c r="AK648" t="s">
        <v>1775</v>
      </c>
      <c r="AL648" t="s">
        <v>2908</v>
      </c>
      <c r="AM648" t="s">
        <v>2909</v>
      </c>
    </row>
    <row r="649" spans="1:39" x14ac:dyDescent="0.25">
      <c r="A649" t="str">
        <f>RP[[#This Row],[CODIGO CRP]]&amp;RP[[#This Row],[Rubro]]</f>
        <v>64725-18-PC-3603-1300-20-20305C-3603025-01</v>
      </c>
      <c r="B649" t="str">
        <f>RP[[#This Row],[CODIGO CDP]]&amp;RP[[#This Row],[Rubro]]</f>
        <v>2325-18-PC-3603-1300-20-20305C-3603025-01</v>
      </c>
      <c r="C649" t="str">
        <f t="shared" si="10"/>
        <v>64725-18-P</v>
      </c>
      <c r="D649" t="str">
        <f>_xlfn.CONCAT(MID(RP[[#This Row],[CDP]],1,10),"-",RIGHT(RP[[#This Row],[Dependencia]],2),"-",MID(RP[[#This Row],[Fuente]],1,1))</f>
        <v>2325-18-P</v>
      </c>
      <c r="E649">
        <v>64725</v>
      </c>
      <c r="F649">
        <v>45749</v>
      </c>
      <c r="G649">
        <v>45749.72552083333</v>
      </c>
      <c r="H649" t="s">
        <v>1929</v>
      </c>
      <c r="I649">
        <v>923218</v>
      </c>
      <c r="J649" t="s">
        <v>1651</v>
      </c>
      <c r="K649" t="s">
        <v>1773</v>
      </c>
      <c r="L649" t="s">
        <v>1774</v>
      </c>
      <c r="M649" t="s">
        <v>64</v>
      </c>
      <c r="N649" t="s">
        <v>1652</v>
      </c>
      <c r="O649" t="s">
        <v>66</v>
      </c>
      <c r="P649" s="1">
        <v>854100</v>
      </c>
      <c r="Q649" s="1">
        <v>0</v>
      </c>
      <c r="R649" s="1">
        <v>854100</v>
      </c>
      <c r="S649" s="1">
        <v>0</v>
      </c>
      <c r="T649" t="s">
        <v>169</v>
      </c>
      <c r="U649">
        <v>1143930626</v>
      </c>
      <c r="V649" t="s">
        <v>2992</v>
      </c>
      <c r="W649" t="s">
        <v>56</v>
      </c>
      <c r="X649" t="s">
        <v>57</v>
      </c>
      <c r="Y649" t="s">
        <v>2993</v>
      </c>
      <c r="Z649" t="s">
        <v>59</v>
      </c>
      <c r="AA649">
        <v>890903938</v>
      </c>
      <c r="AB649" t="s">
        <v>86</v>
      </c>
      <c r="AC649">
        <v>2325</v>
      </c>
      <c r="AD649">
        <v>2325</v>
      </c>
      <c r="AE649">
        <v>64725</v>
      </c>
      <c r="AG649" t="s">
        <v>2994</v>
      </c>
      <c r="AH649" t="s">
        <v>2995</v>
      </c>
      <c r="AJ649" s="3">
        <v>45749</v>
      </c>
      <c r="AK649" t="s">
        <v>1775</v>
      </c>
      <c r="AL649" t="s">
        <v>2908</v>
      </c>
      <c r="AM649" t="s">
        <v>2909</v>
      </c>
    </row>
    <row r="650" spans="1:39" x14ac:dyDescent="0.25">
      <c r="A650" t="str">
        <f>RP[[#This Row],[CODIGO CRP]]&amp;RP[[#This Row],[Rubro]]</f>
        <v>64825-18-PC-3603-1300-20-20305C-3603025-01</v>
      </c>
      <c r="B650" t="str">
        <f>RP[[#This Row],[CODIGO CDP]]&amp;RP[[#This Row],[Rubro]]</f>
        <v>2325-18-PC-3603-1300-20-20305C-3603025-01</v>
      </c>
      <c r="C650" t="str">
        <f t="shared" si="10"/>
        <v>64825-18-P</v>
      </c>
      <c r="D650" t="str">
        <f>_xlfn.CONCAT(MID(RP[[#This Row],[CDP]],1,10),"-",RIGHT(RP[[#This Row],[Dependencia]],2),"-",MID(RP[[#This Row],[Fuente]],1,1))</f>
        <v>2325-18-P</v>
      </c>
      <c r="E650">
        <v>64825</v>
      </c>
      <c r="F650">
        <v>45749</v>
      </c>
      <c r="G650">
        <v>45749.725532407407</v>
      </c>
      <c r="H650" t="s">
        <v>1929</v>
      </c>
      <c r="I650">
        <v>923218</v>
      </c>
      <c r="J650" t="s">
        <v>1651</v>
      </c>
      <c r="K650" t="s">
        <v>1773</v>
      </c>
      <c r="L650" t="s">
        <v>1774</v>
      </c>
      <c r="M650" t="s">
        <v>64</v>
      </c>
      <c r="N650" t="s">
        <v>1652</v>
      </c>
      <c r="O650" t="s">
        <v>66</v>
      </c>
      <c r="P650" s="1">
        <v>854100</v>
      </c>
      <c r="Q650" s="1">
        <v>0</v>
      </c>
      <c r="R650" s="1">
        <v>854100</v>
      </c>
      <c r="S650" s="1">
        <v>0</v>
      </c>
      <c r="T650" t="s">
        <v>169</v>
      </c>
      <c r="U650">
        <v>1072188180</v>
      </c>
      <c r="V650" t="s">
        <v>2996</v>
      </c>
      <c r="W650" t="s">
        <v>56</v>
      </c>
      <c r="X650" t="s">
        <v>57</v>
      </c>
      <c r="Y650" t="s">
        <v>2997</v>
      </c>
      <c r="Z650" t="s">
        <v>59</v>
      </c>
      <c r="AA650">
        <v>890903938</v>
      </c>
      <c r="AB650" t="s">
        <v>86</v>
      </c>
      <c r="AC650">
        <v>2325</v>
      </c>
      <c r="AD650">
        <v>2325</v>
      </c>
      <c r="AE650">
        <v>64825</v>
      </c>
      <c r="AG650" t="s">
        <v>2998</v>
      </c>
      <c r="AH650" t="s">
        <v>2999</v>
      </c>
      <c r="AJ650" s="3">
        <v>45749</v>
      </c>
      <c r="AK650" t="s">
        <v>1775</v>
      </c>
      <c r="AL650" t="s">
        <v>2908</v>
      </c>
      <c r="AM650" t="s">
        <v>2909</v>
      </c>
    </row>
    <row r="651" spans="1:39" x14ac:dyDescent="0.25">
      <c r="A651" t="str">
        <f>RP[[#This Row],[CODIGO CRP]]&amp;RP[[#This Row],[Rubro]]</f>
        <v>64925-18-PC-3603-1300-20-20305C-3603025-01</v>
      </c>
      <c r="B651" t="str">
        <f>RP[[#This Row],[CODIGO CDP]]&amp;RP[[#This Row],[Rubro]]</f>
        <v>2325-18-PC-3603-1300-20-20305C-3603025-01</v>
      </c>
      <c r="C651" t="str">
        <f t="shared" si="10"/>
        <v>64925-18-P</v>
      </c>
      <c r="D651" t="str">
        <f>_xlfn.CONCAT(MID(RP[[#This Row],[CDP]],1,10),"-",RIGHT(RP[[#This Row],[Dependencia]],2),"-",MID(RP[[#This Row],[Fuente]],1,1))</f>
        <v>2325-18-P</v>
      </c>
      <c r="E651">
        <v>64925</v>
      </c>
      <c r="F651">
        <v>45749</v>
      </c>
      <c r="G651">
        <v>45749.725543981483</v>
      </c>
      <c r="H651" t="s">
        <v>1929</v>
      </c>
      <c r="I651">
        <v>923218</v>
      </c>
      <c r="J651" t="s">
        <v>1651</v>
      </c>
      <c r="K651" t="s">
        <v>1773</v>
      </c>
      <c r="L651" t="s">
        <v>1774</v>
      </c>
      <c r="M651" t="s">
        <v>64</v>
      </c>
      <c r="N651" t="s">
        <v>1652</v>
      </c>
      <c r="O651" t="s">
        <v>66</v>
      </c>
      <c r="P651" s="1">
        <v>854100</v>
      </c>
      <c r="Q651" s="1">
        <v>0</v>
      </c>
      <c r="R651" s="1">
        <v>854100</v>
      </c>
      <c r="S651" s="1">
        <v>0</v>
      </c>
      <c r="T651" t="s">
        <v>169</v>
      </c>
      <c r="U651">
        <v>52758261</v>
      </c>
      <c r="V651" t="s">
        <v>3000</v>
      </c>
      <c r="W651" t="s">
        <v>56</v>
      </c>
      <c r="X651" t="s">
        <v>57</v>
      </c>
      <c r="Y651" t="s">
        <v>3001</v>
      </c>
      <c r="Z651" t="s">
        <v>59</v>
      </c>
      <c r="AA651">
        <v>890903938</v>
      </c>
      <c r="AB651" t="s">
        <v>86</v>
      </c>
      <c r="AC651">
        <v>2325</v>
      </c>
      <c r="AD651">
        <v>2325</v>
      </c>
      <c r="AE651">
        <v>64925</v>
      </c>
      <c r="AG651" t="s">
        <v>3002</v>
      </c>
      <c r="AH651" t="s">
        <v>3003</v>
      </c>
      <c r="AJ651" s="3">
        <v>45749</v>
      </c>
      <c r="AK651" t="s">
        <v>1775</v>
      </c>
      <c r="AL651" t="s">
        <v>2908</v>
      </c>
      <c r="AM651" t="s">
        <v>2909</v>
      </c>
    </row>
    <row r="652" spans="1:39" x14ac:dyDescent="0.25">
      <c r="A652" t="str">
        <f>RP[[#This Row],[CODIGO CRP]]&amp;RP[[#This Row],[Rubro]]</f>
        <v>65025-18-PC-3603-1300-20-20305C-3603025-01</v>
      </c>
      <c r="B652" t="str">
        <f>RP[[#This Row],[CODIGO CDP]]&amp;RP[[#This Row],[Rubro]]</f>
        <v>2325-18-PC-3603-1300-20-20305C-3603025-01</v>
      </c>
      <c r="C652" t="str">
        <f t="shared" si="10"/>
        <v>65025-18-P</v>
      </c>
      <c r="D652" t="str">
        <f>_xlfn.CONCAT(MID(RP[[#This Row],[CDP]],1,10),"-",RIGHT(RP[[#This Row],[Dependencia]],2),"-",MID(RP[[#This Row],[Fuente]],1,1))</f>
        <v>2325-18-P</v>
      </c>
      <c r="E652">
        <v>65025</v>
      </c>
      <c r="F652">
        <v>45749</v>
      </c>
      <c r="G652">
        <v>45749.725555555553</v>
      </c>
      <c r="H652" t="s">
        <v>1929</v>
      </c>
      <c r="I652">
        <v>923218</v>
      </c>
      <c r="J652" t="s">
        <v>1651</v>
      </c>
      <c r="K652" t="s">
        <v>1773</v>
      </c>
      <c r="L652" t="s">
        <v>1774</v>
      </c>
      <c r="M652" t="s">
        <v>64</v>
      </c>
      <c r="N652" t="s">
        <v>1652</v>
      </c>
      <c r="O652" t="s">
        <v>66</v>
      </c>
      <c r="P652" s="1">
        <v>854100</v>
      </c>
      <c r="Q652" s="1">
        <v>0</v>
      </c>
      <c r="R652" s="1">
        <v>854100</v>
      </c>
      <c r="S652" s="1">
        <v>0</v>
      </c>
      <c r="T652" t="s">
        <v>169</v>
      </c>
      <c r="U652">
        <v>80233712</v>
      </c>
      <c r="V652" t="s">
        <v>3004</v>
      </c>
      <c r="W652" t="s">
        <v>56</v>
      </c>
      <c r="X652" t="s">
        <v>57</v>
      </c>
      <c r="Y652" t="s">
        <v>3685</v>
      </c>
      <c r="Z652" t="s">
        <v>59</v>
      </c>
      <c r="AA652">
        <v>860003020</v>
      </c>
      <c r="AB652" t="s">
        <v>212</v>
      </c>
      <c r="AC652">
        <v>2325</v>
      </c>
      <c r="AD652">
        <v>2325</v>
      </c>
      <c r="AE652">
        <v>65025</v>
      </c>
      <c r="AG652" t="s">
        <v>3005</v>
      </c>
      <c r="AH652" t="s">
        <v>3006</v>
      </c>
      <c r="AJ652" s="3">
        <v>45749</v>
      </c>
      <c r="AK652" t="s">
        <v>1775</v>
      </c>
      <c r="AL652" t="s">
        <v>2908</v>
      </c>
      <c r="AM652" t="s">
        <v>2909</v>
      </c>
    </row>
    <row r="653" spans="1:39" x14ac:dyDescent="0.25">
      <c r="A653" t="str">
        <f>RP[[#This Row],[CODIGO CRP]]&amp;RP[[#This Row],[Rubro]]</f>
        <v>65125-18-PC-3603-1300-20-20305C-3603025-01</v>
      </c>
      <c r="B653" t="str">
        <f>RP[[#This Row],[CODIGO CDP]]&amp;RP[[#This Row],[Rubro]]</f>
        <v>2325-18-PC-3603-1300-20-20305C-3603025-01</v>
      </c>
      <c r="C653" t="str">
        <f t="shared" si="10"/>
        <v>65125-18-P</v>
      </c>
      <c r="D653" t="str">
        <f>_xlfn.CONCAT(MID(RP[[#This Row],[CDP]],1,10),"-",RIGHT(RP[[#This Row],[Dependencia]],2),"-",MID(RP[[#This Row],[Fuente]],1,1))</f>
        <v>2325-18-P</v>
      </c>
      <c r="E653">
        <v>65125</v>
      </c>
      <c r="F653">
        <v>45749</v>
      </c>
      <c r="G653">
        <v>45749.72556712963</v>
      </c>
      <c r="H653" t="s">
        <v>1929</v>
      </c>
      <c r="I653">
        <v>923218</v>
      </c>
      <c r="J653" t="s">
        <v>1651</v>
      </c>
      <c r="K653" t="s">
        <v>1773</v>
      </c>
      <c r="L653" t="s">
        <v>1774</v>
      </c>
      <c r="M653" t="s">
        <v>64</v>
      </c>
      <c r="N653" t="s">
        <v>1652</v>
      </c>
      <c r="O653" t="s">
        <v>66</v>
      </c>
      <c r="P653" s="1">
        <v>854100</v>
      </c>
      <c r="Q653" s="1">
        <v>0</v>
      </c>
      <c r="R653" s="1">
        <v>854100</v>
      </c>
      <c r="S653" s="1">
        <v>0</v>
      </c>
      <c r="T653" t="s">
        <v>169</v>
      </c>
      <c r="U653">
        <v>1024508988</v>
      </c>
      <c r="V653" t="s">
        <v>3007</v>
      </c>
      <c r="W653" t="s">
        <v>56</v>
      </c>
      <c r="X653" t="s">
        <v>57</v>
      </c>
      <c r="Y653" t="s">
        <v>3008</v>
      </c>
      <c r="Z653" t="s">
        <v>59</v>
      </c>
      <c r="AA653">
        <v>860035827</v>
      </c>
      <c r="AB653" t="s">
        <v>378</v>
      </c>
      <c r="AC653">
        <v>2325</v>
      </c>
      <c r="AD653">
        <v>2325</v>
      </c>
      <c r="AE653">
        <v>65125</v>
      </c>
      <c r="AG653" t="s">
        <v>3009</v>
      </c>
      <c r="AH653" t="s">
        <v>3010</v>
      </c>
      <c r="AJ653" s="3">
        <v>45749</v>
      </c>
      <c r="AK653" t="s">
        <v>1775</v>
      </c>
      <c r="AL653" t="s">
        <v>2908</v>
      </c>
      <c r="AM653" t="s">
        <v>2909</v>
      </c>
    </row>
    <row r="654" spans="1:39" x14ac:dyDescent="0.25">
      <c r="A654" t="str">
        <f>RP[[#This Row],[CODIGO CRP]]&amp;RP[[#This Row],[Rubro]]</f>
        <v>65225-18-PC-3603-1300-20-20305C-3603025-01</v>
      </c>
      <c r="B654" t="str">
        <f>RP[[#This Row],[CODIGO CDP]]&amp;RP[[#This Row],[Rubro]]</f>
        <v>2325-18-PC-3603-1300-20-20305C-3603025-01</v>
      </c>
      <c r="C654" t="str">
        <f t="shared" si="10"/>
        <v>65225-18-P</v>
      </c>
      <c r="D654" t="str">
        <f>_xlfn.CONCAT(MID(RP[[#This Row],[CDP]],1,10),"-",RIGHT(RP[[#This Row],[Dependencia]],2),"-",MID(RP[[#This Row],[Fuente]],1,1))</f>
        <v>2325-18-P</v>
      </c>
      <c r="E654">
        <v>65225</v>
      </c>
      <c r="F654">
        <v>45749</v>
      </c>
      <c r="G654">
        <v>45749.725578703707</v>
      </c>
      <c r="H654" t="s">
        <v>1929</v>
      </c>
      <c r="I654">
        <v>923218</v>
      </c>
      <c r="J654" t="s">
        <v>1651</v>
      </c>
      <c r="K654" t="s">
        <v>1773</v>
      </c>
      <c r="L654" t="s">
        <v>1774</v>
      </c>
      <c r="M654" t="s">
        <v>64</v>
      </c>
      <c r="N654" t="s">
        <v>1652</v>
      </c>
      <c r="O654" t="s">
        <v>66</v>
      </c>
      <c r="P654" s="1">
        <v>854100</v>
      </c>
      <c r="Q654" s="1">
        <v>0</v>
      </c>
      <c r="R654" s="1">
        <v>854100</v>
      </c>
      <c r="S654" s="1">
        <v>0</v>
      </c>
      <c r="T654" t="s">
        <v>169</v>
      </c>
      <c r="U654">
        <v>1074415428</v>
      </c>
      <c r="V654" t="s">
        <v>3011</v>
      </c>
      <c r="W654" t="s">
        <v>56</v>
      </c>
      <c r="X654" t="s">
        <v>57</v>
      </c>
      <c r="Y654" t="s">
        <v>3012</v>
      </c>
      <c r="Z654" t="s">
        <v>59</v>
      </c>
      <c r="AA654">
        <v>860034313</v>
      </c>
      <c r="AB654" t="s">
        <v>97</v>
      </c>
      <c r="AC654">
        <v>2325</v>
      </c>
      <c r="AD654">
        <v>2325</v>
      </c>
      <c r="AE654">
        <v>65225</v>
      </c>
      <c r="AG654" t="s">
        <v>3013</v>
      </c>
      <c r="AH654" t="s">
        <v>3014</v>
      </c>
      <c r="AJ654" s="3">
        <v>45749</v>
      </c>
      <c r="AK654" t="s">
        <v>1775</v>
      </c>
      <c r="AL654" t="s">
        <v>2908</v>
      </c>
      <c r="AM654" t="s">
        <v>2909</v>
      </c>
    </row>
    <row r="655" spans="1:39" x14ac:dyDescent="0.25">
      <c r="A655" t="str">
        <f>RP[[#This Row],[CODIGO CRP]]&amp;RP[[#This Row],[Rubro]]</f>
        <v>65325-18-PC-3603-1300-20-20305C-3603025-01</v>
      </c>
      <c r="B655" t="str">
        <f>RP[[#This Row],[CODIGO CDP]]&amp;RP[[#This Row],[Rubro]]</f>
        <v>2325-18-PC-3603-1300-20-20305C-3603025-01</v>
      </c>
      <c r="C655" t="str">
        <f t="shared" si="10"/>
        <v>65325-18-P</v>
      </c>
      <c r="D655" t="str">
        <f>_xlfn.CONCAT(MID(RP[[#This Row],[CDP]],1,10),"-",RIGHT(RP[[#This Row],[Dependencia]],2),"-",MID(RP[[#This Row],[Fuente]],1,1))</f>
        <v>2325-18-P</v>
      </c>
      <c r="E655">
        <v>65325</v>
      </c>
      <c r="F655">
        <v>45749</v>
      </c>
      <c r="G655">
        <v>45749.725590277776</v>
      </c>
      <c r="H655" t="s">
        <v>1929</v>
      </c>
      <c r="I655">
        <v>923218</v>
      </c>
      <c r="J655" t="s">
        <v>1651</v>
      </c>
      <c r="K655" t="s">
        <v>1773</v>
      </c>
      <c r="L655" t="s">
        <v>1774</v>
      </c>
      <c r="M655" t="s">
        <v>64</v>
      </c>
      <c r="N655" t="s">
        <v>1652</v>
      </c>
      <c r="O655" t="s">
        <v>66</v>
      </c>
      <c r="P655" s="1">
        <v>854100</v>
      </c>
      <c r="Q655" s="1">
        <v>0</v>
      </c>
      <c r="R655" s="1">
        <v>854100</v>
      </c>
      <c r="S655" s="1">
        <v>0</v>
      </c>
      <c r="T655" t="s">
        <v>169</v>
      </c>
      <c r="U655">
        <v>1072188186</v>
      </c>
      <c r="V655" t="s">
        <v>3015</v>
      </c>
      <c r="W655" t="s">
        <v>56</v>
      </c>
      <c r="X655" t="s">
        <v>57</v>
      </c>
      <c r="Y655" t="s">
        <v>3016</v>
      </c>
      <c r="Z655" t="s">
        <v>59</v>
      </c>
      <c r="AA655">
        <v>890903938</v>
      </c>
      <c r="AB655" t="s">
        <v>86</v>
      </c>
      <c r="AC655">
        <v>2325</v>
      </c>
      <c r="AD655">
        <v>2325</v>
      </c>
      <c r="AE655">
        <v>65325</v>
      </c>
      <c r="AG655" t="s">
        <v>3017</v>
      </c>
      <c r="AH655" t="s">
        <v>3018</v>
      </c>
      <c r="AJ655" s="3">
        <v>45749</v>
      </c>
      <c r="AK655" t="s">
        <v>1775</v>
      </c>
      <c r="AL655" t="s">
        <v>2908</v>
      </c>
      <c r="AM655" t="s">
        <v>2909</v>
      </c>
    </row>
    <row r="656" spans="1:39" x14ac:dyDescent="0.25">
      <c r="A656" t="str">
        <f>RP[[#This Row],[CODIGO CRP]]&amp;RP[[#This Row],[Rubro]]</f>
        <v>65425-18-PC-3603-1300-20-20305C-3603025-01</v>
      </c>
      <c r="B656" t="str">
        <f>RP[[#This Row],[CODIGO CDP]]&amp;RP[[#This Row],[Rubro]]</f>
        <v>2325-18-PC-3603-1300-20-20305C-3603025-01</v>
      </c>
      <c r="C656" t="str">
        <f t="shared" si="10"/>
        <v>65425-18-P</v>
      </c>
      <c r="D656" t="str">
        <f>_xlfn.CONCAT(MID(RP[[#This Row],[CDP]],1,10),"-",RIGHT(RP[[#This Row],[Dependencia]],2),"-",MID(RP[[#This Row],[Fuente]],1,1))</f>
        <v>2325-18-P</v>
      </c>
      <c r="E656">
        <v>65425</v>
      </c>
      <c r="F656">
        <v>45749</v>
      </c>
      <c r="G656">
        <v>45749.725601851853</v>
      </c>
      <c r="H656" t="s">
        <v>1929</v>
      </c>
      <c r="I656">
        <v>923218</v>
      </c>
      <c r="J656" t="s">
        <v>1651</v>
      </c>
      <c r="K656" t="s">
        <v>1773</v>
      </c>
      <c r="L656" t="s">
        <v>1774</v>
      </c>
      <c r="M656" t="s">
        <v>64</v>
      </c>
      <c r="N656" t="s">
        <v>1652</v>
      </c>
      <c r="O656" t="s">
        <v>66</v>
      </c>
      <c r="P656" s="1">
        <v>854100</v>
      </c>
      <c r="Q656" s="1">
        <v>0</v>
      </c>
      <c r="R656" s="1">
        <v>854100</v>
      </c>
      <c r="S656" s="1">
        <v>0</v>
      </c>
      <c r="T656" t="s">
        <v>1770</v>
      </c>
      <c r="U656">
        <v>1072191106</v>
      </c>
      <c r="V656" t="s">
        <v>3019</v>
      </c>
      <c r="W656" t="s">
        <v>56</v>
      </c>
      <c r="X656" t="s">
        <v>57</v>
      </c>
      <c r="Y656" t="s">
        <v>3020</v>
      </c>
      <c r="Z656" t="s">
        <v>59</v>
      </c>
      <c r="AA656">
        <v>860034313</v>
      </c>
      <c r="AB656" t="s">
        <v>97</v>
      </c>
      <c r="AC656">
        <v>2325</v>
      </c>
      <c r="AD656">
        <v>2325</v>
      </c>
      <c r="AE656">
        <v>65425</v>
      </c>
      <c r="AG656" t="s">
        <v>3021</v>
      </c>
      <c r="AH656" t="s">
        <v>3022</v>
      </c>
      <c r="AJ656" s="3">
        <v>45749</v>
      </c>
      <c r="AK656" t="s">
        <v>1775</v>
      </c>
      <c r="AL656" t="s">
        <v>2908</v>
      </c>
      <c r="AM656" t="s">
        <v>2909</v>
      </c>
    </row>
    <row r="657" spans="1:39" x14ac:dyDescent="0.25">
      <c r="A657" t="str">
        <f>RP[[#This Row],[CODIGO CRP]]&amp;RP[[#This Row],[Rubro]]</f>
        <v>65525-18-PC-3603-1300-20-20305C-3603025-01</v>
      </c>
      <c r="B657" t="str">
        <f>RP[[#This Row],[CODIGO CDP]]&amp;RP[[#This Row],[Rubro]]</f>
        <v>2325-18-PC-3603-1300-20-20305C-3603025-01</v>
      </c>
      <c r="C657" t="str">
        <f t="shared" si="10"/>
        <v>65525-18-P</v>
      </c>
      <c r="D657" t="str">
        <f>_xlfn.CONCAT(MID(RP[[#This Row],[CDP]],1,10),"-",RIGHT(RP[[#This Row],[Dependencia]],2),"-",MID(RP[[#This Row],[Fuente]],1,1))</f>
        <v>2325-18-P</v>
      </c>
      <c r="E657">
        <v>65525</v>
      </c>
      <c r="F657">
        <v>45749</v>
      </c>
      <c r="G657">
        <v>45749.911481481482</v>
      </c>
      <c r="H657" t="s">
        <v>1929</v>
      </c>
      <c r="I657">
        <v>923218</v>
      </c>
      <c r="J657" t="s">
        <v>1651</v>
      </c>
      <c r="K657" t="s">
        <v>1773</v>
      </c>
      <c r="L657" t="s">
        <v>1774</v>
      </c>
      <c r="M657" t="s">
        <v>64</v>
      </c>
      <c r="N657" t="s">
        <v>1652</v>
      </c>
      <c r="O657" t="s">
        <v>66</v>
      </c>
      <c r="P657" s="1">
        <v>854100</v>
      </c>
      <c r="Q657" s="1">
        <v>0</v>
      </c>
      <c r="R657" s="1">
        <v>854100</v>
      </c>
      <c r="S657" s="1">
        <v>0</v>
      </c>
      <c r="T657" t="s">
        <v>1849</v>
      </c>
      <c r="U657">
        <v>5935943</v>
      </c>
      <c r="V657" t="s">
        <v>1850</v>
      </c>
      <c r="W657" t="s">
        <v>56</v>
      </c>
      <c r="X657" t="s">
        <v>57</v>
      </c>
      <c r="Y657" t="s">
        <v>1851</v>
      </c>
      <c r="Z657" t="s">
        <v>59</v>
      </c>
      <c r="AA657">
        <v>890903938</v>
      </c>
      <c r="AB657" t="s">
        <v>86</v>
      </c>
      <c r="AC657">
        <v>2325</v>
      </c>
      <c r="AD657">
        <v>2325</v>
      </c>
      <c r="AE657">
        <v>65525</v>
      </c>
      <c r="AG657" t="s">
        <v>3023</v>
      </c>
      <c r="AH657" t="s">
        <v>3024</v>
      </c>
      <c r="AJ657" s="3">
        <v>45749</v>
      </c>
      <c r="AK657" t="s">
        <v>1775</v>
      </c>
      <c r="AL657" t="s">
        <v>2908</v>
      </c>
      <c r="AM657" t="s">
        <v>2909</v>
      </c>
    </row>
    <row r="658" spans="1:39" x14ac:dyDescent="0.25">
      <c r="A658" t="str">
        <f>RP[[#This Row],[CODIGO CRP]]&amp;RP[[#This Row],[Rubro]]</f>
        <v>65625-84-NC-3603-1300-20-20305C-3603033-02</v>
      </c>
      <c r="B658" t="str">
        <f>RP[[#This Row],[CODIGO CDP]]&amp;RP[[#This Row],[Rubro]]</f>
        <v>3425-84-NC-3603-1300-20-20305C-3603033-02</v>
      </c>
      <c r="C658" t="str">
        <f t="shared" si="10"/>
        <v>65625-84-N</v>
      </c>
      <c r="D658" t="str">
        <f>_xlfn.CONCAT(MID(RP[[#This Row],[CDP]],1,10),"-",RIGHT(RP[[#This Row],[Dependencia]],2),"-",MID(RP[[#This Row],[Fuente]],1,1))</f>
        <v>3425-84-N</v>
      </c>
      <c r="E658">
        <v>65625</v>
      </c>
      <c r="F658">
        <v>45750</v>
      </c>
      <c r="G658">
        <v>45750.662245370368</v>
      </c>
      <c r="H658" t="s">
        <v>1929</v>
      </c>
      <c r="I658">
        <v>923284</v>
      </c>
      <c r="J658" t="s">
        <v>2125</v>
      </c>
      <c r="K658" t="s">
        <v>305</v>
      </c>
      <c r="L658" t="s">
        <v>306</v>
      </c>
      <c r="M658" t="s">
        <v>172</v>
      </c>
      <c r="N658" t="s">
        <v>173</v>
      </c>
      <c r="O658" t="s">
        <v>66</v>
      </c>
      <c r="P658" s="1">
        <v>394493</v>
      </c>
      <c r="Q658" s="1">
        <v>0</v>
      </c>
      <c r="R658" s="1">
        <v>394493</v>
      </c>
      <c r="S658" s="1">
        <v>0</v>
      </c>
      <c r="T658" t="s">
        <v>169</v>
      </c>
      <c r="U658">
        <v>40783907</v>
      </c>
      <c r="V658" t="s">
        <v>302</v>
      </c>
      <c r="W658" t="s">
        <v>56</v>
      </c>
      <c r="X658" t="s">
        <v>57</v>
      </c>
      <c r="Y658" t="s">
        <v>303</v>
      </c>
      <c r="Z658" t="s">
        <v>59</v>
      </c>
      <c r="AA658">
        <v>860003020</v>
      </c>
      <c r="AB658" t="s">
        <v>212</v>
      </c>
      <c r="AC658">
        <v>3425</v>
      </c>
      <c r="AD658">
        <v>3425</v>
      </c>
      <c r="AE658">
        <v>65625</v>
      </c>
      <c r="AG658" t="s">
        <v>3025</v>
      </c>
      <c r="AH658" t="s">
        <v>3026</v>
      </c>
      <c r="AJ658" s="3">
        <v>45750</v>
      </c>
      <c r="AK658" t="s">
        <v>255</v>
      </c>
      <c r="AL658" t="s">
        <v>3027</v>
      </c>
      <c r="AM658" t="s">
        <v>3028</v>
      </c>
    </row>
    <row r="659" spans="1:39" x14ac:dyDescent="0.25">
      <c r="A659" t="str">
        <f>RP[[#This Row],[CODIGO CRP]]&amp;RP[[#This Row],[Rubro]]</f>
        <v>65725-38-NC-3603-1300-20-20305C-3603025-02</v>
      </c>
      <c r="B659" t="str">
        <f>RP[[#This Row],[CODIGO CDP]]&amp;RP[[#This Row],[Rubro]]</f>
        <v>325-38-NC-3603-1300-20-20305C-3603025-02</v>
      </c>
      <c r="C659" t="str">
        <f t="shared" si="10"/>
        <v>65725-38-N</v>
      </c>
      <c r="D659" t="str">
        <f>_xlfn.CONCAT(MID(RP[[#This Row],[CDP]],1,10),"-",RIGHT(RP[[#This Row],[Dependencia]],2),"-",MID(RP[[#This Row],[Fuente]],1,1))</f>
        <v>325-38-N</v>
      </c>
      <c r="E659">
        <v>65725</v>
      </c>
      <c r="F659">
        <v>45750</v>
      </c>
      <c r="G659">
        <v>45750.667905092596</v>
      </c>
      <c r="H659" t="s">
        <v>1929</v>
      </c>
      <c r="I659">
        <v>923238</v>
      </c>
      <c r="J659" t="s">
        <v>254</v>
      </c>
      <c r="K659" t="s">
        <v>62</v>
      </c>
      <c r="L659" t="s">
        <v>63</v>
      </c>
      <c r="M659" t="s">
        <v>172</v>
      </c>
      <c r="N659" t="s">
        <v>173</v>
      </c>
      <c r="O659" t="s">
        <v>66</v>
      </c>
      <c r="P659" s="1">
        <v>468585</v>
      </c>
      <c r="Q659" s="1">
        <v>0</v>
      </c>
      <c r="R659" s="1">
        <v>468585</v>
      </c>
      <c r="S659" s="1">
        <v>0</v>
      </c>
      <c r="T659" t="s">
        <v>169</v>
      </c>
      <c r="U659">
        <v>52505799</v>
      </c>
      <c r="V659" t="s">
        <v>350</v>
      </c>
      <c r="W659" t="s">
        <v>56</v>
      </c>
      <c r="X659" t="s">
        <v>57</v>
      </c>
      <c r="Y659" t="s">
        <v>351</v>
      </c>
      <c r="Z659" t="s">
        <v>59</v>
      </c>
      <c r="AA659">
        <v>860034313</v>
      </c>
      <c r="AB659" t="s">
        <v>97</v>
      </c>
      <c r="AC659">
        <v>325</v>
      </c>
      <c r="AD659">
        <v>325</v>
      </c>
      <c r="AE659">
        <v>65725</v>
      </c>
      <c r="AG659" t="s">
        <v>3029</v>
      </c>
      <c r="AH659" t="s">
        <v>3030</v>
      </c>
      <c r="AJ659" s="3">
        <v>45750</v>
      </c>
      <c r="AK659" t="s">
        <v>255</v>
      </c>
      <c r="AL659" t="s">
        <v>3031</v>
      </c>
      <c r="AM659" t="s">
        <v>3032</v>
      </c>
    </row>
    <row r="660" spans="1:39" x14ac:dyDescent="0.25">
      <c r="A660" t="str">
        <f>RP[[#This Row],[CODIGO CRP]]&amp;RP[[#This Row],[Rubro]]</f>
        <v>65825-38-NC-3603-1300-20-20305C-3603025-02</v>
      </c>
      <c r="B660" t="str">
        <f>RP[[#This Row],[CODIGO CDP]]&amp;RP[[#This Row],[Rubro]]</f>
        <v>325-38-NC-3603-1300-20-20305C-3603025-02</v>
      </c>
      <c r="C660" t="str">
        <f t="shared" si="10"/>
        <v>65825-38-N</v>
      </c>
      <c r="D660" t="str">
        <f>_xlfn.CONCAT(MID(RP[[#This Row],[CDP]],1,10),"-",RIGHT(RP[[#This Row],[Dependencia]],2),"-",MID(RP[[#This Row],[Fuente]],1,1))</f>
        <v>325-38-N</v>
      </c>
      <c r="E660">
        <v>65825</v>
      </c>
      <c r="F660">
        <v>45750</v>
      </c>
      <c r="G660">
        <v>45750.673206018517</v>
      </c>
      <c r="H660" t="s">
        <v>1929</v>
      </c>
      <c r="I660">
        <v>923238</v>
      </c>
      <c r="J660" t="s">
        <v>254</v>
      </c>
      <c r="K660" t="s">
        <v>62</v>
      </c>
      <c r="L660" t="s">
        <v>63</v>
      </c>
      <c r="M660" t="s">
        <v>172</v>
      </c>
      <c r="N660" t="s">
        <v>173</v>
      </c>
      <c r="O660" t="s">
        <v>66</v>
      </c>
      <c r="P660" s="1">
        <v>468585</v>
      </c>
      <c r="Q660" s="1">
        <v>0</v>
      </c>
      <c r="R660" s="1">
        <v>468585</v>
      </c>
      <c r="S660" s="1">
        <v>0</v>
      </c>
      <c r="T660" t="s">
        <v>169</v>
      </c>
      <c r="U660">
        <v>80792215</v>
      </c>
      <c r="V660" t="s">
        <v>2136</v>
      </c>
      <c r="W660" t="s">
        <v>56</v>
      </c>
      <c r="X660" t="s">
        <v>57</v>
      </c>
      <c r="Y660" t="s">
        <v>3308</v>
      </c>
      <c r="Z660" t="s">
        <v>59</v>
      </c>
      <c r="AA660">
        <v>860002964</v>
      </c>
      <c r="AB660" t="s">
        <v>242</v>
      </c>
      <c r="AC660">
        <v>325</v>
      </c>
      <c r="AD660">
        <v>325</v>
      </c>
      <c r="AE660">
        <v>65825</v>
      </c>
      <c r="AG660" t="s">
        <v>3033</v>
      </c>
      <c r="AH660" t="s">
        <v>3034</v>
      </c>
      <c r="AJ660" s="3">
        <v>45750</v>
      </c>
      <c r="AK660" t="s">
        <v>255</v>
      </c>
      <c r="AL660" t="s">
        <v>3035</v>
      </c>
      <c r="AM660" t="s">
        <v>3036</v>
      </c>
    </row>
    <row r="661" spans="1:39" x14ac:dyDescent="0.25">
      <c r="A661" t="str">
        <f>RP[[#This Row],[CODIGO CRP]]&amp;RP[[#This Row],[Rubro]]</f>
        <v>65925-38-NC-3603-1300-20-20305C-3603025-02</v>
      </c>
      <c r="B661" t="str">
        <f>RP[[#This Row],[CODIGO CDP]]&amp;RP[[#This Row],[Rubro]]</f>
        <v>325-38-NC-3603-1300-20-20305C-3603025-02</v>
      </c>
      <c r="C661" t="str">
        <f t="shared" si="10"/>
        <v>65925-38-N</v>
      </c>
      <c r="D661" t="str">
        <f>_xlfn.CONCAT(MID(RP[[#This Row],[CDP]],1,10),"-",RIGHT(RP[[#This Row],[Dependencia]],2),"-",MID(RP[[#This Row],[Fuente]],1,1))</f>
        <v>325-38-N</v>
      </c>
      <c r="E661">
        <v>65925</v>
      </c>
      <c r="F661">
        <v>45750</v>
      </c>
      <c r="G661">
        <v>45750.687303240738</v>
      </c>
      <c r="H661" t="s">
        <v>1929</v>
      </c>
      <c r="I661">
        <v>923238</v>
      </c>
      <c r="J661" t="s">
        <v>254</v>
      </c>
      <c r="K661" t="s">
        <v>62</v>
      </c>
      <c r="L661" t="s">
        <v>63</v>
      </c>
      <c r="M661" t="s">
        <v>172</v>
      </c>
      <c r="N661" t="s">
        <v>173</v>
      </c>
      <c r="O661" t="s">
        <v>66</v>
      </c>
      <c r="P661" s="1">
        <v>634780</v>
      </c>
      <c r="Q661" s="1">
        <v>0</v>
      </c>
      <c r="R661" s="1">
        <v>634780</v>
      </c>
      <c r="S661" s="1">
        <v>0</v>
      </c>
      <c r="T661" t="s">
        <v>169</v>
      </c>
      <c r="U661">
        <v>1073669268</v>
      </c>
      <c r="V661" t="s">
        <v>716</v>
      </c>
      <c r="W661" t="s">
        <v>56</v>
      </c>
      <c r="X661" t="s">
        <v>57</v>
      </c>
      <c r="Y661" t="s">
        <v>717</v>
      </c>
      <c r="Z661" t="s">
        <v>59</v>
      </c>
      <c r="AA661">
        <v>890903938</v>
      </c>
      <c r="AB661" t="s">
        <v>86</v>
      </c>
      <c r="AC661">
        <v>325</v>
      </c>
      <c r="AD661">
        <v>325</v>
      </c>
      <c r="AE661">
        <v>65925</v>
      </c>
      <c r="AG661" t="s">
        <v>3037</v>
      </c>
      <c r="AH661" t="s">
        <v>3038</v>
      </c>
      <c r="AJ661" s="3">
        <v>45750</v>
      </c>
      <c r="AK661" t="s">
        <v>255</v>
      </c>
      <c r="AL661" t="s">
        <v>3039</v>
      </c>
      <c r="AM661" t="s">
        <v>3040</v>
      </c>
    </row>
    <row r="662" spans="1:39" x14ac:dyDescent="0.25">
      <c r="A662" t="str">
        <f>RP[[#This Row],[CODIGO CRP]]&amp;RP[[#This Row],[Rubro]]</f>
        <v>66025-38-NC-3603-1300-20-20305C-3603025-02</v>
      </c>
      <c r="B662" t="str">
        <f>RP[[#This Row],[CODIGO CDP]]&amp;RP[[#This Row],[Rubro]]</f>
        <v>325-38-NC-3603-1300-20-20305C-3603025-02</v>
      </c>
      <c r="C662" t="str">
        <f t="shared" si="10"/>
        <v>66025-38-N</v>
      </c>
      <c r="D662" t="str">
        <f>_xlfn.CONCAT(MID(RP[[#This Row],[CDP]],1,10),"-",RIGHT(RP[[#This Row],[Dependencia]],2),"-",MID(RP[[#This Row],[Fuente]],1,1))</f>
        <v>325-38-N</v>
      </c>
      <c r="E662">
        <v>66025</v>
      </c>
      <c r="F662">
        <v>45750</v>
      </c>
      <c r="G662">
        <v>45750.692928240744</v>
      </c>
      <c r="H662" t="s">
        <v>1929</v>
      </c>
      <c r="I662">
        <v>923238</v>
      </c>
      <c r="J662" t="s">
        <v>254</v>
      </c>
      <c r="K662" t="s">
        <v>62</v>
      </c>
      <c r="L662" t="s">
        <v>63</v>
      </c>
      <c r="M662" t="s">
        <v>172</v>
      </c>
      <c r="N662" t="s">
        <v>173</v>
      </c>
      <c r="O662" t="s">
        <v>66</v>
      </c>
      <c r="P662" s="1">
        <v>624780</v>
      </c>
      <c r="Q662" s="1">
        <v>0</v>
      </c>
      <c r="R662" s="1">
        <v>624780</v>
      </c>
      <c r="S662" s="1">
        <v>0</v>
      </c>
      <c r="T662" t="s">
        <v>169</v>
      </c>
      <c r="U662">
        <v>1001277409</v>
      </c>
      <c r="V662" t="s">
        <v>1667</v>
      </c>
      <c r="W662" t="s">
        <v>56</v>
      </c>
      <c r="X662" t="s">
        <v>57</v>
      </c>
      <c r="Y662" t="s">
        <v>1668</v>
      </c>
      <c r="Z662" t="s">
        <v>59</v>
      </c>
      <c r="AA662">
        <v>860035827</v>
      </c>
      <c r="AB662" t="s">
        <v>378</v>
      </c>
      <c r="AC662">
        <v>325</v>
      </c>
      <c r="AD662">
        <v>325</v>
      </c>
      <c r="AE662">
        <v>66025</v>
      </c>
      <c r="AG662" t="s">
        <v>3041</v>
      </c>
      <c r="AH662" t="s">
        <v>3042</v>
      </c>
      <c r="AJ662" s="3">
        <v>45750</v>
      </c>
      <c r="AK662" t="s">
        <v>255</v>
      </c>
      <c r="AL662" t="s">
        <v>3043</v>
      </c>
      <c r="AM662" t="s">
        <v>3044</v>
      </c>
    </row>
    <row r="663" spans="1:39" x14ac:dyDescent="0.25">
      <c r="A663" t="str">
        <f>RP[[#This Row],[CODIGO CRP]]&amp;RP[[#This Row],[Rubro]]</f>
        <v>66125-84-NC-3603-1300-20-20305C-3603033-02</v>
      </c>
      <c r="B663" t="str">
        <f>RP[[#This Row],[CODIGO CDP]]&amp;RP[[#This Row],[Rubro]]</f>
        <v>3425-84-NC-3603-1300-20-20305C-3603033-02</v>
      </c>
      <c r="C663" t="str">
        <f t="shared" si="10"/>
        <v>66125-84-N</v>
      </c>
      <c r="D663" t="str">
        <f>_xlfn.CONCAT(MID(RP[[#This Row],[CDP]],1,10),"-",RIGHT(RP[[#This Row],[Dependencia]],2),"-",MID(RP[[#This Row],[Fuente]],1,1))</f>
        <v>3425-84-N</v>
      </c>
      <c r="E663">
        <v>66125</v>
      </c>
      <c r="F663">
        <v>45750</v>
      </c>
      <c r="G663">
        <v>45750.723622685182</v>
      </c>
      <c r="H663" t="s">
        <v>1929</v>
      </c>
      <c r="I663">
        <v>923284</v>
      </c>
      <c r="J663" t="s">
        <v>2125</v>
      </c>
      <c r="K663" t="s">
        <v>305</v>
      </c>
      <c r="L663" t="s">
        <v>306</v>
      </c>
      <c r="M663" t="s">
        <v>172</v>
      </c>
      <c r="N663" t="s">
        <v>173</v>
      </c>
      <c r="O663" t="s">
        <v>66</v>
      </c>
      <c r="P663" s="1">
        <v>156195</v>
      </c>
      <c r="Q663" s="1">
        <v>0</v>
      </c>
      <c r="R663" s="1">
        <v>156195</v>
      </c>
      <c r="S663" s="1">
        <v>0</v>
      </c>
      <c r="T663" t="s">
        <v>169</v>
      </c>
      <c r="U663">
        <v>35251138</v>
      </c>
      <c r="V663" t="s">
        <v>2126</v>
      </c>
      <c r="W663" t="s">
        <v>56</v>
      </c>
      <c r="X663" t="s">
        <v>57</v>
      </c>
      <c r="Y663" t="s">
        <v>2127</v>
      </c>
      <c r="Z663" t="s">
        <v>59</v>
      </c>
      <c r="AA663">
        <v>860002964</v>
      </c>
      <c r="AB663" t="s">
        <v>242</v>
      </c>
      <c r="AC663">
        <v>3425</v>
      </c>
      <c r="AD663">
        <v>3425</v>
      </c>
      <c r="AE663">
        <v>66125</v>
      </c>
      <c r="AG663" t="s">
        <v>3045</v>
      </c>
      <c r="AH663" t="s">
        <v>3046</v>
      </c>
      <c r="AJ663" s="3">
        <v>45750</v>
      </c>
      <c r="AK663" t="s">
        <v>255</v>
      </c>
      <c r="AL663" t="s">
        <v>3047</v>
      </c>
      <c r="AM663" t="s">
        <v>3048</v>
      </c>
    </row>
    <row r="664" spans="1:39" x14ac:dyDescent="0.25">
      <c r="A664" t="str">
        <f>RP[[#This Row],[CODIGO CRP]]&amp;RP[[#This Row],[Rubro]]</f>
        <v>66225-84-NC-3603-1300-20-20305C-3603033-02</v>
      </c>
      <c r="B664" t="str">
        <f>RP[[#This Row],[CODIGO CDP]]&amp;RP[[#This Row],[Rubro]]</f>
        <v>3425-84-NC-3603-1300-20-20305C-3603033-02</v>
      </c>
      <c r="C664" t="str">
        <f t="shared" si="10"/>
        <v>66225-84-N</v>
      </c>
      <c r="D664" t="str">
        <f>_xlfn.CONCAT(MID(RP[[#This Row],[CDP]],1,10),"-",RIGHT(RP[[#This Row],[Dependencia]],2),"-",MID(RP[[#This Row],[Fuente]],1,1))</f>
        <v>3425-84-N</v>
      </c>
      <c r="E664">
        <v>66225</v>
      </c>
      <c r="F664">
        <v>45750</v>
      </c>
      <c r="G664">
        <v>45750.730509259258</v>
      </c>
      <c r="H664" t="s">
        <v>1929</v>
      </c>
      <c r="I664">
        <v>923284</v>
      </c>
      <c r="J664" t="s">
        <v>2125</v>
      </c>
      <c r="K664" t="s">
        <v>305</v>
      </c>
      <c r="L664" t="s">
        <v>306</v>
      </c>
      <c r="M664" t="s">
        <v>172</v>
      </c>
      <c r="N664" t="s">
        <v>173</v>
      </c>
      <c r="O664" t="s">
        <v>66</v>
      </c>
      <c r="P664" s="1">
        <v>312390</v>
      </c>
      <c r="Q664" s="1">
        <v>0</v>
      </c>
      <c r="R664" s="1">
        <v>312390</v>
      </c>
      <c r="S664" s="1">
        <v>0</v>
      </c>
      <c r="T664" t="s">
        <v>169</v>
      </c>
      <c r="U664">
        <v>80500306</v>
      </c>
      <c r="V664" t="s">
        <v>1494</v>
      </c>
      <c r="W664" t="s">
        <v>56</v>
      </c>
      <c r="X664" t="s">
        <v>57</v>
      </c>
      <c r="Y664" t="s">
        <v>1495</v>
      </c>
      <c r="Z664" t="s">
        <v>59</v>
      </c>
      <c r="AA664">
        <v>860003020</v>
      </c>
      <c r="AB664" t="s">
        <v>212</v>
      </c>
      <c r="AC664">
        <v>3425</v>
      </c>
      <c r="AD664">
        <v>3425</v>
      </c>
      <c r="AE664">
        <v>66225</v>
      </c>
      <c r="AG664" t="s">
        <v>3049</v>
      </c>
      <c r="AH664" t="s">
        <v>3050</v>
      </c>
      <c r="AJ664" s="3">
        <v>45750</v>
      </c>
      <c r="AK664" t="s">
        <v>255</v>
      </c>
      <c r="AL664" t="s">
        <v>3051</v>
      </c>
      <c r="AM664" t="s">
        <v>3052</v>
      </c>
    </row>
    <row r="665" spans="1:39" x14ac:dyDescent="0.25">
      <c r="A665" t="str">
        <f>RP[[#This Row],[CODIGO CRP]]&amp;RP[[#This Row],[Rubro]]</f>
        <v>66325-84-NC-3603-1300-20-20305C-3603033-02</v>
      </c>
      <c r="B665" t="str">
        <f>RP[[#This Row],[CODIGO CDP]]&amp;RP[[#This Row],[Rubro]]</f>
        <v>3425-84-NC-3603-1300-20-20305C-3603033-02</v>
      </c>
      <c r="C665" t="str">
        <f t="shared" si="10"/>
        <v>66325-84-N</v>
      </c>
      <c r="D665" t="str">
        <f>_xlfn.CONCAT(MID(RP[[#This Row],[CDP]],1,10),"-",RIGHT(RP[[#This Row],[Dependencia]],2),"-",MID(RP[[#This Row],[Fuente]],1,1))</f>
        <v>3425-84-N</v>
      </c>
      <c r="E665">
        <v>66325</v>
      </c>
      <c r="F665">
        <v>45750</v>
      </c>
      <c r="G665">
        <v>45750.735046296293</v>
      </c>
      <c r="H665" t="s">
        <v>1929</v>
      </c>
      <c r="I665">
        <v>923284</v>
      </c>
      <c r="J665" t="s">
        <v>2125</v>
      </c>
      <c r="K665" t="s">
        <v>305</v>
      </c>
      <c r="L665" t="s">
        <v>306</v>
      </c>
      <c r="M665" t="s">
        <v>172</v>
      </c>
      <c r="N665" t="s">
        <v>173</v>
      </c>
      <c r="O665" t="s">
        <v>66</v>
      </c>
      <c r="P665" s="1">
        <v>156195</v>
      </c>
      <c r="Q665" s="1">
        <v>0</v>
      </c>
      <c r="R665" s="1">
        <v>156195</v>
      </c>
      <c r="S665" s="1">
        <v>0</v>
      </c>
      <c r="T665" t="s">
        <v>169</v>
      </c>
      <c r="U665">
        <v>82393879</v>
      </c>
      <c r="V665" t="s">
        <v>2408</v>
      </c>
      <c r="W665" t="s">
        <v>56</v>
      </c>
      <c r="X665" t="s">
        <v>57</v>
      </c>
      <c r="Y665" t="s">
        <v>2409</v>
      </c>
      <c r="Z665" t="s">
        <v>59</v>
      </c>
      <c r="AA665">
        <v>860034313</v>
      </c>
      <c r="AB665" t="s">
        <v>97</v>
      </c>
      <c r="AC665">
        <v>3425</v>
      </c>
      <c r="AD665">
        <v>3425</v>
      </c>
      <c r="AE665">
        <v>66325</v>
      </c>
      <c r="AG665" t="s">
        <v>3053</v>
      </c>
      <c r="AH665" t="s">
        <v>3054</v>
      </c>
      <c r="AJ665" s="3">
        <v>45750</v>
      </c>
      <c r="AK665" t="s">
        <v>255</v>
      </c>
      <c r="AL665" t="s">
        <v>3055</v>
      </c>
      <c r="AM665" t="s">
        <v>3056</v>
      </c>
    </row>
    <row r="666" spans="1:39" x14ac:dyDescent="0.25">
      <c r="A666" t="str">
        <f>RP[[#This Row],[CODIGO CRP]]&amp;RP[[#This Row],[Rubro]]</f>
        <v>66425-10-NC-3603-1300-20-20305C-3603025-02</v>
      </c>
      <c r="B666" t="str">
        <f>RP[[#This Row],[CODIGO CDP]]&amp;RP[[#This Row],[Rubro]]</f>
        <v>1625-10-NC-3603-1300-20-20305C-3603025-02</v>
      </c>
      <c r="C666" t="str">
        <f t="shared" si="10"/>
        <v>66425-10-N</v>
      </c>
      <c r="D666" t="str">
        <f>_xlfn.CONCAT(MID(RP[[#This Row],[CDP]],1,10),"-",RIGHT(RP[[#This Row],[Dependencia]],2),"-",MID(RP[[#This Row],[Fuente]],1,1))</f>
        <v>1625-10-N</v>
      </c>
      <c r="E666">
        <v>66425</v>
      </c>
      <c r="F666">
        <v>45750</v>
      </c>
      <c r="G666">
        <v>45750.739374999997</v>
      </c>
      <c r="H666" t="s">
        <v>1929</v>
      </c>
      <c r="I666">
        <v>923210</v>
      </c>
      <c r="J666" t="s">
        <v>61</v>
      </c>
      <c r="K666" t="s">
        <v>62</v>
      </c>
      <c r="L666" t="s">
        <v>63</v>
      </c>
      <c r="M666" t="s">
        <v>172</v>
      </c>
      <c r="N666" t="s">
        <v>173</v>
      </c>
      <c r="O666" t="s">
        <v>66</v>
      </c>
      <c r="P666" s="1">
        <v>439369</v>
      </c>
      <c r="Q666" s="1">
        <v>0</v>
      </c>
      <c r="R666" s="1">
        <v>439369</v>
      </c>
      <c r="S666" s="1">
        <v>0</v>
      </c>
      <c r="T666" t="s">
        <v>169</v>
      </c>
      <c r="U666">
        <v>79661139</v>
      </c>
      <c r="V666" t="s">
        <v>262</v>
      </c>
      <c r="W666" t="s">
        <v>56</v>
      </c>
      <c r="X666" t="s">
        <v>57</v>
      </c>
      <c r="Y666" t="s">
        <v>263</v>
      </c>
      <c r="Z666" t="s">
        <v>59</v>
      </c>
      <c r="AA666">
        <v>860034313</v>
      </c>
      <c r="AB666" t="s">
        <v>97</v>
      </c>
      <c r="AC666">
        <v>1625</v>
      </c>
      <c r="AD666">
        <v>1625</v>
      </c>
      <c r="AE666">
        <v>66425</v>
      </c>
      <c r="AG666" t="s">
        <v>3057</v>
      </c>
      <c r="AH666" t="s">
        <v>3058</v>
      </c>
      <c r="AJ666" s="3">
        <v>45750</v>
      </c>
      <c r="AK666" t="s">
        <v>255</v>
      </c>
      <c r="AL666" t="s">
        <v>3059</v>
      </c>
      <c r="AM666" t="s">
        <v>3060</v>
      </c>
    </row>
    <row r="667" spans="1:39" x14ac:dyDescent="0.25">
      <c r="A667" t="str">
        <f>RP[[#This Row],[CODIGO CRP]]&amp;RP[[#This Row],[Rubro]]</f>
        <v>66525-28-NC-3603-1300-20-20305C-3603033-02</v>
      </c>
      <c r="B667" t="str">
        <f>RP[[#This Row],[CODIGO CDP]]&amp;RP[[#This Row],[Rubro]]</f>
        <v>3425-28-NC-3603-1300-20-20305C-3603033-02</v>
      </c>
      <c r="C667" t="str">
        <f t="shared" si="10"/>
        <v>66525-28-N</v>
      </c>
      <c r="D667" t="str">
        <f>_xlfn.CONCAT(MID(RP[[#This Row],[CDP]],1,10),"-",RIGHT(RP[[#This Row],[Dependencia]],2),"-",MID(RP[[#This Row],[Fuente]],1,1))</f>
        <v>3425-28-N</v>
      </c>
      <c r="E667">
        <v>66525</v>
      </c>
      <c r="F667">
        <v>45750</v>
      </c>
      <c r="G667">
        <v>45750.760671296295</v>
      </c>
      <c r="H667" t="s">
        <v>1929</v>
      </c>
      <c r="I667">
        <v>923228</v>
      </c>
      <c r="J667" t="s">
        <v>304</v>
      </c>
      <c r="K667" t="s">
        <v>305</v>
      </c>
      <c r="L667" t="s">
        <v>306</v>
      </c>
      <c r="M667" t="s">
        <v>172</v>
      </c>
      <c r="N667" t="s">
        <v>173</v>
      </c>
      <c r="O667" t="s">
        <v>66</v>
      </c>
      <c r="P667" s="1">
        <v>312390</v>
      </c>
      <c r="Q667" s="1">
        <v>0</v>
      </c>
      <c r="R667" s="1">
        <v>312390</v>
      </c>
      <c r="S667" s="1">
        <v>0</v>
      </c>
      <c r="T667" t="s">
        <v>169</v>
      </c>
      <c r="U667">
        <v>79822903</v>
      </c>
      <c r="V667" t="s">
        <v>1463</v>
      </c>
      <c r="W667" t="s">
        <v>56</v>
      </c>
      <c r="X667" t="s">
        <v>57</v>
      </c>
      <c r="Y667" t="s">
        <v>1464</v>
      </c>
      <c r="Z667" t="s">
        <v>59</v>
      </c>
      <c r="AA667">
        <v>860034313</v>
      </c>
      <c r="AB667" t="s">
        <v>97</v>
      </c>
      <c r="AC667">
        <v>3425</v>
      </c>
      <c r="AD667">
        <v>3425</v>
      </c>
      <c r="AE667">
        <v>66525</v>
      </c>
      <c r="AG667" t="s">
        <v>3061</v>
      </c>
      <c r="AH667" t="s">
        <v>3062</v>
      </c>
      <c r="AJ667" s="3">
        <v>45750</v>
      </c>
      <c r="AK667" t="s">
        <v>255</v>
      </c>
      <c r="AL667" t="s">
        <v>3063</v>
      </c>
      <c r="AM667" t="s">
        <v>3064</v>
      </c>
    </row>
    <row r="668" spans="1:39" x14ac:dyDescent="0.25">
      <c r="A668" t="str">
        <f>RP[[#This Row],[CODIGO CRP]]&amp;RP[[#This Row],[Rubro]]</f>
        <v>66625-28-NC-3603-1300-20-20305C-3603033-02</v>
      </c>
      <c r="B668" t="str">
        <f>RP[[#This Row],[CODIGO CDP]]&amp;RP[[#This Row],[Rubro]]</f>
        <v>3425-28-NC-3603-1300-20-20305C-3603033-02</v>
      </c>
      <c r="C668" t="str">
        <f t="shared" si="10"/>
        <v>66625-28-N</v>
      </c>
      <c r="D668" t="str">
        <f>_xlfn.CONCAT(MID(RP[[#This Row],[CDP]],1,10),"-",RIGHT(RP[[#This Row],[Dependencia]],2),"-",MID(RP[[#This Row],[Fuente]],1,1))</f>
        <v>3425-28-N</v>
      </c>
      <c r="E668">
        <v>66625</v>
      </c>
      <c r="F668">
        <v>45750</v>
      </c>
      <c r="G668">
        <v>45750.76458333333</v>
      </c>
      <c r="H668" t="s">
        <v>1929</v>
      </c>
      <c r="I668">
        <v>923228</v>
      </c>
      <c r="J668" t="s">
        <v>304</v>
      </c>
      <c r="K668" t="s">
        <v>305</v>
      </c>
      <c r="L668" t="s">
        <v>306</v>
      </c>
      <c r="M668" t="s">
        <v>172</v>
      </c>
      <c r="N668" t="s">
        <v>173</v>
      </c>
      <c r="O668" t="s">
        <v>66</v>
      </c>
      <c r="P668" s="1">
        <v>185927</v>
      </c>
      <c r="Q668" s="1">
        <v>0</v>
      </c>
      <c r="R668" s="1">
        <v>185927</v>
      </c>
      <c r="S668" s="1">
        <v>0</v>
      </c>
      <c r="T668" t="s">
        <v>169</v>
      </c>
      <c r="U668">
        <v>79324276</v>
      </c>
      <c r="V668" t="s">
        <v>1484</v>
      </c>
      <c r="W668" t="s">
        <v>56</v>
      </c>
      <c r="X668" t="s">
        <v>57</v>
      </c>
      <c r="Y668" t="s">
        <v>1485</v>
      </c>
      <c r="Z668" t="s">
        <v>59</v>
      </c>
      <c r="AA668">
        <v>890903938</v>
      </c>
      <c r="AB668" t="s">
        <v>86</v>
      </c>
      <c r="AC668">
        <v>3425</v>
      </c>
      <c r="AD668">
        <v>3425</v>
      </c>
      <c r="AE668">
        <v>66625</v>
      </c>
      <c r="AG668" t="s">
        <v>3065</v>
      </c>
      <c r="AH668" t="s">
        <v>3066</v>
      </c>
      <c r="AJ668" s="3">
        <v>45750</v>
      </c>
      <c r="AK668" t="s">
        <v>255</v>
      </c>
      <c r="AL668" t="s">
        <v>3067</v>
      </c>
      <c r="AM668" t="s">
        <v>3068</v>
      </c>
    </row>
    <row r="669" spans="1:39" x14ac:dyDescent="0.25">
      <c r="A669" t="str">
        <f>RP[[#This Row],[CODIGO CRP]]&amp;RP[[#This Row],[Rubro]]</f>
        <v>66725-28-NC-3603-1300-20-20305C-3603033-02</v>
      </c>
      <c r="B669" t="str">
        <f>RP[[#This Row],[CODIGO CDP]]&amp;RP[[#This Row],[Rubro]]</f>
        <v>3425-28-NC-3603-1300-20-20305C-3603033-02</v>
      </c>
      <c r="C669" t="str">
        <f t="shared" si="10"/>
        <v>66725-28-N</v>
      </c>
      <c r="D669" t="str">
        <f>_xlfn.CONCAT(MID(RP[[#This Row],[CDP]],1,10),"-",RIGHT(RP[[#This Row],[Dependencia]],2),"-",MID(RP[[#This Row],[Fuente]],1,1))</f>
        <v>3425-28-N</v>
      </c>
      <c r="E669">
        <v>66725</v>
      </c>
      <c r="F669">
        <v>45750</v>
      </c>
      <c r="G669">
        <v>45750.768148148149</v>
      </c>
      <c r="H669" t="s">
        <v>1929</v>
      </c>
      <c r="I669">
        <v>923228</v>
      </c>
      <c r="J669" t="s">
        <v>304</v>
      </c>
      <c r="K669" t="s">
        <v>305</v>
      </c>
      <c r="L669" t="s">
        <v>306</v>
      </c>
      <c r="M669" t="s">
        <v>172</v>
      </c>
      <c r="N669" t="s">
        <v>173</v>
      </c>
      <c r="O669" t="s">
        <v>66</v>
      </c>
      <c r="P669" s="1">
        <v>228260</v>
      </c>
      <c r="Q669" s="1">
        <v>0</v>
      </c>
      <c r="R669" s="1">
        <v>228260</v>
      </c>
      <c r="S669" s="1">
        <v>0</v>
      </c>
      <c r="T669" t="s">
        <v>169</v>
      </c>
      <c r="U669">
        <v>17973156</v>
      </c>
      <c r="V669" t="s">
        <v>1471</v>
      </c>
      <c r="W669" t="s">
        <v>56</v>
      </c>
      <c r="X669" t="s">
        <v>57</v>
      </c>
      <c r="Y669" t="s">
        <v>1472</v>
      </c>
      <c r="Z669" t="s">
        <v>59</v>
      </c>
      <c r="AA669">
        <v>860034313</v>
      </c>
      <c r="AB669" t="s">
        <v>97</v>
      </c>
      <c r="AC669">
        <v>3425</v>
      </c>
      <c r="AD669">
        <v>3425</v>
      </c>
      <c r="AE669">
        <v>66725</v>
      </c>
      <c r="AG669" t="s">
        <v>3069</v>
      </c>
      <c r="AH669" t="s">
        <v>3070</v>
      </c>
      <c r="AJ669" s="3">
        <v>45750</v>
      </c>
      <c r="AK669" t="s">
        <v>255</v>
      </c>
      <c r="AL669" t="s">
        <v>3071</v>
      </c>
      <c r="AM669" t="s">
        <v>3072</v>
      </c>
    </row>
    <row r="670" spans="1:39" x14ac:dyDescent="0.25">
      <c r="A670" t="str">
        <f>RP[[#This Row],[CODIGO CRP]]&amp;RP[[#This Row],[Rubro]]</f>
        <v>66825-38-NC-3603-1300-20-20305C-3603025-02</v>
      </c>
      <c r="B670" t="str">
        <f>RP[[#This Row],[CODIGO CDP]]&amp;RP[[#This Row],[Rubro]]</f>
        <v>325-38-NC-3603-1300-20-20305C-3603025-02</v>
      </c>
      <c r="C670" t="str">
        <f t="shared" si="10"/>
        <v>66825-38-N</v>
      </c>
      <c r="D670" t="str">
        <f>_xlfn.CONCAT(MID(RP[[#This Row],[CDP]],1,10),"-",RIGHT(RP[[#This Row],[Dependencia]],2),"-",MID(RP[[#This Row],[Fuente]],1,1))</f>
        <v>325-38-N</v>
      </c>
      <c r="E670">
        <v>66825</v>
      </c>
      <c r="F670">
        <v>45753</v>
      </c>
      <c r="G670">
        <v>45753.80840277778</v>
      </c>
      <c r="H670" t="s">
        <v>1929</v>
      </c>
      <c r="I670">
        <v>923238</v>
      </c>
      <c r="J670" t="s">
        <v>254</v>
      </c>
      <c r="K670" t="s">
        <v>62</v>
      </c>
      <c r="L670" t="s">
        <v>63</v>
      </c>
      <c r="M670" t="s">
        <v>172</v>
      </c>
      <c r="N670" t="s">
        <v>173</v>
      </c>
      <c r="O670" t="s">
        <v>66</v>
      </c>
      <c r="P670" s="1">
        <v>1469106</v>
      </c>
      <c r="Q670" s="1">
        <v>0</v>
      </c>
      <c r="R670" s="1">
        <v>1469106</v>
      </c>
      <c r="S670" s="1">
        <v>0</v>
      </c>
      <c r="T670" t="s">
        <v>169</v>
      </c>
      <c r="U670">
        <v>80724086</v>
      </c>
      <c r="V670" t="s">
        <v>252</v>
      </c>
      <c r="W670" t="s">
        <v>56</v>
      </c>
      <c r="X670" t="s">
        <v>57</v>
      </c>
      <c r="Y670" t="s">
        <v>253</v>
      </c>
      <c r="Z670" t="s">
        <v>59</v>
      </c>
      <c r="AA670">
        <v>890903938</v>
      </c>
      <c r="AB670" t="s">
        <v>86</v>
      </c>
      <c r="AC670">
        <v>325</v>
      </c>
      <c r="AD670">
        <v>325</v>
      </c>
      <c r="AE670">
        <v>66825</v>
      </c>
      <c r="AG670" t="s">
        <v>3073</v>
      </c>
      <c r="AH670" t="s">
        <v>3074</v>
      </c>
      <c r="AJ670" s="3">
        <v>45753</v>
      </c>
      <c r="AK670" t="s">
        <v>255</v>
      </c>
      <c r="AL670" t="s">
        <v>3075</v>
      </c>
      <c r="AM670" t="s">
        <v>3076</v>
      </c>
    </row>
    <row r="671" spans="1:39" x14ac:dyDescent="0.25">
      <c r="A671" t="str">
        <f>RP[[#This Row],[CODIGO CRP]]&amp;RP[[#This Row],[Rubro]]</f>
        <v>66925-85-NC-3603-1300-20-20305C-3603025-02</v>
      </c>
      <c r="B671" t="str">
        <f>RP[[#This Row],[CODIGO CDP]]&amp;RP[[#This Row],[Rubro]]</f>
        <v>4425-85-NC-3603-1300-20-20305C-3603025-02</v>
      </c>
      <c r="C671" t="str">
        <f t="shared" si="10"/>
        <v>66925-85-N</v>
      </c>
      <c r="D671" t="str">
        <f>_xlfn.CONCAT(MID(RP[[#This Row],[CDP]],1,10),"-",RIGHT(RP[[#This Row],[Dependencia]],2),"-",MID(RP[[#This Row],[Fuente]],1,1))</f>
        <v>4425-85-N</v>
      </c>
      <c r="E671">
        <v>66925</v>
      </c>
      <c r="F671">
        <v>45753</v>
      </c>
      <c r="G671">
        <v>45753.818425925929</v>
      </c>
      <c r="H671" t="s">
        <v>1929</v>
      </c>
      <c r="I671">
        <v>923285</v>
      </c>
      <c r="J671" t="s">
        <v>274</v>
      </c>
      <c r="K671" t="s">
        <v>62</v>
      </c>
      <c r="L671" t="s">
        <v>63</v>
      </c>
      <c r="M671" t="s">
        <v>172</v>
      </c>
      <c r="N671" t="s">
        <v>173</v>
      </c>
      <c r="O671" t="s">
        <v>66</v>
      </c>
      <c r="P671" s="1">
        <v>1289560</v>
      </c>
      <c r="Q671" s="1">
        <v>0</v>
      </c>
      <c r="R671" s="1">
        <v>1289560</v>
      </c>
      <c r="S671" s="1">
        <v>0</v>
      </c>
      <c r="T671" t="s">
        <v>169</v>
      </c>
      <c r="U671">
        <v>1018436224</v>
      </c>
      <c r="V671" t="s">
        <v>272</v>
      </c>
      <c r="W671" t="s">
        <v>56</v>
      </c>
      <c r="X671" t="s">
        <v>57</v>
      </c>
      <c r="Y671" t="s">
        <v>273</v>
      </c>
      <c r="Z671" t="s">
        <v>59</v>
      </c>
      <c r="AA671">
        <v>890903938</v>
      </c>
      <c r="AB671" t="s">
        <v>86</v>
      </c>
      <c r="AC671">
        <v>4425</v>
      </c>
      <c r="AD671">
        <v>4425</v>
      </c>
      <c r="AE671">
        <v>66925</v>
      </c>
      <c r="AG671" t="s">
        <v>3077</v>
      </c>
      <c r="AH671" t="s">
        <v>3078</v>
      </c>
      <c r="AJ671" s="3">
        <v>45753</v>
      </c>
      <c r="AK671" t="s">
        <v>255</v>
      </c>
      <c r="AL671" t="s">
        <v>3079</v>
      </c>
      <c r="AM671" t="s">
        <v>3080</v>
      </c>
    </row>
    <row r="672" spans="1:39" x14ac:dyDescent="0.25">
      <c r="A672" t="str">
        <f>RP[[#This Row],[CODIGO CRP]]&amp;RP[[#This Row],[Rubro]]</f>
        <v>67025-90-NC-3603-1300-20-20305C-3603025-02</v>
      </c>
      <c r="B672" t="str">
        <f>RP[[#This Row],[CODIGO CDP]]&amp;RP[[#This Row],[Rubro]]</f>
        <v>4925-90-NC-3603-1300-20-20305C-3603025-02</v>
      </c>
      <c r="C672" t="str">
        <f t="shared" si="10"/>
        <v>67025-90-N</v>
      </c>
      <c r="D672" t="str">
        <f>_xlfn.CONCAT(MID(RP[[#This Row],[CDP]],1,10),"-",RIGHT(RP[[#This Row],[Dependencia]],2),"-",MID(RP[[#This Row],[Fuente]],1,1))</f>
        <v>4925-90-N</v>
      </c>
      <c r="E672">
        <v>67025</v>
      </c>
      <c r="F672">
        <v>45753</v>
      </c>
      <c r="G672">
        <v>45753.886759259258</v>
      </c>
      <c r="H672" t="s">
        <v>1929</v>
      </c>
      <c r="I672">
        <v>923290</v>
      </c>
      <c r="J672" t="s">
        <v>213</v>
      </c>
      <c r="K672" t="s">
        <v>62</v>
      </c>
      <c r="L672" t="s">
        <v>63</v>
      </c>
      <c r="M672" t="s">
        <v>172</v>
      </c>
      <c r="N672" t="s">
        <v>173</v>
      </c>
      <c r="O672" t="s">
        <v>66</v>
      </c>
      <c r="P672" s="1">
        <v>957170</v>
      </c>
      <c r="Q672" s="1">
        <v>0</v>
      </c>
      <c r="R672" s="1">
        <v>957170</v>
      </c>
      <c r="S672" s="1">
        <v>0</v>
      </c>
      <c r="T672" t="s">
        <v>169</v>
      </c>
      <c r="U672">
        <v>1012449137</v>
      </c>
      <c r="V672" t="s">
        <v>210</v>
      </c>
      <c r="W672" t="s">
        <v>56</v>
      </c>
      <c r="X672" t="s">
        <v>57</v>
      </c>
      <c r="Y672" t="s">
        <v>211</v>
      </c>
      <c r="Z672" t="s">
        <v>59</v>
      </c>
      <c r="AA672">
        <v>860003020</v>
      </c>
      <c r="AB672" t="s">
        <v>212</v>
      </c>
      <c r="AC672">
        <v>4925</v>
      </c>
      <c r="AD672">
        <v>4925</v>
      </c>
      <c r="AE672">
        <v>67025</v>
      </c>
      <c r="AG672" t="s">
        <v>3081</v>
      </c>
      <c r="AH672" t="s">
        <v>3082</v>
      </c>
      <c r="AJ672" s="3">
        <v>45753</v>
      </c>
      <c r="AK672" t="s">
        <v>255</v>
      </c>
      <c r="AL672" t="s">
        <v>3083</v>
      </c>
      <c r="AM672" t="s">
        <v>3084</v>
      </c>
    </row>
    <row r="673" spans="1:39" x14ac:dyDescent="0.25">
      <c r="A673" t="str">
        <f>RP[[#This Row],[CODIGO CRP]]&amp;RP[[#This Row],[Rubro]]</f>
        <v>67125-28-NC-3603-1300-20-20305C-3603033-02</v>
      </c>
      <c r="B673" t="str">
        <f>RP[[#This Row],[CODIGO CDP]]&amp;RP[[#This Row],[Rubro]]</f>
        <v>3425-28-NC-3603-1300-20-20305C-3603033-02</v>
      </c>
      <c r="C673" t="str">
        <f t="shared" si="10"/>
        <v>67125-28-N</v>
      </c>
      <c r="D673" t="str">
        <f>_xlfn.CONCAT(MID(RP[[#This Row],[CDP]],1,10),"-",RIGHT(RP[[#This Row],[Dependencia]],2),"-",MID(RP[[#This Row],[Fuente]],1,1))</f>
        <v>3425-28-N</v>
      </c>
      <c r="E673">
        <v>67125</v>
      </c>
      <c r="F673">
        <v>45753</v>
      </c>
      <c r="G673">
        <v>45753.894629629627</v>
      </c>
      <c r="H673" t="s">
        <v>1929</v>
      </c>
      <c r="I673">
        <v>923228</v>
      </c>
      <c r="J673" t="s">
        <v>304</v>
      </c>
      <c r="K673" t="s">
        <v>305</v>
      </c>
      <c r="L673" t="s">
        <v>306</v>
      </c>
      <c r="M673" t="s">
        <v>172</v>
      </c>
      <c r="N673" t="s">
        <v>173</v>
      </c>
      <c r="O673" t="s">
        <v>66</v>
      </c>
      <c r="P673" s="1">
        <v>208260</v>
      </c>
      <c r="Q673" s="1">
        <v>0</v>
      </c>
      <c r="R673" s="1">
        <v>208260</v>
      </c>
      <c r="S673" s="1">
        <v>0</v>
      </c>
      <c r="T673" t="s">
        <v>169</v>
      </c>
      <c r="U673">
        <v>3171437</v>
      </c>
      <c r="V673" t="s">
        <v>1467</v>
      </c>
      <c r="W673" t="s">
        <v>56</v>
      </c>
      <c r="X673" t="s">
        <v>57</v>
      </c>
      <c r="Y673" t="s">
        <v>1468</v>
      </c>
      <c r="Z673" t="s">
        <v>59</v>
      </c>
      <c r="AA673">
        <v>860003020</v>
      </c>
      <c r="AB673" t="s">
        <v>212</v>
      </c>
      <c r="AC673">
        <v>3425</v>
      </c>
      <c r="AD673">
        <v>3425</v>
      </c>
      <c r="AE673">
        <v>67125</v>
      </c>
      <c r="AG673" t="s">
        <v>3085</v>
      </c>
      <c r="AH673" t="s">
        <v>3086</v>
      </c>
      <c r="AJ673" s="3">
        <v>45753</v>
      </c>
      <c r="AK673" t="s">
        <v>255</v>
      </c>
      <c r="AL673" t="s">
        <v>3087</v>
      </c>
      <c r="AM673" t="s">
        <v>3088</v>
      </c>
    </row>
    <row r="674" spans="1:39" x14ac:dyDescent="0.25">
      <c r="A674" t="str">
        <f>RP[[#This Row],[CODIGO CRP]]&amp;RP[[#This Row],[Rubro]]</f>
        <v>67225-38-NC-3603-1300-20-20305C-3603025-02</v>
      </c>
      <c r="B674" t="str">
        <f>RP[[#This Row],[CODIGO CDP]]&amp;RP[[#This Row],[Rubro]]</f>
        <v>325-38-NC-3603-1300-20-20305C-3603025-02</v>
      </c>
      <c r="C674" t="str">
        <f t="shared" si="10"/>
        <v>67225-38-N</v>
      </c>
      <c r="D674" t="str">
        <f>_xlfn.CONCAT(MID(RP[[#This Row],[CDP]],1,10),"-",RIGHT(RP[[#This Row],[Dependencia]],2),"-",MID(RP[[#This Row],[Fuente]],1,1))</f>
        <v>325-38-N</v>
      </c>
      <c r="E674">
        <v>67225</v>
      </c>
      <c r="F674">
        <v>45753</v>
      </c>
      <c r="G674">
        <v>45753.900497685187</v>
      </c>
      <c r="H674" t="s">
        <v>1929</v>
      </c>
      <c r="I674">
        <v>923238</v>
      </c>
      <c r="J674" t="s">
        <v>254</v>
      </c>
      <c r="K674" t="s">
        <v>62</v>
      </c>
      <c r="L674" t="s">
        <v>63</v>
      </c>
      <c r="M674" t="s">
        <v>172</v>
      </c>
      <c r="N674" t="s">
        <v>173</v>
      </c>
      <c r="O674" t="s">
        <v>66</v>
      </c>
      <c r="P674" s="1">
        <v>830597</v>
      </c>
      <c r="Q674" s="1">
        <v>0</v>
      </c>
      <c r="R674" s="1">
        <v>830597</v>
      </c>
      <c r="S674" s="1">
        <v>0</v>
      </c>
      <c r="T674" t="s">
        <v>169</v>
      </c>
      <c r="U674">
        <v>52425990</v>
      </c>
      <c r="V674" t="s">
        <v>278</v>
      </c>
      <c r="W674" t="s">
        <v>56</v>
      </c>
      <c r="X674" t="s">
        <v>57</v>
      </c>
      <c r="Y674" t="s">
        <v>279</v>
      </c>
      <c r="Z674" t="s">
        <v>59</v>
      </c>
      <c r="AA674">
        <v>860007335</v>
      </c>
      <c r="AB674" t="s">
        <v>201</v>
      </c>
      <c r="AC674">
        <v>325</v>
      </c>
      <c r="AD674">
        <v>325</v>
      </c>
      <c r="AE674">
        <v>67225</v>
      </c>
      <c r="AG674" t="s">
        <v>3089</v>
      </c>
      <c r="AH674" t="s">
        <v>3090</v>
      </c>
      <c r="AJ674" s="3">
        <v>45753</v>
      </c>
      <c r="AK674" t="s">
        <v>255</v>
      </c>
      <c r="AL674" t="s">
        <v>3091</v>
      </c>
      <c r="AM674" t="s">
        <v>3092</v>
      </c>
    </row>
    <row r="675" spans="1:39" x14ac:dyDescent="0.25">
      <c r="A675" t="str">
        <f>RP[[#This Row],[CODIGO CRP]]&amp;RP[[#This Row],[Rubro]]</f>
        <v>67325-28-NC-3603-1300-20-20305C-3603033-02</v>
      </c>
      <c r="B675" t="str">
        <f>RP[[#This Row],[CODIGO CDP]]&amp;RP[[#This Row],[Rubro]]</f>
        <v>3425-28-NC-3603-1300-20-20305C-3603033-02</v>
      </c>
      <c r="C675" t="str">
        <f t="shared" si="10"/>
        <v>67325-28-N</v>
      </c>
      <c r="D675" t="str">
        <f>_xlfn.CONCAT(MID(RP[[#This Row],[CDP]],1,10),"-",RIGHT(RP[[#This Row],[Dependencia]],2),"-",MID(RP[[#This Row],[Fuente]],1,1))</f>
        <v>3425-28-N</v>
      </c>
      <c r="E675">
        <v>67325</v>
      </c>
      <c r="F675">
        <v>45753</v>
      </c>
      <c r="G675">
        <v>45753.908020833333</v>
      </c>
      <c r="H675" t="s">
        <v>1929</v>
      </c>
      <c r="I675">
        <v>923228</v>
      </c>
      <c r="J675" t="s">
        <v>304</v>
      </c>
      <c r="K675" t="s">
        <v>305</v>
      </c>
      <c r="L675" t="s">
        <v>306</v>
      </c>
      <c r="M675" t="s">
        <v>172</v>
      </c>
      <c r="N675" t="s">
        <v>173</v>
      </c>
      <c r="O675" t="s">
        <v>66</v>
      </c>
      <c r="P675" s="1">
        <v>799364</v>
      </c>
      <c r="Q675" s="1">
        <v>0</v>
      </c>
      <c r="R675" s="1">
        <v>799364</v>
      </c>
      <c r="S675" s="1">
        <v>0</v>
      </c>
      <c r="T675" t="s">
        <v>169</v>
      </c>
      <c r="U675">
        <v>40783907</v>
      </c>
      <c r="V675" t="s">
        <v>302</v>
      </c>
      <c r="W675" t="s">
        <v>56</v>
      </c>
      <c r="X675" t="s">
        <v>57</v>
      </c>
      <c r="Y675" t="s">
        <v>303</v>
      </c>
      <c r="Z675" t="s">
        <v>59</v>
      </c>
      <c r="AA675">
        <v>860003020</v>
      </c>
      <c r="AB675" t="s">
        <v>212</v>
      </c>
      <c r="AC675">
        <v>3425</v>
      </c>
      <c r="AD675">
        <v>3425</v>
      </c>
      <c r="AE675">
        <v>67325</v>
      </c>
      <c r="AG675" t="s">
        <v>3093</v>
      </c>
      <c r="AH675" t="s">
        <v>3094</v>
      </c>
      <c r="AJ675" s="3">
        <v>45753</v>
      </c>
      <c r="AK675" t="s">
        <v>255</v>
      </c>
      <c r="AL675" t="s">
        <v>3095</v>
      </c>
      <c r="AM675" t="s">
        <v>3096</v>
      </c>
    </row>
    <row r="676" spans="1:39" x14ac:dyDescent="0.25">
      <c r="A676" t="str">
        <f>RP[[#This Row],[CODIGO CRP]]&amp;RP[[#This Row],[Rubro]]</f>
        <v>67425-11-NC-3603-1300-20-20305C-3603025-02</v>
      </c>
      <c r="B676" t="str">
        <f>RP[[#This Row],[CODIGO CDP]]&amp;RP[[#This Row],[Rubro]]</f>
        <v>925-11-NC-3603-1300-20-20305C-3603025-02</v>
      </c>
      <c r="C676" t="str">
        <f t="shared" si="10"/>
        <v>67425-11-N</v>
      </c>
      <c r="D676" t="str">
        <f>_xlfn.CONCAT(MID(RP[[#This Row],[CDP]],1,10),"-",RIGHT(RP[[#This Row],[Dependencia]],2),"-",MID(RP[[#This Row],[Fuente]],1,1))</f>
        <v>925-11-N</v>
      </c>
      <c r="E676">
        <v>67425</v>
      </c>
      <c r="F676">
        <v>45753</v>
      </c>
      <c r="G676">
        <v>45753.913252314815</v>
      </c>
      <c r="H676" t="s">
        <v>1929</v>
      </c>
      <c r="I676">
        <v>923211</v>
      </c>
      <c r="J676" t="s">
        <v>312</v>
      </c>
      <c r="K676" t="s">
        <v>62</v>
      </c>
      <c r="L676" t="s">
        <v>63</v>
      </c>
      <c r="M676" t="s">
        <v>172</v>
      </c>
      <c r="N676" t="s">
        <v>173</v>
      </c>
      <c r="O676" t="s">
        <v>66</v>
      </c>
      <c r="P676" s="1">
        <v>156195</v>
      </c>
      <c r="Q676" s="1">
        <v>0</v>
      </c>
      <c r="R676" s="1">
        <v>156195</v>
      </c>
      <c r="S676" s="1">
        <v>0</v>
      </c>
      <c r="T676" t="s">
        <v>169</v>
      </c>
      <c r="U676">
        <v>79876770</v>
      </c>
      <c r="V676" t="s">
        <v>1280</v>
      </c>
      <c r="W676" t="s">
        <v>56</v>
      </c>
      <c r="X676" t="s">
        <v>57</v>
      </c>
      <c r="Y676" t="s">
        <v>1281</v>
      </c>
      <c r="Z676" t="s">
        <v>59</v>
      </c>
      <c r="AA676">
        <v>860007335</v>
      </c>
      <c r="AB676" t="s">
        <v>201</v>
      </c>
      <c r="AC676">
        <v>925</v>
      </c>
      <c r="AD676">
        <v>925</v>
      </c>
      <c r="AE676">
        <v>67425</v>
      </c>
      <c r="AG676" t="s">
        <v>3097</v>
      </c>
      <c r="AH676" t="s">
        <v>3098</v>
      </c>
      <c r="AJ676" s="3">
        <v>45753</v>
      </c>
      <c r="AK676" t="s">
        <v>255</v>
      </c>
      <c r="AL676" t="s">
        <v>3099</v>
      </c>
      <c r="AM676" t="s">
        <v>3100</v>
      </c>
    </row>
    <row r="677" spans="1:39" x14ac:dyDescent="0.25">
      <c r="A677" t="str">
        <f>RP[[#This Row],[CODIGO CRP]]&amp;RP[[#This Row],[Rubro]]</f>
        <v>67525-11-NC-3603-1300-20-20305C-3603025-02</v>
      </c>
      <c r="B677" t="str">
        <f>RP[[#This Row],[CODIGO CDP]]&amp;RP[[#This Row],[Rubro]]</f>
        <v>925-11-NC-3603-1300-20-20305C-3603025-02</v>
      </c>
      <c r="C677" t="str">
        <f t="shared" si="10"/>
        <v>67525-11-N</v>
      </c>
      <c r="D677" t="str">
        <f>_xlfn.CONCAT(MID(RP[[#This Row],[CDP]],1,10),"-",RIGHT(RP[[#This Row],[Dependencia]],2),"-",MID(RP[[#This Row],[Fuente]],1,1))</f>
        <v>925-11-N</v>
      </c>
      <c r="E677">
        <v>67525</v>
      </c>
      <c r="F677">
        <v>45753</v>
      </c>
      <c r="G677">
        <v>45753.91684027778</v>
      </c>
      <c r="H677" t="s">
        <v>1929</v>
      </c>
      <c r="I677">
        <v>923211</v>
      </c>
      <c r="J677" t="s">
        <v>312</v>
      </c>
      <c r="K677" t="s">
        <v>62</v>
      </c>
      <c r="L677" t="s">
        <v>63</v>
      </c>
      <c r="M677" t="s">
        <v>172</v>
      </c>
      <c r="N677" t="s">
        <v>173</v>
      </c>
      <c r="O677" t="s">
        <v>66</v>
      </c>
      <c r="P677" s="1">
        <v>312390</v>
      </c>
      <c r="Q677" s="1">
        <v>0</v>
      </c>
      <c r="R677" s="1">
        <v>312390</v>
      </c>
      <c r="S677" s="1">
        <v>0</v>
      </c>
      <c r="T677" t="s">
        <v>169</v>
      </c>
      <c r="U677">
        <v>79207422</v>
      </c>
      <c r="V677" t="s">
        <v>941</v>
      </c>
      <c r="W677" t="s">
        <v>56</v>
      </c>
      <c r="X677" t="s">
        <v>57</v>
      </c>
      <c r="Y677" t="s">
        <v>942</v>
      </c>
      <c r="Z677" t="s">
        <v>59</v>
      </c>
      <c r="AA677">
        <v>860034313</v>
      </c>
      <c r="AB677" t="s">
        <v>97</v>
      </c>
      <c r="AC677">
        <v>925</v>
      </c>
      <c r="AD677">
        <v>925</v>
      </c>
      <c r="AE677">
        <v>67525</v>
      </c>
      <c r="AG677" t="s">
        <v>3101</v>
      </c>
      <c r="AH677" t="s">
        <v>3102</v>
      </c>
      <c r="AJ677" s="3">
        <v>45753</v>
      </c>
      <c r="AK677" t="s">
        <v>255</v>
      </c>
      <c r="AL677" t="s">
        <v>3103</v>
      </c>
      <c r="AM677" t="s">
        <v>3104</v>
      </c>
    </row>
    <row r="678" spans="1:39" x14ac:dyDescent="0.25">
      <c r="A678" t="str">
        <f>RP[[#This Row],[CODIGO CRP]]&amp;RP[[#This Row],[Rubro]]</f>
        <v>67625-11-NC-3603-1300-20-20305C-3603025-02</v>
      </c>
      <c r="B678" t="str">
        <f>RP[[#This Row],[CODIGO CDP]]&amp;RP[[#This Row],[Rubro]]</f>
        <v>925-11-NC-3603-1300-20-20305C-3603025-02</v>
      </c>
      <c r="C678" t="str">
        <f t="shared" si="10"/>
        <v>67625-11-N</v>
      </c>
      <c r="D678" t="str">
        <f>_xlfn.CONCAT(MID(RP[[#This Row],[CDP]],1,10),"-",RIGHT(RP[[#This Row],[Dependencia]],2),"-",MID(RP[[#This Row],[Fuente]],1,1))</f>
        <v>925-11-N</v>
      </c>
      <c r="E678">
        <v>67625</v>
      </c>
      <c r="F678">
        <v>45754</v>
      </c>
      <c r="G678">
        <v>45754.325312499997</v>
      </c>
      <c r="H678" t="s">
        <v>1929</v>
      </c>
      <c r="I678">
        <v>923211</v>
      </c>
      <c r="J678" t="s">
        <v>312</v>
      </c>
      <c r="K678" t="s">
        <v>62</v>
      </c>
      <c r="L678" t="s">
        <v>63</v>
      </c>
      <c r="M678" t="s">
        <v>172</v>
      </c>
      <c r="N678" t="s">
        <v>173</v>
      </c>
      <c r="O678" t="s">
        <v>66</v>
      </c>
      <c r="P678" s="1">
        <v>644780</v>
      </c>
      <c r="Q678" s="1">
        <v>0</v>
      </c>
      <c r="R678" s="1">
        <v>644780</v>
      </c>
      <c r="S678" s="1">
        <v>0</v>
      </c>
      <c r="T678" t="s">
        <v>169</v>
      </c>
      <c r="U678">
        <v>1026307427</v>
      </c>
      <c r="V678" t="s">
        <v>1757</v>
      </c>
      <c r="W678" t="s">
        <v>56</v>
      </c>
      <c r="X678" t="s">
        <v>57</v>
      </c>
      <c r="Y678" t="s">
        <v>1758</v>
      </c>
      <c r="Z678" t="s">
        <v>59</v>
      </c>
      <c r="AA678">
        <v>860002964</v>
      </c>
      <c r="AB678" t="s">
        <v>242</v>
      </c>
      <c r="AC678">
        <v>925</v>
      </c>
      <c r="AD678">
        <v>925</v>
      </c>
      <c r="AE678">
        <v>67625</v>
      </c>
      <c r="AG678" t="s">
        <v>3105</v>
      </c>
      <c r="AH678" t="s">
        <v>3106</v>
      </c>
      <c r="AJ678" s="3">
        <v>45754</v>
      </c>
      <c r="AK678" t="s">
        <v>255</v>
      </c>
      <c r="AL678" t="s">
        <v>3107</v>
      </c>
      <c r="AM678" t="s">
        <v>3108</v>
      </c>
    </row>
    <row r="679" spans="1:39" x14ac:dyDescent="0.25">
      <c r="A679" t="str">
        <f>RP[[#This Row],[CODIGO CRP]]&amp;RP[[#This Row],[Rubro]]</f>
        <v>67725-11-NC-3603-1300-20-20305C-3603025-02</v>
      </c>
      <c r="B679" t="str">
        <f>RP[[#This Row],[CODIGO CDP]]&amp;RP[[#This Row],[Rubro]]</f>
        <v>925-11-NC-3603-1300-20-20305C-3603025-02</v>
      </c>
      <c r="C679" t="str">
        <f t="shared" si="10"/>
        <v>67725-11-N</v>
      </c>
      <c r="D679" t="str">
        <f>_xlfn.CONCAT(MID(RP[[#This Row],[CDP]],1,10),"-",RIGHT(RP[[#This Row],[Dependencia]],2),"-",MID(RP[[#This Row],[Fuente]],1,1))</f>
        <v>925-11-N</v>
      </c>
      <c r="E679">
        <v>67725</v>
      </c>
      <c r="F679">
        <v>45754</v>
      </c>
      <c r="G679">
        <v>45754.329189814816</v>
      </c>
      <c r="H679" t="s">
        <v>1929</v>
      </c>
      <c r="I679">
        <v>923211</v>
      </c>
      <c r="J679" t="s">
        <v>312</v>
      </c>
      <c r="K679" t="s">
        <v>62</v>
      </c>
      <c r="L679" t="s">
        <v>63</v>
      </c>
      <c r="M679" t="s">
        <v>172</v>
      </c>
      <c r="N679" t="s">
        <v>173</v>
      </c>
      <c r="O679" t="s">
        <v>66</v>
      </c>
      <c r="P679" s="1">
        <v>156195</v>
      </c>
      <c r="Q679" s="1">
        <v>0</v>
      </c>
      <c r="R679" s="1">
        <v>156195</v>
      </c>
      <c r="S679" s="1">
        <v>0</v>
      </c>
      <c r="T679" t="s">
        <v>169</v>
      </c>
      <c r="U679">
        <v>79051081</v>
      </c>
      <c r="V679" t="s">
        <v>1276</v>
      </c>
      <c r="W679" t="s">
        <v>56</v>
      </c>
      <c r="X679" t="s">
        <v>57</v>
      </c>
      <c r="Y679" t="s">
        <v>1277</v>
      </c>
      <c r="Z679" t="s">
        <v>59</v>
      </c>
      <c r="AA679">
        <v>890903938</v>
      </c>
      <c r="AB679" t="s">
        <v>86</v>
      </c>
      <c r="AC679">
        <v>925</v>
      </c>
      <c r="AD679">
        <v>925</v>
      </c>
      <c r="AE679">
        <v>67725</v>
      </c>
      <c r="AG679" t="s">
        <v>3109</v>
      </c>
      <c r="AH679" t="s">
        <v>3110</v>
      </c>
      <c r="AJ679" s="3">
        <v>45754</v>
      </c>
      <c r="AK679" t="s">
        <v>255</v>
      </c>
      <c r="AL679" t="s">
        <v>3111</v>
      </c>
      <c r="AM679" t="s">
        <v>3112</v>
      </c>
    </row>
    <row r="680" spans="1:39" x14ac:dyDescent="0.25">
      <c r="A680" t="str">
        <f>RP[[#This Row],[CODIGO CRP]]&amp;RP[[#This Row],[Rubro]]</f>
        <v>67825-11-NC-3603-1300-20-20305C-3603025-02</v>
      </c>
      <c r="B680" t="str">
        <f>RP[[#This Row],[CODIGO CDP]]&amp;RP[[#This Row],[Rubro]]</f>
        <v>925-11-NC-3603-1300-20-20305C-3603025-02</v>
      </c>
      <c r="C680" t="str">
        <f t="shared" si="10"/>
        <v>67825-11-N</v>
      </c>
      <c r="D680" t="str">
        <f>_xlfn.CONCAT(MID(RP[[#This Row],[CDP]],1,10),"-",RIGHT(RP[[#This Row],[Dependencia]],2),"-",MID(RP[[#This Row],[Fuente]],1,1))</f>
        <v>925-11-N</v>
      </c>
      <c r="E680">
        <v>67825</v>
      </c>
      <c r="F680">
        <v>45754</v>
      </c>
      <c r="G680">
        <v>45754.332546296297</v>
      </c>
      <c r="H680" t="s">
        <v>1929</v>
      </c>
      <c r="I680">
        <v>923211</v>
      </c>
      <c r="J680" t="s">
        <v>312</v>
      </c>
      <c r="K680" t="s">
        <v>62</v>
      </c>
      <c r="L680" t="s">
        <v>63</v>
      </c>
      <c r="M680" t="s">
        <v>172</v>
      </c>
      <c r="N680" t="s">
        <v>173</v>
      </c>
      <c r="O680" t="s">
        <v>66</v>
      </c>
      <c r="P680" s="1">
        <v>312390</v>
      </c>
      <c r="Q680" s="1">
        <v>0</v>
      </c>
      <c r="R680" s="1">
        <v>312390</v>
      </c>
      <c r="S680" s="1">
        <v>0</v>
      </c>
      <c r="T680" t="s">
        <v>169</v>
      </c>
      <c r="U680">
        <v>1013659725</v>
      </c>
      <c r="V680" t="s">
        <v>1179</v>
      </c>
      <c r="W680" t="s">
        <v>56</v>
      </c>
      <c r="X680" t="s">
        <v>57</v>
      </c>
      <c r="Y680" t="s">
        <v>1180</v>
      </c>
      <c r="Z680" t="s">
        <v>59</v>
      </c>
      <c r="AA680">
        <v>860007335</v>
      </c>
      <c r="AB680" t="s">
        <v>201</v>
      </c>
      <c r="AC680">
        <v>925</v>
      </c>
      <c r="AD680">
        <v>925</v>
      </c>
      <c r="AE680">
        <v>67825</v>
      </c>
      <c r="AG680" t="s">
        <v>3113</v>
      </c>
      <c r="AH680" t="s">
        <v>3114</v>
      </c>
      <c r="AJ680" s="3">
        <v>45754</v>
      </c>
      <c r="AK680" t="s">
        <v>255</v>
      </c>
      <c r="AL680" t="s">
        <v>3115</v>
      </c>
      <c r="AM680" t="s">
        <v>3116</v>
      </c>
    </row>
    <row r="681" spans="1:39" x14ac:dyDescent="0.25">
      <c r="A681" t="str">
        <f>RP[[#This Row],[CODIGO CRP]]&amp;RP[[#This Row],[Rubro]]</f>
        <v>67925-11-NC-3603-1300-20-20305C-3603025-02</v>
      </c>
      <c r="B681" t="str">
        <f>RP[[#This Row],[CODIGO CDP]]&amp;RP[[#This Row],[Rubro]]</f>
        <v>925-11-NC-3603-1300-20-20305C-3603025-02</v>
      </c>
      <c r="C681" t="str">
        <f t="shared" si="10"/>
        <v>67925-11-N</v>
      </c>
      <c r="D681" t="str">
        <f>_xlfn.CONCAT(MID(RP[[#This Row],[CDP]],1,10),"-",RIGHT(RP[[#This Row],[Dependencia]],2),"-",MID(RP[[#This Row],[Fuente]],1,1))</f>
        <v>925-11-N</v>
      </c>
      <c r="E681">
        <v>67925</v>
      </c>
      <c r="F681">
        <v>45754</v>
      </c>
      <c r="G681">
        <v>45754.336805555555</v>
      </c>
      <c r="H681" t="s">
        <v>1929</v>
      </c>
      <c r="I681">
        <v>923211</v>
      </c>
      <c r="J681" t="s">
        <v>312</v>
      </c>
      <c r="K681" t="s">
        <v>62</v>
      </c>
      <c r="L681" t="s">
        <v>63</v>
      </c>
      <c r="M681" t="s">
        <v>172</v>
      </c>
      <c r="N681" t="s">
        <v>173</v>
      </c>
      <c r="O681" t="s">
        <v>66</v>
      </c>
      <c r="P681" s="1">
        <v>624780</v>
      </c>
      <c r="Q681" s="1">
        <v>0</v>
      </c>
      <c r="R681" s="1">
        <v>624780</v>
      </c>
      <c r="S681" s="1">
        <v>0</v>
      </c>
      <c r="T681" t="s">
        <v>169</v>
      </c>
      <c r="U681">
        <v>79137299</v>
      </c>
      <c r="V681" t="s">
        <v>965</v>
      </c>
      <c r="W681" t="s">
        <v>56</v>
      </c>
      <c r="X681" t="s">
        <v>57</v>
      </c>
      <c r="Y681" t="s">
        <v>966</v>
      </c>
      <c r="Z681" t="s">
        <v>59</v>
      </c>
      <c r="AA681">
        <v>860007335</v>
      </c>
      <c r="AB681" t="s">
        <v>201</v>
      </c>
      <c r="AC681">
        <v>925</v>
      </c>
      <c r="AD681">
        <v>925</v>
      </c>
      <c r="AE681">
        <v>67925</v>
      </c>
      <c r="AG681" t="s">
        <v>3117</v>
      </c>
      <c r="AH681" t="s">
        <v>3118</v>
      </c>
      <c r="AJ681" s="3">
        <v>45754</v>
      </c>
      <c r="AK681" t="s">
        <v>255</v>
      </c>
      <c r="AL681" t="s">
        <v>3119</v>
      </c>
      <c r="AM681" t="s">
        <v>3120</v>
      </c>
    </row>
    <row r="682" spans="1:39" x14ac:dyDescent="0.25">
      <c r="A682" t="str">
        <f>RP[[#This Row],[CODIGO CRP]]&amp;RP[[#This Row],[Rubro]]</f>
        <v>68025-11-NC-3603-1300-20-20305C-3603025-02</v>
      </c>
      <c r="B682" t="str">
        <f>RP[[#This Row],[CODIGO CDP]]&amp;RP[[#This Row],[Rubro]]</f>
        <v>925-11-NC-3603-1300-20-20305C-3603025-02</v>
      </c>
      <c r="C682" t="str">
        <f t="shared" si="10"/>
        <v>68025-11-N</v>
      </c>
      <c r="D682" t="str">
        <f>_xlfn.CONCAT(MID(RP[[#This Row],[CDP]],1,10),"-",RIGHT(RP[[#This Row],[Dependencia]],2),"-",MID(RP[[#This Row],[Fuente]],1,1))</f>
        <v>925-11-N</v>
      </c>
      <c r="E682">
        <v>68025</v>
      </c>
      <c r="F682">
        <v>45754</v>
      </c>
      <c r="G682">
        <v>45754.34034722222</v>
      </c>
      <c r="H682" t="s">
        <v>1929</v>
      </c>
      <c r="I682">
        <v>923211</v>
      </c>
      <c r="J682" t="s">
        <v>312</v>
      </c>
      <c r="K682" t="s">
        <v>62</v>
      </c>
      <c r="L682" t="s">
        <v>63</v>
      </c>
      <c r="M682" t="s">
        <v>172</v>
      </c>
      <c r="N682" t="s">
        <v>173</v>
      </c>
      <c r="O682" t="s">
        <v>66</v>
      </c>
      <c r="P682" s="1">
        <v>664780</v>
      </c>
      <c r="Q682" s="1">
        <v>0</v>
      </c>
      <c r="R682" s="1">
        <v>664780</v>
      </c>
      <c r="S682" s="1">
        <v>0</v>
      </c>
      <c r="T682" t="s">
        <v>169</v>
      </c>
      <c r="U682">
        <v>10261633</v>
      </c>
      <c r="V682" t="s">
        <v>645</v>
      </c>
      <c r="W682" t="s">
        <v>56</v>
      </c>
      <c r="X682" t="s">
        <v>57</v>
      </c>
      <c r="Y682" t="s">
        <v>646</v>
      </c>
      <c r="Z682" t="s">
        <v>59</v>
      </c>
      <c r="AA682">
        <v>860007335</v>
      </c>
      <c r="AB682" t="s">
        <v>201</v>
      </c>
      <c r="AC682">
        <v>925</v>
      </c>
      <c r="AD682">
        <v>925</v>
      </c>
      <c r="AE682">
        <v>68025</v>
      </c>
      <c r="AG682" t="s">
        <v>3121</v>
      </c>
      <c r="AH682" t="s">
        <v>3122</v>
      </c>
      <c r="AJ682" s="3">
        <v>45754</v>
      </c>
      <c r="AK682" t="s">
        <v>255</v>
      </c>
      <c r="AL682" t="s">
        <v>3123</v>
      </c>
      <c r="AM682" t="s">
        <v>3124</v>
      </c>
    </row>
    <row r="683" spans="1:39" x14ac:dyDescent="0.25">
      <c r="A683" t="str">
        <f>RP[[#This Row],[CODIGO CRP]]&amp;RP[[#This Row],[Rubro]]</f>
        <v>68125-11-NC-3603-1300-20-20305C-3603025-02</v>
      </c>
      <c r="B683" t="str">
        <f>RP[[#This Row],[CODIGO CDP]]&amp;RP[[#This Row],[Rubro]]</f>
        <v>925-11-NC-3603-1300-20-20305C-3603025-02</v>
      </c>
      <c r="C683" t="str">
        <f t="shared" si="10"/>
        <v>68125-11-N</v>
      </c>
      <c r="D683" t="str">
        <f>_xlfn.CONCAT(MID(RP[[#This Row],[CDP]],1,10),"-",RIGHT(RP[[#This Row],[Dependencia]],2),"-",MID(RP[[#This Row],[Fuente]],1,1))</f>
        <v>925-11-N</v>
      </c>
      <c r="E683">
        <v>68125</v>
      </c>
      <c r="F683">
        <v>45754</v>
      </c>
      <c r="G683">
        <v>45754.345821759256</v>
      </c>
      <c r="H683" t="s">
        <v>1929</v>
      </c>
      <c r="I683">
        <v>923211</v>
      </c>
      <c r="J683" t="s">
        <v>312</v>
      </c>
      <c r="K683" t="s">
        <v>62</v>
      </c>
      <c r="L683" t="s">
        <v>63</v>
      </c>
      <c r="M683" t="s">
        <v>172</v>
      </c>
      <c r="N683" t="s">
        <v>173</v>
      </c>
      <c r="O683" t="s">
        <v>66</v>
      </c>
      <c r="P683" s="1">
        <v>312390</v>
      </c>
      <c r="Q683" s="1">
        <v>0</v>
      </c>
      <c r="R683" s="1">
        <v>312390</v>
      </c>
      <c r="S683" s="1">
        <v>0</v>
      </c>
      <c r="T683" t="s">
        <v>169</v>
      </c>
      <c r="U683">
        <v>82395377</v>
      </c>
      <c r="V683" t="s">
        <v>1255</v>
      </c>
      <c r="W683" t="s">
        <v>56</v>
      </c>
      <c r="X683" t="s">
        <v>57</v>
      </c>
      <c r="Y683" t="s">
        <v>1256</v>
      </c>
      <c r="Z683" t="s">
        <v>59</v>
      </c>
      <c r="AA683">
        <v>860034313</v>
      </c>
      <c r="AB683" t="s">
        <v>97</v>
      </c>
      <c r="AC683">
        <v>925</v>
      </c>
      <c r="AD683">
        <v>925</v>
      </c>
      <c r="AE683">
        <v>68125</v>
      </c>
      <c r="AG683" t="s">
        <v>3125</v>
      </c>
      <c r="AH683" t="s">
        <v>3126</v>
      </c>
      <c r="AJ683" s="3">
        <v>45754</v>
      </c>
      <c r="AK683" t="s">
        <v>255</v>
      </c>
      <c r="AL683" t="s">
        <v>1961</v>
      </c>
      <c r="AM683" t="s">
        <v>3127</v>
      </c>
    </row>
    <row r="684" spans="1:39" x14ac:dyDescent="0.25">
      <c r="A684" t="str">
        <f>RP[[#This Row],[CODIGO CRP]]&amp;RP[[#This Row],[Rubro]]</f>
        <v>68225-11-NC-3603-1300-20-20305C-3603025-02</v>
      </c>
      <c r="B684" t="str">
        <f>RP[[#This Row],[CODIGO CDP]]&amp;RP[[#This Row],[Rubro]]</f>
        <v>925-11-NC-3603-1300-20-20305C-3603025-02</v>
      </c>
      <c r="C684" t="str">
        <f t="shared" si="10"/>
        <v>68225-11-N</v>
      </c>
      <c r="D684" t="str">
        <f>_xlfn.CONCAT(MID(RP[[#This Row],[CDP]],1,10),"-",RIGHT(RP[[#This Row],[Dependencia]],2),"-",MID(RP[[#This Row],[Fuente]],1,1))</f>
        <v>925-11-N</v>
      </c>
      <c r="E684">
        <v>68225</v>
      </c>
      <c r="F684">
        <v>45754</v>
      </c>
      <c r="G684">
        <v>45754.349050925928</v>
      </c>
      <c r="H684" t="s">
        <v>1929</v>
      </c>
      <c r="I684">
        <v>923211</v>
      </c>
      <c r="J684" t="s">
        <v>312</v>
      </c>
      <c r="K684" t="s">
        <v>62</v>
      </c>
      <c r="L684" t="s">
        <v>63</v>
      </c>
      <c r="M684" t="s">
        <v>172</v>
      </c>
      <c r="N684" t="s">
        <v>173</v>
      </c>
      <c r="O684" t="s">
        <v>66</v>
      </c>
      <c r="P684" s="1">
        <v>468585</v>
      </c>
      <c r="Q684" s="1">
        <v>0</v>
      </c>
      <c r="R684" s="1">
        <v>468585</v>
      </c>
      <c r="S684" s="1">
        <v>0</v>
      </c>
      <c r="T684" t="s">
        <v>169</v>
      </c>
      <c r="U684">
        <v>53931238</v>
      </c>
      <c r="V684" t="s">
        <v>900</v>
      </c>
      <c r="W684" t="s">
        <v>56</v>
      </c>
      <c r="X684" t="s">
        <v>57</v>
      </c>
      <c r="Y684" t="s">
        <v>901</v>
      </c>
      <c r="Z684" t="s">
        <v>59</v>
      </c>
      <c r="AA684">
        <v>860034313</v>
      </c>
      <c r="AB684" t="s">
        <v>97</v>
      </c>
      <c r="AC684">
        <v>925</v>
      </c>
      <c r="AD684">
        <v>925</v>
      </c>
      <c r="AE684">
        <v>68225</v>
      </c>
      <c r="AG684" t="s">
        <v>3128</v>
      </c>
      <c r="AH684" t="s">
        <v>3129</v>
      </c>
      <c r="AJ684" s="3">
        <v>45754</v>
      </c>
      <c r="AK684" t="s">
        <v>255</v>
      </c>
      <c r="AL684" t="s">
        <v>3130</v>
      </c>
      <c r="AM684" t="s">
        <v>3131</v>
      </c>
    </row>
    <row r="685" spans="1:39" x14ac:dyDescent="0.25">
      <c r="A685" t="str">
        <f>RP[[#This Row],[CODIGO CRP]]&amp;RP[[#This Row],[Rubro]]</f>
        <v>68325-10-PC-3603-1300-20-20305C-3603025-02</v>
      </c>
      <c r="B685" t="str">
        <f>RP[[#This Row],[CODIGO CDP]]&amp;RP[[#This Row],[Rubro]]</f>
        <v>1225-10-PC-3603-1300-20-20305C-3603025-02</v>
      </c>
      <c r="C685" t="str">
        <f t="shared" si="10"/>
        <v>68325-10-P</v>
      </c>
      <c r="D685" t="str">
        <f>_xlfn.CONCAT(MID(RP[[#This Row],[CDP]],1,10),"-",RIGHT(RP[[#This Row],[Dependencia]],2),"-",MID(RP[[#This Row],[Fuente]],1,1))</f>
        <v>1225-10-P</v>
      </c>
      <c r="E685">
        <v>68325</v>
      </c>
      <c r="F685">
        <v>45754</v>
      </c>
      <c r="G685">
        <v>45754.511597222219</v>
      </c>
      <c r="H685" t="s">
        <v>1929</v>
      </c>
      <c r="I685">
        <v>923210</v>
      </c>
      <c r="J685" t="s">
        <v>61</v>
      </c>
      <c r="K685" t="s">
        <v>62</v>
      </c>
      <c r="L685" t="s">
        <v>63</v>
      </c>
      <c r="M685" t="s">
        <v>64</v>
      </c>
      <c r="N685" t="s">
        <v>65</v>
      </c>
      <c r="O685" t="s">
        <v>66</v>
      </c>
      <c r="P685" s="1">
        <v>4544170</v>
      </c>
      <c r="Q685" s="1">
        <v>0</v>
      </c>
      <c r="R685" s="1">
        <v>4544170</v>
      </c>
      <c r="S685" s="1">
        <v>0</v>
      </c>
      <c r="T685" t="s">
        <v>54</v>
      </c>
      <c r="U685">
        <v>860063875</v>
      </c>
      <c r="V685" t="s">
        <v>55</v>
      </c>
      <c r="W685" t="s">
        <v>56</v>
      </c>
      <c r="X685" t="s">
        <v>57</v>
      </c>
      <c r="Y685" t="s">
        <v>58</v>
      </c>
      <c r="Z685" t="s">
        <v>59</v>
      </c>
      <c r="AA685">
        <v>860050750</v>
      </c>
      <c r="AB685" t="s">
        <v>60</v>
      </c>
      <c r="AC685">
        <v>1225</v>
      </c>
      <c r="AD685">
        <v>1225</v>
      </c>
      <c r="AE685">
        <v>68325</v>
      </c>
      <c r="AF685" t="s">
        <v>1949</v>
      </c>
      <c r="AG685" t="s">
        <v>3132</v>
      </c>
      <c r="AH685" t="s">
        <v>3133</v>
      </c>
      <c r="AJ685" s="3">
        <v>45754</v>
      </c>
      <c r="AK685" t="s">
        <v>71</v>
      </c>
      <c r="AL685" t="s">
        <v>3134</v>
      </c>
      <c r="AM685" t="s">
        <v>3135</v>
      </c>
    </row>
    <row r="686" spans="1:39" x14ac:dyDescent="0.25">
      <c r="A686" t="str">
        <f>RP[[#This Row],[CODIGO CRP]]&amp;RP[[#This Row],[Rubro]]</f>
        <v>68425-10-PC-3603-1300-20-20305C-3603025-02</v>
      </c>
      <c r="B686" t="str">
        <f>RP[[#This Row],[CODIGO CDP]]&amp;RP[[#This Row],[Rubro]]</f>
        <v>1225-10-PC-3603-1300-20-20305C-3603025-02</v>
      </c>
      <c r="C686" t="str">
        <f t="shared" si="10"/>
        <v>68425-10-P</v>
      </c>
      <c r="D686" t="str">
        <f>_xlfn.CONCAT(MID(RP[[#This Row],[CDP]],1,10),"-",RIGHT(RP[[#This Row],[Dependencia]],2),"-",MID(RP[[#This Row],[Fuente]],1,1))</f>
        <v>1225-10-P</v>
      </c>
      <c r="E686">
        <v>68425</v>
      </c>
      <c r="F686">
        <v>45754</v>
      </c>
      <c r="G686">
        <v>45754.5234837963</v>
      </c>
      <c r="H686" t="s">
        <v>1929</v>
      </c>
      <c r="I686">
        <v>923210</v>
      </c>
      <c r="J686" t="s">
        <v>61</v>
      </c>
      <c r="K686" t="s">
        <v>62</v>
      </c>
      <c r="L686" t="s">
        <v>63</v>
      </c>
      <c r="M686" t="s">
        <v>64</v>
      </c>
      <c r="N686" t="s">
        <v>65</v>
      </c>
      <c r="O686" t="s">
        <v>66</v>
      </c>
      <c r="P686" s="1">
        <v>656240</v>
      </c>
      <c r="Q686" s="1">
        <v>0</v>
      </c>
      <c r="R686" s="1">
        <v>656240</v>
      </c>
      <c r="S686" s="1">
        <v>0</v>
      </c>
      <c r="T686" t="s">
        <v>54</v>
      </c>
      <c r="U686">
        <v>860063875</v>
      </c>
      <c r="V686" t="s">
        <v>55</v>
      </c>
      <c r="W686" t="s">
        <v>56</v>
      </c>
      <c r="X686" t="s">
        <v>57</v>
      </c>
      <c r="Y686" t="s">
        <v>58</v>
      </c>
      <c r="Z686" t="s">
        <v>59</v>
      </c>
      <c r="AA686">
        <v>860050750</v>
      </c>
      <c r="AB686" t="s">
        <v>60</v>
      </c>
      <c r="AC686">
        <v>1225</v>
      </c>
      <c r="AD686">
        <v>1225</v>
      </c>
      <c r="AE686">
        <v>68425</v>
      </c>
      <c r="AF686" t="s">
        <v>1948</v>
      </c>
      <c r="AG686" t="s">
        <v>3136</v>
      </c>
      <c r="AH686" t="s">
        <v>3137</v>
      </c>
      <c r="AJ686" s="3">
        <v>45754</v>
      </c>
      <c r="AK686" t="s">
        <v>71</v>
      </c>
      <c r="AL686" t="s">
        <v>3138</v>
      </c>
      <c r="AM686" t="s">
        <v>3139</v>
      </c>
    </row>
    <row r="687" spans="1:39" x14ac:dyDescent="0.25">
      <c r="A687" t="str">
        <f>RP[[#This Row],[CODIGO CRP]]&amp;RP[[#This Row],[Rubro]]</f>
        <v>68525-45-NC-3603-1300-20-20305C-3603025-02</v>
      </c>
      <c r="B687" t="str">
        <f>RP[[#This Row],[CODIGO CDP]]&amp;RP[[#This Row],[Rubro]]</f>
        <v>3825-45-NC-3603-1300-20-20305C-3603025-02</v>
      </c>
      <c r="C687" t="str">
        <f t="shared" si="10"/>
        <v>68525-45-N</v>
      </c>
      <c r="D687" t="str">
        <f>_xlfn.CONCAT(MID(RP[[#This Row],[CDP]],1,10),"-",RIGHT(RP[[#This Row],[Dependencia]],2),"-",MID(RP[[#This Row],[Fuente]],1,1))</f>
        <v>3825-45-N</v>
      </c>
      <c r="E687">
        <v>68525</v>
      </c>
      <c r="F687">
        <v>45754</v>
      </c>
      <c r="G687">
        <v>45754.730115740742</v>
      </c>
      <c r="H687" t="s">
        <v>1929</v>
      </c>
      <c r="I687">
        <v>923245</v>
      </c>
      <c r="J687" t="s">
        <v>403</v>
      </c>
      <c r="K687" t="s">
        <v>62</v>
      </c>
      <c r="L687" t="s">
        <v>63</v>
      </c>
      <c r="M687" t="s">
        <v>172</v>
      </c>
      <c r="N687" t="s">
        <v>173</v>
      </c>
      <c r="O687" t="s">
        <v>66</v>
      </c>
      <c r="P687" s="1">
        <v>38789209</v>
      </c>
      <c r="Q687" s="1">
        <v>0</v>
      </c>
      <c r="R687" s="1">
        <v>38789209</v>
      </c>
      <c r="S687" s="1">
        <v>35109600</v>
      </c>
      <c r="T687" t="s">
        <v>169</v>
      </c>
      <c r="U687">
        <v>79697497</v>
      </c>
      <c r="V687" t="s">
        <v>3140</v>
      </c>
      <c r="W687" t="s">
        <v>56</v>
      </c>
      <c r="X687" t="s">
        <v>57</v>
      </c>
      <c r="Y687" t="s">
        <v>3141</v>
      </c>
      <c r="Z687" t="s">
        <v>59</v>
      </c>
      <c r="AA687">
        <v>860034313</v>
      </c>
      <c r="AB687" t="s">
        <v>97</v>
      </c>
      <c r="AC687">
        <v>3825</v>
      </c>
      <c r="AD687">
        <v>3825</v>
      </c>
      <c r="AE687">
        <v>68525</v>
      </c>
      <c r="AG687" t="s">
        <v>4721</v>
      </c>
      <c r="AH687" t="s">
        <v>4722</v>
      </c>
      <c r="AJ687" s="3">
        <v>45754</v>
      </c>
      <c r="AK687" t="s">
        <v>174</v>
      </c>
      <c r="AL687" t="s">
        <v>3142</v>
      </c>
      <c r="AM687" t="s">
        <v>3143</v>
      </c>
    </row>
    <row r="688" spans="1:39" x14ac:dyDescent="0.25">
      <c r="A688" t="str">
        <f>RP[[#This Row],[CODIGO CRP]]&amp;RP[[#This Row],[Rubro]]</f>
        <v>68625-45-NC-3603-1300-20-20305C-3603025-02</v>
      </c>
      <c r="B688" t="str">
        <f>RP[[#This Row],[CODIGO CDP]]&amp;RP[[#This Row],[Rubro]]</f>
        <v>3825-45-NC-3603-1300-20-20305C-3603025-02</v>
      </c>
      <c r="C688" t="str">
        <f t="shared" si="10"/>
        <v>68625-45-N</v>
      </c>
      <c r="D688" t="str">
        <f>_xlfn.CONCAT(MID(RP[[#This Row],[CDP]],1,10),"-",RIGHT(RP[[#This Row],[Dependencia]],2),"-",MID(RP[[#This Row],[Fuente]],1,1))</f>
        <v>3825-45-N</v>
      </c>
      <c r="E688">
        <v>68625</v>
      </c>
      <c r="F688">
        <v>45754</v>
      </c>
      <c r="G688">
        <v>45754.733356481483</v>
      </c>
      <c r="H688" t="s">
        <v>1929</v>
      </c>
      <c r="I688">
        <v>923245</v>
      </c>
      <c r="J688" t="s">
        <v>403</v>
      </c>
      <c r="K688" t="s">
        <v>62</v>
      </c>
      <c r="L688" t="s">
        <v>63</v>
      </c>
      <c r="M688" t="s">
        <v>172</v>
      </c>
      <c r="N688" t="s">
        <v>173</v>
      </c>
      <c r="O688" t="s">
        <v>66</v>
      </c>
      <c r="P688" s="1">
        <v>38789209</v>
      </c>
      <c r="Q688" s="1">
        <v>0</v>
      </c>
      <c r="R688" s="1">
        <v>38789209</v>
      </c>
      <c r="S688" s="1">
        <v>35109600</v>
      </c>
      <c r="T688" t="s">
        <v>169</v>
      </c>
      <c r="U688">
        <v>1070595157</v>
      </c>
      <c r="V688" t="s">
        <v>3144</v>
      </c>
      <c r="W688" t="s">
        <v>56</v>
      </c>
      <c r="X688" t="s">
        <v>57</v>
      </c>
      <c r="Y688" t="s">
        <v>3145</v>
      </c>
      <c r="Z688" t="s">
        <v>59</v>
      </c>
      <c r="AA688">
        <v>890903938</v>
      </c>
      <c r="AB688" t="s">
        <v>86</v>
      </c>
      <c r="AC688">
        <v>3825</v>
      </c>
      <c r="AD688">
        <v>3825</v>
      </c>
      <c r="AE688">
        <v>68625</v>
      </c>
      <c r="AG688" t="s">
        <v>4723</v>
      </c>
      <c r="AH688" t="s">
        <v>4724</v>
      </c>
      <c r="AJ688" s="3">
        <v>45754</v>
      </c>
      <c r="AK688" t="s">
        <v>174</v>
      </c>
      <c r="AL688" t="s">
        <v>3146</v>
      </c>
      <c r="AM688" t="s">
        <v>3143</v>
      </c>
    </row>
    <row r="689" spans="1:39" x14ac:dyDescent="0.25">
      <c r="A689" t="str">
        <f>RP[[#This Row],[CODIGO CRP]]&amp;RP[[#This Row],[Rubro]]</f>
        <v>68725-45-NC-3603-1300-20-20305C-3603025-02</v>
      </c>
      <c r="B689" t="str">
        <f>RP[[#This Row],[CODIGO CDP]]&amp;RP[[#This Row],[Rubro]]</f>
        <v>3825-45-NC-3603-1300-20-20305C-3603025-02</v>
      </c>
      <c r="C689" t="str">
        <f t="shared" si="10"/>
        <v>68725-45-N</v>
      </c>
      <c r="D689" t="str">
        <f>_xlfn.CONCAT(MID(RP[[#This Row],[CDP]],1,10),"-",RIGHT(RP[[#This Row],[Dependencia]],2),"-",MID(RP[[#This Row],[Fuente]],1,1))</f>
        <v>3825-45-N</v>
      </c>
      <c r="E689">
        <v>68725</v>
      </c>
      <c r="F689">
        <v>45754</v>
      </c>
      <c r="G689">
        <v>45754.735937500001</v>
      </c>
      <c r="H689" t="s">
        <v>1929</v>
      </c>
      <c r="I689">
        <v>923245</v>
      </c>
      <c r="J689" t="s">
        <v>403</v>
      </c>
      <c r="K689" t="s">
        <v>62</v>
      </c>
      <c r="L689" t="s">
        <v>63</v>
      </c>
      <c r="M689" t="s">
        <v>172</v>
      </c>
      <c r="N689" t="s">
        <v>173</v>
      </c>
      <c r="O689" t="s">
        <v>66</v>
      </c>
      <c r="P689" s="1">
        <v>38789209</v>
      </c>
      <c r="Q689" s="1">
        <v>0</v>
      </c>
      <c r="R689" s="1">
        <v>38789209</v>
      </c>
      <c r="S689" s="1">
        <v>35109600</v>
      </c>
      <c r="T689" t="s">
        <v>169</v>
      </c>
      <c r="U689">
        <v>39663926</v>
      </c>
      <c r="V689" t="s">
        <v>3147</v>
      </c>
      <c r="W689" t="s">
        <v>56</v>
      </c>
      <c r="X689" t="s">
        <v>57</v>
      </c>
      <c r="Y689" t="s">
        <v>5577</v>
      </c>
      <c r="Z689" t="s">
        <v>59</v>
      </c>
      <c r="AA689">
        <v>860034313</v>
      </c>
      <c r="AB689" t="s">
        <v>97</v>
      </c>
      <c r="AC689">
        <v>3825</v>
      </c>
      <c r="AD689">
        <v>3825</v>
      </c>
      <c r="AE689">
        <v>68725</v>
      </c>
      <c r="AG689" t="s">
        <v>4725</v>
      </c>
      <c r="AH689" t="s">
        <v>4726</v>
      </c>
      <c r="AJ689" s="3">
        <v>45754</v>
      </c>
      <c r="AK689" t="s">
        <v>174</v>
      </c>
      <c r="AL689" t="s">
        <v>3148</v>
      </c>
      <c r="AM689" t="s">
        <v>3143</v>
      </c>
    </row>
    <row r="690" spans="1:39" x14ac:dyDescent="0.25">
      <c r="A690" t="str">
        <f>RP[[#This Row],[CODIGO CRP]]&amp;RP[[#This Row],[Rubro]]</f>
        <v>68825-45-NC-3603-1300-20-20305C-3603025-02</v>
      </c>
      <c r="B690" t="str">
        <f>RP[[#This Row],[CODIGO CDP]]&amp;RP[[#This Row],[Rubro]]</f>
        <v>3825-45-NC-3603-1300-20-20305C-3603025-02</v>
      </c>
      <c r="C690" t="str">
        <f t="shared" si="10"/>
        <v>68825-45-N</v>
      </c>
      <c r="D690" t="str">
        <f>_xlfn.CONCAT(MID(RP[[#This Row],[CDP]],1,10),"-",RIGHT(RP[[#This Row],[Dependencia]],2),"-",MID(RP[[#This Row],[Fuente]],1,1))</f>
        <v>3825-45-N</v>
      </c>
      <c r="E690">
        <v>68825</v>
      </c>
      <c r="F690">
        <v>45754</v>
      </c>
      <c r="G690">
        <v>45754.739710648151</v>
      </c>
      <c r="H690" t="s">
        <v>1929</v>
      </c>
      <c r="I690">
        <v>923245</v>
      </c>
      <c r="J690" t="s">
        <v>403</v>
      </c>
      <c r="K690" t="s">
        <v>62</v>
      </c>
      <c r="L690" t="s">
        <v>63</v>
      </c>
      <c r="M690" t="s">
        <v>172</v>
      </c>
      <c r="N690" t="s">
        <v>173</v>
      </c>
      <c r="O690" t="s">
        <v>66</v>
      </c>
      <c r="P690" s="1">
        <v>38789209</v>
      </c>
      <c r="Q690" s="1">
        <v>0</v>
      </c>
      <c r="R690" s="1">
        <v>38789209</v>
      </c>
      <c r="S690" s="1">
        <v>35109600</v>
      </c>
      <c r="T690" t="s">
        <v>169</v>
      </c>
      <c r="U690">
        <v>80230171</v>
      </c>
      <c r="V690" t="s">
        <v>3149</v>
      </c>
      <c r="W690" t="s">
        <v>56</v>
      </c>
      <c r="X690" t="s">
        <v>57</v>
      </c>
      <c r="Y690" t="s">
        <v>3150</v>
      </c>
      <c r="Z690" t="s">
        <v>59</v>
      </c>
      <c r="AA690">
        <v>890903938</v>
      </c>
      <c r="AB690" t="s">
        <v>86</v>
      </c>
      <c r="AC690">
        <v>3825</v>
      </c>
      <c r="AD690">
        <v>3825</v>
      </c>
      <c r="AE690">
        <v>68825</v>
      </c>
      <c r="AG690" t="s">
        <v>4727</v>
      </c>
      <c r="AH690" t="s">
        <v>4728</v>
      </c>
      <c r="AJ690" s="3">
        <v>45754</v>
      </c>
      <c r="AK690" t="s">
        <v>174</v>
      </c>
      <c r="AL690" t="s">
        <v>3151</v>
      </c>
      <c r="AM690" t="s">
        <v>3143</v>
      </c>
    </row>
    <row r="691" spans="1:39" x14ac:dyDescent="0.25">
      <c r="A691" t="str">
        <f>RP[[#This Row],[CODIGO CRP]]&amp;RP[[#This Row],[Rubro]]</f>
        <v>68925-45-NC-3603-1300-20-20305C-3603025-02</v>
      </c>
      <c r="B691" t="str">
        <f>RP[[#This Row],[CODIGO CDP]]&amp;RP[[#This Row],[Rubro]]</f>
        <v>3825-45-NC-3603-1300-20-20305C-3603025-02</v>
      </c>
      <c r="C691" t="str">
        <f t="shared" si="10"/>
        <v>68925-45-N</v>
      </c>
      <c r="D691" t="str">
        <f>_xlfn.CONCAT(MID(RP[[#This Row],[CDP]],1,10),"-",RIGHT(RP[[#This Row],[Dependencia]],2),"-",MID(RP[[#This Row],[Fuente]],1,1))</f>
        <v>3825-45-N</v>
      </c>
      <c r="E691">
        <v>68925</v>
      </c>
      <c r="F691">
        <v>45754</v>
      </c>
      <c r="G691">
        <v>45754.759074074071</v>
      </c>
      <c r="H691" t="s">
        <v>1929</v>
      </c>
      <c r="I691">
        <v>923245</v>
      </c>
      <c r="J691" t="s">
        <v>403</v>
      </c>
      <c r="K691" t="s">
        <v>62</v>
      </c>
      <c r="L691" t="s">
        <v>63</v>
      </c>
      <c r="M691" t="s">
        <v>172</v>
      </c>
      <c r="N691" t="s">
        <v>173</v>
      </c>
      <c r="O691" t="s">
        <v>66</v>
      </c>
      <c r="P691" s="1">
        <v>38789209</v>
      </c>
      <c r="Q691" s="1">
        <v>0</v>
      </c>
      <c r="R691" s="1">
        <v>38789209</v>
      </c>
      <c r="S691" s="1">
        <v>35109601</v>
      </c>
      <c r="T691" t="s">
        <v>169</v>
      </c>
      <c r="U691">
        <v>19068613</v>
      </c>
      <c r="V691" t="s">
        <v>3152</v>
      </c>
      <c r="W691" t="s">
        <v>56</v>
      </c>
      <c r="X691" t="s">
        <v>57</v>
      </c>
      <c r="Y691" t="s">
        <v>3153</v>
      </c>
      <c r="Z691" t="s">
        <v>59</v>
      </c>
      <c r="AA691">
        <v>860007335</v>
      </c>
      <c r="AB691" t="s">
        <v>201</v>
      </c>
      <c r="AC691">
        <v>3825</v>
      </c>
      <c r="AD691">
        <v>3825</v>
      </c>
      <c r="AE691">
        <v>68925</v>
      </c>
      <c r="AG691" t="s">
        <v>4729</v>
      </c>
      <c r="AH691" t="s">
        <v>4730</v>
      </c>
      <c r="AJ691" s="3">
        <v>45754</v>
      </c>
      <c r="AK691" t="s">
        <v>174</v>
      </c>
      <c r="AL691" t="s">
        <v>3154</v>
      </c>
      <c r="AM691" t="s">
        <v>3155</v>
      </c>
    </row>
    <row r="692" spans="1:39" x14ac:dyDescent="0.25">
      <c r="A692" t="str">
        <f>RP[[#This Row],[CODIGO CRP]]&amp;RP[[#This Row],[Rubro]]</f>
        <v>69025-10-NC-3602-1300-11-20305C-3602031-02</v>
      </c>
      <c r="B692" t="str">
        <f>RP[[#This Row],[CODIGO CDP]]&amp;RP[[#This Row],[Rubro]]</f>
        <v>825-10-NC-3602-1300-11-20305C-3602031-02</v>
      </c>
      <c r="C692" t="str">
        <f t="shared" si="10"/>
        <v>69025-10-N</v>
      </c>
      <c r="D692" t="str">
        <f>_xlfn.CONCAT(MID(RP[[#This Row],[CDP]],1,10),"-",RIGHT(RP[[#This Row],[Dependencia]],2),"-",MID(RP[[#This Row],[Fuente]],1,1))</f>
        <v>825-10-N</v>
      </c>
      <c r="E692">
        <v>69025</v>
      </c>
      <c r="F692">
        <v>45754</v>
      </c>
      <c r="G692">
        <v>45754.76158564815</v>
      </c>
      <c r="H692" t="s">
        <v>1929</v>
      </c>
      <c r="I692">
        <v>923210</v>
      </c>
      <c r="J692" t="s">
        <v>61</v>
      </c>
      <c r="K692" t="s">
        <v>384</v>
      </c>
      <c r="L692" t="s">
        <v>385</v>
      </c>
      <c r="M692" t="s">
        <v>172</v>
      </c>
      <c r="N692" t="s">
        <v>173</v>
      </c>
      <c r="O692" t="s">
        <v>66</v>
      </c>
      <c r="P692" s="1">
        <v>38789209</v>
      </c>
      <c r="Q692" s="1">
        <v>0</v>
      </c>
      <c r="R692" s="1">
        <v>38789209</v>
      </c>
      <c r="S692" s="1">
        <v>35109600</v>
      </c>
      <c r="T692" t="s">
        <v>169</v>
      </c>
      <c r="U692">
        <v>79909189</v>
      </c>
      <c r="V692" t="s">
        <v>3156</v>
      </c>
      <c r="W692" t="s">
        <v>56</v>
      </c>
      <c r="X692" t="s">
        <v>57</v>
      </c>
      <c r="Y692" t="s">
        <v>3157</v>
      </c>
      <c r="Z692" t="s">
        <v>59</v>
      </c>
      <c r="AA692">
        <v>860034594</v>
      </c>
      <c r="AB692" t="s">
        <v>195</v>
      </c>
      <c r="AC692">
        <v>825</v>
      </c>
      <c r="AD692">
        <v>825</v>
      </c>
      <c r="AE692">
        <v>69025</v>
      </c>
      <c r="AG692" t="s">
        <v>4731</v>
      </c>
      <c r="AH692" t="s">
        <v>4732</v>
      </c>
      <c r="AJ692" s="3">
        <v>45754</v>
      </c>
      <c r="AK692" t="s">
        <v>174</v>
      </c>
      <c r="AL692" t="s">
        <v>3158</v>
      </c>
      <c r="AM692" t="s">
        <v>2305</v>
      </c>
    </row>
    <row r="693" spans="1:39" x14ac:dyDescent="0.25">
      <c r="A693" t="str">
        <f>RP[[#This Row],[CODIGO CRP]]&amp;RP[[#This Row],[Rubro]]</f>
        <v>69125-38-NC-3603-1300-20-20305C-3603025-02</v>
      </c>
      <c r="B693" t="str">
        <f>RP[[#This Row],[CODIGO CDP]]&amp;RP[[#This Row],[Rubro]]</f>
        <v>125-38-NC-3603-1300-20-20305C-3603025-02</v>
      </c>
      <c r="C693" t="str">
        <f t="shared" si="10"/>
        <v>69125-38-N</v>
      </c>
      <c r="D693" t="str">
        <f>_xlfn.CONCAT(MID(RP[[#This Row],[CDP]],1,10),"-",RIGHT(RP[[#This Row],[Dependencia]],2),"-",MID(RP[[#This Row],[Fuente]],1,1))</f>
        <v>125-38-N</v>
      </c>
      <c r="E693">
        <v>69125</v>
      </c>
      <c r="F693">
        <v>45754</v>
      </c>
      <c r="G693">
        <v>45754.819143518522</v>
      </c>
      <c r="H693" t="s">
        <v>1929</v>
      </c>
      <c r="I693">
        <v>923238</v>
      </c>
      <c r="J693" t="s">
        <v>254</v>
      </c>
      <c r="K693" t="s">
        <v>62</v>
      </c>
      <c r="L693" t="s">
        <v>63</v>
      </c>
      <c r="M693" t="s">
        <v>172</v>
      </c>
      <c r="N693" t="s">
        <v>173</v>
      </c>
      <c r="O693" t="s">
        <v>66</v>
      </c>
      <c r="P693" s="1">
        <v>38789209</v>
      </c>
      <c r="Q693" s="1">
        <v>0</v>
      </c>
      <c r="R693" s="1">
        <v>38789209</v>
      </c>
      <c r="S693" s="1">
        <v>35109600</v>
      </c>
      <c r="T693" t="s">
        <v>169</v>
      </c>
      <c r="U693">
        <v>1069725267</v>
      </c>
      <c r="V693" t="s">
        <v>3159</v>
      </c>
      <c r="W693" t="s">
        <v>56</v>
      </c>
      <c r="X693" t="s">
        <v>57</v>
      </c>
      <c r="Y693" t="s">
        <v>3160</v>
      </c>
      <c r="Z693" t="s">
        <v>59</v>
      </c>
      <c r="AA693">
        <v>860007335</v>
      </c>
      <c r="AB693" t="s">
        <v>201</v>
      </c>
      <c r="AC693">
        <v>125</v>
      </c>
      <c r="AD693">
        <v>125</v>
      </c>
      <c r="AE693">
        <v>69125</v>
      </c>
      <c r="AG693" t="s">
        <v>4733</v>
      </c>
      <c r="AH693" t="s">
        <v>4734</v>
      </c>
      <c r="AJ693" s="3">
        <v>45754</v>
      </c>
      <c r="AK693" t="s">
        <v>174</v>
      </c>
      <c r="AL693" t="s">
        <v>3161</v>
      </c>
      <c r="AM693" t="s">
        <v>3162</v>
      </c>
    </row>
    <row r="694" spans="1:39" x14ac:dyDescent="0.25">
      <c r="A694" t="str">
        <f>RP[[#This Row],[CODIGO CRP]]&amp;RP[[#This Row],[Rubro]]</f>
        <v>69225-11-NC-3603-1300-20-20305C-3603025-02</v>
      </c>
      <c r="B694" t="str">
        <f>RP[[#This Row],[CODIGO CDP]]&amp;RP[[#This Row],[Rubro]]</f>
        <v>2125-11-NC-3603-1300-20-20305C-3603025-02</v>
      </c>
      <c r="C694" t="str">
        <f t="shared" si="10"/>
        <v>69225-11-N</v>
      </c>
      <c r="D694" t="str">
        <f>_xlfn.CONCAT(MID(RP[[#This Row],[CDP]],1,10),"-",RIGHT(RP[[#This Row],[Dependencia]],2),"-",MID(RP[[#This Row],[Fuente]],1,1))</f>
        <v>2125-11-N</v>
      </c>
      <c r="E694">
        <v>69225</v>
      </c>
      <c r="F694">
        <v>45754</v>
      </c>
      <c r="G694">
        <v>45754.822928240741</v>
      </c>
      <c r="H694" t="s">
        <v>1929</v>
      </c>
      <c r="I694">
        <v>923211</v>
      </c>
      <c r="J694" t="s">
        <v>312</v>
      </c>
      <c r="K694" t="s">
        <v>62</v>
      </c>
      <c r="L694" t="s">
        <v>63</v>
      </c>
      <c r="M694" t="s">
        <v>172</v>
      </c>
      <c r="N694" t="s">
        <v>173</v>
      </c>
      <c r="O694" t="s">
        <v>66</v>
      </c>
      <c r="P694" s="1">
        <v>38789209</v>
      </c>
      <c r="Q694" s="1">
        <v>0</v>
      </c>
      <c r="R694" s="1">
        <v>38789209</v>
      </c>
      <c r="S694" s="1">
        <v>35109601</v>
      </c>
      <c r="T694" t="s">
        <v>169</v>
      </c>
      <c r="U694">
        <v>1120578163</v>
      </c>
      <c r="V694" t="s">
        <v>3163</v>
      </c>
      <c r="W694" t="s">
        <v>56</v>
      </c>
      <c r="X694" t="s">
        <v>57</v>
      </c>
      <c r="Y694" t="s">
        <v>3164</v>
      </c>
      <c r="Z694" t="s">
        <v>59</v>
      </c>
      <c r="AA694">
        <v>890903938</v>
      </c>
      <c r="AB694" t="s">
        <v>86</v>
      </c>
      <c r="AC694">
        <v>2125</v>
      </c>
      <c r="AD694">
        <v>2125</v>
      </c>
      <c r="AE694">
        <v>69225</v>
      </c>
      <c r="AG694" t="s">
        <v>4735</v>
      </c>
      <c r="AH694" t="s">
        <v>4736</v>
      </c>
      <c r="AJ694" s="3">
        <v>45754</v>
      </c>
      <c r="AK694" t="s">
        <v>174</v>
      </c>
      <c r="AL694" t="s">
        <v>3165</v>
      </c>
      <c r="AM694" t="s">
        <v>657</v>
      </c>
    </row>
    <row r="695" spans="1:39" x14ac:dyDescent="0.25">
      <c r="A695" t="str">
        <f>RP[[#This Row],[CODIGO CRP]]&amp;RP[[#This Row],[Rubro]]</f>
        <v>69325-11-NC-3603-1300-20-20305C-3603025-02</v>
      </c>
      <c r="B695" t="str">
        <f>RP[[#This Row],[CODIGO CDP]]&amp;RP[[#This Row],[Rubro]]</f>
        <v>2125-11-NC-3603-1300-20-20305C-3603025-02</v>
      </c>
      <c r="C695" t="str">
        <f t="shared" si="10"/>
        <v>69325-11-N</v>
      </c>
      <c r="D695" t="str">
        <f>_xlfn.CONCAT(MID(RP[[#This Row],[CDP]],1,10),"-",RIGHT(RP[[#This Row],[Dependencia]],2),"-",MID(RP[[#This Row],[Fuente]],1,1))</f>
        <v>2125-11-N</v>
      </c>
      <c r="E695">
        <v>69325</v>
      </c>
      <c r="F695">
        <v>45754</v>
      </c>
      <c r="G695">
        <v>45754.826678240737</v>
      </c>
      <c r="H695" t="s">
        <v>1929</v>
      </c>
      <c r="I695">
        <v>923211</v>
      </c>
      <c r="J695" t="s">
        <v>312</v>
      </c>
      <c r="K695" t="s">
        <v>62</v>
      </c>
      <c r="L695" t="s">
        <v>63</v>
      </c>
      <c r="M695" t="s">
        <v>172</v>
      </c>
      <c r="N695" t="s">
        <v>173</v>
      </c>
      <c r="O695" t="s">
        <v>66</v>
      </c>
      <c r="P695" s="1">
        <v>38789209</v>
      </c>
      <c r="Q695" s="1">
        <v>0</v>
      </c>
      <c r="R695" s="1">
        <v>38789209</v>
      </c>
      <c r="S695" s="1">
        <v>35109600</v>
      </c>
      <c r="T695" t="s">
        <v>169</v>
      </c>
      <c r="U695">
        <v>1031160344</v>
      </c>
      <c r="V695" t="s">
        <v>3166</v>
      </c>
      <c r="W695" t="s">
        <v>56</v>
      </c>
      <c r="X695" t="s">
        <v>57</v>
      </c>
      <c r="Y695" t="s">
        <v>3167</v>
      </c>
      <c r="Z695" t="s">
        <v>59</v>
      </c>
      <c r="AA695">
        <v>890903938</v>
      </c>
      <c r="AB695" t="s">
        <v>86</v>
      </c>
      <c r="AC695">
        <v>2125</v>
      </c>
      <c r="AD695">
        <v>2125</v>
      </c>
      <c r="AE695">
        <v>69325</v>
      </c>
      <c r="AG695" t="s">
        <v>4737</v>
      </c>
      <c r="AH695" t="s">
        <v>4738</v>
      </c>
      <c r="AJ695" s="3">
        <v>45754</v>
      </c>
      <c r="AK695" t="s">
        <v>174</v>
      </c>
      <c r="AL695" t="s">
        <v>3168</v>
      </c>
      <c r="AM695" t="s">
        <v>657</v>
      </c>
    </row>
    <row r="696" spans="1:39" x14ac:dyDescent="0.25">
      <c r="A696" t="str">
        <f>RP[[#This Row],[CODIGO CRP]]&amp;RP[[#This Row],[Rubro]]</f>
        <v>69425-11-NC-3603-1300-20-20305C-3603025-02</v>
      </c>
      <c r="B696" t="str">
        <f>RP[[#This Row],[CODIGO CDP]]&amp;RP[[#This Row],[Rubro]]</f>
        <v>2125-11-NC-3603-1300-20-20305C-3603025-02</v>
      </c>
      <c r="C696" t="str">
        <f t="shared" si="10"/>
        <v>69425-11-N</v>
      </c>
      <c r="D696" t="str">
        <f>_xlfn.CONCAT(MID(RP[[#This Row],[CDP]],1,10),"-",RIGHT(RP[[#This Row],[Dependencia]],2),"-",MID(RP[[#This Row],[Fuente]],1,1))</f>
        <v>2125-11-N</v>
      </c>
      <c r="E696">
        <v>69425</v>
      </c>
      <c r="F696">
        <v>45754</v>
      </c>
      <c r="G696">
        <v>45754.874062499999</v>
      </c>
      <c r="H696" t="s">
        <v>1929</v>
      </c>
      <c r="I696">
        <v>923211</v>
      </c>
      <c r="J696" t="s">
        <v>312</v>
      </c>
      <c r="K696" t="s">
        <v>62</v>
      </c>
      <c r="L696" t="s">
        <v>63</v>
      </c>
      <c r="M696" t="s">
        <v>172</v>
      </c>
      <c r="N696" t="s">
        <v>173</v>
      </c>
      <c r="O696" t="s">
        <v>66</v>
      </c>
      <c r="P696" s="1">
        <v>38789209</v>
      </c>
      <c r="Q696" s="1">
        <v>0</v>
      </c>
      <c r="R696" s="1">
        <v>38789209</v>
      </c>
      <c r="S696" s="1">
        <v>35109600</v>
      </c>
      <c r="T696" t="s">
        <v>169</v>
      </c>
      <c r="U696">
        <v>1070623524</v>
      </c>
      <c r="V696" t="s">
        <v>3169</v>
      </c>
      <c r="W696" t="s">
        <v>56</v>
      </c>
      <c r="X696" t="s">
        <v>57</v>
      </c>
      <c r="Y696" t="s">
        <v>3170</v>
      </c>
      <c r="Z696" t="s">
        <v>59</v>
      </c>
      <c r="AA696">
        <v>860007335</v>
      </c>
      <c r="AB696" t="s">
        <v>201</v>
      </c>
      <c r="AC696">
        <v>2125</v>
      </c>
      <c r="AD696">
        <v>2125</v>
      </c>
      <c r="AE696">
        <v>69425</v>
      </c>
      <c r="AG696" t="s">
        <v>4739</v>
      </c>
      <c r="AH696" t="s">
        <v>4740</v>
      </c>
      <c r="AJ696" s="3">
        <v>45754</v>
      </c>
      <c r="AK696" t="s">
        <v>174</v>
      </c>
      <c r="AL696" t="s">
        <v>3171</v>
      </c>
      <c r="AM696" t="s">
        <v>657</v>
      </c>
    </row>
    <row r="697" spans="1:39" x14ac:dyDescent="0.25">
      <c r="A697" t="str">
        <f>RP[[#This Row],[CODIGO CRP]]&amp;RP[[#This Row],[Rubro]]</f>
        <v>69525-11-NC-3603-1300-20-20305C-3603025-02</v>
      </c>
      <c r="B697" t="str">
        <f>RP[[#This Row],[CODIGO CDP]]&amp;RP[[#This Row],[Rubro]]</f>
        <v>2125-11-NC-3603-1300-20-20305C-3603025-02</v>
      </c>
      <c r="C697" t="str">
        <f t="shared" si="10"/>
        <v>69525-11-N</v>
      </c>
      <c r="D697" t="str">
        <f>_xlfn.CONCAT(MID(RP[[#This Row],[CDP]],1,10),"-",RIGHT(RP[[#This Row],[Dependencia]],2),"-",MID(RP[[#This Row],[Fuente]],1,1))</f>
        <v>2125-11-N</v>
      </c>
      <c r="E697">
        <v>69525</v>
      </c>
      <c r="F697">
        <v>45754</v>
      </c>
      <c r="G697">
        <v>45754.878125000003</v>
      </c>
      <c r="H697" t="s">
        <v>1929</v>
      </c>
      <c r="I697">
        <v>923211</v>
      </c>
      <c r="J697" t="s">
        <v>312</v>
      </c>
      <c r="K697" t="s">
        <v>62</v>
      </c>
      <c r="L697" t="s">
        <v>63</v>
      </c>
      <c r="M697" t="s">
        <v>172</v>
      </c>
      <c r="N697" t="s">
        <v>173</v>
      </c>
      <c r="O697" t="s">
        <v>66</v>
      </c>
      <c r="P697" s="1">
        <v>38789209</v>
      </c>
      <c r="Q697" s="1">
        <v>0</v>
      </c>
      <c r="R697" s="1">
        <v>38789209</v>
      </c>
      <c r="S697" s="1">
        <v>35109600</v>
      </c>
      <c r="T697" t="s">
        <v>169</v>
      </c>
      <c r="U697">
        <v>1013625173</v>
      </c>
      <c r="V697" t="s">
        <v>3172</v>
      </c>
      <c r="W697" t="s">
        <v>56</v>
      </c>
      <c r="X697" t="s">
        <v>57</v>
      </c>
      <c r="Y697" t="s">
        <v>5462</v>
      </c>
      <c r="Z697" t="s">
        <v>59</v>
      </c>
      <c r="AA697">
        <v>860003020</v>
      </c>
      <c r="AB697" t="s">
        <v>212</v>
      </c>
      <c r="AC697">
        <v>2125</v>
      </c>
      <c r="AD697">
        <v>2125</v>
      </c>
      <c r="AE697">
        <v>69525</v>
      </c>
      <c r="AG697" t="s">
        <v>4741</v>
      </c>
      <c r="AH697" t="s">
        <v>4742</v>
      </c>
      <c r="AJ697" s="3">
        <v>45754</v>
      </c>
      <c r="AK697" t="s">
        <v>174</v>
      </c>
      <c r="AL697" t="s">
        <v>3173</v>
      </c>
      <c r="AM697" t="s">
        <v>657</v>
      </c>
    </row>
    <row r="698" spans="1:39" x14ac:dyDescent="0.25">
      <c r="A698" t="str">
        <f>RP[[#This Row],[CODIGO CRP]]&amp;RP[[#This Row],[Rubro]]</f>
        <v>69625-11-NC-3603-1300-20-20305C-3603025-02</v>
      </c>
      <c r="B698" t="str">
        <f>RP[[#This Row],[CODIGO CDP]]&amp;RP[[#This Row],[Rubro]]</f>
        <v>2125-11-NC-3603-1300-20-20305C-3603025-02</v>
      </c>
      <c r="C698" t="str">
        <f t="shared" si="10"/>
        <v>69625-11-N</v>
      </c>
      <c r="D698" t="str">
        <f>_xlfn.CONCAT(MID(RP[[#This Row],[CDP]],1,10),"-",RIGHT(RP[[#This Row],[Dependencia]],2),"-",MID(RP[[#This Row],[Fuente]],1,1))</f>
        <v>2125-11-N</v>
      </c>
      <c r="E698">
        <v>69625</v>
      </c>
      <c r="F698">
        <v>45754</v>
      </c>
      <c r="G698">
        <v>45754.882916666669</v>
      </c>
      <c r="H698" t="s">
        <v>1929</v>
      </c>
      <c r="I698">
        <v>923211</v>
      </c>
      <c r="J698" t="s">
        <v>312</v>
      </c>
      <c r="K698" t="s">
        <v>62</v>
      </c>
      <c r="L698" t="s">
        <v>63</v>
      </c>
      <c r="M698" t="s">
        <v>172</v>
      </c>
      <c r="N698" t="s">
        <v>173</v>
      </c>
      <c r="O698" t="s">
        <v>66</v>
      </c>
      <c r="P698" s="1">
        <v>38789209</v>
      </c>
      <c r="Q698" s="1">
        <v>0</v>
      </c>
      <c r="R698" s="1">
        <v>38789209</v>
      </c>
      <c r="S698" s="1">
        <v>35109601</v>
      </c>
      <c r="T698" t="s">
        <v>169</v>
      </c>
      <c r="U698">
        <v>53003966</v>
      </c>
      <c r="V698" t="s">
        <v>3174</v>
      </c>
      <c r="W698" t="s">
        <v>56</v>
      </c>
      <c r="X698" t="s">
        <v>57</v>
      </c>
      <c r="Y698" t="s">
        <v>3175</v>
      </c>
      <c r="Z698" t="s">
        <v>59</v>
      </c>
      <c r="AA698">
        <v>860035827</v>
      </c>
      <c r="AB698" t="s">
        <v>378</v>
      </c>
      <c r="AC698">
        <v>2125</v>
      </c>
      <c r="AD698">
        <v>2125</v>
      </c>
      <c r="AE698">
        <v>69625</v>
      </c>
      <c r="AG698" t="s">
        <v>4743</v>
      </c>
      <c r="AH698" t="s">
        <v>4744</v>
      </c>
      <c r="AJ698" s="3">
        <v>45754</v>
      </c>
      <c r="AK698" t="s">
        <v>174</v>
      </c>
      <c r="AL698" t="s">
        <v>3176</v>
      </c>
      <c r="AM698" t="s">
        <v>648</v>
      </c>
    </row>
    <row r="699" spans="1:39" x14ac:dyDescent="0.25">
      <c r="A699" t="str">
        <f>RP[[#This Row],[CODIGO CRP]]&amp;RP[[#This Row],[Rubro]]</f>
        <v>69725-38-NC-3603-1300-20-20305C-3603025-02</v>
      </c>
      <c r="B699" t="str">
        <f>RP[[#This Row],[CODIGO CDP]]&amp;RP[[#This Row],[Rubro]]</f>
        <v>325-38-NC-3603-1300-20-20305C-3603025-02</v>
      </c>
      <c r="C699" t="str">
        <f t="shared" si="10"/>
        <v>69725-38-N</v>
      </c>
      <c r="D699" t="str">
        <f>_xlfn.CONCAT(MID(RP[[#This Row],[CDP]],1,10),"-",RIGHT(RP[[#This Row],[Dependencia]],2),"-",MID(RP[[#This Row],[Fuente]],1,1))</f>
        <v>325-38-N</v>
      </c>
      <c r="E699">
        <v>69725</v>
      </c>
      <c r="F699">
        <v>45754</v>
      </c>
      <c r="G699">
        <v>45754.888807870368</v>
      </c>
      <c r="H699" t="s">
        <v>1929</v>
      </c>
      <c r="I699">
        <v>923238</v>
      </c>
      <c r="J699" t="s">
        <v>254</v>
      </c>
      <c r="K699" t="s">
        <v>62</v>
      </c>
      <c r="L699" t="s">
        <v>63</v>
      </c>
      <c r="M699" t="s">
        <v>172</v>
      </c>
      <c r="N699" t="s">
        <v>173</v>
      </c>
      <c r="O699" t="s">
        <v>66</v>
      </c>
      <c r="P699" s="1">
        <v>634780</v>
      </c>
      <c r="Q699" s="1">
        <v>0</v>
      </c>
      <c r="R699" s="1">
        <v>634780</v>
      </c>
      <c r="S699" s="1">
        <v>0</v>
      </c>
      <c r="T699" t="s">
        <v>169</v>
      </c>
      <c r="U699">
        <v>1012333352</v>
      </c>
      <c r="V699" t="s">
        <v>401</v>
      </c>
      <c r="W699" t="s">
        <v>56</v>
      </c>
      <c r="X699" t="s">
        <v>57</v>
      </c>
      <c r="Y699" t="s">
        <v>402</v>
      </c>
      <c r="Z699" t="s">
        <v>59</v>
      </c>
      <c r="AA699">
        <v>860002964</v>
      </c>
      <c r="AB699" t="s">
        <v>242</v>
      </c>
      <c r="AC699">
        <v>325</v>
      </c>
      <c r="AD699">
        <v>325</v>
      </c>
      <c r="AE699">
        <v>69725</v>
      </c>
      <c r="AG699" t="s">
        <v>3177</v>
      </c>
      <c r="AH699" t="s">
        <v>3178</v>
      </c>
      <c r="AJ699" s="3">
        <v>45754</v>
      </c>
      <c r="AK699" t="s">
        <v>255</v>
      </c>
      <c r="AL699" t="s">
        <v>3179</v>
      </c>
      <c r="AM699" t="s">
        <v>3180</v>
      </c>
    </row>
    <row r="700" spans="1:39" x14ac:dyDescent="0.25">
      <c r="A700" t="str">
        <f>RP[[#This Row],[CODIGO CRP]]&amp;RP[[#This Row],[Rubro]]</f>
        <v>69825-28-NC-3603-1300-20-20305C-3603033-02</v>
      </c>
      <c r="B700" t="str">
        <f>RP[[#This Row],[CODIGO CDP]]&amp;RP[[#This Row],[Rubro]]</f>
        <v>3425-28-NC-3603-1300-20-20305C-3603033-02</v>
      </c>
      <c r="C700" t="str">
        <f t="shared" si="10"/>
        <v>69825-28-N</v>
      </c>
      <c r="D700" t="str">
        <f>_xlfn.CONCAT(MID(RP[[#This Row],[CDP]],1,10),"-",RIGHT(RP[[#This Row],[Dependencia]],2),"-",MID(RP[[#This Row],[Fuente]],1,1))</f>
        <v>3425-28-N</v>
      </c>
      <c r="E700">
        <v>69825</v>
      </c>
      <c r="F700">
        <v>45754</v>
      </c>
      <c r="G700">
        <v>45754.892280092594</v>
      </c>
      <c r="H700" t="s">
        <v>1929</v>
      </c>
      <c r="I700">
        <v>923228</v>
      </c>
      <c r="J700" t="s">
        <v>304</v>
      </c>
      <c r="K700" t="s">
        <v>305</v>
      </c>
      <c r="L700" t="s">
        <v>306</v>
      </c>
      <c r="M700" t="s">
        <v>172</v>
      </c>
      <c r="N700" t="s">
        <v>173</v>
      </c>
      <c r="O700" t="s">
        <v>66</v>
      </c>
      <c r="P700" s="1">
        <v>134445</v>
      </c>
      <c r="Q700" s="1">
        <v>0</v>
      </c>
      <c r="R700" s="1">
        <v>134445</v>
      </c>
      <c r="S700" s="1">
        <v>0</v>
      </c>
      <c r="T700" t="s">
        <v>169</v>
      </c>
      <c r="U700">
        <v>79324276</v>
      </c>
      <c r="V700" t="s">
        <v>1484</v>
      </c>
      <c r="W700" t="s">
        <v>56</v>
      </c>
      <c r="X700" t="s">
        <v>57</v>
      </c>
      <c r="Y700" t="s">
        <v>1485</v>
      </c>
      <c r="Z700" t="s">
        <v>59</v>
      </c>
      <c r="AA700">
        <v>890903938</v>
      </c>
      <c r="AB700" t="s">
        <v>86</v>
      </c>
      <c r="AC700">
        <v>3425</v>
      </c>
      <c r="AD700">
        <v>3425</v>
      </c>
      <c r="AE700">
        <v>69825</v>
      </c>
      <c r="AG700" t="s">
        <v>3181</v>
      </c>
      <c r="AH700" t="s">
        <v>3182</v>
      </c>
      <c r="AJ700" s="3">
        <v>45754</v>
      </c>
      <c r="AK700" t="s">
        <v>255</v>
      </c>
      <c r="AL700" t="s">
        <v>3183</v>
      </c>
      <c r="AM700" t="s">
        <v>3184</v>
      </c>
    </row>
    <row r="701" spans="1:39" x14ac:dyDescent="0.25">
      <c r="A701" t="str">
        <f>RP[[#This Row],[CODIGO CRP]]&amp;RP[[#This Row],[Rubro]]</f>
        <v>69925-11-NC-3603-1300-20-20305C-3603025-02</v>
      </c>
      <c r="B701" t="str">
        <f>RP[[#This Row],[CODIGO CDP]]&amp;RP[[#This Row],[Rubro]]</f>
        <v>925-11-NC-3603-1300-20-20305C-3603025-02</v>
      </c>
      <c r="C701" t="str">
        <f t="shared" si="10"/>
        <v>69925-11-N</v>
      </c>
      <c r="D701" t="str">
        <f>_xlfn.CONCAT(MID(RP[[#This Row],[CDP]],1,10),"-",RIGHT(RP[[#This Row],[Dependencia]],2),"-",MID(RP[[#This Row],[Fuente]],1,1))</f>
        <v>925-11-N</v>
      </c>
      <c r="E701">
        <v>69925</v>
      </c>
      <c r="F701">
        <v>45754</v>
      </c>
      <c r="G701">
        <v>45754.897777777776</v>
      </c>
      <c r="H701" t="s">
        <v>1929</v>
      </c>
      <c r="I701">
        <v>923211</v>
      </c>
      <c r="J701" t="s">
        <v>312</v>
      </c>
      <c r="K701" t="s">
        <v>62</v>
      </c>
      <c r="L701" t="s">
        <v>63</v>
      </c>
      <c r="M701" t="s">
        <v>172</v>
      </c>
      <c r="N701" t="s">
        <v>173</v>
      </c>
      <c r="O701" t="s">
        <v>66</v>
      </c>
      <c r="P701" s="1">
        <v>332390</v>
      </c>
      <c r="Q701" s="1">
        <v>0</v>
      </c>
      <c r="R701" s="1">
        <v>332390</v>
      </c>
      <c r="S701" s="1">
        <v>0</v>
      </c>
      <c r="T701" t="s">
        <v>169</v>
      </c>
      <c r="U701">
        <v>79536962</v>
      </c>
      <c r="V701" t="s">
        <v>969</v>
      </c>
      <c r="W701" t="s">
        <v>56</v>
      </c>
      <c r="X701" t="s">
        <v>57</v>
      </c>
      <c r="Y701" t="s">
        <v>970</v>
      </c>
      <c r="Z701" t="s">
        <v>59</v>
      </c>
      <c r="AA701">
        <v>860034313</v>
      </c>
      <c r="AB701" t="s">
        <v>97</v>
      </c>
      <c r="AC701">
        <v>925</v>
      </c>
      <c r="AD701">
        <v>925</v>
      </c>
      <c r="AE701">
        <v>69925</v>
      </c>
      <c r="AG701" t="s">
        <v>3185</v>
      </c>
      <c r="AH701" t="s">
        <v>3186</v>
      </c>
      <c r="AJ701" s="3">
        <v>45754</v>
      </c>
      <c r="AK701" t="s">
        <v>255</v>
      </c>
      <c r="AL701" t="s">
        <v>3187</v>
      </c>
      <c r="AM701" t="s">
        <v>3188</v>
      </c>
    </row>
    <row r="702" spans="1:39" x14ac:dyDescent="0.25">
      <c r="A702" t="str">
        <f>RP[[#This Row],[CODIGO CRP]]&amp;RP[[#This Row],[Rubro]]</f>
        <v>70025-11-NC-3603-1300-20-20305C-3603025-02</v>
      </c>
      <c r="B702" t="str">
        <f>RP[[#This Row],[CODIGO CDP]]&amp;RP[[#This Row],[Rubro]]</f>
        <v>925-11-NC-3603-1300-20-20305C-3603025-02</v>
      </c>
      <c r="C702" t="str">
        <f t="shared" si="10"/>
        <v>70025-11-N</v>
      </c>
      <c r="D702" t="str">
        <f>_xlfn.CONCAT(MID(RP[[#This Row],[CDP]],1,10),"-",RIGHT(RP[[#This Row],[Dependencia]],2),"-",MID(RP[[#This Row],[Fuente]],1,1))</f>
        <v>925-11-N</v>
      </c>
      <c r="E702">
        <v>70025</v>
      </c>
      <c r="F702">
        <v>45754</v>
      </c>
      <c r="G702">
        <v>45754.900636574072</v>
      </c>
      <c r="H702" t="s">
        <v>1929</v>
      </c>
      <c r="I702">
        <v>923211</v>
      </c>
      <c r="J702" t="s">
        <v>312</v>
      </c>
      <c r="K702" t="s">
        <v>62</v>
      </c>
      <c r="L702" t="s">
        <v>63</v>
      </c>
      <c r="M702" t="s">
        <v>172</v>
      </c>
      <c r="N702" t="s">
        <v>173</v>
      </c>
      <c r="O702" t="s">
        <v>66</v>
      </c>
      <c r="P702" s="1">
        <v>664780</v>
      </c>
      <c r="Q702" s="1">
        <v>0</v>
      </c>
      <c r="R702" s="1">
        <v>664780</v>
      </c>
      <c r="S702" s="1">
        <v>0</v>
      </c>
      <c r="T702" t="s">
        <v>169</v>
      </c>
      <c r="U702">
        <v>1010215433</v>
      </c>
      <c r="V702" t="s">
        <v>920</v>
      </c>
      <c r="W702" t="s">
        <v>56</v>
      </c>
      <c r="X702" t="s">
        <v>57</v>
      </c>
      <c r="Y702" t="s">
        <v>921</v>
      </c>
      <c r="Z702" t="s">
        <v>59</v>
      </c>
      <c r="AA702">
        <v>860034313</v>
      </c>
      <c r="AB702" t="s">
        <v>97</v>
      </c>
      <c r="AC702">
        <v>925</v>
      </c>
      <c r="AD702">
        <v>925</v>
      </c>
      <c r="AE702">
        <v>70025</v>
      </c>
      <c r="AG702" t="s">
        <v>3189</v>
      </c>
      <c r="AH702" t="s">
        <v>3190</v>
      </c>
      <c r="AJ702" s="3">
        <v>45754</v>
      </c>
      <c r="AK702" t="s">
        <v>255</v>
      </c>
      <c r="AL702" t="s">
        <v>3191</v>
      </c>
      <c r="AM702" t="s">
        <v>3192</v>
      </c>
    </row>
    <row r="703" spans="1:39" x14ac:dyDescent="0.25">
      <c r="A703" t="str">
        <f>RP[[#This Row],[CODIGO CRP]]&amp;RP[[#This Row],[Rubro]]</f>
        <v>70125-11-NC-3603-1300-20-20305C-3603025-02</v>
      </c>
      <c r="B703" t="str">
        <f>RP[[#This Row],[CODIGO CDP]]&amp;RP[[#This Row],[Rubro]]</f>
        <v>925-11-NC-3603-1300-20-20305C-3603025-02</v>
      </c>
      <c r="C703" t="str">
        <f t="shared" si="10"/>
        <v>70125-11-N</v>
      </c>
      <c r="D703" t="str">
        <f>_xlfn.CONCAT(MID(RP[[#This Row],[CDP]],1,10),"-",RIGHT(RP[[#This Row],[Dependencia]],2),"-",MID(RP[[#This Row],[Fuente]],1,1))</f>
        <v>925-11-N</v>
      </c>
      <c r="E703">
        <v>70125</v>
      </c>
      <c r="F703">
        <v>45754</v>
      </c>
      <c r="G703">
        <v>45754.903553240743</v>
      </c>
      <c r="H703" t="s">
        <v>1929</v>
      </c>
      <c r="I703">
        <v>923211</v>
      </c>
      <c r="J703" t="s">
        <v>312</v>
      </c>
      <c r="K703" t="s">
        <v>62</v>
      </c>
      <c r="L703" t="s">
        <v>63</v>
      </c>
      <c r="M703" t="s">
        <v>172</v>
      </c>
      <c r="N703" t="s">
        <v>173</v>
      </c>
      <c r="O703" t="s">
        <v>66</v>
      </c>
      <c r="P703" s="1">
        <v>312390</v>
      </c>
      <c r="Q703" s="1">
        <v>0</v>
      </c>
      <c r="R703" s="1">
        <v>312390</v>
      </c>
      <c r="S703" s="1">
        <v>0</v>
      </c>
      <c r="T703" t="s">
        <v>169</v>
      </c>
      <c r="U703">
        <v>19281696</v>
      </c>
      <c r="V703" t="s">
        <v>1272</v>
      </c>
      <c r="W703" t="s">
        <v>56</v>
      </c>
      <c r="X703" t="s">
        <v>57</v>
      </c>
      <c r="Y703" t="s">
        <v>1273</v>
      </c>
      <c r="Z703" t="s">
        <v>59</v>
      </c>
      <c r="AA703">
        <v>890903938</v>
      </c>
      <c r="AB703" t="s">
        <v>86</v>
      </c>
      <c r="AC703">
        <v>925</v>
      </c>
      <c r="AD703">
        <v>925</v>
      </c>
      <c r="AE703">
        <v>70125</v>
      </c>
      <c r="AG703" t="s">
        <v>3193</v>
      </c>
      <c r="AH703" t="s">
        <v>3194</v>
      </c>
      <c r="AJ703" s="3">
        <v>45754</v>
      </c>
      <c r="AK703" t="s">
        <v>255</v>
      </c>
      <c r="AL703" t="s">
        <v>3195</v>
      </c>
      <c r="AM703" t="s">
        <v>3196</v>
      </c>
    </row>
    <row r="704" spans="1:39" x14ac:dyDescent="0.25">
      <c r="A704" t="str">
        <f>RP[[#This Row],[CODIGO CRP]]&amp;RP[[#This Row],[Rubro]]</f>
        <v>70225-85-NC-3603-1300-20-20305C-3603025-02</v>
      </c>
      <c r="B704" t="str">
        <f>RP[[#This Row],[CODIGO CDP]]&amp;RP[[#This Row],[Rubro]]</f>
        <v>4425-85-NC-3603-1300-20-20305C-3603025-02</v>
      </c>
      <c r="C704" t="str">
        <f t="shared" si="10"/>
        <v>70225-85-N</v>
      </c>
      <c r="D704" t="str">
        <f>_xlfn.CONCAT(MID(RP[[#This Row],[CDP]],1,10),"-",RIGHT(RP[[#This Row],[Dependencia]],2),"-",MID(RP[[#This Row],[Fuente]],1,1))</f>
        <v>4425-85-N</v>
      </c>
      <c r="E704">
        <v>70225</v>
      </c>
      <c r="F704">
        <v>45754</v>
      </c>
      <c r="G704">
        <v>45754.906817129631</v>
      </c>
      <c r="H704" t="s">
        <v>1929</v>
      </c>
      <c r="I704">
        <v>923285</v>
      </c>
      <c r="J704" t="s">
        <v>274</v>
      </c>
      <c r="K704" t="s">
        <v>62</v>
      </c>
      <c r="L704" t="s">
        <v>63</v>
      </c>
      <c r="M704" t="s">
        <v>172</v>
      </c>
      <c r="N704" t="s">
        <v>173</v>
      </c>
      <c r="O704" t="s">
        <v>66</v>
      </c>
      <c r="P704" s="1">
        <v>810975</v>
      </c>
      <c r="Q704" s="1">
        <v>0</v>
      </c>
      <c r="R704" s="1">
        <v>810975</v>
      </c>
      <c r="S704" s="1">
        <v>0</v>
      </c>
      <c r="T704" t="s">
        <v>169</v>
      </c>
      <c r="U704">
        <v>51628565</v>
      </c>
      <c r="V704" t="s">
        <v>1040</v>
      </c>
      <c r="W704" t="s">
        <v>56</v>
      </c>
      <c r="X704" t="s">
        <v>57</v>
      </c>
      <c r="Y704" t="s">
        <v>1041</v>
      </c>
      <c r="Z704" t="s">
        <v>59</v>
      </c>
      <c r="AA704">
        <v>860003020</v>
      </c>
      <c r="AB704" t="s">
        <v>212</v>
      </c>
      <c r="AC704">
        <v>4425</v>
      </c>
      <c r="AD704">
        <v>4425</v>
      </c>
      <c r="AE704">
        <v>70225</v>
      </c>
      <c r="AG704" t="s">
        <v>3197</v>
      </c>
      <c r="AH704" t="s">
        <v>3198</v>
      </c>
      <c r="AJ704" s="3">
        <v>45754</v>
      </c>
      <c r="AK704" t="s">
        <v>255</v>
      </c>
      <c r="AL704" t="s">
        <v>3199</v>
      </c>
      <c r="AM704" t="s">
        <v>3200</v>
      </c>
    </row>
    <row r="705" spans="1:39" x14ac:dyDescent="0.25">
      <c r="A705" t="str">
        <f>RP[[#This Row],[CODIGO CRP]]&amp;RP[[#This Row],[Rubro]]</f>
        <v>70325-11-NC-3603-1300-20-20305C-3603025-02</v>
      </c>
      <c r="B705" t="str">
        <f>RP[[#This Row],[CODIGO CDP]]&amp;RP[[#This Row],[Rubro]]</f>
        <v>2125-11-NC-3603-1300-20-20305C-3603025-02</v>
      </c>
      <c r="C705" t="str">
        <f t="shared" si="10"/>
        <v>70325-11-N</v>
      </c>
      <c r="D705" t="str">
        <f>_xlfn.CONCAT(MID(RP[[#This Row],[CDP]],1,10),"-",RIGHT(RP[[#This Row],[Dependencia]],2),"-",MID(RP[[#This Row],[Fuente]],1,1))</f>
        <v>2125-11-N</v>
      </c>
      <c r="E705">
        <v>70325</v>
      </c>
      <c r="F705">
        <v>45755</v>
      </c>
      <c r="G705">
        <v>45755.897546296299</v>
      </c>
      <c r="H705" t="s">
        <v>1929</v>
      </c>
      <c r="I705">
        <v>923211</v>
      </c>
      <c r="J705" t="s">
        <v>312</v>
      </c>
      <c r="K705" t="s">
        <v>62</v>
      </c>
      <c r="L705" t="s">
        <v>63</v>
      </c>
      <c r="M705" t="s">
        <v>172</v>
      </c>
      <c r="N705" t="s">
        <v>173</v>
      </c>
      <c r="O705" t="s">
        <v>66</v>
      </c>
      <c r="P705" s="1">
        <v>38635892</v>
      </c>
      <c r="Q705" s="1">
        <v>0</v>
      </c>
      <c r="R705" s="1">
        <v>38635892</v>
      </c>
      <c r="S705" s="1">
        <v>35109600</v>
      </c>
      <c r="T705" t="s">
        <v>169</v>
      </c>
      <c r="U705">
        <v>1069748946</v>
      </c>
      <c r="V705" t="s">
        <v>3201</v>
      </c>
      <c r="W705" t="s">
        <v>56</v>
      </c>
      <c r="X705" t="s">
        <v>57</v>
      </c>
      <c r="Y705" t="s">
        <v>3202</v>
      </c>
      <c r="Z705" t="s">
        <v>59</v>
      </c>
      <c r="AA705">
        <v>860034313</v>
      </c>
      <c r="AB705" t="s">
        <v>97</v>
      </c>
      <c r="AC705">
        <v>2125</v>
      </c>
      <c r="AD705">
        <v>2125</v>
      </c>
      <c r="AE705">
        <v>70325</v>
      </c>
      <c r="AG705" t="s">
        <v>4745</v>
      </c>
      <c r="AH705" t="s">
        <v>4746</v>
      </c>
      <c r="AJ705" s="3">
        <v>45755</v>
      </c>
      <c r="AK705" t="s">
        <v>174</v>
      </c>
      <c r="AL705" t="s">
        <v>3203</v>
      </c>
      <c r="AM705" t="s">
        <v>657</v>
      </c>
    </row>
    <row r="706" spans="1:39" x14ac:dyDescent="0.25">
      <c r="A706" t="str">
        <f>RP[[#This Row],[CODIGO CRP]]&amp;RP[[#This Row],[Rubro]]</f>
        <v>70425-11-NC-3603-1300-20-20305C-3603025-02</v>
      </c>
      <c r="B706" t="str">
        <f>RP[[#This Row],[CODIGO CDP]]&amp;RP[[#This Row],[Rubro]]</f>
        <v>2125-11-NC-3603-1300-20-20305C-3603025-02</v>
      </c>
      <c r="C706" t="str">
        <f t="shared" ref="C706:C769" si="11">_xlfn.CONCAT(MID(E706,1,10),"-",RIGHT(I706,2),"-",MID(M706,1,1))</f>
        <v>70425-11-N</v>
      </c>
      <c r="D706" t="str">
        <f>_xlfn.CONCAT(MID(RP[[#This Row],[CDP]],1,10),"-",RIGHT(RP[[#This Row],[Dependencia]],2),"-",MID(RP[[#This Row],[Fuente]],1,1))</f>
        <v>2125-11-N</v>
      </c>
      <c r="E706">
        <v>70425</v>
      </c>
      <c r="F706">
        <v>45755</v>
      </c>
      <c r="G706">
        <v>45755.902581018519</v>
      </c>
      <c r="H706" t="s">
        <v>1929</v>
      </c>
      <c r="I706">
        <v>923211</v>
      </c>
      <c r="J706" t="s">
        <v>312</v>
      </c>
      <c r="K706" t="s">
        <v>62</v>
      </c>
      <c r="L706" t="s">
        <v>63</v>
      </c>
      <c r="M706" t="s">
        <v>172</v>
      </c>
      <c r="N706" t="s">
        <v>173</v>
      </c>
      <c r="O706" t="s">
        <v>66</v>
      </c>
      <c r="P706" s="1">
        <v>38789209</v>
      </c>
      <c r="Q706" s="1">
        <v>0</v>
      </c>
      <c r="R706" s="1">
        <v>38789209</v>
      </c>
      <c r="S706" s="1">
        <v>35262917</v>
      </c>
      <c r="T706" t="s">
        <v>169</v>
      </c>
      <c r="U706">
        <v>1026254907</v>
      </c>
      <c r="V706" t="s">
        <v>3204</v>
      </c>
      <c r="W706" t="s">
        <v>56</v>
      </c>
      <c r="X706" t="s">
        <v>57</v>
      </c>
      <c r="Y706" t="s">
        <v>3205</v>
      </c>
      <c r="Z706" t="s">
        <v>59</v>
      </c>
      <c r="AA706">
        <v>860007335</v>
      </c>
      <c r="AB706" t="s">
        <v>201</v>
      </c>
      <c r="AC706">
        <v>2125</v>
      </c>
      <c r="AD706">
        <v>2125</v>
      </c>
      <c r="AE706">
        <v>70425</v>
      </c>
      <c r="AG706" t="s">
        <v>4747</v>
      </c>
      <c r="AH706" t="s">
        <v>4748</v>
      </c>
      <c r="AJ706" s="3">
        <v>45755</v>
      </c>
      <c r="AK706" t="s">
        <v>174</v>
      </c>
      <c r="AL706" t="s">
        <v>3206</v>
      </c>
      <c r="AM706" t="s">
        <v>657</v>
      </c>
    </row>
    <row r="707" spans="1:39" x14ac:dyDescent="0.25">
      <c r="A707" t="str">
        <f>RP[[#This Row],[CODIGO CRP]]&amp;RP[[#This Row],[Rubro]]</f>
        <v>70525-45-NC-3603-1300-20-20305C-3603025-02</v>
      </c>
      <c r="B707" t="str">
        <f>RP[[#This Row],[CODIGO CDP]]&amp;RP[[#This Row],[Rubro]]</f>
        <v>3825-45-NC-3603-1300-20-20305C-3603025-02</v>
      </c>
      <c r="C707" t="str">
        <f t="shared" si="11"/>
        <v>70525-45-N</v>
      </c>
      <c r="D707" t="str">
        <f>_xlfn.CONCAT(MID(RP[[#This Row],[CDP]],1,10),"-",RIGHT(RP[[#This Row],[Dependencia]],2),"-",MID(RP[[#This Row],[Fuente]],1,1))</f>
        <v>3825-45-N</v>
      </c>
      <c r="E707">
        <v>70525</v>
      </c>
      <c r="F707">
        <v>45755</v>
      </c>
      <c r="G707">
        <v>45755.906527777777</v>
      </c>
      <c r="H707" t="s">
        <v>1929</v>
      </c>
      <c r="I707">
        <v>923245</v>
      </c>
      <c r="J707" t="s">
        <v>403</v>
      </c>
      <c r="K707" t="s">
        <v>62</v>
      </c>
      <c r="L707" t="s">
        <v>63</v>
      </c>
      <c r="M707" t="s">
        <v>172</v>
      </c>
      <c r="N707" t="s">
        <v>173</v>
      </c>
      <c r="O707" t="s">
        <v>66</v>
      </c>
      <c r="P707" s="1">
        <v>38789209</v>
      </c>
      <c r="Q707" s="1">
        <v>0</v>
      </c>
      <c r="R707" s="1">
        <v>38789209</v>
      </c>
      <c r="S707" s="1">
        <v>35262917</v>
      </c>
      <c r="T707" t="s">
        <v>169</v>
      </c>
      <c r="U707">
        <v>1110478932</v>
      </c>
      <c r="V707" t="s">
        <v>3207</v>
      </c>
      <c r="W707" t="s">
        <v>56</v>
      </c>
      <c r="X707" t="s">
        <v>57</v>
      </c>
      <c r="Y707" t="s">
        <v>3208</v>
      </c>
      <c r="Z707" t="s">
        <v>59</v>
      </c>
      <c r="AA707">
        <v>860034313</v>
      </c>
      <c r="AB707" t="s">
        <v>97</v>
      </c>
      <c r="AC707">
        <v>3825</v>
      </c>
      <c r="AD707">
        <v>3825</v>
      </c>
      <c r="AE707">
        <v>70525</v>
      </c>
      <c r="AG707" t="s">
        <v>4749</v>
      </c>
      <c r="AH707" t="s">
        <v>4750</v>
      </c>
      <c r="AJ707" s="3">
        <v>45755</v>
      </c>
      <c r="AK707" t="s">
        <v>174</v>
      </c>
      <c r="AL707" t="s">
        <v>3209</v>
      </c>
      <c r="AM707" t="s">
        <v>2312</v>
      </c>
    </row>
    <row r="708" spans="1:39" x14ac:dyDescent="0.25">
      <c r="A708" t="str">
        <f>RP[[#This Row],[CODIGO CRP]]&amp;RP[[#This Row],[Rubro]]</f>
        <v>70625-45-NC-3603-1300-20-20305C-3603025-02</v>
      </c>
      <c r="B708" t="str">
        <f>RP[[#This Row],[CODIGO CDP]]&amp;RP[[#This Row],[Rubro]]</f>
        <v>3825-45-NC-3603-1300-20-20305C-3603025-02</v>
      </c>
      <c r="C708" t="str">
        <f t="shared" si="11"/>
        <v>70625-45-N</v>
      </c>
      <c r="D708" t="str">
        <f>_xlfn.CONCAT(MID(RP[[#This Row],[CDP]],1,10),"-",RIGHT(RP[[#This Row],[Dependencia]],2),"-",MID(RP[[#This Row],[Fuente]],1,1))</f>
        <v>3825-45-N</v>
      </c>
      <c r="E708">
        <v>70625</v>
      </c>
      <c r="F708">
        <v>45755</v>
      </c>
      <c r="G708">
        <v>45755.909513888888</v>
      </c>
      <c r="H708" t="s">
        <v>1929</v>
      </c>
      <c r="I708">
        <v>923245</v>
      </c>
      <c r="J708" t="s">
        <v>403</v>
      </c>
      <c r="K708" t="s">
        <v>62</v>
      </c>
      <c r="L708" t="s">
        <v>63</v>
      </c>
      <c r="M708" t="s">
        <v>172</v>
      </c>
      <c r="N708" t="s">
        <v>173</v>
      </c>
      <c r="O708" t="s">
        <v>66</v>
      </c>
      <c r="P708" s="1">
        <v>38789209</v>
      </c>
      <c r="Q708" s="1">
        <v>0</v>
      </c>
      <c r="R708" s="1">
        <v>38789209</v>
      </c>
      <c r="S708" s="1">
        <v>35262917</v>
      </c>
      <c r="T708" t="s">
        <v>169</v>
      </c>
      <c r="U708">
        <v>1022379294</v>
      </c>
      <c r="V708" t="s">
        <v>3210</v>
      </c>
      <c r="W708" t="s">
        <v>56</v>
      </c>
      <c r="X708" t="s">
        <v>57</v>
      </c>
      <c r="Y708" t="s">
        <v>3211</v>
      </c>
      <c r="Z708" t="s">
        <v>59</v>
      </c>
      <c r="AA708">
        <v>900047981</v>
      </c>
      <c r="AB708" t="s">
        <v>219</v>
      </c>
      <c r="AC708">
        <v>3825</v>
      </c>
      <c r="AD708">
        <v>3825</v>
      </c>
      <c r="AE708">
        <v>70625</v>
      </c>
      <c r="AG708" t="s">
        <v>4751</v>
      </c>
      <c r="AH708" t="s">
        <v>4752</v>
      </c>
      <c r="AJ708" s="3">
        <v>45755</v>
      </c>
      <c r="AK708" t="s">
        <v>174</v>
      </c>
      <c r="AL708" t="s">
        <v>3212</v>
      </c>
      <c r="AM708" t="s">
        <v>2312</v>
      </c>
    </row>
    <row r="709" spans="1:39" x14ac:dyDescent="0.25">
      <c r="A709" t="str">
        <f>RP[[#This Row],[CODIGO CRP]]&amp;RP[[#This Row],[Rubro]]</f>
        <v>70725-90-NC-3603-1300-20-20305C-3603025-02</v>
      </c>
      <c r="B709" t="str">
        <f>RP[[#This Row],[CODIGO CDP]]&amp;RP[[#This Row],[Rubro]]</f>
        <v>4825-90-NC-3603-1300-20-20305C-3603025-02</v>
      </c>
      <c r="C709" t="str">
        <f t="shared" si="11"/>
        <v>70725-90-N</v>
      </c>
      <c r="D709" t="str">
        <f>_xlfn.CONCAT(MID(RP[[#This Row],[CDP]],1,10),"-",RIGHT(RP[[#This Row],[Dependencia]],2),"-",MID(RP[[#This Row],[Fuente]],1,1))</f>
        <v>4825-90-N</v>
      </c>
      <c r="E709">
        <v>70725</v>
      </c>
      <c r="F709">
        <v>45755</v>
      </c>
      <c r="G709">
        <v>45755.915520833332</v>
      </c>
      <c r="H709" t="s">
        <v>1929</v>
      </c>
      <c r="I709">
        <v>923290</v>
      </c>
      <c r="J709" t="s">
        <v>213</v>
      </c>
      <c r="K709" t="s">
        <v>62</v>
      </c>
      <c r="L709" t="s">
        <v>63</v>
      </c>
      <c r="M709" t="s">
        <v>172</v>
      </c>
      <c r="N709" t="s">
        <v>173</v>
      </c>
      <c r="O709" t="s">
        <v>66</v>
      </c>
      <c r="P709" s="1">
        <v>318316</v>
      </c>
      <c r="Q709" s="1">
        <v>0</v>
      </c>
      <c r="R709" s="1">
        <v>318316</v>
      </c>
      <c r="S709" s="1">
        <v>0</v>
      </c>
      <c r="T709" t="s">
        <v>169</v>
      </c>
      <c r="U709">
        <v>79207235</v>
      </c>
      <c r="V709" t="s">
        <v>332</v>
      </c>
      <c r="W709" t="s">
        <v>56</v>
      </c>
      <c r="X709" t="s">
        <v>57</v>
      </c>
      <c r="Y709" t="s">
        <v>333</v>
      </c>
      <c r="Z709" t="s">
        <v>59</v>
      </c>
      <c r="AA709">
        <v>860007335</v>
      </c>
      <c r="AB709" t="s">
        <v>201</v>
      </c>
      <c r="AC709">
        <v>4825</v>
      </c>
      <c r="AD709">
        <v>4825</v>
      </c>
      <c r="AE709">
        <v>70725</v>
      </c>
      <c r="AG709" t="s">
        <v>3213</v>
      </c>
      <c r="AH709" t="s">
        <v>3214</v>
      </c>
      <c r="AJ709" s="3">
        <v>45755</v>
      </c>
      <c r="AK709" t="s">
        <v>255</v>
      </c>
      <c r="AL709" t="s">
        <v>3215</v>
      </c>
      <c r="AM709" t="s">
        <v>3216</v>
      </c>
    </row>
    <row r="710" spans="1:39" x14ac:dyDescent="0.25">
      <c r="A710" t="str">
        <f>RP[[#This Row],[CODIGO CRP]]&amp;RP[[#This Row],[Rubro]]</f>
        <v>70825-38-NC-3603-1300-20-20305C-3603025-02</v>
      </c>
      <c r="B710" t="str">
        <f>RP[[#This Row],[CODIGO CDP]]&amp;RP[[#This Row],[Rubro]]</f>
        <v>325-38-NC-3603-1300-20-20305C-3603025-02</v>
      </c>
      <c r="C710" t="str">
        <f t="shared" si="11"/>
        <v>70825-38-N</v>
      </c>
      <c r="D710" t="str">
        <f>_xlfn.CONCAT(MID(RP[[#This Row],[CDP]],1,10),"-",RIGHT(RP[[#This Row],[Dependencia]],2),"-",MID(RP[[#This Row],[Fuente]],1,1))</f>
        <v>325-38-N</v>
      </c>
      <c r="E710">
        <v>70825</v>
      </c>
      <c r="F710">
        <v>45755</v>
      </c>
      <c r="G710">
        <v>45755.918020833335</v>
      </c>
      <c r="H710" t="s">
        <v>1929</v>
      </c>
      <c r="I710">
        <v>923238</v>
      </c>
      <c r="J710" t="s">
        <v>254</v>
      </c>
      <c r="K710" t="s">
        <v>62</v>
      </c>
      <c r="L710" t="s">
        <v>63</v>
      </c>
      <c r="M710" t="s">
        <v>172</v>
      </c>
      <c r="N710" t="s">
        <v>173</v>
      </c>
      <c r="O710" t="s">
        <v>66</v>
      </c>
      <c r="P710" s="1">
        <v>801659</v>
      </c>
      <c r="Q710" s="1">
        <v>0</v>
      </c>
      <c r="R710" s="1">
        <v>801659</v>
      </c>
      <c r="S710" s="1">
        <v>0</v>
      </c>
      <c r="T710" t="s">
        <v>169</v>
      </c>
      <c r="U710">
        <v>11315001</v>
      </c>
      <c r="V710" t="s">
        <v>297</v>
      </c>
      <c r="W710" t="s">
        <v>56</v>
      </c>
      <c r="X710" t="s">
        <v>57</v>
      </c>
      <c r="Y710" t="s">
        <v>298</v>
      </c>
      <c r="Z710" t="s">
        <v>59</v>
      </c>
      <c r="AA710">
        <v>890903938</v>
      </c>
      <c r="AB710" t="s">
        <v>86</v>
      </c>
      <c r="AC710">
        <v>325</v>
      </c>
      <c r="AD710">
        <v>325</v>
      </c>
      <c r="AE710">
        <v>70825</v>
      </c>
      <c r="AG710" t="s">
        <v>3217</v>
      </c>
      <c r="AH710" t="s">
        <v>3218</v>
      </c>
      <c r="AJ710" s="3">
        <v>45755</v>
      </c>
      <c r="AK710" t="s">
        <v>255</v>
      </c>
      <c r="AL710" t="s">
        <v>3219</v>
      </c>
      <c r="AM710" t="s">
        <v>3220</v>
      </c>
    </row>
    <row r="711" spans="1:39" x14ac:dyDescent="0.25">
      <c r="A711" t="str">
        <f>RP[[#This Row],[CODIGO CRP]]&amp;RP[[#This Row],[Rubro]]</f>
        <v>70925-11-NC-3603-1300-20-20305C-3603025-02</v>
      </c>
      <c r="B711" t="str">
        <f>RP[[#This Row],[CODIGO CDP]]&amp;RP[[#This Row],[Rubro]]</f>
        <v>925-11-NC-3603-1300-20-20305C-3603025-02</v>
      </c>
      <c r="C711" t="str">
        <f t="shared" si="11"/>
        <v>70925-11-N</v>
      </c>
      <c r="D711" t="str">
        <f>_xlfn.CONCAT(MID(RP[[#This Row],[CDP]],1,10),"-",RIGHT(RP[[#This Row],[Dependencia]],2),"-",MID(RP[[#This Row],[Fuente]],1,1))</f>
        <v>925-11-N</v>
      </c>
      <c r="E711">
        <v>70925</v>
      </c>
      <c r="F711">
        <v>45755</v>
      </c>
      <c r="G711">
        <v>45755.928842592592</v>
      </c>
      <c r="H711" t="s">
        <v>1929</v>
      </c>
      <c r="I711">
        <v>923211</v>
      </c>
      <c r="J711" t="s">
        <v>312</v>
      </c>
      <c r="K711" t="s">
        <v>62</v>
      </c>
      <c r="L711" t="s">
        <v>63</v>
      </c>
      <c r="M711" t="s">
        <v>172</v>
      </c>
      <c r="N711" t="s">
        <v>173</v>
      </c>
      <c r="O711" t="s">
        <v>66</v>
      </c>
      <c r="P711" s="1">
        <v>312390</v>
      </c>
      <c r="Q711" s="1">
        <v>0</v>
      </c>
      <c r="R711" s="1">
        <v>312390</v>
      </c>
      <c r="S711" s="1">
        <v>0</v>
      </c>
      <c r="T711" t="s">
        <v>169</v>
      </c>
      <c r="U711">
        <v>93127405</v>
      </c>
      <c r="V711" t="s">
        <v>659</v>
      </c>
      <c r="W711" t="s">
        <v>56</v>
      </c>
      <c r="X711" t="s">
        <v>57</v>
      </c>
      <c r="Y711" t="s">
        <v>660</v>
      </c>
      <c r="Z711" t="s">
        <v>59</v>
      </c>
      <c r="AA711">
        <v>800037800</v>
      </c>
      <c r="AB711" t="s">
        <v>661</v>
      </c>
      <c r="AC711">
        <v>925</v>
      </c>
      <c r="AD711">
        <v>925</v>
      </c>
      <c r="AE711">
        <v>70925</v>
      </c>
      <c r="AG711" t="s">
        <v>3221</v>
      </c>
      <c r="AH711" t="s">
        <v>3222</v>
      </c>
      <c r="AJ711" s="3">
        <v>45755</v>
      </c>
      <c r="AK711" t="s">
        <v>255</v>
      </c>
      <c r="AL711" t="s">
        <v>3223</v>
      </c>
      <c r="AM711" t="s">
        <v>3224</v>
      </c>
    </row>
    <row r="712" spans="1:39" x14ac:dyDescent="0.25">
      <c r="A712" t="str">
        <f>RP[[#This Row],[CODIGO CRP]]&amp;RP[[#This Row],[Rubro]]</f>
        <v>71025-28-NC-3603-1300-20-20305C-3603033-02</v>
      </c>
      <c r="B712" t="str">
        <f>RP[[#This Row],[CODIGO CDP]]&amp;RP[[#This Row],[Rubro]]</f>
        <v>3425-28-NC-3603-1300-20-20305C-3603033-02</v>
      </c>
      <c r="C712" t="str">
        <f t="shared" si="11"/>
        <v>71025-28-N</v>
      </c>
      <c r="D712" t="str">
        <f>_xlfn.CONCAT(MID(RP[[#This Row],[CDP]],1,10),"-",RIGHT(RP[[#This Row],[Dependencia]],2),"-",MID(RP[[#This Row],[Fuente]],1,1))</f>
        <v>3425-28-N</v>
      </c>
      <c r="E712">
        <v>71025</v>
      </c>
      <c r="F712">
        <v>45755</v>
      </c>
      <c r="G712">
        <v>45755.936701388891</v>
      </c>
      <c r="H712" t="s">
        <v>1929</v>
      </c>
      <c r="I712">
        <v>923228</v>
      </c>
      <c r="J712" t="s">
        <v>304</v>
      </c>
      <c r="K712" t="s">
        <v>305</v>
      </c>
      <c r="L712" t="s">
        <v>306</v>
      </c>
      <c r="M712" t="s">
        <v>172</v>
      </c>
      <c r="N712" t="s">
        <v>173</v>
      </c>
      <c r="O712" t="s">
        <v>66</v>
      </c>
      <c r="P712" s="1">
        <v>228260</v>
      </c>
      <c r="Q712" s="1">
        <v>0</v>
      </c>
      <c r="R712" s="1">
        <v>228260</v>
      </c>
      <c r="S712" s="1">
        <v>0</v>
      </c>
      <c r="T712" t="s">
        <v>169</v>
      </c>
      <c r="U712">
        <v>3171437</v>
      </c>
      <c r="V712" t="s">
        <v>1467</v>
      </c>
      <c r="W712" t="s">
        <v>56</v>
      </c>
      <c r="X712" t="s">
        <v>57</v>
      </c>
      <c r="Y712" t="s">
        <v>1468</v>
      </c>
      <c r="Z712" t="s">
        <v>59</v>
      </c>
      <c r="AA712">
        <v>860003020</v>
      </c>
      <c r="AB712" t="s">
        <v>212</v>
      </c>
      <c r="AC712">
        <v>3425</v>
      </c>
      <c r="AD712">
        <v>3425</v>
      </c>
      <c r="AE712">
        <v>71025</v>
      </c>
      <c r="AG712" t="s">
        <v>3225</v>
      </c>
      <c r="AH712" t="s">
        <v>3226</v>
      </c>
      <c r="AJ712" s="3">
        <v>45755</v>
      </c>
      <c r="AK712" t="s">
        <v>255</v>
      </c>
      <c r="AL712" t="s">
        <v>3227</v>
      </c>
      <c r="AM712" t="s">
        <v>3228</v>
      </c>
    </row>
    <row r="713" spans="1:39" x14ac:dyDescent="0.25">
      <c r="A713" t="str">
        <f>RP[[#This Row],[CODIGO CRP]]&amp;RP[[#This Row],[Rubro]]</f>
        <v>71125-10-PC-3603-1300-20-20305C-3603025-02</v>
      </c>
      <c r="B713" t="str">
        <f>RP[[#This Row],[CODIGO CDP]]&amp;RP[[#This Row],[Rubro]]</f>
        <v>1225-10-PC-3603-1300-20-20305C-3603025-02</v>
      </c>
      <c r="C713" t="str">
        <f t="shared" si="11"/>
        <v>71125-10-P</v>
      </c>
      <c r="D713" t="str">
        <f>_xlfn.CONCAT(MID(RP[[#This Row],[CDP]],1,10),"-",RIGHT(RP[[#This Row],[Dependencia]],2),"-",MID(RP[[#This Row],[Fuente]],1,1))</f>
        <v>1225-10-P</v>
      </c>
      <c r="E713">
        <v>71125</v>
      </c>
      <c r="F713">
        <v>45756</v>
      </c>
      <c r="G713">
        <v>45756.602523148147</v>
      </c>
      <c r="H713" t="s">
        <v>1929</v>
      </c>
      <c r="I713">
        <v>923210</v>
      </c>
      <c r="J713" t="s">
        <v>61</v>
      </c>
      <c r="K713" t="s">
        <v>62</v>
      </c>
      <c r="L713" t="s">
        <v>63</v>
      </c>
      <c r="M713" t="s">
        <v>64</v>
      </c>
      <c r="N713" t="s">
        <v>65</v>
      </c>
      <c r="O713" t="s">
        <v>66</v>
      </c>
      <c r="P713" s="1">
        <v>1695660</v>
      </c>
      <c r="Q713" s="1">
        <v>0</v>
      </c>
      <c r="R713" s="1">
        <v>1695660</v>
      </c>
      <c r="S713" s="1">
        <v>0</v>
      </c>
      <c r="T713" t="s">
        <v>54</v>
      </c>
      <c r="U713">
        <v>860063875</v>
      </c>
      <c r="V713" t="s">
        <v>55</v>
      </c>
      <c r="W713" t="s">
        <v>56</v>
      </c>
      <c r="X713" t="s">
        <v>57</v>
      </c>
      <c r="Y713" t="s">
        <v>58</v>
      </c>
      <c r="Z713" t="s">
        <v>59</v>
      </c>
      <c r="AA713">
        <v>860050750</v>
      </c>
      <c r="AB713" t="s">
        <v>60</v>
      </c>
      <c r="AC713">
        <v>1225</v>
      </c>
      <c r="AD713">
        <v>1225</v>
      </c>
      <c r="AE713">
        <v>71125</v>
      </c>
      <c r="AF713" t="s">
        <v>1950</v>
      </c>
      <c r="AG713" t="s">
        <v>3229</v>
      </c>
      <c r="AH713" t="s">
        <v>3230</v>
      </c>
      <c r="AJ713" s="3">
        <v>45756</v>
      </c>
      <c r="AK713" t="s">
        <v>71</v>
      </c>
      <c r="AL713" t="s">
        <v>3231</v>
      </c>
      <c r="AM713" t="s">
        <v>3232</v>
      </c>
    </row>
    <row r="714" spans="1:39" x14ac:dyDescent="0.25">
      <c r="A714" t="str">
        <f>RP[[#This Row],[CODIGO CRP]]&amp;RP[[#This Row],[Rubro]]</f>
        <v>71225-10-NC-3603-1300-20-20305C-3603025-02</v>
      </c>
      <c r="B714" t="str">
        <f>RP[[#This Row],[CODIGO CDP]]&amp;RP[[#This Row],[Rubro]]</f>
        <v>1625-10-NC-3603-1300-20-20305C-3603025-02</v>
      </c>
      <c r="C714" t="str">
        <f t="shared" si="11"/>
        <v>71225-10-N</v>
      </c>
      <c r="D714" t="str">
        <f>_xlfn.CONCAT(MID(RP[[#This Row],[CDP]],1,10),"-",RIGHT(RP[[#This Row],[Dependencia]],2),"-",MID(RP[[#This Row],[Fuente]],1,1))</f>
        <v>1625-10-N</v>
      </c>
      <c r="E714">
        <v>71225</v>
      </c>
      <c r="F714">
        <v>45756</v>
      </c>
      <c r="G714">
        <v>45756.780162037037</v>
      </c>
      <c r="H714" t="s">
        <v>1929</v>
      </c>
      <c r="I714">
        <v>923210</v>
      </c>
      <c r="J714" t="s">
        <v>61</v>
      </c>
      <c r="K714" t="s">
        <v>62</v>
      </c>
      <c r="L714" t="s">
        <v>63</v>
      </c>
      <c r="M714" t="s">
        <v>172</v>
      </c>
      <c r="N714" t="s">
        <v>173</v>
      </c>
      <c r="O714" t="s">
        <v>66</v>
      </c>
      <c r="P714" s="1">
        <v>172239</v>
      </c>
      <c r="Q714" s="1">
        <v>0</v>
      </c>
      <c r="R714" s="1">
        <v>172239</v>
      </c>
      <c r="S714" s="1">
        <v>0</v>
      </c>
      <c r="T714" t="s">
        <v>169</v>
      </c>
      <c r="U714">
        <v>11300995</v>
      </c>
      <c r="V714" t="s">
        <v>3233</v>
      </c>
      <c r="W714" t="s">
        <v>56</v>
      </c>
      <c r="X714" t="s">
        <v>57</v>
      </c>
      <c r="Y714" t="s">
        <v>3234</v>
      </c>
      <c r="Z714" t="s">
        <v>59</v>
      </c>
      <c r="AA714">
        <v>860007335</v>
      </c>
      <c r="AB714" t="s">
        <v>201</v>
      </c>
      <c r="AC714">
        <v>1625</v>
      </c>
      <c r="AD714">
        <v>1625</v>
      </c>
      <c r="AE714">
        <v>71225</v>
      </c>
      <c r="AG714" t="s">
        <v>3235</v>
      </c>
      <c r="AH714" t="s">
        <v>3236</v>
      </c>
      <c r="AJ714" s="3">
        <v>45756</v>
      </c>
      <c r="AK714" t="s">
        <v>255</v>
      </c>
      <c r="AL714" t="s">
        <v>3237</v>
      </c>
      <c r="AM714" t="s">
        <v>3238</v>
      </c>
    </row>
    <row r="715" spans="1:39" x14ac:dyDescent="0.25">
      <c r="A715" t="str">
        <f>RP[[#This Row],[CODIGO CRP]]&amp;RP[[#This Row],[Rubro]]</f>
        <v>71325-11-NC-3603-1300-20-20305C-3603025-02</v>
      </c>
      <c r="B715" t="str">
        <f>RP[[#This Row],[CODIGO CDP]]&amp;RP[[#This Row],[Rubro]]</f>
        <v>925-11-NC-3603-1300-20-20305C-3603025-02</v>
      </c>
      <c r="C715" t="str">
        <f t="shared" si="11"/>
        <v>71325-11-N</v>
      </c>
      <c r="D715" t="str">
        <f>_xlfn.CONCAT(MID(RP[[#This Row],[CDP]],1,10),"-",RIGHT(RP[[#This Row],[Dependencia]],2),"-",MID(RP[[#This Row],[Fuente]],1,1))</f>
        <v>925-11-N</v>
      </c>
      <c r="E715">
        <v>71325</v>
      </c>
      <c r="F715">
        <v>45756</v>
      </c>
      <c r="G715">
        <v>45756.785590277781</v>
      </c>
      <c r="H715" t="s">
        <v>1929</v>
      </c>
      <c r="I715">
        <v>923211</v>
      </c>
      <c r="J715" t="s">
        <v>312</v>
      </c>
      <c r="K715" t="s">
        <v>62</v>
      </c>
      <c r="L715" t="s">
        <v>63</v>
      </c>
      <c r="M715" t="s">
        <v>172</v>
      </c>
      <c r="N715" t="s">
        <v>173</v>
      </c>
      <c r="O715" t="s">
        <v>66</v>
      </c>
      <c r="P715" s="1">
        <v>644780</v>
      </c>
      <c r="Q715" s="1">
        <v>0</v>
      </c>
      <c r="R715" s="1">
        <v>644780</v>
      </c>
      <c r="S715" s="1">
        <v>0</v>
      </c>
      <c r="T715" t="s">
        <v>169</v>
      </c>
      <c r="U715">
        <v>11223758</v>
      </c>
      <c r="V715" t="s">
        <v>316</v>
      </c>
      <c r="W715" t="s">
        <v>56</v>
      </c>
      <c r="X715" t="s">
        <v>57</v>
      </c>
      <c r="Y715" t="s">
        <v>317</v>
      </c>
      <c r="Z715" t="s">
        <v>59</v>
      </c>
      <c r="AA715">
        <v>890903938</v>
      </c>
      <c r="AB715" t="s">
        <v>86</v>
      </c>
      <c r="AC715">
        <v>925</v>
      </c>
      <c r="AD715">
        <v>925</v>
      </c>
      <c r="AE715">
        <v>71325</v>
      </c>
      <c r="AG715" t="s">
        <v>3239</v>
      </c>
      <c r="AH715" t="s">
        <v>3240</v>
      </c>
      <c r="AJ715" s="3">
        <v>45756</v>
      </c>
      <c r="AK715" t="s">
        <v>255</v>
      </c>
      <c r="AL715" t="s">
        <v>3241</v>
      </c>
      <c r="AM715" t="s">
        <v>3242</v>
      </c>
    </row>
    <row r="716" spans="1:39" x14ac:dyDescent="0.25">
      <c r="A716" t="str">
        <f>RP[[#This Row],[CODIGO CRP]]&amp;RP[[#This Row],[Rubro]]</f>
        <v>71425-11-NC-3603-1300-20-20305C-3603025-02</v>
      </c>
      <c r="B716" t="str">
        <f>RP[[#This Row],[CODIGO CDP]]&amp;RP[[#This Row],[Rubro]]</f>
        <v>925-11-NC-3603-1300-20-20305C-3603025-02</v>
      </c>
      <c r="C716" t="str">
        <f t="shared" si="11"/>
        <v>71425-11-N</v>
      </c>
      <c r="D716" t="str">
        <f>_xlfn.CONCAT(MID(RP[[#This Row],[CDP]],1,10),"-",RIGHT(RP[[#This Row],[Dependencia]],2),"-",MID(RP[[#This Row],[Fuente]],1,1))</f>
        <v>925-11-N</v>
      </c>
      <c r="E716">
        <v>71425</v>
      </c>
      <c r="F716">
        <v>45756</v>
      </c>
      <c r="G716">
        <v>45756.790625000001</v>
      </c>
      <c r="H716" t="s">
        <v>1929</v>
      </c>
      <c r="I716">
        <v>923211</v>
      </c>
      <c r="J716" t="s">
        <v>312</v>
      </c>
      <c r="K716" t="s">
        <v>62</v>
      </c>
      <c r="L716" t="s">
        <v>63</v>
      </c>
      <c r="M716" t="s">
        <v>172</v>
      </c>
      <c r="N716" t="s">
        <v>173</v>
      </c>
      <c r="O716" t="s">
        <v>66</v>
      </c>
      <c r="P716" s="1">
        <v>478585</v>
      </c>
      <c r="Q716" s="1">
        <v>0</v>
      </c>
      <c r="R716" s="1">
        <v>478585</v>
      </c>
      <c r="S716" s="1">
        <v>0</v>
      </c>
      <c r="T716" t="s">
        <v>169</v>
      </c>
      <c r="U716">
        <v>11313776</v>
      </c>
      <c r="V716" t="s">
        <v>310</v>
      </c>
      <c r="W716" t="s">
        <v>56</v>
      </c>
      <c r="X716" t="s">
        <v>57</v>
      </c>
      <c r="Y716" t="s">
        <v>311</v>
      </c>
      <c r="Z716" t="s">
        <v>59</v>
      </c>
      <c r="AA716">
        <v>890903938</v>
      </c>
      <c r="AB716" t="s">
        <v>86</v>
      </c>
      <c r="AC716">
        <v>925</v>
      </c>
      <c r="AD716">
        <v>925</v>
      </c>
      <c r="AE716">
        <v>71425</v>
      </c>
      <c r="AG716" t="s">
        <v>3243</v>
      </c>
      <c r="AH716" t="s">
        <v>3244</v>
      </c>
      <c r="AJ716" s="3">
        <v>45756</v>
      </c>
      <c r="AK716" t="s">
        <v>255</v>
      </c>
      <c r="AL716" t="s">
        <v>3245</v>
      </c>
      <c r="AM716" t="s">
        <v>3246</v>
      </c>
    </row>
    <row r="717" spans="1:39" x14ac:dyDescent="0.25">
      <c r="A717" t="str">
        <f>RP[[#This Row],[CODIGO CRP]]&amp;RP[[#This Row],[Rubro]]</f>
        <v>71525-69-PC-3605-1300-3-40402A-3605007-02</v>
      </c>
      <c r="B717" t="str">
        <f>RP[[#This Row],[CODIGO CDP]]&amp;RP[[#This Row],[Rubro]]</f>
        <v>9725-69-PC-3605-1300-3-40402A-3605007-02</v>
      </c>
      <c r="C717" t="str">
        <f t="shared" si="11"/>
        <v>71525-69-P</v>
      </c>
      <c r="D717" t="str">
        <f>_xlfn.CONCAT(MID(RP[[#This Row],[CDP]],1,10),"-",RIGHT(RP[[#This Row],[Dependencia]],2),"-",MID(RP[[#This Row],[Fuente]],1,1))</f>
        <v>9725-69-P</v>
      </c>
      <c r="E717">
        <v>71525</v>
      </c>
      <c r="F717">
        <v>45756</v>
      </c>
      <c r="G717">
        <v>45756.803240740737</v>
      </c>
      <c r="H717" t="s">
        <v>1929</v>
      </c>
      <c r="I717">
        <v>923269</v>
      </c>
      <c r="J717" t="s">
        <v>1508</v>
      </c>
      <c r="K717" t="s">
        <v>1509</v>
      </c>
      <c r="L717" t="s">
        <v>1510</v>
      </c>
      <c r="M717" t="s">
        <v>64</v>
      </c>
      <c r="N717" t="s">
        <v>189</v>
      </c>
      <c r="O717" t="s">
        <v>66</v>
      </c>
      <c r="P717" s="1">
        <v>172436</v>
      </c>
      <c r="Q717" s="1">
        <v>0</v>
      </c>
      <c r="R717" s="1">
        <v>172436</v>
      </c>
      <c r="S717" s="1">
        <v>0</v>
      </c>
      <c r="T717" t="s">
        <v>169</v>
      </c>
      <c r="U717">
        <v>11220943</v>
      </c>
      <c r="V717" t="s">
        <v>1531</v>
      </c>
      <c r="W717" t="s">
        <v>56</v>
      </c>
      <c r="X717" t="s">
        <v>57</v>
      </c>
      <c r="Y717" t="s">
        <v>1532</v>
      </c>
      <c r="Z717" t="s">
        <v>59</v>
      </c>
      <c r="AA717">
        <v>890903938</v>
      </c>
      <c r="AB717" t="s">
        <v>86</v>
      </c>
      <c r="AC717">
        <v>9725</v>
      </c>
      <c r="AD717">
        <v>9725</v>
      </c>
      <c r="AE717">
        <v>71525</v>
      </c>
      <c r="AF717" t="s">
        <v>1951</v>
      </c>
      <c r="AG717" t="s">
        <v>3247</v>
      </c>
      <c r="AH717" t="s">
        <v>3248</v>
      </c>
      <c r="AJ717" s="3">
        <v>45756</v>
      </c>
      <c r="AK717" t="s">
        <v>255</v>
      </c>
      <c r="AL717" t="s">
        <v>3249</v>
      </c>
      <c r="AM717" t="s">
        <v>3250</v>
      </c>
    </row>
    <row r="718" spans="1:39" x14ac:dyDescent="0.25">
      <c r="A718" t="str">
        <f>RP[[#This Row],[CODIGO CRP]]&amp;RP[[#This Row],[Rubro]]</f>
        <v>71625-10-PC-3603-1300-20-20305C-3603025-02</v>
      </c>
      <c r="B718" t="str">
        <f>RP[[#This Row],[CODIGO CDP]]&amp;RP[[#This Row],[Rubro]]</f>
        <v>1225-10-PC-3603-1300-20-20305C-3603025-02</v>
      </c>
      <c r="C718" t="str">
        <f t="shared" si="11"/>
        <v>71625-10-P</v>
      </c>
      <c r="D718" t="str">
        <f>_xlfn.CONCAT(MID(RP[[#This Row],[CDP]],1,10),"-",RIGHT(RP[[#This Row],[Dependencia]],2),"-",MID(RP[[#This Row],[Fuente]],1,1))</f>
        <v>1225-10-P</v>
      </c>
      <c r="E718">
        <v>71625</v>
      </c>
      <c r="F718">
        <v>45757</v>
      </c>
      <c r="G718">
        <v>45757.711041666669</v>
      </c>
      <c r="H718" t="s">
        <v>3251</v>
      </c>
      <c r="I718">
        <v>923210</v>
      </c>
      <c r="J718" t="s">
        <v>61</v>
      </c>
      <c r="K718" t="s">
        <v>62</v>
      </c>
      <c r="L718" t="s">
        <v>63</v>
      </c>
      <c r="M718" t="s">
        <v>64</v>
      </c>
      <c r="N718" t="s">
        <v>65</v>
      </c>
      <c r="O718" t="s">
        <v>66</v>
      </c>
      <c r="P718" s="1">
        <v>4440</v>
      </c>
      <c r="Q718" s="1">
        <v>0</v>
      </c>
      <c r="R718" s="1">
        <v>4440</v>
      </c>
      <c r="S718" s="1">
        <v>0</v>
      </c>
      <c r="T718" t="s">
        <v>54</v>
      </c>
      <c r="U718">
        <v>800007813</v>
      </c>
      <c r="V718" t="s">
        <v>84</v>
      </c>
      <c r="W718" t="s">
        <v>56</v>
      </c>
      <c r="X718" t="s">
        <v>57</v>
      </c>
      <c r="Y718" t="s">
        <v>85</v>
      </c>
      <c r="Z718" t="s">
        <v>59</v>
      </c>
      <c r="AA718">
        <v>890903938</v>
      </c>
      <c r="AB718" t="s">
        <v>86</v>
      </c>
      <c r="AC718">
        <v>1225</v>
      </c>
      <c r="AD718">
        <v>1225</v>
      </c>
      <c r="AE718">
        <v>71625</v>
      </c>
      <c r="AJ718" s="3">
        <v>45757</v>
      </c>
      <c r="AK718" t="s">
        <v>71</v>
      </c>
      <c r="AL718" t="s">
        <v>3252</v>
      </c>
      <c r="AM718" t="s">
        <v>3253</v>
      </c>
    </row>
    <row r="719" spans="1:39" x14ac:dyDescent="0.25">
      <c r="A719" t="str">
        <f>RP[[#This Row],[CODIGO CRP]]&amp;RP[[#This Row],[Rubro]]</f>
        <v>71725-10-PC-3603-1300-20-20305C-3603025-02</v>
      </c>
      <c r="B719" t="str">
        <f>RP[[#This Row],[CODIGO CDP]]&amp;RP[[#This Row],[Rubro]]</f>
        <v>1225-10-PC-3603-1300-20-20305C-3603025-02</v>
      </c>
      <c r="C719" t="str">
        <f t="shared" si="11"/>
        <v>71725-10-P</v>
      </c>
      <c r="D719" t="str">
        <f>_xlfn.CONCAT(MID(RP[[#This Row],[CDP]],1,10),"-",RIGHT(RP[[#This Row],[Dependencia]],2),"-",MID(RP[[#This Row],[Fuente]],1,1))</f>
        <v>1225-10-P</v>
      </c>
      <c r="E719">
        <v>71725</v>
      </c>
      <c r="F719">
        <v>45757</v>
      </c>
      <c r="G719">
        <v>45757.717372685183</v>
      </c>
      <c r="H719" t="s">
        <v>1929</v>
      </c>
      <c r="I719">
        <v>923210</v>
      </c>
      <c r="J719" t="s">
        <v>61</v>
      </c>
      <c r="K719" t="s">
        <v>62</v>
      </c>
      <c r="L719" t="s">
        <v>63</v>
      </c>
      <c r="M719" t="s">
        <v>64</v>
      </c>
      <c r="N719" t="s">
        <v>65</v>
      </c>
      <c r="O719" t="s">
        <v>66</v>
      </c>
      <c r="P719" s="1">
        <v>4440</v>
      </c>
      <c r="Q719" s="1">
        <v>0</v>
      </c>
      <c r="R719" s="1">
        <v>4440</v>
      </c>
      <c r="S719" s="1">
        <v>0</v>
      </c>
      <c r="T719" t="s">
        <v>54</v>
      </c>
      <c r="U719">
        <v>800007813</v>
      </c>
      <c r="V719" t="s">
        <v>84</v>
      </c>
      <c r="W719" t="s">
        <v>56</v>
      </c>
      <c r="X719" t="s">
        <v>57</v>
      </c>
      <c r="Y719" t="s">
        <v>85</v>
      </c>
      <c r="Z719" t="s">
        <v>59</v>
      </c>
      <c r="AA719">
        <v>890903938</v>
      </c>
      <c r="AB719" t="s">
        <v>86</v>
      </c>
      <c r="AC719">
        <v>1225</v>
      </c>
      <c r="AD719">
        <v>1225</v>
      </c>
      <c r="AE719">
        <v>71725</v>
      </c>
      <c r="AF719" t="s">
        <v>1952</v>
      </c>
      <c r="AG719" t="s">
        <v>3254</v>
      </c>
      <c r="AH719" t="s">
        <v>3255</v>
      </c>
      <c r="AJ719" s="3">
        <v>45757</v>
      </c>
      <c r="AK719" t="s">
        <v>71</v>
      </c>
      <c r="AL719" t="s">
        <v>3252</v>
      </c>
      <c r="AM719" t="s">
        <v>3253</v>
      </c>
    </row>
    <row r="720" spans="1:39" x14ac:dyDescent="0.25">
      <c r="A720" t="str">
        <f>RP[[#This Row],[CODIGO CRP]]&amp;RP[[#This Row],[Rubro]]</f>
        <v>71825-90-NC-3603-1300-20-20305C-3603025-02</v>
      </c>
      <c r="B720" t="str">
        <f>RP[[#This Row],[CODIGO CDP]]&amp;RP[[#This Row],[Rubro]]</f>
        <v>4825-90-NC-3603-1300-20-20305C-3603025-02</v>
      </c>
      <c r="C720" t="str">
        <f t="shared" si="11"/>
        <v>71825-90-N</v>
      </c>
      <c r="D720" t="str">
        <f>_xlfn.CONCAT(MID(RP[[#This Row],[CDP]],1,10),"-",RIGHT(RP[[#This Row],[Dependencia]],2),"-",MID(RP[[#This Row],[Fuente]],1,1))</f>
        <v>4825-90-N</v>
      </c>
      <c r="E720">
        <v>71825</v>
      </c>
      <c r="F720">
        <v>45758</v>
      </c>
      <c r="G720">
        <v>45758.538263888891</v>
      </c>
      <c r="H720" t="s">
        <v>1929</v>
      </c>
      <c r="I720">
        <v>923290</v>
      </c>
      <c r="J720" t="s">
        <v>213</v>
      </c>
      <c r="K720" t="s">
        <v>62</v>
      </c>
      <c r="L720" t="s">
        <v>63</v>
      </c>
      <c r="M720" t="s">
        <v>172</v>
      </c>
      <c r="N720" t="s">
        <v>173</v>
      </c>
      <c r="O720" t="s">
        <v>66</v>
      </c>
      <c r="P720" s="1">
        <v>102839</v>
      </c>
      <c r="Q720" s="1">
        <v>0</v>
      </c>
      <c r="R720" s="1">
        <v>102839</v>
      </c>
      <c r="S720" s="1">
        <v>0</v>
      </c>
      <c r="T720" t="s">
        <v>169</v>
      </c>
      <c r="U720">
        <v>79207235</v>
      </c>
      <c r="V720" t="s">
        <v>332</v>
      </c>
      <c r="W720" t="s">
        <v>56</v>
      </c>
      <c r="X720" t="s">
        <v>57</v>
      </c>
      <c r="Y720" t="s">
        <v>333</v>
      </c>
      <c r="Z720" t="s">
        <v>59</v>
      </c>
      <c r="AA720">
        <v>860007335</v>
      </c>
      <c r="AB720" t="s">
        <v>201</v>
      </c>
      <c r="AC720">
        <v>4825</v>
      </c>
      <c r="AD720">
        <v>4825</v>
      </c>
      <c r="AE720">
        <v>71825</v>
      </c>
      <c r="AG720" t="s">
        <v>3256</v>
      </c>
      <c r="AH720" t="s">
        <v>3257</v>
      </c>
      <c r="AJ720" s="3">
        <v>45758</v>
      </c>
      <c r="AK720" t="s">
        <v>255</v>
      </c>
      <c r="AL720" t="s">
        <v>3258</v>
      </c>
      <c r="AM720" t="s">
        <v>3259</v>
      </c>
    </row>
    <row r="721" spans="1:39" x14ac:dyDescent="0.25">
      <c r="A721" t="str">
        <f>RP[[#This Row],[CODIGO CRP]]&amp;RP[[#This Row],[Rubro]]</f>
        <v>71925-10-NC-3603-1300-20-20305C-3603025-02</v>
      </c>
      <c r="B721" t="str">
        <f>RP[[#This Row],[CODIGO CDP]]&amp;RP[[#This Row],[Rubro]]</f>
        <v>1625-10-NC-3603-1300-20-20305C-3603025-02</v>
      </c>
      <c r="C721" t="str">
        <f t="shared" si="11"/>
        <v>71925-10-N</v>
      </c>
      <c r="D721" t="str">
        <f>_xlfn.CONCAT(MID(RP[[#This Row],[CDP]],1,10),"-",RIGHT(RP[[#This Row],[Dependencia]],2),"-",MID(RP[[#This Row],[Fuente]],1,1))</f>
        <v>1625-10-N</v>
      </c>
      <c r="E721">
        <v>71925</v>
      </c>
      <c r="F721">
        <v>45761</v>
      </c>
      <c r="G721">
        <v>45761.46733796296</v>
      </c>
      <c r="H721" t="s">
        <v>1929</v>
      </c>
      <c r="I721">
        <v>923210</v>
      </c>
      <c r="J721" t="s">
        <v>61</v>
      </c>
      <c r="K721" t="s">
        <v>62</v>
      </c>
      <c r="L721" t="s">
        <v>63</v>
      </c>
      <c r="M721" t="s">
        <v>172</v>
      </c>
      <c r="N721" t="s">
        <v>173</v>
      </c>
      <c r="O721" t="s">
        <v>66</v>
      </c>
      <c r="P721" s="1">
        <v>119839</v>
      </c>
      <c r="Q721" s="1">
        <v>0</v>
      </c>
      <c r="R721" s="1">
        <v>119839</v>
      </c>
      <c r="S721" s="1">
        <v>0</v>
      </c>
      <c r="T721" t="s">
        <v>169</v>
      </c>
      <c r="U721">
        <v>79661139</v>
      </c>
      <c r="V721" t="s">
        <v>262</v>
      </c>
      <c r="W721" t="s">
        <v>56</v>
      </c>
      <c r="X721" t="s">
        <v>57</v>
      </c>
      <c r="Y721" t="s">
        <v>263</v>
      </c>
      <c r="Z721" t="s">
        <v>59</v>
      </c>
      <c r="AA721">
        <v>860034313</v>
      </c>
      <c r="AB721" t="s">
        <v>97</v>
      </c>
      <c r="AC721">
        <v>1625</v>
      </c>
      <c r="AD721">
        <v>1625</v>
      </c>
      <c r="AE721">
        <v>71925</v>
      </c>
      <c r="AG721" t="s">
        <v>3260</v>
      </c>
      <c r="AH721" t="s">
        <v>3261</v>
      </c>
      <c r="AJ721" s="3">
        <v>45761</v>
      </c>
      <c r="AK721" t="s">
        <v>255</v>
      </c>
      <c r="AL721" t="s">
        <v>3262</v>
      </c>
      <c r="AM721" t="s">
        <v>3263</v>
      </c>
    </row>
    <row r="722" spans="1:39" x14ac:dyDescent="0.25">
      <c r="A722" t="str">
        <f>RP[[#This Row],[CODIGO CRP]]&amp;RP[[#This Row],[Rubro]]</f>
        <v>72025-10-NC-3603-1300-20-20305C-3603025-02</v>
      </c>
      <c r="B722" t="str">
        <f>RP[[#This Row],[CODIGO CDP]]&amp;RP[[#This Row],[Rubro]]</f>
        <v>1625-10-NC-3603-1300-20-20305C-3603025-02</v>
      </c>
      <c r="C722" t="str">
        <f t="shared" si="11"/>
        <v>72025-10-N</v>
      </c>
      <c r="D722" t="str">
        <f>_xlfn.CONCAT(MID(RP[[#This Row],[CDP]],1,10),"-",RIGHT(RP[[#This Row],[Dependencia]],2),"-",MID(RP[[#This Row],[Fuente]],1,1))</f>
        <v>1625-10-N</v>
      </c>
      <c r="E722">
        <v>72025</v>
      </c>
      <c r="F722">
        <v>45761</v>
      </c>
      <c r="G722">
        <v>45761.472245370373</v>
      </c>
      <c r="H722" t="s">
        <v>1929</v>
      </c>
      <c r="I722">
        <v>923210</v>
      </c>
      <c r="J722" t="s">
        <v>61</v>
      </c>
      <c r="K722" t="s">
        <v>62</v>
      </c>
      <c r="L722" t="s">
        <v>63</v>
      </c>
      <c r="M722" t="s">
        <v>172</v>
      </c>
      <c r="N722" t="s">
        <v>173</v>
      </c>
      <c r="O722" t="s">
        <v>66</v>
      </c>
      <c r="P722" s="1">
        <v>526929</v>
      </c>
      <c r="Q722" s="1">
        <v>0</v>
      </c>
      <c r="R722" s="1">
        <v>526929</v>
      </c>
      <c r="S722" s="1">
        <v>0</v>
      </c>
      <c r="T722" t="s">
        <v>169</v>
      </c>
      <c r="U722">
        <v>20927278</v>
      </c>
      <c r="V722" t="s">
        <v>376</v>
      </c>
      <c r="W722" t="s">
        <v>56</v>
      </c>
      <c r="X722" t="s">
        <v>57</v>
      </c>
      <c r="Y722" t="s">
        <v>377</v>
      </c>
      <c r="Z722" t="s">
        <v>59</v>
      </c>
      <c r="AA722">
        <v>860035827</v>
      </c>
      <c r="AB722" t="s">
        <v>378</v>
      </c>
      <c r="AC722">
        <v>1625</v>
      </c>
      <c r="AD722">
        <v>1625</v>
      </c>
      <c r="AE722">
        <v>72025</v>
      </c>
      <c r="AG722" t="s">
        <v>3264</v>
      </c>
      <c r="AH722" t="s">
        <v>3265</v>
      </c>
      <c r="AJ722" s="3">
        <v>45761</v>
      </c>
      <c r="AK722" t="s">
        <v>255</v>
      </c>
      <c r="AL722" t="s">
        <v>3266</v>
      </c>
      <c r="AM722" t="s">
        <v>3267</v>
      </c>
    </row>
    <row r="723" spans="1:39" x14ac:dyDescent="0.25">
      <c r="A723" t="str">
        <f>RP[[#This Row],[CODIGO CRP]]&amp;RP[[#This Row],[Rubro]]</f>
        <v>72125-10-PC-3603-1300-20-20305C-3603025-02</v>
      </c>
      <c r="B723" t="str">
        <f>RP[[#This Row],[CODIGO CDP]]&amp;RP[[#This Row],[Rubro]]</f>
        <v>1225-10-PC-3603-1300-20-20305C-3603025-02</v>
      </c>
      <c r="C723" t="str">
        <f t="shared" si="11"/>
        <v>72125-10-P</v>
      </c>
      <c r="D723" t="str">
        <f>_xlfn.CONCAT(MID(RP[[#This Row],[CDP]],1,10),"-",RIGHT(RP[[#This Row],[Dependencia]],2),"-",MID(RP[[#This Row],[Fuente]],1,1))</f>
        <v>1225-10-P</v>
      </c>
      <c r="E723">
        <v>72125</v>
      </c>
      <c r="F723">
        <v>45761</v>
      </c>
      <c r="G723">
        <v>45761.562303240738</v>
      </c>
      <c r="H723" t="s">
        <v>1929</v>
      </c>
      <c r="I723">
        <v>923210</v>
      </c>
      <c r="J723" t="s">
        <v>61</v>
      </c>
      <c r="K723" t="s">
        <v>62</v>
      </c>
      <c r="L723" t="s">
        <v>63</v>
      </c>
      <c r="M723" t="s">
        <v>64</v>
      </c>
      <c r="N723" t="s">
        <v>65</v>
      </c>
      <c r="O723" t="s">
        <v>66</v>
      </c>
      <c r="P723" s="1">
        <v>1434750</v>
      </c>
      <c r="Q723" s="1">
        <v>0</v>
      </c>
      <c r="R723" s="1">
        <v>1434750</v>
      </c>
      <c r="S723" s="1">
        <v>0</v>
      </c>
      <c r="T723" t="s">
        <v>54</v>
      </c>
      <c r="U723">
        <v>899999115</v>
      </c>
      <c r="V723" t="s">
        <v>106</v>
      </c>
      <c r="W723" t="s">
        <v>56</v>
      </c>
      <c r="X723" t="s">
        <v>107</v>
      </c>
      <c r="Y723" t="s">
        <v>108</v>
      </c>
      <c r="Z723" t="s">
        <v>59</v>
      </c>
      <c r="AA723">
        <v>860051135</v>
      </c>
      <c r="AB723" t="s">
        <v>109</v>
      </c>
      <c r="AC723">
        <v>1225</v>
      </c>
      <c r="AD723">
        <v>1225</v>
      </c>
      <c r="AE723">
        <v>72125</v>
      </c>
      <c r="AF723" t="s">
        <v>3268</v>
      </c>
      <c r="AG723" t="s">
        <v>3269</v>
      </c>
      <c r="AH723" t="s">
        <v>3270</v>
      </c>
      <c r="AJ723" s="3">
        <v>45761</v>
      </c>
      <c r="AK723" t="s">
        <v>71</v>
      </c>
      <c r="AL723" t="s">
        <v>3271</v>
      </c>
      <c r="AM723" t="s">
        <v>3272</v>
      </c>
    </row>
    <row r="724" spans="1:39" x14ac:dyDescent="0.25">
      <c r="A724" t="str">
        <f>RP[[#This Row],[CODIGO CRP]]&amp;RP[[#This Row],[Rubro]]</f>
        <v>72225-38-NC-3603-1300-20-20305C-3603025-02</v>
      </c>
      <c r="B724" t="str">
        <f>RP[[#This Row],[CODIGO CDP]]&amp;RP[[#This Row],[Rubro]]</f>
        <v>325-38-NC-3603-1300-20-20305C-3603025-02</v>
      </c>
      <c r="C724" t="str">
        <f t="shared" si="11"/>
        <v>72225-38-N</v>
      </c>
      <c r="D724" t="str">
        <f>_xlfn.CONCAT(MID(RP[[#This Row],[CDP]],1,10),"-",RIGHT(RP[[#This Row],[Dependencia]],2),"-",MID(RP[[#This Row],[Fuente]],1,1))</f>
        <v>325-38-N</v>
      </c>
      <c r="E724">
        <v>72225</v>
      </c>
      <c r="F724">
        <v>45767</v>
      </c>
      <c r="G724">
        <v>45767.52447916667</v>
      </c>
      <c r="H724" t="s">
        <v>1929</v>
      </c>
      <c r="I724">
        <v>923238</v>
      </c>
      <c r="J724" t="s">
        <v>254</v>
      </c>
      <c r="K724" t="s">
        <v>62</v>
      </c>
      <c r="L724" t="s">
        <v>63</v>
      </c>
      <c r="M724" t="s">
        <v>172</v>
      </c>
      <c r="N724" t="s">
        <v>173</v>
      </c>
      <c r="O724" t="s">
        <v>66</v>
      </c>
      <c r="P724" s="1">
        <v>222058</v>
      </c>
      <c r="Q724" s="1">
        <v>0</v>
      </c>
      <c r="R724" s="1">
        <v>222058</v>
      </c>
      <c r="S724" s="1">
        <v>0</v>
      </c>
      <c r="T724" t="s">
        <v>169</v>
      </c>
      <c r="U724">
        <v>4041331</v>
      </c>
      <c r="V724" t="s">
        <v>360</v>
      </c>
      <c r="W724" t="s">
        <v>56</v>
      </c>
      <c r="X724" t="s">
        <v>57</v>
      </c>
      <c r="Y724" t="s">
        <v>361</v>
      </c>
      <c r="Z724" t="s">
        <v>59</v>
      </c>
      <c r="AA724">
        <v>860034313</v>
      </c>
      <c r="AB724" t="s">
        <v>97</v>
      </c>
      <c r="AC724">
        <v>325</v>
      </c>
      <c r="AD724">
        <v>325</v>
      </c>
      <c r="AE724">
        <v>72225</v>
      </c>
      <c r="AG724" t="s">
        <v>3273</v>
      </c>
      <c r="AH724" t="s">
        <v>3274</v>
      </c>
      <c r="AJ724" s="3">
        <v>45767</v>
      </c>
      <c r="AK724" t="s">
        <v>255</v>
      </c>
      <c r="AL724" t="s">
        <v>3275</v>
      </c>
      <c r="AM724" t="s">
        <v>3276</v>
      </c>
    </row>
    <row r="725" spans="1:39" x14ac:dyDescent="0.25">
      <c r="A725" t="str">
        <f>RP[[#This Row],[CODIGO CRP]]&amp;RP[[#This Row],[Rubro]]</f>
        <v>72325-38-NC-3603-1300-20-20305C-3603025-02</v>
      </c>
      <c r="B725" t="str">
        <f>RP[[#This Row],[CODIGO CDP]]&amp;RP[[#This Row],[Rubro]]</f>
        <v>325-38-NC-3603-1300-20-20305C-3603025-02</v>
      </c>
      <c r="C725" t="str">
        <f t="shared" si="11"/>
        <v>72325-38-N</v>
      </c>
      <c r="D725" t="str">
        <f>_xlfn.CONCAT(MID(RP[[#This Row],[CDP]],1,10),"-",RIGHT(RP[[#This Row],[Dependencia]],2),"-",MID(RP[[#This Row],[Fuente]],1,1))</f>
        <v>325-38-N</v>
      </c>
      <c r="E725">
        <v>72325</v>
      </c>
      <c r="F725">
        <v>45767</v>
      </c>
      <c r="G725">
        <v>45767.555787037039</v>
      </c>
      <c r="H725" t="s">
        <v>1929</v>
      </c>
      <c r="I725">
        <v>923238</v>
      </c>
      <c r="J725" t="s">
        <v>254</v>
      </c>
      <c r="K725" t="s">
        <v>62</v>
      </c>
      <c r="L725" t="s">
        <v>63</v>
      </c>
      <c r="M725" t="s">
        <v>172</v>
      </c>
      <c r="N725" t="s">
        <v>173</v>
      </c>
      <c r="O725" t="s">
        <v>66</v>
      </c>
      <c r="P725" s="1">
        <v>156195</v>
      </c>
      <c r="Q725" s="1">
        <v>0</v>
      </c>
      <c r="R725" s="1">
        <v>156195</v>
      </c>
      <c r="S725" s="1">
        <v>0</v>
      </c>
      <c r="T725" t="s">
        <v>169</v>
      </c>
      <c r="U725">
        <v>13478907</v>
      </c>
      <c r="V725" t="s">
        <v>365</v>
      </c>
      <c r="W725" t="s">
        <v>56</v>
      </c>
      <c r="X725" t="s">
        <v>57</v>
      </c>
      <c r="Y725" t="s">
        <v>366</v>
      </c>
      <c r="Z725" t="s">
        <v>59</v>
      </c>
      <c r="AA725">
        <v>890903938</v>
      </c>
      <c r="AB725" t="s">
        <v>86</v>
      </c>
      <c r="AC725">
        <v>325</v>
      </c>
      <c r="AD725">
        <v>325</v>
      </c>
      <c r="AE725">
        <v>72325</v>
      </c>
      <c r="AG725" t="s">
        <v>3277</v>
      </c>
      <c r="AH725" t="s">
        <v>3278</v>
      </c>
      <c r="AJ725" s="3">
        <v>45767</v>
      </c>
      <c r="AK725" t="s">
        <v>255</v>
      </c>
      <c r="AL725" t="s">
        <v>3279</v>
      </c>
      <c r="AM725" t="s">
        <v>3280</v>
      </c>
    </row>
    <row r="726" spans="1:39" x14ac:dyDescent="0.25">
      <c r="A726" t="str">
        <f>RP[[#This Row],[CODIGO CRP]]&amp;RP[[#This Row],[Rubro]]</f>
        <v>72425-90-NC-3603-1300-20-20305C-3603025-02</v>
      </c>
      <c r="B726" t="str">
        <f>RP[[#This Row],[CODIGO CDP]]&amp;RP[[#This Row],[Rubro]]</f>
        <v>4825-90-NC-3603-1300-20-20305C-3603025-02</v>
      </c>
      <c r="C726" t="str">
        <f t="shared" si="11"/>
        <v>72425-90-N</v>
      </c>
      <c r="D726" t="str">
        <f>_xlfn.CONCAT(MID(RP[[#This Row],[CDP]],1,10),"-",RIGHT(RP[[#This Row],[Dependencia]],2),"-",MID(RP[[#This Row],[Fuente]],1,1))</f>
        <v>4825-90-N</v>
      </c>
      <c r="E726">
        <v>72425</v>
      </c>
      <c r="F726">
        <v>45767</v>
      </c>
      <c r="G726">
        <v>45767.566284722219</v>
      </c>
      <c r="H726" t="s">
        <v>1929</v>
      </c>
      <c r="I726">
        <v>923290</v>
      </c>
      <c r="J726" t="s">
        <v>213</v>
      </c>
      <c r="K726" t="s">
        <v>62</v>
      </c>
      <c r="L726" t="s">
        <v>63</v>
      </c>
      <c r="M726" t="s">
        <v>172</v>
      </c>
      <c r="N726" t="s">
        <v>173</v>
      </c>
      <c r="O726" t="s">
        <v>66</v>
      </c>
      <c r="P726" s="1">
        <v>113039</v>
      </c>
      <c r="Q726" s="1">
        <v>0</v>
      </c>
      <c r="R726" s="1">
        <v>113039</v>
      </c>
      <c r="S726" s="1">
        <v>113039</v>
      </c>
      <c r="T726" t="s">
        <v>169</v>
      </c>
      <c r="U726">
        <v>79207235</v>
      </c>
      <c r="V726" t="s">
        <v>332</v>
      </c>
      <c r="W726" t="s">
        <v>56</v>
      </c>
      <c r="X726" t="s">
        <v>57</v>
      </c>
      <c r="Y726" t="s">
        <v>333</v>
      </c>
      <c r="Z726" t="s">
        <v>59</v>
      </c>
      <c r="AA726">
        <v>860007335</v>
      </c>
      <c r="AB726" t="s">
        <v>201</v>
      </c>
      <c r="AC726">
        <v>4825</v>
      </c>
      <c r="AD726">
        <v>4825</v>
      </c>
      <c r="AE726">
        <v>72425</v>
      </c>
      <c r="AG726" t="s">
        <v>3281</v>
      </c>
      <c r="AH726" t="s">
        <v>3282</v>
      </c>
      <c r="AI726" t="s">
        <v>1930</v>
      </c>
      <c r="AJ726" s="3">
        <v>45767</v>
      </c>
      <c r="AK726" t="s">
        <v>255</v>
      </c>
      <c r="AL726" t="s">
        <v>3283</v>
      </c>
      <c r="AM726" t="s">
        <v>3284</v>
      </c>
    </row>
    <row r="727" spans="1:39" x14ac:dyDescent="0.25">
      <c r="A727" t="str">
        <f>RP[[#This Row],[CODIGO CRP]]&amp;RP[[#This Row],[Rubro]]</f>
        <v>72525-10-NC-3603-1300-20-20305C-3603025-02</v>
      </c>
      <c r="B727" t="str">
        <f>RP[[#This Row],[CODIGO CDP]]&amp;RP[[#This Row],[Rubro]]</f>
        <v>1625-10-NC-3603-1300-20-20305C-3603025-02</v>
      </c>
      <c r="C727" t="str">
        <f t="shared" si="11"/>
        <v>72525-10-N</v>
      </c>
      <c r="D727" t="str">
        <f>_xlfn.CONCAT(MID(RP[[#This Row],[CDP]],1,10),"-",RIGHT(RP[[#This Row],[Dependencia]],2),"-",MID(RP[[#This Row],[Fuente]],1,1))</f>
        <v>1625-10-N</v>
      </c>
      <c r="E727">
        <v>72525</v>
      </c>
      <c r="F727">
        <v>45767</v>
      </c>
      <c r="G727">
        <v>45767.59578703704</v>
      </c>
      <c r="H727" t="s">
        <v>1929</v>
      </c>
      <c r="I727">
        <v>923210</v>
      </c>
      <c r="J727" t="s">
        <v>61</v>
      </c>
      <c r="K727" t="s">
        <v>62</v>
      </c>
      <c r="L727" t="s">
        <v>63</v>
      </c>
      <c r="M727" t="s">
        <v>172</v>
      </c>
      <c r="N727" t="s">
        <v>173</v>
      </c>
      <c r="O727" t="s">
        <v>66</v>
      </c>
      <c r="P727" s="1">
        <v>139039</v>
      </c>
      <c r="Q727" s="1">
        <v>0</v>
      </c>
      <c r="R727" s="1">
        <v>139039</v>
      </c>
      <c r="S727" s="1">
        <v>0</v>
      </c>
      <c r="T727" t="s">
        <v>169</v>
      </c>
      <c r="U727">
        <v>79661139</v>
      </c>
      <c r="V727" t="s">
        <v>262</v>
      </c>
      <c r="W727" t="s">
        <v>56</v>
      </c>
      <c r="X727" t="s">
        <v>57</v>
      </c>
      <c r="Y727" t="s">
        <v>263</v>
      </c>
      <c r="Z727" t="s">
        <v>59</v>
      </c>
      <c r="AA727">
        <v>860034313</v>
      </c>
      <c r="AB727" t="s">
        <v>97</v>
      </c>
      <c r="AC727">
        <v>1625</v>
      </c>
      <c r="AD727">
        <v>1625</v>
      </c>
      <c r="AE727">
        <v>72525</v>
      </c>
      <c r="AG727" t="s">
        <v>3285</v>
      </c>
      <c r="AH727" t="s">
        <v>3286</v>
      </c>
      <c r="AJ727" s="3">
        <v>45767</v>
      </c>
      <c r="AK727" t="s">
        <v>255</v>
      </c>
      <c r="AL727" t="s">
        <v>3287</v>
      </c>
      <c r="AM727" t="s">
        <v>3288</v>
      </c>
    </row>
    <row r="728" spans="1:39" x14ac:dyDescent="0.25">
      <c r="A728" t="str">
        <f>RP[[#This Row],[CODIGO CRP]]&amp;RP[[#This Row],[Rubro]]</f>
        <v>72625-10-NC-3603-1300-20-20305C-3603025-02</v>
      </c>
      <c r="B728" t="str">
        <f>RP[[#This Row],[CODIGO CDP]]&amp;RP[[#This Row],[Rubro]]</f>
        <v>1625-10-NC-3603-1300-20-20305C-3603025-02</v>
      </c>
      <c r="C728" t="str">
        <f t="shared" si="11"/>
        <v>72625-10-N</v>
      </c>
      <c r="D728" t="str">
        <f>_xlfn.CONCAT(MID(RP[[#This Row],[CDP]],1,10),"-",RIGHT(RP[[#This Row],[Dependencia]],2),"-",MID(RP[[#This Row],[Fuente]],1,1))</f>
        <v>1625-10-N</v>
      </c>
      <c r="E728">
        <v>72625</v>
      </c>
      <c r="F728">
        <v>45767</v>
      </c>
      <c r="G728">
        <v>45767.601620370369</v>
      </c>
      <c r="H728" t="s">
        <v>1929</v>
      </c>
      <c r="I728">
        <v>923210</v>
      </c>
      <c r="J728" t="s">
        <v>61</v>
      </c>
      <c r="K728" t="s">
        <v>62</v>
      </c>
      <c r="L728" t="s">
        <v>63</v>
      </c>
      <c r="M728" t="s">
        <v>172</v>
      </c>
      <c r="N728" t="s">
        <v>173</v>
      </c>
      <c r="O728" t="s">
        <v>66</v>
      </c>
      <c r="P728" s="1">
        <v>114445</v>
      </c>
      <c r="Q728" s="1">
        <v>0</v>
      </c>
      <c r="R728" s="1">
        <v>114445</v>
      </c>
      <c r="S728" s="1">
        <v>0</v>
      </c>
      <c r="T728" t="s">
        <v>169</v>
      </c>
      <c r="U728">
        <v>88162602</v>
      </c>
      <c r="V728" t="s">
        <v>2358</v>
      </c>
      <c r="W728" t="s">
        <v>56</v>
      </c>
      <c r="X728" t="s">
        <v>57</v>
      </c>
      <c r="Y728" t="s">
        <v>3318</v>
      </c>
      <c r="Z728" t="s">
        <v>59</v>
      </c>
      <c r="AA728">
        <v>890903938</v>
      </c>
      <c r="AB728" t="s">
        <v>86</v>
      </c>
      <c r="AC728">
        <v>1625</v>
      </c>
      <c r="AD728">
        <v>1625</v>
      </c>
      <c r="AE728">
        <v>72625</v>
      </c>
      <c r="AG728" t="s">
        <v>3289</v>
      </c>
      <c r="AH728" t="s">
        <v>3290</v>
      </c>
      <c r="AJ728" s="3">
        <v>45767</v>
      </c>
      <c r="AK728" t="s">
        <v>255</v>
      </c>
      <c r="AL728" t="s">
        <v>3291</v>
      </c>
      <c r="AM728" t="s">
        <v>3292</v>
      </c>
    </row>
    <row r="729" spans="1:39" x14ac:dyDescent="0.25">
      <c r="A729" t="str">
        <f>RP[[#This Row],[CODIGO CRP]]&amp;RP[[#This Row],[Rubro]]</f>
        <v>72725-38-NC-3603-1300-20-20305C-3603025-02</v>
      </c>
      <c r="B729" t="str">
        <f>RP[[#This Row],[CODIGO CDP]]&amp;RP[[#This Row],[Rubro]]</f>
        <v>325-38-NC-3603-1300-20-20305C-3603025-02</v>
      </c>
      <c r="C729" t="str">
        <f t="shared" si="11"/>
        <v>72725-38-N</v>
      </c>
      <c r="D729" t="str">
        <f>_xlfn.CONCAT(MID(RP[[#This Row],[CDP]],1,10),"-",RIGHT(RP[[#This Row],[Dependencia]],2),"-",MID(RP[[#This Row],[Fuente]],1,1))</f>
        <v>325-38-N</v>
      </c>
      <c r="E729">
        <v>72725</v>
      </c>
      <c r="F729">
        <v>45767</v>
      </c>
      <c r="G729">
        <v>45767.609652777777</v>
      </c>
      <c r="H729" t="s">
        <v>1929</v>
      </c>
      <c r="I729">
        <v>923238</v>
      </c>
      <c r="J729" t="s">
        <v>254</v>
      </c>
      <c r="K729" t="s">
        <v>62</v>
      </c>
      <c r="L729" t="s">
        <v>63</v>
      </c>
      <c r="M729" t="s">
        <v>172</v>
      </c>
      <c r="N729" t="s">
        <v>173</v>
      </c>
      <c r="O729" t="s">
        <v>66</v>
      </c>
      <c r="P729" s="1">
        <v>519029</v>
      </c>
      <c r="Q729" s="1">
        <v>0</v>
      </c>
      <c r="R729" s="1">
        <v>519029</v>
      </c>
      <c r="S729" s="1">
        <v>0</v>
      </c>
      <c r="T729" t="s">
        <v>169</v>
      </c>
      <c r="U729">
        <v>11315001</v>
      </c>
      <c r="V729" t="s">
        <v>297</v>
      </c>
      <c r="W729" t="s">
        <v>56</v>
      </c>
      <c r="X729" t="s">
        <v>57</v>
      </c>
      <c r="Y729" t="s">
        <v>298</v>
      </c>
      <c r="Z729" t="s">
        <v>59</v>
      </c>
      <c r="AA729">
        <v>890903938</v>
      </c>
      <c r="AB729" t="s">
        <v>86</v>
      </c>
      <c r="AC729">
        <v>325</v>
      </c>
      <c r="AD729">
        <v>325</v>
      </c>
      <c r="AE729">
        <v>72725</v>
      </c>
      <c r="AG729" t="s">
        <v>3293</v>
      </c>
      <c r="AH729" t="s">
        <v>3294</v>
      </c>
      <c r="AJ729" s="3">
        <v>45767</v>
      </c>
      <c r="AK729" t="s">
        <v>255</v>
      </c>
      <c r="AL729" t="s">
        <v>3295</v>
      </c>
      <c r="AM729" t="s">
        <v>3296</v>
      </c>
    </row>
    <row r="730" spans="1:39" x14ac:dyDescent="0.25">
      <c r="A730" t="str">
        <f>RP[[#This Row],[CODIGO CRP]]&amp;RP[[#This Row],[Rubro]]</f>
        <v>72825-42-NC-3603-1300-20-20305C-3603025-02</v>
      </c>
      <c r="B730" t="str">
        <f>RP[[#This Row],[CODIGO CDP]]&amp;RP[[#This Row],[Rubro]]</f>
        <v>3625-42-NC-3603-1300-20-20305C-3603025-02</v>
      </c>
      <c r="C730" t="str">
        <f t="shared" si="11"/>
        <v>72825-42-N</v>
      </c>
      <c r="D730" t="str">
        <f>_xlfn.CONCAT(MID(RP[[#This Row],[CDP]],1,10),"-",RIGHT(RP[[#This Row],[Dependencia]],2),"-",MID(RP[[#This Row],[Fuente]],1,1))</f>
        <v>3625-42-N</v>
      </c>
      <c r="E730">
        <v>72825</v>
      </c>
      <c r="F730">
        <v>45768</v>
      </c>
      <c r="G730">
        <v>45768.803900462961</v>
      </c>
      <c r="H730" t="s">
        <v>1929</v>
      </c>
      <c r="I730">
        <v>923242</v>
      </c>
      <c r="J730" t="s">
        <v>702</v>
      </c>
      <c r="K730" t="s">
        <v>62</v>
      </c>
      <c r="L730" t="s">
        <v>63</v>
      </c>
      <c r="M730" t="s">
        <v>172</v>
      </c>
      <c r="N730" t="s">
        <v>173</v>
      </c>
      <c r="O730" t="s">
        <v>66</v>
      </c>
      <c r="P730" s="1">
        <v>26210732</v>
      </c>
      <c r="Q730" s="1">
        <v>0</v>
      </c>
      <c r="R730" s="1">
        <v>26210732</v>
      </c>
      <c r="S730" s="1">
        <v>24950600</v>
      </c>
      <c r="T730" t="s">
        <v>169</v>
      </c>
      <c r="U730">
        <v>1026306481</v>
      </c>
      <c r="V730" t="s">
        <v>3297</v>
      </c>
      <c r="W730" t="s">
        <v>56</v>
      </c>
      <c r="X730" t="s">
        <v>57</v>
      </c>
      <c r="Y730" t="s">
        <v>3298</v>
      </c>
      <c r="Z730" t="s">
        <v>59</v>
      </c>
      <c r="AA730">
        <v>890903938</v>
      </c>
      <c r="AB730" t="s">
        <v>86</v>
      </c>
      <c r="AC730">
        <v>3625</v>
      </c>
      <c r="AD730">
        <v>3625</v>
      </c>
      <c r="AE730">
        <v>72825</v>
      </c>
      <c r="AG730" t="s">
        <v>4753</v>
      </c>
      <c r="AH730" t="s">
        <v>4754</v>
      </c>
      <c r="AJ730" s="3">
        <v>45768</v>
      </c>
      <c r="AK730" t="s">
        <v>180</v>
      </c>
      <c r="AL730" t="s">
        <v>3299</v>
      </c>
      <c r="AM730" t="s">
        <v>3300</v>
      </c>
    </row>
    <row r="731" spans="1:39" x14ac:dyDescent="0.25">
      <c r="A731" t="str">
        <f>RP[[#This Row],[CODIGO CRP]]&amp;RP[[#This Row],[Rubro]]</f>
        <v>72925-20-NC-3603-1300-20-20305C-3603025-02</v>
      </c>
      <c r="B731" t="str">
        <f>RP[[#This Row],[CODIGO CDP]]&amp;RP[[#This Row],[Rubro]]</f>
        <v>9625-20-NC-3603-1300-20-20305C-3603025-02</v>
      </c>
      <c r="C731" t="str">
        <f t="shared" si="11"/>
        <v>72925-20-N</v>
      </c>
      <c r="D731" t="str">
        <f>_xlfn.CONCAT(MID(RP[[#This Row],[CDP]],1,10),"-",RIGHT(RP[[#This Row],[Dependencia]],2),"-",MID(RP[[#This Row],[Fuente]],1,1))</f>
        <v>9625-20-N</v>
      </c>
      <c r="E731">
        <v>72925</v>
      </c>
      <c r="F731">
        <v>45768</v>
      </c>
      <c r="G731">
        <v>45768.821284722224</v>
      </c>
      <c r="H731" t="s">
        <v>1929</v>
      </c>
      <c r="I731">
        <v>923220</v>
      </c>
      <c r="J731" t="s">
        <v>3301</v>
      </c>
      <c r="K731" t="s">
        <v>62</v>
      </c>
      <c r="L731" t="s">
        <v>63</v>
      </c>
      <c r="M731" t="s">
        <v>172</v>
      </c>
      <c r="N731" t="s">
        <v>173</v>
      </c>
      <c r="O731" t="s">
        <v>66</v>
      </c>
      <c r="P731" s="1">
        <v>35000000</v>
      </c>
      <c r="Q731" s="1">
        <v>-33333333</v>
      </c>
      <c r="R731" s="1">
        <v>1666667</v>
      </c>
      <c r="S731" s="1">
        <v>0</v>
      </c>
      <c r="T731" t="s">
        <v>169</v>
      </c>
      <c r="U731">
        <v>1033722290</v>
      </c>
      <c r="V731" t="s">
        <v>3302</v>
      </c>
      <c r="W731" t="s">
        <v>56</v>
      </c>
      <c r="X731" t="s">
        <v>57</v>
      </c>
      <c r="Y731" t="s">
        <v>5716</v>
      </c>
      <c r="Z731" t="s">
        <v>59</v>
      </c>
      <c r="AA731">
        <v>860034313</v>
      </c>
      <c r="AB731" t="s">
        <v>97</v>
      </c>
      <c r="AC731">
        <v>9625</v>
      </c>
      <c r="AD731">
        <v>9625</v>
      </c>
      <c r="AE731">
        <v>72925</v>
      </c>
      <c r="AG731" t="s">
        <v>4755</v>
      </c>
      <c r="AH731" t="s">
        <v>4756</v>
      </c>
      <c r="AJ731" s="3">
        <v>45768</v>
      </c>
      <c r="AK731" t="s">
        <v>180</v>
      </c>
      <c r="AL731" t="s">
        <v>3303</v>
      </c>
      <c r="AM731" t="s">
        <v>3304</v>
      </c>
    </row>
    <row r="732" spans="1:39" x14ac:dyDescent="0.25">
      <c r="A732" t="str">
        <f>RP[[#This Row],[CODIGO CRP]]&amp;RP[[#This Row],[Rubro]]</f>
        <v>73025-11-NC-3603-1300-20-20305C-3603025-02</v>
      </c>
      <c r="B732" t="str">
        <f>RP[[#This Row],[CODIGO CDP]]&amp;RP[[#This Row],[Rubro]]</f>
        <v>2125-11-NC-3603-1300-20-20305C-3603025-02</v>
      </c>
      <c r="C732" t="str">
        <f t="shared" si="11"/>
        <v>73025-11-N</v>
      </c>
      <c r="D732" t="str">
        <f>_xlfn.CONCAT(MID(RP[[#This Row],[CDP]],1,10),"-",RIGHT(RP[[#This Row],[Dependencia]],2),"-",MID(RP[[#This Row],[Fuente]],1,1))</f>
        <v>2125-11-N</v>
      </c>
      <c r="E732">
        <v>73025</v>
      </c>
      <c r="F732">
        <v>45770</v>
      </c>
      <c r="G732">
        <v>45770.93209490741</v>
      </c>
      <c r="H732" t="s">
        <v>1929</v>
      </c>
      <c r="I732">
        <v>923211</v>
      </c>
      <c r="J732" t="s">
        <v>312</v>
      </c>
      <c r="K732" t="s">
        <v>62</v>
      </c>
      <c r="L732" t="s">
        <v>63</v>
      </c>
      <c r="M732" t="s">
        <v>172</v>
      </c>
      <c r="N732" t="s">
        <v>173</v>
      </c>
      <c r="O732" t="s">
        <v>66</v>
      </c>
      <c r="P732" s="1">
        <v>36336137</v>
      </c>
      <c r="Q732" s="1">
        <v>0</v>
      </c>
      <c r="R732" s="1">
        <v>36336137</v>
      </c>
      <c r="S732" s="1">
        <v>35109601</v>
      </c>
      <c r="T732" t="s">
        <v>169</v>
      </c>
      <c r="U732">
        <v>80059907</v>
      </c>
      <c r="V732" t="s">
        <v>3715</v>
      </c>
      <c r="W732" t="s">
        <v>56</v>
      </c>
      <c r="X732" t="s">
        <v>57</v>
      </c>
      <c r="Y732" t="s">
        <v>5747</v>
      </c>
      <c r="Z732" t="s">
        <v>59</v>
      </c>
      <c r="AA732">
        <v>860034313</v>
      </c>
      <c r="AB732" t="s">
        <v>97</v>
      </c>
      <c r="AC732">
        <v>2125</v>
      </c>
      <c r="AD732">
        <v>2125</v>
      </c>
      <c r="AE732">
        <v>73025</v>
      </c>
      <c r="AG732" t="s">
        <v>4757</v>
      </c>
      <c r="AH732" t="s">
        <v>4758</v>
      </c>
      <c r="AJ732" s="3">
        <v>45770</v>
      </c>
      <c r="AK732" t="s">
        <v>174</v>
      </c>
      <c r="AL732" t="s">
        <v>3716</v>
      </c>
      <c r="AM732" t="s">
        <v>3717</v>
      </c>
    </row>
    <row r="733" spans="1:39" x14ac:dyDescent="0.25">
      <c r="A733" t="str">
        <f>RP[[#This Row],[CODIGO CRP]]&amp;RP[[#This Row],[Rubro]]</f>
        <v>73125-45-NC-3603-1300-20-20305C-3603025-02</v>
      </c>
      <c r="B733" t="str">
        <f>RP[[#This Row],[CODIGO CDP]]&amp;RP[[#This Row],[Rubro]]</f>
        <v>3825-45-NC-3603-1300-20-20305C-3603025-02</v>
      </c>
      <c r="C733" t="str">
        <f t="shared" si="11"/>
        <v>73125-45-N</v>
      </c>
      <c r="D733" t="str">
        <f>_xlfn.CONCAT(MID(RP[[#This Row],[CDP]],1,10),"-",RIGHT(RP[[#This Row],[Dependencia]],2),"-",MID(RP[[#This Row],[Fuente]],1,1))</f>
        <v>3825-45-N</v>
      </c>
      <c r="E733">
        <v>73125</v>
      </c>
      <c r="F733">
        <v>45770</v>
      </c>
      <c r="G733">
        <v>45770.935891203706</v>
      </c>
      <c r="H733" t="s">
        <v>1976</v>
      </c>
      <c r="I733">
        <v>923245</v>
      </c>
      <c r="J733" t="s">
        <v>403</v>
      </c>
      <c r="K733" t="s">
        <v>62</v>
      </c>
      <c r="L733" t="s">
        <v>63</v>
      </c>
      <c r="M733" t="s">
        <v>172</v>
      </c>
      <c r="N733" t="s">
        <v>173</v>
      </c>
      <c r="O733" t="s">
        <v>66</v>
      </c>
      <c r="P733" s="1">
        <v>36336137</v>
      </c>
      <c r="Q733" s="1">
        <v>0</v>
      </c>
      <c r="R733" s="1">
        <v>36336137</v>
      </c>
      <c r="S733" s="1">
        <v>36336137</v>
      </c>
      <c r="T733" t="s">
        <v>169</v>
      </c>
      <c r="U733">
        <v>1031135484</v>
      </c>
      <c r="V733" t="s">
        <v>3718</v>
      </c>
      <c r="W733" t="s">
        <v>56</v>
      </c>
      <c r="X733" t="s">
        <v>57</v>
      </c>
      <c r="Y733" t="s">
        <v>3719</v>
      </c>
      <c r="Z733" t="s">
        <v>59</v>
      </c>
      <c r="AA733">
        <v>890903938</v>
      </c>
      <c r="AB733" t="s">
        <v>86</v>
      </c>
      <c r="AC733">
        <v>3825</v>
      </c>
      <c r="AD733">
        <v>3825</v>
      </c>
      <c r="AE733">
        <v>73125</v>
      </c>
      <c r="AJ733" s="3">
        <v>45770</v>
      </c>
      <c r="AK733" t="s">
        <v>174</v>
      </c>
      <c r="AL733" t="s">
        <v>3720</v>
      </c>
      <c r="AM733" t="s">
        <v>3721</v>
      </c>
    </row>
    <row r="734" spans="1:39" x14ac:dyDescent="0.25">
      <c r="A734" t="str">
        <f>RP[[#This Row],[CODIGO CRP]]&amp;RP[[#This Row],[Rubro]]</f>
        <v>73225-45-NC-3603-1300-20-20305C-3603025-02</v>
      </c>
      <c r="B734" t="str">
        <f>RP[[#This Row],[CODIGO CDP]]&amp;RP[[#This Row],[Rubro]]</f>
        <v>3825-45-NC-3603-1300-20-20305C-3603025-02</v>
      </c>
      <c r="C734" t="str">
        <f t="shared" si="11"/>
        <v>73225-45-N</v>
      </c>
      <c r="D734" t="str">
        <f>_xlfn.CONCAT(MID(RP[[#This Row],[CDP]],1,10),"-",RIGHT(RP[[#This Row],[Dependencia]],2),"-",MID(RP[[#This Row],[Fuente]],1,1))</f>
        <v>3825-45-N</v>
      </c>
      <c r="E734">
        <v>73225</v>
      </c>
      <c r="F734">
        <v>45770</v>
      </c>
      <c r="G734">
        <v>45770.939305555556</v>
      </c>
      <c r="H734" t="s">
        <v>1976</v>
      </c>
      <c r="I734">
        <v>923245</v>
      </c>
      <c r="J734" t="s">
        <v>403</v>
      </c>
      <c r="K734" t="s">
        <v>62</v>
      </c>
      <c r="L734" t="s">
        <v>63</v>
      </c>
      <c r="M734" t="s">
        <v>172</v>
      </c>
      <c r="N734" t="s">
        <v>173</v>
      </c>
      <c r="O734" t="s">
        <v>66</v>
      </c>
      <c r="P734" s="1">
        <v>36336137</v>
      </c>
      <c r="Q734" s="1">
        <v>0</v>
      </c>
      <c r="R734" s="1">
        <v>36336137</v>
      </c>
      <c r="S734" s="1">
        <v>36336137</v>
      </c>
      <c r="T734" t="s">
        <v>169</v>
      </c>
      <c r="U734">
        <v>1193087210</v>
      </c>
      <c r="V734" t="s">
        <v>3722</v>
      </c>
      <c r="W734" t="s">
        <v>56</v>
      </c>
      <c r="X734" t="s">
        <v>57</v>
      </c>
      <c r="Y734" t="s">
        <v>11482</v>
      </c>
      <c r="Z734" t="s">
        <v>59</v>
      </c>
      <c r="AA734">
        <v>860003020</v>
      </c>
      <c r="AB734" t="s">
        <v>212</v>
      </c>
      <c r="AC734">
        <v>3825</v>
      </c>
      <c r="AD734">
        <v>3825</v>
      </c>
      <c r="AE734">
        <v>73225</v>
      </c>
      <c r="AJ734" s="3">
        <v>45770</v>
      </c>
      <c r="AK734" t="s">
        <v>174</v>
      </c>
      <c r="AL734" t="s">
        <v>3723</v>
      </c>
      <c r="AM734" t="s">
        <v>2312</v>
      </c>
    </row>
    <row r="735" spans="1:39" x14ac:dyDescent="0.25">
      <c r="A735" t="str">
        <f>RP[[#This Row],[CODIGO CRP]]&amp;RP[[#This Row],[Rubro]]</f>
        <v>73325-45-NC-3603-1300-20-20305C-3603025-02</v>
      </c>
      <c r="B735" t="str">
        <f>RP[[#This Row],[CODIGO CDP]]&amp;RP[[#This Row],[Rubro]]</f>
        <v>3825-45-NC-3603-1300-20-20305C-3603025-02</v>
      </c>
      <c r="C735" t="str">
        <f t="shared" si="11"/>
        <v>73325-45-N</v>
      </c>
      <c r="D735" t="str">
        <f>_xlfn.CONCAT(MID(RP[[#This Row],[CDP]],1,10),"-",RIGHT(RP[[#This Row],[Dependencia]],2),"-",MID(RP[[#This Row],[Fuente]],1,1))</f>
        <v>3825-45-N</v>
      </c>
      <c r="E735">
        <v>73325</v>
      </c>
      <c r="F735">
        <v>45770</v>
      </c>
      <c r="G735">
        <v>45770.942488425928</v>
      </c>
      <c r="H735" t="s">
        <v>1976</v>
      </c>
      <c r="I735">
        <v>923245</v>
      </c>
      <c r="J735" t="s">
        <v>403</v>
      </c>
      <c r="K735" t="s">
        <v>62</v>
      </c>
      <c r="L735" t="s">
        <v>63</v>
      </c>
      <c r="M735" t="s">
        <v>172</v>
      </c>
      <c r="N735" t="s">
        <v>173</v>
      </c>
      <c r="O735" t="s">
        <v>66</v>
      </c>
      <c r="P735" s="1">
        <v>36336137</v>
      </c>
      <c r="Q735" s="1">
        <v>0</v>
      </c>
      <c r="R735" s="1">
        <v>36336137</v>
      </c>
      <c r="S735" s="1">
        <v>36336137</v>
      </c>
      <c r="T735" t="s">
        <v>169</v>
      </c>
      <c r="U735">
        <v>79565361</v>
      </c>
      <c r="V735" t="s">
        <v>3724</v>
      </c>
      <c r="W735" t="s">
        <v>56</v>
      </c>
      <c r="X735" t="s">
        <v>57</v>
      </c>
      <c r="Y735" t="s">
        <v>3725</v>
      </c>
      <c r="Z735" t="s">
        <v>59</v>
      </c>
      <c r="AA735">
        <v>890903938</v>
      </c>
      <c r="AB735" t="s">
        <v>86</v>
      </c>
      <c r="AC735">
        <v>3825</v>
      </c>
      <c r="AD735">
        <v>3825</v>
      </c>
      <c r="AE735">
        <v>73325</v>
      </c>
      <c r="AJ735" s="3">
        <v>45770</v>
      </c>
      <c r="AK735" t="s">
        <v>174</v>
      </c>
      <c r="AL735" t="s">
        <v>3726</v>
      </c>
      <c r="AM735" t="s">
        <v>2312</v>
      </c>
    </row>
    <row r="736" spans="1:39" x14ac:dyDescent="0.25">
      <c r="A736" t="str">
        <f>RP[[#This Row],[CODIGO CRP]]&amp;RP[[#This Row],[Rubro]]</f>
        <v>73425-11-NC-3603-1300-20-20305C-3603025-02</v>
      </c>
      <c r="B736" t="str">
        <f>RP[[#This Row],[CODIGO CDP]]&amp;RP[[#This Row],[Rubro]]</f>
        <v>2125-11-NC-3603-1300-20-20305C-3603025-02</v>
      </c>
      <c r="C736" t="str">
        <f t="shared" si="11"/>
        <v>73425-11-N</v>
      </c>
      <c r="D736" t="str">
        <f>_xlfn.CONCAT(MID(RP[[#This Row],[CDP]],1,10),"-",RIGHT(RP[[#This Row],[Dependencia]],2),"-",MID(RP[[#This Row],[Fuente]],1,1))</f>
        <v>2125-11-N</v>
      </c>
      <c r="E736">
        <v>73425</v>
      </c>
      <c r="F736">
        <v>45770</v>
      </c>
      <c r="G736">
        <v>45770.945393518516</v>
      </c>
      <c r="H736" t="s">
        <v>1929</v>
      </c>
      <c r="I736">
        <v>923211</v>
      </c>
      <c r="J736" t="s">
        <v>312</v>
      </c>
      <c r="K736" t="s">
        <v>62</v>
      </c>
      <c r="L736" t="s">
        <v>63</v>
      </c>
      <c r="M736" t="s">
        <v>172</v>
      </c>
      <c r="N736" t="s">
        <v>173</v>
      </c>
      <c r="O736" t="s">
        <v>66</v>
      </c>
      <c r="P736" s="1">
        <v>36336137</v>
      </c>
      <c r="Q736" s="1">
        <v>0</v>
      </c>
      <c r="R736" s="1">
        <v>36336137</v>
      </c>
      <c r="S736" s="1">
        <v>35109601</v>
      </c>
      <c r="T736" t="s">
        <v>169</v>
      </c>
      <c r="U736">
        <v>11385910</v>
      </c>
      <c r="V736" t="s">
        <v>3727</v>
      </c>
      <c r="W736" t="s">
        <v>56</v>
      </c>
      <c r="X736" t="s">
        <v>57</v>
      </c>
      <c r="Y736" t="s">
        <v>5749</v>
      </c>
      <c r="Z736" t="s">
        <v>59</v>
      </c>
      <c r="AA736">
        <v>860034313</v>
      </c>
      <c r="AB736" t="s">
        <v>97</v>
      </c>
      <c r="AC736">
        <v>2125</v>
      </c>
      <c r="AD736">
        <v>2125</v>
      </c>
      <c r="AE736">
        <v>73425</v>
      </c>
      <c r="AG736" t="s">
        <v>4759</v>
      </c>
      <c r="AH736" t="s">
        <v>4760</v>
      </c>
      <c r="AJ736" s="3">
        <v>45770</v>
      </c>
      <c r="AK736" t="s">
        <v>174</v>
      </c>
      <c r="AL736" t="s">
        <v>3728</v>
      </c>
      <c r="AM736" t="s">
        <v>2336</v>
      </c>
    </row>
    <row r="737" spans="1:39" x14ac:dyDescent="0.25">
      <c r="A737" t="str">
        <f>RP[[#This Row],[CODIGO CRP]]&amp;RP[[#This Row],[Rubro]]</f>
        <v>73525-11-NC-3603-1300-20-20305C-3603025-02</v>
      </c>
      <c r="B737" t="str">
        <f>RP[[#This Row],[CODIGO CDP]]&amp;RP[[#This Row],[Rubro]]</f>
        <v>2125-11-NC-3603-1300-20-20305C-3603025-02</v>
      </c>
      <c r="C737" t="str">
        <f t="shared" si="11"/>
        <v>73525-11-N</v>
      </c>
      <c r="D737" t="str">
        <f>_xlfn.CONCAT(MID(RP[[#This Row],[CDP]],1,10),"-",RIGHT(RP[[#This Row],[Dependencia]],2),"-",MID(RP[[#This Row],[Fuente]],1,1))</f>
        <v>2125-11-N</v>
      </c>
      <c r="E737">
        <v>73525</v>
      </c>
      <c r="F737">
        <v>45770</v>
      </c>
      <c r="G737">
        <v>45770.948148148149</v>
      </c>
      <c r="H737" t="s">
        <v>1929</v>
      </c>
      <c r="I737">
        <v>923211</v>
      </c>
      <c r="J737" t="s">
        <v>312</v>
      </c>
      <c r="K737" t="s">
        <v>62</v>
      </c>
      <c r="L737" t="s">
        <v>63</v>
      </c>
      <c r="M737" t="s">
        <v>172</v>
      </c>
      <c r="N737" t="s">
        <v>173</v>
      </c>
      <c r="O737" t="s">
        <v>66</v>
      </c>
      <c r="P737" s="1">
        <v>36336137</v>
      </c>
      <c r="Q737" s="1">
        <v>0</v>
      </c>
      <c r="R737" s="1">
        <v>36336137</v>
      </c>
      <c r="S737" s="1">
        <v>35109601</v>
      </c>
      <c r="T737" t="s">
        <v>169</v>
      </c>
      <c r="U737">
        <v>1033711463</v>
      </c>
      <c r="V737" t="s">
        <v>3729</v>
      </c>
      <c r="W737" t="s">
        <v>56</v>
      </c>
      <c r="X737" t="s">
        <v>57</v>
      </c>
      <c r="Y737" t="s">
        <v>5751</v>
      </c>
      <c r="Z737" t="s">
        <v>59</v>
      </c>
      <c r="AA737">
        <v>890903937</v>
      </c>
      <c r="AB737" t="s">
        <v>774</v>
      </c>
      <c r="AC737">
        <v>2125</v>
      </c>
      <c r="AD737">
        <v>2125</v>
      </c>
      <c r="AE737">
        <v>73525</v>
      </c>
      <c r="AG737" t="s">
        <v>4761</v>
      </c>
      <c r="AH737" t="s">
        <v>4762</v>
      </c>
      <c r="AJ737" s="3">
        <v>45770</v>
      </c>
      <c r="AK737" t="s">
        <v>174</v>
      </c>
      <c r="AL737" t="s">
        <v>3730</v>
      </c>
      <c r="AM737" t="s">
        <v>2336</v>
      </c>
    </row>
    <row r="738" spans="1:39" x14ac:dyDescent="0.25">
      <c r="A738" t="str">
        <f>RP[[#This Row],[CODIGO CRP]]&amp;RP[[#This Row],[Rubro]]</f>
        <v>73625-11-NC-3603-1300-20-20305C-3603025-02</v>
      </c>
      <c r="B738" t="str">
        <f>RP[[#This Row],[CODIGO CDP]]&amp;RP[[#This Row],[Rubro]]</f>
        <v>2125-11-NC-3603-1300-20-20305C-3603025-02</v>
      </c>
      <c r="C738" t="str">
        <f t="shared" si="11"/>
        <v>73625-11-N</v>
      </c>
      <c r="D738" t="str">
        <f>_xlfn.CONCAT(MID(RP[[#This Row],[CDP]],1,10),"-",RIGHT(RP[[#This Row],[Dependencia]],2),"-",MID(RP[[#This Row],[Fuente]],1,1))</f>
        <v>2125-11-N</v>
      </c>
      <c r="E738">
        <v>73625</v>
      </c>
      <c r="F738">
        <v>45770</v>
      </c>
      <c r="G738">
        <v>45770.951226851852</v>
      </c>
      <c r="H738" t="s">
        <v>1929</v>
      </c>
      <c r="I738">
        <v>923211</v>
      </c>
      <c r="J738" t="s">
        <v>312</v>
      </c>
      <c r="K738" t="s">
        <v>62</v>
      </c>
      <c r="L738" t="s">
        <v>63</v>
      </c>
      <c r="M738" t="s">
        <v>172</v>
      </c>
      <c r="N738" t="s">
        <v>173</v>
      </c>
      <c r="O738" t="s">
        <v>66</v>
      </c>
      <c r="P738" s="1">
        <v>36336137</v>
      </c>
      <c r="Q738" s="1">
        <v>0</v>
      </c>
      <c r="R738" s="1">
        <v>36336137</v>
      </c>
      <c r="S738" s="1">
        <v>35109601</v>
      </c>
      <c r="T738" t="s">
        <v>169</v>
      </c>
      <c r="U738">
        <v>1073692087</v>
      </c>
      <c r="V738" t="s">
        <v>3731</v>
      </c>
      <c r="W738" t="s">
        <v>56</v>
      </c>
      <c r="X738" t="s">
        <v>57</v>
      </c>
      <c r="Y738" t="s">
        <v>3732</v>
      </c>
      <c r="Z738" t="s">
        <v>59</v>
      </c>
      <c r="AA738">
        <v>860034313</v>
      </c>
      <c r="AB738" t="s">
        <v>97</v>
      </c>
      <c r="AC738">
        <v>2125</v>
      </c>
      <c r="AD738">
        <v>2125</v>
      </c>
      <c r="AE738">
        <v>73625</v>
      </c>
      <c r="AG738" t="s">
        <v>4763</v>
      </c>
      <c r="AH738" t="s">
        <v>4764</v>
      </c>
      <c r="AJ738" s="3">
        <v>45770</v>
      </c>
      <c r="AK738" t="s">
        <v>174</v>
      </c>
      <c r="AL738" t="s">
        <v>3733</v>
      </c>
      <c r="AM738" t="s">
        <v>2336</v>
      </c>
    </row>
    <row r="739" spans="1:39" x14ac:dyDescent="0.25">
      <c r="A739" t="str">
        <f>RP[[#This Row],[CODIGO CRP]]&amp;RP[[#This Row],[Rubro]]</f>
        <v>73725-10-NC-3603-1300-20-20305C-3603025-02</v>
      </c>
      <c r="B739" t="str">
        <f>RP[[#This Row],[CODIGO CDP]]&amp;RP[[#This Row],[Rubro]]</f>
        <v>1625-10-NC-3603-1300-20-20305C-3603025-02</v>
      </c>
      <c r="C739" t="str">
        <f t="shared" si="11"/>
        <v>73725-10-N</v>
      </c>
      <c r="D739" t="str">
        <f>_xlfn.CONCAT(MID(RP[[#This Row],[CDP]],1,10),"-",RIGHT(RP[[#This Row],[Dependencia]],2),"-",MID(RP[[#This Row],[Fuente]],1,1))</f>
        <v>1625-10-N</v>
      </c>
      <c r="E739">
        <v>73725</v>
      </c>
      <c r="F739">
        <v>45771</v>
      </c>
      <c r="G739">
        <v>45771.454375000001</v>
      </c>
      <c r="H739" t="s">
        <v>3251</v>
      </c>
      <c r="I739">
        <v>923210</v>
      </c>
      <c r="J739" t="s">
        <v>61</v>
      </c>
      <c r="K739" t="s">
        <v>62</v>
      </c>
      <c r="L739" t="s">
        <v>63</v>
      </c>
      <c r="M739" t="s">
        <v>172</v>
      </c>
      <c r="N739" t="s">
        <v>173</v>
      </c>
      <c r="O739" t="s">
        <v>66</v>
      </c>
      <c r="P739" s="1">
        <v>202000</v>
      </c>
      <c r="Q739" s="1">
        <v>0</v>
      </c>
      <c r="R739" s="1">
        <v>202000</v>
      </c>
      <c r="S739" s="1">
        <v>0</v>
      </c>
      <c r="T739" t="s">
        <v>169</v>
      </c>
      <c r="U739">
        <v>79661139</v>
      </c>
      <c r="V739" t="s">
        <v>262</v>
      </c>
      <c r="W739" t="s">
        <v>56</v>
      </c>
      <c r="X739" t="s">
        <v>57</v>
      </c>
      <c r="Y739" t="s">
        <v>263</v>
      </c>
      <c r="Z739" t="s">
        <v>59</v>
      </c>
      <c r="AA739">
        <v>860034313</v>
      </c>
      <c r="AB739" t="s">
        <v>97</v>
      </c>
      <c r="AC739">
        <v>1625</v>
      </c>
      <c r="AD739">
        <v>1625</v>
      </c>
      <c r="AE739">
        <v>73725</v>
      </c>
      <c r="AJ739" s="3">
        <v>45771</v>
      </c>
      <c r="AK739" t="s">
        <v>255</v>
      </c>
      <c r="AL739" t="s">
        <v>3734</v>
      </c>
      <c r="AM739" t="s">
        <v>3735</v>
      </c>
    </row>
    <row r="740" spans="1:39" x14ac:dyDescent="0.25">
      <c r="A740" t="str">
        <f>RP[[#This Row],[CODIGO CRP]]&amp;RP[[#This Row],[Rubro]]</f>
        <v>73825-11-NC-3603-1300-20-20305C-3603025-02</v>
      </c>
      <c r="B740" t="str">
        <f>RP[[#This Row],[CODIGO CDP]]&amp;RP[[#This Row],[Rubro]]</f>
        <v>2125-11-NC-3603-1300-20-20305C-3603025-02</v>
      </c>
      <c r="C740" t="str">
        <f t="shared" si="11"/>
        <v>73825-11-N</v>
      </c>
      <c r="D740" t="str">
        <f>_xlfn.CONCAT(MID(RP[[#This Row],[CDP]],1,10),"-",RIGHT(RP[[#This Row],[Dependencia]],2),"-",MID(RP[[#This Row],[Fuente]],1,1))</f>
        <v>2125-11-N</v>
      </c>
      <c r="E740">
        <v>73825</v>
      </c>
      <c r="F740">
        <v>45771</v>
      </c>
      <c r="G740">
        <v>45771.533055555556</v>
      </c>
      <c r="H740" t="s">
        <v>1929</v>
      </c>
      <c r="I740">
        <v>923211</v>
      </c>
      <c r="J740" t="s">
        <v>312</v>
      </c>
      <c r="K740" t="s">
        <v>62</v>
      </c>
      <c r="L740" t="s">
        <v>63</v>
      </c>
      <c r="M740" t="s">
        <v>172</v>
      </c>
      <c r="N740" t="s">
        <v>173</v>
      </c>
      <c r="O740" t="s">
        <v>66</v>
      </c>
      <c r="P740" s="1">
        <v>36336137</v>
      </c>
      <c r="Q740" s="1">
        <v>0</v>
      </c>
      <c r="R740" s="1">
        <v>36336137</v>
      </c>
      <c r="S740" s="1">
        <v>35109601</v>
      </c>
      <c r="T740" t="s">
        <v>169</v>
      </c>
      <c r="U740">
        <v>1010224535</v>
      </c>
      <c r="V740" t="s">
        <v>3736</v>
      </c>
      <c r="W740" t="s">
        <v>56</v>
      </c>
      <c r="X740" t="s">
        <v>57</v>
      </c>
      <c r="Y740" t="s">
        <v>3737</v>
      </c>
      <c r="Z740" t="s">
        <v>59</v>
      </c>
      <c r="AA740">
        <v>890903938</v>
      </c>
      <c r="AB740" t="s">
        <v>86</v>
      </c>
      <c r="AC740">
        <v>2125</v>
      </c>
      <c r="AD740">
        <v>2125</v>
      </c>
      <c r="AE740">
        <v>73825</v>
      </c>
      <c r="AG740" t="s">
        <v>4765</v>
      </c>
      <c r="AH740" t="s">
        <v>4766</v>
      </c>
      <c r="AJ740" s="3">
        <v>45771</v>
      </c>
      <c r="AK740" t="s">
        <v>174</v>
      </c>
      <c r="AL740" t="s">
        <v>3738</v>
      </c>
      <c r="AM740" t="s">
        <v>2336</v>
      </c>
    </row>
    <row r="741" spans="1:39" x14ac:dyDescent="0.25">
      <c r="A741" t="str">
        <f>RP[[#This Row],[CODIGO CRP]]&amp;RP[[#This Row],[Rubro]]</f>
        <v>73925-10-PC-3603-1300-20-20305C-3603025-02</v>
      </c>
      <c r="B741" t="str">
        <f>RP[[#This Row],[CODIGO CDP]]&amp;RP[[#This Row],[Rubro]]</f>
        <v>1225-10-PC-3603-1300-20-20305C-3603025-02</v>
      </c>
      <c r="C741" t="str">
        <f t="shared" si="11"/>
        <v>73925-10-P</v>
      </c>
      <c r="D741" t="str">
        <f>_xlfn.CONCAT(MID(RP[[#This Row],[CDP]],1,10),"-",RIGHT(RP[[#This Row],[Dependencia]],2),"-",MID(RP[[#This Row],[Fuente]],1,1))</f>
        <v>1225-10-P</v>
      </c>
      <c r="E741">
        <v>73925</v>
      </c>
      <c r="F741">
        <v>45771</v>
      </c>
      <c r="G741">
        <v>45771.597129629627</v>
      </c>
      <c r="H741" t="s">
        <v>1929</v>
      </c>
      <c r="I741">
        <v>923210</v>
      </c>
      <c r="J741" t="s">
        <v>61</v>
      </c>
      <c r="K741" t="s">
        <v>62</v>
      </c>
      <c r="L741" t="s">
        <v>63</v>
      </c>
      <c r="M741" t="s">
        <v>64</v>
      </c>
      <c r="N741" t="s">
        <v>65</v>
      </c>
      <c r="O741" t="s">
        <v>66</v>
      </c>
      <c r="P741" s="1">
        <v>26070</v>
      </c>
      <c r="Q741" s="1">
        <v>0</v>
      </c>
      <c r="R741" s="1">
        <v>26070</v>
      </c>
      <c r="S741" s="1">
        <v>0</v>
      </c>
      <c r="T741" t="s">
        <v>54</v>
      </c>
      <c r="U741">
        <v>899999094</v>
      </c>
      <c r="V741" t="s">
        <v>95</v>
      </c>
      <c r="W741" t="s">
        <v>56</v>
      </c>
      <c r="X741" t="s">
        <v>57</v>
      </c>
      <c r="Y741" t="s">
        <v>96</v>
      </c>
      <c r="Z741" t="s">
        <v>59</v>
      </c>
      <c r="AA741">
        <v>860034313</v>
      </c>
      <c r="AB741" t="s">
        <v>97</v>
      </c>
      <c r="AC741">
        <v>1225</v>
      </c>
      <c r="AD741">
        <v>1225</v>
      </c>
      <c r="AE741">
        <v>73925</v>
      </c>
      <c r="AF741" t="s">
        <v>3739</v>
      </c>
      <c r="AG741" t="s">
        <v>3740</v>
      </c>
      <c r="AH741" t="s">
        <v>3741</v>
      </c>
      <c r="AJ741" s="3">
        <v>45771</v>
      </c>
      <c r="AK741" t="s">
        <v>71</v>
      </c>
      <c r="AL741" t="s">
        <v>3742</v>
      </c>
      <c r="AM741" t="s">
        <v>3743</v>
      </c>
    </row>
    <row r="742" spans="1:39" x14ac:dyDescent="0.25">
      <c r="A742" t="str">
        <f>RP[[#This Row],[CODIGO CRP]]&amp;RP[[#This Row],[Rubro]]</f>
        <v>74025-10-PC-3603-1300-20-20305C-3603025-02</v>
      </c>
      <c r="B742" t="str">
        <f>RP[[#This Row],[CODIGO CDP]]&amp;RP[[#This Row],[Rubro]]</f>
        <v>1225-10-PC-3603-1300-20-20305C-3603025-02</v>
      </c>
      <c r="C742" t="str">
        <f t="shared" si="11"/>
        <v>74025-10-P</v>
      </c>
      <c r="D742" t="str">
        <f>_xlfn.CONCAT(MID(RP[[#This Row],[CDP]],1,10),"-",RIGHT(RP[[#This Row],[Dependencia]],2),"-",MID(RP[[#This Row],[Fuente]],1,1))</f>
        <v>1225-10-P</v>
      </c>
      <c r="E742">
        <v>74025</v>
      </c>
      <c r="F742">
        <v>45771</v>
      </c>
      <c r="G742">
        <v>45771.609282407408</v>
      </c>
      <c r="H742" t="s">
        <v>1929</v>
      </c>
      <c r="I742">
        <v>923210</v>
      </c>
      <c r="J742" t="s">
        <v>61</v>
      </c>
      <c r="K742" t="s">
        <v>62</v>
      </c>
      <c r="L742" t="s">
        <v>63</v>
      </c>
      <c r="M742" t="s">
        <v>64</v>
      </c>
      <c r="N742" t="s">
        <v>65</v>
      </c>
      <c r="O742" t="s">
        <v>66</v>
      </c>
      <c r="P742" s="1">
        <v>688930</v>
      </c>
      <c r="Q742" s="1">
        <v>0</v>
      </c>
      <c r="R742" s="1">
        <v>688930</v>
      </c>
      <c r="S742" s="1">
        <v>0</v>
      </c>
      <c r="T742" t="s">
        <v>54</v>
      </c>
      <c r="U742">
        <v>899999094</v>
      </c>
      <c r="V742" t="s">
        <v>95</v>
      </c>
      <c r="W742" t="s">
        <v>56</v>
      </c>
      <c r="X742" t="s">
        <v>57</v>
      </c>
      <c r="Y742" t="s">
        <v>96</v>
      </c>
      <c r="Z742" t="s">
        <v>59</v>
      </c>
      <c r="AA742">
        <v>860034313</v>
      </c>
      <c r="AB742" t="s">
        <v>97</v>
      </c>
      <c r="AC742">
        <v>1225</v>
      </c>
      <c r="AD742">
        <v>1225</v>
      </c>
      <c r="AE742">
        <v>74025</v>
      </c>
      <c r="AF742" t="s">
        <v>3744</v>
      </c>
      <c r="AG742" t="s">
        <v>3745</v>
      </c>
      <c r="AH742" t="s">
        <v>3746</v>
      </c>
      <c r="AJ742" s="3">
        <v>45771</v>
      </c>
      <c r="AK742" t="s">
        <v>71</v>
      </c>
      <c r="AL742" t="s">
        <v>3747</v>
      </c>
      <c r="AM742" t="s">
        <v>3748</v>
      </c>
    </row>
    <row r="743" spans="1:39" x14ac:dyDescent="0.25">
      <c r="A743" t="str">
        <f>RP[[#This Row],[CODIGO CRP]]&amp;RP[[#This Row],[Rubro]]</f>
        <v>74125-69-PC-3605-1300-3-40402A-3605007-02</v>
      </c>
      <c r="B743" t="str">
        <f>RP[[#This Row],[CODIGO CDP]]&amp;RP[[#This Row],[Rubro]]</f>
        <v>9725-69-PC-3605-1300-3-40402A-3605007-02</v>
      </c>
      <c r="C743" t="str">
        <f t="shared" si="11"/>
        <v>74125-69-P</v>
      </c>
      <c r="D743" t="str">
        <f>_xlfn.CONCAT(MID(RP[[#This Row],[CDP]],1,10),"-",RIGHT(RP[[#This Row],[Dependencia]],2),"-",MID(RP[[#This Row],[Fuente]],1,1))</f>
        <v>9725-69-P</v>
      </c>
      <c r="E743">
        <v>74125</v>
      </c>
      <c r="F743">
        <v>45772</v>
      </c>
      <c r="G743">
        <v>45772.718726851854</v>
      </c>
      <c r="H743" t="s">
        <v>1929</v>
      </c>
      <c r="I743">
        <v>923269</v>
      </c>
      <c r="J743" t="s">
        <v>1508</v>
      </c>
      <c r="K743" t="s">
        <v>1509</v>
      </c>
      <c r="L743" t="s">
        <v>1510</v>
      </c>
      <c r="M743" t="s">
        <v>64</v>
      </c>
      <c r="N743" t="s">
        <v>189</v>
      </c>
      <c r="O743" t="s">
        <v>66</v>
      </c>
      <c r="P743" s="1">
        <v>182436</v>
      </c>
      <c r="Q743" s="1">
        <v>0</v>
      </c>
      <c r="R743" s="1">
        <v>182436</v>
      </c>
      <c r="S743" s="1">
        <v>0</v>
      </c>
      <c r="T743" t="s">
        <v>169</v>
      </c>
      <c r="U743">
        <v>11220943</v>
      </c>
      <c r="V743" t="s">
        <v>1531</v>
      </c>
      <c r="W743" t="s">
        <v>56</v>
      </c>
      <c r="X743" t="s">
        <v>57</v>
      </c>
      <c r="Y743" t="s">
        <v>1532</v>
      </c>
      <c r="Z743" t="s">
        <v>59</v>
      </c>
      <c r="AA743">
        <v>890903938</v>
      </c>
      <c r="AB743" t="s">
        <v>86</v>
      </c>
      <c r="AC743">
        <v>9725</v>
      </c>
      <c r="AD743">
        <v>9725</v>
      </c>
      <c r="AE743">
        <v>74125</v>
      </c>
      <c r="AF743" t="s">
        <v>4767</v>
      </c>
      <c r="AG743" t="s">
        <v>4768</v>
      </c>
      <c r="AH743" t="s">
        <v>4769</v>
      </c>
      <c r="AJ743" s="3">
        <v>45772</v>
      </c>
      <c r="AK743" t="s">
        <v>255</v>
      </c>
      <c r="AL743" t="s">
        <v>3749</v>
      </c>
      <c r="AM743" t="s">
        <v>3750</v>
      </c>
    </row>
    <row r="744" spans="1:39" x14ac:dyDescent="0.25">
      <c r="A744" t="str">
        <f>RP[[#This Row],[CODIGO CRP]]&amp;RP[[#This Row],[Rubro]]</f>
        <v>74225-10-NC-3603-1300-20-20305C-3603025-02</v>
      </c>
      <c r="B744" t="str">
        <f>RP[[#This Row],[CODIGO CDP]]&amp;RP[[#This Row],[Rubro]]</f>
        <v>1625-10-NC-3603-1300-20-20305C-3603025-02</v>
      </c>
      <c r="C744" t="str">
        <f t="shared" si="11"/>
        <v>74225-10-N</v>
      </c>
      <c r="D744" t="str">
        <f>_xlfn.CONCAT(MID(RP[[#This Row],[CDP]],1,10),"-",RIGHT(RP[[#This Row],[Dependencia]],2),"-",MID(RP[[#This Row],[Fuente]],1,1))</f>
        <v>1625-10-N</v>
      </c>
      <c r="E744">
        <v>74225</v>
      </c>
      <c r="F744">
        <v>45772</v>
      </c>
      <c r="G744">
        <v>45772.857245370367</v>
      </c>
      <c r="H744" t="s">
        <v>1929</v>
      </c>
      <c r="I744">
        <v>923210</v>
      </c>
      <c r="J744" t="s">
        <v>61</v>
      </c>
      <c r="K744" t="s">
        <v>62</v>
      </c>
      <c r="L744" t="s">
        <v>63</v>
      </c>
      <c r="M744" t="s">
        <v>172</v>
      </c>
      <c r="N744" t="s">
        <v>173</v>
      </c>
      <c r="O744" t="s">
        <v>66</v>
      </c>
      <c r="P744" s="1">
        <v>197400</v>
      </c>
      <c r="Q744" s="1">
        <v>0</v>
      </c>
      <c r="R744" s="1">
        <v>197400</v>
      </c>
      <c r="S744" s="1">
        <v>0</v>
      </c>
      <c r="T744" t="s">
        <v>169</v>
      </c>
      <c r="U744">
        <v>79661139</v>
      </c>
      <c r="V744" t="s">
        <v>262</v>
      </c>
      <c r="W744" t="s">
        <v>56</v>
      </c>
      <c r="X744" t="s">
        <v>57</v>
      </c>
      <c r="Y744" t="s">
        <v>263</v>
      </c>
      <c r="Z744" t="s">
        <v>59</v>
      </c>
      <c r="AA744">
        <v>860034313</v>
      </c>
      <c r="AB744" t="s">
        <v>97</v>
      </c>
      <c r="AC744">
        <v>1625</v>
      </c>
      <c r="AD744">
        <v>1625</v>
      </c>
      <c r="AE744">
        <v>74225</v>
      </c>
      <c r="AG744" t="s">
        <v>4770</v>
      </c>
      <c r="AH744" t="s">
        <v>4771</v>
      </c>
      <c r="AJ744" s="3">
        <v>45772</v>
      </c>
      <c r="AK744" t="s">
        <v>255</v>
      </c>
      <c r="AL744" t="s">
        <v>3751</v>
      </c>
      <c r="AM744" t="s">
        <v>3752</v>
      </c>
    </row>
    <row r="745" spans="1:39" x14ac:dyDescent="0.25">
      <c r="A745" t="str">
        <f>RP[[#This Row],[CODIGO CRP]]&amp;RP[[#This Row],[Rubro]]</f>
        <v>74325-38-NC-3603-1300-20-20305C-3603025-02</v>
      </c>
      <c r="B745" t="str">
        <f>RP[[#This Row],[CODIGO CDP]]&amp;RP[[#This Row],[Rubro]]</f>
        <v>325-38-NC-3603-1300-20-20305C-3603025-02</v>
      </c>
      <c r="C745" t="str">
        <f t="shared" si="11"/>
        <v>74325-38-N</v>
      </c>
      <c r="D745" t="str">
        <f>_xlfn.CONCAT(MID(RP[[#This Row],[CDP]],1,10),"-",RIGHT(RP[[#This Row],[Dependencia]],2),"-",MID(RP[[#This Row],[Fuente]],1,1))</f>
        <v>325-38-N</v>
      </c>
      <c r="E745">
        <v>74325</v>
      </c>
      <c r="F745">
        <v>45772</v>
      </c>
      <c r="G745">
        <v>45772.86278935185</v>
      </c>
      <c r="H745" t="s">
        <v>1929</v>
      </c>
      <c r="I745">
        <v>923238</v>
      </c>
      <c r="J745" t="s">
        <v>254</v>
      </c>
      <c r="K745" t="s">
        <v>62</v>
      </c>
      <c r="L745" t="s">
        <v>63</v>
      </c>
      <c r="M745" t="s">
        <v>172</v>
      </c>
      <c r="N745" t="s">
        <v>173</v>
      </c>
      <c r="O745" t="s">
        <v>66</v>
      </c>
      <c r="P745" s="1">
        <v>830975</v>
      </c>
      <c r="Q745" s="1">
        <v>0</v>
      </c>
      <c r="R745" s="1">
        <v>830975</v>
      </c>
      <c r="S745" s="1">
        <v>0</v>
      </c>
      <c r="T745" t="s">
        <v>169</v>
      </c>
      <c r="U745">
        <v>1016100841</v>
      </c>
      <c r="V745" t="s">
        <v>1649</v>
      </c>
      <c r="W745" t="s">
        <v>56</v>
      </c>
      <c r="X745" t="s">
        <v>57</v>
      </c>
      <c r="Y745" t="s">
        <v>1650</v>
      </c>
      <c r="Z745" t="s">
        <v>59</v>
      </c>
      <c r="AA745">
        <v>860034313</v>
      </c>
      <c r="AB745" t="s">
        <v>97</v>
      </c>
      <c r="AC745">
        <v>325</v>
      </c>
      <c r="AD745">
        <v>325</v>
      </c>
      <c r="AE745">
        <v>74325</v>
      </c>
      <c r="AG745" t="s">
        <v>4772</v>
      </c>
      <c r="AH745" t="s">
        <v>4773</v>
      </c>
      <c r="AJ745" s="3">
        <v>45772</v>
      </c>
      <c r="AK745" t="s">
        <v>255</v>
      </c>
      <c r="AL745" t="s">
        <v>3753</v>
      </c>
      <c r="AM745" t="s">
        <v>3754</v>
      </c>
    </row>
    <row r="746" spans="1:39" x14ac:dyDescent="0.25">
      <c r="A746" t="str">
        <f>RP[[#This Row],[CODIGO CRP]]&amp;RP[[#This Row],[Rubro]]</f>
        <v>74425-10-NC-3603-1300-20-20305C-3603025-02</v>
      </c>
      <c r="B746" t="str">
        <f>RP[[#This Row],[CODIGO CDP]]&amp;RP[[#This Row],[Rubro]]</f>
        <v>1625-10-NC-3603-1300-20-20305C-3603025-02</v>
      </c>
      <c r="C746" t="str">
        <f t="shared" si="11"/>
        <v>74425-10-N</v>
      </c>
      <c r="D746" t="str">
        <f>_xlfn.CONCAT(MID(RP[[#This Row],[CDP]],1,10),"-",RIGHT(RP[[#This Row],[Dependencia]],2),"-",MID(RP[[#This Row],[Fuente]],1,1))</f>
        <v>1625-10-N</v>
      </c>
      <c r="E746">
        <v>74425</v>
      </c>
      <c r="F746">
        <v>45775</v>
      </c>
      <c r="G746">
        <v>45775.888518518521</v>
      </c>
      <c r="H746" t="s">
        <v>1929</v>
      </c>
      <c r="I746">
        <v>923210</v>
      </c>
      <c r="J746" t="s">
        <v>61</v>
      </c>
      <c r="K746" t="s">
        <v>62</v>
      </c>
      <c r="L746" t="s">
        <v>63</v>
      </c>
      <c r="M746" t="s">
        <v>172</v>
      </c>
      <c r="N746" t="s">
        <v>173</v>
      </c>
      <c r="O746" t="s">
        <v>66</v>
      </c>
      <c r="P746" s="1">
        <v>618651</v>
      </c>
      <c r="Q746" s="1">
        <v>0</v>
      </c>
      <c r="R746" s="1">
        <v>618651</v>
      </c>
      <c r="S746" s="1">
        <v>0</v>
      </c>
      <c r="T746" t="s">
        <v>169</v>
      </c>
      <c r="U746">
        <v>80062448</v>
      </c>
      <c r="V746" t="s">
        <v>267</v>
      </c>
      <c r="W746" t="s">
        <v>56</v>
      </c>
      <c r="X746" t="s">
        <v>57</v>
      </c>
      <c r="Y746" t="s">
        <v>268</v>
      </c>
      <c r="Z746" t="s">
        <v>59</v>
      </c>
      <c r="AA746">
        <v>860034313</v>
      </c>
      <c r="AB746" t="s">
        <v>97</v>
      </c>
      <c r="AC746">
        <v>1625</v>
      </c>
      <c r="AD746">
        <v>1625</v>
      </c>
      <c r="AE746">
        <v>74425</v>
      </c>
      <c r="AG746" t="s">
        <v>4774</v>
      </c>
      <c r="AH746" t="s">
        <v>4775</v>
      </c>
      <c r="AJ746" s="3">
        <v>45775</v>
      </c>
      <c r="AK746" t="s">
        <v>255</v>
      </c>
      <c r="AL746" t="s">
        <v>3755</v>
      </c>
      <c r="AM746" t="s">
        <v>3756</v>
      </c>
    </row>
    <row r="747" spans="1:39" x14ac:dyDescent="0.25">
      <c r="A747" t="str">
        <f>RP[[#This Row],[CODIGO CRP]]&amp;RP[[#This Row],[Rubro]]</f>
        <v>74525-38-NC-3603-1300-20-20305C-3603025-02</v>
      </c>
      <c r="B747" t="str">
        <f>RP[[#This Row],[CODIGO CDP]]&amp;RP[[#This Row],[Rubro]]</f>
        <v>325-38-NC-3603-1300-20-20305C-3603025-02</v>
      </c>
      <c r="C747" t="str">
        <f t="shared" si="11"/>
        <v>74525-38-N</v>
      </c>
      <c r="D747" t="str">
        <f>_xlfn.CONCAT(MID(RP[[#This Row],[CDP]],1,10),"-",RIGHT(RP[[#This Row],[Dependencia]],2),"-",MID(RP[[#This Row],[Fuente]],1,1))</f>
        <v>325-38-N</v>
      </c>
      <c r="E747">
        <v>74525</v>
      </c>
      <c r="F747">
        <v>45775</v>
      </c>
      <c r="G747">
        <v>45775.89638888889</v>
      </c>
      <c r="H747" t="s">
        <v>1929</v>
      </c>
      <c r="I747">
        <v>923238</v>
      </c>
      <c r="J747" t="s">
        <v>254</v>
      </c>
      <c r="K747" t="s">
        <v>62</v>
      </c>
      <c r="L747" t="s">
        <v>63</v>
      </c>
      <c r="M747" t="s">
        <v>172</v>
      </c>
      <c r="N747" t="s">
        <v>173</v>
      </c>
      <c r="O747" t="s">
        <v>66</v>
      </c>
      <c r="P747" s="1">
        <v>1249560</v>
      </c>
      <c r="Q747" s="1">
        <v>0</v>
      </c>
      <c r="R747" s="1">
        <v>1249560</v>
      </c>
      <c r="S747" s="1">
        <v>0</v>
      </c>
      <c r="T747" t="s">
        <v>169</v>
      </c>
      <c r="U747">
        <v>80792215</v>
      </c>
      <c r="V747" t="s">
        <v>2136</v>
      </c>
      <c r="W747" t="s">
        <v>56</v>
      </c>
      <c r="X747" t="s">
        <v>57</v>
      </c>
      <c r="Y747" t="s">
        <v>3308</v>
      </c>
      <c r="Z747" t="s">
        <v>59</v>
      </c>
      <c r="AA747">
        <v>860002964</v>
      </c>
      <c r="AB747" t="s">
        <v>242</v>
      </c>
      <c r="AC747">
        <v>325</v>
      </c>
      <c r="AD747">
        <v>325</v>
      </c>
      <c r="AE747">
        <v>74525</v>
      </c>
      <c r="AG747" t="s">
        <v>4776</v>
      </c>
      <c r="AH747" t="s">
        <v>4777</v>
      </c>
      <c r="AJ747" s="3">
        <v>45775</v>
      </c>
      <c r="AK747" t="s">
        <v>255</v>
      </c>
      <c r="AL747" t="s">
        <v>3757</v>
      </c>
      <c r="AM747" t="s">
        <v>3758</v>
      </c>
    </row>
    <row r="748" spans="1:39" x14ac:dyDescent="0.25">
      <c r="A748" t="str">
        <f>RP[[#This Row],[CODIGO CRP]]&amp;RP[[#This Row],[Rubro]]</f>
        <v>74625-38-NC-3603-1300-20-20305C-3603025-02</v>
      </c>
      <c r="B748" t="str">
        <f>RP[[#This Row],[CODIGO CDP]]&amp;RP[[#This Row],[Rubro]]</f>
        <v>325-38-NC-3603-1300-20-20305C-3603025-02</v>
      </c>
      <c r="C748" t="str">
        <f t="shared" si="11"/>
        <v>74625-38-N</v>
      </c>
      <c r="D748" t="str">
        <f>_xlfn.CONCAT(MID(RP[[#This Row],[CDP]],1,10),"-",RIGHT(RP[[#This Row],[Dependencia]],2),"-",MID(RP[[#This Row],[Fuente]],1,1))</f>
        <v>325-38-N</v>
      </c>
      <c r="E748">
        <v>74625</v>
      </c>
      <c r="F748">
        <v>45775</v>
      </c>
      <c r="G748">
        <v>45775.901377314818</v>
      </c>
      <c r="H748" t="s">
        <v>1929</v>
      </c>
      <c r="I748">
        <v>923238</v>
      </c>
      <c r="J748" t="s">
        <v>254</v>
      </c>
      <c r="K748" t="s">
        <v>62</v>
      </c>
      <c r="L748" t="s">
        <v>63</v>
      </c>
      <c r="M748" t="s">
        <v>172</v>
      </c>
      <c r="N748" t="s">
        <v>173</v>
      </c>
      <c r="O748" t="s">
        <v>66</v>
      </c>
      <c r="P748" s="1">
        <v>830975</v>
      </c>
      <c r="Q748" s="1">
        <v>0</v>
      </c>
      <c r="R748" s="1">
        <v>830975</v>
      </c>
      <c r="S748" s="1">
        <v>0</v>
      </c>
      <c r="T748" t="s">
        <v>169</v>
      </c>
      <c r="U748">
        <v>13478907</v>
      </c>
      <c r="V748" t="s">
        <v>365</v>
      </c>
      <c r="W748" t="s">
        <v>56</v>
      </c>
      <c r="X748" t="s">
        <v>57</v>
      </c>
      <c r="Y748" t="s">
        <v>366</v>
      </c>
      <c r="Z748" t="s">
        <v>59</v>
      </c>
      <c r="AA748">
        <v>890903938</v>
      </c>
      <c r="AB748" t="s">
        <v>86</v>
      </c>
      <c r="AC748">
        <v>325</v>
      </c>
      <c r="AD748">
        <v>325</v>
      </c>
      <c r="AE748">
        <v>74625</v>
      </c>
      <c r="AG748" t="s">
        <v>4778</v>
      </c>
      <c r="AH748" t="s">
        <v>4779</v>
      </c>
      <c r="AJ748" s="3">
        <v>45775</v>
      </c>
      <c r="AK748" t="s">
        <v>255</v>
      </c>
      <c r="AL748" t="s">
        <v>3759</v>
      </c>
      <c r="AM748" t="s">
        <v>3760</v>
      </c>
    </row>
    <row r="749" spans="1:39" x14ac:dyDescent="0.25">
      <c r="A749" t="str">
        <f>RP[[#This Row],[CODIGO CRP]]&amp;RP[[#This Row],[Rubro]]</f>
        <v>74725-38-NC-3603-1300-20-20305C-3603025-02</v>
      </c>
      <c r="B749" t="str">
        <f>RP[[#This Row],[CODIGO CDP]]&amp;RP[[#This Row],[Rubro]]</f>
        <v>325-38-NC-3603-1300-20-20305C-3603025-02</v>
      </c>
      <c r="C749" t="str">
        <f t="shared" si="11"/>
        <v>74725-38-N</v>
      </c>
      <c r="D749" t="str">
        <f>_xlfn.CONCAT(MID(RP[[#This Row],[CDP]],1,10),"-",RIGHT(RP[[#This Row],[Dependencia]],2),"-",MID(RP[[#This Row],[Fuente]],1,1))</f>
        <v>325-38-N</v>
      </c>
      <c r="E749">
        <v>74725</v>
      </c>
      <c r="F749">
        <v>45775</v>
      </c>
      <c r="G749">
        <v>45775.908217592594</v>
      </c>
      <c r="H749" t="s">
        <v>1929</v>
      </c>
      <c r="I749">
        <v>923238</v>
      </c>
      <c r="J749" t="s">
        <v>254</v>
      </c>
      <c r="K749" t="s">
        <v>62</v>
      </c>
      <c r="L749" t="s">
        <v>63</v>
      </c>
      <c r="M749" t="s">
        <v>172</v>
      </c>
      <c r="N749" t="s">
        <v>173</v>
      </c>
      <c r="O749" t="s">
        <v>66</v>
      </c>
      <c r="P749" s="1">
        <v>624780</v>
      </c>
      <c r="Q749" s="1">
        <v>0</v>
      </c>
      <c r="R749" s="1">
        <v>624780</v>
      </c>
      <c r="S749" s="1">
        <v>0</v>
      </c>
      <c r="T749" t="s">
        <v>169</v>
      </c>
      <c r="U749">
        <v>1069715619</v>
      </c>
      <c r="V749" t="s">
        <v>585</v>
      </c>
      <c r="W749" t="s">
        <v>56</v>
      </c>
      <c r="X749" t="s">
        <v>57</v>
      </c>
      <c r="Y749" t="s">
        <v>586</v>
      </c>
      <c r="Z749" t="s">
        <v>59</v>
      </c>
      <c r="AA749">
        <v>890903938</v>
      </c>
      <c r="AB749" t="s">
        <v>86</v>
      </c>
      <c r="AC749">
        <v>325</v>
      </c>
      <c r="AD749">
        <v>325</v>
      </c>
      <c r="AE749">
        <v>74725</v>
      </c>
      <c r="AG749" t="s">
        <v>4780</v>
      </c>
      <c r="AH749" t="s">
        <v>4781</v>
      </c>
      <c r="AJ749" s="3">
        <v>45775</v>
      </c>
      <c r="AK749" t="s">
        <v>255</v>
      </c>
      <c r="AL749" t="s">
        <v>3761</v>
      </c>
      <c r="AM749" t="s">
        <v>3762</v>
      </c>
    </row>
    <row r="750" spans="1:39" x14ac:dyDescent="0.25">
      <c r="A750" t="str">
        <f>RP[[#This Row],[CODIGO CRP]]&amp;RP[[#This Row],[Rubro]]</f>
        <v>74825-10-NC-3603-1300-20-20305C-3603025-02</v>
      </c>
      <c r="B750" t="str">
        <f>RP[[#This Row],[CODIGO CDP]]&amp;RP[[#This Row],[Rubro]]</f>
        <v>1625-10-NC-3603-1300-20-20305C-3603025-02</v>
      </c>
      <c r="C750" t="str">
        <f t="shared" si="11"/>
        <v>74825-10-N</v>
      </c>
      <c r="D750" t="str">
        <f>_xlfn.CONCAT(MID(RP[[#This Row],[CDP]],1,10),"-",RIGHT(RP[[#This Row],[Dependencia]],2),"-",MID(RP[[#This Row],[Fuente]],1,1))</f>
        <v>1625-10-N</v>
      </c>
      <c r="E750">
        <v>74825</v>
      </c>
      <c r="F750">
        <v>45776</v>
      </c>
      <c r="G750">
        <v>45776.541932870372</v>
      </c>
      <c r="H750" t="s">
        <v>1929</v>
      </c>
      <c r="I750">
        <v>923210</v>
      </c>
      <c r="J750" t="s">
        <v>61</v>
      </c>
      <c r="K750" t="s">
        <v>62</v>
      </c>
      <c r="L750" t="s">
        <v>63</v>
      </c>
      <c r="M750" t="s">
        <v>172</v>
      </c>
      <c r="N750" t="s">
        <v>173</v>
      </c>
      <c r="O750" t="s">
        <v>66</v>
      </c>
      <c r="P750" s="1">
        <v>618651</v>
      </c>
      <c r="Q750" s="1">
        <v>0</v>
      </c>
      <c r="R750" s="1">
        <v>618651</v>
      </c>
      <c r="S750" s="1">
        <v>0</v>
      </c>
      <c r="T750" t="s">
        <v>169</v>
      </c>
      <c r="U750">
        <v>11315001</v>
      </c>
      <c r="V750" t="s">
        <v>297</v>
      </c>
      <c r="W750" t="s">
        <v>56</v>
      </c>
      <c r="X750" t="s">
        <v>57</v>
      </c>
      <c r="Y750" t="s">
        <v>298</v>
      </c>
      <c r="Z750" t="s">
        <v>59</v>
      </c>
      <c r="AA750">
        <v>890903938</v>
      </c>
      <c r="AB750" t="s">
        <v>86</v>
      </c>
      <c r="AC750">
        <v>1625</v>
      </c>
      <c r="AD750">
        <v>1625</v>
      </c>
      <c r="AE750">
        <v>74825</v>
      </c>
      <c r="AG750" t="s">
        <v>4782</v>
      </c>
      <c r="AH750" t="s">
        <v>4783</v>
      </c>
      <c r="AJ750" s="3">
        <v>45776</v>
      </c>
      <c r="AK750" t="s">
        <v>255</v>
      </c>
      <c r="AL750" t="s">
        <v>3763</v>
      </c>
      <c r="AM750" t="s">
        <v>3764</v>
      </c>
    </row>
    <row r="751" spans="1:39" x14ac:dyDescent="0.25">
      <c r="A751" t="str">
        <f>RP[[#This Row],[CODIGO CRP]]&amp;RP[[#This Row],[Rubro]]</f>
        <v>74925-10-NC-3603-1300-20-20305C-3603025-02</v>
      </c>
      <c r="B751" t="str">
        <f>RP[[#This Row],[CODIGO CDP]]&amp;RP[[#This Row],[Rubro]]</f>
        <v>1625-10-NC-3603-1300-20-20305C-3603025-02</v>
      </c>
      <c r="C751" t="str">
        <f t="shared" si="11"/>
        <v>74925-10-N</v>
      </c>
      <c r="D751" t="str">
        <f>_xlfn.CONCAT(MID(RP[[#This Row],[CDP]],1,10),"-",RIGHT(RP[[#This Row],[Dependencia]],2),"-",MID(RP[[#This Row],[Fuente]],1,1))</f>
        <v>1625-10-N</v>
      </c>
      <c r="E751">
        <v>74925</v>
      </c>
      <c r="F751">
        <v>45776</v>
      </c>
      <c r="G751">
        <v>45776.766909722224</v>
      </c>
      <c r="H751" t="s">
        <v>1929</v>
      </c>
      <c r="I751">
        <v>923210</v>
      </c>
      <c r="J751" t="s">
        <v>61</v>
      </c>
      <c r="K751" t="s">
        <v>62</v>
      </c>
      <c r="L751" t="s">
        <v>63</v>
      </c>
      <c r="M751" t="s">
        <v>172</v>
      </c>
      <c r="N751" t="s">
        <v>173</v>
      </c>
      <c r="O751" t="s">
        <v>66</v>
      </c>
      <c r="P751" s="1">
        <v>176195</v>
      </c>
      <c r="Q751" s="1">
        <v>0</v>
      </c>
      <c r="R751" s="1">
        <v>176195</v>
      </c>
      <c r="S751" s="1">
        <v>0</v>
      </c>
      <c r="T751" t="s">
        <v>169</v>
      </c>
      <c r="U751">
        <v>1010244141</v>
      </c>
      <c r="V751" t="s">
        <v>193</v>
      </c>
      <c r="W751" t="s">
        <v>56</v>
      </c>
      <c r="X751" t="s">
        <v>57</v>
      </c>
      <c r="Y751" t="s">
        <v>194</v>
      </c>
      <c r="Z751" t="s">
        <v>59</v>
      </c>
      <c r="AA751">
        <v>860034594</v>
      </c>
      <c r="AB751" t="s">
        <v>195</v>
      </c>
      <c r="AC751">
        <v>1625</v>
      </c>
      <c r="AD751">
        <v>1625</v>
      </c>
      <c r="AE751">
        <v>74925</v>
      </c>
      <c r="AG751" t="s">
        <v>4784</v>
      </c>
      <c r="AH751" t="s">
        <v>4785</v>
      </c>
      <c r="AJ751" s="3">
        <v>45776</v>
      </c>
      <c r="AK751" t="s">
        <v>255</v>
      </c>
      <c r="AL751" t="s">
        <v>3765</v>
      </c>
      <c r="AM751" t="s">
        <v>3766</v>
      </c>
    </row>
    <row r="752" spans="1:39" x14ac:dyDescent="0.25">
      <c r="A752" t="str">
        <f>RP[[#This Row],[CODIGO CRP]]&amp;RP[[#This Row],[Rubro]]</f>
        <v>75025-84-NC-3603-1300-20-20305C-3603033-02</v>
      </c>
      <c r="B752" t="str">
        <f>RP[[#This Row],[CODIGO CDP]]&amp;RP[[#This Row],[Rubro]]</f>
        <v>3425-84-NC-3603-1300-20-20305C-3603033-02</v>
      </c>
      <c r="C752" t="str">
        <f t="shared" si="11"/>
        <v>75025-84-N</v>
      </c>
      <c r="D752" t="str">
        <f>_xlfn.CONCAT(MID(RP[[#This Row],[CDP]],1,10),"-",RIGHT(RP[[#This Row],[Dependencia]],2),"-",MID(RP[[#This Row],[Fuente]],1,1))</f>
        <v>3425-84-N</v>
      </c>
      <c r="E752">
        <v>75025</v>
      </c>
      <c r="F752">
        <v>45776</v>
      </c>
      <c r="G752">
        <v>45776.922372685185</v>
      </c>
      <c r="H752" t="s">
        <v>1929</v>
      </c>
      <c r="I752">
        <v>923284</v>
      </c>
      <c r="J752" t="s">
        <v>2125</v>
      </c>
      <c r="K752" t="s">
        <v>305</v>
      </c>
      <c r="L752" t="s">
        <v>306</v>
      </c>
      <c r="M752" t="s">
        <v>172</v>
      </c>
      <c r="N752" t="s">
        <v>173</v>
      </c>
      <c r="O752" t="s">
        <v>66</v>
      </c>
      <c r="P752" s="1">
        <v>624780</v>
      </c>
      <c r="Q752" s="1">
        <v>0</v>
      </c>
      <c r="R752" s="1">
        <v>624780</v>
      </c>
      <c r="S752" s="1">
        <v>0</v>
      </c>
      <c r="T752" t="s">
        <v>169</v>
      </c>
      <c r="U752">
        <v>82393879</v>
      </c>
      <c r="V752" t="s">
        <v>2408</v>
      </c>
      <c r="W752" t="s">
        <v>56</v>
      </c>
      <c r="X752" t="s">
        <v>57</v>
      </c>
      <c r="Y752" t="s">
        <v>2409</v>
      </c>
      <c r="Z752" t="s">
        <v>59</v>
      </c>
      <c r="AA752">
        <v>860034313</v>
      </c>
      <c r="AB752" t="s">
        <v>97</v>
      </c>
      <c r="AC752">
        <v>3425</v>
      </c>
      <c r="AD752">
        <v>3425</v>
      </c>
      <c r="AE752">
        <v>75025</v>
      </c>
      <c r="AG752" t="s">
        <v>4786</v>
      </c>
      <c r="AH752" t="s">
        <v>4787</v>
      </c>
      <c r="AJ752" s="3">
        <v>45776</v>
      </c>
      <c r="AK752" t="s">
        <v>255</v>
      </c>
      <c r="AL752" t="s">
        <v>3767</v>
      </c>
      <c r="AM752" t="s">
        <v>3768</v>
      </c>
    </row>
    <row r="753" spans="1:39" x14ac:dyDescent="0.25">
      <c r="A753" t="str">
        <f>RP[[#This Row],[CODIGO CRP]]&amp;RP[[#This Row],[Rubro]]</f>
        <v>75125-38-NC-3603-1300-20-20305C-3603025-02</v>
      </c>
      <c r="B753" t="str">
        <f>RP[[#This Row],[CODIGO CDP]]&amp;RP[[#This Row],[Rubro]]</f>
        <v>325-38-NC-3603-1300-20-20305C-3603025-02</v>
      </c>
      <c r="C753" t="str">
        <f t="shared" si="11"/>
        <v>75125-38-N</v>
      </c>
      <c r="D753" t="str">
        <f>_xlfn.CONCAT(MID(RP[[#This Row],[CDP]],1,10),"-",RIGHT(RP[[#This Row],[Dependencia]],2),"-",MID(RP[[#This Row],[Fuente]],1,1))</f>
        <v>325-38-N</v>
      </c>
      <c r="E753">
        <v>75125</v>
      </c>
      <c r="F753">
        <v>45776</v>
      </c>
      <c r="G753">
        <v>45776.928460648145</v>
      </c>
      <c r="H753" t="s">
        <v>1929</v>
      </c>
      <c r="I753">
        <v>923238</v>
      </c>
      <c r="J753" t="s">
        <v>254</v>
      </c>
      <c r="K753" t="s">
        <v>62</v>
      </c>
      <c r="L753" t="s">
        <v>63</v>
      </c>
      <c r="M753" t="s">
        <v>172</v>
      </c>
      <c r="N753" t="s">
        <v>173</v>
      </c>
      <c r="O753" t="s">
        <v>66</v>
      </c>
      <c r="P753" s="1">
        <v>780975</v>
      </c>
      <c r="Q753" s="1">
        <v>0</v>
      </c>
      <c r="R753" s="1">
        <v>780975</v>
      </c>
      <c r="S753" s="1">
        <v>0</v>
      </c>
      <c r="T753" t="s">
        <v>169</v>
      </c>
      <c r="U753">
        <v>52505799</v>
      </c>
      <c r="V753" t="s">
        <v>350</v>
      </c>
      <c r="W753" t="s">
        <v>56</v>
      </c>
      <c r="X753" t="s">
        <v>57</v>
      </c>
      <c r="Y753" t="s">
        <v>351</v>
      </c>
      <c r="Z753" t="s">
        <v>59</v>
      </c>
      <c r="AA753">
        <v>860034313</v>
      </c>
      <c r="AB753" t="s">
        <v>97</v>
      </c>
      <c r="AC753">
        <v>325</v>
      </c>
      <c r="AD753">
        <v>325</v>
      </c>
      <c r="AE753">
        <v>75125</v>
      </c>
      <c r="AG753" t="s">
        <v>4788</v>
      </c>
      <c r="AH753" t="s">
        <v>4789</v>
      </c>
      <c r="AJ753" s="3">
        <v>45776</v>
      </c>
      <c r="AK753" t="s">
        <v>255</v>
      </c>
      <c r="AL753" t="s">
        <v>3769</v>
      </c>
      <c r="AM753" t="s">
        <v>3770</v>
      </c>
    </row>
    <row r="754" spans="1:39" x14ac:dyDescent="0.25">
      <c r="A754" t="str">
        <f>RP[[#This Row],[CODIGO CRP]]&amp;RP[[#This Row],[Rubro]]</f>
        <v>75225-38-NC-3603-1300-20-20305C-3603025-02</v>
      </c>
      <c r="B754" t="str">
        <f>RP[[#This Row],[CODIGO CDP]]&amp;RP[[#This Row],[Rubro]]</f>
        <v>325-38-NC-3603-1300-20-20305C-3603025-02</v>
      </c>
      <c r="C754" t="str">
        <f t="shared" si="11"/>
        <v>75225-38-N</v>
      </c>
      <c r="D754" t="str">
        <f>_xlfn.CONCAT(MID(RP[[#This Row],[CDP]],1,10),"-",RIGHT(RP[[#This Row],[Dependencia]],2),"-",MID(RP[[#This Row],[Fuente]],1,1))</f>
        <v>325-38-N</v>
      </c>
      <c r="E754">
        <v>75225</v>
      </c>
      <c r="F754">
        <v>45776</v>
      </c>
      <c r="G754">
        <v>45776.93273148148</v>
      </c>
      <c r="H754" t="s">
        <v>1929</v>
      </c>
      <c r="I754">
        <v>923238</v>
      </c>
      <c r="J754" t="s">
        <v>254</v>
      </c>
      <c r="K754" t="s">
        <v>62</v>
      </c>
      <c r="L754" t="s">
        <v>63</v>
      </c>
      <c r="M754" t="s">
        <v>172</v>
      </c>
      <c r="N754" t="s">
        <v>173</v>
      </c>
      <c r="O754" t="s">
        <v>66</v>
      </c>
      <c r="P754" s="1">
        <v>624780</v>
      </c>
      <c r="Q754" s="1">
        <v>0</v>
      </c>
      <c r="R754" s="1">
        <v>624780</v>
      </c>
      <c r="S754" s="1">
        <v>0</v>
      </c>
      <c r="T754" t="s">
        <v>169</v>
      </c>
      <c r="U754">
        <v>1069725267</v>
      </c>
      <c r="V754" t="s">
        <v>3159</v>
      </c>
      <c r="W754" t="s">
        <v>56</v>
      </c>
      <c r="X754" t="s">
        <v>57</v>
      </c>
      <c r="Y754" t="s">
        <v>3160</v>
      </c>
      <c r="Z754" t="s">
        <v>59</v>
      </c>
      <c r="AA754">
        <v>860007335</v>
      </c>
      <c r="AB754" t="s">
        <v>201</v>
      </c>
      <c r="AC754">
        <v>325</v>
      </c>
      <c r="AD754">
        <v>325</v>
      </c>
      <c r="AE754">
        <v>75225</v>
      </c>
      <c r="AG754" t="s">
        <v>4790</v>
      </c>
      <c r="AH754" t="s">
        <v>4791</v>
      </c>
      <c r="AJ754" s="3">
        <v>45776</v>
      </c>
      <c r="AK754" t="s">
        <v>255</v>
      </c>
      <c r="AL754" t="s">
        <v>3771</v>
      </c>
      <c r="AM754" t="s">
        <v>3772</v>
      </c>
    </row>
    <row r="755" spans="1:39" x14ac:dyDescent="0.25">
      <c r="A755" t="str">
        <f>RP[[#This Row],[CODIGO CRP]]&amp;RP[[#This Row],[Rubro]]</f>
        <v>75325-38-NC-3603-1300-20-20305C-3603025-02</v>
      </c>
      <c r="B755" t="str">
        <f>RP[[#This Row],[CODIGO CDP]]&amp;RP[[#This Row],[Rubro]]</f>
        <v>325-38-NC-3603-1300-20-20305C-3603025-02</v>
      </c>
      <c r="C755" t="str">
        <f t="shared" si="11"/>
        <v>75325-38-N</v>
      </c>
      <c r="D755" t="str">
        <f>_xlfn.CONCAT(MID(RP[[#This Row],[CDP]],1,10),"-",RIGHT(RP[[#This Row],[Dependencia]],2),"-",MID(RP[[#This Row],[Fuente]],1,1))</f>
        <v>325-38-N</v>
      </c>
      <c r="E755">
        <v>75325</v>
      </c>
      <c r="F755">
        <v>45776</v>
      </c>
      <c r="G755">
        <v>45776.94939814815</v>
      </c>
      <c r="H755" t="s">
        <v>1929</v>
      </c>
      <c r="I755">
        <v>923238</v>
      </c>
      <c r="J755" t="s">
        <v>254</v>
      </c>
      <c r="K755" t="s">
        <v>62</v>
      </c>
      <c r="L755" t="s">
        <v>63</v>
      </c>
      <c r="M755" t="s">
        <v>172</v>
      </c>
      <c r="N755" t="s">
        <v>173</v>
      </c>
      <c r="O755" t="s">
        <v>66</v>
      </c>
      <c r="P755" s="1">
        <v>624780</v>
      </c>
      <c r="Q755" s="1">
        <v>0</v>
      </c>
      <c r="R755" s="1">
        <v>624780</v>
      </c>
      <c r="S755" s="1">
        <v>0</v>
      </c>
      <c r="T755" t="s">
        <v>169</v>
      </c>
      <c r="U755">
        <v>1136887061</v>
      </c>
      <c r="V755" t="s">
        <v>1320</v>
      </c>
      <c r="W755" t="s">
        <v>56</v>
      </c>
      <c r="X755" t="s">
        <v>57</v>
      </c>
      <c r="Y755" t="s">
        <v>1321</v>
      </c>
      <c r="Z755" t="s">
        <v>59</v>
      </c>
      <c r="AA755">
        <v>890903938</v>
      </c>
      <c r="AB755" t="s">
        <v>86</v>
      </c>
      <c r="AC755">
        <v>325</v>
      </c>
      <c r="AD755">
        <v>325</v>
      </c>
      <c r="AE755">
        <v>75325</v>
      </c>
      <c r="AG755" t="s">
        <v>4792</v>
      </c>
      <c r="AH755" t="s">
        <v>4793</v>
      </c>
      <c r="AJ755" s="3">
        <v>45776</v>
      </c>
      <c r="AK755" t="s">
        <v>255</v>
      </c>
      <c r="AL755" t="s">
        <v>3773</v>
      </c>
      <c r="AM755" t="s">
        <v>3774</v>
      </c>
    </row>
    <row r="756" spans="1:39" x14ac:dyDescent="0.25">
      <c r="A756" t="str">
        <f>RP[[#This Row],[CODIGO CRP]]&amp;RP[[#This Row],[Rubro]]</f>
        <v>75425-28-NC-3603-1300-20-20305C-3603033-02</v>
      </c>
      <c r="B756" t="str">
        <f>RP[[#This Row],[CODIGO CDP]]&amp;RP[[#This Row],[Rubro]]</f>
        <v>3425-28-NC-3603-1300-20-20305C-3603033-02</v>
      </c>
      <c r="C756" t="str">
        <f t="shared" si="11"/>
        <v>75425-28-N</v>
      </c>
      <c r="D756" t="str">
        <f>_xlfn.CONCAT(MID(RP[[#This Row],[CDP]],1,10),"-",RIGHT(RP[[#This Row],[Dependencia]],2),"-",MID(RP[[#This Row],[Fuente]],1,1))</f>
        <v>3425-28-N</v>
      </c>
      <c r="E756">
        <v>75425</v>
      </c>
      <c r="F756">
        <v>45776</v>
      </c>
      <c r="G756">
        <v>45776.957858796297</v>
      </c>
      <c r="H756" t="s">
        <v>1929</v>
      </c>
      <c r="I756">
        <v>923228</v>
      </c>
      <c r="J756" t="s">
        <v>304</v>
      </c>
      <c r="K756" t="s">
        <v>305</v>
      </c>
      <c r="L756" t="s">
        <v>306</v>
      </c>
      <c r="M756" t="s">
        <v>172</v>
      </c>
      <c r="N756" t="s">
        <v>173</v>
      </c>
      <c r="O756" t="s">
        <v>66</v>
      </c>
      <c r="P756" s="1">
        <v>156195</v>
      </c>
      <c r="Q756" s="1">
        <v>0</v>
      </c>
      <c r="R756" s="1">
        <v>156195</v>
      </c>
      <c r="S756" s="1">
        <v>0</v>
      </c>
      <c r="T756" t="s">
        <v>169</v>
      </c>
      <c r="U756">
        <v>3171437</v>
      </c>
      <c r="V756" t="s">
        <v>1467</v>
      </c>
      <c r="W756" t="s">
        <v>56</v>
      </c>
      <c r="X756" t="s">
        <v>57</v>
      </c>
      <c r="Y756" t="s">
        <v>1468</v>
      </c>
      <c r="Z756" t="s">
        <v>59</v>
      </c>
      <c r="AA756">
        <v>860003020</v>
      </c>
      <c r="AB756" t="s">
        <v>212</v>
      </c>
      <c r="AC756">
        <v>3425</v>
      </c>
      <c r="AD756">
        <v>3425</v>
      </c>
      <c r="AE756">
        <v>75425</v>
      </c>
      <c r="AG756" t="s">
        <v>4794</v>
      </c>
      <c r="AH756" t="s">
        <v>4795</v>
      </c>
      <c r="AJ756" s="3">
        <v>45776</v>
      </c>
      <c r="AK756" t="s">
        <v>255</v>
      </c>
      <c r="AL756" t="s">
        <v>3775</v>
      </c>
      <c r="AM756" t="s">
        <v>3776</v>
      </c>
    </row>
    <row r="757" spans="1:39" x14ac:dyDescent="0.25">
      <c r="A757" t="str">
        <f>RP[[#This Row],[CODIGO CRP]]&amp;RP[[#This Row],[Rubro]]</f>
        <v>75525-11-NC-3603-1300-20-20305C-3603025-02</v>
      </c>
      <c r="B757" t="str">
        <f>RP[[#This Row],[CODIGO CDP]]&amp;RP[[#This Row],[Rubro]]</f>
        <v>925-11-NC-3603-1300-20-20305C-3603025-02</v>
      </c>
      <c r="C757" t="str">
        <f t="shared" si="11"/>
        <v>75525-11-N</v>
      </c>
      <c r="D757" t="str">
        <f>_xlfn.CONCAT(MID(RP[[#This Row],[CDP]],1,10),"-",RIGHT(RP[[#This Row],[Dependencia]],2),"-",MID(RP[[#This Row],[Fuente]],1,1))</f>
        <v>925-11-N</v>
      </c>
      <c r="E757">
        <v>75525</v>
      </c>
      <c r="F757">
        <v>45777</v>
      </c>
      <c r="G757">
        <v>45777.637407407405</v>
      </c>
      <c r="H757" t="s">
        <v>1929</v>
      </c>
      <c r="I757">
        <v>923211</v>
      </c>
      <c r="J757" t="s">
        <v>312</v>
      </c>
      <c r="K757" t="s">
        <v>62</v>
      </c>
      <c r="L757" t="s">
        <v>63</v>
      </c>
      <c r="M757" t="s">
        <v>172</v>
      </c>
      <c r="N757" t="s">
        <v>173</v>
      </c>
      <c r="O757" t="s">
        <v>66</v>
      </c>
      <c r="P757" s="1">
        <v>156195</v>
      </c>
      <c r="Q757" s="1">
        <v>0</v>
      </c>
      <c r="R757" s="1">
        <v>156195</v>
      </c>
      <c r="S757" s="1">
        <v>0</v>
      </c>
      <c r="T757" t="s">
        <v>169</v>
      </c>
      <c r="U757">
        <v>79876770</v>
      </c>
      <c r="V757" t="s">
        <v>1280</v>
      </c>
      <c r="W757" t="s">
        <v>56</v>
      </c>
      <c r="X757" t="s">
        <v>57</v>
      </c>
      <c r="Y757" t="s">
        <v>1281</v>
      </c>
      <c r="Z757" t="s">
        <v>59</v>
      </c>
      <c r="AA757">
        <v>860007335</v>
      </c>
      <c r="AB757" t="s">
        <v>201</v>
      </c>
      <c r="AC757">
        <v>925</v>
      </c>
      <c r="AD757">
        <v>925</v>
      </c>
      <c r="AE757">
        <v>75525</v>
      </c>
      <c r="AG757" t="s">
        <v>4796</v>
      </c>
      <c r="AH757" t="s">
        <v>4797</v>
      </c>
      <c r="AJ757" s="3">
        <v>45777</v>
      </c>
      <c r="AK757" t="s">
        <v>255</v>
      </c>
      <c r="AL757" t="s">
        <v>3777</v>
      </c>
      <c r="AM757" t="s">
        <v>3778</v>
      </c>
    </row>
    <row r="758" spans="1:39" x14ac:dyDescent="0.25">
      <c r="A758" t="str">
        <f>RP[[#This Row],[CODIGO CRP]]&amp;RP[[#This Row],[Rubro]]</f>
        <v>75625-84-NC-3603-1300-20-20305C-3603033-02</v>
      </c>
      <c r="B758" t="str">
        <f>RP[[#This Row],[CODIGO CDP]]&amp;RP[[#This Row],[Rubro]]</f>
        <v>3425-84-NC-3603-1300-20-20305C-3603033-02</v>
      </c>
      <c r="C758" t="str">
        <f t="shared" si="11"/>
        <v>75625-84-N</v>
      </c>
      <c r="D758" t="str">
        <f>_xlfn.CONCAT(MID(RP[[#This Row],[CDP]],1,10),"-",RIGHT(RP[[#This Row],[Dependencia]],2),"-",MID(RP[[#This Row],[Fuente]],1,1))</f>
        <v>3425-84-N</v>
      </c>
      <c r="E758">
        <v>75625</v>
      </c>
      <c r="F758">
        <v>45777</v>
      </c>
      <c r="G758">
        <v>45777.646238425928</v>
      </c>
      <c r="H758" t="s">
        <v>1929</v>
      </c>
      <c r="I758">
        <v>923284</v>
      </c>
      <c r="J758" t="s">
        <v>2125</v>
      </c>
      <c r="K758" t="s">
        <v>305</v>
      </c>
      <c r="L758" t="s">
        <v>306</v>
      </c>
      <c r="M758" t="s">
        <v>172</v>
      </c>
      <c r="N758" t="s">
        <v>173</v>
      </c>
      <c r="O758" t="s">
        <v>66</v>
      </c>
      <c r="P758" s="1">
        <v>566929</v>
      </c>
      <c r="Q758" s="1">
        <v>0</v>
      </c>
      <c r="R758" s="1">
        <v>566929</v>
      </c>
      <c r="S758" s="1">
        <v>0</v>
      </c>
      <c r="T758" t="s">
        <v>169</v>
      </c>
      <c r="U758">
        <v>40783907</v>
      </c>
      <c r="V758" t="s">
        <v>302</v>
      </c>
      <c r="W758" t="s">
        <v>56</v>
      </c>
      <c r="X758" t="s">
        <v>57</v>
      </c>
      <c r="Y758" t="s">
        <v>303</v>
      </c>
      <c r="Z758" t="s">
        <v>59</v>
      </c>
      <c r="AA758">
        <v>860003020</v>
      </c>
      <c r="AB758" t="s">
        <v>212</v>
      </c>
      <c r="AC758">
        <v>3425</v>
      </c>
      <c r="AD758">
        <v>3425</v>
      </c>
      <c r="AE758">
        <v>75625</v>
      </c>
      <c r="AG758" t="s">
        <v>4798</v>
      </c>
      <c r="AH758" t="s">
        <v>4799</v>
      </c>
      <c r="AJ758" s="3">
        <v>45777</v>
      </c>
      <c r="AK758" t="s">
        <v>255</v>
      </c>
      <c r="AL758" t="s">
        <v>3779</v>
      </c>
      <c r="AM758" t="s">
        <v>3780</v>
      </c>
    </row>
    <row r="759" spans="1:39" x14ac:dyDescent="0.25">
      <c r="A759" t="str">
        <f>RP[[#This Row],[CODIGO CRP]]&amp;RP[[#This Row],[Rubro]]</f>
        <v>75725-38-NC-3603-1300-20-20305C-3603025-02</v>
      </c>
      <c r="B759" t="str">
        <f>RP[[#This Row],[CODIGO CDP]]&amp;RP[[#This Row],[Rubro]]</f>
        <v>325-38-NC-3603-1300-20-20305C-3603025-02</v>
      </c>
      <c r="C759" t="str">
        <f t="shared" si="11"/>
        <v>75725-38-N</v>
      </c>
      <c r="D759" t="str">
        <f>_xlfn.CONCAT(MID(RP[[#This Row],[CDP]],1,10),"-",RIGHT(RP[[#This Row],[Dependencia]],2),"-",MID(RP[[#This Row],[Fuente]],1,1))</f>
        <v>325-38-N</v>
      </c>
      <c r="E759">
        <v>75725</v>
      </c>
      <c r="F759">
        <v>45777</v>
      </c>
      <c r="G759">
        <v>45777.653831018521</v>
      </c>
      <c r="H759" t="s">
        <v>1929</v>
      </c>
      <c r="I759">
        <v>923238</v>
      </c>
      <c r="J759" t="s">
        <v>254</v>
      </c>
      <c r="K759" t="s">
        <v>62</v>
      </c>
      <c r="L759" t="s">
        <v>63</v>
      </c>
      <c r="M759" t="s">
        <v>172</v>
      </c>
      <c r="N759" t="s">
        <v>173</v>
      </c>
      <c r="O759" t="s">
        <v>66</v>
      </c>
      <c r="P759" s="1">
        <v>1405755</v>
      </c>
      <c r="Q759" s="1">
        <v>0</v>
      </c>
      <c r="R759" s="1">
        <v>1405755</v>
      </c>
      <c r="S759" s="1">
        <v>0</v>
      </c>
      <c r="T759" t="s">
        <v>169</v>
      </c>
      <c r="U759">
        <v>79408514</v>
      </c>
      <c r="V759" t="s">
        <v>355</v>
      </c>
      <c r="W759" t="s">
        <v>56</v>
      </c>
      <c r="X759" t="s">
        <v>57</v>
      </c>
      <c r="Y759" t="s">
        <v>11483</v>
      </c>
      <c r="Z759" t="s">
        <v>4800</v>
      </c>
      <c r="AA759">
        <v>860002964</v>
      </c>
      <c r="AB759" t="s">
        <v>242</v>
      </c>
      <c r="AC759">
        <v>325</v>
      </c>
      <c r="AD759">
        <v>325</v>
      </c>
      <c r="AE759">
        <v>75725</v>
      </c>
      <c r="AG759" t="s">
        <v>4801</v>
      </c>
      <c r="AH759" t="s">
        <v>4802</v>
      </c>
      <c r="AJ759" s="3">
        <v>45777</v>
      </c>
      <c r="AK759" t="s">
        <v>255</v>
      </c>
      <c r="AL759" t="s">
        <v>3781</v>
      </c>
      <c r="AM759" t="s">
        <v>3782</v>
      </c>
    </row>
    <row r="760" spans="1:39" x14ac:dyDescent="0.25">
      <c r="A760" t="str">
        <f>RP[[#This Row],[CODIGO CRP]]&amp;RP[[#This Row],[Rubro]]</f>
        <v>75825-28-NC-3603-1300-20-20305C-3603033-02</v>
      </c>
      <c r="B760" t="str">
        <f>RP[[#This Row],[CODIGO CDP]]&amp;RP[[#This Row],[Rubro]]</f>
        <v>3425-28-NC-3603-1300-20-20305C-3603033-02</v>
      </c>
      <c r="C760" t="str">
        <f t="shared" si="11"/>
        <v>75825-28-N</v>
      </c>
      <c r="D760" t="str">
        <f>_xlfn.CONCAT(MID(RP[[#This Row],[CDP]],1,10),"-",RIGHT(RP[[#This Row],[Dependencia]],2),"-",MID(RP[[#This Row],[Fuente]],1,1))</f>
        <v>3425-28-N</v>
      </c>
      <c r="E760">
        <v>75825</v>
      </c>
      <c r="F760">
        <v>45777</v>
      </c>
      <c r="G760">
        <v>45777.659583333334</v>
      </c>
      <c r="H760" t="s">
        <v>1929</v>
      </c>
      <c r="I760">
        <v>923228</v>
      </c>
      <c r="J760" t="s">
        <v>304</v>
      </c>
      <c r="K760" t="s">
        <v>305</v>
      </c>
      <c r="L760" t="s">
        <v>306</v>
      </c>
      <c r="M760" t="s">
        <v>172</v>
      </c>
      <c r="N760" t="s">
        <v>173</v>
      </c>
      <c r="O760" t="s">
        <v>66</v>
      </c>
      <c r="P760" s="1">
        <v>156195</v>
      </c>
      <c r="Q760" s="1">
        <v>0</v>
      </c>
      <c r="R760" s="1">
        <v>156195</v>
      </c>
      <c r="S760" s="1">
        <v>0</v>
      </c>
      <c r="T760" t="s">
        <v>169</v>
      </c>
      <c r="U760">
        <v>1032446718</v>
      </c>
      <c r="V760" t="s">
        <v>1480</v>
      </c>
      <c r="W760" t="s">
        <v>56</v>
      </c>
      <c r="X760" t="s">
        <v>57</v>
      </c>
      <c r="Y760" t="s">
        <v>1481</v>
      </c>
      <c r="Z760" t="s">
        <v>59</v>
      </c>
      <c r="AA760">
        <v>890903938</v>
      </c>
      <c r="AB760" t="s">
        <v>86</v>
      </c>
      <c r="AC760">
        <v>3425</v>
      </c>
      <c r="AD760">
        <v>3425</v>
      </c>
      <c r="AE760">
        <v>75825</v>
      </c>
      <c r="AG760" t="s">
        <v>4803</v>
      </c>
      <c r="AH760" t="s">
        <v>4804</v>
      </c>
      <c r="AJ760" s="3">
        <v>45777</v>
      </c>
      <c r="AK760" t="s">
        <v>255</v>
      </c>
      <c r="AL760" t="s">
        <v>3783</v>
      </c>
      <c r="AM760" t="s">
        <v>3784</v>
      </c>
    </row>
    <row r="761" spans="1:39" x14ac:dyDescent="0.25">
      <c r="A761" t="str">
        <f>RP[[#This Row],[CODIGO CRP]]&amp;RP[[#This Row],[Rubro]]</f>
        <v>75925-84-NC-3603-1300-20-20305C-3603033-02</v>
      </c>
      <c r="B761" t="str">
        <f>RP[[#This Row],[CODIGO CDP]]&amp;RP[[#This Row],[Rubro]]</f>
        <v>3425-84-NC-3603-1300-20-20305C-3603033-02</v>
      </c>
      <c r="C761" t="str">
        <f t="shared" si="11"/>
        <v>75925-84-N</v>
      </c>
      <c r="D761" t="str">
        <f>_xlfn.CONCAT(MID(RP[[#This Row],[CDP]],1,10),"-",RIGHT(RP[[#This Row],[Dependencia]],2),"-",MID(RP[[#This Row],[Fuente]],1,1))</f>
        <v>3425-84-N</v>
      </c>
      <c r="E761">
        <v>75925</v>
      </c>
      <c r="F761">
        <v>45777</v>
      </c>
      <c r="G761">
        <v>45777.66369212963</v>
      </c>
      <c r="H761" t="s">
        <v>1929</v>
      </c>
      <c r="I761">
        <v>923284</v>
      </c>
      <c r="J761" t="s">
        <v>2125</v>
      </c>
      <c r="K761" t="s">
        <v>305</v>
      </c>
      <c r="L761" t="s">
        <v>306</v>
      </c>
      <c r="M761" t="s">
        <v>172</v>
      </c>
      <c r="N761" t="s">
        <v>173</v>
      </c>
      <c r="O761" t="s">
        <v>66</v>
      </c>
      <c r="P761" s="1">
        <v>312390</v>
      </c>
      <c r="Q761" s="1">
        <v>0</v>
      </c>
      <c r="R761" s="1">
        <v>312390</v>
      </c>
      <c r="S761" s="1">
        <v>0</v>
      </c>
      <c r="T761" t="s">
        <v>169</v>
      </c>
      <c r="U761">
        <v>80500306</v>
      </c>
      <c r="V761" t="s">
        <v>1494</v>
      </c>
      <c r="W761" t="s">
        <v>56</v>
      </c>
      <c r="X761" t="s">
        <v>57</v>
      </c>
      <c r="Y761" t="s">
        <v>1495</v>
      </c>
      <c r="Z761" t="s">
        <v>59</v>
      </c>
      <c r="AA761">
        <v>860003020</v>
      </c>
      <c r="AB761" t="s">
        <v>212</v>
      </c>
      <c r="AC761">
        <v>3425</v>
      </c>
      <c r="AD761">
        <v>3425</v>
      </c>
      <c r="AE761">
        <v>75925</v>
      </c>
      <c r="AG761" t="s">
        <v>4805</v>
      </c>
      <c r="AH761" t="s">
        <v>4806</v>
      </c>
      <c r="AJ761" s="3">
        <v>45777</v>
      </c>
      <c r="AK761" t="s">
        <v>255</v>
      </c>
      <c r="AL761" t="s">
        <v>3785</v>
      </c>
      <c r="AM761" t="s">
        <v>3786</v>
      </c>
    </row>
    <row r="762" spans="1:39" x14ac:dyDescent="0.25">
      <c r="A762" t="str">
        <f>RP[[#This Row],[CODIGO CRP]]&amp;RP[[#This Row],[Rubro]]</f>
        <v>76025-28-NC-3603-1300-20-20305C-3603033-02</v>
      </c>
      <c r="B762" t="str">
        <f>RP[[#This Row],[CODIGO CDP]]&amp;RP[[#This Row],[Rubro]]</f>
        <v>3425-28-NC-3603-1300-20-20305C-3603033-02</v>
      </c>
      <c r="C762" t="str">
        <f t="shared" si="11"/>
        <v>76025-28-N</v>
      </c>
      <c r="D762" t="str">
        <f>_xlfn.CONCAT(MID(RP[[#This Row],[CDP]],1,10),"-",RIGHT(RP[[#This Row],[Dependencia]],2),"-",MID(RP[[#This Row],[Fuente]],1,1))</f>
        <v>3425-28-N</v>
      </c>
      <c r="E762">
        <v>76025</v>
      </c>
      <c r="F762">
        <v>45777</v>
      </c>
      <c r="G762">
        <v>45777.945405092592</v>
      </c>
      <c r="H762" t="s">
        <v>1929</v>
      </c>
      <c r="I762">
        <v>923228</v>
      </c>
      <c r="J762" t="s">
        <v>304</v>
      </c>
      <c r="K762" t="s">
        <v>305</v>
      </c>
      <c r="L762" t="s">
        <v>306</v>
      </c>
      <c r="M762" t="s">
        <v>172</v>
      </c>
      <c r="N762" t="s">
        <v>173</v>
      </c>
      <c r="O762" t="s">
        <v>66</v>
      </c>
      <c r="P762" s="1">
        <v>156195</v>
      </c>
      <c r="Q762" s="1">
        <v>0</v>
      </c>
      <c r="R762" s="1">
        <v>156195</v>
      </c>
      <c r="S762" s="1">
        <v>0</v>
      </c>
      <c r="T762" t="s">
        <v>169</v>
      </c>
      <c r="U762">
        <v>1022371659</v>
      </c>
      <c r="V762" t="s">
        <v>1458</v>
      </c>
      <c r="W762" t="s">
        <v>56</v>
      </c>
      <c r="X762" t="s">
        <v>57</v>
      </c>
      <c r="Y762" t="s">
        <v>1459</v>
      </c>
      <c r="Z762" t="s">
        <v>59</v>
      </c>
      <c r="AA762">
        <v>860034313</v>
      </c>
      <c r="AB762" t="s">
        <v>97</v>
      </c>
      <c r="AC762">
        <v>3425</v>
      </c>
      <c r="AD762">
        <v>3425</v>
      </c>
      <c r="AE762">
        <v>76025</v>
      </c>
      <c r="AG762" t="s">
        <v>4807</v>
      </c>
      <c r="AH762" t="s">
        <v>4808</v>
      </c>
      <c r="AJ762" s="3">
        <v>45777</v>
      </c>
      <c r="AK762" t="s">
        <v>255</v>
      </c>
      <c r="AL762" t="s">
        <v>3787</v>
      </c>
      <c r="AM762" t="s">
        <v>3788</v>
      </c>
    </row>
    <row r="763" spans="1:39" x14ac:dyDescent="0.25">
      <c r="A763" t="str">
        <f>RP[[#This Row],[CODIGO CRP]]&amp;RP[[#This Row],[Rubro]]</f>
        <v>76125-11-NC-3603-1300-20-20305C-3603025-02</v>
      </c>
      <c r="B763" t="str">
        <f>RP[[#This Row],[CODIGO CDP]]&amp;RP[[#This Row],[Rubro]]</f>
        <v>925-11-NC-3603-1300-20-20305C-3603025-02</v>
      </c>
      <c r="C763" t="str">
        <f t="shared" si="11"/>
        <v>76125-11-N</v>
      </c>
      <c r="D763" t="str">
        <f>_xlfn.CONCAT(MID(RP[[#This Row],[CDP]],1,10),"-",RIGHT(RP[[#This Row],[Dependencia]],2),"-",MID(RP[[#This Row],[Fuente]],1,1))</f>
        <v>925-11-N</v>
      </c>
      <c r="E763">
        <v>76125</v>
      </c>
      <c r="F763">
        <v>45777</v>
      </c>
      <c r="G763">
        <v>45777.949560185189</v>
      </c>
      <c r="H763" t="s">
        <v>1929</v>
      </c>
      <c r="I763">
        <v>923211</v>
      </c>
      <c r="J763" t="s">
        <v>312</v>
      </c>
      <c r="K763" t="s">
        <v>62</v>
      </c>
      <c r="L763" t="s">
        <v>63</v>
      </c>
      <c r="M763" t="s">
        <v>172</v>
      </c>
      <c r="N763" t="s">
        <v>173</v>
      </c>
      <c r="O763" t="s">
        <v>66</v>
      </c>
      <c r="P763" s="1">
        <v>644780</v>
      </c>
      <c r="Q763" s="1">
        <v>0</v>
      </c>
      <c r="R763" s="1">
        <v>644780</v>
      </c>
      <c r="S763" s="1">
        <v>0</v>
      </c>
      <c r="T763" t="s">
        <v>169</v>
      </c>
      <c r="U763">
        <v>52714850</v>
      </c>
      <c r="V763" t="s">
        <v>916</v>
      </c>
      <c r="W763" t="s">
        <v>56</v>
      </c>
      <c r="X763" t="s">
        <v>57</v>
      </c>
      <c r="Y763" t="s">
        <v>917</v>
      </c>
      <c r="Z763" t="s">
        <v>59</v>
      </c>
      <c r="AA763">
        <v>860035827</v>
      </c>
      <c r="AB763" t="s">
        <v>378</v>
      </c>
      <c r="AC763">
        <v>925</v>
      </c>
      <c r="AD763">
        <v>925</v>
      </c>
      <c r="AE763">
        <v>76125</v>
      </c>
      <c r="AG763" t="s">
        <v>4809</v>
      </c>
      <c r="AH763" t="s">
        <v>4810</v>
      </c>
      <c r="AJ763" s="3">
        <v>45777</v>
      </c>
      <c r="AK763" t="s">
        <v>255</v>
      </c>
      <c r="AL763" t="s">
        <v>3789</v>
      </c>
      <c r="AM763" t="s">
        <v>3790</v>
      </c>
    </row>
    <row r="764" spans="1:39" x14ac:dyDescent="0.25">
      <c r="A764" t="str">
        <f>RP[[#This Row],[CODIGO CRP]]&amp;RP[[#This Row],[Rubro]]</f>
        <v>76225-38-NC-3603-1300-20-20305C-3603025-02</v>
      </c>
      <c r="B764" t="str">
        <f>RP[[#This Row],[CODIGO CDP]]&amp;RP[[#This Row],[Rubro]]</f>
        <v>325-38-NC-3603-1300-20-20305C-3603025-02</v>
      </c>
      <c r="C764" t="str">
        <f t="shared" si="11"/>
        <v>76225-38-N</v>
      </c>
      <c r="D764" t="str">
        <f>_xlfn.CONCAT(MID(RP[[#This Row],[CDP]],1,10),"-",RIGHT(RP[[#This Row],[Dependencia]],2),"-",MID(RP[[#This Row],[Fuente]],1,1))</f>
        <v>325-38-N</v>
      </c>
      <c r="E764">
        <v>76225</v>
      </c>
      <c r="F764">
        <v>45777</v>
      </c>
      <c r="G764">
        <v>45777.953229166669</v>
      </c>
      <c r="H764" t="s">
        <v>1929</v>
      </c>
      <c r="I764">
        <v>923238</v>
      </c>
      <c r="J764" t="s">
        <v>254</v>
      </c>
      <c r="K764" t="s">
        <v>62</v>
      </c>
      <c r="L764" t="s">
        <v>63</v>
      </c>
      <c r="M764" t="s">
        <v>172</v>
      </c>
      <c r="N764" t="s">
        <v>173</v>
      </c>
      <c r="O764" t="s">
        <v>66</v>
      </c>
      <c r="P764" s="1">
        <v>664780</v>
      </c>
      <c r="Q764" s="1">
        <v>0</v>
      </c>
      <c r="R764" s="1">
        <v>664780</v>
      </c>
      <c r="S764" s="1">
        <v>0</v>
      </c>
      <c r="T764" t="s">
        <v>169</v>
      </c>
      <c r="U764">
        <v>1023876213</v>
      </c>
      <c r="V764" t="s">
        <v>538</v>
      </c>
      <c r="W764" t="s">
        <v>56</v>
      </c>
      <c r="X764" t="s">
        <v>57</v>
      </c>
      <c r="Y764" t="s">
        <v>539</v>
      </c>
      <c r="Z764" t="s">
        <v>59</v>
      </c>
      <c r="AA764">
        <v>890903938</v>
      </c>
      <c r="AB764" t="s">
        <v>86</v>
      </c>
      <c r="AC764">
        <v>325</v>
      </c>
      <c r="AD764">
        <v>325</v>
      </c>
      <c r="AE764">
        <v>76225</v>
      </c>
      <c r="AG764" t="s">
        <v>4811</v>
      </c>
      <c r="AH764" t="s">
        <v>4812</v>
      </c>
      <c r="AJ764" s="3">
        <v>45777</v>
      </c>
      <c r="AK764" t="s">
        <v>255</v>
      </c>
      <c r="AL764" t="s">
        <v>3791</v>
      </c>
      <c r="AM764" t="s">
        <v>3792</v>
      </c>
    </row>
    <row r="765" spans="1:39" x14ac:dyDescent="0.25">
      <c r="A765" t="str">
        <f>RP[[#This Row],[CODIGO CRP]]&amp;RP[[#This Row],[Rubro]]</f>
        <v>76325-11-NC-3603-1300-20-20305C-3603025-02</v>
      </c>
      <c r="B765" t="str">
        <f>RP[[#This Row],[CODIGO CDP]]&amp;RP[[#This Row],[Rubro]]</f>
        <v>925-11-NC-3603-1300-20-20305C-3603025-02</v>
      </c>
      <c r="C765" t="str">
        <f t="shared" si="11"/>
        <v>76325-11-N</v>
      </c>
      <c r="D765" t="str">
        <f>_xlfn.CONCAT(MID(RP[[#This Row],[CDP]],1,10),"-",RIGHT(RP[[#This Row],[Dependencia]],2),"-",MID(RP[[#This Row],[Fuente]],1,1))</f>
        <v>925-11-N</v>
      </c>
      <c r="E765">
        <v>76325</v>
      </c>
      <c r="F765">
        <v>45777</v>
      </c>
      <c r="G765">
        <v>45777.95758101852</v>
      </c>
      <c r="H765" t="s">
        <v>1929</v>
      </c>
      <c r="I765">
        <v>923211</v>
      </c>
      <c r="J765" t="s">
        <v>312</v>
      </c>
      <c r="K765" t="s">
        <v>62</v>
      </c>
      <c r="L765" t="s">
        <v>63</v>
      </c>
      <c r="M765" t="s">
        <v>172</v>
      </c>
      <c r="N765" t="s">
        <v>173</v>
      </c>
      <c r="O765" t="s">
        <v>66</v>
      </c>
      <c r="P765" s="1">
        <v>624780</v>
      </c>
      <c r="Q765" s="1">
        <v>0</v>
      </c>
      <c r="R765" s="1">
        <v>624780</v>
      </c>
      <c r="S765" s="1">
        <v>0</v>
      </c>
      <c r="T765" t="s">
        <v>169</v>
      </c>
      <c r="U765">
        <v>79137299</v>
      </c>
      <c r="V765" t="s">
        <v>965</v>
      </c>
      <c r="W765" t="s">
        <v>56</v>
      </c>
      <c r="X765" t="s">
        <v>57</v>
      </c>
      <c r="Y765" t="s">
        <v>966</v>
      </c>
      <c r="Z765" t="s">
        <v>59</v>
      </c>
      <c r="AA765">
        <v>860007335</v>
      </c>
      <c r="AB765" t="s">
        <v>201</v>
      </c>
      <c r="AC765">
        <v>925</v>
      </c>
      <c r="AD765">
        <v>925</v>
      </c>
      <c r="AE765">
        <v>76325</v>
      </c>
      <c r="AG765" t="s">
        <v>4813</v>
      </c>
      <c r="AH765" t="s">
        <v>4814</v>
      </c>
      <c r="AJ765" s="3">
        <v>45777</v>
      </c>
      <c r="AK765" t="s">
        <v>255</v>
      </c>
      <c r="AL765" t="s">
        <v>3793</v>
      </c>
      <c r="AM765" t="s">
        <v>3794</v>
      </c>
    </row>
    <row r="766" spans="1:39" x14ac:dyDescent="0.25">
      <c r="A766" t="str">
        <f>RP[[#This Row],[CODIGO CRP]]&amp;RP[[#This Row],[Rubro]]</f>
        <v>76425-38-NC-3603-1300-20-20305C-3603025-02</v>
      </c>
      <c r="B766" t="str">
        <f>RP[[#This Row],[CODIGO CDP]]&amp;RP[[#This Row],[Rubro]]</f>
        <v>325-38-NC-3603-1300-20-20305C-3603025-02</v>
      </c>
      <c r="C766" t="str">
        <f t="shared" si="11"/>
        <v>76425-38-N</v>
      </c>
      <c r="D766" t="str">
        <f>_xlfn.CONCAT(MID(RP[[#This Row],[CDP]],1,10),"-",RIGHT(RP[[#This Row],[Dependencia]],2),"-",MID(RP[[#This Row],[Fuente]],1,1))</f>
        <v>325-38-N</v>
      </c>
      <c r="E766">
        <v>76425</v>
      </c>
      <c r="F766">
        <v>45778</v>
      </c>
      <c r="G766">
        <v>45778.751620370371</v>
      </c>
      <c r="H766" t="s">
        <v>1929</v>
      </c>
      <c r="I766">
        <v>923238</v>
      </c>
      <c r="J766" t="s">
        <v>254</v>
      </c>
      <c r="K766" t="s">
        <v>62</v>
      </c>
      <c r="L766" t="s">
        <v>63</v>
      </c>
      <c r="M766" t="s">
        <v>172</v>
      </c>
      <c r="N766" t="s">
        <v>173</v>
      </c>
      <c r="O766" t="s">
        <v>66</v>
      </c>
      <c r="P766" s="1">
        <v>780975</v>
      </c>
      <c r="Q766" s="1">
        <v>0</v>
      </c>
      <c r="R766" s="1">
        <v>780975</v>
      </c>
      <c r="S766" s="1">
        <v>0</v>
      </c>
      <c r="T766" t="s">
        <v>169</v>
      </c>
      <c r="U766">
        <v>1073669268</v>
      </c>
      <c r="V766" t="s">
        <v>716</v>
      </c>
      <c r="W766" t="s">
        <v>56</v>
      </c>
      <c r="X766" t="s">
        <v>57</v>
      </c>
      <c r="Y766" t="s">
        <v>717</v>
      </c>
      <c r="Z766" t="s">
        <v>59</v>
      </c>
      <c r="AA766">
        <v>890903938</v>
      </c>
      <c r="AB766" t="s">
        <v>86</v>
      </c>
      <c r="AC766">
        <v>325</v>
      </c>
      <c r="AD766">
        <v>325</v>
      </c>
      <c r="AE766">
        <v>76425</v>
      </c>
      <c r="AG766" t="s">
        <v>4815</v>
      </c>
      <c r="AH766" t="s">
        <v>4816</v>
      </c>
      <c r="AJ766" s="3">
        <v>45778</v>
      </c>
      <c r="AK766" t="s">
        <v>255</v>
      </c>
      <c r="AL766" t="s">
        <v>3795</v>
      </c>
      <c r="AM766" t="s">
        <v>3796</v>
      </c>
    </row>
    <row r="767" spans="1:39" x14ac:dyDescent="0.25">
      <c r="A767" t="str">
        <f>RP[[#This Row],[CODIGO CRP]]&amp;RP[[#This Row],[Rubro]]</f>
        <v>76525-38-NC-3603-1300-20-20305C-3603025-02</v>
      </c>
      <c r="B767" t="str">
        <f>RP[[#This Row],[CODIGO CDP]]&amp;RP[[#This Row],[Rubro]]</f>
        <v>325-38-NC-3603-1300-20-20305C-3603025-02</v>
      </c>
      <c r="C767" t="str">
        <f t="shared" si="11"/>
        <v>76525-38-N</v>
      </c>
      <c r="D767" t="str">
        <f>_xlfn.CONCAT(MID(RP[[#This Row],[CDP]],1,10),"-",RIGHT(RP[[#This Row],[Dependencia]],2),"-",MID(RP[[#This Row],[Fuente]],1,1))</f>
        <v>325-38-N</v>
      </c>
      <c r="E767">
        <v>76525</v>
      </c>
      <c r="F767">
        <v>45778</v>
      </c>
      <c r="G767">
        <v>45778.755752314813</v>
      </c>
      <c r="H767" t="s">
        <v>1929</v>
      </c>
      <c r="I767">
        <v>923238</v>
      </c>
      <c r="J767" t="s">
        <v>254</v>
      </c>
      <c r="K767" t="s">
        <v>62</v>
      </c>
      <c r="L767" t="s">
        <v>63</v>
      </c>
      <c r="M767" t="s">
        <v>172</v>
      </c>
      <c r="N767" t="s">
        <v>173</v>
      </c>
      <c r="O767" t="s">
        <v>66</v>
      </c>
      <c r="P767" s="1">
        <v>312390</v>
      </c>
      <c r="Q767" s="1">
        <v>0</v>
      </c>
      <c r="R767" s="1">
        <v>312390</v>
      </c>
      <c r="S767" s="1">
        <v>0</v>
      </c>
      <c r="T767" t="s">
        <v>169</v>
      </c>
      <c r="U767">
        <v>79646599</v>
      </c>
      <c r="V767" t="s">
        <v>772</v>
      </c>
      <c r="W767" t="s">
        <v>56</v>
      </c>
      <c r="X767" t="s">
        <v>57</v>
      </c>
      <c r="Y767" t="s">
        <v>773</v>
      </c>
      <c r="Z767" t="s">
        <v>59</v>
      </c>
      <c r="AA767">
        <v>890903937</v>
      </c>
      <c r="AB767" t="s">
        <v>774</v>
      </c>
      <c r="AC767">
        <v>325</v>
      </c>
      <c r="AD767">
        <v>325</v>
      </c>
      <c r="AE767">
        <v>76525</v>
      </c>
      <c r="AG767" t="s">
        <v>4817</v>
      </c>
      <c r="AH767" t="s">
        <v>4818</v>
      </c>
      <c r="AJ767" s="3">
        <v>45778</v>
      </c>
      <c r="AK767" t="s">
        <v>255</v>
      </c>
      <c r="AL767" t="s">
        <v>3797</v>
      </c>
      <c r="AM767" t="s">
        <v>3798</v>
      </c>
    </row>
    <row r="768" spans="1:39" x14ac:dyDescent="0.25">
      <c r="A768" t="str">
        <f>RP[[#This Row],[CODIGO CRP]]&amp;RP[[#This Row],[Rubro]]</f>
        <v>76625-38-NC-3603-1300-20-20305C-3603025-02</v>
      </c>
      <c r="B768" t="str">
        <f>RP[[#This Row],[CODIGO CDP]]&amp;RP[[#This Row],[Rubro]]</f>
        <v>325-38-NC-3603-1300-20-20305C-3603025-02</v>
      </c>
      <c r="C768" t="str">
        <f t="shared" si="11"/>
        <v>76625-38-N</v>
      </c>
      <c r="D768" t="str">
        <f>_xlfn.CONCAT(MID(RP[[#This Row],[CDP]],1,10),"-",RIGHT(RP[[#This Row],[Dependencia]],2),"-",MID(RP[[#This Row],[Fuente]],1,1))</f>
        <v>325-38-N</v>
      </c>
      <c r="E768">
        <v>76625</v>
      </c>
      <c r="F768">
        <v>45778</v>
      </c>
      <c r="G768">
        <v>45778.761747685188</v>
      </c>
      <c r="H768" t="s">
        <v>1929</v>
      </c>
      <c r="I768">
        <v>923238</v>
      </c>
      <c r="J768" t="s">
        <v>254</v>
      </c>
      <c r="K768" t="s">
        <v>62</v>
      </c>
      <c r="L768" t="s">
        <v>63</v>
      </c>
      <c r="M768" t="s">
        <v>172</v>
      </c>
      <c r="N768" t="s">
        <v>173</v>
      </c>
      <c r="O768" t="s">
        <v>66</v>
      </c>
      <c r="P768" s="1">
        <v>780975</v>
      </c>
      <c r="Q768" s="1">
        <v>0</v>
      </c>
      <c r="R768" s="1">
        <v>780975</v>
      </c>
      <c r="S768" s="1">
        <v>0</v>
      </c>
      <c r="T768" t="s">
        <v>169</v>
      </c>
      <c r="U768">
        <v>52823268</v>
      </c>
      <c r="V768" t="s">
        <v>807</v>
      </c>
      <c r="W768" t="s">
        <v>56</v>
      </c>
      <c r="X768" t="s">
        <v>57</v>
      </c>
      <c r="Y768" t="s">
        <v>808</v>
      </c>
      <c r="Z768" t="s">
        <v>59</v>
      </c>
      <c r="AA768">
        <v>860007335</v>
      </c>
      <c r="AB768" t="s">
        <v>201</v>
      </c>
      <c r="AC768">
        <v>325</v>
      </c>
      <c r="AD768">
        <v>325</v>
      </c>
      <c r="AE768">
        <v>76625</v>
      </c>
      <c r="AG768" t="s">
        <v>4819</v>
      </c>
      <c r="AH768" t="s">
        <v>4820</v>
      </c>
      <c r="AJ768" s="3">
        <v>45778</v>
      </c>
      <c r="AK768" t="s">
        <v>255</v>
      </c>
      <c r="AL768" t="s">
        <v>3799</v>
      </c>
      <c r="AM768" t="s">
        <v>3800</v>
      </c>
    </row>
    <row r="769" spans="1:39" x14ac:dyDescent="0.25">
      <c r="A769" t="str">
        <f>RP[[#This Row],[CODIGO CRP]]&amp;RP[[#This Row],[Rubro]]</f>
        <v>76725-38-NC-3603-1300-20-20305C-3603025-02</v>
      </c>
      <c r="B769" t="str">
        <f>RP[[#This Row],[CODIGO CDP]]&amp;RP[[#This Row],[Rubro]]</f>
        <v>325-38-NC-3603-1300-20-20305C-3603025-02</v>
      </c>
      <c r="C769" t="str">
        <f t="shared" si="11"/>
        <v>76725-38-N</v>
      </c>
      <c r="D769" t="str">
        <f>_xlfn.CONCAT(MID(RP[[#This Row],[CDP]],1,10),"-",RIGHT(RP[[#This Row],[Dependencia]],2),"-",MID(RP[[#This Row],[Fuente]],1,1))</f>
        <v>325-38-N</v>
      </c>
      <c r="E769">
        <v>76725</v>
      </c>
      <c r="F769">
        <v>45778</v>
      </c>
      <c r="G769">
        <v>45778.767951388887</v>
      </c>
      <c r="H769" t="s">
        <v>1929</v>
      </c>
      <c r="I769">
        <v>923238</v>
      </c>
      <c r="J769" t="s">
        <v>254</v>
      </c>
      <c r="K769" t="s">
        <v>62</v>
      </c>
      <c r="L769" t="s">
        <v>63</v>
      </c>
      <c r="M769" t="s">
        <v>172</v>
      </c>
      <c r="N769" t="s">
        <v>173</v>
      </c>
      <c r="O769" t="s">
        <v>66</v>
      </c>
      <c r="P769" s="1">
        <v>911800</v>
      </c>
      <c r="Q769" s="1">
        <v>0</v>
      </c>
      <c r="R769" s="1">
        <v>911800</v>
      </c>
      <c r="S769" s="1">
        <v>0</v>
      </c>
      <c r="T769" t="s">
        <v>169</v>
      </c>
      <c r="U769">
        <v>4041331</v>
      </c>
      <c r="V769" t="s">
        <v>360</v>
      </c>
      <c r="W769" t="s">
        <v>56</v>
      </c>
      <c r="X769" t="s">
        <v>57</v>
      </c>
      <c r="Y769" t="s">
        <v>361</v>
      </c>
      <c r="Z769" t="s">
        <v>59</v>
      </c>
      <c r="AA769">
        <v>860034313</v>
      </c>
      <c r="AB769" t="s">
        <v>97</v>
      </c>
      <c r="AC769">
        <v>325</v>
      </c>
      <c r="AD769">
        <v>325</v>
      </c>
      <c r="AE769">
        <v>76725</v>
      </c>
      <c r="AG769" t="s">
        <v>4821</v>
      </c>
      <c r="AH769" t="s">
        <v>4822</v>
      </c>
      <c r="AJ769" s="3">
        <v>45778</v>
      </c>
      <c r="AK769" t="s">
        <v>255</v>
      </c>
      <c r="AL769" t="s">
        <v>3801</v>
      </c>
      <c r="AM769" t="s">
        <v>3802</v>
      </c>
    </row>
    <row r="770" spans="1:39" x14ac:dyDescent="0.25">
      <c r="A770" t="str">
        <f>RP[[#This Row],[CODIGO CRP]]&amp;RP[[#This Row],[Rubro]]</f>
        <v>76825-38-NC-3603-1300-20-20305C-3603025-02</v>
      </c>
      <c r="B770" t="str">
        <f>RP[[#This Row],[CODIGO CDP]]&amp;RP[[#This Row],[Rubro]]</f>
        <v>325-38-NC-3603-1300-20-20305C-3603025-02</v>
      </c>
      <c r="C770" t="str">
        <f t="shared" ref="C770:C833" si="12">_xlfn.CONCAT(MID(E770,1,10),"-",RIGHT(I770,2),"-",MID(M770,1,1))</f>
        <v>76825-38-N</v>
      </c>
      <c r="D770" t="str">
        <f>_xlfn.CONCAT(MID(RP[[#This Row],[CDP]],1,10),"-",RIGHT(RP[[#This Row],[Dependencia]],2),"-",MID(RP[[#This Row],[Fuente]],1,1))</f>
        <v>325-38-N</v>
      </c>
      <c r="E770">
        <v>76825</v>
      </c>
      <c r="F770">
        <v>45778</v>
      </c>
      <c r="G770">
        <v>45778.775289351855</v>
      </c>
      <c r="H770" t="s">
        <v>1929</v>
      </c>
      <c r="I770">
        <v>923238</v>
      </c>
      <c r="J770" t="s">
        <v>254</v>
      </c>
      <c r="K770" t="s">
        <v>62</v>
      </c>
      <c r="L770" t="s">
        <v>63</v>
      </c>
      <c r="M770" t="s">
        <v>172</v>
      </c>
      <c r="N770" t="s">
        <v>173</v>
      </c>
      <c r="O770" t="s">
        <v>66</v>
      </c>
      <c r="P770" s="1">
        <v>937170</v>
      </c>
      <c r="Q770" s="1">
        <v>0</v>
      </c>
      <c r="R770" s="1">
        <v>937170</v>
      </c>
      <c r="S770" s="1">
        <v>0</v>
      </c>
      <c r="T770" t="s">
        <v>169</v>
      </c>
      <c r="U770">
        <v>1001277409</v>
      </c>
      <c r="V770" t="s">
        <v>1667</v>
      </c>
      <c r="W770" t="s">
        <v>56</v>
      </c>
      <c r="X770" t="s">
        <v>57</v>
      </c>
      <c r="Y770" t="s">
        <v>1668</v>
      </c>
      <c r="Z770" t="s">
        <v>59</v>
      </c>
      <c r="AA770">
        <v>860035827</v>
      </c>
      <c r="AB770" t="s">
        <v>378</v>
      </c>
      <c r="AC770">
        <v>325</v>
      </c>
      <c r="AD770">
        <v>325</v>
      </c>
      <c r="AE770">
        <v>76825</v>
      </c>
      <c r="AG770" t="s">
        <v>4823</v>
      </c>
      <c r="AH770" t="s">
        <v>4824</v>
      </c>
      <c r="AJ770" s="3">
        <v>45778</v>
      </c>
      <c r="AK770" t="s">
        <v>255</v>
      </c>
      <c r="AL770" t="s">
        <v>3803</v>
      </c>
      <c r="AM770" t="s">
        <v>3804</v>
      </c>
    </row>
    <row r="771" spans="1:39" x14ac:dyDescent="0.25">
      <c r="A771" t="str">
        <f>RP[[#This Row],[CODIGO CRP]]&amp;RP[[#This Row],[Rubro]]</f>
        <v>76925-11-NC-3603-1300-20-20305C-3603025-02</v>
      </c>
      <c r="B771" t="str">
        <f>RP[[#This Row],[CODIGO CDP]]&amp;RP[[#This Row],[Rubro]]</f>
        <v>925-11-NC-3603-1300-20-20305C-3603025-02</v>
      </c>
      <c r="C771" t="str">
        <f t="shared" si="12"/>
        <v>76925-11-N</v>
      </c>
      <c r="D771" t="str">
        <f>_xlfn.CONCAT(MID(RP[[#This Row],[CDP]],1,10),"-",RIGHT(RP[[#This Row],[Dependencia]],2),"-",MID(RP[[#This Row],[Fuente]],1,1))</f>
        <v>925-11-N</v>
      </c>
      <c r="E771">
        <v>76925</v>
      </c>
      <c r="F771">
        <v>45778</v>
      </c>
      <c r="G771">
        <v>45778.779675925929</v>
      </c>
      <c r="H771" t="s">
        <v>1929</v>
      </c>
      <c r="I771">
        <v>923211</v>
      </c>
      <c r="J771" t="s">
        <v>312</v>
      </c>
      <c r="K771" t="s">
        <v>62</v>
      </c>
      <c r="L771" t="s">
        <v>63</v>
      </c>
      <c r="M771" t="s">
        <v>172</v>
      </c>
      <c r="N771" t="s">
        <v>173</v>
      </c>
      <c r="O771" t="s">
        <v>66</v>
      </c>
      <c r="P771" s="1">
        <v>468585</v>
      </c>
      <c r="Q771" s="1">
        <v>0</v>
      </c>
      <c r="R771" s="1">
        <v>468585</v>
      </c>
      <c r="S771" s="1">
        <v>0</v>
      </c>
      <c r="T771" t="s">
        <v>169</v>
      </c>
      <c r="U771">
        <v>53931238</v>
      </c>
      <c r="V771" t="s">
        <v>900</v>
      </c>
      <c r="W771" t="s">
        <v>56</v>
      </c>
      <c r="X771" t="s">
        <v>57</v>
      </c>
      <c r="Y771" t="s">
        <v>901</v>
      </c>
      <c r="Z771" t="s">
        <v>59</v>
      </c>
      <c r="AA771">
        <v>860034313</v>
      </c>
      <c r="AB771" t="s">
        <v>97</v>
      </c>
      <c r="AC771">
        <v>925</v>
      </c>
      <c r="AD771">
        <v>925</v>
      </c>
      <c r="AE771">
        <v>76925</v>
      </c>
      <c r="AG771" t="s">
        <v>4825</v>
      </c>
      <c r="AH771" t="s">
        <v>4826</v>
      </c>
      <c r="AJ771" s="3">
        <v>45778</v>
      </c>
      <c r="AK771" t="s">
        <v>255</v>
      </c>
      <c r="AL771" t="s">
        <v>3805</v>
      </c>
      <c r="AM771" t="s">
        <v>3806</v>
      </c>
    </row>
    <row r="772" spans="1:39" x14ac:dyDescent="0.25">
      <c r="A772" t="str">
        <f>RP[[#This Row],[CODIGO CRP]]&amp;RP[[#This Row],[Rubro]]</f>
        <v>77025-11-NC-3603-1300-20-20305C-3603025-02</v>
      </c>
      <c r="B772" t="str">
        <f>RP[[#This Row],[CODIGO CDP]]&amp;RP[[#This Row],[Rubro]]</f>
        <v>925-11-NC-3603-1300-20-20305C-3603025-02</v>
      </c>
      <c r="C772" t="str">
        <f t="shared" si="12"/>
        <v>77025-11-N</v>
      </c>
      <c r="D772" t="str">
        <f>_xlfn.CONCAT(MID(RP[[#This Row],[CDP]],1,10),"-",RIGHT(RP[[#This Row],[Dependencia]],2),"-",MID(RP[[#This Row],[Fuente]],1,1))</f>
        <v>925-11-N</v>
      </c>
      <c r="E772">
        <v>77025</v>
      </c>
      <c r="F772">
        <v>45778</v>
      </c>
      <c r="G772">
        <v>45778.78702546296</v>
      </c>
      <c r="H772" t="s">
        <v>1929</v>
      </c>
      <c r="I772">
        <v>923211</v>
      </c>
      <c r="J772" t="s">
        <v>312</v>
      </c>
      <c r="K772" t="s">
        <v>62</v>
      </c>
      <c r="L772" t="s">
        <v>63</v>
      </c>
      <c r="M772" t="s">
        <v>172</v>
      </c>
      <c r="N772" t="s">
        <v>173</v>
      </c>
      <c r="O772" t="s">
        <v>66</v>
      </c>
      <c r="P772" s="1">
        <v>664780</v>
      </c>
      <c r="Q772" s="1">
        <v>0</v>
      </c>
      <c r="R772" s="1">
        <v>664780</v>
      </c>
      <c r="S772" s="1">
        <v>0</v>
      </c>
      <c r="T772" t="s">
        <v>169</v>
      </c>
      <c r="U772">
        <v>10261633</v>
      </c>
      <c r="V772" t="s">
        <v>645</v>
      </c>
      <c r="W772" t="s">
        <v>56</v>
      </c>
      <c r="X772" t="s">
        <v>57</v>
      </c>
      <c r="Y772" t="s">
        <v>646</v>
      </c>
      <c r="Z772" t="s">
        <v>59</v>
      </c>
      <c r="AA772">
        <v>860007335</v>
      </c>
      <c r="AB772" t="s">
        <v>201</v>
      </c>
      <c r="AC772">
        <v>925</v>
      </c>
      <c r="AD772">
        <v>925</v>
      </c>
      <c r="AE772">
        <v>77025</v>
      </c>
      <c r="AG772" t="s">
        <v>4827</v>
      </c>
      <c r="AH772" t="s">
        <v>4828</v>
      </c>
      <c r="AJ772" s="3">
        <v>45778</v>
      </c>
      <c r="AK772" t="s">
        <v>255</v>
      </c>
      <c r="AL772" t="s">
        <v>3807</v>
      </c>
      <c r="AM772" t="s">
        <v>3808</v>
      </c>
    </row>
    <row r="773" spans="1:39" x14ac:dyDescent="0.25">
      <c r="A773" t="str">
        <f>RP[[#This Row],[CODIGO CRP]]&amp;RP[[#This Row],[Rubro]]</f>
        <v>77125-38-NC-3603-1300-20-20305C-3603025-02</v>
      </c>
      <c r="B773" t="str">
        <f>RP[[#This Row],[CODIGO CDP]]&amp;RP[[#This Row],[Rubro]]</f>
        <v>325-38-NC-3603-1300-20-20305C-3603025-02</v>
      </c>
      <c r="C773" t="str">
        <f t="shared" si="12"/>
        <v>77125-38-N</v>
      </c>
      <c r="D773" t="str">
        <f>_xlfn.CONCAT(MID(RP[[#This Row],[CDP]],1,10),"-",RIGHT(RP[[#This Row],[Dependencia]],2),"-",MID(RP[[#This Row],[Fuente]],1,1))</f>
        <v>325-38-N</v>
      </c>
      <c r="E773">
        <v>77125</v>
      </c>
      <c r="F773">
        <v>45778</v>
      </c>
      <c r="G773">
        <v>45778.791273148148</v>
      </c>
      <c r="H773" t="s">
        <v>1929</v>
      </c>
      <c r="I773">
        <v>923238</v>
      </c>
      <c r="J773" t="s">
        <v>254</v>
      </c>
      <c r="K773" t="s">
        <v>62</v>
      </c>
      <c r="L773" t="s">
        <v>63</v>
      </c>
      <c r="M773" t="s">
        <v>172</v>
      </c>
      <c r="N773" t="s">
        <v>173</v>
      </c>
      <c r="O773" t="s">
        <v>66</v>
      </c>
      <c r="P773" s="1">
        <v>624780</v>
      </c>
      <c r="Q773" s="1">
        <v>0</v>
      </c>
      <c r="R773" s="1">
        <v>624780</v>
      </c>
      <c r="S773" s="1">
        <v>0</v>
      </c>
      <c r="T773" t="s">
        <v>169</v>
      </c>
      <c r="U773">
        <v>79863951</v>
      </c>
      <c r="V773" t="s">
        <v>1304</v>
      </c>
      <c r="W773" t="s">
        <v>56</v>
      </c>
      <c r="X773" t="s">
        <v>57</v>
      </c>
      <c r="Y773" t="s">
        <v>1305</v>
      </c>
      <c r="Z773" t="s">
        <v>59</v>
      </c>
      <c r="AA773">
        <v>890903938</v>
      </c>
      <c r="AB773" t="s">
        <v>86</v>
      </c>
      <c r="AC773">
        <v>325</v>
      </c>
      <c r="AD773">
        <v>325</v>
      </c>
      <c r="AE773">
        <v>77125</v>
      </c>
      <c r="AG773" t="s">
        <v>4829</v>
      </c>
      <c r="AH773" t="s">
        <v>4830</v>
      </c>
      <c r="AJ773" s="3">
        <v>45778</v>
      </c>
      <c r="AK773" t="s">
        <v>255</v>
      </c>
      <c r="AL773" t="s">
        <v>3809</v>
      </c>
      <c r="AM773" t="s">
        <v>3810</v>
      </c>
    </row>
    <row r="774" spans="1:39" x14ac:dyDescent="0.25">
      <c r="A774" t="str">
        <f>RP[[#This Row],[CODIGO CRP]]&amp;RP[[#This Row],[Rubro]]</f>
        <v>77225-38-NC-3603-1300-20-20305C-3603025-02</v>
      </c>
      <c r="B774" t="str">
        <f>RP[[#This Row],[CODIGO CDP]]&amp;RP[[#This Row],[Rubro]]</f>
        <v>325-38-NC-3603-1300-20-20305C-3603025-02</v>
      </c>
      <c r="C774" t="str">
        <f t="shared" si="12"/>
        <v>77225-38-N</v>
      </c>
      <c r="D774" t="str">
        <f>_xlfn.CONCAT(MID(RP[[#This Row],[CDP]],1,10),"-",RIGHT(RP[[#This Row],[Dependencia]],2),"-",MID(RP[[#This Row],[Fuente]],1,1))</f>
        <v>325-38-N</v>
      </c>
      <c r="E774">
        <v>77225</v>
      </c>
      <c r="F774">
        <v>45779</v>
      </c>
      <c r="G774">
        <v>45779.295798611114</v>
      </c>
      <c r="H774" t="s">
        <v>1929</v>
      </c>
      <c r="I774">
        <v>923238</v>
      </c>
      <c r="J774" t="s">
        <v>254</v>
      </c>
      <c r="K774" t="s">
        <v>62</v>
      </c>
      <c r="L774" t="s">
        <v>63</v>
      </c>
      <c r="M774" t="s">
        <v>172</v>
      </c>
      <c r="N774" t="s">
        <v>173</v>
      </c>
      <c r="O774" t="s">
        <v>66</v>
      </c>
      <c r="P774" s="1">
        <v>937170</v>
      </c>
      <c r="Q774" s="1">
        <v>0</v>
      </c>
      <c r="R774" s="1">
        <v>937170</v>
      </c>
      <c r="S774" s="1">
        <v>0</v>
      </c>
      <c r="T774" t="s">
        <v>169</v>
      </c>
      <c r="U774">
        <v>53116478</v>
      </c>
      <c r="V774" t="s">
        <v>579</v>
      </c>
      <c r="W774" t="s">
        <v>56</v>
      </c>
      <c r="X774" t="s">
        <v>57</v>
      </c>
      <c r="Y774" t="s">
        <v>580</v>
      </c>
      <c r="Z774" t="s">
        <v>59</v>
      </c>
      <c r="AA774">
        <v>860007335</v>
      </c>
      <c r="AB774" t="s">
        <v>201</v>
      </c>
      <c r="AC774">
        <v>325</v>
      </c>
      <c r="AD774">
        <v>325</v>
      </c>
      <c r="AE774">
        <v>77225</v>
      </c>
      <c r="AG774" t="s">
        <v>4831</v>
      </c>
      <c r="AH774" t="s">
        <v>4832</v>
      </c>
      <c r="AJ774" s="3">
        <v>45779</v>
      </c>
      <c r="AK774" t="s">
        <v>255</v>
      </c>
      <c r="AL774" t="s">
        <v>3811</v>
      </c>
      <c r="AM774" t="s">
        <v>3812</v>
      </c>
    </row>
    <row r="775" spans="1:39" x14ac:dyDescent="0.25">
      <c r="A775" t="str">
        <f>RP[[#This Row],[CODIGO CRP]]&amp;RP[[#This Row],[Rubro]]</f>
        <v>77325-38-NC-3603-1300-20-20305C-3603025-02</v>
      </c>
      <c r="B775" t="str">
        <f>RP[[#This Row],[CODIGO CDP]]&amp;RP[[#This Row],[Rubro]]</f>
        <v>325-38-NC-3603-1300-20-20305C-3603025-02</v>
      </c>
      <c r="C775" t="str">
        <f t="shared" si="12"/>
        <v>77325-38-N</v>
      </c>
      <c r="D775" t="str">
        <f>_xlfn.CONCAT(MID(RP[[#This Row],[CDP]],1,10),"-",RIGHT(RP[[#This Row],[Dependencia]],2),"-",MID(RP[[#This Row],[Fuente]],1,1))</f>
        <v>325-38-N</v>
      </c>
      <c r="E775">
        <v>77325</v>
      </c>
      <c r="F775">
        <v>45779</v>
      </c>
      <c r="G775">
        <v>45779.299409722225</v>
      </c>
      <c r="H775" t="s">
        <v>1929</v>
      </c>
      <c r="I775">
        <v>923238</v>
      </c>
      <c r="J775" t="s">
        <v>254</v>
      </c>
      <c r="K775" t="s">
        <v>62</v>
      </c>
      <c r="L775" t="s">
        <v>63</v>
      </c>
      <c r="M775" t="s">
        <v>172</v>
      </c>
      <c r="N775" t="s">
        <v>173</v>
      </c>
      <c r="O775" t="s">
        <v>66</v>
      </c>
      <c r="P775" s="1">
        <v>664780</v>
      </c>
      <c r="Q775" s="1">
        <v>0</v>
      </c>
      <c r="R775" s="1">
        <v>664780</v>
      </c>
      <c r="S775" s="1">
        <v>0</v>
      </c>
      <c r="T775" t="s">
        <v>169</v>
      </c>
      <c r="U775">
        <v>3170948</v>
      </c>
      <c r="V775" t="s">
        <v>1737</v>
      </c>
      <c r="W775" t="s">
        <v>56</v>
      </c>
      <c r="X775" t="s">
        <v>57</v>
      </c>
      <c r="Y775" t="s">
        <v>1738</v>
      </c>
      <c r="Z775" t="s">
        <v>59</v>
      </c>
      <c r="AA775">
        <v>860034313</v>
      </c>
      <c r="AB775" t="s">
        <v>97</v>
      </c>
      <c r="AC775">
        <v>325</v>
      </c>
      <c r="AD775">
        <v>325</v>
      </c>
      <c r="AE775">
        <v>77325</v>
      </c>
      <c r="AG775" t="s">
        <v>4833</v>
      </c>
      <c r="AH775" t="s">
        <v>4834</v>
      </c>
      <c r="AJ775" s="3">
        <v>45779</v>
      </c>
      <c r="AK775" t="s">
        <v>255</v>
      </c>
      <c r="AL775" t="s">
        <v>3813</v>
      </c>
      <c r="AM775" t="s">
        <v>3814</v>
      </c>
    </row>
    <row r="776" spans="1:39" x14ac:dyDescent="0.25">
      <c r="A776" t="str">
        <f>RP[[#This Row],[CODIGO CRP]]&amp;RP[[#This Row],[Rubro]]</f>
        <v>77425-38-NC-3603-1300-20-20305C-3603025-02</v>
      </c>
      <c r="B776" t="str">
        <f>RP[[#This Row],[CODIGO CDP]]&amp;RP[[#This Row],[Rubro]]</f>
        <v>325-38-NC-3603-1300-20-20305C-3603025-02</v>
      </c>
      <c r="C776" t="str">
        <f t="shared" si="12"/>
        <v>77425-38-N</v>
      </c>
      <c r="D776" t="str">
        <f>_xlfn.CONCAT(MID(RP[[#This Row],[CDP]],1,10),"-",RIGHT(RP[[#This Row],[Dependencia]],2),"-",MID(RP[[#This Row],[Fuente]],1,1))</f>
        <v>325-38-N</v>
      </c>
      <c r="E776">
        <v>77425</v>
      </c>
      <c r="F776">
        <v>45779</v>
      </c>
      <c r="G776">
        <v>45779.305266203701</v>
      </c>
      <c r="H776" t="s">
        <v>1929</v>
      </c>
      <c r="I776">
        <v>923238</v>
      </c>
      <c r="J776" t="s">
        <v>254</v>
      </c>
      <c r="K776" t="s">
        <v>62</v>
      </c>
      <c r="L776" t="s">
        <v>63</v>
      </c>
      <c r="M776" t="s">
        <v>172</v>
      </c>
      <c r="N776" t="s">
        <v>173</v>
      </c>
      <c r="O776" t="s">
        <v>66</v>
      </c>
      <c r="P776" s="1">
        <v>1006792</v>
      </c>
      <c r="Q776" s="1">
        <v>0</v>
      </c>
      <c r="R776" s="1">
        <v>1006792</v>
      </c>
      <c r="S776" s="1">
        <v>0</v>
      </c>
      <c r="T776" t="s">
        <v>169</v>
      </c>
      <c r="U776">
        <v>52425990</v>
      </c>
      <c r="V776" t="s">
        <v>278</v>
      </c>
      <c r="W776" t="s">
        <v>56</v>
      </c>
      <c r="X776" t="s">
        <v>57</v>
      </c>
      <c r="Y776" t="s">
        <v>279</v>
      </c>
      <c r="Z776" t="s">
        <v>59</v>
      </c>
      <c r="AA776">
        <v>860007335</v>
      </c>
      <c r="AB776" t="s">
        <v>201</v>
      </c>
      <c r="AC776">
        <v>325</v>
      </c>
      <c r="AD776">
        <v>325</v>
      </c>
      <c r="AE776">
        <v>77425</v>
      </c>
      <c r="AG776" t="s">
        <v>4835</v>
      </c>
      <c r="AH776" t="s">
        <v>4836</v>
      </c>
      <c r="AJ776" s="3">
        <v>45779</v>
      </c>
      <c r="AK776" t="s">
        <v>255</v>
      </c>
      <c r="AL776" t="s">
        <v>3815</v>
      </c>
      <c r="AM776" t="s">
        <v>3816</v>
      </c>
    </row>
    <row r="777" spans="1:39" x14ac:dyDescent="0.25">
      <c r="A777" t="str">
        <f>RP[[#This Row],[CODIGO CRP]]&amp;RP[[#This Row],[Rubro]]</f>
        <v>77525-85-NC-3603-1300-20-20305C-3603025-02</v>
      </c>
      <c r="B777" t="str">
        <f>RP[[#This Row],[CODIGO CDP]]&amp;RP[[#This Row],[Rubro]]</f>
        <v>4425-85-NC-3603-1300-20-20305C-3603025-02</v>
      </c>
      <c r="C777" t="str">
        <f t="shared" si="12"/>
        <v>77525-85-N</v>
      </c>
      <c r="D777" t="str">
        <f>_xlfn.CONCAT(MID(RP[[#This Row],[CDP]],1,10),"-",RIGHT(RP[[#This Row],[Dependencia]],2),"-",MID(RP[[#This Row],[Fuente]],1,1))</f>
        <v>4425-85-N</v>
      </c>
      <c r="E777">
        <v>77525</v>
      </c>
      <c r="F777">
        <v>45779</v>
      </c>
      <c r="G777">
        <v>45779.309814814813</v>
      </c>
      <c r="H777" t="s">
        <v>1929</v>
      </c>
      <c r="I777">
        <v>923285</v>
      </c>
      <c r="J777" t="s">
        <v>274</v>
      </c>
      <c r="K777" t="s">
        <v>62</v>
      </c>
      <c r="L777" t="s">
        <v>63</v>
      </c>
      <c r="M777" t="s">
        <v>172</v>
      </c>
      <c r="N777" t="s">
        <v>173</v>
      </c>
      <c r="O777" t="s">
        <v>66</v>
      </c>
      <c r="P777" s="1">
        <v>1289560</v>
      </c>
      <c r="Q777" s="1">
        <v>0</v>
      </c>
      <c r="R777" s="1">
        <v>1289560</v>
      </c>
      <c r="S777" s="1">
        <v>0</v>
      </c>
      <c r="T777" t="s">
        <v>169</v>
      </c>
      <c r="U777">
        <v>1018436224</v>
      </c>
      <c r="V777" t="s">
        <v>272</v>
      </c>
      <c r="W777" t="s">
        <v>56</v>
      </c>
      <c r="X777" t="s">
        <v>57</v>
      </c>
      <c r="Y777" t="s">
        <v>273</v>
      </c>
      <c r="Z777" t="s">
        <v>59</v>
      </c>
      <c r="AA777">
        <v>890903938</v>
      </c>
      <c r="AB777" t="s">
        <v>86</v>
      </c>
      <c r="AC777">
        <v>4425</v>
      </c>
      <c r="AD777">
        <v>4425</v>
      </c>
      <c r="AE777">
        <v>77525</v>
      </c>
      <c r="AG777" t="s">
        <v>4837</v>
      </c>
      <c r="AH777" t="s">
        <v>4838</v>
      </c>
      <c r="AJ777" s="3">
        <v>45779</v>
      </c>
      <c r="AK777" t="s">
        <v>255</v>
      </c>
      <c r="AL777" t="s">
        <v>3817</v>
      </c>
      <c r="AM777" t="s">
        <v>3818</v>
      </c>
    </row>
    <row r="778" spans="1:39" x14ac:dyDescent="0.25">
      <c r="A778" t="str">
        <f>RP[[#This Row],[CODIGO CRP]]&amp;RP[[#This Row],[Rubro]]</f>
        <v>77625-38-NC-3603-1300-20-20305C-3603025-02</v>
      </c>
      <c r="B778" t="str">
        <f>RP[[#This Row],[CODIGO CDP]]&amp;RP[[#This Row],[Rubro]]</f>
        <v>325-38-NC-3603-1300-20-20305C-3603025-02</v>
      </c>
      <c r="C778" t="str">
        <f t="shared" si="12"/>
        <v>77625-38-N</v>
      </c>
      <c r="D778" t="str">
        <f>_xlfn.CONCAT(MID(RP[[#This Row],[CDP]],1,10),"-",RIGHT(RP[[#This Row],[Dependencia]],2),"-",MID(RP[[#This Row],[Fuente]],1,1))</f>
        <v>325-38-N</v>
      </c>
      <c r="E778">
        <v>77625</v>
      </c>
      <c r="F778">
        <v>45779</v>
      </c>
      <c r="G778">
        <v>45779.313645833332</v>
      </c>
      <c r="H778" t="s">
        <v>1929</v>
      </c>
      <c r="I778">
        <v>923238</v>
      </c>
      <c r="J778" t="s">
        <v>254</v>
      </c>
      <c r="K778" t="s">
        <v>62</v>
      </c>
      <c r="L778" t="s">
        <v>63</v>
      </c>
      <c r="M778" t="s">
        <v>172</v>
      </c>
      <c r="N778" t="s">
        <v>173</v>
      </c>
      <c r="O778" t="s">
        <v>66</v>
      </c>
      <c r="P778" s="1">
        <v>749364</v>
      </c>
      <c r="Q778" s="1">
        <v>0</v>
      </c>
      <c r="R778" s="1">
        <v>749364</v>
      </c>
      <c r="S778" s="1">
        <v>0</v>
      </c>
      <c r="T778" t="s">
        <v>169</v>
      </c>
      <c r="U778">
        <v>80724086</v>
      </c>
      <c r="V778" t="s">
        <v>252</v>
      </c>
      <c r="W778" t="s">
        <v>56</v>
      </c>
      <c r="X778" t="s">
        <v>57</v>
      </c>
      <c r="Y778" t="s">
        <v>253</v>
      </c>
      <c r="Z778" t="s">
        <v>59</v>
      </c>
      <c r="AA778">
        <v>890903938</v>
      </c>
      <c r="AB778" t="s">
        <v>86</v>
      </c>
      <c r="AC778">
        <v>325</v>
      </c>
      <c r="AD778">
        <v>325</v>
      </c>
      <c r="AE778">
        <v>77625</v>
      </c>
      <c r="AG778" t="s">
        <v>4839</v>
      </c>
      <c r="AH778" t="s">
        <v>4840</v>
      </c>
      <c r="AJ778" s="3">
        <v>45779</v>
      </c>
      <c r="AK778" t="s">
        <v>255</v>
      </c>
      <c r="AL778" t="s">
        <v>3819</v>
      </c>
      <c r="AM778" t="s">
        <v>3820</v>
      </c>
    </row>
    <row r="779" spans="1:39" x14ac:dyDescent="0.25">
      <c r="A779" t="str">
        <f>RP[[#This Row],[CODIGO CRP]]&amp;RP[[#This Row],[Rubro]]</f>
        <v>77725-38-NC-3603-1300-20-20305C-3603025-02</v>
      </c>
      <c r="B779" t="str">
        <f>RP[[#This Row],[CODIGO CDP]]&amp;RP[[#This Row],[Rubro]]</f>
        <v>325-38-NC-3603-1300-20-20305C-3603025-02</v>
      </c>
      <c r="C779" t="str">
        <f t="shared" si="12"/>
        <v>77725-38-N</v>
      </c>
      <c r="D779" t="str">
        <f>_xlfn.CONCAT(MID(RP[[#This Row],[CDP]],1,10),"-",RIGHT(RP[[#This Row],[Dependencia]],2),"-",MID(RP[[#This Row],[Fuente]],1,1))</f>
        <v>325-38-N</v>
      </c>
      <c r="E779">
        <v>77725</v>
      </c>
      <c r="F779">
        <v>45779</v>
      </c>
      <c r="G779">
        <v>45779.316655092596</v>
      </c>
      <c r="H779" t="s">
        <v>1929</v>
      </c>
      <c r="I779">
        <v>923238</v>
      </c>
      <c r="J779" t="s">
        <v>254</v>
      </c>
      <c r="K779" t="s">
        <v>62</v>
      </c>
      <c r="L779" t="s">
        <v>63</v>
      </c>
      <c r="M779" t="s">
        <v>172</v>
      </c>
      <c r="N779" t="s">
        <v>173</v>
      </c>
      <c r="O779" t="s">
        <v>66</v>
      </c>
      <c r="P779" s="1">
        <v>624780</v>
      </c>
      <c r="Q779" s="1">
        <v>0</v>
      </c>
      <c r="R779" s="1">
        <v>624780</v>
      </c>
      <c r="S779" s="1">
        <v>0</v>
      </c>
      <c r="T779" t="s">
        <v>169</v>
      </c>
      <c r="U779">
        <v>39671472</v>
      </c>
      <c r="V779" t="s">
        <v>1729</v>
      </c>
      <c r="W779" t="s">
        <v>56</v>
      </c>
      <c r="X779" t="s">
        <v>57</v>
      </c>
      <c r="Y779" t="s">
        <v>1730</v>
      </c>
      <c r="Z779" t="s">
        <v>59</v>
      </c>
      <c r="AA779">
        <v>890903938</v>
      </c>
      <c r="AB779" t="s">
        <v>86</v>
      </c>
      <c r="AC779">
        <v>325</v>
      </c>
      <c r="AD779">
        <v>325</v>
      </c>
      <c r="AE779">
        <v>77725</v>
      </c>
      <c r="AG779" t="s">
        <v>4841</v>
      </c>
      <c r="AH779" t="s">
        <v>4842</v>
      </c>
      <c r="AJ779" s="3">
        <v>45779</v>
      </c>
      <c r="AK779" t="s">
        <v>255</v>
      </c>
      <c r="AL779" t="s">
        <v>3821</v>
      </c>
      <c r="AM779" t="s">
        <v>3822</v>
      </c>
    </row>
    <row r="780" spans="1:39" x14ac:dyDescent="0.25">
      <c r="A780" t="str">
        <f>RP[[#This Row],[CODIGO CRP]]&amp;RP[[#This Row],[Rubro]]</f>
        <v>77825-45-NC-3603-1300-20-20305C-3603025-02</v>
      </c>
      <c r="B780" t="str">
        <f>RP[[#This Row],[CODIGO CDP]]&amp;RP[[#This Row],[Rubro]]</f>
        <v>3825-45-NC-3603-1300-20-20305C-3603025-02</v>
      </c>
      <c r="C780" t="str">
        <f t="shared" si="12"/>
        <v>77825-45-N</v>
      </c>
      <c r="D780" t="str">
        <f>_xlfn.CONCAT(MID(RP[[#This Row],[CDP]],1,10),"-",RIGHT(RP[[#This Row],[Dependencia]],2),"-",MID(RP[[#This Row],[Fuente]],1,1))</f>
        <v>3825-45-N</v>
      </c>
      <c r="E780">
        <v>77825</v>
      </c>
      <c r="F780">
        <v>45779</v>
      </c>
      <c r="G780">
        <v>45779.752847222226</v>
      </c>
      <c r="H780" t="s">
        <v>1976</v>
      </c>
      <c r="I780">
        <v>923245</v>
      </c>
      <c r="J780" t="s">
        <v>403</v>
      </c>
      <c r="K780" t="s">
        <v>62</v>
      </c>
      <c r="L780" t="s">
        <v>63</v>
      </c>
      <c r="M780" t="s">
        <v>172</v>
      </c>
      <c r="N780" t="s">
        <v>173</v>
      </c>
      <c r="O780" t="s">
        <v>66</v>
      </c>
      <c r="P780" s="1">
        <v>35109601</v>
      </c>
      <c r="Q780" s="1">
        <v>0</v>
      </c>
      <c r="R780" s="1">
        <v>35109601</v>
      </c>
      <c r="S780" s="1">
        <v>35109601</v>
      </c>
      <c r="T780" t="s">
        <v>169</v>
      </c>
      <c r="U780">
        <v>1024496905</v>
      </c>
      <c r="V780" t="s">
        <v>3823</v>
      </c>
      <c r="W780" t="s">
        <v>56</v>
      </c>
      <c r="X780" t="s">
        <v>57</v>
      </c>
      <c r="Y780" t="s">
        <v>3824</v>
      </c>
      <c r="Z780" t="s">
        <v>59</v>
      </c>
      <c r="AA780">
        <v>890903938</v>
      </c>
      <c r="AB780" t="s">
        <v>86</v>
      </c>
      <c r="AC780">
        <v>3825</v>
      </c>
      <c r="AD780">
        <v>3825</v>
      </c>
      <c r="AE780">
        <v>77825</v>
      </c>
      <c r="AJ780" s="3">
        <v>45779</v>
      </c>
      <c r="AK780" t="s">
        <v>174</v>
      </c>
      <c r="AL780" t="s">
        <v>3825</v>
      </c>
      <c r="AM780" t="s">
        <v>2312</v>
      </c>
    </row>
    <row r="781" spans="1:39" x14ac:dyDescent="0.25">
      <c r="A781" t="str">
        <f>RP[[#This Row],[CODIGO CRP]]&amp;RP[[#This Row],[Rubro]]</f>
        <v>77925-86-NC-3603-1300-20-20305C-3603033-02</v>
      </c>
      <c r="B781" t="str">
        <f>RP[[#This Row],[CODIGO CDP]]&amp;RP[[#This Row],[Rubro]]</f>
        <v>3325-86-NC-3603-1300-20-20305C-3603033-02</v>
      </c>
      <c r="C781" t="str">
        <f t="shared" si="12"/>
        <v>77925-86-N</v>
      </c>
      <c r="D781" t="str">
        <f>_xlfn.CONCAT(MID(RP[[#This Row],[CDP]],1,10),"-",RIGHT(RP[[#This Row],[Dependencia]],2),"-",MID(RP[[#This Row],[Fuente]],1,1))</f>
        <v>3325-86-N</v>
      </c>
      <c r="E781">
        <v>77925</v>
      </c>
      <c r="F781">
        <v>45779</v>
      </c>
      <c r="G781">
        <v>45779.790868055556</v>
      </c>
      <c r="H781" t="s">
        <v>1976</v>
      </c>
      <c r="I781">
        <v>923286</v>
      </c>
      <c r="J781" t="s">
        <v>2469</v>
      </c>
      <c r="K781" t="s">
        <v>305</v>
      </c>
      <c r="L781" t="s">
        <v>306</v>
      </c>
      <c r="M781" t="s">
        <v>172</v>
      </c>
      <c r="N781" t="s">
        <v>173</v>
      </c>
      <c r="O781" t="s">
        <v>66</v>
      </c>
      <c r="P781" s="1">
        <v>19307371</v>
      </c>
      <c r="Q781" s="1">
        <v>0</v>
      </c>
      <c r="R781" s="1">
        <v>19307371</v>
      </c>
      <c r="S781" s="1">
        <v>19307371</v>
      </c>
      <c r="T781" t="s">
        <v>169</v>
      </c>
      <c r="U781">
        <v>11314257</v>
      </c>
      <c r="V781" t="s">
        <v>3826</v>
      </c>
      <c r="W781" t="s">
        <v>56</v>
      </c>
      <c r="X781" t="s">
        <v>57</v>
      </c>
      <c r="Y781" t="s">
        <v>3827</v>
      </c>
      <c r="Z781" t="s">
        <v>59</v>
      </c>
      <c r="AA781">
        <v>860007335</v>
      </c>
      <c r="AB781" t="s">
        <v>201</v>
      </c>
      <c r="AC781">
        <v>3325</v>
      </c>
      <c r="AD781">
        <v>3325</v>
      </c>
      <c r="AE781">
        <v>77925</v>
      </c>
      <c r="AJ781" s="3">
        <v>45779</v>
      </c>
      <c r="AK781" t="s">
        <v>174</v>
      </c>
      <c r="AL781" t="s">
        <v>3828</v>
      </c>
      <c r="AM781" t="s">
        <v>3829</v>
      </c>
    </row>
    <row r="782" spans="1:39" x14ac:dyDescent="0.25">
      <c r="A782" t="str">
        <f>RP[[#This Row],[CODIGO CRP]]&amp;RP[[#This Row],[Rubro]]</f>
        <v>78025-45-NC-3603-1300-20-20305C-3603025-02</v>
      </c>
      <c r="B782" t="str">
        <f>RP[[#This Row],[CODIGO CDP]]&amp;RP[[#This Row],[Rubro]]</f>
        <v>3825-45-NC-3603-1300-20-20305C-3603025-02</v>
      </c>
      <c r="C782" t="str">
        <f t="shared" si="12"/>
        <v>78025-45-N</v>
      </c>
      <c r="D782" t="str">
        <f>_xlfn.CONCAT(MID(RP[[#This Row],[CDP]],1,10),"-",RIGHT(RP[[#This Row],[Dependencia]],2),"-",MID(RP[[#This Row],[Fuente]],1,1))</f>
        <v>3825-45-N</v>
      </c>
      <c r="E782">
        <v>78025</v>
      </c>
      <c r="F782">
        <v>45779</v>
      </c>
      <c r="G782">
        <v>45779.804432870369</v>
      </c>
      <c r="H782" t="s">
        <v>1976</v>
      </c>
      <c r="I782">
        <v>923245</v>
      </c>
      <c r="J782" t="s">
        <v>403</v>
      </c>
      <c r="K782" t="s">
        <v>62</v>
      </c>
      <c r="L782" t="s">
        <v>63</v>
      </c>
      <c r="M782" t="s">
        <v>172</v>
      </c>
      <c r="N782" t="s">
        <v>173</v>
      </c>
      <c r="O782" t="s">
        <v>66</v>
      </c>
      <c r="P782" s="1">
        <v>35109601</v>
      </c>
      <c r="Q782" s="1">
        <v>0</v>
      </c>
      <c r="R782" s="1">
        <v>35109601</v>
      </c>
      <c r="S782" s="1">
        <v>35109601</v>
      </c>
      <c r="T782" t="s">
        <v>169</v>
      </c>
      <c r="U782">
        <v>19347400</v>
      </c>
      <c r="V782" t="s">
        <v>3830</v>
      </c>
      <c r="W782" t="s">
        <v>56</v>
      </c>
      <c r="X782" t="s">
        <v>107</v>
      </c>
      <c r="Y782" t="s">
        <v>3831</v>
      </c>
      <c r="Z782" t="s">
        <v>59</v>
      </c>
      <c r="AA782">
        <v>890300279</v>
      </c>
      <c r="AB782" t="s">
        <v>3832</v>
      </c>
      <c r="AC782">
        <v>3825</v>
      </c>
      <c r="AD782">
        <v>3825</v>
      </c>
      <c r="AE782">
        <v>78025</v>
      </c>
      <c r="AJ782" s="3">
        <v>45779</v>
      </c>
      <c r="AK782" t="s">
        <v>174</v>
      </c>
      <c r="AL782" t="s">
        <v>3833</v>
      </c>
      <c r="AM782" t="s">
        <v>2312</v>
      </c>
    </row>
    <row r="783" spans="1:39" x14ac:dyDescent="0.25">
      <c r="A783" t="str">
        <f>RP[[#This Row],[CODIGO CRP]]&amp;RP[[#This Row],[Rubro]]</f>
        <v>78125-11-NC-3603-1300-20-20305C-3603025-02</v>
      </c>
      <c r="B783" t="str">
        <f>RP[[#This Row],[CODIGO CDP]]&amp;RP[[#This Row],[Rubro]]</f>
        <v>925-11-NC-3603-1300-20-20305C-3603025-02</v>
      </c>
      <c r="C783" t="str">
        <f t="shared" si="12"/>
        <v>78125-11-N</v>
      </c>
      <c r="D783" t="str">
        <f>_xlfn.CONCAT(MID(RP[[#This Row],[CDP]],1,10),"-",RIGHT(RP[[#This Row],[Dependencia]],2),"-",MID(RP[[#This Row],[Fuente]],1,1))</f>
        <v>925-11-N</v>
      </c>
      <c r="E783">
        <v>78125</v>
      </c>
      <c r="F783">
        <v>45781</v>
      </c>
      <c r="G783">
        <v>45781.49291666667</v>
      </c>
      <c r="H783" t="s">
        <v>1929</v>
      </c>
      <c r="I783">
        <v>923211</v>
      </c>
      <c r="J783" t="s">
        <v>312</v>
      </c>
      <c r="K783" t="s">
        <v>62</v>
      </c>
      <c r="L783" t="s">
        <v>63</v>
      </c>
      <c r="M783" t="s">
        <v>172</v>
      </c>
      <c r="N783" t="s">
        <v>173</v>
      </c>
      <c r="O783" t="s">
        <v>66</v>
      </c>
      <c r="P783" s="1">
        <v>664780</v>
      </c>
      <c r="Q783" s="1">
        <v>0</v>
      </c>
      <c r="R783" s="1">
        <v>664780</v>
      </c>
      <c r="S783" s="1">
        <v>0</v>
      </c>
      <c r="T783" t="s">
        <v>169</v>
      </c>
      <c r="U783">
        <v>1010215433</v>
      </c>
      <c r="V783" t="s">
        <v>920</v>
      </c>
      <c r="W783" t="s">
        <v>56</v>
      </c>
      <c r="X783" t="s">
        <v>57</v>
      </c>
      <c r="Y783" t="s">
        <v>921</v>
      </c>
      <c r="Z783" t="s">
        <v>59</v>
      </c>
      <c r="AA783">
        <v>860034313</v>
      </c>
      <c r="AB783" t="s">
        <v>97</v>
      </c>
      <c r="AC783">
        <v>925</v>
      </c>
      <c r="AD783">
        <v>925</v>
      </c>
      <c r="AE783">
        <v>78125</v>
      </c>
      <c r="AG783" t="s">
        <v>4843</v>
      </c>
      <c r="AH783" t="s">
        <v>4844</v>
      </c>
      <c r="AJ783" s="3">
        <v>45781</v>
      </c>
      <c r="AK783" t="s">
        <v>255</v>
      </c>
      <c r="AL783" t="s">
        <v>3834</v>
      </c>
      <c r="AM783" t="s">
        <v>3835</v>
      </c>
    </row>
    <row r="784" spans="1:39" x14ac:dyDescent="0.25">
      <c r="A784" t="str">
        <f>RP[[#This Row],[CODIGO CRP]]&amp;RP[[#This Row],[Rubro]]</f>
        <v>78225-10-NC-3603-1300-20-20305C-3603025-02</v>
      </c>
      <c r="B784" t="str">
        <f>RP[[#This Row],[CODIGO CDP]]&amp;RP[[#This Row],[Rubro]]</f>
        <v>1625-10-NC-3603-1300-20-20305C-3603025-02</v>
      </c>
      <c r="C784" t="str">
        <f t="shared" si="12"/>
        <v>78225-10-N</v>
      </c>
      <c r="D784" t="str">
        <f>_xlfn.CONCAT(MID(RP[[#This Row],[CDP]],1,10),"-",RIGHT(RP[[#This Row],[Dependencia]],2),"-",MID(RP[[#This Row],[Fuente]],1,1))</f>
        <v>1625-10-N</v>
      </c>
      <c r="E784">
        <v>78225</v>
      </c>
      <c r="F784">
        <v>45781</v>
      </c>
      <c r="G784">
        <v>45781.599594907406</v>
      </c>
      <c r="H784" t="s">
        <v>1929</v>
      </c>
      <c r="I784">
        <v>923210</v>
      </c>
      <c r="J784" t="s">
        <v>61</v>
      </c>
      <c r="K784" t="s">
        <v>62</v>
      </c>
      <c r="L784" t="s">
        <v>63</v>
      </c>
      <c r="M784" t="s">
        <v>172</v>
      </c>
      <c r="N784" t="s">
        <v>173</v>
      </c>
      <c r="O784" t="s">
        <v>66</v>
      </c>
      <c r="P784" s="1">
        <v>222058</v>
      </c>
      <c r="Q784" s="1">
        <v>0</v>
      </c>
      <c r="R784" s="1">
        <v>222058</v>
      </c>
      <c r="S784" s="1">
        <v>0</v>
      </c>
      <c r="T784" t="s">
        <v>169</v>
      </c>
      <c r="U784">
        <v>19478367</v>
      </c>
      <c r="V784" t="s">
        <v>3836</v>
      </c>
      <c r="W784" t="s">
        <v>56</v>
      </c>
      <c r="X784" t="s">
        <v>57</v>
      </c>
      <c r="Y784" t="s">
        <v>3837</v>
      </c>
      <c r="Z784" t="s">
        <v>59</v>
      </c>
      <c r="AA784">
        <v>860002964</v>
      </c>
      <c r="AB784" t="s">
        <v>242</v>
      </c>
      <c r="AC784">
        <v>1625</v>
      </c>
      <c r="AD784">
        <v>1625</v>
      </c>
      <c r="AE784">
        <v>78225</v>
      </c>
      <c r="AG784" t="s">
        <v>4845</v>
      </c>
      <c r="AH784" t="s">
        <v>4846</v>
      </c>
      <c r="AJ784" s="3">
        <v>45781</v>
      </c>
      <c r="AK784" t="s">
        <v>255</v>
      </c>
      <c r="AL784" t="s">
        <v>3838</v>
      </c>
      <c r="AM784" t="s">
        <v>3839</v>
      </c>
    </row>
    <row r="785" spans="1:39" x14ac:dyDescent="0.25">
      <c r="A785" t="str">
        <f>RP[[#This Row],[CODIGO CRP]]&amp;RP[[#This Row],[Rubro]]</f>
        <v>78325-10-NC-3603-1300-20-20305C-3603025-02</v>
      </c>
      <c r="B785" t="str">
        <f>RP[[#This Row],[CODIGO CDP]]&amp;RP[[#This Row],[Rubro]]</f>
        <v>1625-10-NC-3603-1300-20-20305C-3603025-02</v>
      </c>
      <c r="C785" t="str">
        <f t="shared" si="12"/>
        <v>78325-10-N</v>
      </c>
      <c r="D785" t="str">
        <f>_xlfn.CONCAT(MID(RP[[#This Row],[CDP]],1,10),"-",RIGHT(RP[[#This Row],[Dependencia]],2),"-",MID(RP[[#This Row],[Fuente]],1,1))</f>
        <v>1625-10-N</v>
      </c>
      <c r="E785">
        <v>78325</v>
      </c>
      <c r="F785">
        <v>45781</v>
      </c>
      <c r="G785">
        <v>45781.606157407405</v>
      </c>
      <c r="H785" t="s">
        <v>1929</v>
      </c>
      <c r="I785">
        <v>923210</v>
      </c>
      <c r="J785" t="s">
        <v>61</v>
      </c>
      <c r="K785" t="s">
        <v>62</v>
      </c>
      <c r="L785" t="s">
        <v>63</v>
      </c>
      <c r="M785" t="s">
        <v>172</v>
      </c>
      <c r="N785" t="s">
        <v>173</v>
      </c>
      <c r="O785" t="s">
        <v>66</v>
      </c>
      <c r="P785" s="1">
        <v>679364</v>
      </c>
      <c r="Q785" s="1">
        <v>0</v>
      </c>
      <c r="R785" s="1">
        <v>679364</v>
      </c>
      <c r="S785" s="1">
        <v>0</v>
      </c>
      <c r="T785" t="s">
        <v>169</v>
      </c>
      <c r="U785">
        <v>20927278</v>
      </c>
      <c r="V785" t="s">
        <v>376</v>
      </c>
      <c r="W785" t="s">
        <v>56</v>
      </c>
      <c r="X785" t="s">
        <v>57</v>
      </c>
      <c r="Y785" t="s">
        <v>377</v>
      </c>
      <c r="Z785" t="s">
        <v>59</v>
      </c>
      <c r="AA785">
        <v>860035827</v>
      </c>
      <c r="AB785" t="s">
        <v>378</v>
      </c>
      <c r="AC785">
        <v>1625</v>
      </c>
      <c r="AD785">
        <v>1625</v>
      </c>
      <c r="AE785">
        <v>78325</v>
      </c>
      <c r="AG785" t="s">
        <v>4847</v>
      </c>
      <c r="AH785" t="s">
        <v>4848</v>
      </c>
      <c r="AJ785" s="3">
        <v>45781</v>
      </c>
      <c r="AK785" t="s">
        <v>255</v>
      </c>
      <c r="AL785" t="s">
        <v>3840</v>
      </c>
      <c r="AM785" t="s">
        <v>3841</v>
      </c>
    </row>
    <row r="786" spans="1:39" x14ac:dyDescent="0.25">
      <c r="A786" t="str">
        <f>RP[[#This Row],[CODIGO CRP]]&amp;RP[[#This Row],[Rubro]]</f>
        <v>78425-90-NC-3603-1300-20-20305C-3603025-02</v>
      </c>
      <c r="B786" t="str">
        <f>RP[[#This Row],[CODIGO CDP]]&amp;RP[[#This Row],[Rubro]]</f>
        <v>4925-90-NC-3603-1300-20-20305C-3603025-02</v>
      </c>
      <c r="C786" t="str">
        <f t="shared" si="12"/>
        <v>78425-90-N</v>
      </c>
      <c r="D786" t="str">
        <f>_xlfn.CONCAT(MID(RP[[#This Row],[CDP]],1,10),"-",RIGHT(RP[[#This Row],[Dependencia]],2),"-",MID(RP[[#This Row],[Fuente]],1,1))</f>
        <v>4925-90-N</v>
      </c>
      <c r="E786">
        <v>78425</v>
      </c>
      <c r="F786">
        <v>45781</v>
      </c>
      <c r="G786">
        <v>45781.618541666663</v>
      </c>
      <c r="H786" t="s">
        <v>1929</v>
      </c>
      <c r="I786">
        <v>923290</v>
      </c>
      <c r="J786" t="s">
        <v>213</v>
      </c>
      <c r="K786" t="s">
        <v>62</v>
      </c>
      <c r="L786" t="s">
        <v>63</v>
      </c>
      <c r="M786" t="s">
        <v>172</v>
      </c>
      <c r="N786" t="s">
        <v>173</v>
      </c>
      <c r="O786" t="s">
        <v>66</v>
      </c>
      <c r="P786" s="1">
        <v>1279560</v>
      </c>
      <c r="Q786" s="1">
        <v>0</v>
      </c>
      <c r="R786" s="1">
        <v>1279560</v>
      </c>
      <c r="S786" s="1">
        <v>0</v>
      </c>
      <c r="T786" t="s">
        <v>169</v>
      </c>
      <c r="U786">
        <v>1012449137</v>
      </c>
      <c r="V786" t="s">
        <v>210</v>
      </c>
      <c r="W786" t="s">
        <v>56</v>
      </c>
      <c r="X786" t="s">
        <v>57</v>
      </c>
      <c r="Y786" t="s">
        <v>211</v>
      </c>
      <c r="Z786" t="s">
        <v>59</v>
      </c>
      <c r="AA786">
        <v>860003020</v>
      </c>
      <c r="AB786" t="s">
        <v>212</v>
      </c>
      <c r="AC786">
        <v>4925</v>
      </c>
      <c r="AD786">
        <v>4925</v>
      </c>
      <c r="AE786">
        <v>78425</v>
      </c>
      <c r="AG786" t="s">
        <v>4849</v>
      </c>
      <c r="AH786" t="s">
        <v>4850</v>
      </c>
      <c r="AJ786" s="3">
        <v>45781</v>
      </c>
      <c r="AK786" t="s">
        <v>255</v>
      </c>
      <c r="AL786" t="s">
        <v>3842</v>
      </c>
      <c r="AM786" t="s">
        <v>3843</v>
      </c>
    </row>
    <row r="787" spans="1:39" x14ac:dyDescent="0.25">
      <c r="A787" t="str">
        <f>RP[[#This Row],[CODIGO CRP]]&amp;RP[[#This Row],[Rubro]]</f>
        <v>78525-85-NC-3603-1300-20-20305C-3603025-02</v>
      </c>
      <c r="B787" t="str">
        <f>RP[[#This Row],[CODIGO CDP]]&amp;RP[[#This Row],[Rubro]]</f>
        <v>4425-85-NC-3603-1300-20-20305C-3603025-02</v>
      </c>
      <c r="C787" t="str">
        <f t="shared" si="12"/>
        <v>78525-85-N</v>
      </c>
      <c r="D787" t="str">
        <f>_xlfn.CONCAT(MID(RP[[#This Row],[CDP]],1,10),"-",RIGHT(RP[[#This Row],[Dependencia]],2),"-",MID(RP[[#This Row],[Fuente]],1,1))</f>
        <v>4425-85-N</v>
      </c>
      <c r="E787">
        <v>78525</v>
      </c>
      <c r="F787">
        <v>45781</v>
      </c>
      <c r="G787">
        <v>45781.623391203706</v>
      </c>
      <c r="H787" t="s">
        <v>1929</v>
      </c>
      <c r="I787">
        <v>923285</v>
      </c>
      <c r="J787" t="s">
        <v>274</v>
      </c>
      <c r="K787" t="s">
        <v>62</v>
      </c>
      <c r="L787" t="s">
        <v>63</v>
      </c>
      <c r="M787" t="s">
        <v>172</v>
      </c>
      <c r="N787" t="s">
        <v>173</v>
      </c>
      <c r="O787" t="s">
        <v>66</v>
      </c>
      <c r="P787" s="1">
        <v>967170</v>
      </c>
      <c r="Q787" s="1">
        <v>0</v>
      </c>
      <c r="R787" s="1">
        <v>967170</v>
      </c>
      <c r="S787" s="1">
        <v>0</v>
      </c>
      <c r="T787" t="s">
        <v>169</v>
      </c>
      <c r="U787">
        <v>51628565</v>
      </c>
      <c r="V787" t="s">
        <v>1040</v>
      </c>
      <c r="W787" t="s">
        <v>56</v>
      </c>
      <c r="X787" t="s">
        <v>57</v>
      </c>
      <c r="Y787" t="s">
        <v>1041</v>
      </c>
      <c r="Z787" t="s">
        <v>59</v>
      </c>
      <c r="AA787">
        <v>860003020</v>
      </c>
      <c r="AB787" t="s">
        <v>212</v>
      </c>
      <c r="AC787">
        <v>4425</v>
      </c>
      <c r="AD787">
        <v>4425</v>
      </c>
      <c r="AE787">
        <v>78525</v>
      </c>
      <c r="AG787" t="s">
        <v>4851</v>
      </c>
      <c r="AH787" t="s">
        <v>4852</v>
      </c>
      <c r="AJ787" s="3">
        <v>45781</v>
      </c>
      <c r="AK787" t="s">
        <v>255</v>
      </c>
      <c r="AL787" t="s">
        <v>3844</v>
      </c>
      <c r="AM787" t="s">
        <v>3845</v>
      </c>
    </row>
    <row r="788" spans="1:39" x14ac:dyDescent="0.25">
      <c r="A788" t="str">
        <f>RP[[#This Row],[CODIGO CRP]]&amp;RP[[#This Row],[Rubro]]</f>
        <v>78625-11-NC-3603-1300-20-20305C-3603025-02</v>
      </c>
      <c r="B788" t="str">
        <f>RP[[#This Row],[CODIGO CDP]]&amp;RP[[#This Row],[Rubro]]</f>
        <v>925-11-NC-3603-1300-20-20305C-3603025-02</v>
      </c>
      <c r="C788" t="str">
        <f t="shared" si="12"/>
        <v>78625-11-N</v>
      </c>
      <c r="D788" t="str">
        <f>_xlfn.CONCAT(MID(RP[[#This Row],[CDP]],1,10),"-",RIGHT(RP[[#This Row],[Dependencia]],2),"-",MID(RP[[#This Row],[Fuente]],1,1))</f>
        <v>925-11-N</v>
      </c>
      <c r="E788">
        <v>78625</v>
      </c>
      <c r="F788">
        <v>45781</v>
      </c>
      <c r="G788">
        <v>45781.627500000002</v>
      </c>
      <c r="H788" t="s">
        <v>1929</v>
      </c>
      <c r="I788">
        <v>923211</v>
      </c>
      <c r="J788" t="s">
        <v>312</v>
      </c>
      <c r="K788" t="s">
        <v>62</v>
      </c>
      <c r="L788" t="s">
        <v>63</v>
      </c>
      <c r="M788" t="s">
        <v>172</v>
      </c>
      <c r="N788" t="s">
        <v>173</v>
      </c>
      <c r="O788" t="s">
        <v>66</v>
      </c>
      <c r="P788" s="1">
        <v>332390</v>
      </c>
      <c r="Q788" s="1">
        <v>0</v>
      </c>
      <c r="R788" s="1">
        <v>332390</v>
      </c>
      <c r="S788" s="1">
        <v>0</v>
      </c>
      <c r="T788" t="s">
        <v>169</v>
      </c>
      <c r="U788">
        <v>79536962</v>
      </c>
      <c r="V788" t="s">
        <v>969</v>
      </c>
      <c r="W788" t="s">
        <v>56</v>
      </c>
      <c r="X788" t="s">
        <v>57</v>
      </c>
      <c r="Y788" t="s">
        <v>970</v>
      </c>
      <c r="Z788" t="s">
        <v>59</v>
      </c>
      <c r="AA788">
        <v>860034313</v>
      </c>
      <c r="AB788" t="s">
        <v>97</v>
      </c>
      <c r="AC788">
        <v>925</v>
      </c>
      <c r="AD788">
        <v>925</v>
      </c>
      <c r="AE788">
        <v>78625</v>
      </c>
      <c r="AG788" t="s">
        <v>4853</v>
      </c>
      <c r="AH788" t="s">
        <v>4854</v>
      </c>
      <c r="AJ788" s="3">
        <v>45781</v>
      </c>
      <c r="AK788" t="s">
        <v>255</v>
      </c>
      <c r="AL788" t="s">
        <v>3846</v>
      </c>
      <c r="AM788" t="s">
        <v>3847</v>
      </c>
    </row>
    <row r="789" spans="1:39" x14ac:dyDescent="0.25">
      <c r="A789" t="str">
        <f>RP[[#This Row],[CODIGO CRP]]&amp;RP[[#This Row],[Rubro]]</f>
        <v>78725-69-PC-3605-1300-3-40402A-3605007-02</v>
      </c>
      <c r="B789" t="str">
        <f>RP[[#This Row],[CODIGO CDP]]&amp;RP[[#This Row],[Rubro]]</f>
        <v>9725-69-PC-3605-1300-3-40402A-3605007-02</v>
      </c>
      <c r="C789" t="str">
        <f t="shared" si="12"/>
        <v>78725-69-P</v>
      </c>
      <c r="D789" t="str">
        <f>_xlfn.CONCAT(MID(RP[[#This Row],[CDP]],1,10),"-",RIGHT(RP[[#This Row],[Dependencia]],2),"-",MID(RP[[#This Row],[Fuente]],1,1))</f>
        <v>9725-69-P</v>
      </c>
      <c r="E789">
        <v>78725</v>
      </c>
      <c r="F789">
        <v>45781</v>
      </c>
      <c r="G789">
        <v>45781.632233796299</v>
      </c>
      <c r="H789" t="s">
        <v>1929</v>
      </c>
      <c r="I789">
        <v>923269</v>
      </c>
      <c r="J789" t="s">
        <v>1508</v>
      </c>
      <c r="K789" t="s">
        <v>1509</v>
      </c>
      <c r="L789" t="s">
        <v>1510</v>
      </c>
      <c r="M789" t="s">
        <v>64</v>
      </c>
      <c r="N789" t="s">
        <v>189</v>
      </c>
      <c r="O789" t="s">
        <v>66</v>
      </c>
      <c r="P789" s="1">
        <v>182436</v>
      </c>
      <c r="Q789" s="1">
        <v>0</v>
      </c>
      <c r="R789" s="1">
        <v>182436</v>
      </c>
      <c r="S789" s="1">
        <v>0</v>
      </c>
      <c r="T789" t="s">
        <v>169</v>
      </c>
      <c r="U789">
        <v>11220943</v>
      </c>
      <c r="V789" t="s">
        <v>1531</v>
      </c>
      <c r="W789" t="s">
        <v>56</v>
      </c>
      <c r="X789" t="s">
        <v>57</v>
      </c>
      <c r="Y789" t="s">
        <v>1532</v>
      </c>
      <c r="Z789" t="s">
        <v>59</v>
      </c>
      <c r="AA789">
        <v>890903938</v>
      </c>
      <c r="AB789" t="s">
        <v>86</v>
      </c>
      <c r="AC789">
        <v>9725</v>
      </c>
      <c r="AD789">
        <v>9725</v>
      </c>
      <c r="AE789">
        <v>78725</v>
      </c>
      <c r="AF789" t="s">
        <v>4855</v>
      </c>
      <c r="AG789" t="s">
        <v>4856</v>
      </c>
      <c r="AH789" t="s">
        <v>4857</v>
      </c>
      <c r="AJ789" s="3">
        <v>45781</v>
      </c>
      <c r="AK789" t="s">
        <v>255</v>
      </c>
      <c r="AL789" t="s">
        <v>3848</v>
      </c>
      <c r="AM789" t="s">
        <v>3849</v>
      </c>
    </row>
    <row r="790" spans="1:39" x14ac:dyDescent="0.25">
      <c r="A790" t="str">
        <f>RP[[#This Row],[CODIGO CRP]]&amp;RP[[#This Row],[Rubro]]</f>
        <v>78825-38-NC-3603-1300-20-20305C-3603025-02</v>
      </c>
      <c r="B790" t="str">
        <f>RP[[#This Row],[CODIGO CDP]]&amp;RP[[#This Row],[Rubro]]</f>
        <v>325-38-NC-3603-1300-20-20305C-3603025-02</v>
      </c>
      <c r="C790" t="str">
        <f t="shared" si="12"/>
        <v>78825-38-N</v>
      </c>
      <c r="D790" t="str">
        <f>_xlfn.CONCAT(MID(RP[[#This Row],[CDP]],1,10),"-",RIGHT(RP[[#This Row],[Dependencia]],2),"-",MID(RP[[#This Row],[Fuente]],1,1))</f>
        <v>325-38-N</v>
      </c>
      <c r="E790">
        <v>78825</v>
      </c>
      <c r="F790">
        <v>45781</v>
      </c>
      <c r="G790">
        <v>45781.783599537041</v>
      </c>
      <c r="H790" t="s">
        <v>1929</v>
      </c>
      <c r="I790">
        <v>923238</v>
      </c>
      <c r="J790" t="s">
        <v>254</v>
      </c>
      <c r="K790" t="s">
        <v>62</v>
      </c>
      <c r="L790" t="s">
        <v>63</v>
      </c>
      <c r="M790" t="s">
        <v>172</v>
      </c>
      <c r="N790" t="s">
        <v>173</v>
      </c>
      <c r="O790" t="s">
        <v>66</v>
      </c>
      <c r="P790" s="1">
        <v>624780</v>
      </c>
      <c r="Q790" s="1">
        <v>0</v>
      </c>
      <c r="R790" s="1">
        <v>624780</v>
      </c>
      <c r="S790" s="1">
        <v>0</v>
      </c>
      <c r="T790" t="s">
        <v>169</v>
      </c>
      <c r="U790">
        <v>79592386</v>
      </c>
      <c r="V790" t="s">
        <v>1300</v>
      </c>
      <c r="W790" t="s">
        <v>56</v>
      </c>
      <c r="X790" t="s">
        <v>57</v>
      </c>
      <c r="Y790" t="s">
        <v>1301</v>
      </c>
      <c r="Z790" t="s">
        <v>59</v>
      </c>
      <c r="AA790">
        <v>860034313</v>
      </c>
      <c r="AB790" t="s">
        <v>97</v>
      </c>
      <c r="AC790">
        <v>325</v>
      </c>
      <c r="AD790">
        <v>325</v>
      </c>
      <c r="AE790">
        <v>78825</v>
      </c>
      <c r="AG790" t="s">
        <v>4858</v>
      </c>
      <c r="AH790" t="s">
        <v>4859</v>
      </c>
      <c r="AJ790" s="3">
        <v>45781</v>
      </c>
      <c r="AK790" t="s">
        <v>255</v>
      </c>
      <c r="AL790" t="s">
        <v>3850</v>
      </c>
      <c r="AM790" t="s">
        <v>3851</v>
      </c>
    </row>
    <row r="791" spans="1:39" x14ac:dyDescent="0.25">
      <c r="A791" t="str">
        <f>RP[[#This Row],[CODIGO CRP]]&amp;RP[[#This Row],[Rubro]]</f>
        <v>78925-38-NC-3603-1300-20-20305C-3603025-02</v>
      </c>
      <c r="B791" t="str">
        <f>RP[[#This Row],[CODIGO CDP]]&amp;RP[[#This Row],[Rubro]]</f>
        <v>325-38-NC-3603-1300-20-20305C-3603025-02</v>
      </c>
      <c r="C791" t="str">
        <f t="shared" si="12"/>
        <v>78925-38-N</v>
      </c>
      <c r="D791" t="str">
        <f>_xlfn.CONCAT(MID(RP[[#This Row],[CDP]],1,10),"-",RIGHT(RP[[#This Row],[Dependencia]],2),"-",MID(RP[[#This Row],[Fuente]],1,1))</f>
        <v>325-38-N</v>
      </c>
      <c r="E791">
        <v>78925</v>
      </c>
      <c r="F791">
        <v>45781</v>
      </c>
      <c r="G791">
        <v>45781.787245370368</v>
      </c>
      <c r="H791" t="s">
        <v>1929</v>
      </c>
      <c r="I791">
        <v>923238</v>
      </c>
      <c r="J791" t="s">
        <v>254</v>
      </c>
      <c r="K791" t="s">
        <v>62</v>
      </c>
      <c r="L791" t="s">
        <v>63</v>
      </c>
      <c r="M791" t="s">
        <v>172</v>
      </c>
      <c r="N791" t="s">
        <v>173</v>
      </c>
      <c r="O791" t="s">
        <v>66</v>
      </c>
      <c r="P791" s="1">
        <v>664780</v>
      </c>
      <c r="Q791" s="1">
        <v>0</v>
      </c>
      <c r="R791" s="1">
        <v>664780</v>
      </c>
      <c r="S791" s="1">
        <v>0</v>
      </c>
      <c r="T791" t="s">
        <v>169</v>
      </c>
      <c r="U791">
        <v>79703448</v>
      </c>
      <c r="V791" t="s">
        <v>1292</v>
      </c>
      <c r="W791" t="s">
        <v>56</v>
      </c>
      <c r="X791" t="s">
        <v>57</v>
      </c>
      <c r="Y791" t="s">
        <v>1293</v>
      </c>
      <c r="Z791" t="s">
        <v>59</v>
      </c>
      <c r="AA791">
        <v>860007335</v>
      </c>
      <c r="AB791" t="s">
        <v>201</v>
      </c>
      <c r="AC791">
        <v>325</v>
      </c>
      <c r="AD791">
        <v>325</v>
      </c>
      <c r="AE791">
        <v>78925</v>
      </c>
      <c r="AG791" t="s">
        <v>4860</v>
      </c>
      <c r="AH791" t="s">
        <v>4861</v>
      </c>
      <c r="AJ791" s="3">
        <v>45781</v>
      </c>
      <c r="AK791" t="s">
        <v>255</v>
      </c>
      <c r="AL791" t="s">
        <v>3852</v>
      </c>
      <c r="AM791" t="s">
        <v>3853</v>
      </c>
    </row>
    <row r="792" spans="1:39" x14ac:dyDescent="0.25">
      <c r="A792" t="str">
        <f>RP[[#This Row],[CODIGO CRP]]&amp;RP[[#This Row],[Rubro]]</f>
        <v>79025-38-NC-3603-1300-20-20305C-3603025-02</v>
      </c>
      <c r="B792" t="str">
        <f>RP[[#This Row],[CODIGO CDP]]&amp;RP[[#This Row],[Rubro]]</f>
        <v>325-38-NC-3603-1300-20-20305C-3603025-02</v>
      </c>
      <c r="C792" t="str">
        <f t="shared" si="12"/>
        <v>79025-38-N</v>
      </c>
      <c r="D792" t="str">
        <f>_xlfn.CONCAT(MID(RP[[#This Row],[CDP]],1,10),"-",RIGHT(RP[[#This Row],[Dependencia]],2),"-",MID(RP[[#This Row],[Fuente]],1,1))</f>
        <v>325-38-N</v>
      </c>
      <c r="E792">
        <v>79025</v>
      </c>
      <c r="F792">
        <v>45781</v>
      </c>
      <c r="G792">
        <v>45781.79184027778</v>
      </c>
      <c r="H792" t="s">
        <v>1929</v>
      </c>
      <c r="I792">
        <v>923238</v>
      </c>
      <c r="J792" t="s">
        <v>254</v>
      </c>
      <c r="K792" t="s">
        <v>62</v>
      </c>
      <c r="L792" t="s">
        <v>63</v>
      </c>
      <c r="M792" t="s">
        <v>172</v>
      </c>
      <c r="N792" t="s">
        <v>173</v>
      </c>
      <c r="O792" t="s">
        <v>66</v>
      </c>
      <c r="P792" s="1">
        <v>624780</v>
      </c>
      <c r="Q792" s="1">
        <v>0</v>
      </c>
      <c r="R792" s="1">
        <v>624780</v>
      </c>
      <c r="S792" s="1">
        <v>0</v>
      </c>
      <c r="T792" t="s">
        <v>169</v>
      </c>
      <c r="U792">
        <v>1052381667</v>
      </c>
      <c r="V792" t="s">
        <v>1296</v>
      </c>
      <c r="W792" t="s">
        <v>56</v>
      </c>
      <c r="X792" t="s">
        <v>57</v>
      </c>
      <c r="Y792" t="s">
        <v>1297</v>
      </c>
      <c r="Z792" t="s">
        <v>59</v>
      </c>
      <c r="AA792">
        <v>860007738</v>
      </c>
      <c r="AB792" t="s">
        <v>1003</v>
      </c>
      <c r="AC792">
        <v>325</v>
      </c>
      <c r="AD792">
        <v>325</v>
      </c>
      <c r="AE792">
        <v>79025</v>
      </c>
      <c r="AG792" t="s">
        <v>4862</v>
      </c>
      <c r="AH792" t="s">
        <v>4863</v>
      </c>
      <c r="AJ792" s="3">
        <v>45781</v>
      </c>
      <c r="AK792" t="s">
        <v>255</v>
      </c>
      <c r="AL792" t="s">
        <v>3854</v>
      </c>
      <c r="AM792" t="s">
        <v>3855</v>
      </c>
    </row>
    <row r="793" spans="1:39" x14ac:dyDescent="0.25">
      <c r="A793" t="str">
        <f>RP[[#This Row],[CODIGO CRP]]&amp;RP[[#This Row],[Rubro]]</f>
        <v>79125-38-NC-3603-1300-20-20305C-3603025-02</v>
      </c>
      <c r="B793" t="str">
        <f>RP[[#This Row],[CODIGO CDP]]&amp;RP[[#This Row],[Rubro]]</f>
        <v>325-38-NC-3603-1300-20-20305C-3603025-02</v>
      </c>
      <c r="C793" t="str">
        <f t="shared" si="12"/>
        <v>79125-38-N</v>
      </c>
      <c r="D793" t="str">
        <f>_xlfn.CONCAT(MID(RP[[#This Row],[CDP]],1,10),"-",RIGHT(RP[[#This Row],[Dependencia]],2),"-",MID(RP[[#This Row],[Fuente]],1,1))</f>
        <v>325-38-N</v>
      </c>
      <c r="E793">
        <v>79125</v>
      </c>
      <c r="F793">
        <v>45781</v>
      </c>
      <c r="G793">
        <v>45781.796331018515</v>
      </c>
      <c r="H793" t="s">
        <v>1929</v>
      </c>
      <c r="I793">
        <v>923238</v>
      </c>
      <c r="J793" t="s">
        <v>254</v>
      </c>
      <c r="K793" t="s">
        <v>62</v>
      </c>
      <c r="L793" t="s">
        <v>63</v>
      </c>
      <c r="M793" t="s">
        <v>172</v>
      </c>
      <c r="N793" t="s">
        <v>173</v>
      </c>
      <c r="O793" t="s">
        <v>66</v>
      </c>
      <c r="P793" s="1">
        <v>644780</v>
      </c>
      <c r="Q793" s="1">
        <v>0</v>
      </c>
      <c r="R793" s="1">
        <v>644780</v>
      </c>
      <c r="S793" s="1">
        <v>0</v>
      </c>
      <c r="T793" t="s">
        <v>169</v>
      </c>
      <c r="U793">
        <v>88260450</v>
      </c>
      <c r="V793" t="s">
        <v>1766</v>
      </c>
      <c r="W793" t="s">
        <v>56</v>
      </c>
      <c r="X793" t="s">
        <v>57</v>
      </c>
      <c r="Y793" t="s">
        <v>1767</v>
      </c>
      <c r="Z793" t="s">
        <v>59</v>
      </c>
      <c r="AA793">
        <v>860007335</v>
      </c>
      <c r="AB793" t="s">
        <v>201</v>
      </c>
      <c r="AC793">
        <v>325</v>
      </c>
      <c r="AD793">
        <v>325</v>
      </c>
      <c r="AE793">
        <v>79125</v>
      </c>
      <c r="AG793" t="s">
        <v>4864</v>
      </c>
      <c r="AH793" t="s">
        <v>4865</v>
      </c>
      <c r="AJ793" s="3">
        <v>45781</v>
      </c>
      <c r="AK793" t="s">
        <v>255</v>
      </c>
      <c r="AL793" t="s">
        <v>3856</v>
      </c>
      <c r="AM793" t="s">
        <v>3857</v>
      </c>
    </row>
    <row r="794" spans="1:39" x14ac:dyDescent="0.25">
      <c r="A794" t="str">
        <f>RP[[#This Row],[CODIGO CRP]]&amp;RP[[#This Row],[Rubro]]</f>
        <v>79225-38-NC-3603-1300-20-20305C-3603025-02</v>
      </c>
      <c r="B794" t="str">
        <f>RP[[#This Row],[CODIGO CDP]]&amp;RP[[#This Row],[Rubro]]</f>
        <v>325-38-NC-3603-1300-20-20305C-3603025-02</v>
      </c>
      <c r="C794" t="str">
        <f t="shared" si="12"/>
        <v>79225-38-N</v>
      </c>
      <c r="D794" t="str">
        <f>_xlfn.CONCAT(MID(RP[[#This Row],[CDP]],1,10),"-",RIGHT(RP[[#This Row],[Dependencia]],2),"-",MID(RP[[#This Row],[Fuente]],1,1))</f>
        <v>325-38-N</v>
      </c>
      <c r="E794">
        <v>79225</v>
      </c>
      <c r="F794">
        <v>45781</v>
      </c>
      <c r="G794">
        <v>45781.801053240742</v>
      </c>
      <c r="H794" t="s">
        <v>1929</v>
      </c>
      <c r="I794">
        <v>923238</v>
      </c>
      <c r="J794" t="s">
        <v>254</v>
      </c>
      <c r="K794" t="s">
        <v>62</v>
      </c>
      <c r="L794" t="s">
        <v>63</v>
      </c>
      <c r="M794" t="s">
        <v>172</v>
      </c>
      <c r="N794" t="s">
        <v>173</v>
      </c>
      <c r="O794" t="s">
        <v>66</v>
      </c>
      <c r="P794" s="1">
        <v>624780</v>
      </c>
      <c r="Q794" s="1">
        <v>0</v>
      </c>
      <c r="R794" s="1">
        <v>624780</v>
      </c>
      <c r="S794" s="1">
        <v>0</v>
      </c>
      <c r="T794" t="s">
        <v>169</v>
      </c>
      <c r="U794">
        <v>80232876</v>
      </c>
      <c r="V794" t="s">
        <v>1316</v>
      </c>
      <c r="W794" t="s">
        <v>56</v>
      </c>
      <c r="X794" t="s">
        <v>57</v>
      </c>
      <c r="Y794" t="s">
        <v>1317</v>
      </c>
      <c r="Z794" t="s">
        <v>59</v>
      </c>
      <c r="AA794">
        <v>890903938</v>
      </c>
      <c r="AB794" t="s">
        <v>86</v>
      </c>
      <c r="AC794">
        <v>325</v>
      </c>
      <c r="AD794">
        <v>325</v>
      </c>
      <c r="AE794">
        <v>79225</v>
      </c>
      <c r="AG794" t="s">
        <v>4866</v>
      </c>
      <c r="AH794" t="s">
        <v>4867</v>
      </c>
      <c r="AJ794" s="3">
        <v>45781</v>
      </c>
      <c r="AK794" t="s">
        <v>255</v>
      </c>
      <c r="AL794" t="s">
        <v>3858</v>
      </c>
      <c r="AM794" t="s">
        <v>3859</v>
      </c>
    </row>
    <row r="795" spans="1:39" x14ac:dyDescent="0.25">
      <c r="A795" t="str">
        <f>RP[[#This Row],[CODIGO CRP]]&amp;RP[[#This Row],[Rubro]]</f>
        <v>79325-38-NC-3603-1300-20-20305C-3603025-02</v>
      </c>
      <c r="B795" t="str">
        <f>RP[[#This Row],[CODIGO CDP]]&amp;RP[[#This Row],[Rubro]]</f>
        <v>325-38-NC-3603-1300-20-20305C-3603025-02</v>
      </c>
      <c r="C795" t="str">
        <f t="shared" si="12"/>
        <v>79325-38-N</v>
      </c>
      <c r="D795" t="str">
        <f>_xlfn.CONCAT(MID(RP[[#This Row],[CDP]],1,10),"-",RIGHT(RP[[#This Row],[Dependencia]],2),"-",MID(RP[[#This Row],[Fuente]],1,1))</f>
        <v>325-38-N</v>
      </c>
      <c r="E795">
        <v>79325</v>
      </c>
      <c r="F795">
        <v>45781</v>
      </c>
      <c r="G795">
        <v>45781.804872685185</v>
      </c>
      <c r="H795" t="s">
        <v>1929</v>
      </c>
      <c r="I795">
        <v>923238</v>
      </c>
      <c r="J795" t="s">
        <v>254</v>
      </c>
      <c r="K795" t="s">
        <v>62</v>
      </c>
      <c r="L795" t="s">
        <v>63</v>
      </c>
      <c r="M795" t="s">
        <v>172</v>
      </c>
      <c r="N795" t="s">
        <v>173</v>
      </c>
      <c r="O795" t="s">
        <v>66</v>
      </c>
      <c r="P795" s="1">
        <v>624780</v>
      </c>
      <c r="Q795" s="1">
        <v>0</v>
      </c>
      <c r="R795" s="1">
        <v>624780</v>
      </c>
      <c r="S795" s="1">
        <v>0</v>
      </c>
      <c r="T795" t="s">
        <v>169</v>
      </c>
      <c r="U795">
        <v>49718628</v>
      </c>
      <c r="V795" t="s">
        <v>1312</v>
      </c>
      <c r="W795" t="s">
        <v>56</v>
      </c>
      <c r="X795" t="s">
        <v>57</v>
      </c>
      <c r="Y795" t="s">
        <v>1313</v>
      </c>
      <c r="Z795" t="s">
        <v>59</v>
      </c>
      <c r="AA795">
        <v>890903938</v>
      </c>
      <c r="AB795" t="s">
        <v>86</v>
      </c>
      <c r="AC795">
        <v>325</v>
      </c>
      <c r="AD795">
        <v>325</v>
      </c>
      <c r="AE795">
        <v>79325</v>
      </c>
      <c r="AG795" t="s">
        <v>4868</v>
      </c>
      <c r="AH795" t="s">
        <v>4869</v>
      </c>
      <c r="AJ795" s="3">
        <v>45781</v>
      </c>
      <c r="AK795" t="s">
        <v>255</v>
      </c>
      <c r="AL795" t="s">
        <v>3860</v>
      </c>
      <c r="AM795" t="s">
        <v>3861</v>
      </c>
    </row>
    <row r="796" spans="1:39" x14ac:dyDescent="0.25">
      <c r="A796" t="str">
        <f>RP[[#This Row],[CODIGO CRP]]&amp;RP[[#This Row],[Rubro]]</f>
        <v>79425-38-NC-3603-1300-20-20305C-3603025-02</v>
      </c>
      <c r="B796" t="str">
        <f>RP[[#This Row],[CODIGO CDP]]&amp;RP[[#This Row],[Rubro]]</f>
        <v>325-38-NC-3603-1300-20-20305C-3603025-02</v>
      </c>
      <c r="C796" t="str">
        <f t="shared" si="12"/>
        <v>79425-38-N</v>
      </c>
      <c r="D796" t="str">
        <f>_xlfn.CONCAT(MID(RP[[#This Row],[CDP]],1,10),"-",RIGHT(RP[[#This Row],[Dependencia]],2),"-",MID(RP[[#This Row],[Fuente]],1,1))</f>
        <v>325-38-N</v>
      </c>
      <c r="E796">
        <v>79425</v>
      </c>
      <c r="F796">
        <v>45781</v>
      </c>
      <c r="G796">
        <v>45781.808032407411</v>
      </c>
      <c r="H796" t="s">
        <v>1929</v>
      </c>
      <c r="I796">
        <v>923238</v>
      </c>
      <c r="J796" t="s">
        <v>254</v>
      </c>
      <c r="K796" t="s">
        <v>62</v>
      </c>
      <c r="L796" t="s">
        <v>63</v>
      </c>
      <c r="M796" t="s">
        <v>172</v>
      </c>
      <c r="N796" t="s">
        <v>173</v>
      </c>
      <c r="O796" t="s">
        <v>66</v>
      </c>
      <c r="P796" s="1">
        <v>654780</v>
      </c>
      <c r="Q796" s="1">
        <v>0</v>
      </c>
      <c r="R796" s="1">
        <v>654780</v>
      </c>
      <c r="S796" s="1">
        <v>0</v>
      </c>
      <c r="T796" t="s">
        <v>169</v>
      </c>
      <c r="U796">
        <v>39728459</v>
      </c>
      <c r="V796" t="s">
        <v>1915</v>
      </c>
      <c r="W796" t="s">
        <v>56</v>
      </c>
      <c r="X796" t="s">
        <v>57</v>
      </c>
      <c r="Y796" t="s">
        <v>1916</v>
      </c>
      <c r="Z796" t="s">
        <v>59</v>
      </c>
      <c r="AA796">
        <v>860007335</v>
      </c>
      <c r="AB796" t="s">
        <v>201</v>
      </c>
      <c r="AC796">
        <v>325</v>
      </c>
      <c r="AD796">
        <v>325</v>
      </c>
      <c r="AE796">
        <v>79425</v>
      </c>
      <c r="AG796" t="s">
        <v>4870</v>
      </c>
      <c r="AH796" t="s">
        <v>4871</v>
      </c>
      <c r="AJ796" s="3">
        <v>45781</v>
      </c>
      <c r="AK796" t="s">
        <v>255</v>
      </c>
      <c r="AL796" t="s">
        <v>3862</v>
      </c>
      <c r="AM796" t="s">
        <v>3863</v>
      </c>
    </row>
    <row r="797" spans="1:39" x14ac:dyDescent="0.25">
      <c r="A797" t="str">
        <f>RP[[#This Row],[CODIGO CRP]]&amp;RP[[#This Row],[Rubro]]</f>
        <v>79525-44-PC-3603-1300-20-20305C-3603025-01</v>
      </c>
      <c r="B797" t="str">
        <f>RP[[#This Row],[CODIGO CDP]]&amp;RP[[#This Row],[Rubro]]</f>
        <v>3925-44-PC-3603-1300-20-20305C-3603025-01</v>
      </c>
      <c r="C797" t="str">
        <f t="shared" si="12"/>
        <v>79525-44-P</v>
      </c>
      <c r="D797" t="str">
        <f>_xlfn.CONCAT(MID(RP[[#This Row],[CDP]],1,10),"-",RIGHT(RP[[#This Row],[Dependencia]],2),"-",MID(RP[[#This Row],[Fuente]],1,1))</f>
        <v>3925-44-P</v>
      </c>
      <c r="E797">
        <v>79525</v>
      </c>
      <c r="F797">
        <v>45782</v>
      </c>
      <c r="G797">
        <v>45782.703368055554</v>
      </c>
      <c r="H797" t="s">
        <v>1929</v>
      </c>
      <c r="I797">
        <v>923244</v>
      </c>
      <c r="J797" t="s">
        <v>2475</v>
      </c>
      <c r="K797" t="s">
        <v>1773</v>
      </c>
      <c r="L797" t="s">
        <v>1774</v>
      </c>
      <c r="M797" t="s">
        <v>64</v>
      </c>
      <c r="N797" t="s">
        <v>65</v>
      </c>
      <c r="O797" t="s">
        <v>66</v>
      </c>
      <c r="P797" s="1">
        <v>711750</v>
      </c>
      <c r="Q797" s="1">
        <v>0</v>
      </c>
      <c r="R797" s="1">
        <v>711750</v>
      </c>
      <c r="S797" s="1">
        <v>0</v>
      </c>
      <c r="T797" t="s">
        <v>169</v>
      </c>
      <c r="U797">
        <v>1032379176</v>
      </c>
      <c r="V797" t="s">
        <v>3864</v>
      </c>
      <c r="W797" t="s">
        <v>56</v>
      </c>
      <c r="X797" t="s">
        <v>57</v>
      </c>
      <c r="Y797" t="s">
        <v>3865</v>
      </c>
      <c r="Z797" t="s">
        <v>59</v>
      </c>
      <c r="AA797">
        <v>890903938</v>
      </c>
      <c r="AB797" t="s">
        <v>86</v>
      </c>
      <c r="AC797">
        <v>3925</v>
      </c>
      <c r="AD797">
        <v>3925</v>
      </c>
      <c r="AE797">
        <v>79525</v>
      </c>
      <c r="AG797" t="s">
        <v>4872</v>
      </c>
      <c r="AH797" t="s">
        <v>4873</v>
      </c>
      <c r="AJ797" s="3">
        <v>45782</v>
      </c>
      <c r="AK797" t="s">
        <v>1775</v>
      </c>
      <c r="AL797" t="s">
        <v>3866</v>
      </c>
      <c r="AM797" t="s">
        <v>3867</v>
      </c>
    </row>
    <row r="798" spans="1:39" x14ac:dyDescent="0.25">
      <c r="A798" t="str">
        <f>RP[[#This Row],[CODIGO CRP]]&amp;RP[[#This Row],[Rubro]]</f>
        <v>79625-44-PC-3603-1300-20-20305C-3603025-01</v>
      </c>
      <c r="B798" t="str">
        <f>RP[[#This Row],[CODIGO CDP]]&amp;RP[[#This Row],[Rubro]]</f>
        <v>3925-44-PC-3603-1300-20-20305C-3603025-01</v>
      </c>
      <c r="C798" t="str">
        <f t="shared" si="12"/>
        <v>79625-44-P</v>
      </c>
      <c r="D798" t="str">
        <f>_xlfn.CONCAT(MID(RP[[#This Row],[CDP]],1,10),"-",RIGHT(RP[[#This Row],[Dependencia]],2),"-",MID(RP[[#This Row],[Fuente]],1,1))</f>
        <v>3925-44-P</v>
      </c>
      <c r="E798">
        <v>79625</v>
      </c>
      <c r="F798">
        <v>45782</v>
      </c>
      <c r="G798">
        <v>45782.703379629631</v>
      </c>
      <c r="H798" t="s">
        <v>1929</v>
      </c>
      <c r="I798">
        <v>923244</v>
      </c>
      <c r="J798" t="s">
        <v>2475</v>
      </c>
      <c r="K798" t="s">
        <v>1773</v>
      </c>
      <c r="L798" t="s">
        <v>1774</v>
      </c>
      <c r="M798" t="s">
        <v>64</v>
      </c>
      <c r="N798" t="s">
        <v>65</v>
      </c>
      <c r="O798" t="s">
        <v>66</v>
      </c>
      <c r="P798" s="1">
        <v>711750</v>
      </c>
      <c r="Q798" s="1">
        <v>0</v>
      </c>
      <c r="R798" s="1">
        <v>711750</v>
      </c>
      <c r="S798" s="1">
        <v>0</v>
      </c>
      <c r="T798" t="s">
        <v>169</v>
      </c>
      <c r="U798">
        <v>1003888689</v>
      </c>
      <c r="V798" t="s">
        <v>3868</v>
      </c>
      <c r="W798" t="s">
        <v>56</v>
      </c>
      <c r="X798" t="s">
        <v>57</v>
      </c>
      <c r="Y798" t="s">
        <v>3869</v>
      </c>
      <c r="Z798" t="s">
        <v>59</v>
      </c>
      <c r="AA798">
        <v>890903938</v>
      </c>
      <c r="AB798" t="s">
        <v>86</v>
      </c>
      <c r="AC798">
        <v>3925</v>
      </c>
      <c r="AD798">
        <v>3925</v>
      </c>
      <c r="AE798">
        <v>79625</v>
      </c>
      <c r="AG798" t="s">
        <v>4874</v>
      </c>
      <c r="AH798" t="s">
        <v>4875</v>
      </c>
      <c r="AJ798" s="3">
        <v>45782</v>
      </c>
      <c r="AK798" t="s">
        <v>1775</v>
      </c>
      <c r="AL798" t="s">
        <v>3866</v>
      </c>
      <c r="AM798" t="s">
        <v>3867</v>
      </c>
    </row>
    <row r="799" spans="1:39" x14ac:dyDescent="0.25">
      <c r="A799" t="str">
        <f>RP[[#This Row],[CODIGO CRP]]&amp;RP[[#This Row],[Rubro]]</f>
        <v>79725-44-PC-3603-1300-20-20305C-3603025-01</v>
      </c>
      <c r="B799" t="str">
        <f>RP[[#This Row],[CODIGO CDP]]&amp;RP[[#This Row],[Rubro]]</f>
        <v>3925-44-PC-3603-1300-20-20305C-3603025-01</v>
      </c>
      <c r="C799" t="str">
        <f t="shared" si="12"/>
        <v>79725-44-P</v>
      </c>
      <c r="D799" t="str">
        <f>_xlfn.CONCAT(MID(RP[[#This Row],[CDP]],1,10),"-",RIGHT(RP[[#This Row],[Dependencia]],2),"-",MID(RP[[#This Row],[Fuente]],1,1))</f>
        <v>3925-44-P</v>
      </c>
      <c r="E799">
        <v>79725</v>
      </c>
      <c r="F799">
        <v>45782</v>
      </c>
      <c r="G799">
        <v>45782.7033912037</v>
      </c>
      <c r="H799" t="s">
        <v>1929</v>
      </c>
      <c r="I799">
        <v>923244</v>
      </c>
      <c r="J799" t="s">
        <v>2475</v>
      </c>
      <c r="K799" t="s">
        <v>1773</v>
      </c>
      <c r="L799" t="s">
        <v>1774</v>
      </c>
      <c r="M799" t="s">
        <v>64</v>
      </c>
      <c r="N799" t="s">
        <v>65</v>
      </c>
      <c r="O799" t="s">
        <v>66</v>
      </c>
      <c r="P799" s="1">
        <v>711750</v>
      </c>
      <c r="Q799" s="1">
        <v>0</v>
      </c>
      <c r="R799" s="1">
        <v>711750</v>
      </c>
      <c r="S799" s="1">
        <v>0</v>
      </c>
      <c r="T799" t="s">
        <v>169</v>
      </c>
      <c r="U799">
        <v>1085330187</v>
      </c>
      <c r="V799" t="s">
        <v>3870</v>
      </c>
      <c r="W799" t="s">
        <v>56</v>
      </c>
      <c r="X799" t="s">
        <v>57</v>
      </c>
      <c r="Y799" t="s">
        <v>3871</v>
      </c>
      <c r="Z799" t="s">
        <v>59</v>
      </c>
      <c r="AA799">
        <v>890903938</v>
      </c>
      <c r="AB799" t="s">
        <v>86</v>
      </c>
      <c r="AC799">
        <v>3925</v>
      </c>
      <c r="AD799">
        <v>3925</v>
      </c>
      <c r="AE799">
        <v>79725</v>
      </c>
      <c r="AG799" t="s">
        <v>4876</v>
      </c>
      <c r="AH799" t="s">
        <v>4877</v>
      </c>
      <c r="AJ799" s="3">
        <v>45782</v>
      </c>
      <c r="AK799" t="s">
        <v>1775</v>
      </c>
      <c r="AL799" t="s">
        <v>3866</v>
      </c>
      <c r="AM799" t="s">
        <v>3867</v>
      </c>
    </row>
    <row r="800" spans="1:39" x14ac:dyDescent="0.25">
      <c r="A800" t="str">
        <f>RP[[#This Row],[CODIGO CRP]]&amp;RP[[#This Row],[Rubro]]</f>
        <v>79825-44-PC-3603-1300-20-20305C-3603025-01</v>
      </c>
      <c r="B800" t="str">
        <f>RP[[#This Row],[CODIGO CDP]]&amp;RP[[#This Row],[Rubro]]</f>
        <v>3925-44-PC-3603-1300-20-20305C-3603025-01</v>
      </c>
      <c r="C800" t="str">
        <f t="shared" si="12"/>
        <v>79825-44-P</v>
      </c>
      <c r="D800" t="str">
        <f>_xlfn.CONCAT(MID(RP[[#This Row],[CDP]],1,10),"-",RIGHT(RP[[#This Row],[Dependencia]],2),"-",MID(RP[[#This Row],[Fuente]],1,1))</f>
        <v>3925-44-P</v>
      </c>
      <c r="E800">
        <v>79825</v>
      </c>
      <c r="F800">
        <v>45782</v>
      </c>
      <c r="G800">
        <v>45782.703402777777</v>
      </c>
      <c r="H800" t="s">
        <v>1929</v>
      </c>
      <c r="I800">
        <v>923244</v>
      </c>
      <c r="J800" t="s">
        <v>2475</v>
      </c>
      <c r="K800" t="s">
        <v>1773</v>
      </c>
      <c r="L800" t="s">
        <v>1774</v>
      </c>
      <c r="M800" t="s">
        <v>64</v>
      </c>
      <c r="N800" t="s">
        <v>65</v>
      </c>
      <c r="O800" t="s">
        <v>66</v>
      </c>
      <c r="P800" s="1">
        <v>711750</v>
      </c>
      <c r="Q800" s="1">
        <v>0</v>
      </c>
      <c r="R800" s="1">
        <v>711750</v>
      </c>
      <c r="S800" s="1">
        <v>0</v>
      </c>
      <c r="T800" t="s">
        <v>169</v>
      </c>
      <c r="U800">
        <v>1103859146</v>
      </c>
      <c r="V800" t="s">
        <v>3872</v>
      </c>
      <c r="W800" t="s">
        <v>56</v>
      </c>
      <c r="X800" t="s">
        <v>57</v>
      </c>
      <c r="Y800" t="s">
        <v>3873</v>
      </c>
      <c r="Z800" t="s">
        <v>59</v>
      </c>
      <c r="AA800">
        <v>890903938</v>
      </c>
      <c r="AB800" t="s">
        <v>86</v>
      </c>
      <c r="AC800">
        <v>3925</v>
      </c>
      <c r="AD800">
        <v>3925</v>
      </c>
      <c r="AE800">
        <v>79825</v>
      </c>
      <c r="AG800" t="s">
        <v>4878</v>
      </c>
      <c r="AH800" t="s">
        <v>4879</v>
      </c>
      <c r="AJ800" s="3">
        <v>45782</v>
      </c>
      <c r="AK800" t="s">
        <v>1775</v>
      </c>
      <c r="AL800" t="s">
        <v>3866</v>
      </c>
      <c r="AM800" t="s">
        <v>3867</v>
      </c>
    </row>
    <row r="801" spans="1:39" x14ac:dyDescent="0.25">
      <c r="A801" t="str">
        <f>RP[[#This Row],[CODIGO CRP]]&amp;RP[[#This Row],[Rubro]]</f>
        <v>79925-44-PC-3603-1300-20-20305C-3603025-01</v>
      </c>
      <c r="B801" t="str">
        <f>RP[[#This Row],[CODIGO CDP]]&amp;RP[[#This Row],[Rubro]]</f>
        <v>3925-44-PC-3603-1300-20-20305C-3603025-01</v>
      </c>
      <c r="C801" t="str">
        <f t="shared" si="12"/>
        <v>79925-44-P</v>
      </c>
      <c r="D801" t="str">
        <f>_xlfn.CONCAT(MID(RP[[#This Row],[CDP]],1,10),"-",RIGHT(RP[[#This Row],[Dependencia]],2),"-",MID(RP[[#This Row],[Fuente]],1,1))</f>
        <v>3925-44-P</v>
      </c>
      <c r="E801">
        <v>79925</v>
      </c>
      <c r="F801">
        <v>45782</v>
      </c>
      <c r="G801">
        <v>45782.703414351854</v>
      </c>
      <c r="H801" t="s">
        <v>1929</v>
      </c>
      <c r="I801">
        <v>923244</v>
      </c>
      <c r="J801" t="s">
        <v>2475</v>
      </c>
      <c r="K801" t="s">
        <v>1773</v>
      </c>
      <c r="L801" t="s">
        <v>1774</v>
      </c>
      <c r="M801" t="s">
        <v>64</v>
      </c>
      <c r="N801" t="s">
        <v>65</v>
      </c>
      <c r="O801" t="s">
        <v>66</v>
      </c>
      <c r="P801" s="1">
        <v>711750</v>
      </c>
      <c r="Q801" s="1">
        <v>0</v>
      </c>
      <c r="R801" s="1">
        <v>711750</v>
      </c>
      <c r="S801" s="1">
        <v>0</v>
      </c>
      <c r="T801" t="s">
        <v>169</v>
      </c>
      <c r="U801">
        <v>1193081685</v>
      </c>
      <c r="V801" t="s">
        <v>3874</v>
      </c>
      <c r="W801" t="s">
        <v>56</v>
      </c>
      <c r="X801" t="s">
        <v>57</v>
      </c>
      <c r="Y801" t="s">
        <v>3875</v>
      </c>
      <c r="Z801" t="s">
        <v>59</v>
      </c>
      <c r="AA801">
        <v>890903938</v>
      </c>
      <c r="AB801" t="s">
        <v>86</v>
      </c>
      <c r="AC801">
        <v>3925</v>
      </c>
      <c r="AD801">
        <v>3925</v>
      </c>
      <c r="AE801">
        <v>79925</v>
      </c>
      <c r="AG801" t="s">
        <v>4880</v>
      </c>
      <c r="AH801" t="s">
        <v>4881</v>
      </c>
      <c r="AJ801" s="3">
        <v>45782</v>
      </c>
      <c r="AK801" t="s">
        <v>1775</v>
      </c>
      <c r="AL801" t="s">
        <v>3866</v>
      </c>
      <c r="AM801" t="s">
        <v>3867</v>
      </c>
    </row>
    <row r="802" spans="1:39" x14ac:dyDescent="0.25">
      <c r="A802" t="str">
        <f>RP[[#This Row],[CODIGO CRP]]&amp;RP[[#This Row],[Rubro]]</f>
        <v>80025-44-PC-3603-1300-20-20305C-3603025-01</v>
      </c>
      <c r="B802" t="str">
        <f>RP[[#This Row],[CODIGO CDP]]&amp;RP[[#This Row],[Rubro]]</f>
        <v>3925-44-PC-3603-1300-20-20305C-3603025-01</v>
      </c>
      <c r="C802" t="str">
        <f t="shared" si="12"/>
        <v>80025-44-P</v>
      </c>
      <c r="D802" t="str">
        <f>_xlfn.CONCAT(MID(RP[[#This Row],[CDP]],1,10),"-",RIGHT(RP[[#This Row],[Dependencia]],2),"-",MID(RP[[#This Row],[Fuente]],1,1))</f>
        <v>3925-44-P</v>
      </c>
      <c r="E802">
        <v>80025</v>
      </c>
      <c r="F802">
        <v>45782</v>
      </c>
      <c r="G802">
        <v>45782.703425925924</v>
      </c>
      <c r="H802" t="s">
        <v>1929</v>
      </c>
      <c r="I802">
        <v>923244</v>
      </c>
      <c r="J802" t="s">
        <v>2475</v>
      </c>
      <c r="K802" t="s">
        <v>1773</v>
      </c>
      <c r="L802" t="s">
        <v>1774</v>
      </c>
      <c r="M802" t="s">
        <v>64</v>
      </c>
      <c r="N802" t="s">
        <v>65</v>
      </c>
      <c r="O802" t="s">
        <v>66</v>
      </c>
      <c r="P802" s="1">
        <v>711750</v>
      </c>
      <c r="Q802" s="1">
        <v>0</v>
      </c>
      <c r="R802" s="1">
        <v>711750</v>
      </c>
      <c r="S802" s="1">
        <v>0</v>
      </c>
      <c r="T802" t="s">
        <v>169</v>
      </c>
      <c r="U802">
        <v>1085339594</v>
      </c>
      <c r="V802" t="s">
        <v>3876</v>
      </c>
      <c r="W802" t="s">
        <v>56</v>
      </c>
      <c r="X802" t="s">
        <v>57</v>
      </c>
      <c r="Y802" t="s">
        <v>3877</v>
      </c>
      <c r="Z802" t="s">
        <v>59</v>
      </c>
      <c r="AA802">
        <v>890903938</v>
      </c>
      <c r="AB802" t="s">
        <v>86</v>
      </c>
      <c r="AC802">
        <v>3925</v>
      </c>
      <c r="AD802">
        <v>3925</v>
      </c>
      <c r="AE802">
        <v>80025</v>
      </c>
      <c r="AG802" t="s">
        <v>4882</v>
      </c>
      <c r="AH802" t="s">
        <v>4883</v>
      </c>
      <c r="AJ802" s="3">
        <v>45782</v>
      </c>
      <c r="AK802" t="s">
        <v>1775</v>
      </c>
      <c r="AL802" t="s">
        <v>3866</v>
      </c>
      <c r="AM802" t="s">
        <v>3867</v>
      </c>
    </row>
    <row r="803" spans="1:39" x14ac:dyDescent="0.25">
      <c r="A803" t="str">
        <f>RP[[#This Row],[CODIGO CRP]]&amp;RP[[#This Row],[Rubro]]</f>
        <v>80125-44-PC-3603-1300-20-20305C-3603025-01</v>
      </c>
      <c r="B803" t="str">
        <f>RP[[#This Row],[CODIGO CDP]]&amp;RP[[#This Row],[Rubro]]</f>
        <v>3925-44-PC-3603-1300-20-20305C-3603025-01</v>
      </c>
      <c r="C803" t="str">
        <f t="shared" si="12"/>
        <v>80125-44-P</v>
      </c>
      <c r="D803" t="str">
        <f>_xlfn.CONCAT(MID(RP[[#This Row],[CDP]],1,10),"-",RIGHT(RP[[#This Row],[Dependencia]],2),"-",MID(RP[[#This Row],[Fuente]],1,1))</f>
        <v>3925-44-P</v>
      </c>
      <c r="E803">
        <v>80125</v>
      </c>
      <c r="F803">
        <v>45782</v>
      </c>
      <c r="G803">
        <v>45782.7034375</v>
      </c>
      <c r="H803" t="s">
        <v>1929</v>
      </c>
      <c r="I803">
        <v>923244</v>
      </c>
      <c r="J803" t="s">
        <v>2475</v>
      </c>
      <c r="K803" t="s">
        <v>1773</v>
      </c>
      <c r="L803" t="s">
        <v>1774</v>
      </c>
      <c r="M803" t="s">
        <v>64</v>
      </c>
      <c r="N803" t="s">
        <v>65</v>
      </c>
      <c r="O803" t="s">
        <v>66</v>
      </c>
      <c r="P803" s="1">
        <v>711750</v>
      </c>
      <c r="Q803" s="1">
        <v>0</v>
      </c>
      <c r="R803" s="1">
        <v>711750</v>
      </c>
      <c r="S803" s="1">
        <v>0</v>
      </c>
      <c r="T803" t="s">
        <v>169</v>
      </c>
      <c r="U803">
        <v>1030655629</v>
      </c>
      <c r="V803" t="s">
        <v>3878</v>
      </c>
      <c r="W803" t="s">
        <v>56</v>
      </c>
      <c r="X803" t="s">
        <v>57</v>
      </c>
      <c r="Y803" t="s">
        <v>3879</v>
      </c>
      <c r="Z803" t="s">
        <v>59</v>
      </c>
      <c r="AA803">
        <v>890903938</v>
      </c>
      <c r="AB803" t="s">
        <v>86</v>
      </c>
      <c r="AC803">
        <v>3925</v>
      </c>
      <c r="AD803">
        <v>3925</v>
      </c>
      <c r="AE803">
        <v>80125</v>
      </c>
      <c r="AG803" t="s">
        <v>4884</v>
      </c>
      <c r="AH803" t="s">
        <v>4885</v>
      </c>
      <c r="AJ803" s="3">
        <v>45782</v>
      </c>
      <c r="AK803" t="s">
        <v>1775</v>
      </c>
      <c r="AL803" t="s">
        <v>3866</v>
      </c>
      <c r="AM803" t="s">
        <v>3867</v>
      </c>
    </row>
    <row r="804" spans="1:39" x14ac:dyDescent="0.25">
      <c r="A804" t="str">
        <f>RP[[#This Row],[CODIGO CRP]]&amp;RP[[#This Row],[Rubro]]</f>
        <v>80225-44-PC-3603-1300-20-20305C-3603025-01</v>
      </c>
      <c r="B804" t="str">
        <f>RP[[#This Row],[CODIGO CDP]]&amp;RP[[#This Row],[Rubro]]</f>
        <v>3925-44-PC-3603-1300-20-20305C-3603025-01</v>
      </c>
      <c r="C804" t="str">
        <f t="shared" si="12"/>
        <v>80225-44-P</v>
      </c>
      <c r="D804" t="str">
        <f>_xlfn.CONCAT(MID(RP[[#This Row],[CDP]],1,10),"-",RIGHT(RP[[#This Row],[Dependencia]],2),"-",MID(RP[[#This Row],[Fuente]],1,1))</f>
        <v>3925-44-P</v>
      </c>
      <c r="E804">
        <v>80225</v>
      </c>
      <c r="F804">
        <v>45782</v>
      </c>
      <c r="G804">
        <v>45782.703449074077</v>
      </c>
      <c r="H804" t="s">
        <v>1929</v>
      </c>
      <c r="I804">
        <v>923244</v>
      </c>
      <c r="J804" t="s">
        <v>2475</v>
      </c>
      <c r="K804" t="s">
        <v>1773</v>
      </c>
      <c r="L804" t="s">
        <v>1774</v>
      </c>
      <c r="M804" t="s">
        <v>64</v>
      </c>
      <c r="N804" t="s">
        <v>65</v>
      </c>
      <c r="O804" t="s">
        <v>66</v>
      </c>
      <c r="P804" s="1">
        <v>711750</v>
      </c>
      <c r="Q804" s="1">
        <v>0</v>
      </c>
      <c r="R804" s="1">
        <v>711750</v>
      </c>
      <c r="S804" s="1">
        <v>0</v>
      </c>
      <c r="T804" t="s">
        <v>169</v>
      </c>
      <c r="U804">
        <v>1030605151</v>
      </c>
      <c r="V804" t="s">
        <v>3880</v>
      </c>
      <c r="W804" t="s">
        <v>56</v>
      </c>
      <c r="X804" t="s">
        <v>57</v>
      </c>
      <c r="Y804" t="s">
        <v>3881</v>
      </c>
      <c r="Z804" t="s">
        <v>59</v>
      </c>
      <c r="AA804">
        <v>860007335</v>
      </c>
      <c r="AB804" t="s">
        <v>201</v>
      </c>
      <c r="AC804">
        <v>3925</v>
      </c>
      <c r="AD804">
        <v>3925</v>
      </c>
      <c r="AE804">
        <v>80225</v>
      </c>
      <c r="AG804" t="s">
        <v>4886</v>
      </c>
      <c r="AH804" t="s">
        <v>4887</v>
      </c>
      <c r="AJ804" s="3">
        <v>45782</v>
      </c>
      <c r="AK804" t="s">
        <v>1775</v>
      </c>
      <c r="AL804" t="s">
        <v>3866</v>
      </c>
      <c r="AM804" t="s">
        <v>3867</v>
      </c>
    </row>
    <row r="805" spans="1:39" x14ac:dyDescent="0.25">
      <c r="A805" t="str">
        <f>RP[[#This Row],[CODIGO CRP]]&amp;RP[[#This Row],[Rubro]]</f>
        <v>80325-44-PC-3603-1300-20-20305C-3603025-01</v>
      </c>
      <c r="B805" t="str">
        <f>RP[[#This Row],[CODIGO CDP]]&amp;RP[[#This Row],[Rubro]]</f>
        <v>3925-44-PC-3603-1300-20-20305C-3603025-01</v>
      </c>
      <c r="C805" t="str">
        <f t="shared" si="12"/>
        <v>80325-44-P</v>
      </c>
      <c r="D805" t="str">
        <f>_xlfn.CONCAT(MID(RP[[#This Row],[CDP]],1,10),"-",RIGHT(RP[[#This Row],[Dependencia]],2),"-",MID(RP[[#This Row],[Fuente]],1,1))</f>
        <v>3925-44-P</v>
      </c>
      <c r="E805">
        <v>80325</v>
      </c>
      <c r="F805">
        <v>45782</v>
      </c>
      <c r="G805">
        <v>45782.789444444446</v>
      </c>
      <c r="H805" t="s">
        <v>1929</v>
      </c>
      <c r="I805">
        <v>923244</v>
      </c>
      <c r="J805" t="s">
        <v>2475</v>
      </c>
      <c r="K805" t="s">
        <v>1773</v>
      </c>
      <c r="L805" t="s">
        <v>1774</v>
      </c>
      <c r="M805" t="s">
        <v>64</v>
      </c>
      <c r="N805" t="s">
        <v>65</v>
      </c>
      <c r="O805" t="s">
        <v>66</v>
      </c>
      <c r="P805" s="1">
        <v>711750</v>
      </c>
      <c r="Q805" s="1">
        <v>0</v>
      </c>
      <c r="R805" s="1">
        <v>711750</v>
      </c>
      <c r="S805" s="1">
        <v>0</v>
      </c>
      <c r="T805" t="s">
        <v>169</v>
      </c>
      <c r="U805">
        <v>45534120</v>
      </c>
      <c r="V805" t="s">
        <v>3882</v>
      </c>
      <c r="W805" t="s">
        <v>56</v>
      </c>
      <c r="X805" t="s">
        <v>57</v>
      </c>
      <c r="Y805" t="s">
        <v>3883</v>
      </c>
      <c r="Z805" t="s">
        <v>59</v>
      </c>
      <c r="AA805">
        <v>900047981</v>
      </c>
      <c r="AB805" t="s">
        <v>219</v>
      </c>
      <c r="AC805">
        <v>3925</v>
      </c>
      <c r="AD805">
        <v>3925</v>
      </c>
      <c r="AE805">
        <v>80325</v>
      </c>
      <c r="AG805" t="s">
        <v>4888</v>
      </c>
      <c r="AH805" t="s">
        <v>4889</v>
      </c>
      <c r="AJ805" s="3">
        <v>45782</v>
      </c>
      <c r="AK805" t="s">
        <v>1775</v>
      </c>
      <c r="AL805" t="s">
        <v>3866</v>
      </c>
      <c r="AM805" t="s">
        <v>3867</v>
      </c>
    </row>
    <row r="806" spans="1:39" x14ac:dyDescent="0.25">
      <c r="A806" t="str">
        <f>RP[[#This Row],[CODIGO CRP]]&amp;RP[[#This Row],[Rubro]]</f>
        <v>80425-44-PC-3603-1300-20-20305C-3603025-01</v>
      </c>
      <c r="B806" t="str">
        <f>RP[[#This Row],[CODIGO CDP]]&amp;RP[[#This Row],[Rubro]]</f>
        <v>3925-44-PC-3603-1300-20-20305C-3603025-01</v>
      </c>
      <c r="C806" t="str">
        <f t="shared" si="12"/>
        <v>80425-44-P</v>
      </c>
      <c r="D806" t="str">
        <f>_xlfn.CONCAT(MID(RP[[#This Row],[CDP]],1,10),"-",RIGHT(RP[[#This Row],[Dependencia]],2),"-",MID(RP[[#This Row],[Fuente]],1,1))</f>
        <v>3925-44-P</v>
      </c>
      <c r="E806">
        <v>80425</v>
      </c>
      <c r="F806">
        <v>45782</v>
      </c>
      <c r="G806">
        <v>45782.789456018516</v>
      </c>
      <c r="H806" t="s">
        <v>1929</v>
      </c>
      <c r="I806">
        <v>923244</v>
      </c>
      <c r="J806" t="s">
        <v>2475</v>
      </c>
      <c r="K806" t="s">
        <v>1773</v>
      </c>
      <c r="L806" t="s">
        <v>1774</v>
      </c>
      <c r="M806" t="s">
        <v>64</v>
      </c>
      <c r="N806" t="s">
        <v>65</v>
      </c>
      <c r="O806" t="s">
        <v>66</v>
      </c>
      <c r="P806" s="1">
        <v>711750</v>
      </c>
      <c r="Q806" s="1">
        <v>0</v>
      </c>
      <c r="R806" s="1">
        <v>711750</v>
      </c>
      <c r="S806" s="1">
        <v>0</v>
      </c>
      <c r="T806" t="s">
        <v>169</v>
      </c>
      <c r="U806">
        <v>53117138</v>
      </c>
      <c r="V806" t="s">
        <v>3884</v>
      </c>
      <c r="W806" t="s">
        <v>56</v>
      </c>
      <c r="X806" t="s">
        <v>57</v>
      </c>
      <c r="Y806" t="s">
        <v>3885</v>
      </c>
      <c r="Z806" t="s">
        <v>59</v>
      </c>
      <c r="AA806">
        <v>900047981</v>
      </c>
      <c r="AB806" t="s">
        <v>219</v>
      </c>
      <c r="AC806">
        <v>3925</v>
      </c>
      <c r="AD806">
        <v>3925</v>
      </c>
      <c r="AE806">
        <v>80425</v>
      </c>
      <c r="AG806" t="s">
        <v>4890</v>
      </c>
      <c r="AH806" t="s">
        <v>4891</v>
      </c>
      <c r="AJ806" s="3">
        <v>45782</v>
      </c>
      <c r="AK806" t="s">
        <v>1775</v>
      </c>
      <c r="AL806" t="s">
        <v>3866</v>
      </c>
      <c r="AM806" t="s">
        <v>3867</v>
      </c>
    </row>
    <row r="807" spans="1:39" x14ac:dyDescent="0.25">
      <c r="A807" t="str">
        <f>RP[[#This Row],[CODIGO CRP]]&amp;RP[[#This Row],[Rubro]]</f>
        <v>80525-44-PC-3603-1300-20-20305C-3603025-01</v>
      </c>
      <c r="B807" t="str">
        <f>RP[[#This Row],[CODIGO CDP]]&amp;RP[[#This Row],[Rubro]]</f>
        <v>3925-44-PC-3603-1300-20-20305C-3603025-01</v>
      </c>
      <c r="C807" t="str">
        <f t="shared" si="12"/>
        <v>80525-44-P</v>
      </c>
      <c r="D807" t="str">
        <f>_xlfn.CONCAT(MID(RP[[#This Row],[CDP]],1,10),"-",RIGHT(RP[[#This Row],[Dependencia]],2),"-",MID(RP[[#This Row],[Fuente]],1,1))</f>
        <v>3925-44-P</v>
      </c>
      <c r="E807">
        <v>80525</v>
      </c>
      <c r="F807">
        <v>45782</v>
      </c>
      <c r="G807">
        <v>45782.789467592593</v>
      </c>
      <c r="H807" t="s">
        <v>1929</v>
      </c>
      <c r="I807">
        <v>923244</v>
      </c>
      <c r="J807" t="s">
        <v>2475</v>
      </c>
      <c r="K807" t="s">
        <v>1773</v>
      </c>
      <c r="L807" t="s">
        <v>1774</v>
      </c>
      <c r="M807" t="s">
        <v>64</v>
      </c>
      <c r="N807" t="s">
        <v>65</v>
      </c>
      <c r="O807" t="s">
        <v>66</v>
      </c>
      <c r="P807" s="1">
        <v>711750</v>
      </c>
      <c r="Q807" s="1">
        <v>0</v>
      </c>
      <c r="R807" s="1">
        <v>711750</v>
      </c>
      <c r="S807" s="1">
        <v>0</v>
      </c>
      <c r="T807" t="s">
        <v>169</v>
      </c>
      <c r="U807">
        <v>1019075624</v>
      </c>
      <c r="V807" t="s">
        <v>3886</v>
      </c>
      <c r="W807" t="s">
        <v>56</v>
      </c>
      <c r="X807" t="s">
        <v>57</v>
      </c>
      <c r="Y807" t="s">
        <v>3887</v>
      </c>
      <c r="Z807" t="s">
        <v>59</v>
      </c>
      <c r="AA807">
        <v>860007738</v>
      </c>
      <c r="AB807" t="s">
        <v>1003</v>
      </c>
      <c r="AC807">
        <v>3925</v>
      </c>
      <c r="AD807">
        <v>3925</v>
      </c>
      <c r="AE807">
        <v>80525</v>
      </c>
      <c r="AG807" t="s">
        <v>4892</v>
      </c>
      <c r="AH807" t="s">
        <v>4893</v>
      </c>
      <c r="AJ807" s="3">
        <v>45782</v>
      </c>
      <c r="AK807" t="s">
        <v>1775</v>
      </c>
      <c r="AL807" t="s">
        <v>3866</v>
      </c>
      <c r="AM807" t="s">
        <v>3867</v>
      </c>
    </row>
    <row r="808" spans="1:39" x14ac:dyDescent="0.25">
      <c r="A808" t="str">
        <f>RP[[#This Row],[CODIGO CRP]]&amp;RP[[#This Row],[Rubro]]</f>
        <v>80625-44-PC-3603-1300-20-20305C-3603025-01</v>
      </c>
      <c r="B808" t="str">
        <f>RP[[#This Row],[CODIGO CDP]]&amp;RP[[#This Row],[Rubro]]</f>
        <v>3925-44-PC-3603-1300-20-20305C-3603025-01</v>
      </c>
      <c r="C808" t="str">
        <f t="shared" si="12"/>
        <v>80625-44-P</v>
      </c>
      <c r="D808" t="str">
        <f>_xlfn.CONCAT(MID(RP[[#This Row],[CDP]],1,10),"-",RIGHT(RP[[#This Row],[Dependencia]],2),"-",MID(RP[[#This Row],[Fuente]],1,1))</f>
        <v>3925-44-P</v>
      </c>
      <c r="E808">
        <v>80625</v>
      </c>
      <c r="F808">
        <v>45782</v>
      </c>
      <c r="G808">
        <v>45782.789479166669</v>
      </c>
      <c r="H808" t="s">
        <v>1929</v>
      </c>
      <c r="I808">
        <v>923244</v>
      </c>
      <c r="J808" t="s">
        <v>2475</v>
      </c>
      <c r="K808" t="s">
        <v>1773</v>
      </c>
      <c r="L808" t="s">
        <v>1774</v>
      </c>
      <c r="M808" t="s">
        <v>64</v>
      </c>
      <c r="N808" t="s">
        <v>65</v>
      </c>
      <c r="O808" t="s">
        <v>66</v>
      </c>
      <c r="P808" s="1">
        <v>711750</v>
      </c>
      <c r="Q808" s="1">
        <v>0</v>
      </c>
      <c r="R808" s="1">
        <v>711750</v>
      </c>
      <c r="S808" s="1">
        <v>0</v>
      </c>
      <c r="T808" t="s">
        <v>169</v>
      </c>
      <c r="U808">
        <v>1135029311</v>
      </c>
      <c r="V808" t="s">
        <v>3888</v>
      </c>
      <c r="W808" t="s">
        <v>56</v>
      </c>
      <c r="X808" t="s">
        <v>57</v>
      </c>
      <c r="Y808" t="s">
        <v>3889</v>
      </c>
      <c r="Z808" t="s">
        <v>59</v>
      </c>
      <c r="AA808">
        <v>890903938</v>
      </c>
      <c r="AB808" t="s">
        <v>86</v>
      </c>
      <c r="AC808">
        <v>3925</v>
      </c>
      <c r="AD808">
        <v>3925</v>
      </c>
      <c r="AE808">
        <v>80625</v>
      </c>
      <c r="AG808" t="s">
        <v>4894</v>
      </c>
      <c r="AH808" t="s">
        <v>4895</v>
      </c>
      <c r="AJ808" s="3">
        <v>45782</v>
      </c>
      <c r="AK808" t="s">
        <v>1775</v>
      </c>
      <c r="AL808" t="s">
        <v>3866</v>
      </c>
      <c r="AM808" t="s">
        <v>3867</v>
      </c>
    </row>
    <row r="809" spans="1:39" x14ac:dyDescent="0.25">
      <c r="A809" t="str">
        <f>RP[[#This Row],[CODIGO CRP]]&amp;RP[[#This Row],[Rubro]]</f>
        <v>80725-44-PC-3603-1300-20-20305C-3603025-01</v>
      </c>
      <c r="B809" t="str">
        <f>RP[[#This Row],[CODIGO CDP]]&amp;RP[[#This Row],[Rubro]]</f>
        <v>3925-44-PC-3603-1300-20-20305C-3603025-01</v>
      </c>
      <c r="C809" t="str">
        <f t="shared" si="12"/>
        <v>80725-44-P</v>
      </c>
      <c r="D809" t="str">
        <f>_xlfn.CONCAT(MID(RP[[#This Row],[CDP]],1,10),"-",RIGHT(RP[[#This Row],[Dependencia]],2),"-",MID(RP[[#This Row],[Fuente]],1,1))</f>
        <v>3925-44-P</v>
      </c>
      <c r="E809">
        <v>80725</v>
      </c>
      <c r="F809">
        <v>45782</v>
      </c>
      <c r="G809">
        <v>45782.789490740739</v>
      </c>
      <c r="H809" t="s">
        <v>1929</v>
      </c>
      <c r="I809">
        <v>923244</v>
      </c>
      <c r="J809" t="s">
        <v>2475</v>
      </c>
      <c r="K809" t="s">
        <v>1773</v>
      </c>
      <c r="L809" t="s">
        <v>1774</v>
      </c>
      <c r="M809" t="s">
        <v>64</v>
      </c>
      <c r="N809" t="s">
        <v>65</v>
      </c>
      <c r="O809" t="s">
        <v>66</v>
      </c>
      <c r="P809" s="1">
        <v>711750</v>
      </c>
      <c r="Q809" s="1">
        <v>0</v>
      </c>
      <c r="R809" s="1">
        <v>711750</v>
      </c>
      <c r="S809" s="1">
        <v>0</v>
      </c>
      <c r="T809" t="s">
        <v>1770</v>
      </c>
      <c r="U809">
        <v>1106483954</v>
      </c>
      <c r="V809" t="s">
        <v>3890</v>
      </c>
      <c r="W809" t="s">
        <v>56</v>
      </c>
      <c r="X809" t="s">
        <v>57</v>
      </c>
      <c r="Y809" t="s">
        <v>3891</v>
      </c>
      <c r="Z809" t="s">
        <v>59</v>
      </c>
      <c r="AA809">
        <v>890903938</v>
      </c>
      <c r="AB809" t="s">
        <v>86</v>
      </c>
      <c r="AC809">
        <v>3925</v>
      </c>
      <c r="AD809">
        <v>3925</v>
      </c>
      <c r="AE809">
        <v>80725</v>
      </c>
      <c r="AG809" t="s">
        <v>4896</v>
      </c>
      <c r="AH809" t="s">
        <v>4897</v>
      </c>
      <c r="AJ809" s="3">
        <v>45782</v>
      </c>
      <c r="AK809" t="s">
        <v>1775</v>
      </c>
      <c r="AL809" t="s">
        <v>3866</v>
      </c>
      <c r="AM809" t="s">
        <v>3867</v>
      </c>
    </row>
    <row r="810" spans="1:39" x14ac:dyDescent="0.25">
      <c r="A810" t="str">
        <f>RP[[#This Row],[CODIGO CRP]]&amp;RP[[#This Row],[Rubro]]</f>
        <v>80825-44-PC-3603-1300-20-20305C-3603025-01</v>
      </c>
      <c r="B810" t="str">
        <f>RP[[#This Row],[CODIGO CDP]]&amp;RP[[#This Row],[Rubro]]</f>
        <v>3925-44-PC-3603-1300-20-20305C-3603025-01</v>
      </c>
      <c r="C810" t="str">
        <f t="shared" si="12"/>
        <v>80825-44-P</v>
      </c>
      <c r="D810" t="str">
        <f>_xlfn.CONCAT(MID(RP[[#This Row],[CDP]],1,10),"-",RIGHT(RP[[#This Row],[Dependencia]],2),"-",MID(RP[[#This Row],[Fuente]],1,1))</f>
        <v>3925-44-P</v>
      </c>
      <c r="E810">
        <v>80825</v>
      </c>
      <c r="F810">
        <v>45782</v>
      </c>
      <c r="G810">
        <v>45782.789502314816</v>
      </c>
      <c r="H810" t="s">
        <v>3251</v>
      </c>
      <c r="I810">
        <v>923244</v>
      </c>
      <c r="J810" t="s">
        <v>2475</v>
      </c>
      <c r="K810" t="s">
        <v>1773</v>
      </c>
      <c r="L810" t="s">
        <v>1774</v>
      </c>
      <c r="M810" t="s">
        <v>64</v>
      </c>
      <c r="N810" t="s">
        <v>65</v>
      </c>
      <c r="O810" t="s">
        <v>66</v>
      </c>
      <c r="P810" s="1">
        <v>711750</v>
      </c>
      <c r="Q810" s="1">
        <v>0</v>
      </c>
      <c r="R810" s="1">
        <v>711750</v>
      </c>
      <c r="S810" s="1">
        <v>0</v>
      </c>
      <c r="T810" t="s">
        <v>169</v>
      </c>
      <c r="U810">
        <v>1085339594</v>
      </c>
      <c r="V810" t="s">
        <v>3876</v>
      </c>
      <c r="W810" t="s">
        <v>56</v>
      </c>
      <c r="X810" t="s">
        <v>57</v>
      </c>
      <c r="Y810" t="s">
        <v>3877</v>
      </c>
      <c r="Z810" t="s">
        <v>59</v>
      </c>
      <c r="AA810">
        <v>890903938</v>
      </c>
      <c r="AB810" t="s">
        <v>86</v>
      </c>
      <c r="AC810">
        <v>3925</v>
      </c>
      <c r="AD810">
        <v>3925</v>
      </c>
      <c r="AE810">
        <v>80825</v>
      </c>
      <c r="AJ810" s="3">
        <v>45782</v>
      </c>
      <c r="AK810" t="s">
        <v>1775</v>
      </c>
      <c r="AL810" t="s">
        <v>3866</v>
      </c>
      <c r="AM810" t="s">
        <v>3867</v>
      </c>
    </row>
    <row r="811" spans="1:39" x14ac:dyDescent="0.25">
      <c r="A811" t="str">
        <f>RP[[#This Row],[CODIGO CRP]]&amp;RP[[#This Row],[Rubro]]</f>
        <v>80925-44-PC-3603-1300-20-20305C-3603025-01</v>
      </c>
      <c r="B811" t="str">
        <f>RP[[#This Row],[CODIGO CDP]]&amp;RP[[#This Row],[Rubro]]</f>
        <v>3925-44-PC-3603-1300-20-20305C-3603025-01</v>
      </c>
      <c r="C811" t="str">
        <f t="shared" si="12"/>
        <v>80925-44-P</v>
      </c>
      <c r="D811" t="str">
        <f>_xlfn.CONCAT(MID(RP[[#This Row],[CDP]],1,10),"-",RIGHT(RP[[#This Row],[Dependencia]],2),"-",MID(RP[[#This Row],[Fuente]],1,1))</f>
        <v>3925-44-P</v>
      </c>
      <c r="E811">
        <v>80925</v>
      </c>
      <c r="F811">
        <v>45782</v>
      </c>
      <c r="G811">
        <v>45782.789513888885</v>
      </c>
      <c r="H811" t="s">
        <v>3251</v>
      </c>
      <c r="I811">
        <v>923244</v>
      </c>
      <c r="J811" t="s">
        <v>2475</v>
      </c>
      <c r="K811" t="s">
        <v>1773</v>
      </c>
      <c r="L811" t="s">
        <v>1774</v>
      </c>
      <c r="M811" t="s">
        <v>64</v>
      </c>
      <c r="N811" t="s">
        <v>65</v>
      </c>
      <c r="O811" t="s">
        <v>66</v>
      </c>
      <c r="P811" s="1">
        <v>711750</v>
      </c>
      <c r="Q811" s="1">
        <v>0</v>
      </c>
      <c r="R811" s="1">
        <v>711750</v>
      </c>
      <c r="S811" s="1">
        <v>0</v>
      </c>
      <c r="T811" t="s">
        <v>169</v>
      </c>
      <c r="U811">
        <v>1030655629</v>
      </c>
      <c r="V811" t="s">
        <v>3878</v>
      </c>
      <c r="W811" t="s">
        <v>56</v>
      </c>
      <c r="X811" t="s">
        <v>57</v>
      </c>
      <c r="Y811" t="s">
        <v>3879</v>
      </c>
      <c r="Z811" t="s">
        <v>59</v>
      </c>
      <c r="AA811">
        <v>890903938</v>
      </c>
      <c r="AB811" t="s">
        <v>86</v>
      </c>
      <c r="AC811">
        <v>3925</v>
      </c>
      <c r="AD811">
        <v>3925</v>
      </c>
      <c r="AE811">
        <v>80925</v>
      </c>
      <c r="AJ811" s="3">
        <v>45782</v>
      </c>
      <c r="AK811" t="s">
        <v>1775</v>
      </c>
      <c r="AL811" t="s">
        <v>3866</v>
      </c>
      <c r="AM811" t="s">
        <v>3867</v>
      </c>
    </row>
    <row r="812" spans="1:39" x14ac:dyDescent="0.25">
      <c r="A812" t="str">
        <f>RP[[#This Row],[CODIGO CRP]]&amp;RP[[#This Row],[Rubro]]</f>
        <v>81025-44-PC-3603-1300-20-20305C-3603025-01</v>
      </c>
      <c r="B812" t="str">
        <f>RP[[#This Row],[CODIGO CDP]]&amp;RP[[#This Row],[Rubro]]</f>
        <v>3925-44-PC-3603-1300-20-20305C-3603025-01</v>
      </c>
      <c r="C812" t="str">
        <f t="shared" si="12"/>
        <v>81025-44-P</v>
      </c>
      <c r="D812" t="str">
        <f>_xlfn.CONCAT(MID(RP[[#This Row],[CDP]],1,10),"-",RIGHT(RP[[#This Row],[Dependencia]],2),"-",MID(RP[[#This Row],[Fuente]],1,1))</f>
        <v>3925-44-P</v>
      </c>
      <c r="E812">
        <v>81025</v>
      </c>
      <c r="F812">
        <v>45782</v>
      </c>
      <c r="G812">
        <v>45782.789525462962</v>
      </c>
      <c r="H812" t="s">
        <v>3251</v>
      </c>
      <c r="I812">
        <v>923244</v>
      </c>
      <c r="J812" t="s">
        <v>2475</v>
      </c>
      <c r="K812" t="s">
        <v>1773</v>
      </c>
      <c r="L812" t="s">
        <v>1774</v>
      </c>
      <c r="M812" t="s">
        <v>64</v>
      </c>
      <c r="N812" t="s">
        <v>65</v>
      </c>
      <c r="O812" t="s">
        <v>66</v>
      </c>
      <c r="P812" s="1">
        <v>711750</v>
      </c>
      <c r="Q812" s="1">
        <v>0</v>
      </c>
      <c r="R812" s="1">
        <v>711750</v>
      </c>
      <c r="S812" s="1">
        <v>0</v>
      </c>
      <c r="T812" t="s">
        <v>169</v>
      </c>
      <c r="U812">
        <v>1030605151</v>
      </c>
      <c r="V812" t="s">
        <v>3880</v>
      </c>
      <c r="W812" t="s">
        <v>56</v>
      </c>
      <c r="X812" t="s">
        <v>57</v>
      </c>
      <c r="Y812" t="s">
        <v>3881</v>
      </c>
      <c r="Z812" t="s">
        <v>59</v>
      </c>
      <c r="AA812">
        <v>860007335</v>
      </c>
      <c r="AB812" t="s">
        <v>201</v>
      </c>
      <c r="AC812">
        <v>3925</v>
      </c>
      <c r="AD812">
        <v>3925</v>
      </c>
      <c r="AE812">
        <v>81025</v>
      </c>
      <c r="AJ812" s="3">
        <v>45782</v>
      </c>
      <c r="AK812" t="s">
        <v>1775</v>
      </c>
      <c r="AL812" t="s">
        <v>3866</v>
      </c>
      <c r="AM812" t="s">
        <v>3867</v>
      </c>
    </row>
    <row r="813" spans="1:39" x14ac:dyDescent="0.25">
      <c r="A813" t="str">
        <f>RP[[#This Row],[CODIGO CRP]]&amp;RP[[#This Row],[Rubro]]</f>
        <v>81125-44-PC-3603-1300-20-20305C-3603025-01</v>
      </c>
      <c r="B813" t="str">
        <f>RP[[#This Row],[CODIGO CDP]]&amp;RP[[#This Row],[Rubro]]</f>
        <v>3925-44-PC-3603-1300-20-20305C-3603025-01</v>
      </c>
      <c r="C813" t="str">
        <f t="shared" si="12"/>
        <v>81125-44-P</v>
      </c>
      <c r="D813" t="str">
        <f>_xlfn.CONCAT(MID(RP[[#This Row],[CDP]],1,10),"-",RIGHT(RP[[#This Row],[Dependencia]],2),"-",MID(RP[[#This Row],[Fuente]],1,1))</f>
        <v>3925-44-P</v>
      </c>
      <c r="E813">
        <v>81125</v>
      </c>
      <c r="F813">
        <v>45782</v>
      </c>
      <c r="G813">
        <v>45782.796481481484</v>
      </c>
      <c r="H813" t="s">
        <v>1929</v>
      </c>
      <c r="I813">
        <v>923244</v>
      </c>
      <c r="J813" t="s">
        <v>2475</v>
      </c>
      <c r="K813" t="s">
        <v>1773</v>
      </c>
      <c r="L813" t="s">
        <v>1774</v>
      </c>
      <c r="M813" t="s">
        <v>64</v>
      </c>
      <c r="N813" t="s">
        <v>65</v>
      </c>
      <c r="O813" t="s">
        <v>66</v>
      </c>
      <c r="P813" s="1">
        <v>711750</v>
      </c>
      <c r="Q813" s="1">
        <v>0</v>
      </c>
      <c r="R813" s="1">
        <v>711750</v>
      </c>
      <c r="S813" s="1">
        <v>0</v>
      </c>
      <c r="T813" t="s">
        <v>169</v>
      </c>
      <c r="U813">
        <v>1002674822</v>
      </c>
      <c r="V813" t="s">
        <v>3892</v>
      </c>
      <c r="W813" t="s">
        <v>56</v>
      </c>
      <c r="X813" t="s">
        <v>57</v>
      </c>
      <c r="Y813" t="s">
        <v>3893</v>
      </c>
      <c r="Z813" t="s">
        <v>59</v>
      </c>
      <c r="AA813">
        <v>890903938</v>
      </c>
      <c r="AB813" t="s">
        <v>86</v>
      </c>
      <c r="AC813">
        <v>3925</v>
      </c>
      <c r="AD813">
        <v>3925</v>
      </c>
      <c r="AE813">
        <v>81125</v>
      </c>
      <c r="AG813" t="s">
        <v>4898</v>
      </c>
      <c r="AH813" t="s">
        <v>4899</v>
      </c>
      <c r="AJ813" s="3">
        <v>45782</v>
      </c>
      <c r="AK813" t="s">
        <v>1775</v>
      </c>
      <c r="AL813" t="s">
        <v>3866</v>
      </c>
      <c r="AM813" t="s">
        <v>3867</v>
      </c>
    </row>
    <row r="814" spans="1:39" x14ac:dyDescent="0.25">
      <c r="A814" t="str">
        <f>RP[[#This Row],[CODIGO CRP]]&amp;RP[[#This Row],[Rubro]]</f>
        <v>81225-44-PC-3603-1300-20-20305C-3603025-01</v>
      </c>
      <c r="B814" t="str">
        <f>RP[[#This Row],[CODIGO CDP]]&amp;RP[[#This Row],[Rubro]]</f>
        <v>3925-44-PC-3603-1300-20-20305C-3603025-01</v>
      </c>
      <c r="C814" t="str">
        <f t="shared" si="12"/>
        <v>81225-44-P</v>
      </c>
      <c r="D814" t="str">
        <f>_xlfn.CONCAT(MID(RP[[#This Row],[CDP]],1,10),"-",RIGHT(RP[[#This Row],[Dependencia]],2),"-",MID(RP[[#This Row],[Fuente]],1,1))</f>
        <v>3925-44-P</v>
      </c>
      <c r="E814">
        <v>81225</v>
      </c>
      <c r="F814">
        <v>45782</v>
      </c>
      <c r="G814">
        <v>45782.796493055554</v>
      </c>
      <c r="H814" t="s">
        <v>1929</v>
      </c>
      <c r="I814">
        <v>923244</v>
      </c>
      <c r="J814" t="s">
        <v>2475</v>
      </c>
      <c r="K814" t="s">
        <v>1773</v>
      </c>
      <c r="L814" t="s">
        <v>1774</v>
      </c>
      <c r="M814" t="s">
        <v>64</v>
      </c>
      <c r="N814" t="s">
        <v>65</v>
      </c>
      <c r="O814" t="s">
        <v>66</v>
      </c>
      <c r="P814" s="1">
        <v>711750</v>
      </c>
      <c r="Q814" s="1">
        <v>0</v>
      </c>
      <c r="R814" s="1">
        <v>711750</v>
      </c>
      <c r="S814" s="1">
        <v>0</v>
      </c>
      <c r="T814" t="s">
        <v>169</v>
      </c>
      <c r="U814">
        <v>1065831613</v>
      </c>
      <c r="V814" t="s">
        <v>3894</v>
      </c>
      <c r="W814" t="s">
        <v>56</v>
      </c>
      <c r="X814" t="s">
        <v>57</v>
      </c>
      <c r="Y814" t="s">
        <v>3895</v>
      </c>
      <c r="Z814" t="s">
        <v>59</v>
      </c>
      <c r="AA814">
        <v>890903938</v>
      </c>
      <c r="AB814" t="s">
        <v>86</v>
      </c>
      <c r="AC814">
        <v>3925</v>
      </c>
      <c r="AD814">
        <v>3925</v>
      </c>
      <c r="AE814">
        <v>81225</v>
      </c>
      <c r="AG814" t="s">
        <v>4900</v>
      </c>
      <c r="AH814" t="s">
        <v>4901</v>
      </c>
      <c r="AJ814" s="3">
        <v>45782</v>
      </c>
      <c r="AK814" t="s">
        <v>1775</v>
      </c>
      <c r="AL814" t="s">
        <v>3866</v>
      </c>
      <c r="AM814" t="s">
        <v>3867</v>
      </c>
    </row>
    <row r="815" spans="1:39" x14ac:dyDescent="0.25">
      <c r="A815" t="str">
        <f>RP[[#This Row],[CODIGO CRP]]&amp;RP[[#This Row],[Rubro]]</f>
        <v>81325-44-PC-3603-1300-20-20305C-3603025-01</v>
      </c>
      <c r="B815" t="str">
        <f>RP[[#This Row],[CODIGO CDP]]&amp;RP[[#This Row],[Rubro]]</f>
        <v>3925-44-PC-3603-1300-20-20305C-3603025-01</v>
      </c>
      <c r="C815" t="str">
        <f t="shared" si="12"/>
        <v>81325-44-P</v>
      </c>
      <c r="D815" t="str">
        <f>_xlfn.CONCAT(MID(RP[[#This Row],[CDP]],1,10),"-",RIGHT(RP[[#This Row],[Dependencia]],2),"-",MID(RP[[#This Row],[Fuente]],1,1))</f>
        <v>3925-44-P</v>
      </c>
      <c r="E815">
        <v>81325</v>
      </c>
      <c r="F815">
        <v>45782</v>
      </c>
      <c r="G815">
        <v>45782.79650462963</v>
      </c>
      <c r="H815" t="s">
        <v>1929</v>
      </c>
      <c r="I815">
        <v>923244</v>
      </c>
      <c r="J815" t="s">
        <v>2475</v>
      </c>
      <c r="K815" t="s">
        <v>1773</v>
      </c>
      <c r="L815" t="s">
        <v>1774</v>
      </c>
      <c r="M815" t="s">
        <v>64</v>
      </c>
      <c r="N815" t="s">
        <v>65</v>
      </c>
      <c r="O815" t="s">
        <v>66</v>
      </c>
      <c r="P815" s="1">
        <v>711750</v>
      </c>
      <c r="Q815" s="1">
        <v>0</v>
      </c>
      <c r="R815" s="1">
        <v>711750</v>
      </c>
      <c r="S815" s="1">
        <v>0</v>
      </c>
      <c r="T815" t="s">
        <v>169</v>
      </c>
      <c r="U815">
        <v>1001031181</v>
      </c>
      <c r="V815" t="s">
        <v>3896</v>
      </c>
      <c r="W815" t="s">
        <v>56</v>
      </c>
      <c r="X815" t="s">
        <v>57</v>
      </c>
      <c r="Y815" t="s">
        <v>3897</v>
      </c>
      <c r="Z815" t="s">
        <v>59</v>
      </c>
      <c r="AA815">
        <v>890903938</v>
      </c>
      <c r="AB815" t="s">
        <v>86</v>
      </c>
      <c r="AC815">
        <v>3925</v>
      </c>
      <c r="AD815">
        <v>3925</v>
      </c>
      <c r="AE815">
        <v>81325</v>
      </c>
      <c r="AG815" t="s">
        <v>4902</v>
      </c>
      <c r="AH815" t="s">
        <v>4903</v>
      </c>
      <c r="AJ815" s="3">
        <v>45782</v>
      </c>
      <c r="AK815" t="s">
        <v>1775</v>
      </c>
      <c r="AL815" t="s">
        <v>3866</v>
      </c>
      <c r="AM815" t="s">
        <v>3867</v>
      </c>
    </row>
    <row r="816" spans="1:39" x14ac:dyDescent="0.25">
      <c r="A816" t="str">
        <f>RP[[#This Row],[CODIGO CRP]]&amp;RP[[#This Row],[Rubro]]</f>
        <v>81425-44-PC-3603-1300-20-20305C-3603025-01</v>
      </c>
      <c r="B816" t="str">
        <f>RP[[#This Row],[CODIGO CDP]]&amp;RP[[#This Row],[Rubro]]</f>
        <v>3925-44-PC-3603-1300-20-20305C-3603025-01</v>
      </c>
      <c r="C816" t="str">
        <f t="shared" si="12"/>
        <v>81425-44-P</v>
      </c>
      <c r="D816" t="str">
        <f>_xlfn.CONCAT(MID(RP[[#This Row],[CDP]],1,10),"-",RIGHT(RP[[#This Row],[Dependencia]],2),"-",MID(RP[[#This Row],[Fuente]],1,1))</f>
        <v>3925-44-P</v>
      </c>
      <c r="E816">
        <v>81425</v>
      </c>
      <c r="F816">
        <v>45782</v>
      </c>
      <c r="G816">
        <v>45782.796516203707</v>
      </c>
      <c r="H816" t="s">
        <v>1929</v>
      </c>
      <c r="I816">
        <v>923244</v>
      </c>
      <c r="J816" t="s">
        <v>2475</v>
      </c>
      <c r="K816" t="s">
        <v>1773</v>
      </c>
      <c r="L816" t="s">
        <v>1774</v>
      </c>
      <c r="M816" t="s">
        <v>64</v>
      </c>
      <c r="N816" t="s">
        <v>65</v>
      </c>
      <c r="O816" t="s">
        <v>66</v>
      </c>
      <c r="P816" s="1">
        <v>711750</v>
      </c>
      <c r="Q816" s="1">
        <v>0</v>
      </c>
      <c r="R816" s="1">
        <v>711750</v>
      </c>
      <c r="S816" s="1">
        <v>0</v>
      </c>
      <c r="T816" t="s">
        <v>169</v>
      </c>
      <c r="U816">
        <v>1023749747</v>
      </c>
      <c r="V816" t="s">
        <v>3898</v>
      </c>
      <c r="W816" t="s">
        <v>56</v>
      </c>
      <c r="X816" t="s">
        <v>57</v>
      </c>
      <c r="Y816" t="s">
        <v>3899</v>
      </c>
      <c r="Z816" t="s">
        <v>59</v>
      </c>
      <c r="AA816">
        <v>890903938</v>
      </c>
      <c r="AB816" t="s">
        <v>86</v>
      </c>
      <c r="AC816">
        <v>3925</v>
      </c>
      <c r="AD816">
        <v>3925</v>
      </c>
      <c r="AE816">
        <v>81425</v>
      </c>
      <c r="AG816" t="s">
        <v>4904</v>
      </c>
      <c r="AH816" t="s">
        <v>4905</v>
      </c>
      <c r="AJ816" s="3">
        <v>45782</v>
      </c>
      <c r="AK816" t="s">
        <v>1775</v>
      </c>
      <c r="AL816" t="s">
        <v>3866</v>
      </c>
      <c r="AM816" t="s">
        <v>3867</v>
      </c>
    </row>
    <row r="817" spans="1:39" x14ac:dyDescent="0.25">
      <c r="A817" t="str">
        <f>RP[[#This Row],[CODIGO CRP]]&amp;RP[[#This Row],[Rubro]]</f>
        <v>81525-44-PC-3603-1300-20-20305C-3603025-01</v>
      </c>
      <c r="B817" t="str">
        <f>RP[[#This Row],[CODIGO CDP]]&amp;RP[[#This Row],[Rubro]]</f>
        <v>3925-44-PC-3603-1300-20-20305C-3603025-01</v>
      </c>
      <c r="C817" t="str">
        <f t="shared" si="12"/>
        <v>81525-44-P</v>
      </c>
      <c r="D817" t="str">
        <f>_xlfn.CONCAT(MID(RP[[#This Row],[CDP]],1,10),"-",RIGHT(RP[[#This Row],[Dependencia]],2),"-",MID(RP[[#This Row],[Fuente]],1,1))</f>
        <v>3925-44-P</v>
      </c>
      <c r="E817">
        <v>81525</v>
      </c>
      <c r="F817">
        <v>45782</v>
      </c>
      <c r="G817">
        <v>45782.796527777777</v>
      </c>
      <c r="H817" t="s">
        <v>1929</v>
      </c>
      <c r="I817">
        <v>923244</v>
      </c>
      <c r="J817" t="s">
        <v>2475</v>
      </c>
      <c r="K817" t="s">
        <v>1773</v>
      </c>
      <c r="L817" t="s">
        <v>1774</v>
      </c>
      <c r="M817" t="s">
        <v>64</v>
      </c>
      <c r="N817" t="s">
        <v>65</v>
      </c>
      <c r="O817" t="s">
        <v>66</v>
      </c>
      <c r="P817" s="1">
        <v>711750</v>
      </c>
      <c r="Q817" s="1">
        <v>0</v>
      </c>
      <c r="R817" s="1">
        <v>711750</v>
      </c>
      <c r="S817" s="1">
        <v>0</v>
      </c>
      <c r="T817" t="s">
        <v>169</v>
      </c>
      <c r="U817">
        <v>21509612</v>
      </c>
      <c r="V817" t="s">
        <v>3900</v>
      </c>
      <c r="W817" t="s">
        <v>56</v>
      </c>
      <c r="X817" t="s">
        <v>57</v>
      </c>
      <c r="Y817" t="s">
        <v>3901</v>
      </c>
      <c r="Z817" t="s">
        <v>59</v>
      </c>
      <c r="AA817">
        <v>890903938</v>
      </c>
      <c r="AB817" t="s">
        <v>86</v>
      </c>
      <c r="AC817">
        <v>3925</v>
      </c>
      <c r="AD817">
        <v>3925</v>
      </c>
      <c r="AE817">
        <v>81525</v>
      </c>
      <c r="AG817" t="s">
        <v>4906</v>
      </c>
      <c r="AH817" t="s">
        <v>4907</v>
      </c>
      <c r="AJ817" s="3">
        <v>45782</v>
      </c>
      <c r="AK817" t="s">
        <v>1775</v>
      </c>
      <c r="AL817" t="s">
        <v>3866</v>
      </c>
      <c r="AM817" t="s">
        <v>3867</v>
      </c>
    </row>
    <row r="818" spans="1:39" x14ac:dyDescent="0.25">
      <c r="A818" t="str">
        <f>RP[[#This Row],[CODIGO CRP]]&amp;RP[[#This Row],[Rubro]]</f>
        <v>81625-44-PC-3603-1300-20-20305C-3603025-01</v>
      </c>
      <c r="B818" t="str">
        <f>RP[[#This Row],[CODIGO CDP]]&amp;RP[[#This Row],[Rubro]]</f>
        <v>3925-44-PC-3603-1300-20-20305C-3603025-01</v>
      </c>
      <c r="C818" t="str">
        <f t="shared" si="12"/>
        <v>81625-44-P</v>
      </c>
      <c r="D818" t="str">
        <f>_xlfn.CONCAT(MID(RP[[#This Row],[CDP]],1,10),"-",RIGHT(RP[[#This Row],[Dependencia]],2),"-",MID(RP[[#This Row],[Fuente]],1,1))</f>
        <v>3925-44-P</v>
      </c>
      <c r="E818">
        <v>81625</v>
      </c>
      <c r="F818">
        <v>45782</v>
      </c>
      <c r="G818">
        <v>45782.796550925923</v>
      </c>
      <c r="H818" t="s">
        <v>1929</v>
      </c>
      <c r="I818">
        <v>923244</v>
      </c>
      <c r="J818" t="s">
        <v>2475</v>
      </c>
      <c r="K818" t="s">
        <v>1773</v>
      </c>
      <c r="L818" t="s">
        <v>1774</v>
      </c>
      <c r="M818" t="s">
        <v>64</v>
      </c>
      <c r="N818" t="s">
        <v>65</v>
      </c>
      <c r="O818" t="s">
        <v>66</v>
      </c>
      <c r="P818" s="1">
        <v>711750</v>
      </c>
      <c r="Q818" s="1">
        <v>0</v>
      </c>
      <c r="R818" s="1">
        <v>711750</v>
      </c>
      <c r="S818" s="1">
        <v>0</v>
      </c>
      <c r="T818" t="s">
        <v>169</v>
      </c>
      <c r="U818">
        <v>1001979259</v>
      </c>
      <c r="V818" t="s">
        <v>3902</v>
      </c>
      <c r="W818" t="s">
        <v>56</v>
      </c>
      <c r="X818" t="s">
        <v>57</v>
      </c>
      <c r="Y818" t="s">
        <v>3903</v>
      </c>
      <c r="Z818" t="s">
        <v>59</v>
      </c>
      <c r="AA818">
        <v>890903938</v>
      </c>
      <c r="AB818" t="s">
        <v>86</v>
      </c>
      <c r="AC818">
        <v>3925</v>
      </c>
      <c r="AD818">
        <v>3925</v>
      </c>
      <c r="AE818">
        <v>81625</v>
      </c>
      <c r="AG818" t="s">
        <v>4908</v>
      </c>
      <c r="AH818" t="s">
        <v>4909</v>
      </c>
      <c r="AJ818" s="3">
        <v>45782</v>
      </c>
      <c r="AK818" t="s">
        <v>1775</v>
      </c>
      <c r="AL818" t="s">
        <v>3866</v>
      </c>
      <c r="AM818" t="s">
        <v>3867</v>
      </c>
    </row>
    <row r="819" spans="1:39" x14ac:dyDescent="0.25">
      <c r="A819" t="str">
        <f>RP[[#This Row],[CODIGO CRP]]&amp;RP[[#This Row],[Rubro]]</f>
        <v>81725-44-PC-3603-1300-20-20305C-3603025-01</v>
      </c>
      <c r="B819" t="str">
        <f>RP[[#This Row],[CODIGO CDP]]&amp;RP[[#This Row],[Rubro]]</f>
        <v>3925-44-PC-3603-1300-20-20305C-3603025-01</v>
      </c>
      <c r="C819" t="str">
        <f t="shared" si="12"/>
        <v>81725-44-P</v>
      </c>
      <c r="D819" t="str">
        <f>_xlfn.CONCAT(MID(RP[[#This Row],[CDP]],1,10),"-",RIGHT(RP[[#This Row],[Dependencia]],2),"-",MID(RP[[#This Row],[Fuente]],1,1))</f>
        <v>3925-44-P</v>
      </c>
      <c r="E819">
        <v>81725</v>
      </c>
      <c r="F819">
        <v>45782</v>
      </c>
      <c r="G819">
        <v>45782.7965625</v>
      </c>
      <c r="H819" t="s">
        <v>1929</v>
      </c>
      <c r="I819">
        <v>923244</v>
      </c>
      <c r="J819" t="s">
        <v>2475</v>
      </c>
      <c r="K819" t="s">
        <v>1773</v>
      </c>
      <c r="L819" t="s">
        <v>1774</v>
      </c>
      <c r="M819" t="s">
        <v>64</v>
      </c>
      <c r="N819" t="s">
        <v>65</v>
      </c>
      <c r="O819" t="s">
        <v>66</v>
      </c>
      <c r="P819" s="1">
        <v>711750</v>
      </c>
      <c r="Q819" s="1">
        <v>0</v>
      </c>
      <c r="R819" s="1">
        <v>711750</v>
      </c>
      <c r="S819" s="1">
        <v>0</v>
      </c>
      <c r="T819" t="s">
        <v>169</v>
      </c>
      <c r="U819">
        <v>1073714122</v>
      </c>
      <c r="V819" t="s">
        <v>3904</v>
      </c>
      <c r="W819" t="s">
        <v>56</v>
      </c>
      <c r="X819" t="s">
        <v>57</v>
      </c>
      <c r="Y819" t="s">
        <v>3905</v>
      </c>
      <c r="Z819" t="s">
        <v>59</v>
      </c>
      <c r="AA819">
        <v>860007335</v>
      </c>
      <c r="AB819" t="s">
        <v>201</v>
      </c>
      <c r="AC819">
        <v>3925</v>
      </c>
      <c r="AD819">
        <v>3925</v>
      </c>
      <c r="AE819">
        <v>81725</v>
      </c>
      <c r="AG819" t="s">
        <v>4910</v>
      </c>
      <c r="AH819" t="s">
        <v>4911</v>
      </c>
      <c r="AJ819" s="3">
        <v>45782</v>
      </c>
      <c r="AK819" t="s">
        <v>1775</v>
      </c>
      <c r="AL819" t="s">
        <v>3866</v>
      </c>
      <c r="AM819" t="s">
        <v>3867</v>
      </c>
    </row>
    <row r="820" spans="1:39" x14ac:dyDescent="0.25">
      <c r="A820" t="str">
        <f>RP[[#This Row],[CODIGO CRP]]&amp;RP[[#This Row],[Rubro]]</f>
        <v>81825-44-PC-3603-1300-20-20305C-3603025-01</v>
      </c>
      <c r="B820" t="str">
        <f>RP[[#This Row],[CODIGO CDP]]&amp;RP[[#This Row],[Rubro]]</f>
        <v>3925-44-PC-3603-1300-20-20305C-3603025-01</v>
      </c>
      <c r="C820" t="str">
        <f t="shared" si="12"/>
        <v>81825-44-P</v>
      </c>
      <c r="D820" t="str">
        <f>_xlfn.CONCAT(MID(RP[[#This Row],[CDP]],1,10),"-",RIGHT(RP[[#This Row],[Dependencia]],2),"-",MID(RP[[#This Row],[Fuente]],1,1))</f>
        <v>3925-44-P</v>
      </c>
      <c r="E820">
        <v>81825</v>
      </c>
      <c r="F820">
        <v>45782</v>
      </c>
      <c r="G820">
        <v>45782.796574074076</v>
      </c>
      <c r="H820" t="s">
        <v>1929</v>
      </c>
      <c r="I820">
        <v>923244</v>
      </c>
      <c r="J820" t="s">
        <v>2475</v>
      </c>
      <c r="K820" t="s">
        <v>1773</v>
      </c>
      <c r="L820" t="s">
        <v>1774</v>
      </c>
      <c r="M820" t="s">
        <v>64</v>
      </c>
      <c r="N820" t="s">
        <v>65</v>
      </c>
      <c r="O820" t="s">
        <v>66</v>
      </c>
      <c r="P820" s="1">
        <v>711750</v>
      </c>
      <c r="Q820" s="1">
        <v>0</v>
      </c>
      <c r="R820" s="1">
        <v>711750</v>
      </c>
      <c r="S820" s="1">
        <v>0</v>
      </c>
      <c r="T820" t="s">
        <v>169</v>
      </c>
      <c r="U820">
        <v>1007417009</v>
      </c>
      <c r="V820" t="s">
        <v>3906</v>
      </c>
      <c r="W820" t="s">
        <v>56</v>
      </c>
      <c r="X820" t="s">
        <v>57</v>
      </c>
      <c r="Y820" t="s">
        <v>3907</v>
      </c>
      <c r="Z820" t="s">
        <v>59</v>
      </c>
      <c r="AA820">
        <v>890903938</v>
      </c>
      <c r="AB820" t="s">
        <v>86</v>
      </c>
      <c r="AC820">
        <v>3925</v>
      </c>
      <c r="AD820">
        <v>3925</v>
      </c>
      <c r="AE820">
        <v>81825</v>
      </c>
      <c r="AG820" t="s">
        <v>4912</v>
      </c>
      <c r="AH820" t="s">
        <v>4913</v>
      </c>
      <c r="AJ820" s="3">
        <v>45782</v>
      </c>
      <c r="AK820" t="s">
        <v>1775</v>
      </c>
      <c r="AL820" t="s">
        <v>3866</v>
      </c>
      <c r="AM820" t="s">
        <v>3867</v>
      </c>
    </row>
    <row r="821" spans="1:39" x14ac:dyDescent="0.25">
      <c r="A821" t="str">
        <f>RP[[#This Row],[CODIGO CRP]]&amp;RP[[#This Row],[Rubro]]</f>
        <v>81925-44-PC-3603-1300-20-20305C-3603025-01</v>
      </c>
      <c r="B821" t="str">
        <f>RP[[#This Row],[CODIGO CDP]]&amp;RP[[#This Row],[Rubro]]</f>
        <v>3925-44-PC-3603-1300-20-20305C-3603025-01</v>
      </c>
      <c r="C821" t="str">
        <f t="shared" si="12"/>
        <v>81925-44-P</v>
      </c>
      <c r="D821" t="str">
        <f>_xlfn.CONCAT(MID(RP[[#This Row],[CDP]],1,10),"-",RIGHT(RP[[#This Row],[Dependencia]],2),"-",MID(RP[[#This Row],[Fuente]],1,1))</f>
        <v>3925-44-P</v>
      </c>
      <c r="E821">
        <v>81925</v>
      </c>
      <c r="F821">
        <v>45782</v>
      </c>
      <c r="G821">
        <v>45782.796597222223</v>
      </c>
      <c r="H821" t="s">
        <v>1929</v>
      </c>
      <c r="I821">
        <v>923244</v>
      </c>
      <c r="J821" t="s">
        <v>2475</v>
      </c>
      <c r="K821" t="s">
        <v>1773</v>
      </c>
      <c r="L821" t="s">
        <v>1774</v>
      </c>
      <c r="M821" t="s">
        <v>64</v>
      </c>
      <c r="N821" t="s">
        <v>65</v>
      </c>
      <c r="O821" t="s">
        <v>66</v>
      </c>
      <c r="P821" s="1">
        <v>711750</v>
      </c>
      <c r="Q821" s="1">
        <v>0</v>
      </c>
      <c r="R821" s="1">
        <v>711750</v>
      </c>
      <c r="S821" s="1">
        <v>0</v>
      </c>
      <c r="T821" t="s">
        <v>169</v>
      </c>
      <c r="U821">
        <v>1010243084</v>
      </c>
      <c r="V821" t="s">
        <v>3908</v>
      </c>
      <c r="W821" t="s">
        <v>56</v>
      </c>
      <c r="X821" t="s">
        <v>57</v>
      </c>
      <c r="Y821" t="s">
        <v>3909</v>
      </c>
      <c r="Z821" t="s">
        <v>59</v>
      </c>
      <c r="AA821">
        <v>890903938</v>
      </c>
      <c r="AB821" t="s">
        <v>86</v>
      </c>
      <c r="AC821">
        <v>3925</v>
      </c>
      <c r="AD821">
        <v>3925</v>
      </c>
      <c r="AE821">
        <v>81925</v>
      </c>
      <c r="AG821" t="s">
        <v>4914</v>
      </c>
      <c r="AH821" t="s">
        <v>4915</v>
      </c>
      <c r="AJ821" s="3">
        <v>45782</v>
      </c>
      <c r="AK821" t="s">
        <v>1775</v>
      </c>
      <c r="AL821" t="s">
        <v>3866</v>
      </c>
      <c r="AM821" t="s">
        <v>3867</v>
      </c>
    </row>
    <row r="822" spans="1:39" x14ac:dyDescent="0.25">
      <c r="A822" t="str">
        <f>RP[[#This Row],[CODIGO CRP]]&amp;RP[[#This Row],[Rubro]]</f>
        <v>82025-44-PC-3603-1300-20-20305C-3603025-01</v>
      </c>
      <c r="B822" t="str">
        <f>RP[[#This Row],[CODIGO CDP]]&amp;RP[[#This Row],[Rubro]]</f>
        <v>3925-44-PC-3603-1300-20-20305C-3603025-01</v>
      </c>
      <c r="C822" t="str">
        <f t="shared" si="12"/>
        <v>82025-44-P</v>
      </c>
      <c r="D822" t="str">
        <f>_xlfn.CONCAT(MID(RP[[#This Row],[CDP]],1,10),"-",RIGHT(RP[[#This Row],[Dependencia]],2),"-",MID(RP[[#This Row],[Fuente]],1,1))</f>
        <v>3925-44-P</v>
      </c>
      <c r="E822">
        <v>82025</v>
      </c>
      <c r="F822">
        <v>45782</v>
      </c>
      <c r="G822">
        <v>45782.7966087963</v>
      </c>
      <c r="H822" t="s">
        <v>1929</v>
      </c>
      <c r="I822">
        <v>923244</v>
      </c>
      <c r="J822" t="s">
        <v>2475</v>
      </c>
      <c r="K822" t="s">
        <v>1773</v>
      </c>
      <c r="L822" t="s">
        <v>1774</v>
      </c>
      <c r="M822" t="s">
        <v>64</v>
      </c>
      <c r="N822" t="s">
        <v>65</v>
      </c>
      <c r="O822" t="s">
        <v>66</v>
      </c>
      <c r="P822" s="1">
        <v>711750</v>
      </c>
      <c r="Q822" s="1">
        <v>0</v>
      </c>
      <c r="R822" s="1">
        <v>711750</v>
      </c>
      <c r="S822" s="1">
        <v>0</v>
      </c>
      <c r="T822" t="s">
        <v>169</v>
      </c>
      <c r="U822">
        <v>1072189312</v>
      </c>
      <c r="V822" t="s">
        <v>3910</v>
      </c>
      <c r="W822" t="s">
        <v>56</v>
      </c>
      <c r="X822" t="s">
        <v>57</v>
      </c>
      <c r="Y822" t="s">
        <v>3911</v>
      </c>
      <c r="Z822" t="s">
        <v>59</v>
      </c>
      <c r="AA822">
        <v>890903938</v>
      </c>
      <c r="AB822" t="s">
        <v>86</v>
      </c>
      <c r="AC822">
        <v>3925</v>
      </c>
      <c r="AD822">
        <v>3925</v>
      </c>
      <c r="AE822">
        <v>82025</v>
      </c>
      <c r="AG822" t="s">
        <v>4916</v>
      </c>
      <c r="AH822" t="s">
        <v>4917</v>
      </c>
      <c r="AJ822" s="3">
        <v>45782</v>
      </c>
      <c r="AK822" t="s">
        <v>1775</v>
      </c>
      <c r="AL822" t="s">
        <v>3866</v>
      </c>
      <c r="AM822" t="s">
        <v>3867</v>
      </c>
    </row>
    <row r="823" spans="1:39" x14ac:dyDescent="0.25">
      <c r="A823" t="str">
        <f>RP[[#This Row],[CODIGO CRP]]&amp;RP[[#This Row],[Rubro]]</f>
        <v>82125-44-PC-3603-1300-20-20305C-3603025-01</v>
      </c>
      <c r="B823" t="str">
        <f>RP[[#This Row],[CODIGO CDP]]&amp;RP[[#This Row],[Rubro]]</f>
        <v>3925-44-PC-3603-1300-20-20305C-3603025-01</v>
      </c>
      <c r="C823" t="str">
        <f t="shared" si="12"/>
        <v>82125-44-P</v>
      </c>
      <c r="D823" t="str">
        <f>_xlfn.CONCAT(MID(RP[[#This Row],[CDP]],1,10),"-",RIGHT(RP[[#This Row],[Dependencia]],2),"-",MID(RP[[#This Row],[Fuente]],1,1))</f>
        <v>3925-44-P</v>
      </c>
      <c r="E823">
        <v>82125</v>
      </c>
      <c r="F823">
        <v>45782</v>
      </c>
      <c r="G823">
        <v>45782.796620370369</v>
      </c>
      <c r="H823" t="s">
        <v>1929</v>
      </c>
      <c r="I823">
        <v>923244</v>
      </c>
      <c r="J823" t="s">
        <v>2475</v>
      </c>
      <c r="K823" t="s">
        <v>1773</v>
      </c>
      <c r="L823" t="s">
        <v>1774</v>
      </c>
      <c r="M823" t="s">
        <v>64</v>
      </c>
      <c r="N823" t="s">
        <v>65</v>
      </c>
      <c r="O823" t="s">
        <v>66</v>
      </c>
      <c r="P823" s="1">
        <v>711750</v>
      </c>
      <c r="Q823" s="1">
        <v>0</v>
      </c>
      <c r="R823" s="1">
        <v>711750</v>
      </c>
      <c r="S823" s="1">
        <v>0</v>
      </c>
      <c r="T823" t="s">
        <v>1770</v>
      </c>
      <c r="U823">
        <v>1074812995</v>
      </c>
      <c r="V823" t="s">
        <v>3912</v>
      </c>
      <c r="W823" t="s">
        <v>56</v>
      </c>
      <c r="X823" t="s">
        <v>57</v>
      </c>
      <c r="Y823" t="s">
        <v>3913</v>
      </c>
      <c r="Z823" t="s">
        <v>59</v>
      </c>
      <c r="AA823">
        <v>860007335</v>
      </c>
      <c r="AB823" t="s">
        <v>201</v>
      </c>
      <c r="AC823">
        <v>3925</v>
      </c>
      <c r="AD823">
        <v>3925</v>
      </c>
      <c r="AE823">
        <v>82125</v>
      </c>
      <c r="AG823" t="s">
        <v>4918</v>
      </c>
      <c r="AH823" t="s">
        <v>4919</v>
      </c>
      <c r="AJ823" s="3">
        <v>45782</v>
      </c>
      <c r="AK823" t="s">
        <v>1775</v>
      </c>
      <c r="AL823" t="s">
        <v>3866</v>
      </c>
      <c r="AM823" t="s">
        <v>3867</v>
      </c>
    </row>
    <row r="824" spans="1:39" x14ac:dyDescent="0.25">
      <c r="A824" t="str">
        <f>RP[[#This Row],[CODIGO CRP]]&amp;RP[[#This Row],[Rubro]]</f>
        <v>82225-44-PC-3603-1300-20-20305C-3603025-01</v>
      </c>
      <c r="B824" t="str">
        <f>RP[[#This Row],[CODIGO CDP]]&amp;RP[[#This Row],[Rubro]]</f>
        <v>3925-44-PC-3603-1300-20-20305C-3603025-01</v>
      </c>
      <c r="C824" t="str">
        <f t="shared" si="12"/>
        <v>82225-44-P</v>
      </c>
      <c r="D824" t="str">
        <f>_xlfn.CONCAT(MID(RP[[#This Row],[CDP]],1,10),"-",RIGHT(RP[[#This Row],[Dependencia]],2),"-",MID(RP[[#This Row],[Fuente]],1,1))</f>
        <v>3925-44-P</v>
      </c>
      <c r="E824">
        <v>82225</v>
      </c>
      <c r="F824">
        <v>45782</v>
      </c>
      <c r="G824">
        <v>45782.796631944446</v>
      </c>
      <c r="H824" t="s">
        <v>1929</v>
      </c>
      <c r="I824">
        <v>923244</v>
      </c>
      <c r="J824" t="s">
        <v>2475</v>
      </c>
      <c r="K824" t="s">
        <v>1773</v>
      </c>
      <c r="L824" t="s">
        <v>1774</v>
      </c>
      <c r="M824" t="s">
        <v>64</v>
      </c>
      <c r="N824" t="s">
        <v>65</v>
      </c>
      <c r="O824" t="s">
        <v>66</v>
      </c>
      <c r="P824" s="1">
        <v>711750</v>
      </c>
      <c r="Q824" s="1">
        <v>0</v>
      </c>
      <c r="R824" s="1">
        <v>711750</v>
      </c>
      <c r="S824" s="1">
        <v>0</v>
      </c>
      <c r="T824" t="s">
        <v>169</v>
      </c>
      <c r="U824">
        <v>1002490572</v>
      </c>
      <c r="V824" t="s">
        <v>3914</v>
      </c>
      <c r="W824" t="s">
        <v>56</v>
      </c>
      <c r="X824" t="s">
        <v>57</v>
      </c>
      <c r="Y824" t="s">
        <v>3915</v>
      </c>
      <c r="Z824" t="s">
        <v>59</v>
      </c>
      <c r="AA824">
        <v>890903938</v>
      </c>
      <c r="AB824" t="s">
        <v>86</v>
      </c>
      <c r="AC824">
        <v>3925</v>
      </c>
      <c r="AD824">
        <v>3925</v>
      </c>
      <c r="AE824">
        <v>82225</v>
      </c>
      <c r="AG824" t="s">
        <v>4920</v>
      </c>
      <c r="AH824" t="s">
        <v>4921</v>
      </c>
      <c r="AJ824" s="3">
        <v>45782</v>
      </c>
      <c r="AK824" t="s">
        <v>1775</v>
      </c>
      <c r="AL824" t="s">
        <v>3866</v>
      </c>
      <c r="AM824" t="s">
        <v>3867</v>
      </c>
    </row>
    <row r="825" spans="1:39" x14ac:dyDescent="0.25">
      <c r="A825" t="str">
        <f>RP[[#This Row],[CODIGO CRP]]&amp;RP[[#This Row],[Rubro]]</f>
        <v>82325-44-PC-3603-1300-20-20305C-3603025-01</v>
      </c>
      <c r="B825" t="str">
        <f>RP[[#This Row],[CODIGO CDP]]&amp;RP[[#This Row],[Rubro]]</f>
        <v>3925-44-PC-3603-1300-20-20305C-3603025-01</v>
      </c>
      <c r="C825" t="str">
        <f t="shared" si="12"/>
        <v>82325-44-P</v>
      </c>
      <c r="D825" t="str">
        <f>_xlfn.CONCAT(MID(RP[[#This Row],[CDP]],1,10),"-",RIGHT(RP[[#This Row],[Dependencia]],2),"-",MID(RP[[#This Row],[Fuente]],1,1))</f>
        <v>3925-44-P</v>
      </c>
      <c r="E825">
        <v>82325</v>
      </c>
      <c r="F825">
        <v>45782</v>
      </c>
      <c r="G825">
        <v>45782.796643518515</v>
      </c>
      <c r="H825" t="s">
        <v>1929</v>
      </c>
      <c r="I825">
        <v>923244</v>
      </c>
      <c r="J825" t="s">
        <v>2475</v>
      </c>
      <c r="K825" t="s">
        <v>1773</v>
      </c>
      <c r="L825" t="s">
        <v>1774</v>
      </c>
      <c r="M825" t="s">
        <v>64</v>
      </c>
      <c r="N825" t="s">
        <v>65</v>
      </c>
      <c r="O825" t="s">
        <v>66</v>
      </c>
      <c r="P825" s="1">
        <v>711750</v>
      </c>
      <c r="Q825" s="1">
        <v>0</v>
      </c>
      <c r="R825" s="1">
        <v>711750</v>
      </c>
      <c r="S825" s="1">
        <v>0</v>
      </c>
      <c r="T825" t="s">
        <v>169</v>
      </c>
      <c r="U825">
        <v>1084726908</v>
      </c>
      <c r="V825" t="s">
        <v>3916</v>
      </c>
      <c r="W825" t="s">
        <v>56</v>
      </c>
      <c r="X825" t="s">
        <v>57</v>
      </c>
      <c r="Y825" t="s">
        <v>3917</v>
      </c>
      <c r="Z825" t="s">
        <v>59</v>
      </c>
      <c r="AA825">
        <v>890903938</v>
      </c>
      <c r="AB825" t="s">
        <v>86</v>
      </c>
      <c r="AC825">
        <v>3925</v>
      </c>
      <c r="AD825">
        <v>3925</v>
      </c>
      <c r="AE825">
        <v>82325</v>
      </c>
      <c r="AG825" t="s">
        <v>4922</v>
      </c>
      <c r="AH825" t="s">
        <v>4923</v>
      </c>
      <c r="AJ825" s="3">
        <v>45782</v>
      </c>
      <c r="AK825" t="s">
        <v>1775</v>
      </c>
      <c r="AL825" t="s">
        <v>3866</v>
      </c>
      <c r="AM825" t="s">
        <v>3867</v>
      </c>
    </row>
    <row r="826" spans="1:39" x14ac:dyDescent="0.25">
      <c r="A826" t="str">
        <f>RP[[#This Row],[CODIGO CRP]]&amp;RP[[#This Row],[Rubro]]</f>
        <v>82425-44-PC-3603-1300-20-20305C-3603025-01</v>
      </c>
      <c r="B826" t="str">
        <f>RP[[#This Row],[CODIGO CDP]]&amp;RP[[#This Row],[Rubro]]</f>
        <v>3925-44-PC-3603-1300-20-20305C-3603025-01</v>
      </c>
      <c r="C826" t="str">
        <f t="shared" si="12"/>
        <v>82425-44-P</v>
      </c>
      <c r="D826" t="str">
        <f>_xlfn.CONCAT(MID(RP[[#This Row],[CDP]],1,10),"-",RIGHT(RP[[#This Row],[Dependencia]],2),"-",MID(RP[[#This Row],[Fuente]],1,1))</f>
        <v>3925-44-P</v>
      </c>
      <c r="E826">
        <v>82425</v>
      </c>
      <c r="F826">
        <v>45782</v>
      </c>
      <c r="G826">
        <v>45782.796655092592</v>
      </c>
      <c r="H826" t="s">
        <v>1929</v>
      </c>
      <c r="I826">
        <v>923244</v>
      </c>
      <c r="J826" t="s">
        <v>2475</v>
      </c>
      <c r="K826" t="s">
        <v>1773</v>
      </c>
      <c r="L826" t="s">
        <v>1774</v>
      </c>
      <c r="M826" t="s">
        <v>64</v>
      </c>
      <c r="N826" t="s">
        <v>65</v>
      </c>
      <c r="O826" t="s">
        <v>66</v>
      </c>
      <c r="P826" s="1">
        <v>711750</v>
      </c>
      <c r="Q826" s="1">
        <v>0</v>
      </c>
      <c r="R826" s="1">
        <v>711750</v>
      </c>
      <c r="S826" s="1">
        <v>0</v>
      </c>
      <c r="T826" t="s">
        <v>169</v>
      </c>
      <c r="U826">
        <v>1098786884</v>
      </c>
      <c r="V826" t="s">
        <v>3918</v>
      </c>
      <c r="W826" t="s">
        <v>56</v>
      </c>
      <c r="X826" t="s">
        <v>57</v>
      </c>
      <c r="Y826" t="s">
        <v>3919</v>
      </c>
      <c r="Z826" t="s">
        <v>59</v>
      </c>
      <c r="AA826">
        <v>890903938</v>
      </c>
      <c r="AB826" t="s">
        <v>86</v>
      </c>
      <c r="AC826">
        <v>3925</v>
      </c>
      <c r="AD826">
        <v>3925</v>
      </c>
      <c r="AE826">
        <v>82425</v>
      </c>
      <c r="AG826" t="s">
        <v>4924</v>
      </c>
      <c r="AH826" t="s">
        <v>4925</v>
      </c>
      <c r="AJ826" s="3">
        <v>45782</v>
      </c>
      <c r="AK826" t="s">
        <v>1775</v>
      </c>
      <c r="AL826" t="s">
        <v>3866</v>
      </c>
      <c r="AM826" t="s">
        <v>3867</v>
      </c>
    </row>
    <row r="827" spans="1:39" x14ac:dyDescent="0.25">
      <c r="A827" t="str">
        <f>RP[[#This Row],[CODIGO CRP]]&amp;RP[[#This Row],[Rubro]]</f>
        <v>82525-44-PC-3603-1300-20-20305C-3603025-01</v>
      </c>
      <c r="B827" t="str">
        <f>RP[[#This Row],[CODIGO CDP]]&amp;RP[[#This Row],[Rubro]]</f>
        <v>3925-44-PC-3603-1300-20-20305C-3603025-01</v>
      </c>
      <c r="C827" t="str">
        <f t="shared" si="12"/>
        <v>82525-44-P</v>
      </c>
      <c r="D827" t="str">
        <f>_xlfn.CONCAT(MID(RP[[#This Row],[CDP]],1,10),"-",RIGHT(RP[[#This Row],[Dependencia]],2),"-",MID(RP[[#This Row],[Fuente]],1,1))</f>
        <v>3925-44-P</v>
      </c>
      <c r="E827">
        <v>82525</v>
      </c>
      <c r="F827">
        <v>45782</v>
      </c>
      <c r="G827">
        <v>45782.796666666669</v>
      </c>
      <c r="H827" t="s">
        <v>1929</v>
      </c>
      <c r="I827">
        <v>923244</v>
      </c>
      <c r="J827" t="s">
        <v>2475</v>
      </c>
      <c r="K827" t="s">
        <v>1773</v>
      </c>
      <c r="L827" t="s">
        <v>1774</v>
      </c>
      <c r="M827" t="s">
        <v>64</v>
      </c>
      <c r="N827" t="s">
        <v>65</v>
      </c>
      <c r="O827" t="s">
        <v>66</v>
      </c>
      <c r="P827" s="1">
        <v>711750</v>
      </c>
      <c r="Q827" s="1">
        <v>0</v>
      </c>
      <c r="R827" s="1">
        <v>711750</v>
      </c>
      <c r="S827" s="1">
        <v>0</v>
      </c>
      <c r="T827" t="s">
        <v>169</v>
      </c>
      <c r="U827">
        <v>1123993115</v>
      </c>
      <c r="V827" t="s">
        <v>3920</v>
      </c>
      <c r="W827" t="s">
        <v>56</v>
      </c>
      <c r="X827" t="s">
        <v>57</v>
      </c>
      <c r="Y827" t="s">
        <v>3921</v>
      </c>
      <c r="Z827" t="s">
        <v>59</v>
      </c>
      <c r="AA827">
        <v>890903938</v>
      </c>
      <c r="AB827" t="s">
        <v>86</v>
      </c>
      <c r="AC827">
        <v>3925</v>
      </c>
      <c r="AD827">
        <v>3925</v>
      </c>
      <c r="AE827">
        <v>82525</v>
      </c>
      <c r="AG827" t="s">
        <v>4926</v>
      </c>
      <c r="AH827" t="s">
        <v>4927</v>
      </c>
      <c r="AJ827" s="3">
        <v>45782</v>
      </c>
      <c r="AK827" t="s">
        <v>1775</v>
      </c>
      <c r="AL827" t="s">
        <v>3866</v>
      </c>
      <c r="AM827" t="s">
        <v>3867</v>
      </c>
    </row>
    <row r="828" spans="1:39" x14ac:dyDescent="0.25">
      <c r="A828" t="str">
        <f>RP[[#This Row],[CODIGO CRP]]&amp;RP[[#This Row],[Rubro]]</f>
        <v>82625-44-PC-3603-1300-20-20305C-3603025-01</v>
      </c>
      <c r="B828" t="str">
        <f>RP[[#This Row],[CODIGO CDP]]&amp;RP[[#This Row],[Rubro]]</f>
        <v>3925-44-PC-3603-1300-20-20305C-3603025-01</v>
      </c>
      <c r="C828" t="str">
        <f t="shared" si="12"/>
        <v>82625-44-P</v>
      </c>
      <c r="D828" t="str">
        <f>_xlfn.CONCAT(MID(RP[[#This Row],[CDP]],1,10),"-",RIGHT(RP[[#This Row],[Dependencia]],2),"-",MID(RP[[#This Row],[Fuente]],1,1))</f>
        <v>3925-44-P</v>
      </c>
      <c r="E828">
        <v>82625</v>
      </c>
      <c r="F828">
        <v>45782</v>
      </c>
      <c r="G828">
        <v>45782.796666666669</v>
      </c>
      <c r="H828" t="s">
        <v>1929</v>
      </c>
      <c r="I828">
        <v>923244</v>
      </c>
      <c r="J828" t="s">
        <v>2475</v>
      </c>
      <c r="K828" t="s">
        <v>1773</v>
      </c>
      <c r="L828" t="s">
        <v>1774</v>
      </c>
      <c r="M828" t="s">
        <v>64</v>
      </c>
      <c r="N828" t="s">
        <v>65</v>
      </c>
      <c r="O828" t="s">
        <v>66</v>
      </c>
      <c r="P828" s="1">
        <v>711750</v>
      </c>
      <c r="Q828" s="1">
        <v>0</v>
      </c>
      <c r="R828" s="1">
        <v>711750</v>
      </c>
      <c r="S828" s="1">
        <v>0</v>
      </c>
      <c r="T828" t="s">
        <v>169</v>
      </c>
      <c r="U828">
        <v>1114151644</v>
      </c>
      <c r="V828" t="s">
        <v>3922</v>
      </c>
      <c r="W828" t="s">
        <v>56</v>
      </c>
      <c r="X828" t="s">
        <v>57</v>
      </c>
      <c r="Y828" t="s">
        <v>3923</v>
      </c>
      <c r="Z828" t="s">
        <v>59</v>
      </c>
      <c r="AA828">
        <v>890903938</v>
      </c>
      <c r="AB828" t="s">
        <v>86</v>
      </c>
      <c r="AC828">
        <v>3925</v>
      </c>
      <c r="AD828">
        <v>3925</v>
      </c>
      <c r="AE828">
        <v>82625</v>
      </c>
      <c r="AG828" t="s">
        <v>4928</v>
      </c>
      <c r="AH828" t="s">
        <v>4929</v>
      </c>
      <c r="AJ828" s="3">
        <v>45782</v>
      </c>
      <c r="AK828" t="s">
        <v>1775</v>
      </c>
      <c r="AL828" t="s">
        <v>3866</v>
      </c>
      <c r="AM828" t="s">
        <v>3867</v>
      </c>
    </row>
    <row r="829" spans="1:39" x14ac:dyDescent="0.25">
      <c r="A829" t="str">
        <f>RP[[#This Row],[CODIGO CRP]]&amp;RP[[#This Row],[Rubro]]</f>
        <v>82725-44-PC-3603-1300-20-20305C-3603025-01</v>
      </c>
      <c r="B829" t="str">
        <f>RP[[#This Row],[CODIGO CDP]]&amp;RP[[#This Row],[Rubro]]</f>
        <v>3925-44-PC-3603-1300-20-20305C-3603025-01</v>
      </c>
      <c r="C829" t="str">
        <f t="shared" si="12"/>
        <v>82725-44-P</v>
      </c>
      <c r="D829" t="str">
        <f>_xlfn.CONCAT(MID(RP[[#This Row],[CDP]],1,10),"-",RIGHT(RP[[#This Row],[Dependencia]],2),"-",MID(RP[[#This Row],[Fuente]],1,1))</f>
        <v>3925-44-P</v>
      </c>
      <c r="E829">
        <v>82725</v>
      </c>
      <c r="F829">
        <v>45782</v>
      </c>
      <c r="G829">
        <v>45782.796678240738</v>
      </c>
      <c r="H829" t="s">
        <v>1929</v>
      </c>
      <c r="I829">
        <v>923244</v>
      </c>
      <c r="J829" t="s">
        <v>2475</v>
      </c>
      <c r="K829" t="s">
        <v>1773</v>
      </c>
      <c r="L829" t="s">
        <v>1774</v>
      </c>
      <c r="M829" t="s">
        <v>64</v>
      </c>
      <c r="N829" t="s">
        <v>65</v>
      </c>
      <c r="O829" t="s">
        <v>66</v>
      </c>
      <c r="P829" s="1">
        <v>711750</v>
      </c>
      <c r="Q829" s="1">
        <v>0</v>
      </c>
      <c r="R829" s="1">
        <v>711750</v>
      </c>
      <c r="S829" s="1">
        <v>0</v>
      </c>
      <c r="T829" t="s">
        <v>169</v>
      </c>
      <c r="U829">
        <v>1073130908</v>
      </c>
      <c r="V829" t="s">
        <v>3924</v>
      </c>
      <c r="W829" t="s">
        <v>56</v>
      </c>
      <c r="X829" t="s">
        <v>57</v>
      </c>
      <c r="Y829" t="s">
        <v>3925</v>
      </c>
      <c r="Z829" t="s">
        <v>59</v>
      </c>
      <c r="AA829">
        <v>890903938</v>
      </c>
      <c r="AB829" t="s">
        <v>86</v>
      </c>
      <c r="AC829">
        <v>3925</v>
      </c>
      <c r="AD829">
        <v>3925</v>
      </c>
      <c r="AE829">
        <v>82725</v>
      </c>
      <c r="AG829" t="s">
        <v>4930</v>
      </c>
      <c r="AH829" t="s">
        <v>4931</v>
      </c>
      <c r="AJ829" s="3">
        <v>45782</v>
      </c>
      <c r="AK829" t="s">
        <v>1775</v>
      </c>
      <c r="AL829" t="s">
        <v>3866</v>
      </c>
      <c r="AM829" t="s">
        <v>3867</v>
      </c>
    </row>
    <row r="830" spans="1:39" x14ac:dyDescent="0.25">
      <c r="A830" t="str">
        <f>RP[[#This Row],[CODIGO CRP]]&amp;RP[[#This Row],[Rubro]]</f>
        <v>82825-44-PC-3603-1300-20-20305C-3603025-01</v>
      </c>
      <c r="B830" t="str">
        <f>RP[[#This Row],[CODIGO CDP]]&amp;RP[[#This Row],[Rubro]]</f>
        <v>3925-44-PC-3603-1300-20-20305C-3603025-01</v>
      </c>
      <c r="C830" t="str">
        <f t="shared" si="12"/>
        <v>82825-44-P</v>
      </c>
      <c r="D830" t="str">
        <f>_xlfn.CONCAT(MID(RP[[#This Row],[CDP]],1,10),"-",RIGHT(RP[[#This Row],[Dependencia]],2),"-",MID(RP[[#This Row],[Fuente]],1,1))</f>
        <v>3925-44-P</v>
      </c>
      <c r="E830">
        <v>82825</v>
      </c>
      <c r="F830">
        <v>45782</v>
      </c>
      <c r="G830">
        <v>45782.796689814815</v>
      </c>
      <c r="H830" t="s">
        <v>1929</v>
      </c>
      <c r="I830">
        <v>923244</v>
      </c>
      <c r="J830" t="s">
        <v>2475</v>
      </c>
      <c r="K830" t="s">
        <v>1773</v>
      </c>
      <c r="L830" t="s">
        <v>1774</v>
      </c>
      <c r="M830" t="s">
        <v>64</v>
      </c>
      <c r="N830" t="s">
        <v>65</v>
      </c>
      <c r="O830" t="s">
        <v>66</v>
      </c>
      <c r="P830" s="1">
        <v>711750</v>
      </c>
      <c r="Q830" s="1">
        <v>0</v>
      </c>
      <c r="R830" s="1">
        <v>711750</v>
      </c>
      <c r="S830" s="1">
        <v>0</v>
      </c>
      <c r="T830" t="s">
        <v>169</v>
      </c>
      <c r="U830">
        <v>1003475724</v>
      </c>
      <c r="V830" t="s">
        <v>3926</v>
      </c>
      <c r="W830" t="s">
        <v>56</v>
      </c>
      <c r="X830" t="s">
        <v>57</v>
      </c>
      <c r="Y830" t="s">
        <v>3927</v>
      </c>
      <c r="Z830" t="s">
        <v>59</v>
      </c>
      <c r="AA830">
        <v>890903938</v>
      </c>
      <c r="AB830" t="s">
        <v>86</v>
      </c>
      <c r="AC830">
        <v>3925</v>
      </c>
      <c r="AD830">
        <v>3925</v>
      </c>
      <c r="AE830">
        <v>82825</v>
      </c>
      <c r="AG830" t="s">
        <v>4932</v>
      </c>
      <c r="AH830" t="s">
        <v>4933</v>
      </c>
      <c r="AJ830" s="3">
        <v>45782</v>
      </c>
      <c r="AK830" t="s">
        <v>1775</v>
      </c>
      <c r="AL830" t="s">
        <v>3866</v>
      </c>
      <c r="AM830" t="s">
        <v>3867</v>
      </c>
    </row>
    <row r="831" spans="1:39" x14ac:dyDescent="0.25">
      <c r="A831" t="str">
        <f>RP[[#This Row],[CODIGO CRP]]&amp;RP[[#This Row],[Rubro]]</f>
        <v>82925-44-PC-3603-1300-20-20305C-3603025-01</v>
      </c>
      <c r="B831" t="str">
        <f>RP[[#This Row],[CODIGO CDP]]&amp;RP[[#This Row],[Rubro]]</f>
        <v>3925-44-PC-3603-1300-20-20305C-3603025-01</v>
      </c>
      <c r="C831" t="str">
        <f t="shared" si="12"/>
        <v>82925-44-P</v>
      </c>
      <c r="D831" t="str">
        <f>_xlfn.CONCAT(MID(RP[[#This Row],[CDP]],1,10),"-",RIGHT(RP[[#This Row],[Dependencia]],2),"-",MID(RP[[#This Row],[Fuente]],1,1))</f>
        <v>3925-44-P</v>
      </c>
      <c r="E831">
        <v>82925</v>
      </c>
      <c r="F831">
        <v>45782</v>
      </c>
      <c r="G831">
        <v>45782.796701388892</v>
      </c>
      <c r="H831" t="s">
        <v>1929</v>
      </c>
      <c r="I831">
        <v>923244</v>
      </c>
      <c r="J831" t="s">
        <v>2475</v>
      </c>
      <c r="K831" t="s">
        <v>1773</v>
      </c>
      <c r="L831" t="s">
        <v>1774</v>
      </c>
      <c r="M831" t="s">
        <v>64</v>
      </c>
      <c r="N831" t="s">
        <v>65</v>
      </c>
      <c r="O831" t="s">
        <v>66</v>
      </c>
      <c r="P831" s="1">
        <v>711750</v>
      </c>
      <c r="Q831" s="1">
        <v>0</v>
      </c>
      <c r="R831" s="1">
        <v>711750</v>
      </c>
      <c r="S831" s="1">
        <v>0</v>
      </c>
      <c r="T831" t="s">
        <v>169</v>
      </c>
      <c r="U831">
        <v>1030543086</v>
      </c>
      <c r="V831" t="s">
        <v>3928</v>
      </c>
      <c r="W831" t="s">
        <v>56</v>
      </c>
      <c r="X831" t="s">
        <v>57</v>
      </c>
      <c r="Y831" t="s">
        <v>3929</v>
      </c>
      <c r="Z831" t="s">
        <v>59</v>
      </c>
      <c r="AA831">
        <v>890903938</v>
      </c>
      <c r="AB831" t="s">
        <v>86</v>
      </c>
      <c r="AC831">
        <v>3925</v>
      </c>
      <c r="AD831">
        <v>3925</v>
      </c>
      <c r="AE831">
        <v>82925</v>
      </c>
      <c r="AG831" t="s">
        <v>4934</v>
      </c>
      <c r="AH831" t="s">
        <v>4935</v>
      </c>
      <c r="AJ831" s="3">
        <v>45782</v>
      </c>
      <c r="AK831" t="s">
        <v>1775</v>
      </c>
      <c r="AL831" t="s">
        <v>3866</v>
      </c>
      <c r="AM831" t="s">
        <v>3867</v>
      </c>
    </row>
    <row r="832" spans="1:39" x14ac:dyDescent="0.25">
      <c r="A832" t="str">
        <f>RP[[#This Row],[CODIGO CRP]]&amp;RP[[#This Row],[Rubro]]</f>
        <v>83025-44-PC-3603-1300-20-20305C-3603025-01</v>
      </c>
      <c r="B832" t="str">
        <f>RP[[#This Row],[CODIGO CDP]]&amp;RP[[#This Row],[Rubro]]</f>
        <v>3925-44-PC-3603-1300-20-20305C-3603025-01</v>
      </c>
      <c r="C832" t="str">
        <f t="shared" si="12"/>
        <v>83025-44-P</v>
      </c>
      <c r="D832" t="str">
        <f>_xlfn.CONCAT(MID(RP[[#This Row],[CDP]],1,10),"-",RIGHT(RP[[#This Row],[Dependencia]],2),"-",MID(RP[[#This Row],[Fuente]],1,1))</f>
        <v>3925-44-P</v>
      </c>
      <c r="E832">
        <v>83025</v>
      </c>
      <c r="F832">
        <v>45782</v>
      </c>
      <c r="G832">
        <v>45782.796712962961</v>
      </c>
      <c r="H832" t="s">
        <v>1929</v>
      </c>
      <c r="I832">
        <v>923244</v>
      </c>
      <c r="J832" t="s">
        <v>2475</v>
      </c>
      <c r="K832" t="s">
        <v>1773</v>
      </c>
      <c r="L832" t="s">
        <v>1774</v>
      </c>
      <c r="M832" t="s">
        <v>64</v>
      </c>
      <c r="N832" t="s">
        <v>65</v>
      </c>
      <c r="O832" t="s">
        <v>66</v>
      </c>
      <c r="P832" s="1">
        <v>711750</v>
      </c>
      <c r="Q832" s="1">
        <v>0</v>
      </c>
      <c r="R832" s="1">
        <v>711750</v>
      </c>
      <c r="S832" s="1">
        <v>0</v>
      </c>
      <c r="T832" t="s">
        <v>169</v>
      </c>
      <c r="U832">
        <v>1003494911</v>
      </c>
      <c r="V832" t="s">
        <v>3930</v>
      </c>
      <c r="W832" t="s">
        <v>56</v>
      </c>
      <c r="X832" t="s">
        <v>57</v>
      </c>
      <c r="Y832" t="s">
        <v>3931</v>
      </c>
      <c r="Z832" t="s">
        <v>59</v>
      </c>
      <c r="AA832">
        <v>890903938</v>
      </c>
      <c r="AB832" t="s">
        <v>86</v>
      </c>
      <c r="AC832">
        <v>3925</v>
      </c>
      <c r="AD832">
        <v>3925</v>
      </c>
      <c r="AE832">
        <v>83025</v>
      </c>
      <c r="AG832" t="s">
        <v>4936</v>
      </c>
      <c r="AH832" t="s">
        <v>4937</v>
      </c>
      <c r="AJ832" s="3">
        <v>45782</v>
      </c>
      <c r="AK832" t="s">
        <v>1775</v>
      </c>
      <c r="AL832" t="s">
        <v>3866</v>
      </c>
      <c r="AM832" t="s">
        <v>3867</v>
      </c>
    </row>
    <row r="833" spans="1:39" x14ac:dyDescent="0.25">
      <c r="A833" t="str">
        <f>RP[[#This Row],[CODIGO CRP]]&amp;RP[[#This Row],[Rubro]]</f>
        <v>83125-44-PC-3603-1300-20-20305C-3603025-01</v>
      </c>
      <c r="B833" t="str">
        <f>RP[[#This Row],[CODIGO CDP]]&amp;RP[[#This Row],[Rubro]]</f>
        <v>3925-44-PC-3603-1300-20-20305C-3603025-01</v>
      </c>
      <c r="C833" t="str">
        <f t="shared" si="12"/>
        <v>83125-44-P</v>
      </c>
      <c r="D833" t="str">
        <f>_xlfn.CONCAT(MID(RP[[#This Row],[CDP]],1,10),"-",RIGHT(RP[[#This Row],[Dependencia]],2),"-",MID(RP[[#This Row],[Fuente]],1,1))</f>
        <v>3925-44-P</v>
      </c>
      <c r="E833">
        <v>83125</v>
      </c>
      <c r="F833">
        <v>45782</v>
      </c>
      <c r="G833">
        <v>45782.796724537038</v>
      </c>
      <c r="H833" t="s">
        <v>1929</v>
      </c>
      <c r="I833">
        <v>923244</v>
      </c>
      <c r="J833" t="s">
        <v>2475</v>
      </c>
      <c r="K833" t="s">
        <v>1773</v>
      </c>
      <c r="L833" t="s">
        <v>1774</v>
      </c>
      <c r="M833" t="s">
        <v>64</v>
      </c>
      <c r="N833" t="s">
        <v>65</v>
      </c>
      <c r="O833" t="s">
        <v>66</v>
      </c>
      <c r="P833" s="1">
        <v>711750</v>
      </c>
      <c r="Q833" s="1">
        <v>0</v>
      </c>
      <c r="R833" s="1">
        <v>711750</v>
      </c>
      <c r="S833" s="1">
        <v>0</v>
      </c>
      <c r="T833" t="s">
        <v>169</v>
      </c>
      <c r="U833">
        <v>1065828822</v>
      </c>
      <c r="V833" t="s">
        <v>3932</v>
      </c>
      <c r="W833" t="s">
        <v>56</v>
      </c>
      <c r="X833" t="s">
        <v>57</v>
      </c>
      <c r="Y833" t="s">
        <v>3933</v>
      </c>
      <c r="Z833" t="s">
        <v>59</v>
      </c>
      <c r="AA833">
        <v>890903938</v>
      </c>
      <c r="AB833" t="s">
        <v>86</v>
      </c>
      <c r="AC833">
        <v>3925</v>
      </c>
      <c r="AD833">
        <v>3925</v>
      </c>
      <c r="AE833">
        <v>83125</v>
      </c>
      <c r="AG833" t="s">
        <v>4938</v>
      </c>
      <c r="AH833" t="s">
        <v>4939</v>
      </c>
      <c r="AJ833" s="3">
        <v>45782</v>
      </c>
      <c r="AK833" t="s">
        <v>1775</v>
      </c>
      <c r="AL833" t="s">
        <v>3866</v>
      </c>
      <c r="AM833" t="s">
        <v>3867</v>
      </c>
    </row>
    <row r="834" spans="1:39" x14ac:dyDescent="0.25">
      <c r="A834" t="str">
        <f>RP[[#This Row],[CODIGO CRP]]&amp;RP[[#This Row],[Rubro]]</f>
        <v>83225-44-PC-3603-1300-20-20305C-3603025-01</v>
      </c>
      <c r="B834" t="str">
        <f>RP[[#This Row],[CODIGO CDP]]&amp;RP[[#This Row],[Rubro]]</f>
        <v>3925-44-PC-3603-1300-20-20305C-3603025-01</v>
      </c>
      <c r="C834" t="str">
        <f t="shared" ref="C834:C897" si="13">_xlfn.CONCAT(MID(E834,1,10),"-",RIGHT(I834,2),"-",MID(M834,1,1))</f>
        <v>83225-44-P</v>
      </c>
      <c r="D834" t="str">
        <f>_xlfn.CONCAT(MID(RP[[#This Row],[CDP]],1,10),"-",RIGHT(RP[[#This Row],[Dependencia]],2),"-",MID(RP[[#This Row],[Fuente]],1,1))</f>
        <v>3925-44-P</v>
      </c>
      <c r="E834">
        <v>83225</v>
      </c>
      <c r="F834">
        <v>45782</v>
      </c>
      <c r="G834">
        <v>45782.796736111108</v>
      </c>
      <c r="H834" t="s">
        <v>1929</v>
      </c>
      <c r="I834">
        <v>923244</v>
      </c>
      <c r="J834" t="s">
        <v>2475</v>
      </c>
      <c r="K834" t="s">
        <v>1773</v>
      </c>
      <c r="L834" t="s">
        <v>1774</v>
      </c>
      <c r="M834" t="s">
        <v>64</v>
      </c>
      <c r="N834" t="s">
        <v>65</v>
      </c>
      <c r="O834" t="s">
        <v>66</v>
      </c>
      <c r="P834" s="1">
        <v>711750</v>
      </c>
      <c r="Q834" s="1">
        <v>0</v>
      </c>
      <c r="R834" s="1">
        <v>711750</v>
      </c>
      <c r="S834" s="1">
        <v>0</v>
      </c>
      <c r="T834" t="s">
        <v>169</v>
      </c>
      <c r="U834">
        <v>1062333151</v>
      </c>
      <c r="V834" t="s">
        <v>3934</v>
      </c>
      <c r="W834" t="s">
        <v>56</v>
      </c>
      <c r="X834" t="s">
        <v>57</v>
      </c>
      <c r="Y834" t="s">
        <v>3935</v>
      </c>
      <c r="Z834" t="s">
        <v>59</v>
      </c>
      <c r="AA834">
        <v>890903938</v>
      </c>
      <c r="AB834" t="s">
        <v>86</v>
      </c>
      <c r="AC834">
        <v>3925</v>
      </c>
      <c r="AD834">
        <v>3925</v>
      </c>
      <c r="AE834">
        <v>83225</v>
      </c>
      <c r="AG834" t="s">
        <v>4940</v>
      </c>
      <c r="AH834" t="s">
        <v>4941</v>
      </c>
      <c r="AJ834" s="3">
        <v>45782</v>
      </c>
      <c r="AK834" t="s">
        <v>1775</v>
      </c>
      <c r="AL834" t="s">
        <v>3866</v>
      </c>
      <c r="AM834" t="s">
        <v>3867</v>
      </c>
    </row>
    <row r="835" spans="1:39" x14ac:dyDescent="0.25">
      <c r="A835" t="str">
        <f>RP[[#This Row],[CODIGO CRP]]&amp;RP[[#This Row],[Rubro]]</f>
        <v>83325-44-PC-3603-1300-20-20305C-3603025-01</v>
      </c>
      <c r="B835" t="str">
        <f>RP[[#This Row],[CODIGO CDP]]&amp;RP[[#This Row],[Rubro]]</f>
        <v>3925-44-PC-3603-1300-20-20305C-3603025-01</v>
      </c>
      <c r="C835" t="str">
        <f t="shared" si="13"/>
        <v>83325-44-P</v>
      </c>
      <c r="D835" t="str">
        <f>_xlfn.CONCAT(MID(RP[[#This Row],[CDP]],1,10),"-",RIGHT(RP[[#This Row],[Dependencia]],2),"-",MID(RP[[#This Row],[Fuente]],1,1))</f>
        <v>3925-44-P</v>
      </c>
      <c r="E835">
        <v>83325</v>
      </c>
      <c r="F835">
        <v>45782</v>
      </c>
      <c r="G835">
        <v>45782.796747685185</v>
      </c>
      <c r="H835" t="s">
        <v>1929</v>
      </c>
      <c r="I835">
        <v>923244</v>
      </c>
      <c r="J835" t="s">
        <v>2475</v>
      </c>
      <c r="K835" t="s">
        <v>1773</v>
      </c>
      <c r="L835" t="s">
        <v>1774</v>
      </c>
      <c r="M835" t="s">
        <v>64</v>
      </c>
      <c r="N835" t="s">
        <v>65</v>
      </c>
      <c r="O835" t="s">
        <v>66</v>
      </c>
      <c r="P835" s="1">
        <v>711750</v>
      </c>
      <c r="Q835" s="1">
        <v>0</v>
      </c>
      <c r="R835" s="1">
        <v>711750</v>
      </c>
      <c r="S835" s="1">
        <v>0</v>
      </c>
      <c r="T835" t="s">
        <v>169</v>
      </c>
      <c r="U835">
        <v>1007066524</v>
      </c>
      <c r="V835" t="s">
        <v>3936</v>
      </c>
      <c r="W835" t="s">
        <v>56</v>
      </c>
      <c r="X835" t="s">
        <v>57</v>
      </c>
      <c r="Y835" t="s">
        <v>3937</v>
      </c>
      <c r="Z835" t="s">
        <v>59</v>
      </c>
      <c r="AA835">
        <v>890903938</v>
      </c>
      <c r="AB835" t="s">
        <v>86</v>
      </c>
      <c r="AC835">
        <v>3925</v>
      </c>
      <c r="AD835">
        <v>3925</v>
      </c>
      <c r="AE835">
        <v>83325</v>
      </c>
      <c r="AG835" t="s">
        <v>4942</v>
      </c>
      <c r="AH835" t="s">
        <v>4943</v>
      </c>
      <c r="AJ835" s="3">
        <v>45782</v>
      </c>
      <c r="AK835" t="s">
        <v>1775</v>
      </c>
      <c r="AL835" t="s">
        <v>3866</v>
      </c>
      <c r="AM835" t="s">
        <v>3867</v>
      </c>
    </row>
    <row r="836" spans="1:39" x14ac:dyDescent="0.25">
      <c r="A836" t="str">
        <f>RP[[#This Row],[CODIGO CRP]]&amp;RP[[#This Row],[Rubro]]</f>
        <v>83425-44-PC-3603-1300-20-20305C-3603025-01</v>
      </c>
      <c r="B836" t="str">
        <f>RP[[#This Row],[CODIGO CDP]]&amp;RP[[#This Row],[Rubro]]</f>
        <v>3925-44-PC-3603-1300-20-20305C-3603025-01</v>
      </c>
      <c r="C836" t="str">
        <f t="shared" si="13"/>
        <v>83425-44-P</v>
      </c>
      <c r="D836" t="str">
        <f>_xlfn.CONCAT(MID(RP[[#This Row],[CDP]],1,10),"-",RIGHT(RP[[#This Row],[Dependencia]],2),"-",MID(RP[[#This Row],[Fuente]],1,1))</f>
        <v>3925-44-P</v>
      </c>
      <c r="E836">
        <v>83425</v>
      </c>
      <c r="F836">
        <v>45782</v>
      </c>
      <c r="G836">
        <v>45782.796759259261</v>
      </c>
      <c r="H836" t="s">
        <v>1929</v>
      </c>
      <c r="I836">
        <v>923244</v>
      </c>
      <c r="J836" t="s">
        <v>2475</v>
      </c>
      <c r="K836" t="s">
        <v>1773</v>
      </c>
      <c r="L836" t="s">
        <v>1774</v>
      </c>
      <c r="M836" t="s">
        <v>64</v>
      </c>
      <c r="N836" t="s">
        <v>65</v>
      </c>
      <c r="O836" t="s">
        <v>66</v>
      </c>
      <c r="P836" s="1">
        <v>711750</v>
      </c>
      <c r="Q836" s="1">
        <v>0</v>
      </c>
      <c r="R836" s="1">
        <v>711750</v>
      </c>
      <c r="S836" s="1">
        <v>0</v>
      </c>
      <c r="T836" t="s">
        <v>169</v>
      </c>
      <c r="U836">
        <v>1004805379</v>
      </c>
      <c r="V836" t="s">
        <v>3938</v>
      </c>
      <c r="W836" t="s">
        <v>56</v>
      </c>
      <c r="X836" t="s">
        <v>57</v>
      </c>
      <c r="Y836" t="s">
        <v>3939</v>
      </c>
      <c r="Z836" t="s">
        <v>59</v>
      </c>
      <c r="AA836">
        <v>890903938</v>
      </c>
      <c r="AB836" t="s">
        <v>86</v>
      </c>
      <c r="AC836">
        <v>3925</v>
      </c>
      <c r="AD836">
        <v>3925</v>
      </c>
      <c r="AE836">
        <v>83425</v>
      </c>
      <c r="AG836" t="s">
        <v>4944</v>
      </c>
      <c r="AH836" t="s">
        <v>4945</v>
      </c>
      <c r="AJ836" s="3">
        <v>45782</v>
      </c>
      <c r="AK836" t="s">
        <v>1775</v>
      </c>
      <c r="AL836" t="s">
        <v>3866</v>
      </c>
      <c r="AM836" t="s">
        <v>3867</v>
      </c>
    </row>
    <row r="837" spans="1:39" x14ac:dyDescent="0.25">
      <c r="A837" t="str">
        <f>RP[[#This Row],[CODIGO CRP]]&amp;RP[[#This Row],[Rubro]]</f>
        <v>83525-44-PC-3603-1300-20-20305C-3603025-01</v>
      </c>
      <c r="B837" t="str">
        <f>RP[[#This Row],[CODIGO CDP]]&amp;RP[[#This Row],[Rubro]]</f>
        <v>3925-44-PC-3603-1300-20-20305C-3603025-01</v>
      </c>
      <c r="C837" t="str">
        <f t="shared" si="13"/>
        <v>83525-44-P</v>
      </c>
      <c r="D837" t="str">
        <f>_xlfn.CONCAT(MID(RP[[#This Row],[CDP]],1,10),"-",RIGHT(RP[[#This Row],[Dependencia]],2),"-",MID(RP[[#This Row],[Fuente]],1,1))</f>
        <v>3925-44-P</v>
      </c>
      <c r="E837">
        <v>83525</v>
      </c>
      <c r="F837">
        <v>45782</v>
      </c>
      <c r="G837">
        <v>45782.796770833331</v>
      </c>
      <c r="H837" t="s">
        <v>1929</v>
      </c>
      <c r="I837">
        <v>923244</v>
      </c>
      <c r="J837" t="s">
        <v>2475</v>
      </c>
      <c r="K837" t="s">
        <v>1773</v>
      </c>
      <c r="L837" t="s">
        <v>1774</v>
      </c>
      <c r="M837" t="s">
        <v>64</v>
      </c>
      <c r="N837" t="s">
        <v>65</v>
      </c>
      <c r="O837" t="s">
        <v>66</v>
      </c>
      <c r="P837" s="1">
        <v>711750</v>
      </c>
      <c r="Q837" s="1">
        <v>0</v>
      </c>
      <c r="R837" s="1">
        <v>711750</v>
      </c>
      <c r="S837" s="1">
        <v>0</v>
      </c>
      <c r="T837" t="s">
        <v>169</v>
      </c>
      <c r="U837">
        <v>9186253</v>
      </c>
      <c r="V837" t="s">
        <v>3940</v>
      </c>
      <c r="W837" t="s">
        <v>56</v>
      </c>
      <c r="X837" t="s">
        <v>57</v>
      </c>
      <c r="Y837" t="s">
        <v>3941</v>
      </c>
      <c r="Z837" t="s">
        <v>59</v>
      </c>
      <c r="AA837">
        <v>890903938</v>
      </c>
      <c r="AB837" t="s">
        <v>86</v>
      </c>
      <c r="AC837">
        <v>3925</v>
      </c>
      <c r="AD837">
        <v>3925</v>
      </c>
      <c r="AE837">
        <v>83525</v>
      </c>
      <c r="AG837" t="s">
        <v>4946</v>
      </c>
      <c r="AH837" t="s">
        <v>4947</v>
      </c>
      <c r="AJ837" s="3">
        <v>45782</v>
      </c>
      <c r="AK837" t="s">
        <v>1775</v>
      </c>
      <c r="AL837" t="s">
        <v>3866</v>
      </c>
      <c r="AM837" t="s">
        <v>3867</v>
      </c>
    </row>
    <row r="838" spans="1:39" x14ac:dyDescent="0.25">
      <c r="A838" t="str">
        <f>RP[[#This Row],[CODIGO CRP]]&amp;RP[[#This Row],[Rubro]]</f>
        <v>83625-44-PC-3603-1300-20-20305C-3603025-01</v>
      </c>
      <c r="B838" t="str">
        <f>RP[[#This Row],[CODIGO CDP]]&amp;RP[[#This Row],[Rubro]]</f>
        <v>3925-44-PC-3603-1300-20-20305C-3603025-01</v>
      </c>
      <c r="C838" t="str">
        <f t="shared" si="13"/>
        <v>83625-44-P</v>
      </c>
      <c r="D838" t="str">
        <f>_xlfn.CONCAT(MID(RP[[#This Row],[CDP]],1,10),"-",RIGHT(RP[[#This Row],[Dependencia]],2),"-",MID(RP[[#This Row],[Fuente]],1,1))</f>
        <v>3925-44-P</v>
      </c>
      <c r="E838">
        <v>83625</v>
      </c>
      <c r="F838">
        <v>45782</v>
      </c>
      <c r="G838">
        <v>45782.796782407408</v>
      </c>
      <c r="H838" t="s">
        <v>1929</v>
      </c>
      <c r="I838">
        <v>923244</v>
      </c>
      <c r="J838" t="s">
        <v>2475</v>
      </c>
      <c r="K838" t="s">
        <v>1773</v>
      </c>
      <c r="L838" t="s">
        <v>1774</v>
      </c>
      <c r="M838" t="s">
        <v>64</v>
      </c>
      <c r="N838" t="s">
        <v>65</v>
      </c>
      <c r="O838" t="s">
        <v>66</v>
      </c>
      <c r="P838" s="1">
        <v>711750</v>
      </c>
      <c r="Q838" s="1">
        <v>0</v>
      </c>
      <c r="R838" s="1">
        <v>711750</v>
      </c>
      <c r="S838" s="1">
        <v>0</v>
      </c>
      <c r="T838" t="s">
        <v>169</v>
      </c>
      <c r="U838">
        <v>1067939228</v>
      </c>
      <c r="V838" t="s">
        <v>3942</v>
      </c>
      <c r="W838" t="s">
        <v>56</v>
      </c>
      <c r="X838" t="s">
        <v>57</v>
      </c>
      <c r="Y838" t="s">
        <v>3943</v>
      </c>
      <c r="Z838" t="s">
        <v>59</v>
      </c>
      <c r="AA838">
        <v>890903938</v>
      </c>
      <c r="AB838" t="s">
        <v>86</v>
      </c>
      <c r="AC838">
        <v>3925</v>
      </c>
      <c r="AD838">
        <v>3925</v>
      </c>
      <c r="AE838">
        <v>83625</v>
      </c>
      <c r="AG838" t="s">
        <v>4948</v>
      </c>
      <c r="AH838" t="s">
        <v>4949</v>
      </c>
      <c r="AJ838" s="3">
        <v>45782</v>
      </c>
      <c r="AK838" t="s">
        <v>1775</v>
      </c>
      <c r="AL838" t="s">
        <v>3866</v>
      </c>
      <c r="AM838" t="s">
        <v>3867</v>
      </c>
    </row>
    <row r="839" spans="1:39" x14ac:dyDescent="0.25">
      <c r="A839" t="str">
        <f>RP[[#This Row],[CODIGO CRP]]&amp;RP[[#This Row],[Rubro]]</f>
        <v>83725-44-PC-3603-1300-20-20305C-3603025-01</v>
      </c>
      <c r="B839" t="str">
        <f>RP[[#This Row],[CODIGO CDP]]&amp;RP[[#This Row],[Rubro]]</f>
        <v>3925-44-PC-3603-1300-20-20305C-3603025-01</v>
      </c>
      <c r="C839" t="str">
        <f t="shared" si="13"/>
        <v>83725-44-P</v>
      </c>
      <c r="D839" t="str">
        <f>_xlfn.CONCAT(MID(RP[[#This Row],[CDP]],1,10),"-",RIGHT(RP[[#This Row],[Dependencia]],2),"-",MID(RP[[#This Row],[Fuente]],1,1))</f>
        <v>3925-44-P</v>
      </c>
      <c r="E839">
        <v>83725</v>
      </c>
      <c r="F839">
        <v>45782</v>
      </c>
      <c r="G839">
        <v>45782.796793981484</v>
      </c>
      <c r="H839" t="s">
        <v>1929</v>
      </c>
      <c r="I839">
        <v>923244</v>
      </c>
      <c r="J839" t="s">
        <v>2475</v>
      </c>
      <c r="K839" t="s">
        <v>1773</v>
      </c>
      <c r="L839" t="s">
        <v>1774</v>
      </c>
      <c r="M839" t="s">
        <v>64</v>
      </c>
      <c r="N839" t="s">
        <v>65</v>
      </c>
      <c r="O839" t="s">
        <v>66</v>
      </c>
      <c r="P839" s="1">
        <v>711750</v>
      </c>
      <c r="Q839" s="1">
        <v>0</v>
      </c>
      <c r="R839" s="1">
        <v>711750</v>
      </c>
      <c r="S839" s="1">
        <v>0</v>
      </c>
      <c r="T839" t="s">
        <v>169</v>
      </c>
      <c r="U839">
        <v>1000621576</v>
      </c>
      <c r="V839" t="s">
        <v>3944</v>
      </c>
      <c r="W839" t="s">
        <v>56</v>
      </c>
      <c r="X839" t="s">
        <v>57</v>
      </c>
      <c r="Y839" t="s">
        <v>3945</v>
      </c>
      <c r="Z839" t="s">
        <v>59</v>
      </c>
      <c r="AA839">
        <v>890903938</v>
      </c>
      <c r="AB839" t="s">
        <v>86</v>
      </c>
      <c r="AC839">
        <v>3925</v>
      </c>
      <c r="AD839">
        <v>3925</v>
      </c>
      <c r="AE839">
        <v>83725</v>
      </c>
      <c r="AG839" t="s">
        <v>4950</v>
      </c>
      <c r="AH839" t="s">
        <v>4951</v>
      </c>
      <c r="AJ839" s="3">
        <v>45782</v>
      </c>
      <c r="AK839" t="s">
        <v>1775</v>
      </c>
      <c r="AL839" t="s">
        <v>3866</v>
      </c>
      <c r="AM839" t="s">
        <v>3867</v>
      </c>
    </row>
    <row r="840" spans="1:39" x14ac:dyDescent="0.25">
      <c r="A840" t="str">
        <f>RP[[#This Row],[CODIGO CRP]]&amp;RP[[#This Row],[Rubro]]</f>
        <v>83825-44-PC-3603-1300-20-20305C-3603025-01</v>
      </c>
      <c r="B840" t="str">
        <f>RP[[#This Row],[CODIGO CDP]]&amp;RP[[#This Row],[Rubro]]</f>
        <v>3925-44-PC-3603-1300-20-20305C-3603025-01</v>
      </c>
      <c r="C840" t="str">
        <f t="shared" si="13"/>
        <v>83825-44-P</v>
      </c>
      <c r="D840" t="str">
        <f>_xlfn.CONCAT(MID(RP[[#This Row],[CDP]],1,10),"-",RIGHT(RP[[#This Row],[Dependencia]],2),"-",MID(RP[[#This Row],[Fuente]],1,1))</f>
        <v>3925-44-P</v>
      </c>
      <c r="E840">
        <v>83825</v>
      </c>
      <c r="F840">
        <v>45782</v>
      </c>
      <c r="G840">
        <v>45782.796793981484</v>
      </c>
      <c r="H840" t="s">
        <v>1929</v>
      </c>
      <c r="I840">
        <v>923244</v>
      </c>
      <c r="J840" t="s">
        <v>2475</v>
      </c>
      <c r="K840" t="s">
        <v>1773</v>
      </c>
      <c r="L840" t="s">
        <v>1774</v>
      </c>
      <c r="M840" t="s">
        <v>64</v>
      </c>
      <c r="N840" t="s">
        <v>65</v>
      </c>
      <c r="O840" t="s">
        <v>66</v>
      </c>
      <c r="P840" s="1">
        <v>711750</v>
      </c>
      <c r="Q840" s="1">
        <v>0</v>
      </c>
      <c r="R840" s="1">
        <v>711750</v>
      </c>
      <c r="S840" s="1">
        <v>0</v>
      </c>
      <c r="T840" t="s">
        <v>169</v>
      </c>
      <c r="U840">
        <v>1024537999</v>
      </c>
      <c r="V840" t="s">
        <v>3946</v>
      </c>
      <c r="W840" t="s">
        <v>56</v>
      </c>
      <c r="X840" t="s">
        <v>57</v>
      </c>
      <c r="Y840" t="s">
        <v>3947</v>
      </c>
      <c r="Z840" t="s">
        <v>59</v>
      </c>
      <c r="AA840">
        <v>890903938</v>
      </c>
      <c r="AB840" t="s">
        <v>86</v>
      </c>
      <c r="AC840">
        <v>3925</v>
      </c>
      <c r="AD840">
        <v>3925</v>
      </c>
      <c r="AE840">
        <v>83825</v>
      </c>
      <c r="AG840" t="s">
        <v>4952</v>
      </c>
      <c r="AH840" t="s">
        <v>4953</v>
      </c>
      <c r="AJ840" s="3">
        <v>45782</v>
      </c>
      <c r="AK840" t="s">
        <v>1775</v>
      </c>
      <c r="AL840" t="s">
        <v>4954</v>
      </c>
      <c r="AM840" t="s">
        <v>3867</v>
      </c>
    </row>
    <row r="841" spans="1:39" x14ac:dyDescent="0.25">
      <c r="A841" t="str">
        <f>RP[[#This Row],[CODIGO CRP]]&amp;RP[[#This Row],[Rubro]]</f>
        <v>83925-11-NC-3603-1300-20-20305C-3603025-02</v>
      </c>
      <c r="B841" t="str">
        <f>RP[[#This Row],[CODIGO CDP]]&amp;RP[[#This Row],[Rubro]]</f>
        <v>925-11-NC-3603-1300-20-20305C-3603025-02</v>
      </c>
      <c r="C841" t="str">
        <f t="shared" si="13"/>
        <v>83925-11-N</v>
      </c>
      <c r="D841" t="str">
        <f>_xlfn.CONCAT(MID(RP[[#This Row],[CDP]],1,10),"-",RIGHT(RP[[#This Row],[Dependencia]],2),"-",MID(RP[[#This Row],[Fuente]],1,1))</f>
        <v>925-11-N</v>
      </c>
      <c r="E841">
        <v>83925</v>
      </c>
      <c r="F841">
        <v>45782</v>
      </c>
      <c r="G841">
        <v>45782.831701388888</v>
      </c>
      <c r="H841" t="s">
        <v>1929</v>
      </c>
      <c r="I841">
        <v>923211</v>
      </c>
      <c r="J841" t="s">
        <v>312</v>
      </c>
      <c r="K841" t="s">
        <v>62</v>
      </c>
      <c r="L841" t="s">
        <v>63</v>
      </c>
      <c r="M841" t="s">
        <v>172</v>
      </c>
      <c r="N841" t="s">
        <v>173</v>
      </c>
      <c r="O841" t="s">
        <v>66</v>
      </c>
      <c r="P841" s="1">
        <v>322390</v>
      </c>
      <c r="Q841" s="1">
        <v>0</v>
      </c>
      <c r="R841" s="1">
        <v>322390</v>
      </c>
      <c r="S841" s="1">
        <v>0</v>
      </c>
      <c r="T841" t="s">
        <v>169</v>
      </c>
      <c r="U841">
        <v>1032377506</v>
      </c>
      <c r="V841" t="s">
        <v>912</v>
      </c>
      <c r="W841" t="s">
        <v>56</v>
      </c>
      <c r="X841" t="s">
        <v>57</v>
      </c>
      <c r="Y841" t="s">
        <v>913</v>
      </c>
      <c r="Z841" t="s">
        <v>59</v>
      </c>
      <c r="AA841">
        <v>860034313</v>
      </c>
      <c r="AB841" t="s">
        <v>97</v>
      </c>
      <c r="AC841">
        <v>925</v>
      </c>
      <c r="AD841">
        <v>925</v>
      </c>
      <c r="AE841">
        <v>83925</v>
      </c>
      <c r="AG841" t="s">
        <v>4955</v>
      </c>
      <c r="AH841" t="s">
        <v>4956</v>
      </c>
      <c r="AJ841" s="3">
        <v>45782</v>
      </c>
      <c r="AK841" t="s">
        <v>255</v>
      </c>
      <c r="AL841" t="s">
        <v>3948</v>
      </c>
      <c r="AM841" t="s">
        <v>3949</v>
      </c>
    </row>
    <row r="842" spans="1:39" x14ac:dyDescent="0.25">
      <c r="A842" t="str">
        <f>RP[[#This Row],[CODIGO CRP]]&amp;RP[[#This Row],[Rubro]]</f>
        <v>84025-18-PC-3603-1300-20-20305C-3603025-01</v>
      </c>
      <c r="B842" t="str">
        <f>RP[[#This Row],[CODIGO CDP]]&amp;RP[[#This Row],[Rubro]]</f>
        <v>2325-18-PC-3603-1300-20-20305C-3603025-01</v>
      </c>
      <c r="C842" t="str">
        <f t="shared" si="13"/>
        <v>84025-18-P</v>
      </c>
      <c r="D842" t="str">
        <f>_xlfn.CONCAT(MID(RP[[#This Row],[CDP]],1,10),"-",RIGHT(RP[[#This Row],[Dependencia]],2),"-",MID(RP[[#This Row],[Fuente]],1,1))</f>
        <v>2325-18-P</v>
      </c>
      <c r="E842">
        <v>84025</v>
      </c>
      <c r="F842">
        <v>45782</v>
      </c>
      <c r="G842">
        <v>45782.932083333333</v>
      </c>
      <c r="H842" t="s">
        <v>1929</v>
      </c>
      <c r="I842">
        <v>923218</v>
      </c>
      <c r="J842" t="s">
        <v>1651</v>
      </c>
      <c r="K842" t="s">
        <v>1773</v>
      </c>
      <c r="L842" t="s">
        <v>1774</v>
      </c>
      <c r="M842" t="s">
        <v>64</v>
      </c>
      <c r="N842" t="s">
        <v>1652</v>
      </c>
      <c r="O842" t="s">
        <v>66</v>
      </c>
      <c r="P842" s="1">
        <v>854100</v>
      </c>
      <c r="Q842" s="1">
        <v>0</v>
      </c>
      <c r="R842" s="1">
        <v>854100</v>
      </c>
      <c r="S842" s="1">
        <v>0</v>
      </c>
      <c r="T842" t="s">
        <v>1770</v>
      </c>
      <c r="U842">
        <v>1074812614</v>
      </c>
      <c r="V842" t="s">
        <v>1771</v>
      </c>
      <c r="W842" t="s">
        <v>56</v>
      </c>
      <c r="X842" t="s">
        <v>57</v>
      </c>
      <c r="Y842" t="s">
        <v>1772</v>
      </c>
      <c r="Z842" t="s">
        <v>59</v>
      </c>
      <c r="AA842">
        <v>860007335</v>
      </c>
      <c r="AB842" t="s">
        <v>201</v>
      </c>
      <c r="AC842">
        <v>2325</v>
      </c>
      <c r="AD842">
        <v>2325</v>
      </c>
      <c r="AE842">
        <v>84025</v>
      </c>
      <c r="AG842" t="s">
        <v>4957</v>
      </c>
      <c r="AH842" t="s">
        <v>4958</v>
      </c>
      <c r="AJ842" s="3">
        <v>45782</v>
      </c>
      <c r="AK842" t="s">
        <v>1775</v>
      </c>
      <c r="AL842" t="s">
        <v>3950</v>
      </c>
      <c r="AM842" t="s">
        <v>3951</v>
      </c>
    </row>
    <row r="843" spans="1:39" x14ac:dyDescent="0.25">
      <c r="A843" t="str">
        <f>RP[[#This Row],[CODIGO CRP]]&amp;RP[[#This Row],[Rubro]]</f>
        <v>84125-18-PC-3603-1300-20-20305C-3603025-01</v>
      </c>
      <c r="B843" t="str">
        <f>RP[[#This Row],[CODIGO CDP]]&amp;RP[[#This Row],[Rubro]]</f>
        <v>2325-18-PC-3603-1300-20-20305C-3603025-01</v>
      </c>
      <c r="C843" t="str">
        <f t="shared" si="13"/>
        <v>84125-18-P</v>
      </c>
      <c r="D843" t="str">
        <f>_xlfn.CONCAT(MID(RP[[#This Row],[CDP]],1,10),"-",RIGHT(RP[[#This Row],[Dependencia]],2),"-",MID(RP[[#This Row],[Fuente]],1,1))</f>
        <v>2325-18-P</v>
      </c>
      <c r="E843">
        <v>84125</v>
      </c>
      <c r="F843">
        <v>45782</v>
      </c>
      <c r="G843">
        <v>45782.93209490741</v>
      </c>
      <c r="H843" t="s">
        <v>1929</v>
      </c>
      <c r="I843">
        <v>923218</v>
      </c>
      <c r="J843" t="s">
        <v>1651</v>
      </c>
      <c r="K843" t="s">
        <v>1773</v>
      </c>
      <c r="L843" t="s">
        <v>1774</v>
      </c>
      <c r="M843" t="s">
        <v>64</v>
      </c>
      <c r="N843" t="s">
        <v>1652</v>
      </c>
      <c r="O843" t="s">
        <v>66</v>
      </c>
      <c r="P843" s="1">
        <v>854100</v>
      </c>
      <c r="Q843" s="1">
        <v>0</v>
      </c>
      <c r="R843" s="1">
        <v>854100</v>
      </c>
      <c r="S843" s="1">
        <v>0</v>
      </c>
      <c r="T843" t="s">
        <v>169</v>
      </c>
      <c r="U843">
        <v>79859066</v>
      </c>
      <c r="V843" t="s">
        <v>1779</v>
      </c>
      <c r="W843" t="s">
        <v>56</v>
      </c>
      <c r="X843" t="s">
        <v>57</v>
      </c>
      <c r="Y843" t="s">
        <v>1780</v>
      </c>
      <c r="Z843" t="s">
        <v>59</v>
      </c>
      <c r="AA843">
        <v>860007335</v>
      </c>
      <c r="AB843" t="s">
        <v>201</v>
      </c>
      <c r="AC843">
        <v>2325</v>
      </c>
      <c r="AD843">
        <v>2325</v>
      </c>
      <c r="AE843">
        <v>84125</v>
      </c>
      <c r="AG843" t="s">
        <v>4959</v>
      </c>
      <c r="AH843" t="s">
        <v>4960</v>
      </c>
      <c r="AJ843" s="3">
        <v>45782</v>
      </c>
      <c r="AK843" t="s">
        <v>1775</v>
      </c>
      <c r="AL843" t="s">
        <v>3950</v>
      </c>
      <c r="AM843" t="s">
        <v>3951</v>
      </c>
    </row>
    <row r="844" spans="1:39" x14ac:dyDescent="0.25">
      <c r="A844" t="str">
        <f>RP[[#This Row],[CODIGO CRP]]&amp;RP[[#This Row],[Rubro]]</f>
        <v>84225-18-PC-3603-1300-20-20305C-3603025-01</v>
      </c>
      <c r="B844" t="str">
        <f>RP[[#This Row],[CODIGO CDP]]&amp;RP[[#This Row],[Rubro]]</f>
        <v>2325-18-PC-3603-1300-20-20305C-3603025-01</v>
      </c>
      <c r="C844" t="str">
        <f t="shared" si="13"/>
        <v>84225-18-P</v>
      </c>
      <c r="D844" t="str">
        <f>_xlfn.CONCAT(MID(RP[[#This Row],[CDP]],1,10),"-",RIGHT(RP[[#This Row],[Dependencia]],2),"-",MID(RP[[#This Row],[Fuente]],1,1))</f>
        <v>2325-18-P</v>
      </c>
      <c r="E844">
        <v>84225</v>
      </c>
      <c r="F844">
        <v>45782</v>
      </c>
      <c r="G844">
        <v>45782.932106481479</v>
      </c>
      <c r="H844" t="s">
        <v>1929</v>
      </c>
      <c r="I844">
        <v>923218</v>
      </c>
      <c r="J844" t="s">
        <v>1651</v>
      </c>
      <c r="K844" t="s">
        <v>1773</v>
      </c>
      <c r="L844" t="s">
        <v>1774</v>
      </c>
      <c r="M844" t="s">
        <v>64</v>
      </c>
      <c r="N844" t="s">
        <v>1652</v>
      </c>
      <c r="O844" t="s">
        <v>66</v>
      </c>
      <c r="P844" s="1">
        <v>854100</v>
      </c>
      <c r="Q844" s="1">
        <v>0</v>
      </c>
      <c r="R844" s="1">
        <v>854100</v>
      </c>
      <c r="S844" s="1">
        <v>0</v>
      </c>
      <c r="T844" t="s">
        <v>169</v>
      </c>
      <c r="U844">
        <v>53009124</v>
      </c>
      <c r="V844" t="s">
        <v>1786</v>
      </c>
      <c r="W844" t="s">
        <v>56</v>
      </c>
      <c r="X844" t="s">
        <v>57</v>
      </c>
      <c r="Y844" t="s">
        <v>1787</v>
      </c>
      <c r="Z844" t="s">
        <v>59</v>
      </c>
      <c r="AA844">
        <v>860034313</v>
      </c>
      <c r="AB844" t="s">
        <v>97</v>
      </c>
      <c r="AC844">
        <v>2325</v>
      </c>
      <c r="AD844">
        <v>2325</v>
      </c>
      <c r="AE844">
        <v>84225</v>
      </c>
      <c r="AG844" t="s">
        <v>4961</v>
      </c>
      <c r="AH844" t="s">
        <v>4962</v>
      </c>
      <c r="AJ844" s="3">
        <v>45782</v>
      </c>
      <c r="AK844" t="s">
        <v>1775</v>
      </c>
      <c r="AL844" t="s">
        <v>3950</v>
      </c>
      <c r="AM844" t="s">
        <v>3951</v>
      </c>
    </row>
    <row r="845" spans="1:39" x14ac:dyDescent="0.25">
      <c r="A845" t="str">
        <f>RP[[#This Row],[CODIGO CRP]]&amp;RP[[#This Row],[Rubro]]</f>
        <v>84325-18-PC-3603-1300-20-20305C-3603025-01</v>
      </c>
      <c r="B845" t="str">
        <f>RP[[#This Row],[CODIGO CDP]]&amp;RP[[#This Row],[Rubro]]</f>
        <v>2325-18-PC-3603-1300-20-20305C-3603025-01</v>
      </c>
      <c r="C845" t="str">
        <f t="shared" si="13"/>
        <v>84325-18-P</v>
      </c>
      <c r="D845" t="str">
        <f>_xlfn.CONCAT(MID(RP[[#This Row],[CDP]],1,10),"-",RIGHT(RP[[#This Row],[Dependencia]],2),"-",MID(RP[[#This Row],[Fuente]],1,1))</f>
        <v>2325-18-P</v>
      </c>
      <c r="E845">
        <v>84325</v>
      </c>
      <c r="F845">
        <v>45782</v>
      </c>
      <c r="G845">
        <v>45782.932118055556</v>
      </c>
      <c r="H845" t="s">
        <v>1929</v>
      </c>
      <c r="I845">
        <v>923218</v>
      </c>
      <c r="J845" t="s">
        <v>1651</v>
      </c>
      <c r="K845" t="s">
        <v>1773</v>
      </c>
      <c r="L845" t="s">
        <v>1774</v>
      </c>
      <c r="M845" t="s">
        <v>64</v>
      </c>
      <c r="N845" t="s">
        <v>1652</v>
      </c>
      <c r="O845" t="s">
        <v>66</v>
      </c>
      <c r="P845" s="1">
        <v>854100</v>
      </c>
      <c r="Q845" s="1">
        <v>0</v>
      </c>
      <c r="R845" s="1">
        <v>854100</v>
      </c>
      <c r="S845" s="1">
        <v>0</v>
      </c>
      <c r="T845" t="s">
        <v>169</v>
      </c>
      <c r="U845">
        <v>52875741</v>
      </c>
      <c r="V845" t="s">
        <v>1789</v>
      </c>
      <c r="W845" t="s">
        <v>56</v>
      </c>
      <c r="X845" t="s">
        <v>57</v>
      </c>
      <c r="Y845" t="s">
        <v>1790</v>
      </c>
      <c r="Z845" t="s">
        <v>59</v>
      </c>
      <c r="AA845">
        <v>860034313</v>
      </c>
      <c r="AB845" t="s">
        <v>97</v>
      </c>
      <c r="AC845">
        <v>2325</v>
      </c>
      <c r="AD845">
        <v>2325</v>
      </c>
      <c r="AE845">
        <v>84325</v>
      </c>
      <c r="AG845" t="s">
        <v>4963</v>
      </c>
      <c r="AH845" t="s">
        <v>4964</v>
      </c>
      <c r="AJ845" s="3">
        <v>45782</v>
      </c>
      <c r="AK845" t="s">
        <v>1775</v>
      </c>
      <c r="AL845" t="s">
        <v>3950</v>
      </c>
      <c r="AM845" t="s">
        <v>3951</v>
      </c>
    </row>
    <row r="846" spans="1:39" x14ac:dyDescent="0.25">
      <c r="A846" t="str">
        <f>RP[[#This Row],[CODIGO CRP]]&amp;RP[[#This Row],[Rubro]]</f>
        <v>84425-18-PC-3603-1300-20-20305C-3603025-01</v>
      </c>
      <c r="B846" t="str">
        <f>RP[[#This Row],[CODIGO CDP]]&amp;RP[[#This Row],[Rubro]]</f>
        <v>2325-18-PC-3603-1300-20-20305C-3603025-01</v>
      </c>
      <c r="C846" t="str">
        <f t="shared" si="13"/>
        <v>84425-18-P</v>
      </c>
      <c r="D846" t="str">
        <f>_xlfn.CONCAT(MID(RP[[#This Row],[CDP]],1,10),"-",RIGHT(RP[[#This Row],[Dependencia]],2),"-",MID(RP[[#This Row],[Fuente]],1,1))</f>
        <v>2325-18-P</v>
      </c>
      <c r="E846">
        <v>84425</v>
      </c>
      <c r="F846">
        <v>45782</v>
      </c>
      <c r="G846">
        <v>45782.932129629633</v>
      </c>
      <c r="H846" t="s">
        <v>1929</v>
      </c>
      <c r="I846">
        <v>923218</v>
      </c>
      <c r="J846" t="s">
        <v>1651</v>
      </c>
      <c r="K846" t="s">
        <v>1773</v>
      </c>
      <c r="L846" t="s">
        <v>1774</v>
      </c>
      <c r="M846" t="s">
        <v>64</v>
      </c>
      <c r="N846" t="s">
        <v>1652</v>
      </c>
      <c r="O846" t="s">
        <v>66</v>
      </c>
      <c r="P846" s="1">
        <v>854100</v>
      </c>
      <c r="Q846" s="1">
        <v>0</v>
      </c>
      <c r="R846" s="1">
        <v>854100</v>
      </c>
      <c r="S846" s="1">
        <v>0</v>
      </c>
      <c r="T846" t="s">
        <v>169</v>
      </c>
      <c r="U846">
        <v>39671704</v>
      </c>
      <c r="V846" t="s">
        <v>1792</v>
      </c>
      <c r="W846" t="s">
        <v>56</v>
      </c>
      <c r="X846" t="s">
        <v>57</v>
      </c>
      <c r="Y846" t="s">
        <v>1793</v>
      </c>
      <c r="Z846" t="s">
        <v>59</v>
      </c>
      <c r="AA846">
        <v>860034313</v>
      </c>
      <c r="AB846" t="s">
        <v>97</v>
      </c>
      <c r="AC846">
        <v>2325</v>
      </c>
      <c r="AD846">
        <v>2325</v>
      </c>
      <c r="AE846">
        <v>84425</v>
      </c>
      <c r="AG846" t="s">
        <v>4965</v>
      </c>
      <c r="AH846" t="s">
        <v>4966</v>
      </c>
      <c r="AJ846" s="3">
        <v>45782</v>
      </c>
      <c r="AK846" t="s">
        <v>1775</v>
      </c>
      <c r="AL846" t="s">
        <v>3950</v>
      </c>
      <c r="AM846" t="s">
        <v>3951</v>
      </c>
    </row>
    <row r="847" spans="1:39" x14ac:dyDescent="0.25">
      <c r="A847" t="str">
        <f>RP[[#This Row],[CODIGO CRP]]&amp;RP[[#This Row],[Rubro]]</f>
        <v>84525-18-PC-3603-1300-20-20305C-3603025-01</v>
      </c>
      <c r="B847" t="str">
        <f>RP[[#This Row],[CODIGO CDP]]&amp;RP[[#This Row],[Rubro]]</f>
        <v>2325-18-PC-3603-1300-20-20305C-3603025-01</v>
      </c>
      <c r="C847" t="str">
        <f t="shared" si="13"/>
        <v>84525-18-P</v>
      </c>
      <c r="D847" t="str">
        <f>_xlfn.CONCAT(MID(RP[[#This Row],[CDP]],1,10),"-",RIGHT(RP[[#This Row],[Dependencia]],2),"-",MID(RP[[#This Row],[Fuente]],1,1))</f>
        <v>2325-18-P</v>
      </c>
      <c r="E847">
        <v>84525</v>
      </c>
      <c r="F847">
        <v>45782</v>
      </c>
      <c r="G847">
        <v>45782.932141203702</v>
      </c>
      <c r="H847" t="s">
        <v>1929</v>
      </c>
      <c r="I847">
        <v>923218</v>
      </c>
      <c r="J847" t="s">
        <v>1651</v>
      </c>
      <c r="K847" t="s">
        <v>1773</v>
      </c>
      <c r="L847" t="s">
        <v>1774</v>
      </c>
      <c r="M847" t="s">
        <v>64</v>
      </c>
      <c r="N847" t="s">
        <v>1652</v>
      </c>
      <c r="O847" t="s">
        <v>66</v>
      </c>
      <c r="P847" s="1">
        <v>854100</v>
      </c>
      <c r="Q847" s="1">
        <v>0</v>
      </c>
      <c r="R847" s="1">
        <v>854100</v>
      </c>
      <c r="S847" s="1">
        <v>0</v>
      </c>
      <c r="T847" t="s">
        <v>169</v>
      </c>
      <c r="U847">
        <v>1072194174</v>
      </c>
      <c r="V847" t="s">
        <v>1795</v>
      </c>
      <c r="W847" t="s">
        <v>56</v>
      </c>
      <c r="X847" t="s">
        <v>57</v>
      </c>
      <c r="Y847" t="s">
        <v>1796</v>
      </c>
      <c r="Z847" t="s">
        <v>59</v>
      </c>
      <c r="AA847">
        <v>860034313</v>
      </c>
      <c r="AB847" t="s">
        <v>97</v>
      </c>
      <c r="AC847">
        <v>2325</v>
      </c>
      <c r="AD847">
        <v>2325</v>
      </c>
      <c r="AE847">
        <v>84525</v>
      </c>
      <c r="AG847" t="s">
        <v>4967</v>
      </c>
      <c r="AH847" t="s">
        <v>4968</v>
      </c>
      <c r="AJ847" s="3">
        <v>45782</v>
      </c>
      <c r="AK847" t="s">
        <v>1775</v>
      </c>
      <c r="AL847" t="s">
        <v>3950</v>
      </c>
      <c r="AM847" t="s">
        <v>3951</v>
      </c>
    </row>
    <row r="848" spans="1:39" x14ac:dyDescent="0.25">
      <c r="A848" t="str">
        <f>RP[[#This Row],[CODIGO CRP]]&amp;RP[[#This Row],[Rubro]]</f>
        <v>84625-18-PC-3603-1300-20-20305C-3603025-01</v>
      </c>
      <c r="B848" t="str">
        <f>RP[[#This Row],[CODIGO CDP]]&amp;RP[[#This Row],[Rubro]]</f>
        <v>2325-18-PC-3603-1300-20-20305C-3603025-01</v>
      </c>
      <c r="C848" t="str">
        <f t="shared" si="13"/>
        <v>84625-18-P</v>
      </c>
      <c r="D848" t="str">
        <f>_xlfn.CONCAT(MID(RP[[#This Row],[CDP]],1,10),"-",RIGHT(RP[[#This Row],[Dependencia]],2),"-",MID(RP[[#This Row],[Fuente]],1,1))</f>
        <v>2325-18-P</v>
      </c>
      <c r="E848">
        <v>84625</v>
      </c>
      <c r="F848">
        <v>45782</v>
      </c>
      <c r="G848">
        <v>45782.932152777779</v>
      </c>
      <c r="H848" t="s">
        <v>1929</v>
      </c>
      <c r="I848">
        <v>923218</v>
      </c>
      <c r="J848" t="s">
        <v>1651</v>
      </c>
      <c r="K848" t="s">
        <v>1773</v>
      </c>
      <c r="L848" t="s">
        <v>1774</v>
      </c>
      <c r="M848" t="s">
        <v>64</v>
      </c>
      <c r="N848" t="s">
        <v>1652</v>
      </c>
      <c r="O848" t="s">
        <v>66</v>
      </c>
      <c r="P848" s="1">
        <v>854100</v>
      </c>
      <c r="Q848" s="1">
        <v>0</v>
      </c>
      <c r="R848" s="1">
        <v>854100</v>
      </c>
      <c r="S848" s="1">
        <v>0</v>
      </c>
      <c r="T848" t="s">
        <v>169</v>
      </c>
      <c r="U848">
        <v>1020798098</v>
      </c>
      <c r="V848" t="s">
        <v>1798</v>
      </c>
      <c r="W848" t="s">
        <v>56</v>
      </c>
      <c r="X848" t="s">
        <v>57</v>
      </c>
      <c r="Y848" t="s">
        <v>1799</v>
      </c>
      <c r="Z848" t="s">
        <v>59</v>
      </c>
      <c r="AA848">
        <v>890903938</v>
      </c>
      <c r="AB848" t="s">
        <v>86</v>
      </c>
      <c r="AC848">
        <v>2325</v>
      </c>
      <c r="AD848">
        <v>2325</v>
      </c>
      <c r="AE848">
        <v>84625</v>
      </c>
      <c r="AG848" t="s">
        <v>4969</v>
      </c>
      <c r="AH848" t="s">
        <v>4970</v>
      </c>
      <c r="AJ848" s="3">
        <v>45782</v>
      </c>
      <c r="AK848" t="s">
        <v>1775</v>
      </c>
      <c r="AL848" t="s">
        <v>3950</v>
      </c>
      <c r="AM848" t="s">
        <v>3951</v>
      </c>
    </row>
    <row r="849" spans="1:39" x14ac:dyDescent="0.25">
      <c r="A849" t="str">
        <f>RP[[#This Row],[CODIGO CRP]]&amp;RP[[#This Row],[Rubro]]</f>
        <v>84725-18-PC-3603-1300-20-20305C-3603025-01</v>
      </c>
      <c r="B849" t="str">
        <f>RP[[#This Row],[CODIGO CDP]]&amp;RP[[#This Row],[Rubro]]</f>
        <v>2325-18-PC-3603-1300-20-20305C-3603025-01</v>
      </c>
      <c r="C849" t="str">
        <f t="shared" si="13"/>
        <v>84725-18-P</v>
      </c>
      <c r="D849" t="str">
        <f>_xlfn.CONCAT(MID(RP[[#This Row],[CDP]],1,10),"-",RIGHT(RP[[#This Row],[Dependencia]],2),"-",MID(RP[[#This Row],[Fuente]],1,1))</f>
        <v>2325-18-P</v>
      </c>
      <c r="E849">
        <v>84725</v>
      </c>
      <c r="F849">
        <v>45782</v>
      </c>
      <c r="G849">
        <v>45782.932164351849</v>
      </c>
      <c r="H849" t="s">
        <v>1929</v>
      </c>
      <c r="I849">
        <v>923218</v>
      </c>
      <c r="J849" t="s">
        <v>1651</v>
      </c>
      <c r="K849" t="s">
        <v>1773</v>
      </c>
      <c r="L849" t="s">
        <v>1774</v>
      </c>
      <c r="M849" t="s">
        <v>64</v>
      </c>
      <c r="N849" t="s">
        <v>1652</v>
      </c>
      <c r="O849" t="s">
        <v>66</v>
      </c>
      <c r="P849" s="1">
        <v>854100</v>
      </c>
      <c r="Q849" s="1">
        <v>0</v>
      </c>
      <c r="R849" s="1">
        <v>854100</v>
      </c>
      <c r="S849" s="1">
        <v>0</v>
      </c>
      <c r="T849" t="s">
        <v>169</v>
      </c>
      <c r="U849">
        <v>1024521632</v>
      </c>
      <c r="V849" t="s">
        <v>1801</v>
      </c>
      <c r="W849" t="s">
        <v>56</v>
      </c>
      <c r="X849" t="s">
        <v>57</v>
      </c>
      <c r="Y849" t="s">
        <v>1802</v>
      </c>
      <c r="Z849" t="s">
        <v>59</v>
      </c>
      <c r="AA849">
        <v>860034313</v>
      </c>
      <c r="AB849" t="s">
        <v>97</v>
      </c>
      <c r="AC849">
        <v>2325</v>
      </c>
      <c r="AD849">
        <v>2325</v>
      </c>
      <c r="AE849">
        <v>84725</v>
      </c>
      <c r="AG849" t="s">
        <v>4971</v>
      </c>
      <c r="AH849" t="s">
        <v>4972</v>
      </c>
      <c r="AJ849" s="3">
        <v>45782</v>
      </c>
      <c r="AK849" t="s">
        <v>1775</v>
      </c>
      <c r="AL849" t="s">
        <v>3950</v>
      </c>
      <c r="AM849" t="s">
        <v>3951</v>
      </c>
    </row>
    <row r="850" spans="1:39" x14ac:dyDescent="0.25">
      <c r="A850" t="str">
        <f>RP[[#This Row],[CODIGO CRP]]&amp;RP[[#This Row],[Rubro]]</f>
        <v>84825-18-PC-3603-1300-20-20305C-3603025-01</v>
      </c>
      <c r="B850" t="str">
        <f>RP[[#This Row],[CODIGO CDP]]&amp;RP[[#This Row],[Rubro]]</f>
        <v>2325-18-PC-3603-1300-20-20305C-3603025-01</v>
      </c>
      <c r="C850" t="str">
        <f t="shared" si="13"/>
        <v>84825-18-P</v>
      </c>
      <c r="D850" t="str">
        <f>_xlfn.CONCAT(MID(RP[[#This Row],[CDP]],1,10),"-",RIGHT(RP[[#This Row],[Dependencia]],2),"-",MID(RP[[#This Row],[Fuente]],1,1))</f>
        <v>2325-18-P</v>
      </c>
      <c r="E850">
        <v>84825</v>
      </c>
      <c r="F850">
        <v>45782</v>
      </c>
      <c r="G850">
        <v>45782.932175925926</v>
      </c>
      <c r="H850" t="s">
        <v>1929</v>
      </c>
      <c r="I850">
        <v>923218</v>
      </c>
      <c r="J850" t="s">
        <v>1651</v>
      </c>
      <c r="K850" t="s">
        <v>1773</v>
      </c>
      <c r="L850" t="s">
        <v>1774</v>
      </c>
      <c r="M850" t="s">
        <v>64</v>
      </c>
      <c r="N850" t="s">
        <v>1652</v>
      </c>
      <c r="O850" t="s">
        <v>66</v>
      </c>
      <c r="P850" s="1">
        <v>854100</v>
      </c>
      <c r="Q850" s="1">
        <v>0</v>
      </c>
      <c r="R850" s="1">
        <v>854100</v>
      </c>
      <c r="S850" s="1">
        <v>0</v>
      </c>
      <c r="T850" t="s">
        <v>169</v>
      </c>
      <c r="U850">
        <v>40770881</v>
      </c>
      <c r="V850" t="s">
        <v>1804</v>
      </c>
      <c r="W850" t="s">
        <v>56</v>
      </c>
      <c r="X850" t="s">
        <v>57</v>
      </c>
      <c r="Y850" t="s">
        <v>1805</v>
      </c>
      <c r="Z850" t="s">
        <v>59</v>
      </c>
      <c r="AA850">
        <v>890903938</v>
      </c>
      <c r="AB850" t="s">
        <v>86</v>
      </c>
      <c r="AC850">
        <v>2325</v>
      </c>
      <c r="AD850">
        <v>2325</v>
      </c>
      <c r="AE850">
        <v>84825</v>
      </c>
      <c r="AG850" t="s">
        <v>4973</v>
      </c>
      <c r="AH850" t="s">
        <v>4974</v>
      </c>
      <c r="AJ850" s="3">
        <v>45782</v>
      </c>
      <c r="AK850" t="s">
        <v>1775</v>
      </c>
      <c r="AL850" t="s">
        <v>3950</v>
      </c>
      <c r="AM850" t="s">
        <v>3951</v>
      </c>
    </row>
    <row r="851" spans="1:39" x14ac:dyDescent="0.25">
      <c r="A851" t="str">
        <f>RP[[#This Row],[CODIGO CRP]]&amp;RP[[#This Row],[Rubro]]</f>
        <v>84925-18-PC-3603-1300-20-20305C-3603025-01</v>
      </c>
      <c r="B851" t="str">
        <f>RP[[#This Row],[CODIGO CDP]]&amp;RP[[#This Row],[Rubro]]</f>
        <v>2325-18-PC-3603-1300-20-20305C-3603025-01</v>
      </c>
      <c r="C851" t="str">
        <f t="shared" si="13"/>
        <v>84925-18-P</v>
      </c>
      <c r="D851" t="str">
        <f>_xlfn.CONCAT(MID(RP[[#This Row],[CDP]],1,10),"-",RIGHT(RP[[#This Row],[Dependencia]],2),"-",MID(RP[[#This Row],[Fuente]],1,1))</f>
        <v>2325-18-P</v>
      </c>
      <c r="E851">
        <v>84925</v>
      </c>
      <c r="F851">
        <v>45782</v>
      </c>
      <c r="G851">
        <v>45782.932187500002</v>
      </c>
      <c r="H851" t="s">
        <v>1929</v>
      </c>
      <c r="I851">
        <v>923218</v>
      </c>
      <c r="J851" t="s">
        <v>1651</v>
      </c>
      <c r="K851" t="s">
        <v>1773</v>
      </c>
      <c r="L851" t="s">
        <v>1774</v>
      </c>
      <c r="M851" t="s">
        <v>64</v>
      </c>
      <c r="N851" t="s">
        <v>1652</v>
      </c>
      <c r="O851" t="s">
        <v>66</v>
      </c>
      <c r="P851" s="1">
        <v>854100</v>
      </c>
      <c r="Q851" s="1">
        <v>0</v>
      </c>
      <c r="R851" s="1">
        <v>854100</v>
      </c>
      <c r="S851" s="1">
        <v>0</v>
      </c>
      <c r="T851" t="s">
        <v>169</v>
      </c>
      <c r="U851">
        <v>51720650</v>
      </c>
      <c r="V851" t="s">
        <v>1807</v>
      </c>
      <c r="W851" t="s">
        <v>56</v>
      </c>
      <c r="X851" t="s">
        <v>57</v>
      </c>
      <c r="Y851" t="s">
        <v>1808</v>
      </c>
      <c r="Z851" t="s">
        <v>59</v>
      </c>
      <c r="AA851">
        <v>860034313</v>
      </c>
      <c r="AB851" t="s">
        <v>97</v>
      </c>
      <c r="AC851">
        <v>2325</v>
      </c>
      <c r="AD851">
        <v>2325</v>
      </c>
      <c r="AE851">
        <v>84925</v>
      </c>
      <c r="AG851" t="s">
        <v>4975</v>
      </c>
      <c r="AH851" t="s">
        <v>4976</v>
      </c>
      <c r="AJ851" s="3">
        <v>45782</v>
      </c>
      <c r="AK851" t="s">
        <v>1775</v>
      </c>
      <c r="AL851" t="s">
        <v>3950</v>
      </c>
      <c r="AM851" t="s">
        <v>3951</v>
      </c>
    </row>
    <row r="852" spans="1:39" x14ac:dyDescent="0.25">
      <c r="A852" t="str">
        <f>RP[[#This Row],[CODIGO CRP]]&amp;RP[[#This Row],[Rubro]]</f>
        <v>85025-18-PC-3603-1300-20-20305C-3603025-01</v>
      </c>
      <c r="B852" t="str">
        <f>RP[[#This Row],[CODIGO CDP]]&amp;RP[[#This Row],[Rubro]]</f>
        <v>2325-18-PC-3603-1300-20-20305C-3603025-01</v>
      </c>
      <c r="C852" t="str">
        <f t="shared" si="13"/>
        <v>85025-18-P</v>
      </c>
      <c r="D852" t="str">
        <f>_xlfn.CONCAT(MID(RP[[#This Row],[CDP]],1,10),"-",RIGHT(RP[[#This Row],[Dependencia]],2),"-",MID(RP[[#This Row],[Fuente]],1,1))</f>
        <v>2325-18-P</v>
      </c>
      <c r="E852">
        <v>85025</v>
      </c>
      <c r="F852">
        <v>45782</v>
      </c>
      <c r="G852">
        <v>45782.932199074072</v>
      </c>
      <c r="H852" t="s">
        <v>1929</v>
      </c>
      <c r="I852">
        <v>923218</v>
      </c>
      <c r="J852" t="s">
        <v>1651</v>
      </c>
      <c r="K852" t="s">
        <v>1773</v>
      </c>
      <c r="L852" t="s">
        <v>1774</v>
      </c>
      <c r="M852" t="s">
        <v>64</v>
      </c>
      <c r="N852" t="s">
        <v>1652</v>
      </c>
      <c r="O852" t="s">
        <v>66</v>
      </c>
      <c r="P852" s="1">
        <v>854100</v>
      </c>
      <c r="Q852" s="1">
        <v>0</v>
      </c>
      <c r="R852" s="1">
        <v>854100</v>
      </c>
      <c r="S852" s="1">
        <v>0</v>
      </c>
      <c r="T852" t="s">
        <v>1770</v>
      </c>
      <c r="U852">
        <v>1072190235</v>
      </c>
      <c r="V852" t="s">
        <v>1810</v>
      </c>
      <c r="W852" t="s">
        <v>56</v>
      </c>
      <c r="X852" t="s">
        <v>57</v>
      </c>
      <c r="Y852" t="s">
        <v>1811</v>
      </c>
      <c r="Z852" t="s">
        <v>59</v>
      </c>
      <c r="AA852">
        <v>890903938</v>
      </c>
      <c r="AB852" t="s">
        <v>86</v>
      </c>
      <c r="AC852">
        <v>2325</v>
      </c>
      <c r="AD852">
        <v>2325</v>
      </c>
      <c r="AE852">
        <v>85025</v>
      </c>
      <c r="AG852" t="s">
        <v>4977</v>
      </c>
      <c r="AH852" t="s">
        <v>4978</v>
      </c>
      <c r="AJ852" s="3">
        <v>45782</v>
      </c>
      <c r="AK852" t="s">
        <v>1775</v>
      </c>
      <c r="AL852" t="s">
        <v>3950</v>
      </c>
      <c r="AM852" t="s">
        <v>3951</v>
      </c>
    </row>
    <row r="853" spans="1:39" x14ac:dyDescent="0.25">
      <c r="A853" t="str">
        <f>RP[[#This Row],[CODIGO CRP]]&amp;RP[[#This Row],[Rubro]]</f>
        <v>85125-18-PC-3603-1300-20-20305C-3603025-01</v>
      </c>
      <c r="B853" t="str">
        <f>RP[[#This Row],[CODIGO CDP]]&amp;RP[[#This Row],[Rubro]]</f>
        <v>2325-18-PC-3603-1300-20-20305C-3603025-01</v>
      </c>
      <c r="C853" t="str">
        <f t="shared" si="13"/>
        <v>85125-18-P</v>
      </c>
      <c r="D853" t="str">
        <f>_xlfn.CONCAT(MID(RP[[#This Row],[CDP]],1,10),"-",RIGHT(RP[[#This Row],[Dependencia]],2),"-",MID(RP[[#This Row],[Fuente]],1,1))</f>
        <v>2325-18-P</v>
      </c>
      <c r="E853">
        <v>85125</v>
      </c>
      <c r="F853">
        <v>45782</v>
      </c>
      <c r="G853">
        <v>45782.932210648149</v>
      </c>
      <c r="H853" t="s">
        <v>1929</v>
      </c>
      <c r="I853">
        <v>923218</v>
      </c>
      <c r="J853" t="s">
        <v>1651</v>
      </c>
      <c r="K853" t="s">
        <v>1773</v>
      </c>
      <c r="L853" t="s">
        <v>1774</v>
      </c>
      <c r="M853" t="s">
        <v>64</v>
      </c>
      <c r="N853" t="s">
        <v>1652</v>
      </c>
      <c r="O853" t="s">
        <v>66</v>
      </c>
      <c r="P853" s="1">
        <v>854100</v>
      </c>
      <c r="Q853" s="1">
        <v>0</v>
      </c>
      <c r="R853" s="1">
        <v>854100</v>
      </c>
      <c r="S853" s="1">
        <v>0</v>
      </c>
      <c r="T853" t="s">
        <v>169</v>
      </c>
      <c r="U853">
        <v>53041854</v>
      </c>
      <c r="V853" t="s">
        <v>1813</v>
      </c>
      <c r="W853" t="s">
        <v>56</v>
      </c>
      <c r="X853" t="s">
        <v>57</v>
      </c>
      <c r="Y853" t="s">
        <v>1814</v>
      </c>
      <c r="Z853" t="s">
        <v>59</v>
      </c>
      <c r="AA853">
        <v>860034313</v>
      </c>
      <c r="AB853" t="s">
        <v>97</v>
      </c>
      <c r="AC853">
        <v>2325</v>
      </c>
      <c r="AD853">
        <v>2325</v>
      </c>
      <c r="AE853">
        <v>85125</v>
      </c>
      <c r="AG853" t="s">
        <v>4979</v>
      </c>
      <c r="AH853" t="s">
        <v>4980</v>
      </c>
      <c r="AJ853" s="3">
        <v>45782</v>
      </c>
      <c r="AK853" t="s">
        <v>1775</v>
      </c>
      <c r="AL853" t="s">
        <v>3950</v>
      </c>
      <c r="AM853" t="s">
        <v>3951</v>
      </c>
    </row>
    <row r="854" spans="1:39" x14ac:dyDescent="0.25">
      <c r="A854" t="str">
        <f>RP[[#This Row],[CODIGO CRP]]&amp;RP[[#This Row],[Rubro]]</f>
        <v>85225-18-PC-3603-1300-20-20305C-3603025-01</v>
      </c>
      <c r="B854" t="str">
        <f>RP[[#This Row],[CODIGO CDP]]&amp;RP[[#This Row],[Rubro]]</f>
        <v>2325-18-PC-3603-1300-20-20305C-3603025-01</v>
      </c>
      <c r="C854" t="str">
        <f t="shared" si="13"/>
        <v>85225-18-P</v>
      </c>
      <c r="D854" t="str">
        <f>_xlfn.CONCAT(MID(RP[[#This Row],[CDP]],1,10),"-",RIGHT(RP[[#This Row],[Dependencia]],2),"-",MID(RP[[#This Row],[Fuente]],1,1))</f>
        <v>2325-18-P</v>
      </c>
      <c r="E854">
        <v>85225</v>
      </c>
      <c r="F854">
        <v>45782</v>
      </c>
      <c r="G854">
        <v>45782.932222222225</v>
      </c>
      <c r="H854" t="s">
        <v>1929</v>
      </c>
      <c r="I854">
        <v>923218</v>
      </c>
      <c r="J854" t="s">
        <v>1651</v>
      </c>
      <c r="K854" t="s">
        <v>1773</v>
      </c>
      <c r="L854" t="s">
        <v>1774</v>
      </c>
      <c r="M854" t="s">
        <v>64</v>
      </c>
      <c r="N854" t="s">
        <v>1652</v>
      </c>
      <c r="O854" t="s">
        <v>66</v>
      </c>
      <c r="P854" s="1">
        <v>854100</v>
      </c>
      <c r="Q854" s="1">
        <v>0</v>
      </c>
      <c r="R854" s="1">
        <v>854100</v>
      </c>
      <c r="S854" s="1">
        <v>0</v>
      </c>
      <c r="T854" t="s">
        <v>169</v>
      </c>
      <c r="U854">
        <v>79757881</v>
      </c>
      <c r="V854" t="s">
        <v>1816</v>
      </c>
      <c r="W854" t="s">
        <v>56</v>
      </c>
      <c r="X854" t="s">
        <v>57</v>
      </c>
      <c r="Y854" t="s">
        <v>1817</v>
      </c>
      <c r="Z854" t="s">
        <v>59</v>
      </c>
      <c r="AA854">
        <v>860034313</v>
      </c>
      <c r="AB854" t="s">
        <v>97</v>
      </c>
      <c r="AC854">
        <v>2325</v>
      </c>
      <c r="AD854">
        <v>2325</v>
      </c>
      <c r="AE854">
        <v>85225</v>
      </c>
      <c r="AG854" t="s">
        <v>4981</v>
      </c>
      <c r="AH854" t="s">
        <v>4982</v>
      </c>
      <c r="AJ854" s="3">
        <v>45782</v>
      </c>
      <c r="AK854" t="s">
        <v>1775</v>
      </c>
      <c r="AL854" t="s">
        <v>3950</v>
      </c>
      <c r="AM854" t="s">
        <v>3951</v>
      </c>
    </row>
    <row r="855" spans="1:39" x14ac:dyDescent="0.25">
      <c r="A855" t="str">
        <f>RP[[#This Row],[CODIGO CRP]]&amp;RP[[#This Row],[Rubro]]</f>
        <v>85325-18-PC-3603-1300-20-20305C-3603025-01</v>
      </c>
      <c r="B855" t="str">
        <f>RP[[#This Row],[CODIGO CDP]]&amp;RP[[#This Row],[Rubro]]</f>
        <v>2325-18-PC-3603-1300-20-20305C-3603025-01</v>
      </c>
      <c r="C855" t="str">
        <f t="shared" si="13"/>
        <v>85325-18-P</v>
      </c>
      <c r="D855" t="str">
        <f>_xlfn.CONCAT(MID(RP[[#This Row],[CDP]],1,10),"-",RIGHT(RP[[#This Row],[Dependencia]],2),"-",MID(RP[[#This Row],[Fuente]],1,1))</f>
        <v>2325-18-P</v>
      </c>
      <c r="E855">
        <v>85325</v>
      </c>
      <c r="F855">
        <v>45782</v>
      </c>
      <c r="G855">
        <v>45782.932233796295</v>
      </c>
      <c r="H855" t="s">
        <v>1929</v>
      </c>
      <c r="I855">
        <v>923218</v>
      </c>
      <c r="J855" t="s">
        <v>1651</v>
      </c>
      <c r="K855" t="s">
        <v>1773</v>
      </c>
      <c r="L855" t="s">
        <v>1774</v>
      </c>
      <c r="M855" t="s">
        <v>64</v>
      </c>
      <c r="N855" t="s">
        <v>1652</v>
      </c>
      <c r="O855" t="s">
        <v>66</v>
      </c>
      <c r="P855" s="1">
        <v>854100</v>
      </c>
      <c r="Q855" s="1">
        <v>0</v>
      </c>
      <c r="R855" s="1">
        <v>854100</v>
      </c>
      <c r="S855" s="1">
        <v>0</v>
      </c>
      <c r="T855" t="s">
        <v>169</v>
      </c>
      <c r="U855">
        <v>1007664842</v>
      </c>
      <c r="V855" t="s">
        <v>1819</v>
      </c>
      <c r="W855" t="s">
        <v>56</v>
      </c>
      <c r="X855" t="s">
        <v>57</v>
      </c>
      <c r="Y855" t="s">
        <v>1820</v>
      </c>
      <c r="Z855" t="s">
        <v>59</v>
      </c>
      <c r="AA855">
        <v>860034313</v>
      </c>
      <c r="AB855" t="s">
        <v>97</v>
      </c>
      <c r="AC855">
        <v>2325</v>
      </c>
      <c r="AD855">
        <v>2325</v>
      </c>
      <c r="AE855">
        <v>85325</v>
      </c>
      <c r="AG855" t="s">
        <v>4983</v>
      </c>
      <c r="AH855" t="s">
        <v>4984</v>
      </c>
      <c r="AJ855" s="3">
        <v>45782</v>
      </c>
      <c r="AK855" t="s">
        <v>1775</v>
      </c>
      <c r="AL855" t="s">
        <v>3950</v>
      </c>
      <c r="AM855" t="s">
        <v>3951</v>
      </c>
    </row>
    <row r="856" spans="1:39" x14ac:dyDescent="0.25">
      <c r="A856" t="str">
        <f>RP[[#This Row],[CODIGO CRP]]&amp;RP[[#This Row],[Rubro]]</f>
        <v>85425-18-PC-3603-1300-20-20305C-3603025-01</v>
      </c>
      <c r="B856" t="str">
        <f>RP[[#This Row],[CODIGO CDP]]&amp;RP[[#This Row],[Rubro]]</f>
        <v>2325-18-PC-3603-1300-20-20305C-3603025-01</v>
      </c>
      <c r="C856" t="str">
        <f t="shared" si="13"/>
        <v>85425-18-P</v>
      </c>
      <c r="D856" t="str">
        <f>_xlfn.CONCAT(MID(RP[[#This Row],[CDP]],1,10),"-",RIGHT(RP[[#This Row],[Dependencia]],2),"-",MID(RP[[#This Row],[Fuente]],1,1))</f>
        <v>2325-18-P</v>
      </c>
      <c r="E856">
        <v>85425</v>
      </c>
      <c r="F856">
        <v>45782</v>
      </c>
      <c r="G856">
        <v>45782.932245370372</v>
      </c>
      <c r="H856" t="s">
        <v>1929</v>
      </c>
      <c r="I856">
        <v>923218</v>
      </c>
      <c r="J856" t="s">
        <v>1651</v>
      </c>
      <c r="K856" t="s">
        <v>1773</v>
      </c>
      <c r="L856" t="s">
        <v>1774</v>
      </c>
      <c r="M856" t="s">
        <v>64</v>
      </c>
      <c r="N856" t="s">
        <v>1652</v>
      </c>
      <c r="O856" t="s">
        <v>66</v>
      </c>
      <c r="P856" s="1">
        <v>854100</v>
      </c>
      <c r="Q856" s="1">
        <v>0</v>
      </c>
      <c r="R856" s="1">
        <v>854100</v>
      </c>
      <c r="S856" s="1">
        <v>0</v>
      </c>
      <c r="T856" t="s">
        <v>169</v>
      </c>
      <c r="U856">
        <v>1003642581</v>
      </c>
      <c r="V856" t="s">
        <v>1822</v>
      </c>
      <c r="W856" t="s">
        <v>56</v>
      </c>
      <c r="X856" t="s">
        <v>57</v>
      </c>
      <c r="Y856" t="s">
        <v>1823</v>
      </c>
      <c r="Z856" t="s">
        <v>59</v>
      </c>
      <c r="AA856">
        <v>860034313</v>
      </c>
      <c r="AB856" t="s">
        <v>97</v>
      </c>
      <c r="AC856">
        <v>2325</v>
      </c>
      <c r="AD856">
        <v>2325</v>
      </c>
      <c r="AE856">
        <v>85425</v>
      </c>
      <c r="AG856" t="s">
        <v>4985</v>
      </c>
      <c r="AH856" t="s">
        <v>4986</v>
      </c>
      <c r="AJ856" s="3">
        <v>45782</v>
      </c>
      <c r="AK856" t="s">
        <v>1775</v>
      </c>
      <c r="AL856" t="s">
        <v>3950</v>
      </c>
      <c r="AM856" t="s">
        <v>3951</v>
      </c>
    </row>
    <row r="857" spans="1:39" x14ac:dyDescent="0.25">
      <c r="A857" t="str">
        <f>RP[[#This Row],[CODIGO CRP]]&amp;RP[[#This Row],[Rubro]]</f>
        <v>85525-18-PC-3603-1300-20-20305C-3603025-01</v>
      </c>
      <c r="B857" t="str">
        <f>RP[[#This Row],[CODIGO CDP]]&amp;RP[[#This Row],[Rubro]]</f>
        <v>2325-18-PC-3603-1300-20-20305C-3603025-01</v>
      </c>
      <c r="C857" t="str">
        <f t="shared" si="13"/>
        <v>85525-18-P</v>
      </c>
      <c r="D857" t="str">
        <f>_xlfn.CONCAT(MID(RP[[#This Row],[CDP]],1,10),"-",RIGHT(RP[[#This Row],[Dependencia]],2),"-",MID(RP[[#This Row],[Fuente]],1,1))</f>
        <v>2325-18-P</v>
      </c>
      <c r="E857">
        <v>85525</v>
      </c>
      <c r="F857">
        <v>45782</v>
      </c>
      <c r="G857">
        <v>45782.932256944441</v>
      </c>
      <c r="H857" t="s">
        <v>1929</v>
      </c>
      <c r="I857">
        <v>923218</v>
      </c>
      <c r="J857" t="s">
        <v>1651</v>
      </c>
      <c r="K857" t="s">
        <v>1773</v>
      </c>
      <c r="L857" t="s">
        <v>1774</v>
      </c>
      <c r="M857" t="s">
        <v>64</v>
      </c>
      <c r="N857" t="s">
        <v>1652</v>
      </c>
      <c r="O857" t="s">
        <v>66</v>
      </c>
      <c r="P857" s="1">
        <v>854100</v>
      </c>
      <c r="Q857" s="1">
        <v>0</v>
      </c>
      <c r="R857" s="1">
        <v>854100</v>
      </c>
      <c r="S857" s="1">
        <v>0</v>
      </c>
      <c r="T857" t="s">
        <v>169</v>
      </c>
      <c r="U857">
        <v>53891808</v>
      </c>
      <c r="V857" t="s">
        <v>1825</v>
      </c>
      <c r="W857" t="s">
        <v>56</v>
      </c>
      <c r="X857" t="s">
        <v>57</v>
      </c>
      <c r="Y857" t="s">
        <v>1826</v>
      </c>
      <c r="Z857" t="s">
        <v>59</v>
      </c>
      <c r="AA857">
        <v>890903938</v>
      </c>
      <c r="AB857" t="s">
        <v>86</v>
      </c>
      <c r="AC857">
        <v>2325</v>
      </c>
      <c r="AD857">
        <v>2325</v>
      </c>
      <c r="AE857">
        <v>85525</v>
      </c>
      <c r="AG857" t="s">
        <v>4987</v>
      </c>
      <c r="AH857" t="s">
        <v>4988</v>
      </c>
      <c r="AJ857" s="3">
        <v>45782</v>
      </c>
      <c r="AK857" t="s">
        <v>1775</v>
      </c>
      <c r="AL857" t="s">
        <v>3950</v>
      </c>
      <c r="AM857" t="s">
        <v>3951</v>
      </c>
    </row>
    <row r="858" spans="1:39" x14ac:dyDescent="0.25">
      <c r="A858" t="str">
        <f>RP[[#This Row],[CODIGO CRP]]&amp;RP[[#This Row],[Rubro]]</f>
        <v>85625-18-PC-3603-1300-20-20305C-3603025-01</v>
      </c>
      <c r="B858" t="str">
        <f>RP[[#This Row],[CODIGO CDP]]&amp;RP[[#This Row],[Rubro]]</f>
        <v>2325-18-PC-3603-1300-20-20305C-3603025-01</v>
      </c>
      <c r="C858" t="str">
        <f t="shared" si="13"/>
        <v>85625-18-P</v>
      </c>
      <c r="D858" t="str">
        <f>_xlfn.CONCAT(MID(RP[[#This Row],[CDP]],1,10),"-",RIGHT(RP[[#This Row],[Dependencia]],2),"-",MID(RP[[#This Row],[Fuente]],1,1))</f>
        <v>2325-18-P</v>
      </c>
      <c r="E858">
        <v>85625</v>
      </c>
      <c r="F858">
        <v>45782</v>
      </c>
      <c r="G858">
        <v>45782.932268518518</v>
      </c>
      <c r="H858" t="s">
        <v>1929</v>
      </c>
      <c r="I858">
        <v>923218</v>
      </c>
      <c r="J858" t="s">
        <v>1651</v>
      </c>
      <c r="K858" t="s">
        <v>1773</v>
      </c>
      <c r="L858" t="s">
        <v>1774</v>
      </c>
      <c r="M858" t="s">
        <v>64</v>
      </c>
      <c r="N858" t="s">
        <v>1652</v>
      </c>
      <c r="O858" t="s">
        <v>66</v>
      </c>
      <c r="P858" s="1">
        <v>854100</v>
      </c>
      <c r="Q858" s="1">
        <v>0</v>
      </c>
      <c r="R858" s="1">
        <v>854100</v>
      </c>
      <c r="S858" s="1">
        <v>0</v>
      </c>
      <c r="T858" t="s">
        <v>169</v>
      </c>
      <c r="U858">
        <v>1013681696</v>
      </c>
      <c r="V858" t="s">
        <v>1828</v>
      </c>
      <c r="W858" t="s">
        <v>56</v>
      </c>
      <c r="X858" t="s">
        <v>57</v>
      </c>
      <c r="Y858" t="s">
        <v>1829</v>
      </c>
      <c r="Z858" t="s">
        <v>59</v>
      </c>
      <c r="AA858">
        <v>890903938</v>
      </c>
      <c r="AB858" t="s">
        <v>86</v>
      </c>
      <c r="AC858">
        <v>2325</v>
      </c>
      <c r="AD858">
        <v>2325</v>
      </c>
      <c r="AE858">
        <v>85625</v>
      </c>
      <c r="AG858" t="s">
        <v>4989</v>
      </c>
      <c r="AH858" t="s">
        <v>4990</v>
      </c>
      <c r="AJ858" s="3">
        <v>45782</v>
      </c>
      <c r="AK858" t="s">
        <v>1775</v>
      </c>
      <c r="AL858" t="s">
        <v>3950</v>
      </c>
      <c r="AM858" t="s">
        <v>3951</v>
      </c>
    </row>
    <row r="859" spans="1:39" x14ac:dyDescent="0.25">
      <c r="A859" t="str">
        <f>RP[[#This Row],[CODIGO CRP]]&amp;RP[[#This Row],[Rubro]]</f>
        <v>85725-18-PC-3603-1300-20-20305C-3603025-01</v>
      </c>
      <c r="B859" t="str">
        <f>RP[[#This Row],[CODIGO CDP]]&amp;RP[[#This Row],[Rubro]]</f>
        <v>2325-18-PC-3603-1300-20-20305C-3603025-01</v>
      </c>
      <c r="C859" t="str">
        <f t="shared" si="13"/>
        <v>85725-18-P</v>
      </c>
      <c r="D859" t="str">
        <f>_xlfn.CONCAT(MID(RP[[#This Row],[CDP]],1,10),"-",RIGHT(RP[[#This Row],[Dependencia]],2),"-",MID(RP[[#This Row],[Fuente]],1,1))</f>
        <v>2325-18-P</v>
      </c>
      <c r="E859">
        <v>85725</v>
      </c>
      <c r="F859">
        <v>45782</v>
      </c>
      <c r="G859">
        <v>45782.932280092595</v>
      </c>
      <c r="H859" t="s">
        <v>1929</v>
      </c>
      <c r="I859">
        <v>923218</v>
      </c>
      <c r="J859" t="s">
        <v>1651</v>
      </c>
      <c r="K859" t="s">
        <v>1773</v>
      </c>
      <c r="L859" t="s">
        <v>1774</v>
      </c>
      <c r="M859" t="s">
        <v>64</v>
      </c>
      <c r="N859" t="s">
        <v>1652</v>
      </c>
      <c r="O859" t="s">
        <v>66</v>
      </c>
      <c r="P859" s="1">
        <v>854100</v>
      </c>
      <c r="Q859" s="1">
        <v>0</v>
      </c>
      <c r="R859" s="1">
        <v>854100</v>
      </c>
      <c r="S859" s="1">
        <v>0</v>
      </c>
      <c r="T859" t="s">
        <v>169</v>
      </c>
      <c r="U859">
        <v>39725500</v>
      </c>
      <c r="V859" t="s">
        <v>1831</v>
      </c>
      <c r="W859" t="s">
        <v>56</v>
      </c>
      <c r="X859" t="s">
        <v>57</v>
      </c>
      <c r="Y859" t="s">
        <v>1832</v>
      </c>
      <c r="Z859" t="s">
        <v>59</v>
      </c>
      <c r="AA859">
        <v>890903938</v>
      </c>
      <c r="AB859" t="s">
        <v>86</v>
      </c>
      <c r="AC859">
        <v>2325</v>
      </c>
      <c r="AD859">
        <v>2325</v>
      </c>
      <c r="AE859">
        <v>85725</v>
      </c>
      <c r="AG859" t="s">
        <v>4991</v>
      </c>
      <c r="AH859" t="s">
        <v>4992</v>
      </c>
      <c r="AJ859" s="3">
        <v>45782</v>
      </c>
      <c r="AK859" t="s">
        <v>1775</v>
      </c>
      <c r="AL859" t="s">
        <v>3950</v>
      </c>
      <c r="AM859" t="s">
        <v>3951</v>
      </c>
    </row>
    <row r="860" spans="1:39" x14ac:dyDescent="0.25">
      <c r="A860" t="str">
        <f>RP[[#This Row],[CODIGO CRP]]&amp;RP[[#This Row],[Rubro]]</f>
        <v>85825-18-PC-3603-1300-20-20305C-3603025-01</v>
      </c>
      <c r="B860" t="str">
        <f>RP[[#This Row],[CODIGO CDP]]&amp;RP[[#This Row],[Rubro]]</f>
        <v>2325-18-PC-3603-1300-20-20305C-3603025-01</v>
      </c>
      <c r="C860" t="str">
        <f t="shared" si="13"/>
        <v>85825-18-P</v>
      </c>
      <c r="D860" t="str">
        <f>_xlfn.CONCAT(MID(RP[[#This Row],[CDP]],1,10),"-",RIGHT(RP[[#This Row],[Dependencia]],2),"-",MID(RP[[#This Row],[Fuente]],1,1))</f>
        <v>2325-18-P</v>
      </c>
      <c r="E860">
        <v>85825</v>
      </c>
      <c r="F860">
        <v>45782</v>
      </c>
      <c r="G860">
        <v>45782.932291666664</v>
      </c>
      <c r="H860" t="s">
        <v>1929</v>
      </c>
      <c r="I860">
        <v>923218</v>
      </c>
      <c r="J860" t="s">
        <v>1651</v>
      </c>
      <c r="K860" t="s">
        <v>1773</v>
      </c>
      <c r="L860" t="s">
        <v>1774</v>
      </c>
      <c r="M860" t="s">
        <v>64</v>
      </c>
      <c r="N860" t="s">
        <v>1652</v>
      </c>
      <c r="O860" t="s">
        <v>66</v>
      </c>
      <c r="P860" s="1">
        <v>854100</v>
      </c>
      <c r="Q860" s="1">
        <v>0</v>
      </c>
      <c r="R860" s="1">
        <v>854100</v>
      </c>
      <c r="S860" s="1">
        <v>0</v>
      </c>
      <c r="T860" t="s">
        <v>169</v>
      </c>
      <c r="U860">
        <v>52527470</v>
      </c>
      <c r="V860" t="s">
        <v>1834</v>
      </c>
      <c r="W860" t="s">
        <v>56</v>
      </c>
      <c r="X860" t="s">
        <v>57</v>
      </c>
      <c r="Y860" t="s">
        <v>1835</v>
      </c>
      <c r="Z860" t="s">
        <v>59</v>
      </c>
      <c r="AA860">
        <v>890903938</v>
      </c>
      <c r="AB860" t="s">
        <v>86</v>
      </c>
      <c r="AC860">
        <v>2325</v>
      </c>
      <c r="AD860">
        <v>2325</v>
      </c>
      <c r="AE860">
        <v>85825</v>
      </c>
      <c r="AG860" t="s">
        <v>4993</v>
      </c>
      <c r="AH860" t="s">
        <v>4994</v>
      </c>
      <c r="AJ860" s="3">
        <v>45782</v>
      </c>
      <c r="AK860" t="s">
        <v>1775</v>
      </c>
      <c r="AL860" t="s">
        <v>3950</v>
      </c>
      <c r="AM860" t="s">
        <v>3951</v>
      </c>
    </row>
    <row r="861" spans="1:39" x14ac:dyDescent="0.25">
      <c r="A861" t="str">
        <f>RP[[#This Row],[CODIGO CRP]]&amp;RP[[#This Row],[Rubro]]</f>
        <v>85925-18-PC-3603-1300-20-20305C-3603025-01</v>
      </c>
      <c r="B861" t="str">
        <f>RP[[#This Row],[CODIGO CDP]]&amp;RP[[#This Row],[Rubro]]</f>
        <v>2325-18-PC-3603-1300-20-20305C-3603025-01</v>
      </c>
      <c r="C861" t="str">
        <f t="shared" si="13"/>
        <v>85925-18-P</v>
      </c>
      <c r="D861" t="str">
        <f>_xlfn.CONCAT(MID(RP[[#This Row],[CDP]],1,10),"-",RIGHT(RP[[#This Row],[Dependencia]],2),"-",MID(RP[[#This Row],[Fuente]],1,1))</f>
        <v>2325-18-P</v>
      </c>
      <c r="E861">
        <v>85925</v>
      </c>
      <c r="F861">
        <v>45782</v>
      </c>
      <c r="G861">
        <v>45782.932303240741</v>
      </c>
      <c r="H861" t="s">
        <v>1929</v>
      </c>
      <c r="I861">
        <v>923218</v>
      </c>
      <c r="J861" t="s">
        <v>1651</v>
      </c>
      <c r="K861" t="s">
        <v>1773</v>
      </c>
      <c r="L861" t="s">
        <v>1774</v>
      </c>
      <c r="M861" t="s">
        <v>64</v>
      </c>
      <c r="N861" t="s">
        <v>1652</v>
      </c>
      <c r="O861" t="s">
        <v>66</v>
      </c>
      <c r="P861" s="1">
        <v>854100</v>
      </c>
      <c r="Q861" s="1">
        <v>0</v>
      </c>
      <c r="R861" s="1">
        <v>854100</v>
      </c>
      <c r="S861" s="1">
        <v>0</v>
      </c>
      <c r="T861" t="s">
        <v>169</v>
      </c>
      <c r="U861">
        <v>1024514769</v>
      </c>
      <c r="V861" t="s">
        <v>1837</v>
      </c>
      <c r="W861" t="s">
        <v>56</v>
      </c>
      <c r="X861" t="s">
        <v>57</v>
      </c>
      <c r="Y861" t="s">
        <v>1838</v>
      </c>
      <c r="Z861" t="s">
        <v>59</v>
      </c>
      <c r="AA861">
        <v>860034313</v>
      </c>
      <c r="AB861" t="s">
        <v>97</v>
      </c>
      <c r="AC861">
        <v>2325</v>
      </c>
      <c r="AD861">
        <v>2325</v>
      </c>
      <c r="AE861">
        <v>85925</v>
      </c>
      <c r="AG861" t="s">
        <v>4995</v>
      </c>
      <c r="AH861" t="s">
        <v>4996</v>
      </c>
      <c r="AJ861" s="3">
        <v>45782</v>
      </c>
      <c r="AK861" t="s">
        <v>1775</v>
      </c>
      <c r="AL861" t="s">
        <v>3950</v>
      </c>
      <c r="AM861" t="s">
        <v>3951</v>
      </c>
    </row>
    <row r="862" spans="1:39" x14ac:dyDescent="0.25">
      <c r="A862" t="str">
        <f>RP[[#This Row],[CODIGO CRP]]&amp;RP[[#This Row],[Rubro]]</f>
        <v>86025-18-PC-3603-1300-20-20305C-3603025-01</v>
      </c>
      <c r="B862" t="str">
        <f>RP[[#This Row],[CODIGO CDP]]&amp;RP[[#This Row],[Rubro]]</f>
        <v>2325-18-PC-3603-1300-20-20305C-3603025-01</v>
      </c>
      <c r="C862" t="str">
        <f t="shared" si="13"/>
        <v>86025-18-P</v>
      </c>
      <c r="D862" t="str">
        <f>_xlfn.CONCAT(MID(RP[[#This Row],[CDP]],1,10),"-",RIGHT(RP[[#This Row],[Dependencia]],2),"-",MID(RP[[#This Row],[Fuente]],1,1))</f>
        <v>2325-18-P</v>
      </c>
      <c r="E862">
        <v>86025</v>
      </c>
      <c r="F862">
        <v>45782</v>
      </c>
      <c r="G862">
        <v>45782.932314814818</v>
      </c>
      <c r="H862" t="s">
        <v>1929</v>
      </c>
      <c r="I862">
        <v>923218</v>
      </c>
      <c r="J862" t="s">
        <v>1651</v>
      </c>
      <c r="K862" t="s">
        <v>1773</v>
      </c>
      <c r="L862" t="s">
        <v>1774</v>
      </c>
      <c r="M862" t="s">
        <v>64</v>
      </c>
      <c r="N862" t="s">
        <v>1652</v>
      </c>
      <c r="O862" t="s">
        <v>66</v>
      </c>
      <c r="P862" s="1">
        <v>854100</v>
      </c>
      <c r="Q862" s="1">
        <v>0</v>
      </c>
      <c r="R862" s="1">
        <v>854100</v>
      </c>
      <c r="S862" s="1">
        <v>0</v>
      </c>
      <c r="T862" t="s">
        <v>169</v>
      </c>
      <c r="U862">
        <v>3179291</v>
      </c>
      <c r="V862" t="s">
        <v>1840</v>
      </c>
      <c r="W862" t="s">
        <v>56</v>
      </c>
      <c r="X862" t="s">
        <v>57</v>
      </c>
      <c r="Y862" t="s">
        <v>1841</v>
      </c>
      <c r="Z862" t="s">
        <v>59</v>
      </c>
      <c r="AA862">
        <v>890903938</v>
      </c>
      <c r="AB862" t="s">
        <v>86</v>
      </c>
      <c r="AC862">
        <v>2325</v>
      </c>
      <c r="AD862">
        <v>2325</v>
      </c>
      <c r="AE862">
        <v>86025</v>
      </c>
      <c r="AG862" t="s">
        <v>4997</v>
      </c>
      <c r="AH862" t="s">
        <v>4998</v>
      </c>
      <c r="AJ862" s="3">
        <v>45782</v>
      </c>
      <c r="AK862" t="s">
        <v>1775</v>
      </c>
      <c r="AL862" t="s">
        <v>3950</v>
      </c>
      <c r="AM862" t="s">
        <v>3951</v>
      </c>
    </row>
    <row r="863" spans="1:39" x14ac:dyDescent="0.25">
      <c r="A863" t="str">
        <f>RP[[#This Row],[CODIGO CRP]]&amp;RP[[#This Row],[Rubro]]</f>
        <v>86125-18-PC-3603-1300-20-20305C-3603025-01</v>
      </c>
      <c r="B863" t="str">
        <f>RP[[#This Row],[CODIGO CDP]]&amp;RP[[#This Row],[Rubro]]</f>
        <v>2325-18-PC-3603-1300-20-20305C-3603025-01</v>
      </c>
      <c r="C863" t="str">
        <f t="shared" si="13"/>
        <v>86125-18-P</v>
      </c>
      <c r="D863" t="str">
        <f>_xlfn.CONCAT(MID(RP[[#This Row],[CDP]],1,10),"-",RIGHT(RP[[#This Row],[Dependencia]],2),"-",MID(RP[[#This Row],[Fuente]],1,1))</f>
        <v>2325-18-P</v>
      </c>
      <c r="E863">
        <v>86125</v>
      </c>
      <c r="F863">
        <v>45782</v>
      </c>
      <c r="G863">
        <v>45782.932326388887</v>
      </c>
      <c r="H863" t="s">
        <v>1929</v>
      </c>
      <c r="I863">
        <v>923218</v>
      </c>
      <c r="J863" t="s">
        <v>1651</v>
      </c>
      <c r="K863" t="s">
        <v>1773</v>
      </c>
      <c r="L863" t="s">
        <v>1774</v>
      </c>
      <c r="M863" t="s">
        <v>64</v>
      </c>
      <c r="N863" t="s">
        <v>1652</v>
      </c>
      <c r="O863" t="s">
        <v>66</v>
      </c>
      <c r="P863" s="1">
        <v>854100</v>
      </c>
      <c r="Q863" s="1">
        <v>0</v>
      </c>
      <c r="R863" s="1">
        <v>854100</v>
      </c>
      <c r="S863" s="1">
        <v>0</v>
      </c>
      <c r="T863" t="s">
        <v>169</v>
      </c>
      <c r="U863">
        <v>1007388734</v>
      </c>
      <c r="V863" t="s">
        <v>1843</v>
      </c>
      <c r="W863" t="s">
        <v>56</v>
      </c>
      <c r="X863" t="s">
        <v>57</v>
      </c>
      <c r="Y863" t="s">
        <v>1844</v>
      </c>
      <c r="Z863" t="s">
        <v>59</v>
      </c>
      <c r="AA863">
        <v>860035827</v>
      </c>
      <c r="AB863" t="s">
        <v>378</v>
      </c>
      <c r="AC863">
        <v>2325</v>
      </c>
      <c r="AD863">
        <v>2325</v>
      </c>
      <c r="AE863">
        <v>86125</v>
      </c>
      <c r="AG863" t="s">
        <v>4999</v>
      </c>
      <c r="AH863" t="s">
        <v>5000</v>
      </c>
      <c r="AJ863" s="3">
        <v>45782</v>
      </c>
      <c r="AK863" t="s">
        <v>1775</v>
      </c>
      <c r="AL863" t="s">
        <v>3950</v>
      </c>
      <c r="AM863" t="s">
        <v>3951</v>
      </c>
    </row>
    <row r="864" spans="1:39" x14ac:dyDescent="0.25">
      <c r="A864" t="str">
        <f>RP[[#This Row],[CODIGO CRP]]&amp;RP[[#This Row],[Rubro]]</f>
        <v>86225-18-PC-3603-1300-20-20305C-3603025-01</v>
      </c>
      <c r="B864" t="str">
        <f>RP[[#This Row],[CODIGO CDP]]&amp;RP[[#This Row],[Rubro]]</f>
        <v>2325-18-PC-3603-1300-20-20305C-3603025-01</v>
      </c>
      <c r="C864" t="str">
        <f t="shared" si="13"/>
        <v>86225-18-P</v>
      </c>
      <c r="D864" t="str">
        <f>_xlfn.CONCAT(MID(RP[[#This Row],[CDP]],1,10),"-",RIGHT(RP[[#This Row],[Dependencia]],2),"-",MID(RP[[#This Row],[Fuente]],1,1))</f>
        <v>2325-18-P</v>
      </c>
      <c r="E864">
        <v>86225</v>
      </c>
      <c r="F864">
        <v>45782</v>
      </c>
      <c r="G864">
        <v>45782.946793981479</v>
      </c>
      <c r="H864" t="s">
        <v>1929</v>
      </c>
      <c r="I864">
        <v>923218</v>
      </c>
      <c r="J864" t="s">
        <v>1651</v>
      </c>
      <c r="K864" t="s">
        <v>1773</v>
      </c>
      <c r="L864" t="s">
        <v>1774</v>
      </c>
      <c r="M864" t="s">
        <v>64</v>
      </c>
      <c r="N864" t="s">
        <v>1652</v>
      </c>
      <c r="O864" t="s">
        <v>66</v>
      </c>
      <c r="P864" s="1">
        <v>854100</v>
      </c>
      <c r="Q864" s="1">
        <v>0</v>
      </c>
      <c r="R864" s="1">
        <v>854100</v>
      </c>
      <c r="S864" s="1">
        <v>0</v>
      </c>
      <c r="T864" t="s">
        <v>1849</v>
      </c>
      <c r="U864">
        <v>5935943</v>
      </c>
      <c r="V864" t="s">
        <v>1850</v>
      </c>
      <c r="W864" t="s">
        <v>56</v>
      </c>
      <c r="X864" t="s">
        <v>57</v>
      </c>
      <c r="Y864" t="s">
        <v>1851</v>
      </c>
      <c r="Z864" t="s">
        <v>59</v>
      </c>
      <c r="AA864">
        <v>890903938</v>
      </c>
      <c r="AB864" t="s">
        <v>86</v>
      </c>
      <c r="AC864">
        <v>2325</v>
      </c>
      <c r="AD864">
        <v>2325</v>
      </c>
      <c r="AE864">
        <v>86225</v>
      </c>
      <c r="AG864" t="s">
        <v>5001</v>
      </c>
      <c r="AH864" t="s">
        <v>5002</v>
      </c>
      <c r="AJ864" s="3">
        <v>45782</v>
      </c>
      <c r="AK864" t="s">
        <v>1775</v>
      </c>
      <c r="AL864" t="s">
        <v>3950</v>
      </c>
      <c r="AM864" t="s">
        <v>3951</v>
      </c>
    </row>
    <row r="865" spans="1:39" x14ac:dyDescent="0.25">
      <c r="A865" t="str">
        <f>RP[[#This Row],[CODIGO CRP]]&amp;RP[[#This Row],[Rubro]]</f>
        <v>86325-18-PC-3603-1300-20-20305C-3603025-01</v>
      </c>
      <c r="B865" t="str">
        <f>RP[[#This Row],[CODIGO CDP]]&amp;RP[[#This Row],[Rubro]]</f>
        <v>2325-18-PC-3603-1300-20-20305C-3603025-01</v>
      </c>
      <c r="C865" t="str">
        <f t="shared" si="13"/>
        <v>86325-18-P</v>
      </c>
      <c r="D865" t="str">
        <f>_xlfn.CONCAT(MID(RP[[#This Row],[CDP]],1,10),"-",RIGHT(RP[[#This Row],[Dependencia]],2),"-",MID(RP[[#This Row],[Fuente]],1,1))</f>
        <v>2325-18-P</v>
      </c>
      <c r="E865">
        <v>86325</v>
      </c>
      <c r="F865">
        <v>45782</v>
      </c>
      <c r="G865">
        <v>45782.946805555555</v>
      </c>
      <c r="H865" t="s">
        <v>1929</v>
      </c>
      <c r="I865">
        <v>923218</v>
      </c>
      <c r="J865" t="s">
        <v>1651</v>
      </c>
      <c r="K865" t="s">
        <v>1773</v>
      </c>
      <c r="L865" t="s">
        <v>1774</v>
      </c>
      <c r="M865" t="s">
        <v>64</v>
      </c>
      <c r="N865" t="s">
        <v>1652</v>
      </c>
      <c r="O865" t="s">
        <v>66</v>
      </c>
      <c r="P865" s="1">
        <v>854100</v>
      </c>
      <c r="Q865" s="1">
        <v>0</v>
      </c>
      <c r="R865" s="1">
        <v>854100</v>
      </c>
      <c r="S865" s="1">
        <v>0</v>
      </c>
      <c r="T865" t="s">
        <v>169</v>
      </c>
      <c r="U865">
        <v>1003642059</v>
      </c>
      <c r="V865" t="s">
        <v>1853</v>
      </c>
      <c r="W865" t="s">
        <v>56</v>
      </c>
      <c r="X865" t="s">
        <v>57</v>
      </c>
      <c r="Y865" t="s">
        <v>1854</v>
      </c>
      <c r="Z865" t="s">
        <v>59</v>
      </c>
      <c r="AA865">
        <v>890903938</v>
      </c>
      <c r="AB865" t="s">
        <v>86</v>
      </c>
      <c r="AC865">
        <v>2325</v>
      </c>
      <c r="AD865">
        <v>2325</v>
      </c>
      <c r="AE865">
        <v>86325</v>
      </c>
      <c r="AG865" t="s">
        <v>5003</v>
      </c>
      <c r="AH865" t="s">
        <v>5004</v>
      </c>
      <c r="AJ865" s="3">
        <v>45782</v>
      </c>
      <c r="AK865" t="s">
        <v>1775</v>
      </c>
      <c r="AL865" t="s">
        <v>3950</v>
      </c>
      <c r="AM865" t="s">
        <v>3951</v>
      </c>
    </row>
    <row r="866" spans="1:39" x14ac:dyDescent="0.25">
      <c r="A866" t="str">
        <f>RP[[#This Row],[CODIGO CRP]]&amp;RP[[#This Row],[Rubro]]</f>
        <v>86425-18-PC-3603-1300-20-20305C-3603025-01</v>
      </c>
      <c r="B866" t="str">
        <f>RP[[#This Row],[CODIGO CDP]]&amp;RP[[#This Row],[Rubro]]</f>
        <v>2325-18-PC-3603-1300-20-20305C-3603025-01</v>
      </c>
      <c r="C866" t="str">
        <f t="shared" si="13"/>
        <v>86425-18-P</v>
      </c>
      <c r="D866" t="str">
        <f>_xlfn.CONCAT(MID(RP[[#This Row],[CDP]],1,10),"-",RIGHT(RP[[#This Row],[Dependencia]],2),"-",MID(RP[[#This Row],[Fuente]],1,1))</f>
        <v>2325-18-P</v>
      </c>
      <c r="E866">
        <v>86425</v>
      </c>
      <c r="F866">
        <v>45782</v>
      </c>
      <c r="G866">
        <v>45782.946817129632</v>
      </c>
      <c r="H866" t="s">
        <v>1929</v>
      </c>
      <c r="I866">
        <v>923218</v>
      </c>
      <c r="J866" t="s">
        <v>1651</v>
      </c>
      <c r="K866" t="s">
        <v>1773</v>
      </c>
      <c r="L866" t="s">
        <v>1774</v>
      </c>
      <c r="M866" t="s">
        <v>64</v>
      </c>
      <c r="N866" t="s">
        <v>1652</v>
      </c>
      <c r="O866" t="s">
        <v>66</v>
      </c>
      <c r="P866" s="1">
        <v>854100</v>
      </c>
      <c r="Q866" s="1">
        <v>0</v>
      </c>
      <c r="R866" s="1">
        <v>854100</v>
      </c>
      <c r="S866" s="1">
        <v>0</v>
      </c>
      <c r="T866" t="s">
        <v>169</v>
      </c>
      <c r="U866">
        <v>1012339622</v>
      </c>
      <c r="V866" t="s">
        <v>1856</v>
      </c>
      <c r="W866" t="s">
        <v>56</v>
      </c>
      <c r="X866" t="s">
        <v>57</v>
      </c>
      <c r="Y866" t="s">
        <v>1857</v>
      </c>
      <c r="Z866" t="s">
        <v>59</v>
      </c>
      <c r="AA866">
        <v>890903938</v>
      </c>
      <c r="AB866" t="s">
        <v>86</v>
      </c>
      <c r="AC866">
        <v>2325</v>
      </c>
      <c r="AD866">
        <v>2325</v>
      </c>
      <c r="AE866">
        <v>86425</v>
      </c>
      <c r="AG866" t="s">
        <v>5005</v>
      </c>
      <c r="AH866" t="s">
        <v>5006</v>
      </c>
      <c r="AJ866" s="3">
        <v>45782</v>
      </c>
      <c r="AK866" t="s">
        <v>1775</v>
      </c>
      <c r="AL866" t="s">
        <v>3950</v>
      </c>
      <c r="AM866" t="s">
        <v>3951</v>
      </c>
    </row>
    <row r="867" spans="1:39" x14ac:dyDescent="0.25">
      <c r="A867" t="str">
        <f>RP[[#This Row],[CODIGO CRP]]&amp;RP[[#This Row],[Rubro]]</f>
        <v>86525-18-PC-3603-1300-20-20305C-3603025-01</v>
      </c>
      <c r="B867" t="str">
        <f>RP[[#This Row],[CODIGO CDP]]&amp;RP[[#This Row],[Rubro]]</f>
        <v>2325-18-PC-3603-1300-20-20305C-3603025-01</v>
      </c>
      <c r="C867" t="str">
        <f t="shared" si="13"/>
        <v>86525-18-P</v>
      </c>
      <c r="D867" t="str">
        <f>_xlfn.CONCAT(MID(RP[[#This Row],[CDP]],1,10),"-",RIGHT(RP[[#This Row],[Dependencia]],2),"-",MID(RP[[#This Row],[Fuente]],1,1))</f>
        <v>2325-18-P</v>
      </c>
      <c r="E867">
        <v>86525</v>
      </c>
      <c r="F867">
        <v>45782</v>
      </c>
      <c r="G867">
        <v>45782.946828703702</v>
      </c>
      <c r="H867" t="s">
        <v>1929</v>
      </c>
      <c r="I867">
        <v>923218</v>
      </c>
      <c r="J867" t="s">
        <v>1651</v>
      </c>
      <c r="K867" t="s">
        <v>1773</v>
      </c>
      <c r="L867" t="s">
        <v>1774</v>
      </c>
      <c r="M867" t="s">
        <v>64</v>
      </c>
      <c r="N867" t="s">
        <v>1652</v>
      </c>
      <c r="O867" t="s">
        <v>66</v>
      </c>
      <c r="P867" s="1">
        <v>854100</v>
      </c>
      <c r="Q867" s="1">
        <v>0</v>
      </c>
      <c r="R867" s="1">
        <v>854100</v>
      </c>
      <c r="S867" s="1">
        <v>0</v>
      </c>
      <c r="T867" t="s">
        <v>1770</v>
      </c>
      <c r="U867">
        <v>1043139348</v>
      </c>
      <c r="V867" t="s">
        <v>1859</v>
      </c>
      <c r="W867" t="s">
        <v>56</v>
      </c>
      <c r="X867" t="s">
        <v>57</v>
      </c>
      <c r="Y867" t="s">
        <v>1860</v>
      </c>
      <c r="Z867" t="s">
        <v>59</v>
      </c>
      <c r="AA867">
        <v>890903938</v>
      </c>
      <c r="AB867" t="s">
        <v>86</v>
      </c>
      <c r="AC867">
        <v>2325</v>
      </c>
      <c r="AD867">
        <v>2325</v>
      </c>
      <c r="AE867">
        <v>86525</v>
      </c>
      <c r="AG867" t="s">
        <v>5007</v>
      </c>
      <c r="AH867" t="s">
        <v>5008</v>
      </c>
      <c r="AJ867" s="3">
        <v>45782</v>
      </c>
      <c r="AK867" t="s">
        <v>1775</v>
      </c>
      <c r="AL867" t="s">
        <v>3950</v>
      </c>
      <c r="AM867" t="s">
        <v>3951</v>
      </c>
    </row>
    <row r="868" spans="1:39" x14ac:dyDescent="0.25">
      <c r="A868" t="str">
        <f>RP[[#This Row],[CODIGO CRP]]&amp;RP[[#This Row],[Rubro]]</f>
        <v>86625-18-PC-3603-1300-20-20305C-3603025-01</v>
      </c>
      <c r="B868" t="str">
        <f>RP[[#This Row],[CODIGO CDP]]&amp;RP[[#This Row],[Rubro]]</f>
        <v>2325-18-PC-3603-1300-20-20305C-3603025-01</v>
      </c>
      <c r="C868" t="str">
        <f t="shared" si="13"/>
        <v>86625-18-P</v>
      </c>
      <c r="D868" t="str">
        <f>_xlfn.CONCAT(MID(RP[[#This Row],[CDP]],1,10),"-",RIGHT(RP[[#This Row],[Dependencia]],2),"-",MID(RP[[#This Row],[Fuente]],1,1))</f>
        <v>2325-18-P</v>
      </c>
      <c r="E868">
        <v>86625</v>
      </c>
      <c r="F868">
        <v>45782</v>
      </c>
      <c r="G868">
        <v>45782.946840277778</v>
      </c>
      <c r="H868" t="s">
        <v>1929</v>
      </c>
      <c r="I868">
        <v>923218</v>
      </c>
      <c r="J868" t="s">
        <v>1651</v>
      </c>
      <c r="K868" t="s">
        <v>1773</v>
      </c>
      <c r="L868" t="s">
        <v>1774</v>
      </c>
      <c r="M868" t="s">
        <v>64</v>
      </c>
      <c r="N868" t="s">
        <v>1652</v>
      </c>
      <c r="O868" t="s">
        <v>66</v>
      </c>
      <c r="P868" s="1">
        <v>854100</v>
      </c>
      <c r="Q868" s="1">
        <v>0</v>
      </c>
      <c r="R868" s="1">
        <v>854100</v>
      </c>
      <c r="S868" s="1">
        <v>0</v>
      </c>
      <c r="T868" t="s">
        <v>1770</v>
      </c>
      <c r="U868">
        <v>1049022400</v>
      </c>
      <c r="V868" t="s">
        <v>1862</v>
      </c>
      <c r="W868" t="s">
        <v>56</v>
      </c>
      <c r="X868" t="s">
        <v>57</v>
      </c>
      <c r="Y868" t="s">
        <v>1863</v>
      </c>
      <c r="Z868" t="s">
        <v>59</v>
      </c>
      <c r="AA868">
        <v>890903938</v>
      </c>
      <c r="AB868" t="s">
        <v>86</v>
      </c>
      <c r="AC868">
        <v>2325</v>
      </c>
      <c r="AD868">
        <v>2325</v>
      </c>
      <c r="AE868">
        <v>86625</v>
      </c>
      <c r="AG868" t="s">
        <v>5009</v>
      </c>
      <c r="AH868" t="s">
        <v>5010</v>
      </c>
      <c r="AJ868" s="3">
        <v>45782</v>
      </c>
      <c r="AK868" t="s">
        <v>1775</v>
      </c>
      <c r="AL868" t="s">
        <v>3950</v>
      </c>
      <c r="AM868" t="s">
        <v>3951</v>
      </c>
    </row>
    <row r="869" spans="1:39" x14ac:dyDescent="0.25">
      <c r="A869" t="str">
        <f>RP[[#This Row],[CODIGO CRP]]&amp;RP[[#This Row],[Rubro]]</f>
        <v>86725-18-PC-3603-1300-20-20305C-3603025-01</v>
      </c>
      <c r="B869" t="str">
        <f>RP[[#This Row],[CODIGO CDP]]&amp;RP[[#This Row],[Rubro]]</f>
        <v>2325-18-PC-3603-1300-20-20305C-3603025-01</v>
      </c>
      <c r="C869" t="str">
        <f t="shared" si="13"/>
        <v>86725-18-P</v>
      </c>
      <c r="D869" t="str">
        <f>_xlfn.CONCAT(MID(RP[[#This Row],[CDP]],1,10),"-",RIGHT(RP[[#This Row],[Dependencia]],2),"-",MID(RP[[#This Row],[Fuente]],1,1))</f>
        <v>2325-18-P</v>
      </c>
      <c r="E869">
        <v>86725</v>
      </c>
      <c r="F869">
        <v>45782</v>
      </c>
      <c r="G869">
        <v>45782.946851851855</v>
      </c>
      <c r="H869" t="s">
        <v>1929</v>
      </c>
      <c r="I869">
        <v>923218</v>
      </c>
      <c r="J869" t="s">
        <v>1651</v>
      </c>
      <c r="K869" t="s">
        <v>1773</v>
      </c>
      <c r="L869" t="s">
        <v>1774</v>
      </c>
      <c r="M869" t="s">
        <v>64</v>
      </c>
      <c r="N869" t="s">
        <v>1652</v>
      </c>
      <c r="O869" t="s">
        <v>66</v>
      </c>
      <c r="P869" s="1">
        <v>854100</v>
      </c>
      <c r="Q869" s="1">
        <v>0</v>
      </c>
      <c r="R869" s="1">
        <v>854100</v>
      </c>
      <c r="S869" s="1">
        <v>0</v>
      </c>
      <c r="T869" t="s">
        <v>1770</v>
      </c>
      <c r="U869">
        <v>1116782386</v>
      </c>
      <c r="V869" t="s">
        <v>1868</v>
      </c>
      <c r="W869" t="s">
        <v>56</v>
      </c>
      <c r="X869" t="s">
        <v>57</v>
      </c>
      <c r="Y869" t="s">
        <v>1869</v>
      </c>
      <c r="Z869" t="s">
        <v>59</v>
      </c>
      <c r="AA869">
        <v>890903938</v>
      </c>
      <c r="AB869" t="s">
        <v>86</v>
      </c>
      <c r="AC869">
        <v>2325</v>
      </c>
      <c r="AD869">
        <v>2325</v>
      </c>
      <c r="AE869">
        <v>86725</v>
      </c>
      <c r="AG869" t="s">
        <v>5011</v>
      </c>
      <c r="AH869" t="s">
        <v>5012</v>
      </c>
      <c r="AJ869" s="3">
        <v>45782</v>
      </c>
      <c r="AK869" t="s">
        <v>1775</v>
      </c>
      <c r="AL869" t="s">
        <v>3950</v>
      </c>
      <c r="AM869" t="s">
        <v>3951</v>
      </c>
    </row>
    <row r="870" spans="1:39" x14ac:dyDescent="0.25">
      <c r="A870" t="str">
        <f>RP[[#This Row],[CODIGO CRP]]&amp;RP[[#This Row],[Rubro]]</f>
        <v>86825-18-PC-3603-1300-20-20305C-3603025-01</v>
      </c>
      <c r="B870" t="str">
        <f>RP[[#This Row],[CODIGO CDP]]&amp;RP[[#This Row],[Rubro]]</f>
        <v>2325-18-PC-3603-1300-20-20305C-3603025-01</v>
      </c>
      <c r="C870" t="str">
        <f t="shared" si="13"/>
        <v>86825-18-P</v>
      </c>
      <c r="D870" t="str">
        <f>_xlfn.CONCAT(MID(RP[[#This Row],[CDP]],1,10),"-",RIGHT(RP[[#This Row],[Dependencia]],2),"-",MID(RP[[#This Row],[Fuente]],1,1))</f>
        <v>2325-18-P</v>
      </c>
      <c r="E870">
        <v>86825</v>
      </c>
      <c r="F870">
        <v>45782</v>
      </c>
      <c r="G870">
        <v>45782.946863425925</v>
      </c>
      <c r="H870" t="s">
        <v>1929</v>
      </c>
      <c r="I870">
        <v>923218</v>
      </c>
      <c r="J870" t="s">
        <v>1651</v>
      </c>
      <c r="K870" t="s">
        <v>1773</v>
      </c>
      <c r="L870" t="s">
        <v>1774</v>
      </c>
      <c r="M870" t="s">
        <v>64</v>
      </c>
      <c r="N870" t="s">
        <v>1652</v>
      </c>
      <c r="O870" t="s">
        <v>66</v>
      </c>
      <c r="P870" s="1">
        <v>854100</v>
      </c>
      <c r="Q870" s="1">
        <v>0</v>
      </c>
      <c r="R870" s="1">
        <v>854100</v>
      </c>
      <c r="S870" s="1">
        <v>0</v>
      </c>
      <c r="T870" t="s">
        <v>1770</v>
      </c>
      <c r="U870">
        <v>1025534807</v>
      </c>
      <c r="V870" t="s">
        <v>1871</v>
      </c>
      <c r="W870" t="s">
        <v>56</v>
      </c>
      <c r="X870" t="s">
        <v>57</v>
      </c>
      <c r="Y870" t="s">
        <v>1872</v>
      </c>
      <c r="Z870" t="s">
        <v>59</v>
      </c>
      <c r="AA870">
        <v>890903938</v>
      </c>
      <c r="AB870" t="s">
        <v>86</v>
      </c>
      <c r="AC870">
        <v>2325</v>
      </c>
      <c r="AD870">
        <v>2325</v>
      </c>
      <c r="AE870">
        <v>86825</v>
      </c>
      <c r="AG870" t="s">
        <v>5013</v>
      </c>
      <c r="AH870" t="s">
        <v>5014</v>
      </c>
      <c r="AJ870" s="3">
        <v>45782</v>
      </c>
      <c r="AK870" t="s">
        <v>1775</v>
      </c>
      <c r="AL870" t="s">
        <v>3950</v>
      </c>
      <c r="AM870" t="s">
        <v>3951</v>
      </c>
    </row>
    <row r="871" spans="1:39" x14ac:dyDescent="0.25">
      <c r="A871" t="str">
        <f>RP[[#This Row],[CODIGO CRP]]&amp;RP[[#This Row],[Rubro]]</f>
        <v>86925-18-PC-3603-1300-20-20305C-3603025-01</v>
      </c>
      <c r="B871" t="str">
        <f>RP[[#This Row],[CODIGO CDP]]&amp;RP[[#This Row],[Rubro]]</f>
        <v>2325-18-PC-3603-1300-20-20305C-3603025-01</v>
      </c>
      <c r="C871" t="str">
        <f t="shared" si="13"/>
        <v>86925-18-P</v>
      </c>
      <c r="D871" t="str">
        <f>_xlfn.CONCAT(MID(RP[[#This Row],[CDP]],1,10),"-",RIGHT(RP[[#This Row],[Dependencia]],2),"-",MID(RP[[#This Row],[Fuente]],1,1))</f>
        <v>2325-18-P</v>
      </c>
      <c r="E871">
        <v>86925</v>
      </c>
      <c r="F871">
        <v>45782</v>
      </c>
      <c r="G871">
        <v>45782.946875000001</v>
      </c>
      <c r="H871" t="s">
        <v>1929</v>
      </c>
      <c r="I871">
        <v>923218</v>
      </c>
      <c r="J871" t="s">
        <v>1651</v>
      </c>
      <c r="K871" t="s">
        <v>1773</v>
      </c>
      <c r="L871" t="s">
        <v>1774</v>
      </c>
      <c r="M871" t="s">
        <v>64</v>
      </c>
      <c r="N871" t="s">
        <v>1652</v>
      </c>
      <c r="O871" t="s">
        <v>66</v>
      </c>
      <c r="P871" s="1">
        <v>854100</v>
      </c>
      <c r="Q871" s="1">
        <v>0</v>
      </c>
      <c r="R871" s="1">
        <v>854100</v>
      </c>
      <c r="S871" s="1">
        <v>0</v>
      </c>
      <c r="T871" t="s">
        <v>1770</v>
      </c>
      <c r="U871">
        <v>1024494407</v>
      </c>
      <c r="V871" t="s">
        <v>1877</v>
      </c>
      <c r="W871" t="s">
        <v>56</v>
      </c>
      <c r="X871" t="s">
        <v>57</v>
      </c>
      <c r="Y871" t="s">
        <v>1878</v>
      </c>
      <c r="Z871" t="s">
        <v>59</v>
      </c>
      <c r="AA871">
        <v>860034313</v>
      </c>
      <c r="AB871" t="s">
        <v>97</v>
      </c>
      <c r="AC871">
        <v>2325</v>
      </c>
      <c r="AD871">
        <v>2325</v>
      </c>
      <c r="AE871">
        <v>86925</v>
      </c>
      <c r="AG871" t="s">
        <v>5015</v>
      </c>
      <c r="AH871" t="s">
        <v>5016</v>
      </c>
      <c r="AJ871" s="3">
        <v>45782</v>
      </c>
      <c r="AK871" t="s">
        <v>1775</v>
      </c>
      <c r="AL871" t="s">
        <v>3950</v>
      </c>
      <c r="AM871" t="s">
        <v>3951</v>
      </c>
    </row>
    <row r="872" spans="1:39" x14ac:dyDescent="0.25">
      <c r="A872" t="str">
        <f>RP[[#This Row],[CODIGO CRP]]&amp;RP[[#This Row],[Rubro]]</f>
        <v>87025-18-PC-3603-1300-20-20305C-3603025-01</v>
      </c>
      <c r="B872" t="str">
        <f>RP[[#This Row],[CODIGO CDP]]&amp;RP[[#This Row],[Rubro]]</f>
        <v>2325-18-PC-3603-1300-20-20305C-3603025-01</v>
      </c>
      <c r="C872" t="str">
        <f t="shared" si="13"/>
        <v>87025-18-P</v>
      </c>
      <c r="D872" t="str">
        <f>_xlfn.CONCAT(MID(RP[[#This Row],[CDP]],1,10),"-",RIGHT(RP[[#This Row],[Dependencia]],2),"-",MID(RP[[#This Row],[Fuente]],1,1))</f>
        <v>2325-18-P</v>
      </c>
      <c r="E872">
        <v>87025</v>
      </c>
      <c r="F872">
        <v>45782</v>
      </c>
      <c r="G872">
        <v>45782.946886574071</v>
      </c>
      <c r="H872" t="s">
        <v>1929</v>
      </c>
      <c r="I872">
        <v>923218</v>
      </c>
      <c r="J872" t="s">
        <v>1651</v>
      </c>
      <c r="K872" t="s">
        <v>1773</v>
      </c>
      <c r="L872" t="s">
        <v>1774</v>
      </c>
      <c r="M872" t="s">
        <v>64</v>
      </c>
      <c r="N872" t="s">
        <v>1652</v>
      </c>
      <c r="O872" t="s">
        <v>66</v>
      </c>
      <c r="P872" s="1">
        <v>854100</v>
      </c>
      <c r="Q872" s="1">
        <v>0</v>
      </c>
      <c r="R872" s="1">
        <v>854100</v>
      </c>
      <c r="S872" s="1">
        <v>0</v>
      </c>
      <c r="T872" t="s">
        <v>169</v>
      </c>
      <c r="U872">
        <v>39671337</v>
      </c>
      <c r="V872" t="s">
        <v>1880</v>
      </c>
      <c r="W872" t="s">
        <v>56</v>
      </c>
      <c r="X872" t="s">
        <v>57</v>
      </c>
      <c r="Y872" t="s">
        <v>1881</v>
      </c>
      <c r="Z872" t="s">
        <v>59</v>
      </c>
      <c r="AA872">
        <v>890903938</v>
      </c>
      <c r="AB872" t="s">
        <v>86</v>
      </c>
      <c r="AC872">
        <v>2325</v>
      </c>
      <c r="AD872">
        <v>2325</v>
      </c>
      <c r="AE872">
        <v>87025</v>
      </c>
      <c r="AG872" t="s">
        <v>5017</v>
      </c>
      <c r="AH872" t="s">
        <v>5018</v>
      </c>
      <c r="AJ872" s="3">
        <v>45782</v>
      </c>
      <c r="AK872" t="s">
        <v>1775</v>
      </c>
      <c r="AL872" t="s">
        <v>3950</v>
      </c>
      <c r="AM872" t="s">
        <v>3951</v>
      </c>
    </row>
    <row r="873" spans="1:39" x14ac:dyDescent="0.25">
      <c r="A873" t="str">
        <f>RP[[#This Row],[CODIGO CRP]]&amp;RP[[#This Row],[Rubro]]</f>
        <v>87125-18-PC-3603-1300-20-20305C-3603025-01</v>
      </c>
      <c r="B873" t="str">
        <f>RP[[#This Row],[CODIGO CDP]]&amp;RP[[#This Row],[Rubro]]</f>
        <v>2325-18-PC-3603-1300-20-20305C-3603025-01</v>
      </c>
      <c r="C873" t="str">
        <f t="shared" si="13"/>
        <v>87125-18-P</v>
      </c>
      <c r="D873" t="str">
        <f>_xlfn.CONCAT(MID(RP[[#This Row],[CDP]],1,10),"-",RIGHT(RP[[#This Row],[Dependencia]],2),"-",MID(RP[[#This Row],[Fuente]],1,1))</f>
        <v>2325-18-P</v>
      </c>
      <c r="E873">
        <v>87125</v>
      </c>
      <c r="F873">
        <v>45782</v>
      </c>
      <c r="G873">
        <v>45782.946898148148</v>
      </c>
      <c r="H873" t="s">
        <v>1929</v>
      </c>
      <c r="I873">
        <v>923218</v>
      </c>
      <c r="J873" t="s">
        <v>1651</v>
      </c>
      <c r="K873" t="s">
        <v>1773</v>
      </c>
      <c r="L873" t="s">
        <v>1774</v>
      </c>
      <c r="M873" t="s">
        <v>64</v>
      </c>
      <c r="N873" t="s">
        <v>1652</v>
      </c>
      <c r="O873" t="s">
        <v>66</v>
      </c>
      <c r="P873" s="1">
        <v>854100</v>
      </c>
      <c r="Q873" s="1">
        <v>0</v>
      </c>
      <c r="R873" s="1">
        <v>854100</v>
      </c>
      <c r="S873" s="1">
        <v>0</v>
      </c>
      <c r="T873" t="s">
        <v>169</v>
      </c>
      <c r="U873">
        <v>1072189988</v>
      </c>
      <c r="V873" t="s">
        <v>1883</v>
      </c>
      <c r="W873" t="s">
        <v>56</v>
      </c>
      <c r="X873" t="s">
        <v>57</v>
      </c>
      <c r="Y873" t="s">
        <v>1884</v>
      </c>
      <c r="Z873" t="s">
        <v>59</v>
      </c>
      <c r="AA873">
        <v>890903938</v>
      </c>
      <c r="AB873" t="s">
        <v>86</v>
      </c>
      <c r="AC873">
        <v>2325</v>
      </c>
      <c r="AD873">
        <v>2325</v>
      </c>
      <c r="AE873">
        <v>87125</v>
      </c>
      <c r="AG873" t="s">
        <v>5019</v>
      </c>
      <c r="AH873" t="s">
        <v>5020</v>
      </c>
      <c r="AJ873" s="3">
        <v>45782</v>
      </c>
      <c r="AK873" t="s">
        <v>1775</v>
      </c>
      <c r="AL873" t="s">
        <v>3950</v>
      </c>
      <c r="AM873" t="s">
        <v>3951</v>
      </c>
    </row>
    <row r="874" spans="1:39" x14ac:dyDescent="0.25">
      <c r="A874" t="str">
        <f>RP[[#This Row],[CODIGO CRP]]&amp;RP[[#This Row],[Rubro]]</f>
        <v>87225-18-PC-3603-1300-20-20305C-3603025-01</v>
      </c>
      <c r="B874" t="str">
        <f>RP[[#This Row],[CODIGO CDP]]&amp;RP[[#This Row],[Rubro]]</f>
        <v>2325-18-PC-3603-1300-20-20305C-3603025-01</v>
      </c>
      <c r="C874" t="str">
        <f t="shared" si="13"/>
        <v>87225-18-P</v>
      </c>
      <c r="D874" t="str">
        <f>_xlfn.CONCAT(MID(RP[[#This Row],[CDP]],1,10),"-",RIGHT(RP[[#This Row],[Dependencia]],2),"-",MID(RP[[#This Row],[Fuente]],1,1))</f>
        <v>2325-18-P</v>
      </c>
      <c r="E874">
        <v>87225</v>
      </c>
      <c r="F874">
        <v>45782</v>
      </c>
      <c r="G874">
        <v>45782.946909722225</v>
      </c>
      <c r="H874" t="s">
        <v>1929</v>
      </c>
      <c r="I874">
        <v>923218</v>
      </c>
      <c r="J874" t="s">
        <v>1651</v>
      </c>
      <c r="K874" t="s">
        <v>1773</v>
      </c>
      <c r="L874" t="s">
        <v>1774</v>
      </c>
      <c r="M874" t="s">
        <v>64</v>
      </c>
      <c r="N874" t="s">
        <v>1652</v>
      </c>
      <c r="O874" t="s">
        <v>66</v>
      </c>
      <c r="P874" s="1">
        <v>854100</v>
      </c>
      <c r="Q874" s="1">
        <v>0</v>
      </c>
      <c r="R874" s="1">
        <v>854100</v>
      </c>
      <c r="S874" s="1">
        <v>0</v>
      </c>
      <c r="T874" t="s">
        <v>169</v>
      </c>
      <c r="U874">
        <v>79183716</v>
      </c>
      <c r="V874" t="s">
        <v>1886</v>
      </c>
      <c r="W874" t="s">
        <v>56</v>
      </c>
      <c r="X874" t="s">
        <v>57</v>
      </c>
      <c r="Y874" t="s">
        <v>1887</v>
      </c>
      <c r="Z874" t="s">
        <v>59</v>
      </c>
      <c r="AA874">
        <v>890903938</v>
      </c>
      <c r="AB874" t="s">
        <v>86</v>
      </c>
      <c r="AC874">
        <v>2325</v>
      </c>
      <c r="AD874">
        <v>2325</v>
      </c>
      <c r="AE874">
        <v>87225</v>
      </c>
      <c r="AG874" t="s">
        <v>5021</v>
      </c>
      <c r="AH874" t="s">
        <v>5022</v>
      </c>
      <c r="AJ874" s="3">
        <v>45782</v>
      </c>
      <c r="AK874" t="s">
        <v>1775</v>
      </c>
      <c r="AL874" t="s">
        <v>3950</v>
      </c>
      <c r="AM874" t="s">
        <v>3951</v>
      </c>
    </row>
    <row r="875" spans="1:39" x14ac:dyDescent="0.25">
      <c r="A875" t="str">
        <f>RP[[#This Row],[CODIGO CRP]]&amp;RP[[#This Row],[Rubro]]</f>
        <v>87325-18-PC-3603-1300-20-20305C-3603025-01</v>
      </c>
      <c r="B875" t="str">
        <f>RP[[#This Row],[CODIGO CDP]]&amp;RP[[#This Row],[Rubro]]</f>
        <v>2325-18-PC-3603-1300-20-20305C-3603025-01</v>
      </c>
      <c r="C875" t="str">
        <f t="shared" si="13"/>
        <v>87325-18-P</v>
      </c>
      <c r="D875" t="str">
        <f>_xlfn.CONCAT(MID(RP[[#This Row],[CDP]],1,10),"-",RIGHT(RP[[#This Row],[Dependencia]],2),"-",MID(RP[[#This Row],[Fuente]],1,1))</f>
        <v>2325-18-P</v>
      </c>
      <c r="E875">
        <v>87325</v>
      </c>
      <c r="F875">
        <v>45782</v>
      </c>
      <c r="G875">
        <v>45782.946921296294</v>
      </c>
      <c r="H875" t="s">
        <v>1929</v>
      </c>
      <c r="I875">
        <v>923218</v>
      </c>
      <c r="J875" t="s">
        <v>1651</v>
      </c>
      <c r="K875" t="s">
        <v>1773</v>
      </c>
      <c r="L875" t="s">
        <v>1774</v>
      </c>
      <c r="M875" t="s">
        <v>64</v>
      </c>
      <c r="N875" t="s">
        <v>1652</v>
      </c>
      <c r="O875" t="s">
        <v>66</v>
      </c>
      <c r="P875" s="1">
        <v>854100</v>
      </c>
      <c r="Q875" s="1">
        <v>0</v>
      </c>
      <c r="R875" s="1">
        <v>854100</v>
      </c>
      <c r="S875" s="1">
        <v>0</v>
      </c>
      <c r="T875" t="s">
        <v>169</v>
      </c>
      <c r="U875">
        <v>1069762009</v>
      </c>
      <c r="V875" t="s">
        <v>2972</v>
      </c>
      <c r="W875" t="s">
        <v>56</v>
      </c>
      <c r="X875" t="s">
        <v>57</v>
      </c>
      <c r="Y875" t="s">
        <v>2973</v>
      </c>
      <c r="Z875" t="s">
        <v>59</v>
      </c>
      <c r="AA875">
        <v>890903938</v>
      </c>
      <c r="AB875" t="s">
        <v>86</v>
      </c>
      <c r="AC875">
        <v>2325</v>
      </c>
      <c r="AD875">
        <v>2325</v>
      </c>
      <c r="AE875">
        <v>87325</v>
      </c>
      <c r="AG875" t="s">
        <v>5023</v>
      </c>
      <c r="AH875" t="s">
        <v>5024</v>
      </c>
      <c r="AJ875" s="3">
        <v>45782</v>
      </c>
      <c r="AK875" t="s">
        <v>1775</v>
      </c>
      <c r="AL875" t="s">
        <v>3950</v>
      </c>
      <c r="AM875" t="s">
        <v>3951</v>
      </c>
    </row>
    <row r="876" spans="1:39" x14ac:dyDescent="0.25">
      <c r="A876" t="str">
        <f>RP[[#This Row],[CODIGO CRP]]&amp;RP[[#This Row],[Rubro]]</f>
        <v>87425-18-PC-3603-1300-20-20305C-3603025-01</v>
      </c>
      <c r="B876" t="str">
        <f>RP[[#This Row],[CODIGO CDP]]&amp;RP[[#This Row],[Rubro]]</f>
        <v>2325-18-PC-3603-1300-20-20305C-3603025-01</v>
      </c>
      <c r="C876" t="str">
        <f t="shared" si="13"/>
        <v>87425-18-P</v>
      </c>
      <c r="D876" t="str">
        <f>_xlfn.CONCAT(MID(RP[[#This Row],[CDP]],1,10),"-",RIGHT(RP[[#This Row],[Dependencia]],2),"-",MID(RP[[#This Row],[Fuente]],1,1))</f>
        <v>2325-18-P</v>
      </c>
      <c r="E876">
        <v>87425</v>
      </c>
      <c r="F876">
        <v>45782</v>
      </c>
      <c r="G876">
        <v>45782.946932870371</v>
      </c>
      <c r="H876" t="s">
        <v>1929</v>
      </c>
      <c r="I876">
        <v>923218</v>
      </c>
      <c r="J876" t="s">
        <v>1651</v>
      </c>
      <c r="K876" t="s">
        <v>1773</v>
      </c>
      <c r="L876" t="s">
        <v>1774</v>
      </c>
      <c r="M876" t="s">
        <v>64</v>
      </c>
      <c r="N876" t="s">
        <v>1652</v>
      </c>
      <c r="O876" t="s">
        <v>66</v>
      </c>
      <c r="P876" s="1">
        <v>854100</v>
      </c>
      <c r="Q876" s="1">
        <v>0</v>
      </c>
      <c r="R876" s="1">
        <v>854100</v>
      </c>
      <c r="S876" s="1">
        <v>0</v>
      </c>
      <c r="T876" t="s">
        <v>169</v>
      </c>
      <c r="U876">
        <v>79223572</v>
      </c>
      <c r="V876" t="s">
        <v>2976</v>
      </c>
      <c r="W876" t="s">
        <v>56</v>
      </c>
      <c r="X876" t="s">
        <v>57</v>
      </c>
      <c r="Y876" t="s">
        <v>2977</v>
      </c>
      <c r="Z876" t="s">
        <v>59</v>
      </c>
      <c r="AA876">
        <v>890903938</v>
      </c>
      <c r="AB876" t="s">
        <v>86</v>
      </c>
      <c r="AC876">
        <v>2325</v>
      </c>
      <c r="AD876">
        <v>2325</v>
      </c>
      <c r="AE876">
        <v>87425</v>
      </c>
      <c r="AG876" t="s">
        <v>5025</v>
      </c>
      <c r="AH876" t="s">
        <v>5026</v>
      </c>
      <c r="AJ876" s="3">
        <v>45782</v>
      </c>
      <c r="AK876" t="s">
        <v>1775</v>
      </c>
      <c r="AL876" t="s">
        <v>3950</v>
      </c>
      <c r="AM876" t="s">
        <v>3951</v>
      </c>
    </row>
    <row r="877" spans="1:39" x14ac:dyDescent="0.25">
      <c r="A877" t="str">
        <f>RP[[#This Row],[CODIGO CRP]]&amp;RP[[#This Row],[Rubro]]</f>
        <v>87525-18-PC-3603-1300-20-20305C-3603025-01</v>
      </c>
      <c r="B877" t="str">
        <f>RP[[#This Row],[CODIGO CDP]]&amp;RP[[#This Row],[Rubro]]</f>
        <v>2325-18-PC-3603-1300-20-20305C-3603025-01</v>
      </c>
      <c r="C877" t="str">
        <f t="shared" si="13"/>
        <v>87525-18-P</v>
      </c>
      <c r="D877" t="str">
        <f>_xlfn.CONCAT(MID(RP[[#This Row],[CDP]],1,10),"-",RIGHT(RP[[#This Row],[Dependencia]],2),"-",MID(RP[[#This Row],[Fuente]],1,1))</f>
        <v>2325-18-P</v>
      </c>
      <c r="E877">
        <v>87525</v>
      </c>
      <c r="F877">
        <v>45782</v>
      </c>
      <c r="G877">
        <v>45782.946944444448</v>
      </c>
      <c r="H877" t="s">
        <v>1929</v>
      </c>
      <c r="I877">
        <v>923218</v>
      </c>
      <c r="J877" t="s">
        <v>1651</v>
      </c>
      <c r="K877" t="s">
        <v>1773</v>
      </c>
      <c r="L877" t="s">
        <v>1774</v>
      </c>
      <c r="M877" t="s">
        <v>64</v>
      </c>
      <c r="N877" t="s">
        <v>1652</v>
      </c>
      <c r="O877" t="s">
        <v>66</v>
      </c>
      <c r="P877" s="1">
        <v>854100</v>
      </c>
      <c r="Q877" s="1">
        <v>0</v>
      </c>
      <c r="R877" s="1">
        <v>854100</v>
      </c>
      <c r="S877" s="1">
        <v>0</v>
      </c>
      <c r="T877" t="s">
        <v>169</v>
      </c>
      <c r="U877">
        <v>80902756</v>
      </c>
      <c r="V877" t="s">
        <v>2980</v>
      </c>
      <c r="W877" t="s">
        <v>56</v>
      </c>
      <c r="X877" t="s">
        <v>57</v>
      </c>
      <c r="Y877" t="s">
        <v>2981</v>
      </c>
      <c r="Z877" t="s">
        <v>59</v>
      </c>
      <c r="AA877">
        <v>890903938</v>
      </c>
      <c r="AB877" t="s">
        <v>86</v>
      </c>
      <c r="AC877">
        <v>2325</v>
      </c>
      <c r="AD877">
        <v>2325</v>
      </c>
      <c r="AE877">
        <v>87525</v>
      </c>
      <c r="AG877" t="s">
        <v>5027</v>
      </c>
      <c r="AH877" t="s">
        <v>5028</v>
      </c>
      <c r="AJ877" s="3">
        <v>45782</v>
      </c>
      <c r="AK877" t="s">
        <v>1775</v>
      </c>
      <c r="AL877" t="s">
        <v>3950</v>
      </c>
      <c r="AM877" t="s">
        <v>3951</v>
      </c>
    </row>
    <row r="878" spans="1:39" x14ac:dyDescent="0.25">
      <c r="A878" t="str">
        <f>RP[[#This Row],[CODIGO CRP]]&amp;RP[[#This Row],[Rubro]]</f>
        <v>87625-18-PC-3603-1300-20-20305C-3603025-01</v>
      </c>
      <c r="B878" t="str">
        <f>RP[[#This Row],[CODIGO CDP]]&amp;RP[[#This Row],[Rubro]]</f>
        <v>2325-18-PC-3603-1300-20-20305C-3603025-01</v>
      </c>
      <c r="C878" t="str">
        <f t="shared" si="13"/>
        <v>87625-18-P</v>
      </c>
      <c r="D878" t="str">
        <f>_xlfn.CONCAT(MID(RP[[#This Row],[CDP]],1,10),"-",RIGHT(RP[[#This Row],[Dependencia]],2),"-",MID(RP[[#This Row],[Fuente]],1,1))</f>
        <v>2325-18-P</v>
      </c>
      <c r="E878">
        <v>87625</v>
      </c>
      <c r="F878">
        <v>45782</v>
      </c>
      <c r="G878">
        <v>45782.946956018517</v>
      </c>
      <c r="H878" t="s">
        <v>1929</v>
      </c>
      <c r="I878">
        <v>923218</v>
      </c>
      <c r="J878" t="s">
        <v>1651</v>
      </c>
      <c r="K878" t="s">
        <v>1773</v>
      </c>
      <c r="L878" t="s">
        <v>1774</v>
      </c>
      <c r="M878" t="s">
        <v>64</v>
      </c>
      <c r="N878" t="s">
        <v>1652</v>
      </c>
      <c r="O878" t="s">
        <v>66</v>
      </c>
      <c r="P878" s="1">
        <v>854100</v>
      </c>
      <c r="Q878" s="1">
        <v>0</v>
      </c>
      <c r="R878" s="1">
        <v>854100</v>
      </c>
      <c r="S878" s="1">
        <v>0</v>
      </c>
      <c r="T878" t="s">
        <v>169</v>
      </c>
      <c r="U878">
        <v>1193572507</v>
      </c>
      <c r="V878" t="s">
        <v>2984</v>
      </c>
      <c r="W878" t="s">
        <v>56</v>
      </c>
      <c r="X878" t="s">
        <v>57</v>
      </c>
      <c r="Y878" t="s">
        <v>2985</v>
      </c>
      <c r="Z878" t="s">
        <v>59</v>
      </c>
      <c r="AA878">
        <v>890903938</v>
      </c>
      <c r="AB878" t="s">
        <v>86</v>
      </c>
      <c r="AC878">
        <v>2325</v>
      </c>
      <c r="AD878">
        <v>2325</v>
      </c>
      <c r="AE878">
        <v>87625</v>
      </c>
      <c r="AG878" t="s">
        <v>5029</v>
      </c>
      <c r="AH878" t="s">
        <v>5030</v>
      </c>
      <c r="AJ878" s="3">
        <v>45782</v>
      </c>
      <c r="AK878" t="s">
        <v>1775</v>
      </c>
      <c r="AL878" t="s">
        <v>3950</v>
      </c>
      <c r="AM878" t="s">
        <v>3951</v>
      </c>
    </row>
    <row r="879" spans="1:39" x14ac:dyDescent="0.25">
      <c r="A879" t="str">
        <f>RP[[#This Row],[CODIGO CRP]]&amp;RP[[#This Row],[Rubro]]</f>
        <v>87725-18-PC-3603-1300-20-20305C-3603025-01</v>
      </c>
      <c r="B879" t="str">
        <f>RP[[#This Row],[CODIGO CDP]]&amp;RP[[#This Row],[Rubro]]</f>
        <v>2325-18-PC-3603-1300-20-20305C-3603025-01</v>
      </c>
      <c r="C879" t="str">
        <f t="shared" si="13"/>
        <v>87725-18-P</v>
      </c>
      <c r="D879" t="str">
        <f>_xlfn.CONCAT(MID(RP[[#This Row],[CDP]],1,10),"-",RIGHT(RP[[#This Row],[Dependencia]],2),"-",MID(RP[[#This Row],[Fuente]],1,1))</f>
        <v>2325-18-P</v>
      </c>
      <c r="E879">
        <v>87725</v>
      </c>
      <c r="F879">
        <v>45782</v>
      </c>
      <c r="G879">
        <v>45782.946967592594</v>
      </c>
      <c r="H879" t="s">
        <v>1929</v>
      </c>
      <c r="I879">
        <v>923218</v>
      </c>
      <c r="J879" t="s">
        <v>1651</v>
      </c>
      <c r="K879" t="s">
        <v>1773</v>
      </c>
      <c r="L879" t="s">
        <v>1774</v>
      </c>
      <c r="M879" t="s">
        <v>64</v>
      </c>
      <c r="N879" t="s">
        <v>1652</v>
      </c>
      <c r="O879" t="s">
        <v>66</v>
      </c>
      <c r="P879" s="1">
        <v>854100</v>
      </c>
      <c r="Q879" s="1">
        <v>0</v>
      </c>
      <c r="R879" s="1">
        <v>854100</v>
      </c>
      <c r="S879" s="1">
        <v>0</v>
      </c>
      <c r="T879" t="s">
        <v>169</v>
      </c>
      <c r="U879">
        <v>79973748</v>
      </c>
      <c r="V879" t="s">
        <v>2988</v>
      </c>
      <c r="W879" t="s">
        <v>56</v>
      </c>
      <c r="X879" t="s">
        <v>57</v>
      </c>
      <c r="Y879" t="s">
        <v>2989</v>
      </c>
      <c r="Z879" t="s">
        <v>59</v>
      </c>
      <c r="AA879">
        <v>860034313</v>
      </c>
      <c r="AB879" t="s">
        <v>97</v>
      </c>
      <c r="AC879">
        <v>2325</v>
      </c>
      <c r="AD879">
        <v>2325</v>
      </c>
      <c r="AE879">
        <v>87725</v>
      </c>
      <c r="AG879" t="s">
        <v>5031</v>
      </c>
      <c r="AH879" t="s">
        <v>5032</v>
      </c>
      <c r="AJ879" s="3">
        <v>45782</v>
      </c>
      <c r="AK879" t="s">
        <v>1775</v>
      </c>
      <c r="AL879" t="s">
        <v>3950</v>
      </c>
      <c r="AM879" t="s">
        <v>3951</v>
      </c>
    </row>
    <row r="880" spans="1:39" x14ac:dyDescent="0.25">
      <c r="A880" t="str">
        <f>RP[[#This Row],[CODIGO CRP]]&amp;RP[[#This Row],[Rubro]]</f>
        <v>87825-18-PC-3603-1300-20-20305C-3603025-01</v>
      </c>
      <c r="B880" t="str">
        <f>RP[[#This Row],[CODIGO CDP]]&amp;RP[[#This Row],[Rubro]]</f>
        <v>2325-18-PC-3603-1300-20-20305C-3603025-01</v>
      </c>
      <c r="C880" t="str">
        <f t="shared" si="13"/>
        <v>87825-18-P</v>
      </c>
      <c r="D880" t="str">
        <f>_xlfn.CONCAT(MID(RP[[#This Row],[CDP]],1,10),"-",RIGHT(RP[[#This Row],[Dependencia]],2),"-",MID(RP[[#This Row],[Fuente]],1,1))</f>
        <v>2325-18-P</v>
      </c>
      <c r="E880">
        <v>87825</v>
      </c>
      <c r="F880">
        <v>45782</v>
      </c>
      <c r="G880">
        <v>45782.946979166663</v>
      </c>
      <c r="H880" t="s">
        <v>1929</v>
      </c>
      <c r="I880">
        <v>923218</v>
      </c>
      <c r="J880" t="s">
        <v>1651</v>
      </c>
      <c r="K880" t="s">
        <v>1773</v>
      </c>
      <c r="L880" t="s">
        <v>1774</v>
      </c>
      <c r="M880" t="s">
        <v>64</v>
      </c>
      <c r="N880" t="s">
        <v>1652</v>
      </c>
      <c r="O880" t="s">
        <v>66</v>
      </c>
      <c r="P880" s="1">
        <v>854100</v>
      </c>
      <c r="Q880" s="1">
        <v>0</v>
      </c>
      <c r="R880" s="1">
        <v>854100</v>
      </c>
      <c r="S880" s="1">
        <v>0</v>
      </c>
      <c r="T880" t="s">
        <v>169</v>
      </c>
      <c r="U880">
        <v>1143930626</v>
      </c>
      <c r="V880" t="s">
        <v>2992</v>
      </c>
      <c r="W880" t="s">
        <v>56</v>
      </c>
      <c r="X880" t="s">
        <v>57</v>
      </c>
      <c r="Y880" t="s">
        <v>2993</v>
      </c>
      <c r="Z880" t="s">
        <v>59</v>
      </c>
      <c r="AA880">
        <v>890903938</v>
      </c>
      <c r="AB880" t="s">
        <v>86</v>
      </c>
      <c r="AC880">
        <v>2325</v>
      </c>
      <c r="AD880">
        <v>2325</v>
      </c>
      <c r="AE880">
        <v>87825</v>
      </c>
      <c r="AG880" t="s">
        <v>5033</v>
      </c>
      <c r="AH880" t="s">
        <v>5034</v>
      </c>
      <c r="AJ880" s="3">
        <v>45782</v>
      </c>
      <c r="AK880" t="s">
        <v>1775</v>
      </c>
      <c r="AL880" t="s">
        <v>3950</v>
      </c>
      <c r="AM880" t="s">
        <v>3951</v>
      </c>
    </row>
    <row r="881" spans="1:39" x14ac:dyDescent="0.25">
      <c r="A881" t="str">
        <f>RP[[#This Row],[CODIGO CRP]]&amp;RP[[#This Row],[Rubro]]</f>
        <v>87925-18-PC-3603-1300-20-20305C-3603025-01</v>
      </c>
      <c r="B881" t="str">
        <f>RP[[#This Row],[CODIGO CDP]]&amp;RP[[#This Row],[Rubro]]</f>
        <v>2325-18-PC-3603-1300-20-20305C-3603025-01</v>
      </c>
      <c r="C881" t="str">
        <f t="shared" si="13"/>
        <v>87925-18-P</v>
      </c>
      <c r="D881" t="str">
        <f>_xlfn.CONCAT(MID(RP[[#This Row],[CDP]],1,10),"-",RIGHT(RP[[#This Row],[Dependencia]],2),"-",MID(RP[[#This Row],[Fuente]],1,1))</f>
        <v>2325-18-P</v>
      </c>
      <c r="E881">
        <v>87925</v>
      </c>
      <c r="F881">
        <v>45782</v>
      </c>
      <c r="G881">
        <v>45782.94699074074</v>
      </c>
      <c r="H881" t="s">
        <v>1929</v>
      </c>
      <c r="I881">
        <v>923218</v>
      </c>
      <c r="J881" t="s">
        <v>1651</v>
      </c>
      <c r="K881" t="s">
        <v>1773</v>
      </c>
      <c r="L881" t="s">
        <v>1774</v>
      </c>
      <c r="M881" t="s">
        <v>64</v>
      </c>
      <c r="N881" t="s">
        <v>1652</v>
      </c>
      <c r="O881" t="s">
        <v>66</v>
      </c>
      <c r="P881" s="1">
        <v>854100</v>
      </c>
      <c r="Q881" s="1">
        <v>0</v>
      </c>
      <c r="R881" s="1">
        <v>854100</v>
      </c>
      <c r="S881" s="1">
        <v>0</v>
      </c>
      <c r="T881" t="s">
        <v>169</v>
      </c>
      <c r="U881">
        <v>1072188180</v>
      </c>
      <c r="V881" t="s">
        <v>2996</v>
      </c>
      <c r="W881" t="s">
        <v>56</v>
      </c>
      <c r="X881" t="s">
        <v>57</v>
      </c>
      <c r="Y881" t="s">
        <v>2997</v>
      </c>
      <c r="Z881" t="s">
        <v>59</v>
      </c>
      <c r="AA881">
        <v>890903938</v>
      </c>
      <c r="AB881" t="s">
        <v>86</v>
      </c>
      <c r="AC881">
        <v>2325</v>
      </c>
      <c r="AD881">
        <v>2325</v>
      </c>
      <c r="AE881">
        <v>87925</v>
      </c>
      <c r="AG881" t="s">
        <v>5035</v>
      </c>
      <c r="AH881" t="s">
        <v>5036</v>
      </c>
      <c r="AJ881" s="3">
        <v>45782</v>
      </c>
      <c r="AK881" t="s">
        <v>1775</v>
      </c>
      <c r="AL881" t="s">
        <v>3950</v>
      </c>
      <c r="AM881" t="s">
        <v>3951</v>
      </c>
    </row>
    <row r="882" spans="1:39" x14ac:dyDescent="0.25">
      <c r="A882" t="str">
        <f>RP[[#This Row],[CODIGO CRP]]&amp;RP[[#This Row],[Rubro]]</f>
        <v>88025-18-PC-3603-1300-20-20305C-3603025-01</v>
      </c>
      <c r="B882" t="str">
        <f>RP[[#This Row],[CODIGO CDP]]&amp;RP[[#This Row],[Rubro]]</f>
        <v>2325-18-PC-3603-1300-20-20305C-3603025-01</v>
      </c>
      <c r="C882" t="str">
        <f t="shared" si="13"/>
        <v>88025-18-P</v>
      </c>
      <c r="D882" t="str">
        <f>_xlfn.CONCAT(MID(RP[[#This Row],[CDP]],1,10),"-",RIGHT(RP[[#This Row],[Dependencia]],2),"-",MID(RP[[#This Row],[Fuente]],1,1))</f>
        <v>2325-18-P</v>
      </c>
      <c r="E882">
        <v>88025</v>
      </c>
      <c r="F882">
        <v>45782</v>
      </c>
      <c r="G882">
        <v>45782.947002314817</v>
      </c>
      <c r="H882" t="s">
        <v>1929</v>
      </c>
      <c r="I882">
        <v>923218</v>
      </c>
      <c r="J882" t="s">
        <v>1651</v>
      </c>
      <c r="K882" t="s">
        <v>1773</v>
      </c>
      <c r="L882" t="s">
        <v>1774</v>
      </c>
      <c r="M882" t="s">
        <v>64</v>
      </c>
      <c r="N882" t="s">
        <v>1652</v>
      </c>
      <c r="O882" t="s">
        <v>66</v>
      </c>
      <c r="P882" s="1">
        <v>854100</v>
      </c>
      <c r="Q882" s="1">
        <v>0</v>
      </c>
      <c r="R882" s="1">
        <v>854100</v>
      </c>
      <c r="S882" s="1">
        <v>0</v>
      </c>
      <c r="T882" t="s">
        <v>169</v>
      </c>
      <c r="U882">
        <v>52758261</v>
      </c>
      <c r="V882" t="s">
        <v>3000</v>
      </c>
      <c r="W882" t="s">
        <v>56</v>
      </c>
      <c r="X882" t="s">
        <v>57</v>
      </c>
      <c r="Y882" t="s">
        <v>3001</v>
      </c>
      <c r="Z882" t="s">
        <v>59</v>
      </c>
      <c r="AA882">
        <v>890903938</v>
      </c>
      <c r="AB882" t="s">
        <v>86</v>
      </c>
      <c r="AC882">
        <v>2325</v>
      </c>
      <c r="AD882">
        <v>2325</v>
      </c>
      <c r="AE882">
        <v>88025</v>
      </c>
      <c r="AG882" t="s">
        <v>5037</v>
      </c>
      <c r="AH882" t="s">
        <v>5038</v>
      </c>
      <c r="AJ882" s="3">
        <v>45782</v>
      </c>
      <c r="AK882" t="s">
        <v>1775</v>
      </c>
      <c r="AL882" t="s">
        <v>3950</v>
      </c>
      <c r="AM882" t="s">
        <v>3951</v>
      </c>
    </row>
    <row r="883" spans="1:39" x14ac:dyDescent="0.25">
      <c r="A883" t="str">
        <f>RP[[#This Row],[CODIGO CRP]]&amp;RP[[#This Row],[Rubro]]</f>
        <v>88125-18-PC-3603-1300-20-20305C-3603025-01</v>
      </c>
      <c r="B883" t="str">
        <f>RP[[#This Row],[CODIGO CDP]]&amp;RP[[#This Row],[Rubro]]</f>
        <v>2325-18-PC-3603-1300-20-20305C-3603025-01</v>
      </c>
      <c r="C883" t="str">
        <f t="shared" si="13"/>
        <v>88125-18-P</v>
      </c>
      <c r="D883" t="str">
        <f>_xlfn.CONCAT(MID(RP[[#This Row],[CDP]],1,10),"-",RIGHT(RP[[#This Row],[Dependencia]],2),"-",MID(RP[[#This Row],[Fuente]],1,1))</f>
        <v>2325-18-P</v>
      </c>
      <c r="E883">
        <v>88125</v>
      </c>
      <c r="F883">
        <v>45782</v>
      </c>
      <c r="G883">
        <v>45782.947013888886</v>
      </c>
      <c r="H883" t="s">
        <v>1929</v>
      </c>
      <c r="I883">
        <v>923218</v>
      </c>
      <c r="J883" t="s">
        <v>1651</v>
      </c>
      <c r="K883" t="s">
        <v>1773</v>
      </c>
      <c r="L883" t="s">
        <v>1774</v>
      </c>
      <c r="M883" t="s">
        <v>64</v>
      </c>
      <c r="N883" t="s">
        <v>1652</v>
      </c>
      <c r="O883" t="s">
        <v>66</v>
      </c>
      <c r="P883" s="1">
        <v>854100</v>
      </c>
      <c r="Q883" s="1">
        <v>0</v>
      </c>
      <c r="R883" s="1">
        <v>854100</v>
      </c>
      <c r="S883" s="1">
        <v>0</v>
      </c>
      <c r="T883" t="s">
        <v>169</v>
      </c>
      <c r="U883">
        <v>80233712</v>
      </c>
      <c r="V883" t="s">
        <v>3004</v>
      </c>
      <c r="W883" t="s">
        <v>56</v>
      </c>
      <c r="X883" t="s">
        <v>57</v>
      </c>
      <c r="Y883" t="s">
        <v>3685</v>
      </c>
      <c r="Z883" t="s">
        <v>59</v>
      </c>
      <c r="AA883">
        <v>860003020</v>
      </c>
      <c r="AB883" t="s">
        <v>212</v>
      </c>
      <c r="AC883">
        <v>2325</v>
      </c>
      <c r="AD883">
        <v>2325</v>
      </c>
      <c r="AE883">
        <v>88125</v>
      </c>
      <c r="AG883" t="s">
        <v>5039</v>
      </c>
      <c r="AH883" t="s">
        <v>5040</v>
      </c>
      <c r="AJ883" s="3">
        <v>45782</v>
      </c>
      <c r="AK883" t="s">
        <v>1775</v>
      </c>
      <c r="AL883" t="s">
        <v>3950</v>
      </c>
      <c r="AM883" t="s">
        <v>3951</v>
      </c>
    </row>
    <row r="884" spans="1:39" x14ac:dyDescent="0.25">
      <c r="A884" t="str">
        <f>RP[[#This Row],[CODIGO CRP]]&amp;RP[[#This Row],[Rubro]]</f>
        <v>88225-18-PC-3603-1300-20-20305C-3603025-01</v>
      </c>
      <c r="B884" t="str">
        <f>RP[[#This Row],[CODIGO CDP]]&amp;RP[[#This Row],[Rubro]]</f>
        <v>2325-18-PC-3603-1300-20-20305C-3603025-01</v>
      </c>
      <c r="C884" t="str">
        <f t="shared" si="13"/>
        <v>88225-18-P</v>
      </c>
      <c r="D884" t="str">
        <f>_xlfn.CONCAT(MID(RP[[#This Row],[CDP]],1,10),"-",RIGHT(RP[[#This Row],[Dependencia]],2),"-",MID(RP[[#This Row],[Fuente]],1,1))</f>
        <v>2325-18-P</v>
      </c>
      <c r="E884">
        <v>88225</v>
      </c>
      <c r="F884">
        <v>45782</v>
      </c>
      <c r="G884">
        <v>45782.947013888886</v>
      </c>
      <c r="H884" t="s">
        <v>1929</v>
      </c>
      <c r="I884">
        <v>923218</v>
      </c>
      <c r="J884" t="s">
        <v>1651</v>
      </c>
      <c r="K884" t="s">
        <v>1773</v>
      </c>
      <c r="L884" t="s">
        <v>1774</v>
      </c>
      <c r="M884" t="s">
        <v>64</v>
      </c>
      <c r="N884" t="s">
        <v>1652</v>
      </c>
      <c r="O884" t="s">
        <v>66</v>
      </c>
      <c r="P884" s="1">
        <v>854100</v>
      </c>
      <c r="Q884" s="1">
        <v>0</v>
      </c>
      <c r="R884" s="1">
        <v>854100</v>
      </c>
      <c r="S884" s="1">
        <v>0</v>
      </c>
      <c r="T884" t="s">
        <v>169</v>
      </c>
      <c r="U884">
        <v>1024508988</v>
      </c>
      <c r="V884" t="s">
        <v>3007</v>
      </c>
      <c r="W884" t="s">
        <v>56</v>
      </c>
      <c r="X884" t="s">
        <v>57</v>
      </c>
      <c r="Y884" t="s">
        <v>3008</v>
      </c>
      <c r="Z884" t="s">
        <v>59</v>
      </c>
      <c r="AA884">
        <v>860035827</v>
      </c>
      <c r="AB884" t="s">
        <v>378</v>
      </c>
      <c r="AC884">
        <v>2325</v>
      </c>
      <c r="AD884">
        <v>2325</v>
      </c>
      <c r="AE884">
        <v>88225</v>
      </c>
      <c r="AG884" t="s">
        <v>5041</v>
      </c>
      <c r="AH884" t="s">
        <v>5042</v>
      </c>
      <c r="AJ884" s="3">
        <v>45782</v>
      </c>
      <c r="AK884" t="s">
        <v>1775</v>
      </c>
      <c r="AL884" t="s">
        <v>3950</v>
      </c>
      <c r="AM884" t="s">
        <v>3951</v>
      </c>
    </row>
    <row r="885" spans="1:39" x14ac:dyDescent="0.25">
      <c r="A885" t="str">
        <f>RP[[#This Row],[CODIGO CRP]]&amp;RP[[#This Row],[Rubro]]</f>
        <v>88325-18-PC-3603-1300-20-20305C-3603025-01</v>
      </c>
      <c r="B885" t="str">
        <f>RP[[#This Row],[CODIGO CDP]]&amp;RP[[#This Row],[Rubro]]</f>
        <v>2325-18-PC-3603-1300-20-20305C-3603025-01</v>
      </c>
      <c r="C885" t="str">
        <f t="shared" si="13"/>
        <v>88325-18-P</v>
      </c>
      <c r="D885" t="str">
        <f>_xlfn.CONCAT(MID(RP[[#This Row],[CDP]],1,10),"-",RIGHT(RP[[#This Row],[Dependencia]],2),"-",MID(RP[[#This Row],[Fuente]],1,1))</f>
        <v>2325-18-P</v>
      </c>
      <c r="E885">
        <v>88325</v>
      </c>
      <c r="F885">
        <v>45782</v>
      </c>
      <c r="G885">
        <v>45782.94703703704</v>
      </c>
      <c r="H885" t="s">
        <v>1929</v>
      </c>
      <c r="I885">
        <v>923218</v>
      </c>
      <c r="J885" t="s">
        <v>1651</v>
      </c>
      <c r="K885" t="s">
        <v>1773</v>
      </c>
      <c r="L885" t="s">
        <v>1774</v>
      </c>
      <c r="M885" t="s">
        <v>64</v>
      </c>
      <c r="N885" t="s">
        <v>1652</v>
      </c>
      <c r="O885" t="s">
        <v>66</v>
      </c>
      <c r="P885" s="1">
        <v>854100</v>
      </c>
      <c r="Q885" s="1">
        <v>0</v>
      </c>
      <c r="R885" s="1">
        <v>854100</v>
      </c>
      <c r="S885" s="1">
        <v>0</v>
      </c>
      <c r="T885" t="s">
        <v>169</v>
      </c>
      <c r="U885">
        <v>1074415428</v>
      </c>
      <c r="V885" t="s">
        <v>3011</v>
      </c>
      <c r="W885" t="s">
        <v>56</v>
      </c>
      <c r="X885" t="s">
        <v>57</v>
      </c>
      <c r="Y885" t="s">
        <v>3012</v>
      </c>
      <c r="Z885" t="s">
        <v>59</v>
      </c>
      <c r="AA885">
        <v>860034313</v>
      </c>
      <c r="AB885" t="s">
        <v>97</v>
      </c>
      <c r="AC885">
        <v>2325</v>
      </c>
      <c r="AD885">
        <v>2325</v>
      </c>
      <c r="AE885">
        <v>88325</v>
      </c>
      <c r="AG885" t="s">
        <v>5043</v>
      </c>
      <c r="AH885" t="s">
        <v>5044</v>
      </c>
      <c r="AJ885" s="3">
        <v>45782</v>
      </c>
      <c r="AK885" t="s">
        <v>1775</v>
      </c>
      <c r="AL885" t="s">
        <v>3950</v>
      </c>
      <c r="AM885" t="s">
        <v>3951</v>
      </c>
    </row>
    <row r="886" spans="1:39" x14ac:dyDescent="0.25">
      <c r="A886" t="str">
        <f>RP[[#This Row],[CODIGO CRP]]&amp;RP[[#This Row],[Rubro]]</f>
        <v>88425-18-PC-3603-1300-20-20305C-3603025-01</v>
      </c>
      <c r="B886" t="str">
        <f>RP[[#This Row],[CODIGO CDP]]&amp;RP[[#This Row],[Rubro]]</f>
        <v>2325-18-PC-3603-1300-20-20305C-3603025-01</v>
      </c>
      <c r="C886" t="str">
        <f t="shared" si="13"/>
        <v>88425-18-P</v>
      </c>
      <c r="D886" t="str">
        <f>_xlfn.CONCAT(MID(RP[[#This Row],[CDP]],1,10),"-",RIGHT(RP[[#This Row],[Dependencia]],2),"-",MID(RP[[#This Row],[Fuente]],1,1))</f>
        <v>2325-18-P</v>
      </c>
      <c r="E886">
        <v>88425</v>
      </c>
      <c r="F886">
        <v>45782</v>
      </c>
      <c r="G886">
        <v>45782.94703703704</v>
      </c>
      <c r="H886" t="s">
        <v>1929</v>
      </c>
      <c r="I886">
        <v>923218</v>
      </c>
      <c r="J886" t="s">
        <v>1651</v>
      </c>
      <c r="K886" t="s">
        <v>1773</v>
      </c>
      <c r="L886" t="s">
        <v>1774</v>
      </c>
      <c r="M886" t="s">
        <v>64</v>
      </c>
      <c r="N886" t="s">
        <v>1652</v>
      </c>
      <c r="O886" t="s">
        <v>66</v>
      </c>
      <c r="P886" s="1">
        <v>854100</v>
      </c>
      <c r="Q886" s="1">
        <v>0</v>
      </c>
      <c r="R886" s="1">
        <v>854100</v>
      </c>
      <c r="S886" s="1">
        <v>0</v>
      </c>
      <c r="T886" t="s">
        <v>169</v>
      </c>
      <c r="U886">
        <v>1072188186</v>
      </c>
      <c r="V886" t="s">
        <v>3015</v>
      </c>
      <c r="W886" t="s">
        <v>56</v>
      </c>
      <c r="X886" t="s">
        <v>57</v>
      </c>
      <c r="Y886" t="s">
        <v>3016</v>
      </c>
      <c r="Z886" t="s">
        <v>59</v>
      </c>
      <c r="AA886">
        <v>890903938</v>
      </c>
      <c r="AB886" t="s">
        <v>86</v>
      </c>
      <c r="AC886">
        <v>2325</v>
      </c>
      <c r="AD886">
        <v>2325</v>
      </c>
      <c r="AE886">
        <v>88425</v>
      </c>
      <c r="AG886" t="s">
        <v>5045</v>
      </c>
      <c r="AH886" t="s">
        <v>5046</v>
      </c>
      <c r="AJ886" s="3">
        <v>45782</v>
      </c>
      <c r="AK886" t="s">
        <v>1775</v>
      </c>
      <c r="AL886" t="s">
        <v>3950</v>
      </c>
      <c r="AM886" t="s">
        <v>3951</v>
      </c>
    </row>
    <row r="887" spans="1:39" x14ac:dyDescent="0.25">
      <c r="A887" t="str">
        <f>RP[[#This Row],[CODIGO CRP]]&amp;RP[[#This Row],[Rubro]]</f>
        <v>88525-18-PC-3603-1300-20-20305C-3603025-01</v>
      </c>
      <c r="B887" t="str">
        <f>RP[[#This Row],[CODIGO CDP]]&amp;RP[[#This Row],[Rubro]]</f>
        <v>2325-18-PC-3603-1300-20-20305C-3603025-01</v>
      </c>
      <c r="C887" t="str">
        <f t="shared" si="13"/>
        <v>88525-18-P</v>
      </c>
      <c r="D887" t="str">
        <f>_xlfn.CONCAT(MID(RP[[#This Row],[CDP]],1,10),"-",RIGHT(RP[[#This Row],[Dependencia]],2),"-",MID(RP[[#This Row],[Fuente]],1,1))</f>
        <v>2325-18-P</v>
      </c>
      <c r="E887">
        <v>88525</v>
      </c>
      <c r="F887">
        <v>45782</v>
      </c>
      <c r="G887">
        <v>45782.947048611109</v>
      </c>
      <c r="H887" t="s">
        <v>1929</v>
      </c>
      <c r="I887">
        <v>923218</v>
      </c>
      <c r="J887" t="s">
        <v>1651</v>
      </c>
      <c r="K887" t="s">
        <v>1773</v>
      </c>
      <c r="L887" t="s">
        <v>1774</v>
      </c>
      <c r="M887" t="s">
        <v>64</v>
      </c>
      <c r="N887" t="s">
        <v>1652</v>
      </c>
      <c r="O887" t="s">
        <v>66</v>
      </c>
      <c r="P887" s="1">
        <v>854100</v>
      </c>
      <c r="Q887" s="1">
        <v>0</v>
      </c>
      <c r="R887" s="1">
        <v>854100</v>
      </c>
      <c r="S887" s="1">
        <v>0</v>
      </c>
      <c r="T887" t="s">
        <v>1770</v>
      </c>
      <c r="U887">
        <v>1072191106</v>
      </c>
      <c r="V887" t="s">
        <v>3019</v>
      </c>
      <c r="W887" t="s">
        <v>56</v>
      </c>
      <c r="X887" t="s">
        <v>57</v>
      </c>
      <c r="Y887" t="s">
        <v>3020</v>
      </c>
      <c r="Z887" t="s">
        <v>59</v>
      </c>
      <c r="AA887">
        <v>860034313</v>
      </c>
      <c r="AB887" t="s">
        <v>97</v>
      </c>
      <c r="AC887">
        <v>2325</v>
      </c>
      <c r="AD887">
        <v>2325</v>
      </c>
      <c r="AE887">
        <v>88525</v>
      </c>
      <c r="AG887" t="s">
        <v>5047</v>
      </c>
      <c r="AH887" t="s">
        <v>5048</v>
      </c>
      <c r="AJ887" s="3">
        <v>45782</v>
      </c>
      <c r="AK887" t="s">
        <v>1775</v>
      </c>
      <c r="AL887" t="s">
        <v>3950</v>
      </c>
      <c r="AM887" t="s">
        <v>3951</v>
      </c>
    </row>
    <row r="888" spans="1:39" x14ac:dyDescent="0.25">
      <c r="A888" t="str">
        <f>RP[[#This Row],[CODIGO CRP]]&amp;RP[[#This Row],[Rubro]]</f>
        <v>88625-18-PC-3603-1300-20-20305C-3603025-01</v>
      </c>
      <c r="B888" t="str">
        <f>RP[[#This Row],[CODIGO CDP]]&amp;RP[[#This Row],[Rubro]]</f>
        <v>2325-18-PC-3603-1300-20-20305C-3603025-01</v>
      </c>
      <c r="C888" t="str">
        <f t="shared" si="13"/>
        <v>88625-18-P</v>
      </c>
      <c r="D888" t="str">
        <f>_xlfn.CONCAT(MID(RP[[#This Row],[CDP]],1,10),"-",RIGHT(RP[[#This Row],[Dependencia]],2),"-",MID(RP[[#This Row],[Fuente]],1,1))</f>
        <v>2325-18-P</v>
      </c>
      <c r="E888">
        <v>88625</v>
      </c>
      <c r="F888">
        <v>45782</v>
      </c>
      <c r="G888">
        <v>45782.947060185186</v>
      </c>
      <c r="H888" t="s">
        <v>1929</v>
      </c>
      <c r="I888">
        <v>923218</v>
      </c>
      <c r="J888" t="s">
        <v>1651</v>
      </c>
      <c r="K888" t="s">
        <v>1773</v>
      </c>
      <c r="L888" t="s">
        <v>1774</v>
      </c>
      <c r="M888" t="s">
        <v>64</v>
      </c>
      <c r="N888" t="s">
        <v>1652</v>
      </c>
      <c r="O888" t="s">
        <v>66</v>
      </c>
      <c r="P888" s="1">
        <v>854100</v>
      </c>
      <c r="Q888" s="1">
        <v>0</v>
      </c>
      <c r="R888" s="1">
        <v>854100</v>
      </c>
      <c r="S888" s="1">
        <v>0</v>
      </c>
      <c r="T888" t="s">
        <v>169</v>
      </c>
      <c r="U888">
        <v>1072188338</v>
      </c>
      <c r="V888" t="s">
        <v>1846</v>
      </c>
      <c r="W888" t="s">
        <v>56</v>
      </c>
      <c r="X888" t="s">
        <v>57</v>
      </c>
      <c r="Y888" t="s">
        <v>1847</v>
      </c>
      <c r="Z888" t="s">
        <v>59</v>
      </c>
      <c r="AA888">
        <v>860034313</v>
      </c>
      <c r="AB888" t="s">
        <v>97</v>
      </c>
      <c r="AC888">
        <v>2325</v>
      </c>
      <c r="AD888">
        <v>2325</v>
      </c>
      <c r="AE888">
        <v>88625</v>
      </c>
      <c r="AG888" t="s">
        <v>5049</v>
      </c>
      <c r="AH888" t="s">
        <v>5050</v>
      </c>
      <c r="AJ888" s="3">
        <v>45782</v>
      </c>
      <c r="AK888" t="s">
        <v>1775</v>
      </c>
      <c r="AL888" t="s">
        <v>3950</v>
      </c>
      <c r="AM888" t="s">
        <v>3951</v>
      </c>
    </row>
    <row r="889" spans="1:39" x14ac:dyDescent="0.25">
      <c r="A889" t="str">
        <f>RP[[#This Row],[CODIGO CRP]]&amp;RP[[#This Row],[Rubro]]</f>
        <v>88725-10-PC-3603-1300-20-20305C-3603025-02</v>
      </c>
      <c r="B889" t="str">
        <f>RP[[#This Row],[CODIGO CDP]]&amp;RP[[#This Row],[Rubro]]</f>
        <v>1125-10-PC-3603-1300-20-20305C-3603025-02</v>
      </c>
      <c r="C889" t="str">
        <f t="shared" si="13"/>
        <v>88725-10-P</v>
      </c>
      <c r="D889" t="str">
        <f>_xlfn.CONCAT(MID(RP[[#This Row],[CDP]],1,10),"-",RIGHT(RP[[#This Row],[Dependencia]],2),"-",MID(RP[[#This Row],[Fuente]],1,1))</f>
        <v>1125-10-P</v>
      </c>
      <c r="E889">
        <v>88725</v>
      </c>
      <c r="F889">
        <v>45783</v>
      </c>
      <c r="G889">
        <v>45783.629988425928</v>
      </c>
      <c r="H889" t="s">
        <v>1929</v>
      </c>
      <c r="I889">
        <v>923210</v>
      </c>
      <c r="J889" t="s">
        <v>61</v>
      </c>
      <c r="K889" t="s">
        <v>62</v>
      </c>
      <c r="L889" t="s">
        <v>63</v>
      </c>
      <c r="M889" t="s">
        <v>64</v>
      </c>
      <c r="N889" t="s">
        <v>189</v>
      </c>
      <c r="O889" t="s">
        <v>66</v>
      </c>
      <c r="P889" s="1">
        <v>711750</v>
      </c>
      <c r="Q889" s="1">
        <v>0</v>
      </c>
      <c r="R889" s="1">
        <v>711750</v>
      </c>
      <c r="S889" s="1">
        <v>0</v>
      </c>
      <c r="T889" t="s">
        <v>169</v>
      </c>
      <c r="U889">
        <v>1000786335</v>
      </c>
      <c r="V889" t="s">
        <v>5051</v>
      </c>
      <c r="W889" t="s">
        <v>56</v>
      </c>
      <c r="X889" t="s">
        <v>57</v>
      </c>
      <c r="Y889" t="s">
        <v>5052</v>
      </c>
      <c r="Z889" t="s">
        <v>59</v>
      </c>
      <c r="AA889">
        <v>890903938</v>
      </c>
      <c r="AB889" t="s">
        <v>86</v>
      </c>
      <c r="AC889">
        <v>1025</v>
      </c>
      <c r="AD889">
        <v>1125</v>
      </c>
      <c r="AE889">
        <v>88725</v>
      </c>
      <c r="AF889" t="s">
        <v>5053</v>
      </c>
      <c r="AG889" t="s">
        <v>5054</v>
      </c>
      <c r="AH889" t="s">
        <v>5055</v>
      </c>
      <c r="AJ889" s="3">
        <v>45783</v>
      </c>
      <c r="AK889" t="s">
        <v>1775</v>
      </c>
      <c r="AL889" t="s">
        <v>5056</v>
      </c>
      <c r="AM889" t="s">
        <v>5057</v>
      </c>
    </row>
    <row r="890" spans="1:39" x14ac:dyDescent="0.25">
      <c r="A890" t="str">
        <f>RP[[#This Row],[CODIGO CRP]]&amp;RP[[#This Row],[Rubro]]</f>
        <v>88825-10-PC-3603-1300-20-20305C-3603025-02</v>
      </c>
      <c r="B890" t="str">
        <f>RP[[#This Row],[CODIGO CDP]]&amp;RP[[#This Row],[Rubro]]</f>
        <v>1125-10-PC-3603-1300-20-20305C-3603025-02</v>
      </c>
      <c r="C890" t="str">
        <f t="shared" si="13"/>
        <v>88825-10-P</v>
      </c>
      <c r="D890" t="str">
        <f>_xlfn.CONCAT(MID(RP[[#This Row],[CDP]],1,10),"-",RIGHT(RP[[#This Row],[Dependencia]],2),"-",MID(RP[[#This Row],[Fuente]],1,1))</f>
        <v>1125-10-P</v>
      </c>
      <c r="E890">
        <v>88825</v>
      </c>
      <c r="F890">
        <v>45783</v>
      </c>
      <c r="G890">
        <v>45783.63</v>
      </c>
      <c r="H890" t="s">
        <v>1929</v>
      </c>
      <c r="I890">
        <v>923210</v>
      </c>
      <c r="J890" t="s">
        <v>61</v>
      </c>
      <c r="K890" t="s">
        <v>62</v>
      </c>
      <c r="L890" t="s">
        <v>63</v>
      </c>
      <c r="M890" t="s">
        <v>64</v>
      </c>
      <c r="N890" t="s">
        <v>189</v>
      </c>
      <c r="O890" t="s">
        <v>66</v>
      </c>
      <c r="P890" s="1">
        <v>711750</v>
      </c>
      <c r="Q890" s="1">
        <v>0</v>
      </c>
      <c r="R890" s="1">
        <v>711750</v>
      </c>
      <c r="S890" s="1">
        <v>0</v>
      </c>
      <c r="T890" t="s">
        <v>169</v>
      </c>
      <c r="U890">
        <v>80139937</v>
      </c>
      <c r="V890" t="s">
        <v>5058</v>
      </c>
      <c r="W890" t="s">
        <v>56</v>
      </c>
      <c r="X890" t="s">
        <v>57</v>
      </c>
      <c r="Y890" t="s">
        <v>5059</v>
      </c>
      <c r="Z890" t="s">
        <v>59</v>
      </c>
      <c r="AA890">
        <v>890903938</v>
      </c>
      <c r="AB890" t="s">
        <v>86</v>
      </c>
      <c r="AC890">
        <v>1025</v>
      </c>
      <c r="AD890">
        <v>1125</v>
      </c>
      <c r="AE890">
        <v>88825</v>
      </c>
      <c r="AF890" t="s">
        <v>5060</v>
      </c>
      <c r="AG890" t="s">
        <v>5061</v>
      </c>
      <c r="AH890" t="s">
        <v>5062</v>
      </c>
      <c r="AJ890" s="3">
        <v>45783</v>
      </c>
      <c r="AK890" t="s">
        <v>1775</v>
      </c>
      <c r="AL890" t="s">
        <v>5056</v>
      </c>
      <c r="AM890" t="s">
        <v>5057</v>
      </c>
    </row>
    <row r="891" spans="1:39" x14ac:dyDescent="0.25">
      <c r="A891" t="str">
        <f>RP[[#This Row],[CODIGO CRP]]&amp;RP[[#This Row],[Rubro]]</f>
        <v>88925-10-PC-3603-1300-20-20305C-3603025-02</v>
      </c>
      <c r="B891" t="str">
        <f>RP[[#This Row],[CODIGO CDP]]&amp;RP[[#This Row],[Rubro]]</f>
        <v>1125-10-PC-3603-1300-20-20305C-3603025-02</v>
      </c>
      <c r="C891" t="str">
        <f t="shared" si="13"/>
        <v>88925-10-P</v>
      </c>
      <c r="D891" t="str">
        <f>_xlfn.CONCAT(MID(RP[[#This Row],[CDP]],1,10),"-",RIGHT(RP[[#This Row],[Dependencia]],2),"-",MID(RP[[#This Row],[Fuente]],1,1))</f>
        <v>1125-10-P</v>
      </c>
      <c r="E891">
        <v>88925</v>
      </c>
      <c r="F891">
        <v>45783</v>
      </c>
      <c r="G891">
        <v>45783.630011574074</v>
      </c>
      <c r="H891" t="s">
        <v>1929</v>
      </c>
      <c r="I891">
        <v>923210</v>
      </c>
      <c r="J891" t="s">
        <v>61</v>
      </c>
      <c r="K891" t="s">
        <v>62</v>
      </c>
      <c r="L891" t="s">
        <v>63</v>
      </c>
      <c r="M891" t="s">
        <v>64</v>
      </c>
      <c r="N891" t="s">
        <v>189</v>
      </c>
      <c r="O891" t="s">
        <v>66</v>
      </c>
      <c r="P891" s="1">
        <v>711750</v>
      </c>
      <c r="Q891" s="1">
        <v>0</v>
      </c>
      <c r="R891" s="1">
        <v>711750</v>
      </c>
      <c r="S891" s="1">
        <v>0</v>
      </c>
      <c r="T891" t="s">
        <v>169</v>
      </c>
      <c r="U891">
        <v>1006835641</v>
      </c>
      <c r="V891" t="s">
        <v>5063</v>
      </c>
      <c r="W891" t="s">
        <v>56</v>
      </c>
      <c r="X891" t="s">
        <v>57</v>
      </c>
      <c r="Y891" t="s">
        <v>5064</v>
      </c>
      <c r="Z891" t="s">
        <v>59</v>
      </c>
      <c r="AA891">
        <v>890903938</v>
      </c>
      <c r="AB891" t="s">
        <v>86</v>
      </c>
      <c r="AC891">
        <v>1025</v>
      </c>
      <c r="AD891">
        <v>1125</v>
      </c>
      <c r="AE891">
        <v>88925</v>
      </c>
      <c r="AG891" t="s">
        <v>5065</v>
      </c>
      <c r="AH891" t="s">
        <v>5066</v>
      </c>
      <c r="AJ891" s="3">
        <v>45783</v>
      </c>
      <c r="AK891" t="s">
        <v>1775</v>
      </c>
      <c r="AL891" t="s">
        <v>5056</v>
      </c>
      <c r="AM891" t="s">
        <v>5057</v>
      </c>
    </row>
    <row r="892" spans="1:39" x14ac:dyDescent="0.25">
      <c r="A892" t="str">
        <f>RP[[#This Row],[CODIGO CRP]]&amp;RP[[#This Row],[Rubro]]</f>
        <v>89025-10-PC-3603-1300-20-20305C-3603025-02</v>
      </c>
      <c r="B892" t="str">
        <f>RP[[#This Row],[CODIGO CDP]]&amp;RP[[#This Row],[Rubro]]</f>
        <v>1125-10-PC-3603-1300-20-20305C-3603025-02</v>
      </c>
      <c r="C892" t="str">
        <f t="shared" si="13"/>
        <v>89025-10-P</v>
      </c>
      <c r="D892" t="str">
        <f>_xlfn.CONCAT(MID(RP[[#This Row],[CDP]],1,10),"-",RIGHT(RP[[#This Row],[Dependencia]],2),"-",MID(RP[[#This Row],[Fuente]],1,1))</f>
        <v>1125-10-P</v>
      </c>
      <c r="E892">
        <v>89025</v>
      </c>
      <c r="F892">
        <v>45783</v>
      </c>
      <c r="G892">
        <v>45783.654479166667</v>
      </c>
      <c r="H892" t="s">
        <v>1929</v>
      </c>
      <c r="I892">
        <v>923210</v>
      </c>
      <c r="J892" t="s">
        <v>61</v>
      </c>
      <c r="K892" t="s">
        <v>62</v>
      </c>
      <c r="L892" t="s">
        <v>63</v>
      </c>
      <c r="M892" t="s">
        <v>64</v>
      </c>
      <c r="N892" t="s">
        <v>189</v>
      </c>
      <c r="O892" t="s">
        <v>66</v>
      </c>
      <c r="P892" s="1">
        <v>711750</v>
      </c>
      <c r="Q892" s="1">
        <v>0</v>
      </c>
      <c r="R892" s="1">
        <v>711750</v>
      </c>
      <c r="S892" s="1">
        <v>0</v>
      </c>
      <c r="T892" t="s">
        <v>169</v>
      </c>
      <c r="U892">
        <v>1007705305</v>
      </c>
      <c r="V892" t="s">
        <v>5067</v>
      </c>
      <c r="W892" t="s">
        <v>56</v>
      </c>
      <c r="X892" t="s">
        <v>57</v>
      </c>
      <c r="Y892" t="s">
        <v>5068</v>
      </c>
      <c r="Z892" t="s">
        <v>59</v>
      </c>
      <c r="AA892">
        <v>860034313</v>
      </c>
      <c r="AB892" t="s">
        <v>97</v>
      </c>
      <c r="AC892">
        <v>1025</v>
      </c>
      <c r="AD892">
        <v>1125</v>
      </c>
      <c r="AE892">
        <v>89025</v>
      </c>
      <c r="AG892" t="s">
        <v>5069</v>
      </c>
      <c r="AH892" t="s">
        <v>5070</v>
      </c>
      <c r="AJ892" s="3">
        <v>45783</v>
      </c>
      <c r="AK892" t="s">
        <v>1775</v>
      </c>
      <c r="AL892" t="s">
        <v>5056</v>
      </c>
      <c r="AM892" t="s">
        <v>5057</v>
      </c>
    </row>
    <row r="893" spans="1:39" x14ac:dyDescent="0.25">
      <c r="A893" t="str">
        <f>RP[[#This Row],[CODIGO CRP]]&amp;RP[[#This Row],[Rubro]]</f>
        <v>89125-10-PC-3603-1300-20-20305C-3603025-02</v>
      </c>
      <c r="B893" t="str">
        <f>RP[[#This Row],[CODIGO CDP]]&amp;RP[[#This Row],[Rubro]]</f>
        <v>1125-10-PC-3603-1300-20-20305C-3603025-02</v>
      </c>
      <c r="C893" t="str">
        <f t="shared" si="13"/>
        <v>89125-10-P</v>
      </c>
      <c r="D893" t="str">
        <f>_xlfn.CONCAT(MID(RP[[#This Row],[CDP]],1,10),"-",RIGHT(RP[[#This Row],[Dependencia]],2),"-",MID(RP[[#This Row],[Fuente]],1,1))</f>
        <v>1125-10-P</v>
      </c>
      <c r="E893">
        <v>89125</v>
      </c>
      <c r="F893">
        <v>45783</v>
      </c>
      <c r="G893">
        <v>45783.654490740744</v>
      </c>
      <c r="H893" t="s">
        <v>1929</v>
      </c>
      <c r="I893">
        <v>923210</v>
      </c>
      <c r="J893" t="s">
        <v>61</v>
      </c>
      <c r="K893" t="s">
        <v>62</v>
      </c>
      <c r="L893" t="s">
        <v>63</v>
      </c>
      <c r="M893" t="s">
        <v>64</v>
      </c>
      <c r="N893" t="s">
        <v>189</v>
      </c>
      <c r="O893" t="s">
        <v>66</v>
      </c>
      <c r="P893" s="1">
        <v>711750</v>
      </c>
      <c r="Q893" s="1">
        <v>0</v>
      </c>
      <c r="R893" s="1">
        <v>711750</v>
      </c>
      <c r="S893" s="1">
        <v>0</v>
      </c>
      <c r="T893" t="s">
        <v>169</v>
      </c>
      <c r="U893">
        <v>1233506312</v>
      </c>
      <c r="V893" t="s">
        <v>5071</v>
      </c>
      <c r="W893" t="s">
        <v>56</v>
      </c>
      <c r="X893" t="s">
        <v>57</v>
      </c>
      <c r="Y893" t="s">
        <v>5072</v>
      </c>
      <c r="Z893" t="s">
        <v>59</v>
      </c>
      <c r="AA893">
        <v>860034313</v>
      </c>
      <c r="AB893" t="s">
        <v>97</v>
      </c>
      <c r="AC893">
        <v>1025</v>
      </c>
      <c r="AD893">
        <v>1125</v>
      </c>
      <c r="AE893">
        <v>89125</v>
      </c>
      <c r="AG893" t="s">
        <v>5073</v>
      </c>
      <c r="AH893" t="s">
        <v>5074</v>
      </c>
      <c r="AJ893" s="3">
        <v>45783</v>
      </c>
      <c r="AK893" t="s">
        <v>1775</v>
      </c>
      <c r="AL893" t="s">
        <v>5056</v>
      </c>
      <c r="AM893" t="s">
        <v>5057</v>
      </c>
    </row>
    <row r="894" spans="1:39" x14ac:dyDescent="0.25">
      <c r="A894" t="str">
        <f>RP[[#This Row],[CODIGO CRP]]&amp;RP[[#This Row],[Rubro]]</f>
        <v>89225-10-PC-3603-1300-20-20305C-3603025-02</v>
      </c>
      <c r="B894" t="str">
        <f>RP[[#This Row],[CODIGO CDP]]&amp;RP[[#This Row],[Rubro]]</f>
        <v>1125-10-PC-3603-1300-20-20305C-3603025-02</v>
      </c>
      <c r="C894" t="str">
        <f t="shared" si="13"/>
        <v>89225-10-P</v>
      </c>
      <c r="D894" t="str">
        <f>_xlfn.CONCAT(MID(RP[[#This Row],[CDP]],1,10),"-",RIGHT(RP[[#This Row],[Dependencia]],2),"-",MID(RP[[#This Row],[Fuente]],1,1))</f>
        <v>1125-10-P</v>
      </c>
      <c r="E894">
        <v>89225</v>
      </c>
      <c r="F894">
        <v>45783</v>
      </c>
      <c r="G894">
        <v>45783.654502314814</v>
      </c>
      <c r="H894" t="s">
        <v>1976</v>
      </c>
      <c r="I894">
        <v>923210</v>
      </c>
      <c r="J894" t="s">
        <v>61</v>
      </c>
      <c r="K894" t="s">
        <v>62</v>
      </c>
      <c r="L894" t="s">
        <v>63</v>
      </c>
      <c r="M894" t="s">
        <v>64</v>
      </c>
      <c r="N894" t="s">
        <v>189</v>
      </c>
      <c r="O894" t="s">
        <v>66</v>
      </c>
      <c r="P894" s="1">
        <v>469755</v>
      </c>
      <c r="Q894" s="1">
        <v>0</v>
      </c>
      <c r="R894" s="1">
        <v>469755</v>
      </c>
      <c r="S894" s="1">
        <v>469755</v>
      </c>
      <c r="T894" t="s">
        <v>169</v>
      </c>
      <c r="U894">
        <v>53134859</v>
      </c>
      <c r="V894" t="s">
        <v>5075</v>
      </c>
      <c r="W894" t="s">
        <v>56</v>
      </c>
      <c r="X894" t="s">
        <v>57</v>
      </c>
      <c r="Y894" t="s">
        <v>5076</v>
      </c>
      <c r="Z894" t="s">
        <v>59</v>
      </c>
      <c r="AA894">
        <v>890903938</v>
      </c>
      <c r="AB894" t="s">
        <v>86</v>
      </c>
      <c r="AC894">
        <v>1025</v>
      </c>
      <c r="AD894">
        <v>1125</v>
      </c>
      <c r="AE894">
        <v>89225</v>
      </c>
      <c r="AF894" t="s">
        <v>5077</v>
      </c>
      <c r="AJ894" s="3">
        <v>45783</v>
      </c>
      <c r="AK894" t="s">
        <v>1775</v>
      </c>
      <c r="AL894" t="s">
        <v>5056</v>
      </c>
      <c r="AM894" t="s">
        <v>5057</v>
      </c>
    </row>
    <row r="895" spans="1:39" x14ac:dyDescent="0.25">
      <c r="A895" t="str">
        <f>RP[[#This Row],[CODIGO CRP]]&amp;RP[[#This Row],[Rubro]]</f>
        <v>89325-10-PC-3603-1300-20-20305C-3603025-02</v>
      </c>
      <c r="B895" t="str">
        <f>RP[[#This Row],[CODIGO CDP]]&amp;RP[[#This Row],[Rubro]]</f>
        <v>1125-10-PC-3603-1300-20-20305C-3603025-02</v>
      </c>
      <c r="C895" t="str">
        <f t="shared" si="13"/>
        <v>89325-10-P</v>
      </c>
      <c r="D895" t="str">
        <f>_xlfn.CONCAT(MID(RP[[#This Row],[CDP]],1,10),"-",RIGHT(RP[[#This Row],[Dependencia]],2),"-",MID(RP[[#This Row],[Fuente]],1,1))</f>
        <v>1125-10-P</v>
      </c>
      <c r="E895">
        <v>89325</v>
      </c>
      <c r="F895">
        <v>45783</v>
      </c>
      <c r="G895">
        <v>45783.654513888891</v>
      </c>
      <c r="H895" t="s">
        <v>1929</v>
      </c>
      <c r="I895">
        <v>923210</v>
      </c>
      <c r="J895" t="s">
        <v>61</v>
      </c>
      <c r="K895" t="s">
        <v>62</v>
      </c>
      <c r="L895" t="s">
        <v>63</v>
      </c>
      <c r="M895" t="s">
        <v>64</v>
      </c>
      <c r="N895" t="s">
        <v>189</v>
      </c>
      <c r="O895" t="s">
        <v>66</v>
      </c>
      <c r="P895" s="1">
        <v>469755</v>
      </c>
      <c r="Q895" s="1">
        <v>0</v>
      </c>
      <c r="R895" s="1">
        <v>469755</v>
      </c>
      <c r="S895" s="1">
        <v>0</v>
      </c>
      <c r="T895" t="s">
        <v>169</v>
      </c>
      <c r="U895">
        <v>1012410640</v>
      </c>
      <c r="V895" t="s">
        <v>5078</v>
      </c>
      <c r="W895" t="s">
        <v>56</v>
      </c>
      <c r="X895" t="s">
        <v>57</v>
      </c>
      <c r="Y895" t="s">
        <v>5079</v>
      </c>
      <c r="Z895" t="s">
        <v>59</v>
      </c>
      <c r="AA895">
        <v>890903938</v>
      </c>
      <c r="AB895" t="s">
        <v>86</v>
      </c>
      <c r="AC895">
        <v>1025</v>
      </c>
      <c r="AD895">
        <v>1125</v>
      </c>
      <c r="AE895">
        <v>89325</v>
      </c>
      <c r="AG895" t="s">
        <v>5080</v>
      </c>
      <c r="AH895" t="s">
        <v>5081</v>
      </c>
      <c r="AJ895" s="3">
        <v>45783</v>
      </c>
      <c r="AK895" t="s">
        <v>1775</v>
      </c>
      <c r="AL895" t="s">
        <v>5056</v>
      </c>
      <c r="AM895" t="s">
        <v>5057</v>
      </c>
    </row>
    <row r="896" spans="1:39" x14ac:dyDescent="0.25">
      <c r="A896" t="str">
        <f>RP[[#This Row],[CODIGO CRP]]&amp;RP[[#This Row],[Rubro]]</f>
        <v>89425-10-PC-3603-1300-20-20305C-3603025-02</v>
      </c>
      <c r="B896" t="str">
        <f>RP[[#This Row],[CODIGO CDP]]&amp;RP[[#This Row],[Rubro]]</f>
        <v>1125-10-PC-3603-1300-20-20305C-3603025-02</v>
      </c>
      <c r="C896" t="str">
        <f t="shared" si="13"/>
        <v>89425-10-P</v>
      </c>
      <c r="D896" t="str">
        <f>_xlfn.CONCAT(MID(RP[[#This Row],[CDP]],1,10),"-",RIGHT(RP[[#This Row],[Dependencia]],2),"-",MID(RP[[#This Row],[Fuente]],1,1))</f>
        <v>1125-10-P</v>
      </c>
      <c r="E896">
        <v>89425</v>
      </c>
      <c r="F896">
        <v>45783</v>
      </c>
      <c r="G896">
        <v>45783.65452546296</v>
      </c>
      <c r="H896" t="s">
        <v>1929</v>
      </c>
      <c r="I896">
        <v>923210</v>
      </c>
      <c r="J896" t="s">
        <v>61</v>
      </c>
      <c r="K896" t="s">
        <v>62</v>
      </c>
      <c r="L896" t="s">
        <v>63</v>
      </c>
      <c r="M896" t="s">
        <v>64</v>
      </c>
      <c r="N896" t="s">
        <v>189</v>
      </c>
      <c r="O896" t="s">
        <v>66</v>
      </c>
      <c r="P896" s="1">
        <v>469755</v>
      </c>
      <c r="Q896" s="1">
        <v>0</v>
      </c>
      <c r="R896" s="1">
        <v>469755</v>
      </c>
      <c r="S896" s="1">
        <v>0</v>
      </c>
      <c r="T896" t="s">
        <v>169</v>
      </c>
      <c r="U896">
        <v>1012329004</v>
      </c>
      <c r="V896" t="s">
        <v>5082</v>
      </c>
      <c r="W896" t="s">
        <v>56</v>
      </c>
      <c r="X896" t="s">
        <v>57</v>
      </c>
      <c r="Y896" t="s">
        <v>5083</v>
      </c>
      <c r="Z896" t="s">
        <v>59</v>
      </c>
      <c r="AA896">
        <v>890903938</v>
      </c>
      <c r="AB896" t="s">
        <v>86</v>
      </c>
      <c r="AC896">
        <v>1025</v>
      </c>
      <c r="AD896">
        <v>1125</v>
      </c>
      <c r="AE896">
        <v>89425</v>
      </c>
      <c r="AG896" t="s">
        <v>5084</v>
      </c>
      <c r="AH896" t="s">
        <v>5085</v>
      </c>
      <c r="AJ896" s="3">
        <v>45783</v>
      </c>
      <c r="AK896" t="s">
        <v>1775</v>
      </c>
      <c r="AL896" t="s">
        <v>5056</v>
      </c>
      <c r="AM896" t="s">
        <v>5057</v>
      </c>
    </row>
    <row r="897" spans="1:39" x14ac:dyDescent="0.25">
      <c r="A897" t="str">
        <f>RP[[#This Row],[CODIGO CRP]]&amp;RP[[#This Row],[Rubro]]</f>
        <v>89525-10-PC-3603-1300-20-20305C-3603025-02</v>
      </c>
      <c r="B897" t="str">
        <f>RP[[#This Row],[CODIGO CDP]]&amp;RP[[#This Row],[Rubro]]</f>
        <v>1125-10-PC-3603-1300-20-20305C-3603025-02</v>
      </c>
      <c r="C897" t="str">
        <f t="shared" si="13"/>
        <v>89525-10-P</v>
      </c>
      <c r="D897" t="str">
        <f>_xlfn.CONCAT(MID(RP[[#This Row],[CDP]],1,10),"-",RIGHT(RP[[#This Row],[Dependencia]],2),"-",MID(RP[[#This Row],[Fuente]],1,1))</f>
        <v>1125-10-P</v>
      </c>
      <c r="E897">
        <v>89525</v>
      </c>
      <c r="F897">
        <v>45783</v>
      </c>
      <c r="G897">
        <v>45783.654537037037</v>
      </c>
      <c r="H897" t="s">
        <v>1929</v>
      </c>
      <c r="I897">
        <v>923210</v>
      </c>
      <c r="J897" t="s">
        <v>61</v>
      </c>
      <c r="K897" t="s">
        <v>62</v>
      </c>
      <c r="L897" t="s">
        <v>63</v>
      </c>
      <c r="M897" t="s">
        <v>64</v>
      </c>
      <c r="N897" t="s">
        <v>189</v>
      </c>
      <c r="O897" t="s">
        <v>66</v>
      </c>
      <c r="P897" s="1">
        <v>469755</v>
      </c>
      <c r="Q897" s="1">
        <v>0</v>
      </c>
      <c r="R897" s="1">
        <v>469755</v>
      </c>
      <c r="S897" s="1">
        <v>0</v>
      </c>
      <c r="T897" t="s">
        <v>169</v>
      </c>
      <c r="U897">
        <v>1082924658</v>
      </c>
      <c r="V897" t="s">
        <v>5086</v>
      </c>
      <c r="W897" t="s">
        <v>56</v>
      </c>
      <c r="X897" t="s">
        <v>57</v>
      </c>
      <c r="Y897" t="s">
        <v>5087</v>
      </c>
      <c r="Z897" t="s">
        <v>59</v>
      </c>
      <c r="AA897">
        <v>890903938</v>
      </c>
      <c r="AB897" t="s">
        <v>86</v>
      </c>
      <c r="AC897">
        <v>1025</v>
      </c>
      <c r="AD897">
        <v>1125</v>
      </c>
      <c r="AE897">
        <v>89525</v>
      </c>
      <c r="AG897" t="s">
        <v>5088</v>
      </c>
      <c r="AH897" t="s">
        <v>5089</v>
      </c>
      <c r="AJ897" s="3">
        <v>45783</v>
      </c>
      <c r="AK897" t="s">
        <v>1775</v>
      </c>
      <c r="AL897" t="s">
        <v>5056</v>
      </c>
      <c r="AM897" t="s">
        <v>5057</v>
      </c>
    </row>
    <row r="898" spans="1:39" x14ac:dyDescent="0.25">
      <c r="A898" t="str">
        <f>RP[[#This Row],[CODIGO CRP]]&amp;RP[[#This Row],[Rubro]]</f>
        <v>89625-10-PC-3603-1300-20-20305C-3603025-02</v>
      </c>
      <c r="B898" t="str">
        <f>RP[[#This Row],[CODIGO CDP]]&amp;RP[[#This Row],[Rubro]]</f>
        <v>1125-10-PC-3603-1300-20-20305C-3603025-02</v>
      </c>
      <c r="C898" t="str">
        <f t="shared" ref="C898:C961" si="14">_xlfn.CONCAT(MID(E898,1,10),"-",RIGHT(I898,2),"-",MID(M898,1,1))</f>
        <v>89625-10-P</v>
      </c>
      <c r="D898" t="str">
        <f>_xlfn.CONCAT(MID(RP[[#This Row],[CDP]],1,10),"-",RIGHT(RP[[#This Row],[Dependencia]],2),"-",MID(RP[[#This Row],[Fuente]],1,1))</f>
        <v>1125-10-P</v>
      </c>
      <c r="E898">
        <v>89625</v>
      </c>
      <c r="F898">
        <v>45783</v>
      </c>
      <c r="G898">
        <v>45783.654548611114</v>
      </c>
      <c r="H898" t="s">
        <v>1929</v>
      </c>
      <c r="I898">
        <v>923210</v>
      </c>
      <c r="J898" t="s">
        <v>61</v>
      </c>
      <c r="K898" t="s">
        <v>62</v>
      </c>
      <c r="L898" t="s">
        <v>63</v>
      </c>
      <c r="M898" t="s">
        <v>64</v>
      </c>
      <c r="N898" t="s">
        <v>189</v>
      </c>
      <c r="O898" t="s">
        <v>66</v>
      </c>
      <c r="P898" s="1">
        <v>469755</v>
      </c>
      <c r="Q898" s="1">
        <v>0</v>
      </c>
      <c r="R898" s="1">
        <v>469755</v>
      </c>
      <c r="S898" s="1">
        <v>0</v>
      </c>
      <c r="T898" t="s">
        <v>169</v>
      </c>
      <c r="U898">
        <v>1003765707</v>
      </c>
      <c r="V898" t="s">
        <v>5090</v>
      </c>
      <c r="W898" t="s">
        <v>56</v>
      </c>
      <c r="X898" t="s">
        <v>57</v>
      </c>
      <c r="Y898" t="s">
        <v>5091</v>
      </c>
      <c r="Z898" t="s">
        <v>59</v>
      </c>
      <c r="AA898">
        <v>890903938</v>
      </c>
      <c r="AB898" t="s">
        <v>86</v>
      </c>
      <c r="AC898">
        <v>1025</v>
      </c>
      <c r="AD898">
        <v>1125</v>
      </c>
      <c r="AE898">
        <v>89625</v>
      </c>
      <c r="AG898" t="s">
        <v>5092</v>
      </c>
      <c r="AH898" t="s">
        <v>5093</v>
      </c>
      <c r="AJ898" s="3">
        <v>45783</v>
      </c>
      <c r="AK898" t="s">
        <v>1775</v>
      </c>
      <c r="AL898" t="s">
        <v>5056</v>
      </c>
      <c r="AM898" t="s">
        <v>5057</v>
      </c>
    </row>
    <row r="899" spans="1:39" x14ac:dyDescent="0.25">
      <c r="A899" t="str">
        <f>RP[[#This Row],[CODIGO CRP]]&amp;RP[[#This Row],[Rubro]]</f>
        <v>89725-10-PC-3603-1300-20-20305C-3603025-02</v>
      </c>
      <c r="B899" t="str">
        <f>RP[[#This Row],[CODIGO CDP]]&amp;RP[[#This Row],[Rubro]]</f>
        <v>1125-10-PC-3603-1300-20-20305C-3603025-02</v>
      </c>
      <c r="C899" t="str">
        <f t="shared" si="14"/>
        <v>89725-10-P</v>
      </c>
      <c r="D899" t="str">
        <f>_xlfn.CONCAT(MID(RP[[#This Row],[CDP]],1,10),"-",RIGHT(RP[[#This Row],[Dependencia]],2),"-",MID(RP[[#This Row],[Fuente]],1,1))</f>
        <v>1125-10-P</v>
      </c>
      <c r="E899">
        <v>89725</v>
      </c>
      <c r="F899">
        <v>45783</v>
      </c>
      <c r="G899">
        <v>45783.654560185183</v>
      </c>
      <c r="H899" t="s">
        <v>1929</v>
      </c>
      <c r="I899">
        <v>923210</v>
      </c>
      <c r="J899" t="s">
        <v>61</v>
      </c>
      <c r="K899" t="s">
        <v>62</v>
      </c>
      <c r="L899" t="s">
        <v>63</v>
      </c>
      <c r="M899" t="s">
        <v>64</v>
      </c>
      <c r="N899" t="s">
        <v>189</v>
      </c>
      <c r="O899" t="s">
        <v>66</v>
      </c>
      <c r="P899" s="1">
        <v>469755</v>
      </c>
      <c r="Q899" s="1">
        <v>0</v>
      </c>
      <c r="R899" s="1">
        <v>469755</v>
      </c>
      <c r="S899" s="1">
        <v>0</v>
      </c>
      <c r="T899" t="s">
        <v>169</v>
      </c>
      <c r="U899">
        <v>1023371599</v>
      </c>
      <c r="V899" t="s">
        <v>5094</v>
      </c>
      <c r="W899" t="s">
        <v>56</v>
      </c>
      <c r="X899" t="s">
        <v>57</v>
      </c>
      <c r="Y899" t="s">
        <v>5095</v>
      </c>
      <c r="Z899" t="s">
        <v>59</v>
      </c>
      <c r="AA899">
        <v>860007335</v>
      </c>
      <c r="AB899" t="s">
        <v>201</v>
      </c>
      <c r="AC899">
        <v>1025</v>
      </c>
      <c r="AD899">
        <v>1125</v>
      </c>
      <c r="AE899">
        <v>89725</v>
      </c>
      <c r="AG899" t="s">
        <v>5096</v>
      </c>
      <c r="AH899" t="s">
        <v>5097</v>
      </c>
      <c r="AJ899" s="3">
        <v>45783</v>
      </c>
      <c r="AK899" t="s">
        <v>1775</v>
      </c>
      <c r="AL899" t="s">
        <v>5056</v>
      </c>
      <c r="AM899" t="s">
        <v>5057</v>
      </c>
    </row>
    <row r="900" spans="1:39" x14ac:dyDescent="0.25">
      <c r="A900" t="str">
        <f>RP[[#This Row],[CODIGO CRP]]&amp;RP[[#This Row],[Rubro]]</f>
        <v>89825-10-PC-3603-1300-20-20305C-3603025-02</v>
      </c>
      <c r="B900" t="str">
        <f>RP[[#This Row],[CODIGO CDP]]&amp;RP[[#This Row],[Rubro]]</f>
        <v>1125-10-PC-3603-1300-20-20305C-3603025-02</v>
      </c>
      <c r="C900" t="str">
        <f t="shared" si="14"/>
        <v>89825-10-P</v>
      </c>
      <c r="D900" t="str">
        <f>_xlfn.CONCAT(MID(RP[[#This Row],[CDP]],1,10),"-",RIGHT(RP[[#This Row],[Dependencia]],2),"-",MID(RP[[#This Row],[Fuente]],1,1))</f>
        <v>1125-10-P</v>
      </c>
      <c r="E900">
        <v>89825</v>
      </c>
      <c r="F900">
        <v>45783</v>
      </c>
      <c r="G900">
        <v>45783.65457175926</v>
      </c>
      <c r="H900" t="s">
        <v>1929</v>
      </c>
      <c r="I900">
        <v>923210</v>
      </c>
      <c r="J900" t="s">
        <v>61</v>
      </c>
      <c r="K900" t="s">
        <v>62</v>
      </c>
      <c r="L900" t="s">
        <v>63</v>
      </c>
      <c r="M900" t="s">
        <v>64</v>
      </c>
      <c r="N900" t="s">
        <v>189</v>
      </c>
      <c r="O900" t="s">
        <v>66</v>
      </c>
      <c r="P900" s="1">
        <v>469755</v>
      </c>
      <c r="Q900" s="1">
        <v>0</v>
      </c>
      <c r="R900" s="1">
        <v>469755</v>
      </c>
      <c r="S900" s="1">
        <v>0</v>
      </c>
      <c r="T900" t="s">
        <v>169</v>
      </c>
      <c r="U900">
        <v>1025527754</v>
      </c>
      <c r="V900" t="s">
        <v>5098</v>
      </c>
      <c r="W900" t="s">
        <v>56</v>
      </c>
      <c r="X900" t="s">
        <v>57</v>
      </c>
      <c r="Y900" t="s">
        <v>5099</v>
      </c>
      <c r="Z900" t="s">
        <v>59</v>
      </c>
      <c r="AA900">
        <v>860007335</v>
      </c>
      <c r="AB900" t="s">
        <v>201</v>
      </c>
      <c r="AC900">
        <v>1025</v>
      </c>
      <c r="AD900">
        <v>1125</v>
      </c>
      <c r="AE900">
        <v>89825</v>
      </c>
      <c r="AG900" t="s">
        <v>5100</v>
      </c>
      <c r="AH900" t="s">
        <v>5101</v>
      </c>
      <c r="AJ900" s="3">
        <v>45783</v>
      </c>
      <c r="AK900" t="s">
        <v>1775</v>
      </c>
      <c r="AL900" t="s">
        <v>5056</v>
      </c>
      <c r="AM900" t="s">
        <v>5057</v>
      </c>
    </row>
    <row r="901" spans="1:39" x14ac:dyDescent="0.25">
      <c r="A901" t="str">
        <f>RP[[#This Row],[CODIGO CRP]]&amp;RP[[#This Row],[Rubro]]</f>
        <v>89925-10-PC-3603-1300-20-20305C-3603025-02</v>
      </c>
      <c r="B901" t="str">
        <f>RP[[#This Row],[CODIGO CDP]]&amp;RP[[#This Row],[Rubro]]</f>
        <v>1125-10-PC-3603-1300-20-20305C-3603025-02</v>
      </c>
      <c r="C901" t="str">
        <f t="shared" si="14"/>
        <v>89925-10-P</v>
      </c>
      <c r="D901" t="str">
        <f>_xlfn.CONCAT(MID(RP[[#This Row],[CDP]],1,10),"-",RIGHT(RP[[#This Row],[Dependencia]],2),"-",MID(RP[[#This Row],[Fuente]],1,1))</f>
        <v>1125-10-P</v>
      </c>
      <c r="E901">
        <v>89925</v>
      </c>
      <c r="F901">
        <v>45783</v>
      </c>
      <c r="G901">
        <v>45783.654583333337</v>
      </c>
      <c r="H901" t="s">
        <v>1929</v>
      </c>
      <c r="I901">
        <v>923210</v>
      </c>
      <c r="J901" t="s">
        <v>61</v>
      </c>
      <c r="K901" t="s">
        <v>62</v>
      </c>
      <c r="L901" t="s">
        <v>63</v>
      </c>
      <c r="M901" t="s">
        <v>64</v>
      </c>
      <c r="N901" t="s">
        <v>189</v>
      </c>
      <c r="O901" t="s">
        <v>66</v>
      </c>
      <c r="P901" s="1">
        <v>711750</v>
      </c>
      <c r="Q901" s="1">
        <v>0</v>
      </c>
      <c r="R901" s="1">
        <v>711750</v>
      </c>
      <c r="S901" s="1">
        <v>0</v>
      </c>
      <c r="T901" t="s">
        <v>169</v>
      </c>
      <c r="U901">
        <v>1073685676</v>
      </c>
      <c r="V901" t="s">
        <v>5102</v>
      </c>
      <c r="W901" t="s">
        <v>56</v>
      </c>
      <c r="X901" t="s">
        <v>57</v>
      </c>
      <c r="Y901" t="s">
        <v>5735</v>
      </c>
      <c r="Z901" t="s">
        <v>59</v>
      </c>
      <c r="AA901">
        <v>890903938</v>
      </c>
      <c r="AB901" t="s">
        <v>86</v>
      </c>
      <c r="AC901">
        <v>1025</v>
      </c>
      <c r="AD901">
        <v>1125</v>
      </c>
      <c r="AE901">
        <v>89925</v>
      </c>
      <c r="AG901" t="s">
        <v>5103</v>
      </c>
      <c r="AH901" t="s">
        <v>5104</v>
      </c>
      <c r="AJ901" s="3">
        <v>45783</v>
      </c>
      <c r="AK901" t="s">
        <v>1775</v>
      </c>
      <c r="AL901" t="s">
        <v>5056</v>
      </c>
      <c r="AM901" t="s">
        <v>5057</v>
      </c>
    </row>
    <row r="902" spans="1:39" x14ac:dyDescent="0.25">
      <c r="A902" t="str">
        <f>RP[[#This Row],[CODIGO CRP]]&amp;RP[[#This Row],[Rubro]]</f>
        <v>90025-10-PC-3603-1300-20-20305C-3603025-02</v>
      </c>
      <c r="B902" t="str">
        <f>RP[[#This Row],[CODIGO CDP]]&amp;RP[[#This Row],[Rubro]]</f>
        <v>1125-10-PC-3603-1300-20-20305C-3603025-02</v>
      </c>
      <c r="C902" t="str">
        <f t="shared" si="14"/>
        <v>90025-10-P</v>
      </c>
      <c r="D902" t="str">
        <f>_xlfn.CONCAT(MID(RP[[#This Row],[CDP]],1,10),"-",RIGHT(RP[[#This Row],[Dependencia]],2),"-",MID(RP[[#This Row],[Fuente]],1,1))</f>
        <v>1125-10-P</v>
      </c>
      <c r="E902">
        <v>90025</v>
      </c>
      <c r="F902">
        <v>45783</v>
      </c>
      <c r="G902">
        <v>45783.654583333337</v>
      </c>
      <c r="H902" t="s">
        <v>1929</v>
      </c>
      <c r="I902">
        <v>923210</v>
      </c>
      <c r="J902" t="s">
        <v>61</v>
      </c>
      <c r="K902" t="s">
        <v>62</v>
      </c>
      <c r="L902" t="s">
        <v>63</v>
      </c>
      <c r="M902" t="s">
        <v>64</v>
      </c>
      <c r="N902" t="s">
        <v>189</v>
      </c>
      <c r="O902" t="s">
        <v>66</v>
      </c>
      <c r="P902" s="1">
        <v>469755</v>
      </c>
      <c r="Q902" s="1">
        <v>0</v>
      </c>
      <c r="R902" s="1">
        <v>469755</v>
      </c>
      <c r="S902" s="1">
        <v>0</v>
      </c>
      <c r="T902" t="s">
        <v>169</v>
      </c>
      <c r="U902">
        <v>52753236</v>
      </c>
      <c r="V902" t="s">
        <v>5105</v>
      </c>
      <c r="W902" t="s">
        <v>56</v>
      </c>
      <c r="X902" t="s">
        <v>57</v>
      </c>
      <c r="Y902" t="s">
        <v>5106</v>
      </c>
      <c r="Z902" t="s">
        <v>59</v>
      </c>
      <c r="AA902">
        <v>890903938</v>
      </c>
      <c r="AB902" t="s">
        <v>86</v>
      </c>
      <c r="AC902">
        <v>1025</v>
      </c>
      <c r="AD902">
        <v>1125</v>
      </c>
      <c r="AE902">
        <v>90025</v>
      </c>
      <c r="AG902" t="s">
        <v>5107</v>
      </c>
      <c r="AH902" t="s">
        <v>5108</v>
      </c>
      <c r="AJ902" s="3">
        <v>45783</v>
      </c>
      <c r="AK902" t="s">
        <v>1775</v>
      </c>
      <c r="AL902" t="s">
        <v>5056</v>
      </c>
      <c r="AM902" t="s">
        <v>5057</v>
      </c>
    </row>
    <row r="903" spans="1:39" x14ac:dyDescent="0.25">
      <c r="A903" t="str">
        <f>RP[[#This Row],[CODIGO CRP]]&amp;RP[[#This Row],[Rubro]]</f>
        <v>90125-10-PC-3603-1300-20-20305C-3603025-02</v>
      </c>
      <c r="B903" t="str">
        <f>RP[[#This Row],[CODIGO CDP]]&amp;RP[[#This Row],[Rubro]]</f>
        <v>1125-10-PC-3603-1300-20-20305C-3603025-02</v>
      </c>
      <c r="C903" t="str">
        <f t="shared" si="14"/>
        <v>90125-10-P</v>
      </c>
      <c r="D903" t="str">
        <f>_xlfn.CONCAT(MID(RP[[#This Row],[CDP]],1,10),"-",RIGHT(RP[[#This Row],[Dependencia]],2),"-",MID(RP[[#This Row],[Fuente]],1,1))</f>
        <v>1125-10-P</v>
      </c>
      <c r="E903">
        <v>90125</v>
      </c>
      <c r="F903">
        <v>45783</v>
      </c>
      <c r="G903">
        <v>45783.654594907406</v>
      </c>
      <c r="H903" t="s">
        <v>1929</v>
      </c>
      <c r="I903">
        <v>923210</v>
      </c>
      <c r="J903" t="s">
        <v>61</v>
      </c>
      <c r="K903" t="s">
        <v>62</v>
      </c>
      <c r="L903" t="s">
        <v>63</v>
      </c>
      <c r="M903" t="s">
        <v>64</v>
      </c>
      <c r="N903" t="s">
        <v>189</v>
      </c>
      <c r="O903" t="s">
        <v>66</v>
      </c>
      <c r="P903" s="1">
        <v>469755</v>
      </c>
      <c r="Q903" s="1">
        <v>0</v>
      </c>
      <c r="R903" s="1">
        <v>469755</v>
      </c>
      <c r="S903" s="1">
        <v>0</v>
      </c>
      <c r="T903" t="s">
        <v>169</v>
      </c>
      <c r="U903">
        <v>1000857939</v>
      </c>
      <c r="V903" t="s">
        <v>5109</v>
      </c>
      <c r="W903" t="s">
        <v>56</v>
      </c>
      <c r="X903" t="s">
        <v>57</v>
      </c>
      <c r="Y903" t="s">
        <v>5110</v>
      </c>
      <c r="Z903" t="s">
        <v>59</v>
      </c>
      <c r="AA903">
        <v>890903938</v>
      </c>
      <c r="AB903" t="s">
        <v>86</v>
      </c>
      <c r="AC903">
        <v>1025</v>
      </c>
      <c r="AD903">
        <v>1125</v>
      </c>
      <c r="AE903">
        <v>90125</v>
      </c>
      <c r="AG903" t="s">
        <v>5111</v>
      </c>
      <c r="AH903" t="s">
        <v>5112</v>
      </c>
      <c r="AJ903" s="3">
        <v>45783</v>
      </c>
      <c r="AK903" t="s">
        <v>1775</v>
      </c>
      <c r="AL903" t="s">
        <v>5056</v>
      </c>
      <c r="AM903" t="s">
        <v>5057</v>
      </c>
    </row>
    <row r="904" spans="1:39" x14ac:dyDescent="0.25">
      <c r="A904" t="str">
        <f>RP[[#This Row],[CODIGO CRP]]&amp;RP[[#This Row],[Rubro]]</f>
        <v>90225-10-PC-3603-1300-20-20305C-3603025-02</v>
      </c>
      <c r="B904" t="str">
        <f>RP[[#This Row],[CODIGO CDP]]&amp;RP[[#This Row],[Rubro]]</f>
        <v>1125-10-PC-3603-1300-20-20305C-3603025-02</v>
      </c>
      <c r="C904" t="str">
        <f t="shared" si="14"/>
        <v>90225-10-P</v>
      </c>
      <c r="D904" t="str">
        <f>_xlfn.CONCAT(MID(RP[[#This Row],[CDP]],1,10),"-",RIGHT(RP[[#This Row],[Dependencia]],2),"-",MID(RP[[#This Row],[Fuente]],1,1))</f>
        <v>1125-10-P</v>
      </c>
      <c r="E904">
        <v>90225</v>
      </c>
      <c r="F904">
        <v>45783</v>
      </c>
      <c r="G904">
        <v>45783.654606481483</v>
      </c>
      <c r="H904" t="s">
        <v>1929</v>
      </c>
      <c r="I904">
        <v>923210</v>
      </c>
      <c r="J904" t="s">
        <v>61</v>
      </c>
      <c r="K904" t="s">
        <v>62</v>
      </c>
      <c r="L904" t="s">
        <v>63</v>
      </c>
      <c r="M904" t="s">
        <v>64</v>
      </c>
      <c r="N904" t="s">
        <v>189</v>
      </c>
      <c r="O904" t="s">
        <v>66</v>
      </c>
      <c r="P904" s="1">
        <v>469755</v>
      </c>
      <c r="Q904" s="1">
        <v>0</v>
      </c>
      <c r="R904" s="1">
        <v>469755</v>
      </c>
      <c r="S904" s="1">
        <v>0</v>
      </c>
      <c r="T904" t="s">
        <v>169</v>
      </c>
      <c r="U904">
        <v>52532997</v>
      </c>
      <c r="V904" t="s">
        <v>5113</v>
      </c>
      <c r="W904" t="s">
        <v>56</v>
      </c>
      <c r="X904" t="s">
        <v>57</v>
      </c>
      <c r="Y904" t="s">
        <v>5114</v>
      </c>
      <c r="Z904" t="s">
        <v>59</v>
      </c>
      <c r="AA904">
        <v>890903938</v>
      </c>
      <c r="AB904" t="s">
        <v>86</v>
      </c>
      <c r="AC904">
        <v>1025</v>
      </c>
      <c r="AD904">
        <v>1125</v>
      </c>
      <c r="AE904">
        <v>90225</v>
      </c>
      <c r="AG904" t="s">
        <v>5115</v>
      </c>
      <c r="AH904" t="s">
        <v>5116</v>
      </c>
      <c r="AJ904" s="3">
        <v>45783</v>
      </c>
      <c r="AK904" t="s">
        <v>1775</v>
      </c>
      <c r="AL904" t="s">
        <v>5056</v>
      </c>
      <c r="AM904" t="s">
        <v>5057</v>
      </c>
    </row>
    <row r="905" spans="1:39" x14ac:dyDescent="0.25">
      <c r="A905" t="str">
        <f>RP[[#This Row],[CODIGO CRP]]&amp;RP[[#This Row],[Rubro]]</f>
        <v>90325-10-PC-3603-1300-20-20305C-3603025-02</v>
      </c>
      <c r="B905" t="str">
        <f>RP[[#This Row],[CODIGO CDP]]&amp;RP[[#This Row],[Rubro]]</f>
        <v>1125-10-PC-3603-1300-20-20305C-3603025-02</v>
      </c>
      <c r="C905" t="str">
        <f t="shared" si="14"/>
        <v>90325-10-P</v>
      </c>
      <c r="D905" t="str">
        <f>_xlfn.CONCAT(MID(RP[[#This Row],[CDP]],1,10),"-",RIGHT(RP[[#This Row],[Dependencia]],2),"-",MID(RP[[#This Row],[Fuente]],1,1))</f>
        <v>1125-10-P</v>
      </c>
      <c r="E905">
        <v>90325</v>
      </c>
      <c r="F905">
        <v>45783</v>
      </c>
      <c r="G905">
        <v>45783.654618055552</v>
      </c>
      <c r="H905" t="s">
        <v>1929</v>
      </c>
      <c r="I905">
        <v>923210</v>
      </c>
      <c r="J905" t="s">
        <v>61</v>
      </c>
      <c r="K905" t="s">
        <v>62</v>
      </c>
      <c r="L905" t="s">
        <v>63</v>
      </c>
      <c r="M905" t="s">
        <v>64</v>
      </c>
      <c r="N905" t="s">
        <v>189</v>
      </c>
      <c r="O905" t="s">
        <v>66</v>
      </c>
      <c r="P905" s="1">
        <v>469755</v>
      </c>
      <c r="Q905" s="1">
        <v>0</v>
      </c>
      <c r="R905" s="1">
        <v>469755</v>
      </c>
      <c r="S905" s="1">
        <v>0</v>
      </c>
      <c r="T905" t="s">
        <v>169</v>
      </c>
      <c r="U905">
        <v>52505971</v>
      </c>
      <c r="V905" t="s">
        <v>5117</v>
      </c>
      <c r="W905" t="s">
        <v>56</v>
      </c>
      <c r="X905" t="s">
        <v>57</v>
      </c>
      <c r="Y905" t="s">
        <v>5118</v>
      </c>
      <c r="Z905" t="s">
        <v>59</v>
      </c>
      <c r="AA905">
        <v>890903938</v>
      </c>
      <c r="AB905" t="s">
        <v>86</v>
      </c>
      <c r="AC905">
        <v>1025</v>
      </c>
      <c r="AD905">
        <v>1125</v>
      </c>
      <c r="AE905">
        <v>90325</v>
      </c>
      <c r="AG905" t="s">
        <v>5119</v>
      </c>
      <c r="AH905" t="s">
        <v>5120</v>
      </c>
      <c r="AJ905" s="3">
        <v>45783</v>
      </c>
      <c r="AK905" t="s">
        <v>1775</v>
      </c>
      <c r="AL905" t="s">
        <v>5056</v>
      </c>
      <c r="AM905" t="s">
        <v>5057</v>
      </c>
    </row>
    <row r="906" spans="1:39" x14ac:dyDescent="0.25">
      <c r="A906" t="str">
        <f>RP[[#This Row],[CODIGO CRP]]&amp;RP[[#This Row],[Rubro]]</f>
        <v>90425-10-PC-3603-1300-20-20305C-3603025-02</v>
      </c>
      <c r="B906" t="str">
        <f>RP[[#This Row],[CODIGO CDP]]&amp;RP[[#This Row],[Rubro]]</f>
        <v>1125-10-PC-3603-1300-20-20305C-3603025-02</v>
      </c>
      <c r="C906" t="str">
        <f t="shared" si="14"/>
        <v>90425-10-P</v>
      </c>
      <c r="D906" t="str">
        <f>_xlfn.CONCAT(MID(RP[[#This Row],[CDP]],1,10),"-",RIGHT(RP[[#This Row],[Dependencia]],2),"-",MID(RP[[#This Row],[Fuente]],1,1))</f>
        <v>1125-10-P</v>
      </c>
      <c r="E906">
        <v>90425</v>
      </c>
      <c r="F906">
        <v>45783</v>
      </c>
      <c r="G906">
        <v>45783.654629629629</v>
      </c>
      <c r="H906" t="s">
        <v>1929</v>
      </c>
      <c r="I906">
        <v>923210</v>
      </c>
      <c r="J906" t="s">
        <v>61</v>
      </c>
      <c r="K906" t="s">
        <v>62</v>
      </c>
      <c r="L906" t="s">
        <v>63</v>
      </c>
      <c r="M906" t="s">
        <v>64</v>
      </c>
      <c r="N906" t="s">
        <v>189</v>
      </c>
      <c r="O906" t="s">
        <v>66</v>
      </c>
      <c r="P906" s="1">
        <v>711750</v>
      </c>
      <c r="Q906" s="1">
        <v>0</v>
      </c>
      <c r="R906" s="1">
        <v>711750</v>
      </c>
      <c r="S906" s="1">
        <v>0</v>
      </c>
      <c r="T906" t="s">
        <v>169</v>
      </c>
      <c r="U906">
        <v>1030581069</v>
      </c>
      <c r="V906" t="s">
        <v>5121</v>
      </c>
      <c r="W906" t="s">
        <v>56</v>
      </c>
      <c r="X906" t="s">
        <v>57</v>
      </c>
      <c r="Y906" t="s">
        <v>5122</v>
      </c>
      <c r="Z906" t="s">
        <v>59</v>
      </c>
      <c r="AA906">
        <v>890903938</v>
      </c>
      <c r="AB906" t="s">
        <v>86</v>
      </c>
      <c r="AC906">
        <v>1025</v>
      </c>
      <c r="AD906">
        <v>1125</v>
      </c>
      <c r="AE906">
        <v>90425</v>
      </c>
      <c r="AG906" t="s">
        <v>5123</v>
      </c>
      <c r="AH906" t="s">
        <v>5124</v>
      </c>
      <c r="AJ906" s="3">
        <v>45783</v>
      </c>
      <c r="AK906" t="s">
        <v>1775</v>
      </c>
      <c r="AL906" t="s">
        <v>5056</v>
      </c>
      <c r="AM906" t="s">
        <v>5057</v>
      </c>
    </row>
    <row r="907" spans="1:39" x14ac:dyDescent="0.25">
      <c r="A907" t="str">
        <f>RP[[#This Row],[CODIGO CRP]]&amp;RP[[#This Row],[Rubro]]</f>
        <v>90525-10-PC-3603-1300-20-20305C-3603025-02</v>
      </c>
      <c r="B907" t="str">
        <f>RP[[#This Row],[CODIGO CDP]]&amp;RP[[#This Row],[Rubro]]</f>
        <v>1125-10-PC-3603-1300-20-20305C-3603025-02</v>
      </c>
      <c r="C907" t="str">
        <f t="shared" si="14"/>
        <v>90525-10-P</v>
      </c>
      <c r="D907" t="str">
        <f>_xlfn.CONCAT(MID(RP[[#This Row],[CDP]],1,10),"-",RIGHT(RP[[#This Row],[Dependencia]],2),"-",MID(RP[[#This Row],[Fuente]],1,1))</f>
        <v>1125-10-P</v>
      </c>
      <c r="E907">
        <v>90525</v>
      </c>
      <c r="F907">
        <v>45783</v>
      </c>
      <c r="G907">
        <v>45783.654641203706</v>
      </c>
      <c r="H907" t="s">
        <v>1929</v>
      </c>
      <c r="I907">
        <v>923210</v>
      </c>
      <c r="J907" t="s">
        <v>61</v>
      </c>
      <c r="K907" t="s">
        <v>62</v>
      </c>
      <c r="L907" t="s">
        <v>63</v>
      </c>
      <c r="M907" t="s">
        <v>64</v>
      </c>
      <c r="N907" t="s">
        <v>189</v>
      </c>
      <c r="O907" t="s">
        <v>66</v>
      </c>
      <c r="P907" s="1">
        <v>469755</v>
      </c>
      <c r="Q907" s="1">
        <v>0</v>
      </c>
      <c r="R907" s="1">
        <v>469755</v>
      </c>
      <c r="S907" s="1">
        <v>0</v>
      </c>
      <c r="T907" t="s">
        <v>169</v>
      </c>
      <c r="U907">
        <v>1131110918</v>
      </c>
      <c r="V907" t="s">
        <v>5125</v>
      </c>
      <c r="W907" t="s">
        <v>56</v>
      </c>
      <c r="X907" t="s">
        <v>57</v>
      </c>
      <c r="Y907" t="s">
        <v>5126</v>
      </c>
      <c r="Z907" t="s">
        <v>59</v>
      </c>
      <c r="AA907">
        <v>890903938</v>
      </c>
      <c r="AB907" t="s">
        <v>86</v>
      </c>
      <c r="AC907">
        <v>1025</v>
      </c>
      <c r="AD907">
        <v>1125</v>
      </c>
      <c r="AE907">
        <v>90525</v>
      </c>
      <c r="AG907" t="s">
        <v>5127</v>
      </c>
      <c r="AH907" t="s">
        <v>5128</v>
      </c>
      <c r="AJ907" s="3">
        <v>45783</v>
      </c>
      <c r="AK907" t="s">
        <v>1775</v>
      </c>
      <c r="AL907" t="s">
        <v>5056</v>
      </c>
      <c r="AM907" t="s">
        <v>5057</v>
      </c>
    </row>
    <row r="908" spans="1:39" x14ac:dyDescent="0.25">
      <c r="A908" t="str">
        <f>RP[[#This Row],[CODIGO CRP]]&amp;RP[[#This Row],[Rubro]]</f>
        <v>90625-10-PC-3603-1300-20-20305C-3603025-02</v>
      </c>
      <c r="B908" t="str">
        <f>RP[[#This Row],[CODIGO CDP]]&amp;RP[[#This Row],[Rubro]]</f>
        <v>1125-10-PC-3603-1300-20-20305C-3603025-02</v>
      </c>
      <c r="C908" t="str">
        <f t="shared" si="14"/>
        <v>90625-10-P</v>
      </c>
      <c r="D908" t="str">
        <f>_xlfn.CONCAT(MID(RP[[#This Row],[CDP]],1,10),"-",RIGHT(RP[[#This Row],[Dependencia]],2),"-",MID(RP[[#This Row],[Fuente]],1,1))</f>
        <v>1125-10-P</v>
      </c>
      <c r="E908">
        <v>90625</v>
      </c>
      <c r="F908">
        <v>45783</v>
      </c>
      <c r="G908">
        <v>45783.654652777775</v>
      </c>
      <c r="H908" t="s">
        <v>1929</v>
      </c>
      <c r="I908">
        <v>923210</v>
      </c>
      <c r="J908" t="s">
        <v>61</v>
      </c>
      <c r="K908" t="s">
        <v>62</v>
      </c>
      <c r="L908" t="s">
        <v>63</v>
      </c>
      <c r="M908" t="s">
        <v>64</v>
      </c>
      <c r="N908" t="s">
        <v>189</v>
      </c>
      <c r="O908" t="s">
        <v>66</v>
      </c>
      <c r="P908" s="1">
        <v>469755</v>
      </c>
      <c r="Q908" s="1">
        <v>0</v>
      </c>
      <c r="R908" s="1">
        <v>469755</v>
      </c>
      <c r="S908" s="1">
        <v>0</v>
      </c>
      <c r="T908" t="s">
        <v>169</v>
      </c>
      <c r="U908">
        <v>1030538672</v>
      </c>
      <c r="V908" t="s">
        <v>5129</v>
      </c>
      <c r="W908" t="s">
        <v>56</v>
      </c>
      <c r="X908" t="s">
        <v>57</v>
      </c>
      <c r="Y908" t="s">
        <v>5130</v>
      </c>
      <c r="Z908" t="s">
        <v>59</v>
      </c>
      <c r="AA908">
        <v>860007335</v>
      </c>
      <c r="AB908" t="s">
        <v>201</v>
      </c>
      <c r="AC908">
        <v>1025</v>
      </c>
      <c r="AD908">
        <v>1125</v>
      </c>
      <c r="AE908">
        <v>90625</v>
      </c>
      <c r="AG908" t="s">
        <v>5131</v>
      </c>
      <c r="AH908" t="s">
        <v>5132</v>
      </c>
      <c r="AJ908" s="3">
        <v>45783</v>
      </c>
      <c r="AK908" t="s">
        <v>1775</v>
      </c>
      <c r="AL908" t="s">
        <v>5056</v>
      </c>
      <c r="AM908" t="s">
        <v>5057</v>
      </c>
    </row>
    <row r="909" spans="1:39" x14ac:dyDescent="0.25">
      <c r="A909" t="str">
        <f>RP[[#This Row],[CODIGO CRP]]&amp;RP[[#This Row],[Rubro]]</f>
        <v>90725-11-NC-3603-1300-20-20305C-3603025-02</v>
      </c>
      <c r="B909" t="str">
        <f>RP[[#This Row],[CODIGO CDP]]&amp;RP[[#This Row],[Rubro]]</f>
        <v>925-11-NC-3603-1300-20-20305C-3603025-02</v>
      </c>
      <c r="C909" t="str">
        <f t="shared" si="14"/>
        <v>90725-11-N</v>
      </c>
      <c r="D909" t="str">
        <f>_xlfn.CONCAT(MID(RP[[#This Row],[CDP]],1,10),"-",RIGHT(RP[[#This Row],[Dependencia]],2),"-",MID(RP[[#This Row],[Fuente]],1,1))</f>
        <v>925-11-N</v>
      </c>
      <c r="E909">
        <v>90725</v>
      </c>
      <c r="F909">
        <v>45783</v>
      </c>
      <c r="G909">
        <v>45783.802685185183</v>
      </c>
      <c r="H909" t="s">
        <v>1929</v>
      </c>
      <c r="I909">
        <v>923211</v>
      </c>
      <c r="J909" t="s">
        <v>312</v>
      </c>
      <c r="K909" t="s">
        <v>62</v>
      </c>
      <c r="L909" t="s">
        <v>63</v>
      </c>
      <c r="M909" t="s">
        <v>172</v>
      </c>
      <c r="N909" t="s">
        <v>173</v>
      </c>
      <c r="O909" t="s">
        <v>66</v>
      </c>
      <c r="P909" s="1">
        <v>322390</v>
      </c>
      <c r="Q909" s="1">
        <v>0</v>
      </c>
      <c r="R909" s="1">
        <v>322390</v>
      </c>
      <c r="S909" s="1">
        <v>0</v>
      </c>
      <c r="T909" t="s">
        <v>169</v>
      </c>
      <c r="U909">
        <v>53089812</v>
      </c>
      <c r="V909" t="s">
        <v>896</v>
      </c>
      <c r="W909" t="s">
        <v>56</v>
      </c>
      <c r="X909" t="s">
        <v>57</v>
      </c>
      <c r="Y909" t="s">
        <v>897</v>
      </c>
      <c r="Z909" t="s">
        <v>59</v>
      </c>
      <c r="AA909">
        <v>860034313</v>
      </c>
      <c r="AB909" t="s">
        <v>97</v>
      </c>
      <c r="AC909">
        <v>925</v>
      </c>
      <c r="AD909">
        <v>925</v>
      </c>
      <c r="AE909">
        <v>90725</v>
      </c>
      <c r="AG909" t="s">
        <v>5133</v>
      </c>
      <c r="AH909" t="s">
        <v>5134</v>
      </c>
      <c r="AJ909" s="3">
        <v>45783</v>
      </c>
      <c r="AK909" t="s">
        <v>255</v>
      </c>
      <c r="AL909" t="s">
        <v>5135</v>
      </c>
      <c r="AM909" t="s">
        <v>5136</v>
      </c>
    </row>
    <row r="910" spans="1:39" x14ac:dyDescent="0.25">
      <c r="A910" t="str">
        <f>RP[[#This Row],[CODIGO CRP]]&amp;RP[[#This Row],[Rubro]]</f>
        <v>90825-11-NC-3603-1300-20-20305C-3603025-02</v>
      </c>
      <c r="B910" t="str">
        <f>RP[[#This Row],[CODIGO CDP]]&amp;RP[[#This Row],[Rubro]]</f>
        <v>925-11-NC-3603-1300-20-20305C-3603025-02</v>
      </c>
      <c r="C910" t="str">
        <f t="shared" si="14"/>
        <v>90825-11-N</v>
      </c>
      <c r="D910" t="str">
        <f>_xlfn.CONCAT(MID(RP[[#This Row],[CDP]],1,10),"-",RIGHT(RP[[#This Row],[Dependencia]],2),"-",MID(RP[[#This Row],[Fuente]],1,1))</f>
        <v>925-11-N</v>
      </c>
      <c r="E910">
        <v>90825</v>
      </c>
      <c r="F910">
        <v>45783</v>
      </c>
      <c r="G910">
        <v>45783.806458333333</v>
      </c>
      <c r="H910" t="s">
        <v>1929</v>
      </c>
      <c r="I910">
        <v>923211</v>
      </c>
      <c r="J910" t="s">
        <v>312</v>
      </c>
      <c r="K910" t="s">
        <v>62</v>
      </c>
      <c r="L910" t="s">
        <v>63</v>
      </c>
      <c r="M910" t="s">
        <v>172</v>
      </c>
      <c r="N910" t="s">
        <v>173</v>
      </c>
      <c r="O910" t="s">
        <v>66</v>
      </c>
      <c r="P910" s="1">
        <v>312390</v>
      </c>
      <c r="Q910" s="1">
        <v>0</v>
      </c>
      <c r="R910" s="1">
        <v>312390</v>
      </c>
      <c r="S910" s="1">
        <v>0</v>
      </c>
      <c r="T910" t="s">
        <v>169</v>
      </c>
      <c r="U910">
        <v>79207422</v>
      </c>
      <c r="V910" t="s">
        <v>941</v>
      </c>
      <c r="W910" t="s">
        <v>56</v>
      </c>
      <c r="X910" t="s">
        <v>57</v>
      </c>
      <c r="Y910" t="s">
        <v>942</v>
      </c>
      <c r="Z910" t="s">
        <v>59</v>
      </c>
      <c r="AA910">
        <v>860034313</v>
      </c>
      <c r="AB910" t="s">
        <v>97</v>
      </c>
      <c r="AC910">
        <v>925</v>
      </c>
      <c r="AD910">
        <v>925</v>
      </c>
      <c r="AE910">
        <v>90825</v>
      </c>
      <c r="AG910" t="s">
        <v>5137</v>
      </c>
      <c r="AH910" t="s">
        <v>5138</v>
      </c>
      <c r="AJ910" s="3">
        <v>45783</v>
      </c>
      <c r="AK910" t="s">
        <v>255</v>
      </c>
      <c r="AL910" t="s">
        <v>5139</v>
      </c>
      <c r="AM910" t="s">
        <v>5140</v>
      </c>
    </row>
    <row r="911" spans="1:39" x14ac:dyDescent="0.25">
      <c r="A911" t="str">
        <f>RP[[#This Row],[CODIGO CRP]]&amp;RP[[#This Row],[Rubro]]</f>
        <v>90925-11-NC-3603-1300-20-20305C-3603025-02</v>
      </c>
      <c r="B911" t="str">
        <f>RP[[#This Row],[CODIGO CDP]]&amp;RP[[#This Row],[Rubro]]</f>
        <v>925-11-NC-3603-1300-20-20305C-3603025-02</v>
      </c>
      <c r="C911" t="str">
        <f t="shared" si="14"/>
        <v>90925-11-N</v>
      </c>
      <c r="D911" t="str">
        <f>_xlfn.CONCAT(MID(RP[[#This Row],[CDP]],1,10),"-",RIGHT(RP[[#This Row],[Dependencia]],2),"-",MID(RP[[#This Row],[Fuente]],1,1))</f>
        <v>925-11-N</v>
      </c>
      <c r="E911">
        <v>90925</v>
      </c>
      <c r="F911">
        <v>45783</v>
      </c>
      <c r="G911">
        <v>45783.81527777778</v>
      </c>
      <c r="H911" t="s">
        <v>1929</v>
      </c>
      <c r="I911">
        <v>923211</v>
      </c>
      <c r="J911" t="s">
        <v>312</v>
      </c>
      <c r="K911" t="s">
        <v>62</v>
      </c>
      <c r="L911" t="s">
        <v>63</v>
      </c>
      <c r="M911" t="s">
        <v>172</v>
      </c>
      <c r="N911" t="s">
        <v>173</v>
      </c>
      <c r="O911" t="s">
        <v>66</v>
      </c>
      <c r="P911" s="1">
        <v>312390</v>
      </c>
      <c r="Q911" s="1">
        <v>0</v>
      </c>
      <c r="R911" s="1">
        <v>312390</v>
      </c>
      <c r="S911" s="1">
        <v>0</v>
      </c>
      <c r="T911" t="s">
        <v>169</v>
      </c>
      <c r="U911">
        <v>19281696</v>
      </c>
      <c r="V911" t="s">
        <v>1272</v>
      </c>
      <c r="W911" t="s">
        <v>56</v>
      </c>
      <c r="X911" t="s">
        <v>57</v>
      </c>
      <c r="Y911" t="s">
        <v>1273</v>
      </c>
      <c r="Z911" t="s">
        <v>59</v>
      </c>
      <c r="AA911">
        <v>890903938</v>
      </c>
      <c r="AB911" t="s">
        <v>86</v>
      </c>
      <c r="AC911">
        <v>925</v>
      </c>
      <c r="AD911">
        <v>925</v>
      </c>
      <c r="AE911">
        <v>90925</v>
      </c>
      <c r="AG911" t="s">
        <v>5141</v>
      </c>
      <c r="AH911" t="s">
        <v>5142</v>
      </c>
      <c r="AJ911" s="3">
        <v>45783</v>
      </c>
      <c r="AK911" t="s">
        <v>255</v>
      </c>
      <c r="AL911" t="s">
        <v>5143</v>
      </c>
      <c r="AM911" t="s">
        <v>5144</v>
      </c>
    </row>
    <row r="912" spans="1:39" x14ac:dyDescent="0.25">
      <c r="A912" t="str">
        <f>RP[[#This Row],[CODIGO CRP]]&amp;RP[[#This Row],[Rubro]]</f>
        <v>91025-11-NC-3603-1300-20-20305C-3603025-02</v>
      </c>
      <c r="B912" t="str">
        <f>RP[[#This Row],[CODIGO CDP]]&amp;RP[[#This Row],[Rubro]]</f>
        <v>925-11-NC-3603-1300-20-20305C-3603025-02</v>
      </c>
      <c r="C912" t="str">
        <f t="shared" si="14"/>
        <v>91025-11-N</v>
      </c>
      <c r="D912" t="str">
        <f>_xlfn.CONCAT(MID(RP[[#This Row],[CDP]],1,10),"-",RIGHT(RP[[#This Row],[Dependencia]],2),"-",MID(RP[[#This Row],[Fuente]],1,1))</f>
        <v>925-11-N</v>
      </c>
      <c r="E912">
        <v>91025</v>
      </c>
      <c r="F912">
        <v>45783</v>
      </c>
      <c r="G912">
        <v>45783.824131944442</v>
      </c>
      <c r="H912" t="s">
        <v>1929</v>
      </c>
      <c r="I912">
        <v>923211</v>
      </c>
      <c r="J912" t="s">
        <v>312</v>
      </c>
      <c r="K912" t="s">
        <v>62</v>
      </c>
      <c r="L912" t="s">
        <v>63</v>
      </c>
      <c r="M912" t="s">
        <v>172</v>
      </c>
      <c r="N912" t="s">
        <v>173</v>
      </c>
      <c r="O912" t="s">
        <v>66</v>
      </c>
      <c r="P912" s="1">
        <v>644780</v>
      </c>
      <c r="Q912" s="1">
        <v>0</v>
      </c>
      <c r="R912" s="1">
        <v>644780</v>
      </c>
      <c r="S912" s="1">
        <v>0</v>
      </c>
      <c r="T912" t="s">
        <v>169</v>
      </c>
      <c r="U912">
        <v>1026307427</v>
      </c>
      <c r="V912" t="s">
        <v>1757</v>
      </c>
      <c r="W912" t="s">
        <v>56</v>
      </c>
      <c r="X912" t="s">
        <v>57</v>
      </c>
      <c r="Y912" t="s">
        <v>1758</v>
      </c>
      <c r="Z912" t="s">
        <v>59</v>
      </c>
      <c r="AA912">
        <v>860002964</v>
      </c>
      <c r="AB912" t="s">
        <v>242</v>
      </c>
      <c r="AC912">
        <v>925</v>
      </c>
      <c r="AD912">
        <v>925</v>
      </c>
      <c r="AE912">
        <v>91025</v>
      </c>
      <c r="AG912" t="s">
        <v>5145</v>
      </c>
      <c r="AH912" t="s">
        <v>5146</v>
      </c>
      <c r="AJ912" s="3">
        <v>45783</v>
      </c>
      <c r="AK912" t="s">
        <v>255</v>
      </c>
      <c r="AL912" t="s">
        <v>5147</v>
      </c>
      <c r="AM912" t="s">
        <v>5148</v>
      </c>
    </row>
    <row r="913" spans="1:39" x14ac:dyDescent="0.25">
      <c r="A913" t="str">
        <f>RP[[#This Row],[CODIGO CRP]]&amp;RP[[#This Row],[Rubro]]</f>
        <v>91125-11-NC-3603-1300-20-20305C-3603025-02</v>
      </c>
      <c r="B913" t="str">
        <f>RP[[#This Row],[CODIGO CDP]]&amp;RP[[#This Row],[Rubro]]</f>
        <v>925-11-NC-3603-1300-20-20305C-3603025-02</v>
      </c>
      <c r="C913" t="str">
        <f t="shared" si="14"/>
        <v>91125-11-N</v>
      </c>
      <c r="D913" t="str">
        <f>_xlfn.CONCAT(MID(RP[[#This Row],[CDP]],1,10),"-",RIGHT(RP[[#This Row],[Dependencia]],2),"-",MID(RP[[#This Row],[Fuente]],1,1))</f>
        <v>925-11-N</v>
      </c>
      <c r="E913">
        <v>91125</v>
      </c>
      <c r="F913">
        <v>45783</v>
      </c>
      <c r="G913">
        <v>45783.830312500002</v>
      </c>
      <c r="H913" t="s">
        <v>1929</v>
      </c>
      <c r="I913">
        <v>923211</v>
      </c>
      <c r="J913" t="s">
        <v>312</v>
      </c>
      <c r="K913" t="s">
        <v>62</v>
      </c>
      <c r="L913" t="s">
        <v>63</v>
      </c>
      <c r="M913" t="s">
        <v>172</v>
      </c>
      <c r="N913" t="s">
        <v>173</v>
      </c>
      <c r="O913" t="s">
        <v>66</v>
      </c>
      <c r="P913" s="1">
        <v>312390</v>
      </c>
      <c r="Q913" s="1">
        <v>0</v>
      </c>
      <c r="R913" s="1">
        <v>312390</v>
      </c>
      <c r="S913" s="1">
        <v>0</v>
      </c>
      <c r="T913" t="s">
        <v>169</v>
      </c>
      <c r="U913">
        <v>1013659725</v>
      </c>
      <c r="V913" t="s">
        <v>1179</v>
      </c>
      <c r="W913" t="s">
        <v>56</v>
      </c>
      <c r="X913" t="s">
        <v>57</v>
      </c>
      <c r="Y913" t="s">
        <v>1180</v>
      </c>
      <c r="Z913" t="s">
        <v>59</v>
      </c>
      <c r="AA913">
        <v>860007335</v>
      </c>
      <c r="AB913" t="s">
        <v>201</v>
      </c>
      <c r="AC913">
        <v>925</v>
      </c>
      <c r="AD913">
        <v>925</v>
      </c>
      <c r="AE913">
        <v>91125</v>
      </c>
      <c r="AG913" t="s">
        <v>5149</v>
      </c>
      <c r="AH913" t="s">
        <v>5150</v>
      </c>
      <c r="AJ913" s="3">
        <v>45783</v>
      </c>
      <c r="AK913" t="s">
        <v>255</v>
      </c>
      <c r="AL913" t="s">
        <v>5151</v>
      </c>
      <c r="AM913" t="s">
        <v>5152</v>
      </c>
    </row>
    <row r="914" spans="1:39" x14ac:dyDescent="0.25">
      <c r="A914" t="str">
        <f>RP[[#This Row],[CODIGO CRP]]&amp;RP[[#This Row],[Rubro]]</f>
        <v>91225-11-NC-3603-1300-20-20305C-3603025-02</v>
      </c>
      <c r="B914" t="str">
        <f>RP[[#This Row],[CODIGO CDP]]&amp;RP[[#This Row],[Rubro]]</f>
        <v>925-11-NC-3603-1300-20-20305C-3603025-02</v>
      </c>
      <c r="C914" t="str">
        <f t="shared" si="14"/>
        <v>91225-11-N</v>
      </c>
      <c r="D914" t="str">
        <f>_xlfn.CONCAT(MID(RP[[#This Row],[CDP]],1,10),"-",RIGHT(RP[[#This Row],[Dependencia]],2),"-",MID(RP[[#This Row],[Fuente]],1,1))</f>
        <v>925-11-N</v>
      </c>
      <c r="E914">
        <v>91225</v>
      </c>
      <c r="F914">
        <v>45784</v>
      </c>
      <c r="G914">
        <v>45784.517002314817</v>
      </c>
      <c r="H914" t="s">
        <v>1929</v>
      </c>
      <c r="I914">
        <v>923211</v>
      </c>
      <c r="J914" t="s">
        <v>312</v>
      </c>
      <c r="K914" t="s">
        <v>62</v>
      </c>
      <c r="L914" t="s">
        <v>63</v>
      </c>
      <c r="M914" t="s">
        <v>172</v>
      </c>
      <c r="N914" t="s">
        <v>173</v>
      </c>
      <c r="O914" t="s">
        <v>66</v>
      </c>
      <c r="P914" s="1">
        <v>644780</v>
      </c>
      <c r="Q914" s="1">
        <v>0</v>
      </c>
      <c r="R914" s="1">
        <v>644780</v>
      </c>
      <c r="S914" s="1">
        <v>0</v>
      </c>
      <c r="T914" t="s">
        <v>169</v>
      </c>
      <c r="U914">
        <v>11223758</v>
      </c>
      <c r="V914" t="s">
        <v>316</v>
      </c>
      <c r="W914" t="s">
        <v>56</v>
      </c>
      <c r="X914" t="s">
        <v>57</v>
      </c>
      <c r="Y914" t="s">
        <v>317</v>
      </c>
      <c r="Z914" t="s">
        <v>59</v>
      </c>
      <c r="AA914">
        <v>890903938</v>
      </c>
      <c r="AB914" t="s">
        <v>86</v>
      </c>
      <c r="AC914">
        <v>925</v>
      </c>
      <c r="AD914">
        <v>925</v>
      </c>
      <c r="AE914">
        <v>91225</v>
      </c>
      <c r="AG914" t="s">
        <v>5153</v>
      </c>
      <c r="AH914" t="s">
        <v>5154</v>
      </c>
      <c r="AJ914" s="3">
        <v>45784</v>
      </c>
      <c r="AK914" t="s">
        <v>255</v>
      </c>
      <c r="AL914" t="s">
        <v>5155</v>
      </c>
      <c r="AM914" t="s">
        <v>5156</v>
      </c>
    </row>
    <row r="915" spans="1:39" x14ac:dyDescent="0.25">
      <c r="A915" t="str">
        <f>RP[[#This Row],[CODIGO CRP]]&amp;RP[[#This Row],[Rubro]]</f>
        <v>91325-11-NC-3603-1300-20-20305C-3603025-02</v>
      </c>
      <c r="B915" t="str">
        <f>RP[[#This Row],[CODIGO CDP]]&amp;RP[[#This Row],[Rubro]]</f>
        <v>925-11-NC-3603-1300-20-20305C-3603025-02</v>
      </c>
      <c r="C915" t="str">
        <f t="shared" si="14"/>
        <v>91325-11-N</v>
      </c>
      <c r="D915" t="str">
        <f>_xlfn.CONCAT(MID(RP[[#This Row],[CDP]],1,10),"-",RIGHT(RP[[#This Row],[Dependencia]],2),"-",MID(RP[[#This Row],[Fuente]],1,1))</f>
        <v>925-11-N</v>
      </c>
      <c r="E915">
        <v>91325</v>
      </c>
      <c r="F915">
        <v>45784</v>
      </c>
      <c r="G915">
        <v>45784.521724537037</v>
      </c>
      <c r="H915" t="s">
        <v>1929</v>
      </c>
      <c r="I915">
        <v>923211</v>
      </c>
      <c r="J915" t="s">
        <v>312</v>
      </c>
      <c r="K915" t="s">
        <v>62</v>
      </c>
      <c r="L915" t="s">
        <v>63</v>
      </c>
      <c r="M915" t="s">
        <v>172</v>
      </c>
      <c r="N915" t="s">
        <v>173</v>
      </c>
      <c r="O915" t="s">
        <v>66</v>
      </c>
      <c r="P915" s="1">
        <v>478585</v>
      </c>
      <c r="Q915" s="1">
        <v>0</v>
      </c>
      <c r="R915" s="1">
        <v>478585</v>
      </c>
      <c r="S915" s="1">
        <v>0</v>
      </c>
      <c r="T915" t="s">
        <v>169</v>
      </c>
      <c r="U915">
        <v>11313776</v>
      </c>
      <c r="V915" t="s">
        <v>310</v>
      </c>
      <c r="W915" t="s">
        <v>56</v>
      </c>
      <c r="X915" t="s">
        <v>57</v>
      </c>
      <c r="Y915" t="s">
        <v>311</v>
      </c>
      <c r="Z915" t="s">
        <v>59</v>
      </c>
      <c r="AA915">
        <v>890903938</v>
      </c>
      <c r="AB915" t="s">
        <v>86</v>
      </c>
      <c r="AC915">
        <v>925</v>
      </c>
      <c r="AD915">
        <v>925</v>
      </c>
      <c r="AE915">
        <v>91325</v>
      </c>
      <c r="AG915" t="s">
        <v>5157</v>
      </c>
      <c r="AH915" t="s">
        <v>5158</v>
      </c>
      <c r="AJ915" s="3">
        <v>45784</v>
      </c>
      <c r="AK915" t="s">
        <v>255</v>
      </c>
      <c r="AL915" t="s">
        <v>5159</v>
      </c>
      <c r="AM915" t="s">
        <v>5160</v>
      </c>
    </row>
    <row r="916" spans="1:39" x14ac:dyDescent="0.25">
      <c r="A916" t="str">
        <f>RP[[#This Row],[CODIGO CRP]]&amp;RP[[#This Row],[Rubro]]</f>
        <v>91425-11-NC-3603-1300-20-20305C-3603025-02</v>
      </c>
      <c r="B916" t="str">
        <f>RP[[#This Row],[CODIGO CDP]]&amp;RP[[#This Row],[Rubro]]</f>
        <v>925-11-NC-3603-1300-20-20305C-3603025-02</v>
      </c>
      <c r="C916" t="str">
        <f t="shared" si="14"/>
        <v>91425-11-N</v>
      </c>
      <c r="D916" t="str">
        <f>_xlfn.CONCAT(MID(RP[[#This Row],[CDP]],1,10),"-",RIGHT(RP[[#This Row],[Dependencia]],2),"-",MID(RP[[#This Row],[Fuente]],1,1))</f>
        <v>925-11-N</v>
      </c>
      <c r="E916">
        <v>91425</v>
      </c>
      <c r="F916">
        <v>45784</v>
      </c>
      <c r="G916">
        <v>45784.533877314818</v>
      </c>
      <c r="H916" t="s">
        <v>1929</v>
      </c>
      <c r="I916">
        <v>923211</v>
      </c>
      <c r="J916" t="s">
        <v>312</v>
      </c>
      <c r="K916" t="s">
        <v>62</v>
      </c>
      <c r="L916" t="s">
        <v>63</v>
      </c>
      <c r="M916" t="s">
        <v>172</v>
      </c>
      <c r="N916" t="s">
        <v>173</v>
      </c>
      <c r="O916" t="s">
        <v>66</v>
      </c>
      <c r="P916" s="1">
        <v>576929</v>
      </c>
      <c r="Q916" s="1">
        <v>0</v>
      </c>
      <c r="R916" s="1">
        <v>576929</v>
      </c>
      <c r="S916" s="1">
        <v>0</v>
      </c>
      <c r="T916" t="s">
        <v>169</v>
      </c>
      <c r="U916">
        <v>79359242</v>
      </c>
      <c r="V916" t="s">
        <v>283</v>
      </c>
      <c r="W916" t="s">
        <v>56</v>
      </c>
      <c r="X916" t="s">
        <v>57</v>
      </c>
      <c r="Y916" t="s">
        <v>284</v>
      </c>
      <c r="Z916" t="s">
        <v>59</v>
      </c>
      <c r="AA916">
        <v>860002964</v>
      </c>
      <c r="AB916" t="s">
        <v>242</v>
      </c>
      <c r="AC916">
        <v>925</v>
      </c>
      <c r="AD916">
        <v>925</v>
      </c>
      <c r="AE916">
        <v>91425</v>
      </c>
      <c r="AG916" t="s">
        <v>5161</v>
      </c>
      <c r="AH916" t="s">
        <v>5162</v>
      </c>
      <c r="AJ916" s="3">
        <v>45784</v>
      </c>
      <c r="AK916" t="s">
        <v>255</v>
      </c>
      <c r="AL916" t="s">
        <v>5163</v>
      </c>
      <c r="AM916" t="s">
        <v>5164</v>
      </c>
    </row>
    <row r="917" spans="1:39" x14ac:dyDescent="0.25">
      <c r="A917" t="str">
        <f>RP[[#This Row],[CODIGO CRP]]&amp;RP[[#This Row],[Rubro]]</f>
        <v>91525-38-NC-3603-1300-20-20305C-3603025-02</v>
      </c>
      <c r="B917" t="str">
        <f>RP[[#This Row],[CODIGO CDP]]&amp;RP[[#This Row],[Rubro]]</f>
        <v>325-38-NC-3603-1300-20-20305C-3603025-02</v>
      </c>
      <c r="C917" t="str">
        <f t="shared" si="14"/>
        <v>91525-38-N</v>
      </c>
      <c r="D917" t="str">
        <f>_xlfn.CONCAT(MID(RP[[#This Row],[CDP]],1,10),"-",RIGHT(RP[[#This Row],[Dependencia]],2),"-",MID(RP[[#This Row],[Fuente]],1,1))</f>
        <v>325-38-N</v>
      </c>
      <c r="E917">
        <v>91525</v>
      </c>
      <c r="F917">
        <v>45784</v>
      </c>
      <c r="G917">
        <v>45784.542592592596</v>
      </c>
      <c r="H917" t="s">
        <v>1929</v>
      </c>
      <c r="I917">
        <v>923238</v>
      </c>
      <c r="J917" t="s">
        <v>254</v>
      </c>
      <c r="K917" t="s">
        <v>62</v>
      </c>
      <c r="L917" t="s">
        <v>63</v>
      </c>
      <c r="M917" t="s">
        <v>172</v>
      </c>
      <c r="N917" t="s">
        <v>173</v>
      </c>
      <c r="O917" t="s">
        <v>66</v>
      </c>
      <c r="P917" s="1">
        <v>518207</v>
      </c>
      <c r="Q917" s="1">
        <v>0</v>
      </c>
      <c r="R917" s="1">
        <v>518207</v>
      </c>
      <c r="S917" s="1">
        <v>0</v>
      </c>
      <c r="T917" t="s">
        <v>169</v>
      </c>
      <c r="U917">
        <v>52425990</v>
      </c>
      <c r="V917" t="s">
        <v>278</v>
      </c>
      <c r="W917" t="s">
        <v>56</v>
      </c>
      <c r="X917" t="s">
        <v>57</v>
      </c>
      <c r="Y917" t="s">
        <v>279</v>
      </c>
      <c r="Z917" t="s">
        <v>59</v>
      </c>
      <c r="AA917">
        <v>860007335</v>
      </c>
      <c r="AB917" t="s">
        <v>201</v>
      </c>
      <c r="AC917">
        <v>325</v>
      </c>
      <c r="AD917">
        <v>325</v>
      </c>
      <c r="AE917">
        <v>91525</v>
      </c>
      <c r="AG917" t="s">
        <v>5165</v>
      </c>
      <c r="AH917" t="s">
        <v>5166</v>
      </c>
      <c r="AJ917" s="3">
        <v>45784</v>
      </c>
      <c r="AK917" t="s">
        <v>255</v>
      </c>
      <c r="AL917" t="s">
        <v>5167</v>
      </c>
      <c r="AM917" t="s">
        <v>5168</v>
      </c>
    </row>
    <row r="918" spans="1:39" x14ac:dyDescent="0.25">
      <c r="A918" t="str">
        <f>RP[[#This Row],[CODIGO CRP]]&amp;RP[[#This Row],[Rubro]]</f>
        <v>91625-85-NC-3603-1300-20-20305C-3603025-02</v>
      </c>
      <c r="B918" t="str">
        <f>RP[[#This Row],[CODIGO CDP]]&amp;RP[[#This Row],[Rubro]]</f>
        <v>4425-85-NC-3603-1300-20-20305C-3603025-02</v>
      </c>
      <c r="C918" t="str">
        <f t="shared" si="14"/>
        <v>91625-85-N</v>
      </c>
      <c r="D918" t="str">
        <f>_xlfn.CONCAT(MID(RP[[#This Row],[CDP]],1,10),"-",RIGHT(RP[[#This Row],[Dependencia]],2),"-",MID(RP[[#This Row],[Fuente]],1,1))</f>
        <v>4425-85-N</v>
      </c>
      <c r="E918">
        <v>91625</v>
      </c>
      <c r="F918">
        <v>45784</v>
      </c>
      <c r="G918">
        <v>45784.552453703705</v>
      </c>
      <c r="H918" t="s">
        <v>1929</v>
      </c>
      <c r="I918">
        <v>923285</v>
      </c>
      <c r="J918" t="s">
        <v>274</v>
      </c>
      <c r="K918" t="s">
        <v>62</v>
      </c>
      <c r="L918" t="s">
        <v>63</v>
      </c>
      <c r="M918" t="s">
        <v>172</v>
      </c>
      <c r="N918" t="s">
        <v>173</v>
      </c>
      <c r="O918" t="s">
        <v>66</v>
      </c>
      <c r="P918" s="1">
        <v>769364</v>
      </c>
      <c r="Q918" s="1">
        <v>0</v>
      </c>
      <c r="R918" s="1">
        <v>769364</v>
      </c>
      <c r="S918" s="1">
        <v>0</v>
      </c>
      <c r="T918" t="s">
        <v>169</v>
      </c>
      <c r="U918">
        <v>80724086</v>
      </c>
      <c r="V918" t="s">
        <v>252</v>
      </c>
      <c r="W918" t="s">
        <v>56</v>
      </c>
      <c r="X918" t="s">
        <v>57</v>
      </c>
      <c r="Y918" t="s">
        <v>253</v>
      </c>
      <c r="Z918" t="s">
        <v>59</v>
      </c>
      <c r="AA918">
        <v>890903938</v>
      </c>
      <c r="AB918" t="s">
        <v>86</v>
      </c>
      <c r="AC918">
        <v>4425</v>
      </c>
      <c r="AD918">
        <v>4425</v>
      </c>
      <c r="AE918">
        <v>91625</v>
      </c>
      <c r="AG918" t="s">
        <v>5169</v>
      </c>
      <c r="AH918" t="s">
        <v>5170</v>
      </c>
      <c r="AJ918" s="3">
        <v>45784</v>
      </c>
      <c r="AK918" t="s">
        <v>255</v>
      </c>
      <c r="AL918" t="s">
        <v>5171</v>
      </c>
      <c r="AM918" t="s">
        <v>5172</v>
      </c>
    </row>
    <row r="919" spans="1:39" x14ac:dyDescent="0.25">
      <c r="A919" t="str">
        <f>RP[[#This Row],[CODIGO CRP]]&amp;RP[[#This Row],[Rubro]]</f>
        <v>91725-38-NC-3603-1300-20-20305C-3603025-02</v>
      </c>
      <c r="B919" t="str">
        <f>RP[[#This Row],[CODIGO CDP]]&amp;RP[[#This Row],[Rubro]]</f>
        <v>325-38-NC-3603-1300-20-20305C-3603025-02</v>
      </c>
      <c r="C919" t="str">
        <f t="shared" si="14"/>
        <v>91725-38-N</v>
      </c>
      <c r="D919" t="str">
        <f>_xlfn.CONCAT(MID(RP[[#This Row],[CDP]],1,10),"-",RIGHT(RP[[#This Row],[Dependencia]],2),"-",MID(RP[[#This Row],[Fuente]],1,1))</f>
        <v>325-38-N</v>
      </c>
      <c r="E919">
        <v>91725</v>
      </c>
      <c r="F919">
        <v>45784</v>
      </c>
      <c r="G919">
        <v>45784.561400462961</v>
      </c>
      <c r="H919" t="s">
        <v>1929</v>
      </c>
      <c r="I919">
        <v>923238</v>
      </c>
      <c r="J919" t="s">
        <v>254</v>
      </c>
      <c r="K919" t="s">
        <v>62</v>
      </c>
      <c r="L919" t="s">
        <v>63</v>
      </c>
      <c r="M919" t="s">
        <v>172</v>
      </c>
      <c r="N919" t="s">
        <v>173</v>
      </c>
      <c r="O919" t="s">
        <v>66</v>
      </c>
      <c r="P919" s="1">
        <v>624780</v>
      </c>
      <c r="Q919" s="1">
        <v>0</v>
      </c>
      <c r="R919" s="1">
        <v>624780</v>
      </c>
      <c r="S919" s="1">
        <v>0</v>
      </c>
      <c r="T919" t="s">
        <v>169</v>
      </c>
      <c r="U919">
        <v>55177634</v>
      </c>
      <c r="V919" t="s">
        <v>1733</v>
      </c>
      <c r="W919" t="s">
        <v>56</v>
      </c>
      <c r="X919" t="s">
        <v>57</v>
      </c>
      <c r="Y919" t="s">
        <v>1734</v>
      </c>
      <c r="Z919" t="s">
        <v>59</v>
      </c>
      <c r="AA919">
        <v>860034313</v>
      </c>
      <c r="AB919" t="s">
        <v>97</v>
      </c>
      <c r="AC919">
        <v>325</v>
      </c>
      <c r="AD919">
        <v>325</v>
      </c>
      <c r="AE919">
        <v>91725</v>
      </c>
      <c r="AG919" t="s">
        <v>5173</v>
      </c>
      <c r="AH919" t="s">
        <v>5174</v>
      </c>
      <c r="AJ919" s="3">
        <v>45784</v>
      </c>
      <c r="AK919" t="s">
        <v>255</v>
      </c>
      <c r="AL919" t="s">
        <v>5175</v>
      </c>
      <c r="AM919" t="s">
        <v>5176</v>
      </c>
    </row>
    <row r="920" spans="1:39" x14ac:dyDescent="0.25">
      <c r="A920" t="str">
        <f>RP[[#This Row],[CODIGO CRP]]&amp;RP[[#This Row],[Rubro]]</f>
        <v>91825-38-NC-3603-1300-20-20305C-3603025-02</v>
      </c>
      <c r="B920" t="str">
        <f>RP[[#This Row],[CODIGO CDP]]&amp;RP[[#This Row],[Rubro]]</f>
        <v>325-38-NC-3603-1300-20-20305C-3603025-02</v>
      </c>
      <c r="C920" t="str">
        <f t="shared" si="14"/>
        <v>91825-38-N</v>
      </c>
      <c r="D920" t="str">
        <f>_xlfn.CONCAT(MID(RP[[#This Row],[CDP]],1,10),"-",RIGHT(RP[[#This Row],[Dependencia]],2),"-",MID(RP[[#This Row],[Fuente]],1,1))</f>
        <v>325-38-N</v>
      </c>
      <c r="E920">
        <v>91825</v>
      </c>
      <c r="F920">
        <v>45784</v>
      </c>
      <c r="G920">
        <v>45784.567164351851</v>
      </c>
      <c r="H920" t="s">
        <v>1929</v>
      </c>
      <c r="I920">
        <v>923238</v>
      </c>
      <c r="J920" t="s">
        <v>254</v>
      </c>
      <c r="K920" t="s">
        <v>62</v>
      </c>
      <c r="L920" t="s">
        <v>63</v>
      </c>
      <c r="M920" t="s">
        <v>172</v>
      </c>
      <c r="N920" t="s">
        <v>173</v>
      </c>
      <c r="O920" t="s">
        <v>66</v>
      </c>
      <c r="P920" s="1">
        <v>624780</v>
      </c>
      <c r="Q920" s="1">
        <v>0</v>
      </c>
      <c r="R920" s="1">
        <v>624780</v>
      </c>
      <c r="S920" s="1">
        <v>0</v>
      </c>
      <c r="T920" t="s">
        <v>169</v>
      </c>
      <c r="U920">
        <v>11257178</v>
      </c>
      <c r="V920" t="s">
        <v>1284</v>
      </c>
      <c r="W920" t="s">
        <v>56</v>
      </c>
      <c r="X920" t="s">
        <v>57</v>
      </c>
      <c r="Y920" t="s">
        <v>1285</v>
      </c>
      <c r="Z920" t="s">
        <v>59</v>
      </c>
      <c r="AA920">
        <v>890903938</v>
      </c>
      <c r="AB920" t="s">
        <v>86</v>
      </c>
      <c r="AC920">
        <v>325</v>
      </c>
      <c r="AD920">
        <v>325</v>
      </c>
      <c r="AE920">
        <v>91825</v>
      </c>
      <c r="AG920" t="s">
        <v>5177</v>
      </c>
      <c r="AH920" t="s">
        <v>5178</v>
      </c>
      <c r="AJ920" s="3">
        <v>45784</v>
      </c>
      <c r="AK920" t="s">
        <v>255</v>
      </c>
      <c r="AL920" t="s">
        <v>5179</v>
      </c>
      <c r="AM920" t="s">
        <v>5180</v>
      </c>
    </row>
    <row r="921" spans="1:39" x14ac:dyDescent="0.25">
      <c r="A921" t="str">
        <f>RP[[#This Row],[CODIGO CRP]]&amp;RP[[#This Row],[Rubro]]</f>
        <v>91925-10-PC-3603-1300-20-20305C-3603025-02</v>
      </c>
      <c r="B921" t="str">
        <f>RP[[#This Row],[CODIGO CDP]]&amp;RP[[#This Row],[Rubro]]</f>
        <v>1825-10-PC-3603-1300-20-20305C-3603025-02</v>
      </c>
      <c r="C921" t="str">
        <f t="shared" si="14"/>
        <v>91925-10-P</v>
      </c>
      <c r="D921" t="str">
        <f>_xlfn.CONCAT(MID(RP[[#This Row],[CDP]],1,10),"-",RIGHT(RP[[#This Row],[Dependencia]],2),"-",MID(RP[[#This Row],[Fuente]],1,1))</f>
        <v>1825-10-P</v>
      </c>
      <c r="E921">
        <v>91925</v>
      </c>
      <c r="F921">
        <v>45784</v>
      </c>
      <c r="G921">
        <v>45784.774513888886</v>
      </c>
      <c r="H921" t="s">
        <v>1976</v>
      </c>
      <c r="I921">
        <v>923210</v>
      </c>
      <c r="J921" t="s">
        <v>61</v>
      </c>
      <c r="K921" t="s">
        <v>62</v>
      </c>
      <c r="L921" t="s">
        <v>63</v>
      </c>
      <c r="M921" t="s">
        <v>64</v>
      </c>
      <c r="N921" t="s">
        <v>2450</v>
      </c>
      <c r="O921" t="s">
        <v>66</v>
      </c>
      <c r="P921" s="1">
        <v>3942612.33</v>
      </c>
      <c r="Q921" s="1">
        <v>0</v>
      </c>
      <c r="R921" s="1">
        <v>3942612.33</v>
      </c>
      <c r="S921" s="1">
        <v>3942612</v>
      </c>
      <c r="T921" t="s">
        <v>54</v>
      </c>
      <c r="U921">
        <v>800219876</v>
      </c>
      <c r="V921" t="s">
        <v>5181</v>
      </c>
      <c r="W921" t="s">
        <v>56</v>
      </c>
      <c r="X921" t="s">
        <v>107</v>
      </c>
      <c r="Y921" t="s">
        <v>11484</v>
      </c>
      <c r="Z921" t="s">
        <v>59</v>
      </c>
      <c r="AA921">
        <v>890903938</v>
      </c>
      <c r="AB921" t="s">
        <v>86</v>
      </c>
      <c r="AC921">
        <v>1825</v>
      </c>
      <c r="AD921">
        <v>1825</v>
      </c>
      <c r="AE921">
        <v>91925</v>
      </c>
      <c r="AJ921" s="3">
        <v>45784</v>
      </c>
      <c r="AK921" t="s">
        <v>180</v>
      </c>
      <c r="AL921" t="s">
        <v>5182</v>
      </c>
      <c r="AM921" t="s">
        <v>5183</v>
      </c>
    </row>
    <row r="922" spans="1:39" x14ac:dyDescent="0.25">
      <c r="A922" t="str">
        <f>RP[[#This Row],[CODIGO CRP]]&amp;RP[[#This Row],[Rubro]]</f>
        <v>92025-10-NC-3603-1300-20-20305C-3603025-02</v>
      </c>
      <c r="B922" t="str">
        <f>RP[[#This Row],[CODIGO CDP]]&amp;RP[[#This Row],[Rubro]]</f>
        <v>7625-10-NC-3603-1300-20-20305C-3603025-02</v>
      </c>
      <c r="C922" t="str">
        <f t="shared" si="14"/>
        <v>92025-10-N</v>
      </c>
      <c r="D922" t="str">
        <f>_xlfn.CONCAT(MID(RP[[#This Row],[CDP]],1,10),"-",RIGHT(RP[[#This Row],[Dependencia]],2),"-",MID(RP[[#This Row],[Fuente]],1,1))</f>
        <v>7625-10-N</v>
      </c>
      <c r="E922">
        <v>92025</v>
      </c>
      <c r="F922">
        <v>45784</v>
      </c>
      <c r="G922">
        <v>45784.784247685187</v>
      </c>
      <c r="H922" t="s">
        <v>1976</v>
      </c>
      <c r="I922">
        <v>923210</v>
      </c>
      <c r="J922" t="s">
        <v>61</v>
      </c>
      <c r="K922" t="s">
        <v>62</v>
      </c>
      <c r="L922" t="s">
        <v>63</v>
      </c>
      <c r="M922" t="s">
        <v>172</v>
      </c>
      <c r="N922" t="s">
        <v>173</v>
      </c>
      <c r="O922" t="s">
        <v>66</v>
      </c>
      <c r="P922" s="1">
        <v>25837331</v>
      </c>
      <c r="Q922" s="1">
        <v>0</v>
      </c>
      <c r="R922" s="1">
        <v>25837331</v>
      </c>
      <c r="S922" s="1">
        <v>25837331</v>
      </c>
      <c r="T922" t="s">
        <v>54</v>
      </c>
      <c r="U922">
        <v>860053274</v>
      </c>
      <c r="V922" t="s">
        <v>5184</v>
      </c>
      <c r="W922" t="s">
        <v>56</v>
      </c>
      <c r="X922" t="s">
        <v>57</v>
      </c>
      <c r="Y922" t="s">
        <v>11485</v>
      </c>
      <c r="Z922" t="s">
        <v>59</v>
      </c>
      <c r="AA922">
        <v>860034313</v>
      </c>
      <c r="AB922" t="s">
        <v>97</v>
      </c>
      <c r="AC922">
        <v>7625</v>
      </c>
      <c r="AD922">
        <v>7625</v>
      </c>
      <c r="AE922">
        <v>92025</v>
      </c>
      <c r="AJ922" s="3">
        <v>45784</v>
      </c>
      <c r="AK922" t="s">
        <v>180</v>
      </c>
      <c r="AL922" t="s">
        <v>5185</v>
      </c>
      <c r="AM922" t="s">
        <v>5186</v>
      </c>
    </row>
    <row r="923" spans="1:39" x14ac:dyDescent="0.25">
      <c r="A923" t="str">
        <f>RP[[#This Row],[CODIGO CRP]]&amp;RP[[#This Row],[Rubro]]</f>
        <v>92125-10-NC-3602-1300-11-20305C-3602031-02</v>
      </c>
      <c r="B923" t="str">
        <f>RP[[#This Row],[CODIGO CDP]]&amp;RP[[#This Row],[Rubro]]</f>
        <v>7425-10-NC-3602-1300-11-20305C-3602031-02</v>
      </c>
      <c r="C923" t="str">
        <f t="shared" si="14"/>
        <v>92125-10-N</v>
      </c>
      <c r="D923" t="str">
        <f>_xlfn.CONCAT(MID(RP[[#This Row],[CDP]],1,10),"-",RIGHT(RP[[#This Row],[Dependencia]],2),"-",MID(RP[[#This Row],[Fuente]],1,1))</f>
        <v>7425-10-N</v>
      </c>
      <c r="E923">
        <v>92125</v>
      </c>
      <c r="F923">
        <v>45785</v>
      </c>
      <c r="G923">
        <v>45785.873206018521</v>
      </c>
      <c r="H923" t="s">
        <v>1976</v>
      </c>
      <c r="I923">
        <v>923210</v>
      </c>
      <c r="J923" t="s">
        <v>61</v>
      </c>
      <c r="K923" t="s">
        <v>384</v>
      </c>
      <c r="L923" t="s">
        <v>385</v>
      </c>
      <c r="M923" t="s">
        <v>172</v>
      </c>
      <c r="N923" t="s">
        <v>173</v>
      </c>
      <c r="O923" t="s">
        <v>66</v>
      </c>
      <c r="P923" s="1">
        <v>55000000</v>
      </c>
      <c r="Q923" s="1">
        <v>0</v>
      </c>
      <c r="R923" s="1">
        <v>55000000</v>
      </c>
      <c r="S923" s="1">
        <v>55000000</v>
      </c>
      <c r="T923" t="s">
        <v>54</v>
      </c>
      <c r="U923">
        <v>901006319</v>
      </c>
      <c r="V923" t="s">
        <v>5187</v>
      </c>
      <c r="W923" t="s">
        <v>56</v>
      </c>
      <c r="X923" t="s">
        <v>107</v>
      </c>
      <c r="Y923" t="s">
        <v>5188</v>
      </c>
      <c r="Z923" t="s">
        <v>59</v>
      </c>
      <c r="AA923">
        <v>890903938</v>
      </c>
      <c r="AB923" t="s">
        <v>86</v>
      </c>
      <c r="AC923">
        <v>7425</v>
      </c>
      <c r="AD923">
        <v>7425</v>
      </c>
      <c r="AE923">
        <v>92125</v>
      </c>
      <c r="AJ923" s="3">
        <v>45791</v>
      </c>
      <c r="AK923" t="s">
        <v>5189</v>
      </c>
      <c r="AL923" t="s">
        <v>5190</v>
      </c>
      <c r="AM923" t="s">
        <v>5191</v>
      </c>
    </row>
    <row r="924" spans="1:39" x14ac:dyDescent="0.25">
      <c r="A924" t="str">
        <f>RP[[#This Row],[CODIGO CRP]]&amp;RP[[#This Row],[Rubro]]</f>
        <v>92125-11-NC-3603-1300-20-20305C-3603025-02</v>
      </c>
      <c r="B924" t="str">
        <f>RP[[#This Row],[CODIGO CDP]]&amp;RP[[#This Row],[Rubro]]</f>
        <v>7425-11-NC-3603-1300-20-20305C-3603025-02</v>
      </c>
      <c r="C924" t="str">
        <f t="shared" si="14"/>
        <v>92125-11-N</v>
      </c>
      <c r="D924" t="str">
        <f>_xlfn.CONCAT(MID(RP[[#This Row],[CDP]],1,10),"-",RIGHT(RP[[#This Row],[Dependencia]],2),"-",MID(RP[[#This Row],[Fuente]],1,1))</f>
        <v>7425-11-N</v>
      </c>
      <c r="E924">
        <v>92125</v>
      </c>
      <c r="F924">
        <v>45785</v>
      </c>
      <c r="G924">
        <v>45785.873206018521</v>
      </c>
      <c r="H924" t="s">
        <v>1976</v>
      </c>
      <c r="I924">
        <v>923211</v>
      </c>
      <c r="J924" t="s">
        <v>312</v>
      </c>
      <c r="K924" t="s">
        <v>62</v>
      </c>
      <c r="L924" t="s">
        <v>63</v>
      </c>
      <c r="M924" t="s">
        <v>172</v>
      </c>
      <c r="N924" t="s">
        <v>173</v>
      </c>
      <c r="O924" t="s">
        <v>66</v>
      </c>
      <c r="P924" s="1">
        <v>30000000</v>
      </c>
      <c r="Q924" s="1">
        <v>0</v>
      </c>
      <c r="R924" s="1">
        <v>30000000</v>
      </c>
      <c r="S924" s="1">
        <v>30000000</v>
      </c>
      <c r="T924" t="s">
        <v>54</v>
      </c>
      <c r="U924">
        <v>901006319</v>
      </c>
      <c r="V924" t="s">
        <v>5187</v>
      </c>
      <c r="W924" t="s">
        <v>56</v>
      </c>
      <c r="X924" t="s">
        <v>107</v>
      </c>
      <c r="Y924" t="s">
        <v>5188</v>
      </c>
      <c r="Z924" t="s">
        <v>59</v>
      </c>
      <c r="AA924">
        <v>890903938</v>
      </c>
      <c r="AB924" t="s">
        <v>86</v>
      </c>
      <c r="AC924">
        <v>7425</v>
      </c>
      <c r="AD924">
        <v>7425</v>
      </c>
      <c r="AE924">
        <v>92125</v>
      </c>
      <c r="AJ924" s="3">
        <v>45791</v>
      </c>
      <c r="AK924" t="s">
        <v>5189</v>
      </c>
      <c r="AL924" t="s">
        <v>5190</v>
      </c>
      <c r="AM924" t="s">
        <v>5191</v>
      </c>
    </row>
    <row r="925" spans="1:39" x14ac:dyDescent="0.25">
      <c r="A925" t="str">
        <f>RP[[#This Row],[CODIGO CRP]]&amp;RP[[#This Row],[Rubro]]</f>
        <v>92125-38-NC-3603-1300-20-20305C-3603025-02</v>
      </c>
      <c r="B925" t="str">
        <f>RP[[#This Row],[CODIGO CDP]]&amp;RP[[#This Row],[Rubro]]</f>
        <v>7425-38-NC-3603-1300-20-20305C-3603025-02</v>
      </c>
      <c r="C925" t="str">
        <f t="shared" si="14"/>
        <v>92125-38-N</v>
      </c>
      <c r="D925" t="str">
        <f>_xlfn.CONCAT(MID(RP[[#This Row],[CDP]],1,10),"-",RIGHT(RP[[#This Row],[Dependencia]],2),"-",MID(RP[[#This Row],[Fuente]],1,1))</f>
        <v>7425-38-N</v>
      </c>
      <c r="E925">
        <v>92125</v>
      </c>
      <c r="F925">
        <v>45785</v>
      </c>
      <c r="G925">
        <v>45785.873206018521</v>
      </c>
      <c r="H925" t="s">
        <v>1976</v>
      </c>
      <c r="I925">
        <v>923238</v>
      </c>
      <c r="J925" t="s">
        <v>254</v>
      </c>
      <c r="K925" t="s">
        <v>62</v>
      </c>
      <c r="L925" t="s">
        <v>63</v>
      </c>
      <c r="M925" t="s">
        <v>172</v>
      </c>
      <c r="N925" t="s">
        <v>173</v>
      </c>
      <c r="O925" t="s">
        <v>66</v>
      </c>
      <c r="P925" s="1">
        <v>35000000</v>
      </c>
      <c r="Q925" s="1">
        <v>0</v>
      </c>
      <c r="R925" s="1">
        <v>35000000</v>
      </c>
      <c r="S925" s="1">
        <v>35000000</v>
      </c>
      <c r="T925" t="s">
        <v>54</v>
      </c>
      <c r="U925">
        <v>901006319</v>
      </c>
      <c r="V925" t="s">
        <v>5187</v>
      </c>
      <c r="W925" t="s">
        <v>56</v>
      </c>
      <c r="X925" t="s">
        <v>107</v>
      </c>
      <c r="Y925" t="s">
        <v>5188</v>
      </c>
      <c r="Z925" t="s">
        <v>59</v>
      </c>
      <c r="AA925">
        <v>890903938</v>
      </c>
      <c r="AB925" t="s">
        <v>86</v>
      </c>
      <c r="AC925">
        <v>7425</v>
      </c>
      <c r="AD925">
        <v>7425</v>
      </c>
      <c r="AE925">
        <v>92125</v>
      </c>
      <c r="AJ925" s="3">
        <v>45791</v>
      </c>
      <c r="AK925" t="s">
        <v>5189</v>
      </c>
      <c r="AL925" t="s">
        <v>5190</v>
      </c>
      <c r="AM925" t="s">
        <v>5191</v>
      </c>
    </row>
    <row r="926" spans="1:39" x14ac:dyDescent="0.25">
      <c r="A926" t="str">
        <f>RP[[#This Row],[CODIGO CRP]]&amp;RP[[#This Row],[Rubro]]</f>
        <v>92125-45-NC-3603-1300-20-20305C-3603025-02</v>
      </c>
      <c r="B926" t="str">
        <f>RP[[#This Row],[CODIGO CDP]]&amp;RP[[#This Row],[Rubro]]</f>
        <v>7425-45-NC-3603-1300-20-20305C-3603025-02</v>
      </c>
      <c r="C926" t="str">
        <f t="shared" si="14"/>
        <v>92125-45-N</v>
      </c>
      <c r="D926" t="str">
        <f>_xlfn.CONCAT(MID(RP[[#This Row],[CDP]],1,10),"-",RIGHT(RP[[#This Row],[Dependencia]],2),"-",MID(RP[[#This Row],[Fuente]],1,1))</f>
        <v>7425-45-N</v>
      </c>
      <c r="E926">
        <v>92125</v>
      </c>
      <c r="F926">
        <v>45785</v>
      </c>
      <c r="G926">
        <v>45785.873206018521</v>
      </c>
      <c r="H926" t="s">
        <v>1976</v>
      </c>
      <c r="I926">
        <v>923245</v>
      </c>
      <c r="J926" t="s">
        <v>403</v>
      </c>
      <c r="K926" t="s">
        <v>62</v>
      </c>
      <c r="L926" t="s">
        <v>63</v>
      </c>
      <c r="M926" t="s">
        <v>172</v>
      </c>
      <c r="N926" t="s">
        <v>173</v>
      </c>
      <c r="O926" t="s">
        <v>66</v>
      </c>
      <c r="P926" s="1">
        <v>30000000</v>
      </c>
      <c r="Q926" s="1">
        <v>0</v>
      </c>
      <c r="R926" s="1">
        <v>30000000</v>
      </c>
      <c r="S926" s="1">
        <v>30000000</v>
      </c>
      <c r="T926" t="s">
        <v>54</v>
      </c>
      <c r="U926">
        <v>901006319</v>
      </c>
      <c r="V926" t="s">
        <v>5187</v>
      </c>
      <c r="W926" t="s">
        <v>56</v>
      </c>
      <c r="X926" t="s">
        <v>107</v>
      </c>
      <c r="Y926" t="s">
        <v>5188</v>
      </c>
      <c r="Z926" t="s">
        <v>59</v>
      </c>
      <c r="AA926">
        <v>890903938</v>
      </c>
      <c r="AB926" t="s">
        <v>86</v>
      </c>
      <c r="AC926">
        <v>7425</v>
      </c>
      <c r="AD926">
        <v>7425</v>
      </c>
      <c r="AE926">
        <v>92125</v>
      </c>
      <c r="AJ926" s="3">
        <v>45791</v>
      </c>
      <c r="AK926" t="s">
        <v>5189</v>
      </c>
      <c r="AL926" t="s">
        <v>5190</v>
      </c>
      <c r="AM926" t="s">
        <v>5191</v>
      </c>
    </row>
    <row r="927" spans="1:39" x14ac:dyDescent="0.25">
      <c r="A927" t="str">
        <f>RP[[#This Row],[CODIGO CRP]]&amp;RP[[#This Row],[Rubro]]</f>
        <v>92125-34-PC-3603-1300-20-20305C-3603025-02</v>
      </c>
      <c r="B927" t="str">
        <f>RP[[#This Row],[CODIGO CDP]]&amp;RP[[#This Row],[Rubro]]</f>
        <v>7425-34-PC-3603-1300-20-20305C-3603025-02</v>
      </c>
      <c r="C927" t="str">
        <f t="shared" si="14"/>
        <v>92125-34-P</v>
      </c>
      <c r="D927" t="str">
        <f>_xlfn.CONCAT(MID(RP[[#This Row],[CDP]],1,10),"-",RIGHT(RP[[#This Row],[Dependencia]],2),"-",MID(RP[[#This Row],[Fuente]],1,1))</f>
        <v>7425-34-P</v>
      </c>
      <c r="E927">
        <v>92125</v>
      </c>
      <c r="F927">
        <v>45785</v>
      </c>
      <c r="G927">
        <v>45785.873206018521</v>
      </c>
      <c r="H927" t="s">
        <v>1976</v>
      </c>
      <c r="I927">
        <v>923234</v>
      </c>
      <c r="J927" t="s">
        <v>2491</v>
      </c>
      <c r="K927" t="s">
        <v>62</v>
      </c>
      <c r="L927" t="s">
        <v>63</v>
      </c>
      <c r="M927" t="s">
        <v>64</v>
      </c>
      <c r="N927" t="s">
        <v>65</v>
      </c>
      <c r="O927" t="s">
        <v>66</v>
      </c>
      <c r="P927" s="1">
        <v>22000000</v>
      </c>
      <c r="Q927" s="1">
        <v>0</v>
      </c>
      <c r="R927" s="1">
        <v>22000000</v>
      </c>
      <c r="S927" s="1">
        <v>22000000</v>
      </c>
      <c r="T927" t="s">
        <v>54</v>
      </c>
      <c r="U927">
        <v>901006319</v>
      </c>
      <c r="V927" t="s">
        <v>5187</v>
      </c>
      <c r="W927" t="s">
        <v>56</v>
      </c>
      <c r="X927" t="s">
        <v>107</v>
      </c>
      <c r="Y927" t="s">
        <v>5188</v>
      </c>
      <c r="Z927" t="s">
        <v>59</v>
      </c>
      <c r="AA927">
        <v>890903938</v>
      </c>
      <c r="AB927" t="s">
        <v>86</v>
      </c>
      <c r="AC927">
        <v>7425</v>
      </c>
      <c r="AD927">
        <v>7425</v>
      </c>
      <c r="AE927">
        <v>92125</v>
      </c>
      <c r="AJ927" s="3">
        <v>45791</v>
      </c>
      <c r="AK927" t="s">
        <v>5189</v>
      </c>
      <c r="AL927" t="s">
        <v>5190</v>
      </c>
      <c r="AM927" t="s">
        <v>5191</v>
      </c>
    </row>
    <row r="928" spans="1:39" x14ac:dyDescent="0.25">
      <c r="A928" t="str">
        <f>RP[[#This Row],[CODIGO CRP]]&amp;RP[[#This Row],[Rubro]]</f>
        <v>92225-34-PC-3603-1300-20-20305C-3603025-02</v>
      </c>
      <c r="B928" t="str">
        <f>RP[[#This Row],[CODIGO CDP]]&amp;RP[[#This Row],[Rubro]]</f>
        <v>7425-34-PC-3603-1300-20-20305C-3603025-02</v>
      </c>
      <c r="C928" t="str">
        <f t="shared" si="14"/>
        <v>92225-34-P</v>
      </c>
      <c r="D928" t="str">
        <f>_xlfn.CONCAT(MID(RP[[#This Row],[CDP]],1,10),"-",RIGHT(RP[[#This Row],[Dependencia]],2),"-",MID(RP[[#This Row],[Fuente]],1,1))</f>
        <v>7425-34-P</v>
      </c>
      <c r="E928">
        <v>92225</v>
      </c>
      <c r="F928">
        <v>45785</v>
      </c>
      <c r="G928">
        <v>45785.875856481478</v>
      </c>
      <c r="H928" t="s">
        <v>3251</v>
      </c>
      <c r="I928">
        <v>923234</v>
      </c>
      <c r="J928" t="s">
        <v>2491</v>
      </c>
      <c r="K928" t="s">
        <v>62</v>
      </c>
      <c r="L928" t="s">
        <v>63</v>
      </c>
      <c r="M928" t="s">
        <v>64</v>
      </c>
      <c r="N928" t="s">
        <v>65</v>
      </c>
      <c r="O928" t="s">
        <v>66</v>
      </c>
      <c r="P928" s="1">
        <v>22000000</v>
      </c>
      <c r="Q928" s="1">
        <v>-22000000</v>
      </c>
      <c r="R928" s="1">
        <v>0</v>
      </c>
      <c r="S928" s="1">
        <v>0</v>
      </c>
      <c r="T928" t="s">
        <v>54</v>
      </c>
      <c r="U928">
        <v>901006319</v>
      </c>
      <c r="V928" t="s">
        <v>5187</v>
      </c>
      <c r="W928" t="s">
        <v>56</v>
      </c>
      <c r="X928" t="s">
        <v>107</v>
      </c>
      <c r="Y928" t="s">
        <v>5188</v>
      </c>
      <c r="Z928" t="s">
        <v>59</v>
      </c>
      <c r="AA928">
        <v>890903938</v>
      </c>
      <c r="AB928" t="s">
        <v>86</v>
      </c>
      <c r="AC928">
        <v>7425</v>
      </c>
      <c r="AD928">
        <v>7425</v>
      </c>
      <c r="AE928">
        <v>92225</v>
      </c>
      <c r="AJ928" s="3">
        <v>45785</v>
      </c>
      <c r="AK928" t="s">
        <v>5189</v>
      </c>
      <c r="AL928" t="s">
        <v>5190</v>
      </c>
      <c r="AM928" t="s">
        <v>5191</v>
      </c>
    </row>
    <row r="929" spans="1:39" x14ac:dyDescent="0.25">
      <c r="A929" t="str">
        <f>RP[[#This Row],[CODIGO CRP]]&amp;RP[[#This Row],[Rubro]]</f>
        <v>92325-10-PC-3603-1300-20-20305C-3603025-02</v>
      </c>
      <c r="B929" t="str">
        <f>RP[[#This Row],[CODIGO CDP]]&amp;RP[[#This Row],[Rubro]]</f>
        <v>1225-10-PC-3603-1300-20-20305C-3603025-02</v>
      </c>
      <c r="C929" t="str">
        <f t="shared" si="14"/>
        <v>92325-10-P</v>
      </c>
      <c r="D929" t="str">
        <f>_xlfn.CONCAT(MID(RP[[#This Row],[CDP]],1,10),"-",RIGHT(RP[[#This Row],[Dependencia]],2),"-",MID(RP[[#This Row],[Fuente]],1,1))</f>
        <v>1225-10-P</v>
      </c>
      <c r="E929">
        <v>92325</v>
      </c>
      <c r="F929">
        <v>45786</v>
      </c>
      <c r="G929">
        <v>45786.363391203704</v>
      </c>
      <c r="H929" t="s">
        <v>1929</v>
      </c>
      <c r="I929">
        <v>923210</v>
      </c>
      <c r="J929" t="s">
        <v>61</v>
      </c>
      <c r="K929" t="s">
        <v>62</v>
      </c>
      <c r="L929" t="s">
        <v>63</v>
      </c>
      <c r="M929" t="s">
        <v>64</v>
      </c>
      <c r="N929" t="s">
        <v>65</v>
      </c>
      <c r="O929" t="s">
        <v>66</v>
      </c>
      <c r="P929" s="1">
        <v>4260880</v>
      </c>
      <c r="Q929" s="1">
        <v>0</v>
      </c>
      <c r="R929" s="1">
        <v>4260880</v>
      </c>
      <c r="S929" s="1">
        <v>0</v>
      </c>
      <c r="T929" t="s">
        <v>54</v>
      </c>
      <c r="U929">
        <v>860063875</v>
      </c>
      <c r="V929" t="s">
        <v>55</v>
      </c>
      <c r="W929" t="s">
        <v>56</v>
      </c>
      <c r="X929" t="s">
        <v>57</v>
      </c>
      <c r="Y929" t="s">
        <v>58</v>
      </c>
      <c r="Z929" t="s">
        <v>59</v>
      </c>
      <c r="AA929">
        <v>860050750</v>
      </c>
      <c r="AB929" t="s">
        <v>60</v>
      </c>
      <c r="AC929">
        <v>1225</v>
      </c>
      <c r="AD929">
        <v>1225</v>
      </c>
      <c r="AE929">
        <v>92325</v>
      </c>
      <c r="AF929" t="s">
        <v>5192</v>
      </c>
      <c r="AG929" t="s">
        <v>5193</v>
      </c>
      <c r="AH929" t="s">
        <v>5194</v>
      </c>
      <c r="AJ929" s="3">
        <v>45786</v>
      </c>
      <c r="AK929" t="s">
        <v>71</v>
      </c>
      <c r="AL929" t="s">
        <v>5195</v>
      </c>
      <c r="AM929" t="s">
        <v>5196</v>
      </c>
    </row>
    <row r="930" spans="1:39" x14ac:dyDescent="0.25">
      <c r="A930" t="str">
        <f>RP[[#This Row],[CODIGO CRP]]&amp;RP[[#This Row],[Rubro]]</f>
        <v>92425-28-NC-3603-1300-20-20305C-3603033-02</v>
      </c>
      <c r="B930" t="str">
        <f>RP[[#This Row],[CODIGO CDP]]&amp;RP[[#This Row],[Rubro]]</f>
        <v>3425-28-NC-3603-1300-20-20305C-3603033-02</v>
      </c>
      <c r="C930" t="str">
        <f t="shared" si="14"/>
        <v>92425-28-N</v>
      </c>
      <c r="D930" t="str">
        <f>_xlfn.CONCAT(MID(RP[[#This Row],[CDP]],1,10),"-",RIGHT(RP[[#This Row],[Dependencia]],2),"-",MID(RP[[#This Row],[Fuente]],1,1))</f>
        <v>3425-28-N</v>
      </c>
      <c r="E930">
        <v>92425</v>
      </c>
      <c r="F930">
        <v>45786</v>
      </c>
      <c r="G930">
        <v>45786.552187499998</v>
      </c>
      <c r="H930" t="s">
        <v>1929</v>
      </c>
      <c r="I930">
        <v>923228</v>
      </c>
      <c r="J930" t="s">
        <v>304</v>
      </c>
      <c r="K930" t="s">
        <v>305</v>
      </c>
      <c r="L930" t="s">
        <v>306</v>
      </c>
      <c r="M930" t="s">
        <v>172</v>
      </c>
      <c r="N930" t="s">
        <v>173</v>
      </c>
      <c r="O930" t="s">
        <v>66</v>
      </c>
      <c r="P930" s="1">
        <v>222058</v>
      </c>
      <c r="Q930" s="1">
        <v>0</v>
      </c>
      <c r="R930" s="1">
        <v>222058</v>
      </c>
      <c r="S930" s="1">
        <v>0</v>
      </c>
      <c r="T930" t="s">
        <v>169</v>
      </c>
      <c r="U930">
        <v>40783907</v>
      </c>
      <c r="V930" t="s">
        <v>302</v>
      </c>
      <c r="W930" t="s">
        <v>56</v>
      </c>
      <c r="X930" t="s">
        <v>57</v>
      </c>
      <c r="Y930" t="s">
        <v>303</v>
      </c>
      <c r="Z930" t="s">
        <v>59</v>
      </c>
      <c r="AA930">
        <v>860003020</v>
      </c>
      <c r="AB930" t="s">
        <v>212</v>
      </c>
      <c r="AC930">
        <v>3425</v>
      </c>
      <c r="AD930">
        <v>3425</v>
      </c>
      <c r="AE930">
        <v>92425</v>
      </c>
      <c r="AG930" t="s">
        <v>5197</v>
      </c>
      <c r="AH930" t="s">
        <v>5198</v>
      </c>
      <c r="AJ930" s="3">
        <v>45786</v>
      </c>
      <c r="AK930" t="s">
        <v>255</v>
      </c>
      <c r="AL930" t="s">
        <v>5199</v>
      </c>
      <c r="AM930" t="s">
        <v>5200</v>
      </c>
    </row>
    <row r="931" spans="1:39" x14ac:dyDescent="0.25">
      <c r="A931" t="str">
        <f>RP[[#This Row],[CODIGO CRP]]&amp;RP[[#This Row],[Rubro]]</f>
        <v>92525-11-NC-3603-1300-20-20305C-3603025-02</v>
      </c>
      <c r="B931" t="str">
        <f>RP[[#This Row],[CODIGO CDP]]&amp;RP[[#This Row],[Rubro]]</f>
        <v>925-11-NC-3603-1300-20-20305C-3603025-02</v>
      </c>
      <c r="C931" t="str">
        <f t="shared" si="14"/>
        <v>92525-11-N</v>
      </c>
      <c r="D931" t="str">
        <f>_xlfn.CONCAT(MID(RP[[#This Row],[CDP]],1,10),"-",RIGHT(RP[[#This Row],[Dependencia]],2),"-",MID(RP[[#This Row],[Fuente]],1,1))</f>
        <v>925-11-N</v>
      </c>
      <c r="E931">
        <v>92525</v>
      </c>
      <c r="F931">
        <v>45786</v>
      </c>
      <c r="G931">
        <v>45786.557060185187</v>
      </c>
      <c r="H931" t="s">
        <v>1929</v>
      </c>
      <c r="I931">
        <v>923211</v>
      </c>
      <c r="J931" t="s">
        <v>312</v>
      </c>
      <c r="K931" t="s">
        <v>62</v>
      </c>
      <c r="L931" t="s">
        <v>63</v>
      </c>
      <c r="M931" t="s">
        <v>172</v>
      </c>
      <c r="N931" t="s">
        <v>173</v>
      </c>
      <c r="O931" t="s">
        <v>66</v>
      </c>
      <c r="P931" s="1">
        <v>312390</v>
      </c>
      <c r="Q931" s="1">
        <v>0</v>
      </c>
      <c r="R931" s="1">
        <v>312390</v>
      </c>
      <c r="S931" s="1">
        <v>0</v>
      </c>
      <c r="T931" t="s">
        <v>169</v>
      </c>
      <c r="U931">
        <v>82395377</v>
      </c>
      <c r="V931" t="s">
        <v>1255</v>
      </c>
      <c r="W931" t="s">
        <v>56</v>
      </c>
      <c r="X931" t="s">
        <v>57</v>
      </c>
      <c r="Y931" t="s">
        <v>1256</v>
      </c>
      <c r="Z931" t="s">
        <v>59</v>
      </c>
      <c r="AA931">
        <v>860034313</v>
      </c>
      <c r="AB931" t="s">
        <v>97</v>
      </c>
      <c r="AC931">
        <v>925</v>
      </c>
      <c r="AD931">
        <v>925</v>
      </c>
      <c r="AE931">
        <v>92525</v>
      </c>
      <c r="AG931" t="s">
        <v>5201</v>
      </c>
      <c r="AH931" t="s">
        <v>5202</v>
      </c>
      <c r="AJ931" s="3">
        <v>45786</v>
      </c>
      <c r="AK931" t="s">
        <v>255</v>
      </c>
      <c r="AL931" t="s">
        <v>5203</v>
      </c>
      <c r="AM931" t="s">
        <v>5204</v>
      </c>
    </row>
    <row r="932" spans="1:39" x14ac:dyDescent="0.25">
      <c r="A932" t="str">
        <f>RP[[#This Row],[CODIGO CRP]]&amp;RP[[#This Row],[Rubro]]</f>
        <v>92625-11-NC-3603-1300-20-20305C-3603025-02</v>
      </c>
      <c r="B932" t="str">
        <f>RP[[#This Row],[CODIGO CDP]]&amp;RP[[#This Row],[Rubro]]</f>
        <v>925-11-NC-3603-1300-20-20305C-3603025-02</v>
      </c>
      <c r="C932" t="str">
        <f t="shared" si="14"/>
        <v>92625-11-N</v>
      </c>
      <c r="D932" t="str">
        <f>_xlfn.CONCAT(MID(RP[[#This Row],[CDP]],1,10),"-",RIGHT(RP[[#This Row],[Dependencia]],2),"-",MID(RP[[#This Row],[Fuente]],1,1))</f>
        <v>925-11-N</v>
      </c>
      <c r="E932">
        <v>92625</v>
      </c>
      <c r="F932">
        <v>45786</v>
      </c>
      <c r="G932">
        <v>45786.560370370367</v>
      </c>
      <c r="H932" t="s">
        <v>1929</v>
      </c>
      <c r="I932">
        <v>923211</v>
      </c>
      <c r="J932" t="s">
        <v>312</v>
      </c>
      <c r="K932" t="s">
        <v>62</v>
      </c>
      <c r="L932" t="s">
        <v>63</v>
      </c>
      <c r="M932" t="s">
        <v>172</v>
      </c>
      <c r="N932" t="s">
        <v>173</v>
      </c>
      <c r="O932" t="s">
        <v>66</v>
      </c>
      <c r="P932" s="1">
        <v>478585</v>
      </c>
      <c r="Q932" s="1">
        <v>0</v>
      </c>
      <c r="R932" s="1">
        <v>478585</v>
      </c>
      <c r="S932" s="1">
        <v>0</v>
      </c>
      <c r="T932" t="s">
        <v>169</v>
      </c>
      <c r="U932">
        <v>79712469</v>
      </c>
      <c r="V932" t="s">
        <v>1231</v>
      </c>
      <c r="W932" t="s">
        <v>56</v>
      </c>
      <c r="X932" t="s">
        <v>57</v>
      </c>
      <c r="Y932" t="s">
        <v>1232</v>
      </c>
      <c r="Z932" t="s">
        <v>59</v>
      </c>
      <c r="AA932">
        <v>860007335</v>
      </c>
      <c r="AB932" t="s">
        <v>201</v>
      </c>
      <c r="AC932">
        <v>925</v>
      </c>
      <c r="AD932">
        <v>925</v>
      </c>
      <c r="AE932">
        <v>92625</v>
      </c>
      <c r="AG932" t="s">
        <v>5205</v>
      </c>
      <c r="AH932" t="s">
        <v>5206</v>
      </c>
      <c r="AJ932" s="3">
        <v>45786</v>
      </c>
      <c r="AK932" t="s">
        <v>255</v>
      </c>
      <c r="AL932" t="s">
        <v>5207</v>
      </c>
      <c r="AM932" t="s">
        <v>5208</v>
      </c>
    </row>
    <row r="933" spans="1:39" x14ac:dyDescent="0.25">
      <c r="A933" t="str">
        <f>RP[[#This Row],[CODIGO CRP]]&amp;RP[[#This Row],[Rubro]]</f>
        <v>92725-11-NC-3603-1300-20-20305C-3603025-02</v>
      </c>
      <c r="B933" t="str">
        <f>RP[[#This Row],[CODIGO CDP]]&amp;RP[[#This Row],[Rubro]]</f>
        <v>925-11-NC-3603-1300-20-20305C-3603025-02</v>
      </c>
      <c r="C933" t="str">
        <f t="shared" si="14"/>
        <v>92725-11-N</v>
      </c>
      <c r="D933" t="str">
        <f>_xlfn.CONCAT(MID(RP[[#This Row],[CDP]],1,10),"-",RIGHT(RP[[#This Row],[Dependencia]],2),"-",MID(RP[[#This Row],[Fuente]],1,1))</f>
        <v>925-11-N</v>
      </c>
      <c r="E933">
        <v>92725</v>
      </c>
      <c r="F933">
        <v>45786</v>
      </c>
      <c r="G933">
        <v>45786.56753472222</v>
      </c>
      <c r="H933" t="s">
        <v>1929</v>
      </c>
      <c r="I933">
        <v>923211</v>
      </c>
      <c r="J933" t="s">
        <v>312</v>
      </c>
      <c r="K933" t="s">
        <v>62</v>
      </c>
      <c r="L933" t="s">
        <v>63</v>
      </c>
      <c r="M933" t="s">
        <v>172</v>
      </c>
      <c r="N933" t="s">
        <v>173</v>
      </c>
      <c r="O933" t="s">
        <v>66</v>
      </c>
      <c r="P933" s="1">
        <v>156195</v>
      </c>
      <c r="Q933" s="1">
        <v>0</v>
      </c>
      <c r="R933" s="1">
        <v>156195</v>
      </c>
      <c r="S933" s="1">
        <v>0</v>
      </c>
      <c r="T933" t="s">
        <v>169</v>
      </c>
      <c r="U933">
        <v>79051081</v>
      </c>
      <c r="V933" t="s">
        <v>1276</v>
      </c>
      <c r="W933" t="s">
        <v>56</v>
      </c>
      <c r="X933" t="s">
        <v>57</v>
      </c>
      <c r="Y933" t="s">
        <v>1277</v>
      </c>
      <c r="Z933" t="s">
        <v>59</v>
      </c>
      <c r="AA933">
        <v>890903938</v>
      </c>
      <c r="AB933" t="s">
        <v>86</v>
      </c>
      <c r="AC933">
        <v>925</v>
      </c>
      <c r="AD933">
        <v>925</v>
      </c>
      <c r="AE933">
        <v>92725</v>
      </c>
      <c r="AG933" t="s">
        <v>5209</v>
      </c>
      <c r="AH933" t="s">
        <v>5210</v>
      </c>
      <c r="AJ933" s="3">
        <v>45786</v>
      </c>
      <c r="AK933" t="s">
        <v>255</v>
      </c>
      <c r="AL933" t="s">
        <v>5211</v>
      </c>
      <c r="AM933" t="s">
        <v>5212</v>
      </c>
    </row>
    <row r="934" spans="1:39" x14ac:dyDescent="0.25">
      <c r="A934" t="str">
        <f>RP[[#This Row],[CODIGO CRP]]&amp;RP[[#This Row],[Rubro]]</f>
        <v>92825-11-NC-3603-1300-20-20305C-3603025-02</v>
      </c>
      <c r="B934" t="str">
        <f>RP[[#This Row],[CODIGO CDP]]&amp;RP[[#This Row],[Rubro]]</f>
        <v>925-11-NC-3603-1300-20-20305C-3603025-02</v>
      </c>
      <c r="C934" t="str">
        <f t="shared" si="14"/>
        <v>92825-11-N</v>
      </c>
      <c r="D934" t="str">
        <f>_xlfn.CONCAT(MID(RP[[#This Row],[CDP]],1,10),"-",RIGHT(RP[[#This Row],[Dependencia]],2),"-",MID(RP[[#This Row],[Fuente]],1,1))</f>
        <v>925-11-N</v>
      </c>
      <c r="E934">
        <v>92825</v>
      </c>
      <c r="F934">
        <v>45786</v>
      </c>
      <c r="G934">
        <v>45786.571006944447</v>
      </c>
      <c r="H934" t="s">
        <v>1929</v>
      </c>
      <c r="I934">
        <v>923211</v>
      </c>
      <c r="J934" t="s">
        <v>312</v>
      </c>
      <c r="K934" t="s">
        <v>62</v>
      </c>
      <c r="L934" t="s">
        <v>63</v>
      </c>
      <c r="M934" t="s">
        <v>172</v>
      </c>
      <c r="N934" t="s">
        <v>173</v>
      </c>
      <c r="O934" t="s">
        <v>66</v>
      </c>
      <c r="P934" s="1">
        <v>312390</v>
      </c>
      <c r="Q934" s="1">
        <v>0</v>
      </c>
      <c r="R934" s="1">
        <v>312390</v>
      </c>
      <c r="S934" s="1">
        <v>0</v>
      </c>
      <c r="T934" t="s">
        <v>169</v>
      </c>
      <c r="U934">
        <v>93127405</v>
      </c>
      <c r="V934" t="s">
        <v>659</v>
      </c>
      <c r="W934" t="s">
        <v>56</v>
      </c>
      <c r="X934" t="s">
        <v>57</v>
      </c>
      <c r="Y934" t="s">
        <v>660</v>
      </c>
      <c r="Z934" t="s">
        <v>59</v>
      </c>
      <c r="AA934">
        <v>800037800</v>
      </c>
      <c r="AB934" t="s">
        <v>661</v>
      </c>
      <c r="AC934">
        <v>925</v>
      </c>
      <c r="AD934">
        <v>925</v>
      </c>
      <c r="AE934">
        <v>92825</v>
      </c>
      <c r="AG934" t="s">
        <v>5213</v>
      </c>
      <c r="AH934" t="s">
        <v>5214</v>
      </c>
      <c r="AJ934" s="3">
        <v>45786</v>
      </c>
      <c r="AK934" t="s">
        <v>255</v>
      </c>
      <c r="AL934" t="s">
        <v>5215</v>
      </c>
      <c r="AM934" t="s">
        <v>5216</v>
      </c>
    </row>
    <row r="935" spans="1:39" x14ac:dyDescent="0.25">
      <c r="A935" t="str">
        <f>RP[[#This Row],[CODIGO CRP]]&amp;RP[[#This Row],[Rubro]]</f>
        <v>92925-90-NC-3603-1300-20-20305C-3603025-02</v>
      </c>
      <c r="B935" t="str">
        <f>RP[[#This Row],[CODIGO CDP]]&amp;RP[[#This Row],[Rubro]]</f>
        <v>4825-90-NC-3603-1300-20-20305C-3603025-02</v>
      </c>
      <c r="C935" t="str">
        <f t="shared" si="14"/>
        <v>92925-90-N</v>
      </c>
      <c r="D935" t="str">
        <f>_xlfn.CONCAT(MID(RP[[#This Row],[CDP]],1,10),"-",RIGHT(RP[[#This Row],[Dependencia]],2),"-",MID(RP[[#This Row],[Fuente]],1,1))</f>
        <v>4825-90-N</v>
      </c>
      <c r="E935">
        <v>92925</v>
      </c>
      <c r="F935">
        <v>45786</v>
      </c>
      <c r="G935">
        <v>45786.580185185187</v>
      </c>
      <c r="H935" t="s">
        <v>1929</v>
      </c>
      <c r="I935">
        <v>923290</v>
      </c>
      <c r="J935" t="s">
        <v>213</v>
      </c>
      <c r="K935" t="s">
        <v>62</v>
      </c>
      <c r="L935" t="s">
        <v>63</v>
      </c>
      <c r="M935" t="s">
        <v>172</v>
      </c>
      <c r="N935" t="s">
        <v>173</v>
      </c>
      <c r="O935" t="s">
        <v>66</v>
      </c>
      <c r="P935" s="1">
        <v>113039</v>
      </c>
      <c r="Q935" s="1">
        <v>0</v>
      </c>
      <c r="R935" s="1">
        <v>113039</v>
      </c>
      <c r="S935" s="1">
        <v>0</v>
      </c>
      <c r="T935" t="s">
        <v>169</v>
      </c>
      <c r="U935">
        <v>79207235</v>
      </c>
      <c r="V935" t="s">
        <v>332</v>
      </c>
      <c r="W935" t="s">
        <v>56</v>
      </c>
      <c r="X935" t="s">
        <v>57</v>
      </c>
      <c r="Y935" t="s">
        <v>333</v>
      </c>
      <c r="Z935" t="s">
        <v>59</v>
      </c>
      <c r="AA935">
        <v>860007335</v>
      </c>
      <c r="AB935" t="s">
        <v>201</v>
      </c>
      <c r="AC935">
        <v>4825</v>
      </c>
      <c r="AD935">
        <v>4825</v>
      </c>
      <c r="AE935">
        <v>92925</v>
      </c>
      <c r="AG935" t="s">
        <v>5217</v>
      </c>
      <c r="AH935" t="s">
        <v>5218</v>
      </c>
      <c r="AJ935" s="3">
        <v>45786</v>
      </c>
      <c r="AK935" t="s">
        <v>255</v>
      </c>
      <c r="AL935" t="s">
        <v>5219</v>
      </c>
      <c r="AM935" t="s">
        <v>5220</v>
      </c>
    </row>
    <row r="936" spans="1:39" x14ac:dyDescent="0.25">
      <c r="A936" t="str">
        <f>RP[[#This Row],[CODIGO CRP]]&amp;RP[[#This Row],[Rubro]]</f>
        <v>93025-10-PC-3603-1300-20-20305C-3603025-02</v>
      </c>
      <c r="B936" t="str">
        <f>RP[[#This Row],[CODIGO CDP]]&amp;RP[[#This Row],[Rubro]]</f>
        <v>1225-10-PC-3603-1300-20-20305C-3603025-02</v>
      </c>
      <c r="C936" t="str">
        <f t="shared" si="14"/>
        <v>93025-10-P</v>
      </c>
      <c r="D936" t="str">
        <f>_xlfn.CONCAT(MID(RP[[#This Row],[CDP]],1,10),"-",RIGHT(RP[[#This Row],[Dependencia]],2),"-",MID(RP[[#This Row],[Fuente]],1,1))</f>
        <v>1225-10-P</v>
      </c>
      <c r="E936">
        <v>93025</v>
      </c>
      <c r="F936">
        <v>45786</v>
      </c>
      <c r="G936">
        <v>45786.702962962961</v>
      </c>
      <c r="H936" t="s">
        <v>1929</v>
      </c>
      <c r="I936">
        <v>923210</v>
      </c>
      <c r="J936" t="s">
        <v>61</v>
      </c>
      <c r="K936" t="s">
        <v>62</v>
      </c>
      <c r="L936" t="s">
        <v>63</v>
      </c>
      <c r="M936" t="s">
        <v>64</v>
      </c>
      <c r="N936" t="s">
        <v>65</v>
      </c>
      <c r="O936" t="s">
        <v>66</v>
      </c>
      <c r="P936" s="1">
        <v>641140</v>
      </c>
      <c r="Q936" s="1">
        <v>0</v>
      </c>
      <c r="R936" s="1">
        <v>641140</v>
      </c>
      <c r="S936" s="1">
        <v>0</v>
      </c>
      <c r="T936" t="s">
        <v>54</v>
      </c>
      <c r="U936">
        <v>860063875</v>
      </c>
      <c r="V936" t="s">
        <v>55</v>
      </c>
      <c r="W936" t="s">
        <v>56</v>
      </c>
      <c r="X936" t="s">
        <v>57</v>
      </c>
      <c r="Y936" t="s">
        <v>58</v>
      </c>
      <c r="Z936" t="s">
        <v>59</v>
      </c>
      <c r="AA936">
        <v>860050750</v>
      </c>
      <c r="AB936" t="s">
        <v>60</v>
      </c>
      <c r="AC936">
        <v>1225</v>
      </c>
      <c r="AD936">
        <v>1225</v>
      </c>
      <c r="AE936">
        <v>93025</v>
      </c>
      <c r="AF936" t="s">
        <v>5221</v>
      </c>
      <c r="AG936" t="s">
        <v>5222</v>
      </c>
      <c r="AH936" t="s">
        <v>5223</v>
      </c>
      <c r="AJ936" s="3">
        <v>45786</v>
      </c>
      <c r="AK936" t="s">
        <v>71</v>
      </c>
      <c r="AL936" t="s">
        <v>5224</v>
      </c>
      <c r="AM936" t="s">
        <v>5225</v>
      </c>
    </row>
    <row r="937" spans="1:39" x14ac:dyDescent="0.25">
      <c r="A937" t="str">
        <f>RP[[#This Row],[CODIGO CRP]]&amp;RP[[#This Row],[Rubro]]</f>
        <v>93125-10-NC-3602-1300-11-20305C-3602031-02</v>
      </c>
      <c r="B937" t="str">
        <f>RP[[#This Row],[CODIGO CDP]]&amp;RP[[#This Row],[Rubro]]</f>
        <v>625-10-NC-3602-1300-11-20305C-3602031-02</v>
      </c>
      <c r="C937" t="str">
        <f t="shared" si="14"/>
        <v>93125-10-N</v>
      </c>
      <c r="D937" t="str">
        <f>_xlfn.CONCAT(MID(RP[[#This Row],[CDP]],1,10),"-",RIGHT(RP[[#This Row],[Dependencia]],2),"-",MID(RP[[#This Row],[Fuente]],1,1))</f>
        <v>625-10-N</v>
      </c>
      <c r="E937">
        <v>93125</v>
      </c>
      <c r="F937">
        <v>45786</v>
      </c>
      <c r="G937">
        <v>45786.707037037035</v>
      </c>
      <c r="H937" t="s">
        <v>1929</v>
      </c>
      <c r="I937">
        <v>923210</v>
      </c>
      <c r="J937" t="s">
        <v>61</v>
      </c>
      <c r="K937" t="s">
        <v>384</v>
      </c>
      <c r="L937" t="s">
        <v>385</v>
      </c>
      <c r="M937" t="s">
        <v>172</v>
      </c>
      <c r="N937" t="s">
        <v>173</v>
      </c>
      <c r="O937" t="s">
        <v>66</v>
      </c>
      <c r="P937" s="1">
        <v>107839</v>
      </c>
      <c r="Q937" s="1">
        <v>0</v>
      </c>
      <c r="R937" s="1">
        <v>107839</v>
      </c>
      <c r="S937" s="1">
        <v>0</v>
      </c>
      <c r="T937" t="s">
        <v>169</v>
      </c>
      <c r="U937">
        <v>52218206</v>
      </c>
      <c r="V937" t="s">
        <v>5226</v>
      </c>
      <c r="W937" t="s">
        <v>56</v>
      </c>
      <c r="X937" t="s">
        <v>57</v>
      </c>
      <c r="Y937" t="s">
        <v>5227</v>
      </c>
      <c r="Z937" t="s">
        <v>59</v>
      </c>
      <c r="AA937">
        <v>860034594</v>
      </c>
      <c r="AB937" t="s">
        <v>195</v>
      </c>
      <c r="AC937">
        <v>625</v>
      </c>
      <c r="AD937">
        <v>625</v>
      </c>
      <c r="AE937">
        <v>93125</v>
      </c>
      <c r="AG937" t="s">
        <v>5228</v>
      </c>
      <c r="AH937" t="s">
        <v>5229</v>
      </c>
      <c r="AJ937" s="3">
        <v>45786</v>
      </c>
      <c r="AK937" t="s">
        <v>255</v>
      </c>
      <c r="AL937" t="s">
        <v>5230</v>
      </c>
      <c r="AM937" t="s">
        <v>5231</v>
      </c>
    </row>
    <row r="938" spans="1:39" x14ac:dyDescent="0.25">
      <c r="A938" t="str">
        <f>RP[[#This Row],[CODIGO CRP]]&amp;RP[[#This Row],[Rubro]]</f>
        <v>93225-10-NC-3602-1300-11-20305C-3602031-02</v>
      </c>
      <c r="B938" t="str">
        <f>RP[[#This Row],[CODIGO CDP]]&amp;RP[[#This Row],[Rubro]]</f>
        <v>625-10-NC-3602-1300-11-20305C-3602031-02</v>
      </c>
      <c r="C938" t="str">
        <f t="shared" si="14"/>
        <v>93225-10-N</v>
      </c>
      <c r="D938" t="str">
        <f>_xlfn.CONCAT(MID(RP[[#This Row],[CDP]],1,10),"-",RIGHT(RP[[#This Row],[Dependencia]],2),"-",MID(RP[[#This Row],[Fuente]],1,1))</f>
        <v>625-10-N</v>
      </c>
      <c r="E938">
        <v>93225</v>
      </c>
      <c r="F938">
        <v>45786</v>
      </c>
      <c r="G938">
        <v>45786.710613425923</v>
      </c>
      <c r="H938" t="s">
        <v>1929</v>
      </c>
      <c r="I938">
        <v>923210</v>
      </c>
      <c r="J938" t="s">
        <v>61</v>
      </c>
      <c r="K938" t="s">
        <v>384</v>
      </c>
      <c r="L938" t="s">
        <v>385</v>
      </c>
      <c r="M938" t="s">
        <v>172</v>
      </c>
      <c r="N938" t="s">
        <v>173</v>
      </c>
      <c r="O938" t="s">
        <v>66</v>
      </c>
      <c r="P938" s="1">
        <v>124445</v>
      </c>
      <c r="Q938" s="1">
        <v>0</v>
      </c>
      <c r="R938" s="1">
        <v>124445</v>
      </c>
      <c r="S938" s="1">
        <v>0</v>
      </c>
      <c r="T938" t="s">
        <v>169</v>
      </c>
      <c r="U938">
        <v>1013592085</v>
      </c>
      <c r="V938" t="s">
        <v>5232</v>
      </c>
      <c r="W938" t="s">
        <v>56</v>
      </c>
      <c r="X938" t="s">
        <v>57</v>
      </c>
      <c r="Y938" t="s">
        <v>5233</v>
      </c>
      <c r="Z938" t="s">
        <v>59</v>
      </c>
      <c r="AA938">
        <v>890903938</v>
      </c>
      <c r="AB938" t="s">
        <v>86</v>
      </c>
      <c r="AC938">
        <v>625</v>
      </c>
      <c r="AD938">
        <v>625</v>
      </c>
      <c r="AE938">
        <v>93225</v>
      </c>
      <c r="AG938" t="s">
        <v>5234</v>
      </c>
      <c r="AH938" t="s">
        <v>5235</v>
      </c>
      <c r="AJ938" s="3">
        <v>45786</v>
      </c>
      <c r="AK938" t="s">
        <v>255</v>
      </c>
      <c r="AL938" t="s">
        <v>5236</v>
      </c>
      <c r="AM938" t="s">
        <v>5237</v>
      </c>
    </row>
    <row r="939" spans="1:39" x14ac:dyDescent="0.25">
      <c r="A939" t="str">
        <f>RP[[#This Row],[CODIGO CRP]]&amp;RP[[#This Row],[Rubro]]</f>
        <v>93325-38-NC-3603-1300-20-20305C-3603025-02</v>
      </c>
      <c r="B939" t="str">
        <f>RP[[#This Row],[CODIGO CDP]]&amp;RP[[#This Row],[Rubro]]</f>
        <v>325-38-NC-3603-1300-20-20305C-3603025-02</v>
      </c>
      <c r="C939" t="str">
        <f t="shared" si="14"/>
        <v>93325-38-N</v>
      </c>
      <c r="D939" t="str">
        <f>_xlfn.CONCAT(MID(RP[[#This Row],[CDP]],1,10),"-",RIGHT(RP[[#This Row],[Dependencia]],2),"-",MID(RP[[#This Row],[Fuente]],1,1))</f>
        <v>325-38-N</v>
      </c>
      <c r="E939">
        <v>93325</v>
      </c>
      <c r="F939">
        <v>45786</v>
      </c>
      <c r="G939">
        <v>45786.717453703706</v>
      </c>
      <c r="H939" t="s">
        <v>1929</v>
      </c>
      <c r="I939">
        <v>923238</v>
      </c>
      <c r="J939" t="s">
        <v>254</v>
      </c>
      <c r="K939" t="s">
        <v>62</v>
      </c>
      <c r="L939" t="s">
        <v>63</v>
      </c>
      <c r="M939" t="s">
        <v>172</v>
      </c>
      <c r="N939" t="s">
        <v>173</v>
      </c>
      <c r="O939" t="s">
        <v>66</v>
      </c>
      <c r="P939" s="1">
        <v>668651</v>
      </c>
      <c r="Q939" s="1">
        <v>0</v>
      </c>
      <c r="R939" s="1">
        <v>668651</v>
      </c>
      <c r="S939" s="1">
        <v>0</v>
      </c>
      <c r="T939" t="s">
        <v>169</v>
      </c>
      <c r="U939">
        <v>11315001</v>
      </c>
      <c r="V939" t="s">
        <v>297</v>
      </c>
      <c r="W939" t="s">
        <v>56</v>
      </c>
      <c r="X939" t="s">
        <v>57</v>
      </c>
      <c r="Y939" t="s">
        <v>298</v>
      </c>
      <c r="Z939" t="s">
        <v>59</v>
      </c>
      <c r="AA939">
        <v>890903938</v>
      </c>
      <c r="AB939" t="s">
        <v>86</v>
      </c>
      <c r="AC939">
        <v>325</v>
      </c>
      <c r="AD939">
        <v>325</v>
      </c>
      <c r="AE939">
        <v>93325</v>
      </c>
      <c r="AG939" t="s">
        <v>5238</v>
      </c>
      <c r="AH939" t="s">
        <v>5239</v>
      </c>
      <c r="AJ939" s="3">
        <v>45786</v>
      </c>
      <c r="AK939" t="s">
        <v>255</v>
      </c>
      <c r="AL939" t="s">
        <v>5240</v>
      </c>
      <c r="AM939" t="s">
        <v>5241</v>
      </c>
    </row>
    <row r="940" spans="1:39" x14ac:dyDescent="0.25">
      <c r="A940" t="str">
        <f>RP[[#This Row],[CODIGO CRP]]&amp;RP[[#This Row],[Rubro]]</f>
        <v>93425-38-NC-3603-1300-20-20305C-3603025-02</v>
      </c>
      <c r="B940" t="str">
        <f>RP[[#This Row],[CODIGO CDP]]&amp;RP[[#This Row],[Rubro]]</f>
        <v>125-38-NC-3603-1300-20-20305C-3603025-02</v>
      </c>
      <c r="C940" t="str">
        <f t="shared" si="14"/>
        <v>93425-38-N</v>
      </c>
      <c r="D940" t="str">
        <f>_xlfn.CONCAT(MID(RP[[#This Row],[CDP]],1,10),"-",RIGHT(RP[[#This Row],[Dependencia]],2),"-",MID(RP[[#This Row],[Fuente]],1,1))</f>
        <v>125-38-N</v>
      </c>
      <c r="E940">
        <v>93425</v>
      </c>
      <c r="F940">
        <v>45786</v>
      </c>
      <c r="G940">
        <v>45786.73228009259</v>
      </c>
      <c r="H940" t="s">
        <v>1929</v>
      </c>
      <c r="I940">
        <v>923238</v>
      </c>
      <c r="J940" t="s">
        <v>254</v>
      </c>
      <c r="K940" t="s">
        <v>62</v>
      </c>
      <c r="L940" t="s">
        <v>63</v>
      </c>
      <c r="M940" t="s">
        <v>172</v>
      </c>
      <c r="N940" t="s">
        <v>173</v>
      </c>
      <c r="O940" t="s">
        <v>66</v>
      </c>
      <c r="P940" s="1">
        <v>153100</v>
      </c>
      <c r="Q940" s="1">
        <v>0</v>
      </c>
      <c r="R940" s="1">
        <v>153100</v>
      </c>
      <c r="S940" s="1">
        <v>0</v>
      </c>
      <c r="T940" t="s">
        <v>54</v>
      </c>
      <c r="U940">
        <v>900171710</v>
      </c>
      <c r="V940" t="s">
        <v>127</v>
      </c>
      <c r="W940" t="s">
        <v>1944</v>
      </c>
      <c r="AC940">
        <v>125</v>
      </c>
      <c r="AD940">
        <v>125</v>
      </c>
      <c r="AE940">
        <v>93425</v>
      </c>
      <c r="AF940" t="s">
        <v>5242</v>
      </c>
      <c r="AG940" t="s">
        <v>5243</v>
      </c>
      <c r="AH940" t="s">
        <v>5244</v>
      </c>
      <c r="AJ940" s="3">
        <v>45786</v>
      </c>
      <c r="AK940" t="s">
        <v>71</v>
      </c>
      <c r="AL940" t="s">
        <v>5245</v>
      </c>
      <c r="AM940" t="s">
        <v>5246</v>
      </c>
    </row>
    <row r="941" spans="1:39" x14ac:dyDescent="0.25">
      <c r="A941" t="str">
        <f>RP[[#This Row],[CODIGO CRP]]&amp;RP[[#This Row],[Rubro]]</f>
        <v>93525-18-PC-3603-1300-20-20305C-3603025-02</v>
      </c>
      <c r="B941" t="str">
        <f>RP[[#This Row],[CODIGO CDP]]&amp;RP[[#This Row],[Rubro]]</f>
        <v>8725-18-PC-3603-1300-20-20305C-3603025-02</v>
      </c>
      <c r="C941" t="str">
        <f t="shared" si="14"/>
        <v>93525-18-P</v>
      </c>
      <c r="D941" t="str">
        <f>_xlfn.CONCAT(MID(RP[[#This Row],[CDP]],1,10),"-",RIGHT(RP[[#This Row],[Dependencia]],2),"-",MID(RP[[#This Row],[Fuente]],1,1))</f>
        <v>8725-18-P</v>
      </c>
      <c r="E941">
        <v>93525</v>
      </c>
      <c r="F941">
        <v>45789</v>
      </c>
      <c r="G941">
        <v>45789.763923611114</v>
      </c>
      <c r="H941" t="s">
        <v>1976</v>
      </c>
      <c r="I941">
        <v>923218</v>
      </c>
      <c r="J941" t="s">
        <v>1651</v>
      </c>
      <c r="K941" t="s">
        <v>62</v>
      </c>
      <c r="L941" t="s">
        <v>63</v>
      </c>
      <c r="M941" t="s">
        <v>64</v>
      </c>
      <c r="N941" t="s">
        <v>1652</v>
      </c>
      <c r="O941" t="s">
        <v>66</v>
      </c>
      <c r="P941" s="1">
        <v>16000000</v>
      </c>
      <c r="Q941" s="1">
        <v>0</v>
      </c>
      <c r="R941" s="1">
        <v>16000000</v>
      </c>
      <c r="S941" s="1">
        <v>16000000</v>
      </c>
      <c r="T941" t="s">
        <v>54</v>
      </c>
      <c r="U941">
        <v>900482662</v>
      </c>
      <c r="V941" t="s">
        <v>5247</v>
      </c>
      <c r="W941" t="s">
        <v>56</v>
      </c>
      <c r="X941" t="s">
        <v>57</v>
      </c>
      <c r="Y941" t="s">
        <v>5248</v>
      </c>
      <c r="Z941" t="s">
        <v>59</v>
      </c>
      <c r="AA941">
        <v>860034313</v>
      </c>
      <c r="AB941" t="s">
        <v>97</v>
      </c>
      <c r="AC941">
        <v>8725</v>
      </c>
      <c r="AD941">
        <v>8725</v>
      </c>
      <c r="AE941">
        <v>93525</v>
      </c>
      <c r="AJ941" s="3">
        <v>45789</v>
      </c>
      <c r="AK941" t="s">
        <v>5189</v>
      </c>
      <c r="AL941" t="s">
        <v>5249</v>
      </c>
      <c r="AM941" t="s">
        <v>5250</v>
      </c>
    </row>
    <row r="942" spans="1:39" x14ac:dyDescent="0.25">
      <c r="A942" t="str">
        <f>RP[[#This Row],[CODIGO CRP]]&amp;RP[[#This Row],[Rubro]]</f>
        <v>93525-42-PC-3603-1300-20-20305C-3603025-02</v>
      </c>
      <c r="B942" t="str">
        <f>RP[[#This Row],[CODIGO CDP]]&amp;RP[[#This Row],[Rubro]]</f>
        <v>8725-42-PC-3603-1300-20-20305C-3603025-02</v>
      </c>
      <c r="C942" t="str">
        <f t="shared" si="14"/>
        <v>93525-42-P</v>
      </c>
      <c r="D942" t="str">
        <f>_xlfn.CONCAT(MID(RP[[#This Row],[CDP]],1,10),"-",RIGHT(RP[[#This Row],[Dependencia]],2),"-",MID(RP[[#This Row],[Fuente]],1,1))</f>
        <v>8725-42-P</v>
      </c>
      <c r="E942">
        <v>93525</v>
      </c>
      <c r="F942">
        <v>45789</v>
      </c>
      <c r="G942">
        <v>45789.763923611114</v>
      </c>
      <c r="H942" t="s">
        <v>1976</v>
      </c>
      <c r="I942">
        <v>923242</v>
      </c>
      <c r="J942" t="s">
        <v>702</v>
      </c>
      <c r="K942" t="s">
        <v>62</v>
      </c>
      <c r="L942" t="s">
        <v>63</v>
      </c>
      <c r="M942" t="s">
        <v>64</v>
      </c>
      <c r="N942" t="s">
        <v>65</v>
      </c>
      <c r="O942" t="s">
        <v>66</v>
      </c>
      <c r="P942" s="1">
        <v>65000000</v>
      </c>
      <c r="Q942" s="1">
        <v>0</v>
      </c>
      <c r="R942" s="1">
        <v>65000000</v>
      </c>
      <c r="S942" s="1">
        <v>65000000</v>
      </c>
      <c r="T942" t="s">
        <v>54</v>
      </c>
      <c r="U942">
        <v>900482662</v>
      </c>
      <c r="V942" t="s">
        <v>5247</v>
      </c>
      <c r="W942" t="s">
        <v>56</v>
      </c>
      <c r="X942" t="s">
        <v>57</v>
      </c>
      <c r="Y942" t="s">
        <v>5248</v>
      </c>
      <c r="Z942" t="s">
        <v>59</v>
      </c>
      <c r="AA942">
        <v>860034313</v>
      </c>
      <c r="AB942" t="s">
        <v>97</v>
      </c>
      <c r="AC942">
        <v>8725</v>
      </c>
      <c r="AD942">
        <v>8725</v>
      </c>
      <c r="AE942">
        <v>93525</v>
      </c>
      <c r="AJ942" s="3">
        <v>45789</v>
      </c>
      <c r="AK942" t="s">
        <v>5189</v>
      </c>
      <c r="AL942" t="s">
        <v>5249</v>
      </c>
      <c r="AM942" t="s">
        <v>5250</v>
      </c>
    </row>
    <row r="943" spans="1:39" x14ac:dyDescent="0.25">
      <c r="A943" t="str">
        <f>RP[[#This Row],[CODIGO CRP]]&amp;RP[[#This Row],[Rubro]]</f>
        <v>93625-42-PC-3603-1300-20-20305C-3603025-02</v>
      </c>
      <c r="B943" t="str">
        <f>RP[[#This Row],[CODIGO CDP]]&amp;RP[[#This Row],[Rubro]]</f>
        <v>8225-42-PC-3603-1300-20-20305C-3603025-02</v>
      </c>
      <c r="C943" t="str">
        <f t="shared" si="14"/>
        <v>93625-42-P</v>
      </c>
      <c r="D943" t="str">
        <f>_xlfn.CONCAT(MID(RP[[#This Row],[CDP]],1,10),"-",RIGHT(RP[[#This Row],[Dependencia]],2),"-",MID(RP[[#This Row],[Fuente]],1,1))</f>
        <v>8225-42-P</v>
      </c>
      <c r="E943">
        <v>93625</v>
      </c>
      <c r="F943">
        <v>45789</v>
      </c>
      <c r="G943">
        <v>45789.90284722222</v>
      </c>
      <c r="H943" t="s">
        <v>1929</v>
      </c>
      <c r="I943">
        <v>923242</v>
      </c>
      <c r="J943" t="s">
        <v>702</v>
      </c>
      <c r="K943" t="s">
        <v>62</v>
      </c>
      <c r="L943" t="s">
        <v>63</v>
      </c>
      <c r="M943" t="s">
        <v>64</v>
      </c>
      <c r="N943" t="s">
        <v>65</v>
      </c>
      <c r="O943" t="s">
        <v>66</v>
      </c>
      <c r="P943" s="1">
        <v>624622</v>
      </c>
      <c r="Q943" s="1">
        <v>0</v>
      </c>
      <c r="R943" s="1">
        <v>624622</v>
      </c>
      <c r="S943" s="1">
        <v>0</v>
      </c>
      <c r="T943" t="s">
        <v>169</v>
      </c>
      <c r="U943">
        <v>1030625724</v>
      </c>
      <c r="V943" t="s">
        <v>5251</v>
      </c>
      <c r="W943" t="s">
        <v>56</v>
      </c>
      <c r="X943" t="s">
        <v>57</v>
      </c>
      <c r="Y943" t="s">
        <v>5252</v>
      </c>
      <c r="Z943" t="s">
        <v>59</v>
      </c>
      <c r="AA943">
        <v>890903938</v>
      </c>
      <c r="AB943" t="s">
        <v>86</v>
      </c>
      <c r="AC943">
        <v>8225</v>
      </c>
      <c r="AD943">
        <v>8225</v>
      </c>
      <c r="AE943">
        <v>93625</v>
      </c>
      <c r="AF943" t="s">
        <v>5253</v>
      </c>
      <c r="AG943" t="s">
        <v>5254</v>
      </c>
      <c r="AH943" t="s">
        <v>5255</v>
      </c>
      <c r="AJ943" s="3">
        <v>45789</v>
      </c>
      <c r="AK943" t="s">
        <v>1775</v>
      </c>
      <c r="AL943" t="s">
        <v>5256</v>
      </c>
      <c r="AM943" t="s">
        <v>5257</v>
      </c>
    </row>
    <row r="944" spans="1:39" x14ac:dyDescent="0.25">
      <c r="A944" t="str">
        <f>RP[[#This Row],[CODIGO CRP]]&amp;RP[[#This Row],[Rubro]]</f>
        <v>93725-42-PC-3603-1300-20-20305C-3603025-02</v>
      </c>
      <c r="B944" t="str">
        <f>RP[[#This Row],[CODIGO CDP]]&amp;RP[[#This Row],[Rubro]]</f>
        <v>8225-42-PC-3603-1300-20-20305C-3603025-02</v>
      </c>
      <c r="C944" t="str">
        <f t="shared" si="14"/>
        <v>93725-42-P</v>
      </c>
      <c r="D944" t="str">
        <f>_xlfn.CONCAT(MID(RP[[#This Row],[CDP]],1,10),"-",RIGHT(RP[[#This Row],[Dependencia]],2),"-",MID(RP[[#This Row],[Fuente]],1,1))</f>
        <v>8225-42-P</v>
      </c>
      <c r="E944">
        <v>93725</v>
      </c>
      <c r="F944">
        <v>45789</v>
      </c>
      <c r="G944">
        <v>45789.910196759258</v>
      </c>
      <c r="H944" t="s">
        <v>1929</v>
      </c>
      <c r="I944">
        <v>923242</v>
      </c>
      <c r="J944" t="s">
        <v>702</v>
      </c>
      <c r="K944" t="s">
        <v>62</v>
      </c>
      <c r="L944" t="s">
        <v>63</v>
      </c>
      <c r="M944" t="s">
        <v>64</v>
      </c>
      <c r="N944" t="s">
        <v>65</v>
      </c>
      <c r="O944" t="s">
        <v>66</v>
      </c>
      <c r="P944" s="1">
        <v>183523</v>
      </c>
      <c r="Q944" s="1">
        <v>0</v>
      </c>
      <c r="R944" s="1">
        <v>183523</v>
      </c>
      <c r="S944" s="1">
        <v>0</v>
      </c>
      <c r="T944" t="s">
        <v>169</v>
      </c>
      <c r="U944">
        <v>1073672613</v>
      </c>
      <c r="V944" t="s">
        <v>5258</v>
      </c>
      <c r="W944" t="s">
        <v>56</v>
      </c>
      <c r="X944" t="s">
        <v>57</v>
      </c>
      <c r="Y944" t="s">
        <v>5259</v>
      </c>
      <c r="Z944" t="s">
        <v>59</v>
      </c>
      <c r="AA944">
        <v>860035827</v>
      </c>
      <c r="AB944" t="s">
        <v>378</v>
      </c>
      <c r="AC944">
        <v>8225</v>
      </c>
      <c r="AD944">
        <v>8225</v>
      </c>
      <c r="AE944">
        <v>93725</v>
      </c>
      <c r="AF944" t="s">
        <v>5260</v>
      </c>
      <c r="AG944" t="s">
        <v>5261</v>
      </c>
      <c r="AH944" t="s">
        <v>5262</v>
      </c>
      <c r="AJ944" s="3">
        <v>45789</v>
      </c>
      <c r="AK944" t="s">
        <v>1775</v>
      </c>
      <c r="AL944" t="s">
        <v>5263</v>
      </c>
      <c r="AM944" t="s">
        <v>5264</v>
      </c>
    </row>
    <row r="945" spans="1:39" x14ac:dyDescent="0.25">
      <c r="A945" t="str">
        <f>RP[[#This Row],[CODIGO CRP]]&amp;RP[[#This Row],[Rubro]]</f>
        <v>93825-42-PC-3603-1300-20-20305C-3603025-02</v>
      </c>
      <c r="B945" t="str">
        <f>RP[[#This Row],[CODIGO CDP]]&amp;RP[[#This Row],[Rubro]]</f>
        <v>8225-42-PC-3603-1300-20-20305C-3603025-02</v>
      </c>
      <c r="C945" t="str">
        <f t="shared" si="14"/>
        <v>93825-42-P</v>
      </c>
      <c r="D945" t="str">
        <f>_xlfn.CONCAT(MID(RP[[#This Row],[CDP]],1,10),"-",RIGHT(RP[[#This Row],[Dependencia]],2),"-",MID(RP[[#This Row],[Fuente]],1,1))</f>
        <v>8225-42-P</v>
      </c>
      <c r="E945">
        <v>93825</v>
      </c>
      <c r="F945">
        <v>45789</v>
      </c>
      <c r="G945">
        <v>45789.912199074075</v>
      </c>
      <c r="H945" t="s">
        <v>1929</v>
      </c>
      <c r="I945">
        <v>923242</v>
      </c>
      <c r="J945" t="s">
        <v>702</v>
      </c>
      <c r="K945" t="s">
        <v>62</v>
      </c>
      <c r="L945" t="s">
        <v>63</v>
      </c>
      <c r="M945" t="s">
        <v>64</v>
      </c>
      <c r="N945" t="s">
        <v>65</v>
      </c>
      <c r="O945" t="s">
        <v>66</v>
      </c>
      <c r="P945" s="1">
        <v>183523</v>
      </c>
      <c r="Q945" s="1">
        <v>0</v>
      </c>
      <c r="R945" s="1">
        <v>183523</v>
      </c>
      <c r="S945" s="1">
        <v>0</v>
      </c>
      <c r="T945" t="s">
        <v>169</v>
      </c>
      <c r="U945">
        <v>1131110918</v>
      </c>
      <c r="V945" t="s">
        <v>5125</v>
      </c>
      <c r="W945" t="s">
        <v>56</v>
      </c>
      <c r="X945" t="s">
        <v>57</v>
      </c>
      <c r="Y945" t="s">
        <v>5126</v>
      </c>
      <c r="Z945" t="s">
        <v>59</v>
      </c>
      <c r="AA945">
        <v>890903938</v>
      </c>
      <c r="AB945" t="s">
        <v>86</v>
      </c>
      <c r="AC945">
        <v>8225</v>
      </c>
      <c r="AD945">
        <v>8225</v>
      </c>
      <c r="AE945">
        <v>93825</v>
      </c>
      <c r="AF945" t="s">
        <v>5265</v>
      </c>
      <c r="AG945" t="s">
        <v>5266</v>
      </c>
      <c r="AH945" t="s">
        <v>5267</v>
      </c>
      <c r="AJ945" s="3">
        <v>45789</v>
      </c>
      <c r="AK945" t="s">
        <v>1775</v>
      </c>
      <c r="AL945" t="s">
        <v>5263</v>
      </c>
      <c r="AM945" t="s">
        <v>5264</v>
      </c>
    </row>
    <row r="946" spans="1:39" x14ac:dyDescent="0.25">
      <c r="A946" t="str">
        <f>RP[[#This Row],[CODIGO CRP]]&amp;RP[[#This Row],[Rubro]]</f>
        <v>93925-42-PC-3603-1300-20-20305C-3603025-02</v>
      </c>
      <c r="B946" t="str">
        <f>RP[[#This Row],[CODIGO CDP]]&amp;RP[[#This Row],[Rubro]]</f>
        <v>8225-42-PC-3603-1300-20-20305C-3603025-02</v>
      </c>
      <c r="C946" t="str">
        <f t="shared" si="14"/>
        <v>93925-42-P</v>
      </c>
      <c r="D946" t="str">
        <f>_xlfn.CONCAT(MID(RP[[#This Row],[CDP]],1,10),"-",RIGHT(RP[[#This Row],[Dependencia]],2),"-",MID(RP[[#This Row],[Fuente]],1,1))</f>
        <v>8225-42-P</v>
      </c>
      <c r="E946">
        <v>93925</v>
      </c>
      <c r="F946">
        <v>45789</v>
      </c>
      <c r="G946">
        <v>45789.914340277777</v>
      </c>
      <c r="H946" t="s">
        <v>1929</v>
      </c>
      <c r="I946">
        <v>923242</v>
      </c>
      <c r="J946" t="s">
        <v>702</v>
      </c>
      <c r="K946" t="s">
        <v>62</v>
      </c>
      <c r="L946" t="s">
        <v>63</v>
      </c>
      <c r="M946" t="s">
        <v>64</v>
      </c>
      <c r="N946" t="s">
        <v>65</v>
      </c>
      <c r="O946" t="s">
        <v>66</v>
      </c>
      <c r="P946" s="1">
        <v>183523</v>
      </c>
      <c r="Q946" s="1">
        <v>0</v>
      </c>
      <c r="R946" s="1">
        <v>183523</v>
      </c>
      <c r="S946" s="1">
        <v>0</v>
      </c>
      <c r="T946" t="s">
        <v>169</v>
      </c>
      <c r="U946">
        <v>1005822531</v>
      </c>
      <c r="V946" t="s">
        <v>5268</v>
      </c>
      <c r="W946" t="s">
        <v>56</v>
      </c>
      <c r="X946" t="s">
        <v>57</v>
      </c>
      <c r="Y946" t="s">
        <v>5761</v>
      </c>
      <c r="Z946" t="s">
        <v>59</v>
      </c>
      <c r="AA946">
        <v>860035827</v>
      </c>
      <c r="AB946" t="s">
        <v>378</v>
      </c>
      <c r="AC946">
        <v>8225</v>
      </c>
      <c r="AD946">
        <v>8225</v>
      </c>
      <c r="AE946">
        <v>93925</v>
      </c>
      <c r="AF946" t="s">
        <v>5269</v>
      </c>
      <c r="AG946" t="s">
        <v>5270</v>
      </c>
      <c r="AH946" t="s">
        <v>5271</v>
      </c>
      <c r="AJ946" s="3">
        <v>45789</v>
      </c>
      <c r="AK946" t="s">
        <v>1775</v>
      </c>
      <c r="AL946" t="s">
        <v>5263</v>
      </c>
      <c r="AM946" t="s">
        <v>5272</v>
      </c>
    </row>
    <row r="947" spans="1:39" x14ac:dyDescent="0.25">
      <c r="A947" t="str">
        <f>RP[[#This Row],[CODIGO CRP]]&amp;RP[[#This Row],[Rubro]]</f>
        <v>94025-42-PC-3603-1300-20-20305C-3603025-02</v>
      </c>
      <c r="B947" t="str">
        <f>RP[[#This Row],[CODIGO CDP]]&amp;RP[[#This Row],[Rubro]]</f>
        <v>8225-42-PC-3603-1300-20-20305C-3603025-02</v>
      </c>
      <c r="C947" t="str">
        <f t="shared" si="14"/>
        <v>94025-42-P</v>
      </c>
      <c r="D947" t="str">
        <f>_xlfn.CONCAT(MID(RP[[#This Row],[CDP]],1,10),"-",RIGHT(RP[[#This Row],[Dependencia]],2),"-",MID(RP[[#This Row],[Fuente]],1,1))</f>
        <v>8225-42-P</v>
      </c>
      <c r="E947">
        <v>94025</v>
      </c>
      <c r="F947">
        <v>45789</v>
      </c>
      <c r="G947">
        <v>45789.916631944441</v>
      </c>
      <c r="H947" t="s">
        <v>1929</v>
      </c>
      <c r="I947">
        <v>923242</v>
      </c>
      <c r="J947" t="s">
        <v>702</v>
      </c>
      <c r="K947" t="s">
        <v>62</v>
      </c>
      <c r="L947" t="s">
        <v>63</v>
      </c>
      <c r="M947" t="s">
        <v>64</v>
      </c>
      <c r="N947" t="s">
        <v>65</v>
      </c>
      <c r="O947" t="s">
        <v>66</v>
      </c>
      <c r="P947" s="1">
        <v>183523</v>
      </c>
      <c r="Q947" s="1">
        <v>0</v>
      </c>
      <c r="R947" s="1">
        <v>183523</v>
      </c>
      <c r="S947" s="1">
        <v>0</v>
      </c>
      <c r="T947" t="s">
        <v>169</v>
      </c>
      <c r="U947">
        <v>1024608628</v>
      </c>
      <c r="V947" t="s">
        <v>5273</v>
      </c>
      <c r="W947" t="s">
        <v>56</v>
      </c>
      <c r="X947" t="s">
        <v>57</v>
      </c>
      <c r="Y947" t="s">
        <v>5274</v>
      </c>
      <c r="Z947" t="s">
        <v>59</v>
      </c>
      <c r="AA947">
        <v>890903938</v>
      </c>
      <c r="AB947" t="s">
        <v>86</v>
      </c>
      <c r="AC947">
        <v>8225</v>
      </c>
      <c r="AD947">
        <v>8225</v>
      </c>
      <c r="AE947">
        <v>94025</v>
      </c>
      <c r="AF947" t="s">
        <v>5275</v>
      </c>
      <c r="AG947" t="s">
        <v>5276</v>
      </c>
      <c r="AH947" t="s">
        <v>5277</v>
      </c>
      <c r="AJ947" s="3">
        <v>45789</v>
      </c>
      <c r="AK947" t="s">
        <v>1775</v>
      </c>
      <c r="AL947" t="s">
        <v>5263</v>
      </c>
      <c r="AM947" t="s">
        <v>5264</v>
      </c>
    </row>
    <row r="948" spans="1:39" x14ac:dyDescent="0.25">
      <c r="A948" t="str">
        <f>RP[[#This Row],[CODIGO CRP]]&amp;RP[[#This Row],[Rubro]]</f>
        <v>94125-28-NC-3603-1300-20-20305C-3603033-02</v>
      </c>
      <c r="B948" t="str">
        <f>RP[[#This Row],[CODIGO CDP]]&amp;RP[[#This Row],[Rubro]]</f>
        <v>3425-28-NC-3603-1300-20-20305C-3603033-02</v>
      </c>
      <c r="C948" t="str">
        <f t="shared" si="14"/>
        <v>94125-28-N</v>
      </c>
      <c r="D948" t="str">
        <f>_xlfn.CONCAT(MID(RP[[#This Row],[CDP]],1,10),"-",RIGHT(RP[[#This Row],[Dependencia]],2),"-",MID(RP[[#This Row],[Fuente]],1,1))</f>
        <v>3425-28-N</v>
      </c>
      <c r="E948">
        <v>94125</v>
      </c>
      <c r="F948">
        <v>45790</v>
      </c>
      <c r="G948">
        <v>45790.801215277781</v>
      </c>
      <c r="H948" t="s">
        <v>1929</v>
      </c>
      <c r="I948">
        <v>923228</v>
      </c>
      <c r="J948" t="s">
        <v>304</v>
      </c>
      <c r="K948" t="s">
        <v>305</v>
      </c>
      <c r="L948" t="s">
        <v>306</v>
      </c>
      <c r="M948" t="s">
        <v>172</v>
      </c>
      <c r="N948" t="s">
        <v>173</v>
      </c>
      <c r="O948" t="s">
        <v>66</v>
      </c>
      <c r="P948" s="1">
        <v>228260</v>
      </c>
      <c r="Q948" s="1">
        <v>0</v>
      </c>
      <c r="R948" s="1">
        <v>228260</v>
      </c>
      <c r="S948" s="1">
        <v>0</v>
      </c>
      <c r="T948" t="s">
        <v>169</v>
      </c>
      <c r="U948">
        <v>17973156</v>
      </c>
      <c r="V948" t="s">
        <v>1471</v>
      </c>
      <c r="W948" t="s">
        <v>56</v>
      </c>
      <c r="X948" t="s">
        <v>57</v>
      </c>
      <c r="Y948" t="s">
        <v>1472</v>
      </c>
      <c r="Z948" t="s">
        <v>59</v>
      </c>
      <c r="AA948">
        <v>860034313</v>
      </c>
      <c r="AB948" t="s">
        <v>97</v>
      </c>
      <c r="AC948">
        <v>3425</v>
      </c>
      <c r="AD948">
        <v>3425</v>
      </c>
      <c r="AE948">
        <v>94125</v>
      </c>
      <c r="AG948" t="s">
        <v>5278</v>
      </c>
      <c r="AH948" t="s">
        <v>5279</v>
      </c>
      <c r="AJ948" s="3">
        <v>45790</v>
      </c>
      <c r="AK948" t="s">
        <v>255</v>
      </c>
      <c r="AL948" t="s">
        <v>5280</v>
      </c>
      <c r="AM948" t="s">
        <v>5281</v>
      </c>
    </row>
    <row r="949" spans="1:39" x14ac:dyDescent="0.25">
      <c r="A949" t="str">
        <f>RP[[#This Row],[CODIGO CRP]]&amp;RP[[#This Row],[Rubro]]</f>
        <v>94225-28-NC-3603-1300-20-20305C-3603033-02</v>
      </c>
      <c r="B949" t="str">
        <f>RP[[#This Row],[CODIGO CDP]]&amp;RP[[#This Row],[Rubro]]</f>
        <v>3425-28-NC-3603-1300-20-20305C-3603033-02</v>
      </c>
      <c r="C949" t="str">
        <f t="shared" si="14"/>
        <v>94225-28-N</v>
      </c>
      <c r="D949" t="str">
        <f>_xlfn.CONCAT(MID(RP[[#This Row],[CDP]],1,10),"-",RIGHT(RP[[#This Row],[Dependencia]],2),"-",MID(RP[[#This Row],[Fuente]],1,1))</f>
        <v>3425-28-N</v>
      </c>
      <c r="E949">
        <v>94225</v>
      </c>
      <c r="F949">
        <v>45790</v>
      </c>
      <c r="G949">
        <v>45790.805717592593</v>
      </c>
      <c r="H949" t="s">
        <v>1929</v>
      </c>
      <c r="I949">
        <v>923228</v>
      </c>
      <c r="J949" t="s">
        <v>304</v>
      </c>
      <c r="K949" t="s">
        <v>305</v>
      </c>
      <c r="L949" t="s">
        <v>306</v>
      </c>
      <c r="M949" t="s">
        <v>172</v>
      </c>
      <c r="N949" t="s">
        <v>173</v>
      </c>
      <c r="O949" t="s">
        <v>66</v>
      </c>
      <c r="P949" s="1">
        <v>299536</v>
      </c>
      <c r="Q949" s="1">
        <v>0</v>
      </c>
      <c r="R949" s="1">
        <v>299536</v>
      </c>
      <c r="S949" s="1">
        <v>0</v>
      </c>
      <c r="T949" t="s">
        <v>169</v>
      </c>
      <c r="U949">
        <v>40783907</v>
      </c>
      <c r="V949" t="s">
        <v>302</v>
      </c>
      <c r="W949" t="s">
        <v>56</v>
      </c>
      <c r="X949" t="s">
        <v>57</v>
      </c>
      <c r="Y949" t="s">
        <v>303</v>
      </c>
      <c r="Z949" t="s">
        <v>59</v>
      </c>
      <c r="AA949">
        <v>860003020</v>
      </c>
      <c r="AB949" t="s">
        <v>212</v>
      </c>
      <c r="AC949">
        <v>3425</v>
      </c>
      <c r="AD949">
        <v>3425</v>
      </c>
      <c r="AE949">
        <v>94225</v>
      </c>
      <c r="AG949" t="s">
        <v>5282</v>
      </c>
      <c r="AH949" t="s">
        <v>5283</v>
      </c>
      <c r="AJ949" s="3">
        <v>45790</v>
      </c>
      <c r="AK949" t="s">
        <v>255</v>
      </c>
      <c r="AL949" t="s">
        <v>5284</v>
      </c>
      <c r="AM949" t="s">
        <v>5285</v>
      </c>
    </row>
    <row r="950" spans="1:39" x14ac:dyDescent="0.25">
      <c r="A950" t="str">
        <f>RP[[#This Row],[CODIGO CRP]]&amp;RP[[#This Row],[Rubro]]</f>
        <v>94325-69-PC-3605-1300-3-40402A-3605007-02</v>
      </c>
      <c r="B950" t="str">
        <f>RP[[#This Row],[CODIGO CDP]]&amp;RP[[#This Row],[Rubro]]</f>
        <v>9725-69-PC-3605-1300-3-40402A-3605007-02</v>
      </c>
      <c r="C950" t="str">
        <f t="shared" si="14"/>
        <v>94325-69-P</v>
      </c>
      <c r="D950" t="str">
        <f>_xlfn.CONCAT(MID(RP[[#This Row],[CDP]],1,10),"-",RIGHT(RP[[#This Row],[Dependencia]],2),"-",MID(RP[[#This Row],[Fuente]],1,1))</f>
        <v>9725-69-P</v>
      </c>
      <c r="E950">
        <v>94325</v>
      </c>
      <c r="F950">
        <v>45790</v>
      </c>
      <c r="G950">
        <v>45790.811296296299</v>
      </c>
      <c r="H950" t="s">
        <v>1929</v>
      </c>
      <c r="I950">
        <v>923269</v>
      </c>
      <c r="J950" t="s">
        <v>1508</v>
      </c>
      <c r="K950" t="s">
        <v>1509</v>
      </c>
      <c r="L950" t="s">
        <v>1510</v>
      </c>
      <c r="M950" t="s">
        <v>64</v>
      </c>
      <c r="N950" t="s">
        <v>189</v>
      </c>
      <c r="O950" t="s">
        <v>66</v>
      </c>
      <c r="P950" s="1">
        <v>182436</v>
      </c>
      <c r="Q950" s="1">
        <v>0</v>
      </c>
      <c r="R950" s="1">
        <v>182436</v>
      </c>
      <c r="S950" s="1">
        <v>0</v>
      </c>
      <c r="T950" t="s">
        <v>169</v>
      </c>
      <c r="U950">
        <v>11220943</v>
      </c>
      <c r="V950" t="s">
        <v>1531</v>
      </c>
      <c r="W950" t="s">
        <v>56</v>
      </c>
      <c r="X950" t="s">
        <v>57</v>
      </c>
      <c r="Y950" t="s">
        <v>1532</v>
      </c>
      <c r="Z950" t="s">
        <v>59</v>
      </c>
      <c r="AA950">
        <v>890903938</v>
      </c>
      <c r="AB950" t="s">
        <v>86</v>
      </c>
      <c r="AC950">
        <v>9725</v>
      </c>
      <c r="AD950">
        <v>9725</v>
      </c>
      <c r="AE950">
        <v>94325</v>
      </c>
      <c r="AF950" t="s">
        <v>5286</v>
      </c>
      <c r="AG950" t="s">
        <v>5287</v>
      </c>
      <c r="AH950" t="s">
        <v>5288</v>
      </c>
      <c r="AJ950" s="3">
        <v>45790</v>
      </c>
      <c r="AK950" t="s">
        <v>255</v>
      </c>
      <c r="AL950" t="s">
        <v>5289</v>
      </c>
      <c r="AM950" t="s">
        <v>5290</v>
      </c>
    </row>
    <row r="951" spans="1:39" x14ac:dyDescent="0.25">
      <c r="A951" t="str">
        <f>RP[[#This Row],[CODIGO CRP]]&amp;RP[[#This Row],[Rubro]]</f>
        <v>94425-10-NC-3603-1300-20-20305C-3603025-02</v>
      </c>
      <c r="B951" t="str">
        <f>RP[[#This Row],[CODIGO CDP]]&amp;RP[[#This Row],[Rubro]]</f>
        <v>1925-10-NC-3603-1300-20-20305C-3603025-02</v>
      </c>
      <c r="C951" t="str">
        <f t="shared" si="14"/>
        <v>94425-10-N</v>
      </c>
      <c r="D951" t="str">
        <f>_xlfn.CONCAT(MID(RP[[#This Row],[CDP]],1,10),"-",RIGHT(RP[[#This Row],[Dependencia]],2),"-",MID(RP[[#This Row],[Fuente]],1,1))</f>
        <v>1925-10-N</v>
      </c>
      <c r="E951">
        <v>94425</v>
      </c>
      <c r="F951">
        <v>45791</v>
      </c>
      <c r="G951">
        <v>45791.741655092592</v>
      </c>
      <c r="H951" t="s">
        <v>1976</v>
      </c>
      <c r="I951">
        <v>923210</v>
      </c>
      <c r="J951" t="s">
        <v>61</v>
      </c>
      <c r="K951" t="s">
        <v>62</v>
      </c>
      <c r="L951" t="s">
        <v>63</v>
      </c>
      <c r="M951" t="s">
        <v>172</v>
      </c>
      <c r="N951" t="s">
        <v>173</v>
      </c>
      <c r="O951" t="s">
        <v>66</v>
      </c>
      <c r="P951" s="1">
        <v>12856667</v>
      </c>
      <c r="Q951" s="1">
        <v>0</v>
      </c>
      <c r="R951" s="1">
        <v>12856667</v>
      </c>
      <c r="S951" s="1">
        <v>12856667</v>
      </c>
      <c r="T951" t="s">
        <v>169</v>
      </c>
      <c r="U951">
        <v>1074526308</v>
      </c>
      <c r="V951" t="s">
        <v>5291</v>
      </c>
      <c r="W951" t="s">
        <v>56</v>
      </c>
      <c r="X951" t="s">
        <v>57</v>
      </c>
      <c r="Y951" t="s">
        <v>5292</v>
      </c>
      <c r="Z951" t="s">
        <v>59</v>
      </c>
      <c r="AA951">
        <v>860007335</v>
      </c>
      <c r="AB951" t="s">
        <v>201</v>
      </c>
      <c r="AC951">
        <v>1925</v>
      </c>
      <c r="AD951">
        <v>1925</v>
      </c>
      <c r="AE951">
        <v>94425</v>
      </c>
      <c r="AJ951" s="3">
        <v>45791</v>
      </c>
      <c r="AK951" t="s">
        <v>180</v>
      </c>
      <c r="AL951" t="s">
        <v>5293</v>
      </c>
      <c r="AM951" t="s">
        <v>5294</v>
      </c>
    </row>
    <row r="952" spans="1:39" x14ac:dyDescent="0.25">
      <c r="A952" t="str">
        <f>RP[[#This Row],[CODIGO CRP]]&amp;RP[[#This Row],[Rubro]]</f>
        <v>94525-10-PC-3603-1300-20-20305C-3603025-02</v>
      </c>
      <c r="B952" t="str">
        <f>RP[[#This Row],[CODIGO CDP]]&amp;RP[[#This Row],[Rubro]]</f>
        <v>1225-10-PC-3603-1300-20-20305C-3603025-02</v>
      </c>
      <c r="C952" t="str">
        <f t="shared" si="14"/>
        <v>94525-10-P</v>
      </c>
      <c r="D952" t="str">
        <f>_xlfn.CONCAT(MID(RP[[#This Row],[CDP]],1,10),"-",RIGHT(RP[[#This Row],[Dependencia]],2),"-",MID(RP[[#This Row],[Fuente]],1,1))</f>
        <v>1225-10-P</v>
      </c>
      <c r="E952">
        <v>94525</v>
      </c>
      <c r="F952">
        <v>45791</v>
      </c>
      <c r="G952">
        <v>45791.849074074074</v>
      </c>
      <c r="H952" t="s">
        <v>1929</v>
      </c>
      <c r="I952">
        <v>923210</v>
      </c>
      <c r="J952" t="s">
        <v>61</v>
      </c>
      <c r="K952" t="s">
        <v>62</v>
      </c>
      <c r="L952" t="s">
        <v>63</v>
      </c>
      <c r="M952" t="s">
        <v>64</v>
      </c>
      <c r="N952" t="s">
        <v>65</v>
      </c>
      <c r="O952" t="s">
        <v>66</v>
      </c>
      <c r="P952" s="1">
        <v>4480</v>
      </c>
      <c r="Q952" s="1">
        <v>0</v>
      </c>
      <c r="R952" s="1">
        <v>4480</v>
      </c>
      <c r="S952" s="1">
        <v>0</v>
      </c>
      <c r="T952" t="s">
        <v>54</v>
      </c>
      <c r="U952">
        <v>800007813</v>
      </c>
      <c r="V952" t="s">
        <v>84</v>
      </c>
      <c r="W952" t="s">
        <v>56</v>
      </c>
      <c r="X952" t="s">
        <v>57</v>
      </c>
      <c r="Y952" t="s">
        <v>85</v>
      </c>
      <c r="Z952" t="s">
        <v>59</v>
      </c>
      <c r="AA952">
        <v>890903938</v>
      </c>
      <c r="AB952" t="s">
        <v>86</v>
      </c>
      <c r="AC952">
        <v>1225</v>
      </c>
      <c r="AD952">
        <v>1225</v>
      </c>
      <c r="AE952">
        <v>94525</v>
      </c>
      <c r="AF952" t="s">
        <v>5295</v>
      </c>
      <c r="AG952" t="s">
        <v>5296</v>
      </c>
      <c r="AH952" t="s">
        <v>5297</v>
      </c>
      <c r="AJ952" s="3">
        <v>45791</v>
      </c>
      <c r="AK952" t="s">
        <v>71</v>
      </c>
      <c r="AL952" t="s">
        <v>5298</v>
      </c>
      <c r="AM952" t="s">
        <v>5299</v>
      </c>
    </row>
    <row r="953" spans="1:39" x14ac:dyDescent="0.25">
      <c r="A953" t="str">
        <f>RP[[#This Row],[CODIGO CRP]]&amp;RP[[#This Row],[Rubro]]</f>
        <v>94625-10-PC-3603-1300-20-20305C-3603025-02</v>
      </c>
      <c r="B953" t="str">
        <f>RP[[#This Row],[CODIGO CDP]]&amp;RP[[#This Row],[Rubro]]</f>
        <v>1225-10-PC-3603-1300-20-20305C-3603025-02</v>
      </c>
      <c r="C953" t="str">
        <f t="shared" si="14"/>
        <v>94625-10-P</v>
      </c>
      <c r="D953" t="str">
        <f>_xlfn.CONCAT(MID(RP[[#This Row],[CDP]],1,10),"-",RIGHT(RP[[#This Row],[Dependencia]],2),"-",MID(RP[[#This Row],[Fuente]],1,1))</f>
        <v>1225-10-P</v>
      </c>
      <c r="E953">
        <v>94625</v>
      </c>
      <c r="F953">
        <v>45791</v>
      </c>
      <c r="G953">
        <v>45791.857731481483</v>
      </c>
      <c r="H953" t="s">
        <v>1929</v>
      </c>
      <c r="I953">
        <v>923210</v>
      </c>
      <c r="J953" t="s">
        <v>61</v>
      </c>
      <c r="K953" t="s">
        <v>62</v>
      </c>
      <c r="L953" t="s">
        <v>63</v>
      </c>
      <c r="M953" t="s">
        <v>64</v>
      </c>
      <c r="N953" t="s">
        <v>65</v>
      </c>
      <c r="O953" t="s">
        <v>66</v>
      </c>
      <c r="P953" s="1">
        <v>1955660</v>
      </c>
      <c r="Q953" s="1">
        <v>0</v>
      </c>
      <c r="R953" s="1">
        <v>1955660</v>
      </c>
      <c r="S953" s="1">
        <v>0</v>
      </c>
      <c r="T953" t="s">
        <v>54</v>
      </c>
      <c r="U953">
        <v>860063875</v>
      </c>
      <c r="V953" t="s">
        <v>55</v>
      </c>
      <c r="W953" t="s">
        <v>56</v>
      </c>
      <c r="X953" t="s">
        <v>57</v>
      </c>
      <c r="Y953" t="s">
        <v>58</v>
      </c>
      <c r="Z953" t="s">
        <v>59</v>
      </c>
      <c r="AA953">
        <v>860050750</v>
      </c>
      <c r="AB953" t="s">
        <v>60</v>
      </c>
      <c r="AC953">
        <v>1225</v>
      </c>
      <c r="AD953">
        <v>1225</v>
      </c>
      <c r="AE953">
        <v>94625</v>
      </c>
      <c r="AF953" t="s">
        <v>5300</v>
      </c>
      <c r="AG953" t="s">
        <v>5301</v>
      </c>
      <c r="AH953" t="s">
        <v>5302</v>
      </c>
      <c r="AJ953" s="3">
        <v>45791</v>
      </c>
      <c r="AK953" t="s">
        <v>71</v>
      </c>
      <c r="AL953" t="s">
        <v>5303</v>
      </c>
      <c r="AM953" t="s">
        <v>5304</v>
      </c>
    </row>
    <row r="954" spans="1:39" x14ac:dyDescent="0.25">
      <c r="A954" t="str">
        <f>RP[[#This Row],[CODIGO CRP]]&amp;RP[[#This Row],[Rubro]]</f>
        <v>94725-10-PC-3603-1300-20-20305C-3603025-02</v>
      </c>
      <c r="B954" t="str">
        <f>RP[[#This Row],[CODIGO CDP]]&amp;RP[[#This Row],[Rubro]]</f>
        <v>1225-10-PC-3603-1300-20-20305C-3603025-02</v>
      </c>
      <c r="C954" t="str">
        <f t="shared" si="14"/>
        <v>94725-10-P</v>
      </c>
      <c r="D954" t="str">
        <f>_xlfn.CONCAT(MID(RP[[#This Row],[CDP]],1,10),"-",RIGHT(RP[[#This Row],[Dependencia]],2),"-",MID(RP[[#This Row],[Fuente]],1,1))</f>
        <v>1225-10-P</v>
      </c>
      <c r="E954">
        <v>94725</v>
      </c>
      <c r="F954">
        <v>45791</v>
      </c>
      <c r="G954">
        <v>45791.901504629626</v>
      </c>
      <c r="H954" t="s">
        <v>1929</v>
      </c>
      <c r="I954">
        <v>923210</v>
      </c>
      <c r="J954" t="s">
        <v>61</v>
      </c>
      <c r="K954" t="s">
        <v>62</v>
      </c>
      <c r="L954" t="s">
        <v>63</v>
      </c>
      <c r="M954" t="s">
        <v>64</v>
      </c>
      <c r="N954" t="s">
        <v>65</v>
      </c>
      <c r="O954" t="s">
        <v>66</v>
      </c>
      <c r="P954" s="1">
        <v>1434750</v>
      </c>
      <c r="Q954" s="1">
        <v>0</v>
      </c>
      <c r="R954" s="1">
        <v>1434750</v>
      </c>
      <c r="S954" s="1">
        <v>0</v>
      </c>
      <c r="T954" t="s">
        <v>54</v>
      </c>
      <c r="U954">
        <v>899999115</v>
      </c>
      <c r="V954" t="s">
        <v>106</v>
      </c>
      <c r="W954" t="s">
        <v>56</v>
      </c>
      <c r="X954" t="s">
        <v>107</v>
      </c>
      <c r="Y954" t="s">
        <v>108</v>
      </c>
      <c r="Z954" t="s">
        <v>59</v>
      </c>
      <c r="AA954">
        <v>860051135</v>
      </c>
      <c r="AB954" t="s">
        <v>109</v>
      </c>
      <c r="AC954">
        <v>1225</v>
      </c>
      <c r="AD954">
        <v>1225</v>
      </c>
      <c r="AE954">
        <v>94725</v>
      </c>
      <c r="AF954" t="s">
        <v>5305</v>
      </c>
      <c r="AG954" t="s">
        <v>5306</v>
      </c>
      <c r="AH954" t="s">
        <v>5307</v>
      </c>
      <c r="AJ954" s="3">
        <v>45791</v>
      </c>
      <c r="AK954" t="s">
        <v>71</v>
      </c>
      <c r="AL954" t="s">
        <v>5308</v>
      </c>
      <c r="AM954" t="s">
        <v>5309</v>
      </c>
    </row>
    <row r="955" spans="1:39" x14ac:dyDescent="0.25">
      <c r="A955" t="str">
        <f>RP[[#This Row],[CODIGO CRP]]&amp;RP[[#This Row],[Rubro]]</f>
        <v>94825-38-NC-3603-1300-20-20305C-3603025-02</v>
      </c>
      <c r="B955" t="str">
        <f>RP[[#This Row],[CODIGO CDP]]&amp;RP[[#This Row],[Rubro]]</f>
        <v>325-38-NC-3603-1300-20-20305C-3603025-02</v>
      </c>
      <c r="C955" t="str">
        <f t="shared" si="14"/>
        <v>94825-38-N</v>
      </c>
      <c r="D955" t="str">
        <f>_xlfn.CONCAT(MID(RP[[#This Row],[CDP]],1,10),"-",RIGHT(RP[[#This Row],[Dependencia]],2),"-",MID(RP[[#This Row],[Fuente]],1,1))</f>
        <v>325-38-N</v>
      </c>
      <c r="E955">
        <v>94825</v>
      </c>
      <c r="F955">
        <v>45791</v>
      </c>
      <c r="G955">
        <v>45791.910324074073</v>
      </c>
      <c r="H955" t="s">
        <v>1929</v>
      </c>
      <c r="I955">
        <v>923238</v>
      </c>
      <c r="J955" t="s">
        <v>254</v>
      </c>
      <c r="K955" t="s">
        <v>62</v>
      </c>
      <c r="L955" t="s">
        <v>63</v>
      </c>
      <c r="M955" t="s">
        <v>172</v>
      </c>
      <c r="N955" t="s">
        <v>173</v>
      </c>
      <c r="O955" t="s">
        <v>66</v>
      </c>
      <c r="P955" s="1">
        <v>668651</v>
      </c>
      <c r="Q955" s="1">
        <v>0</v>
      </c>
      <c r="R955" s="1">
        <v>668651</v>
      </c>
      <c r="S955" s="1">
        <v>0</v>
      </c>
      <c r="T955" t="s">
        <v>169</v>
      </c>
      <c r="U955">
        <v>11315001</v>
      </c>
      <c r="V955" t="s">
        <v>297</v>
      </c>
      <c r="W955" t="s">
        <v>56</v>
      </c>
      <c r="X955" t="s">
        <v>57</v>
      </c>
      <c r="Y955" t="s">
        <v>298</v>
      </c>
      <c r="Z955" t="s">
        <v>59</v>
      </c>
      <c r="AA955">
        <v>890903938</v>
      </c>
      <c r="AB955" t="s">
        <v>86</v>
      </c>
      <c r="AC955">
        <v>325</v>
      </c>
      <c r="AD955">
        <v>325</v>
      </c>
      <c r="AE955">
        <v>94825</v>
      </c>
      <c r="AG955" t="s">
        <v>5310</v>
      </c>
      <c r="AH955" t="s">
        <v>5311</v>
      </c>
      <c r="AJ955" s="3">
        <v>45791</v>
      </c>
      <c r="AK955" t="s">
        <v>255</v>
      </c>
      <c r="AL955" t="s">
        <v>5312</v>
      </c>
      <c r="AM955" t="s">
        <v>5313</v>
      </c>
    </row>
    <row r="956" spans="1:39" x14ac:dyDescent="0.25">
      <c r="A956" t="str">
        <f>RP[[#This Row],[CODIGO CRP]]&amp;RP[[#This Row],[Rubro]]</f>
        <v>94925-10-NC-3603-1300-20-20305C-3603025-02</v>
      </c>
      <c r="B956" t="str">
        <f>RP[[#This Row],[CODIGO CDP]]&amp;RP[[#This Row],[Rubro]]</f>
        <v>1625-10-NC-3603-1300-20-20305C-3603025-02</v>
      </c>
      <c r="C956" t="str">
        <f t="shared" si="14"/>
        <v>94925-10-N</v>
      </c>
      <c r="D956" t="str">
        <f>_xlfn.CONCAT(MID(RP[[#This Row],[CDP]],1,10),"-",RIGHT(RP[[#This Row],[Dependencia]],2),"-",MID(RP[[#This Row],[Fuente]],1,1))</f>
        <v>1625-10-N</v>
      </c>
      <c r="E956">
        <v>94925</v>
      </c>
      <c r="F956">
        <v>45791</v>
      </c>
      <c r="G956">
        <v>45791.913981481484</v>
      </c>
      <c r="H956" t="s">
        <v>1929</v>
      </c>
      <c r="I956">
        <v>923210</v>
      </c>
      <c r="J956" t="s">
        <v>61</v>
      </c>
      <c r="K956" t="s">
        <v>62</v>
      </c>
      <c r="L956" t="s">
        <v>63</v>
      </c>
      <c r="M956" t="s">
        <v>172</v>
      </c>
      <c r="N956" t="s">
        <v>173</v>
      </c>
      <c r="O956" t="s">
        <v>66</v>
      </c>
      <c r="P956" s="1">
        <v>139896</v>
      </c>
      <c r="Q956" s="1">
        <v>0</v>
      </c>
      <c r="R956" s="1">
        <v>139896</v>
      </c>
      <c r="S956" s="1">
        <v>0</v>
      </c>
      <c r="T956" t="s">
        <v>169</v>
      </c>
      <c r="U956">
        <v>53890455</v>
      </c>
      <c r="V956" t="s">
        <v>5314</v>
      </c>
      <c r="W956" t="s">
        <v>56</v>
      </c>
      <c r="X956" t="s">
        <v>57</v>
      </c>
      <c r="Y956" t="s">
        <v>5315</v>
      </c>
      <c r="Z956" t="s">
        <v>59</v>
      </c>
      <c r="AA956">
        <v>860034313</v>
      </c>
      <c r="AB956" t="s">
        <v>97</v>
      </c>
      <c r="AC956">
        <v>1625</v>
      </c>
      <c r="AD956">
        <v>1625</v>
      </c>
      <c r="AE956">
        <v>94925</v>
      </c>
      <c r="AG956" t="s">
        <v>5316</v>
      </c>
      <c r="AH956" t="s">
        <v>5317</v>
      </c>
      <c r="AJ956" s="3">
        <v>45791</v>
      </c>
      <c r="AK956" t="s">
        <v>255</v>
      </c>
      <c r="AL956" t="s">
        <v>5318</v>
      </c>
      <c r="AM956" t="s">
        <v>5319</v>
      </c>
    </row>
    <row r="957" spans="1:39" x14ac:dyDescent="0.25">
      <c r="A957" t="str">
        <f>RP[[#This Row],[CODIGO CRP]]&amp;RP[[#This Row],[Rubro]]</f>
        <v>95025-10-NC-3603-1300-20-20305C-3603025-02</v>
      </c>
      <c r="B957" t="str">
        <f>RP[[#This Row],[CODIGO CDP]]&amp;RP[[#This Row],[Rubro]]</f>
        <v>1625-10-NC-3603-1300-20-20305C-3603025-02</v>
      </c>
      <c r="C957" t="str">
        <f t="shared" si="14"/>
        <v>95025-10-N</v>
      </c>
      <c r="D957" t="str">
        <f>_xlfn.CONCAT(MID(RP[[#This Row],[CDP]],1,10),"-",RIGHT(RP[[#This Row],[Dependencia]],2),"-",MID(RP[[#This Row],[Fuente]],1,1))</f>
        <v>1625-10-N</v>
      </c>
      <c r="E957">
        <v>95025</v>
      </c>
      <c r="F957">
        <v>45791</v>
      </c>
      <c r="G957">
        <v>45791.916805555556</v>
      </c>
      <c r="H957" t="s">
        <v>1929</v>
      </c>
      <c r="I957">
        <v>923210</v>
      </c>
      <c r="J957" t="s">
        <v>61</v>
      </c>
      <c r="K957" t="s">
        <v>62</v>
      </c>
      <c r="L957" t="s">
        <v>63</v>
      </c>
      <c r="M957" t="s">
        <v>172</v>
      </c>
      <c r="N957" t="s">
        <v>173</v>
      </c>
      <c r="O957" t="s">
        <v>66</v>
      </c>
      <c r="P957" s="1">
        <v>124445</v>
      </c>
      <c r="Q957" s="1">
        <v>0</v>
      </c>
      <c r="R957" s="1">
        <v>124445</v>
      </c>
      <c r="S957" s="1">
        <v>0</v>
      </c>
      <c r="T957" t="s">
        <v>169</v>
      </c>
      <c r="U957">
        <v>1104069178</v>
      </c>
      <c r="V957" t="s">
        <v>5320</v>
      </c>
      <c r="W957" t="s">
        <v>56</v>
      </c>
      <c r="X957" t="s">
        <v>57</v>
      </c>
      <c r="Y957" t="s">
        <v>5321</v>
      </c>
      <c r="Z957" t="s">
        <v>59</v>
      </c>
      <c r="AA957">
        <v>890903938</v>
      </c>
      <c r="AB957" t="s">
        <v>86</v>
      </c>
      <c r="AC957">
        <v>1625</v>
      </c>
      <c r="AD957">
        <v>1625</v>
      </c>
      <c r="AE957">
        <v>95025</v>
      </c>
      <c r="AG957" t="s">
        <v>5322</v>
      </c>
      <c r="AH957" t="s">
        <v>5323</v>
      </c>
      <c r="AJ957" s="3">
        <v>45791</v>
      </c>
      <c r="AK957" t="s">
        <v>255</v>
      </c>
      <c r="AL957" t="s">
        <v>5324</v>
      </c>
      <c r="AM957" t="s">
        <v>5325</v>
      </c>
    </row>
    <row r="958" spans="1:39" x14ac:dyDescent="0.25">
      <c r="A958" t="str">
        <f>RP[[#This Row],[CODIGO CRP]]&amp;RP[[#This Row],[Rubro]]</f>
        <v>95125-38-NC-3603-1300-20-20305C-3603025-02</v>
      </c>
      <c r="B958" t="str">
        <f>RP[[#This Row],[CODIGO CDP]]&amp;RP[[#This Row],[Rubro]]</f>
        <v>325-38-NC-3603-1300-20-20305C-3603025-02</v>
      </c>
      <c r="C958" t="str">
        <f t="shared" si="14"/>
        <v>95125-38-N</v>
      </c>
      <c r="D958" t="str">
        <f>_xlfn.CONCAT(MID(RP[[#This Row],[CDP]],1,10),"-",RIGHT(RP[[#This Row],[Dependencia]],2),"-",MID(RP[[#This Row],[Fuente]],1,1))</f>
        <v>325-38-N</v>
      </c>
      <c r="E958">
        <v>95125</v>
      </c>
      <c r="F958">
        <v>45791</v>
      </c>
      <c r="G958">
        <v>45791.920208333337</v>
      </c>
      <c r="H958" t="s">
        <v>1929</v>
      </c>
      <c r="I958">
        <v>923238</v>
      </c>
      <c r="J958" t="s">
        <v>254</v>
      </c>
      <c r="K958" t="s">
        <v>62</v>
      </c>
      <c r="L958" t="s">
        <v>63</v>
      </c>
      <c r="M958" t="s">
        <v>172</v>
      </c>
      <c r="N958" t="s">
        <v>173</v>
      </c>
      <c r="O958" t="s">
        <v>66</v>
      </c>
      <c r="P958" s="1">
        <v>759364</v>
      </c>
      <c r="Q958" s="1">
        <v>0</v>
      </c>
      <c r="R958" s="1">
        <v>759364</v>
      </c>
      <c r="S958" s="1">
        <v>0</v>
      </c>
      <c r="T958" t="s">
        <v>169</v>
      </c>
      <c r="U958">
        <v>80724086</v>
      </c>
      <c r="V958" t="s">
        <v>252</v>
      </c>
      <c r="W958" t="s">
        <v>56</v>
      </c>
      <c r="X958" t="s">
        <v>57</v>
      </c>
      <c r="Y958" t="s">
        <v>253</v>
      </c>
      <c r="Z958" t="s">
        <v>59</v>
      </c>
      <c r="AA958">
        <v>890903938</v>
      </c>
      <c r="AB958" t="s">
        <v>86</v>
      </c>
      <c r="AC958">
        <v>325</v>
      </c>
      <c r="AD958">
        <v>325</v>
      </c>
      <c r="AE958">
        <v>95125</v>
      </c>
      <c r="AG958" t="s">
        <v>5326</v>
      </c>
      <c r="AH958" t="s">
        <v>5327</v>
      </c>
      <c r="AJ958" s="3">
        <v>45791</v>
      </c>
      <c r="AK958" t="s">
        <v>255</v>
      </c>
      <c r="AL958" t="s">
        <v>5328</v>
      </c>
      <c r="AM958" t="s">
        <v>5329</v>
      </c>
    </row>
    <row r="959" spans="1:39" x14ac:dyDescent="0.25">
      <c r="A959" t="str">
        <f>RP[[#This Row],[CODIGO CRP]]&amp;RP[[#This Row],[Rubro]]</f>
        <v>95225-11-NC-3603-1300-20-20305C-3603025-02</v>
      </c>
      <c r="B959" t="str">
        <f>RP[[#This Row],[CODIGO CDP]]&amp;RP[[#This Row],[Rubro]]</f>
        <v>925-11-NC-3603-1300-20-20305C-3603025-02</v>
      </c>
      <c r="C959" t="str">
        <f t="shared" si="14"/>
        <v>95225-11-N</v>
      </c>
      <c r="D959" t="str">
        <f>_xlfn.CONCAT(MID(RP[[#This Row],[CDP]],1,10),"-",RIGHT(RP[[#This Row],[Dependencia]],2),"-",MID(RP[[#This Row],[Fuente]],1,1))</f>
        <v>925-11-N</v>
      </c>
      <c r="E959">
        <v>95225</v>
      </c>
      <c r="F959">
        <v>45791</v>
      </c>
      <c r="G959">
        <v>45791.924108796295</v>
      </c>
      <c r="H959" t="s">
        <v>1929</v>
      </c>
      <c r="I959">
        <v>923211</v>
      </c>
      <c r="J959" t="s">
        <v>312</v>
      </c>
      <c r="K959" t="s">
        <v>62</v>
      </c>
      <c r="L959" t="s">
        <v>63</v>
      </c>
      <c r="M959" t="s">
        <v>172</v>
      </c>
      <c r="N959" t="s">
        <v>173</v>
      </c>
      <c r="O959" t="s">
        <v>66</v>
      </c>
      <c r="P959" s="1">
        <v>931800</v>
      </c>
      <c r="Q959" s="1">
        <v>0</v>
      </c>
      <c r="R959" s="1">
        <v>931800</v>
      </c>
      <c r="S959" s="1">
        <v>0</v>
      </c>
      <c r="T959" t="s">
        <v>169</v>
      </c>
      <c r="U959">
        <v>79359242</v>
      </c>
      <c r="V959" t="s">
        <v>283</v>
      </c>
      <c r="W959" t="s">
        <v>56</v>
      </c>
      <c r="X959" t="s">
        <v>57</v>
      </c>
      <c r="Y959" t="s">
        <v>284</v>
      </c>
      <c r="Z959" t="s">
        <v>59</v>
      </c>
      <c r="AA959">
        <v>860002964</v>
      </c>
      <c r="AB959" t="s">
        <v>242</v>
      </c>
      <c r="AC959">
        <v>925</v>
      </c>
      <c r="AD959">
        <v>925</v>
      </c>
      <c r="AE959">
        <v>95225</v>
      </c>
      <c r="AG959" t="s">
        <v>5330</v>
      </c>
      <c r="AH959" t="s">
        <v>5331</v>
      </c>
      <c r="AJ959" s="3">
        <v>45791</v>
      </c>
      <c r="AK959" t="s">
        <v>255</v>
      </c>
      <c r="AL959" t="s">
        <v>5332</v>
      </c>
      <c r="AM959" t="s">
        <v>5333</v>
      </c>
    </row>
    <row r="960" spans="1:39" x14ac:dyDescent="0.25">
      <c r="A960" t="str">
        <f>RP[[#This Row],[CODIGO CRP]]&amp;RP[[#This Row],[Rubro]]</f>
        <v>95325-10-NC-3603-1300-20-20305C-3603025-02</v>
      </c>
      <c r="B960" t="str">
        <f>RP[[#This Row],[CODIGO CDP]]&amp;RP[[#This Row],[Rubro]]</f>
        <v>1625-10-NC-3603-1300-20-20305C-3603025-02</v>
      </c>
      <c r="C960" t="str">
        <f t="shared" si="14"/>
        <v>95325-10-N</v>
      </c>
      <c r="D960" t="str">
        <f>_xlfn.CONCAT(MID(RP[[#This Row],[CDP]],1,10),"-",RIGHT(RP[[#This Row],[Dependencia]],2),"-",MID(RP[[#This Row],[Fuente]],1,1))</f>
        <v>1625-10-N</v>
      </c>
      <c r="E960">
        <v>95325</v>
      </c>
      <c r="F960">
        <v>45791</v>
      </c>
      <c r="G960">
        <v>45791.92690972222</v>
      </c>
      <c r="H960" t="s">
        <v>1929</v>
      </c>
      <c r="I960">
        <v>923210</v>
      </c>
      <c r="J960" t="s">
        <v>61</v>
      </c>
      <c r="K960" t="s">
        <v>62</v>
      </c>
      <c r="L960" t="s">
        <v>63</v>
      </c>
      <c r="M960" t="s">
        <v>172</v>
      </c>
      <c r="N960" t="s">
        <v>173</v>
      </c>
      <c r="O960" t="s">
        <v>66</v>
      </c>
      <c r="P960" s="1">
        <v>96400</v>
      </c>
      <c r="Q960" s="1">
        <v>0</v>
      </c>
      <c r="R960" s="1">
        <v>96400</v>
      </c>
      <c r="S960" s="1">
        <v>0</v>
      </c>
      <c r="T960" t="s">
        <v>169</v>
      </c>
      <c r="U960">
        <v>79661139</v>
      </c>
      <c r="V960" t="s">
        <v>262</v>
      </c>
      <c r="W960" t="s">
        <v>56</v>
      </c>
      <c r="X960" t="s">
        <v>57</v>
      </c>
      <c r="Y960" t="s">
        <v>263</v>
      </c>
      <c r="Z960" t="s">
        <v>59</v>
      </c>
      <c r="AA960">
        <v>860034313</v>
      </c>
      <c r="AB960" t="s">
        <v>97</v>
      </c>
      <c r="AC960">
        <v>1625</v>
      </c>
      <c r="AD960">
        <v>1625</v>
      </c>
      <c r="AE960">
        <v>95325</v>
      </c>
      <c r="AG960" t="s">
        <v>5334</v>
      </c>
      <c r="AH960" t="s">
        <v>5335</v>
      </c>
      <c r="AJ960" s="3">
        <v>45791</v>
      </c>
      <c r="AK960" t="s">
        <v>255</v>
      </c>
      <c r="AL960" t="s">
        <v>5336</v>
      </c>
      <c r="AM960" t="s">
        <v>5337</v>
      </c>
    </row>
    <row r="961" spans="1:39" x14ac:dyDescent="0.25">
      <c r="A961" t="str">
        <f>RP[[#This Row],[CODIGO CRP]]&amp;RP[[#This Row],[Rubro]]</f>
        <v>95425-10-NC-3603-1300-20-20305C-3603025-02</v>
      </c>
      <c r="B961" t="str">
        <f>RP[[#This Row],[CODIGO CDP]]&amp;RP[[#This Row],[Rubro]]</f>
        <v>1625-10-NC-3603-1300-20-20305C-3603025-02</v>
      </c>
      <c r="C961" t="str">
        <f t="shared" si="14"/>
        <v>95425-10-N</v>
      </c>
      <c r="D961" t="str">
        <f>_xlfn.CONCAT(MID(RP[[#This Row],[CDP]],1,10),"-",RIGHT(RP[[#This Row],[Dependencia]],2),"-",MID(RP[[#This Row],[Fuente]],1,1))</f>
        <v>1625-10-N</v>
      </c>
      <c r="E961">
        <v>95425</v>
      </c>
      <c r="F961">
        <v>45793</v>
      </c>
      <c r="G961">
        <v>45793.657175925924</v>
      </c>
      <c r="H961" t="s">
        <v>1976</v>
      </c>
      <c r="I961">
        <v>923210</v>
      </c>
      <c r="J961" t="s">
        <v>61</v>
      </c>
      <c r="K961" t="s">
        <v>62</v>
      </c>
      <c r="L961" t="s">
        <v>63</v>
      </c>
      <c r="M961" t="s">
        <v>172</v>
      </c>
      <c r="N961" t="s">
        <v>173</v>
      </c>
      <c r="O961" t="s">
        <v>66</v>
      </c>
      <c r="P961" s="1">
        <v>35200</v>
      </c>
      <c r="Q961" s="1">
        <v>0</v>
      </c>
      <c r="R961" s="1">
        <v>35200</v>
      </c>
      <c r="S961" s="1">
        <v>35200</v>
      </c>
      <c r="T961" t="s">
        <v>169</v>
      </c>
      <c r="U961">
        <v>79661139</v>
      </c>
      <c r="V961" t="s">
        <v>262</v>
      </c>
      <c r="W961" t="s">
        <v>56</v>
      </c>
      <c r="X961" t="s">
        <v>57</v>
      </c>
      <c r="Y961" t="s">
        <v>263</v>
      </c>
      <c r="Z961" t="s">
        <v>59</v>
      </c>
      <c r="AA961">
        <v>860034313</v>
      </c>
      <c r="AB961" t="s">
        <v>97</v>
      </c>
      <c r="AC961">
        <v>1625</v>
      </c>
      <c r="AD961">
        <v>1625</v>
      </c>
      <c r="AE961">
        <v>95425</v>
      </c>
      <c r="AJ961" s="3">
        <v>45793</v>
      </c>
      <c r="AK961" t="s">
        <v>255</v>
      </c>
      <c r="AL961" t="s">
        <v>5338</v>
      </c>
      <c r="AM961" t="s">
        <v>5339</v>
      </c>
    </row>
    <row r="962" spans="1:39" x14ac:dyDescent="0.25">
      <c r="A962" t="str">
        <f>RP[[#This Row],[CODIGO CRP]]&amp;RP[[#This Row],[Rubro]]</f>
        <v>95525-11-NC-3603-1300-20-20305C-3603025-02</v>
      </c>
      <c r="B962" t="str">
        <f>RP[[#This Row],[CODIGO CDP]]&amp;RP[[#This Row],[Rubro]]</f>
        <v>925-11-NC-3603-1300-20-20305C-3603025-02</v>
      </c>
      <c r="C962" t="str">
        <f t="shared" ref="C962:C968" si="15">_xlfn.CONCAT(MID(E962,1,10),"-",RIGHT(I962,2),"-",MID(M962,1,1))</f>
        <v>95525-11-N</v>
      </c>
      <c r="D962" t="str">
        <f>_xlfn.CONCAT(MID(RP[[#This Row],[CDP]],1,10),"-",RIGHT(RP[[#This Row],[Dependencia]],2),"-",MID(RP[[#This Row],[Fuente]],1,1))</f>
        <v>925-11-N</v>
      </c>
      <c r="E962">
        <v>95525</v>
      </c>
      <c r="F962">
        <v>45795</v>
      </c>
      <c r="G962">
        <v>45795.94390046296</v>
      </c>
      <c r="H962" t="s">
        <v>1976</v>
      </c>
      <c r="I962">
        <v>923211</v>
      </c>
      <c r="J962" t="s">
        <v>312</v>
      </c>
      <c r="K962" t="s">
        <v>62</v>
      </c>
      <c r="L962" t="s">
        <v>63</v>
      </c>
      <c r="M962" t="s">
        <v>172</v>
      </c>
      <c r="N962" t="s">
        <v>173</v>
      </c>
      <c r="O962" t="s">
        <v>66</v>
      </c>
      <c r="P962" s="1">
        <v>166195</v>
      </c>
      <c r="Q962" s="1">
        <v>0</v>
      </c>
      <c r="R962" s="1">
        <v>166195</v>
      </c>
      <c r="S962" s="1">
        <v>166195</v>
      </c>
      <c r="T962" t="s">
        <v>169</v>
      </c>
      <c r="U962">
        <v>1032377506</v>
      </c>
      <c r="V962" t="s">
        <v>912</v>
      </c>
      <c r="W962" t="s">
        <v>56</v>
      </c>
      <c r="X962" t="s">
        <v>57</v>
      </c>
      <c r="Y962" t="s">
        <v>913</v>
      </c>
      <c r="Z962" t="s">
        <v>59</v>
      </c>
      <c r="AA962">
        <v>860034313</v>
      </c>
      <c r="AB962" t="s">
        <v>97</v>
      </c>
      <c r="AC962">
        <v>925</v>
      </c>
      <c r="AD962">
        <v>925</v>
      </c>
      <c r="AE962">
        <v>95525</v>
      </c>
      <c r="AJ962" s="3">
        <v>45795</v>
      </c>
      <c r="AK962" t="s">
        <v>255</v>
      </c>
      <c r="AL962" t="s">
        <v>5340</v>
      </c>
      <c r="AM962" t="s">
        <v>5341</v>
      </c>
    </row>
    <row r="963" spans="1:39" x14ac:dyDescent="0.25">
      <c r="A963" t="str">
        <f>RP[[#This Row],[CODIGO CRP]]&amp;RP[[#This Row],[Rubro]]</f>
        <v>95625-11-NC-3603-1300-20-20305C-3603025-02</v>
      </c>
      <c r="B963" t="str">
        <f>RP[[#This Row],[CODIGO CDP]]&amp;RP[[#This Row],[Rubro]]</f>
        <v>925-11-NC-3603-1300-20-20305C-3603025-02</v>
      </c>
      <c r="C963" t="str">
        <f t="shared" si="15"/>
        <v>95625-11-N</v>
      </c>
      <c r="D963" t="str">
        <f>_xlfn.CONCAT(MID(RP[[#This Row],[CDP]],1,10),"-",RIGHT(RP[[#This Row],[Dependencia]],2),"-",MID(RP[[#This Row],[Fuente]],1,1))</f>
        <v>925-11-N</v>
      </c>
      <c r="E963">
        <v>95625</v>
      </c>
      <c r="F963">
        <v>45795</v>
      </c>
      <c r="G963">
        <v>45795.94730324074</v>
      </c>
      <c r="H963" t="s">
        <v>1976</v>
      </c>
      <c r="I963">
        <v>923211</v>
      </c>
      <c r="J963" t="s">
        <v>312</v>
      </c>
      <c r="K963" t="s">
        <v>62</v>
      </c>
      <c r="L963" t="s">
        <v>63</v>
      </c>
      <c r="M963" t="s">
        <v>172</v>
      </c>
      <c r="N963" t="s">
        <v>173</v>
      </c>
      <c r="O963" t="s">
        <v>66</v>
      </c>
      <c r="P963" s="1">
        <v>166195</v>
      </c>
      <c r="Q963" s="1">
        <v>0</v>
      </c>
      <c r="R963" s="1">
        <v>166195</v>
      </c>
      <c r="S963" s="1">
        <v>166195</v>
      </c>
      <c r="T963" t="s">
        <v>169</v>
      </c>
      <c r="U963">
        <v>10261633</v>
      </c>
      <c r="V963" t="s">
        <v>645</v>
      </c>
      <c r="W963" t="s">
        <v>56</v>
      </c>
      <c r="X963" t="s">
        <v>57</v>
      </c>
      <c r="Y963" t="s">
        <v>646</v>
      </c>
      <c r="Z963" t="s">
        <v>59</v>
      </c>
      <c r="AA963">
        <v>860007335</v>
      </c>
      <c r="AB963" t="s">
        <v>201</v>
      </c>
      <c r="AC963">
        <v>925</v>
      </c>
      <c r="AD963">
        <v>925</v>
      </c>
      <c r="AE963">
        <v>95625</v>
      </c>
      <c r="AJ963" s="3">
        <v>45795</v>
      </c>
      <c r="AK963" t="s">
        <v>255</v>
      </c>
      <c r="AL963" t="s">
        <v>5342</v>
      </c>
      <c r="AM963" t="s">
        <v>5343</v>
      </c>
    </row>
    <row r="964" spans="1:39" x14ac:dyDescent="0.25">
      <c r="A964" t="str">
        <f>RP[[#This Row],[CODIGO CRP]]&amp;RP[[#This Row],[Rubro]]</f>
        <v>95725-11-NC-3603-1300-20-20305C-3603025-02</v>
      </c>
      <c r="B964" t="str">
        <f>RP[[#This Row],[CODIGO CDP]]&amp;RP[[#This Row],[Rubro]]</f>
        <v>925-11-NC-3603-1300-20-20305C-3603025-02</v>
      </c>
      <c r="C964" t="str">
        <f t="shared" si="15"/>
        <v>95725-11-N</v>
      </c>
      <c r="D964" t="str">
        <f>_xlfn.CONCAT(MID(RP[[#This Row],[CDP]],1,10),"-",RIGHT(RP[[#This Row],[Dependencia]],2),"-",MID(RP[[#This Row],[Fuente]],1,1))</f>
        <v>925-11-N</v>
      </c>
      <c r="E964">
        <v>95725</v>
      </c>
      <c r="F964">
        <v>45795</v>
      </c>
      <c r="G964">
        <v>45795.950891203705</v>
      </c>
      <c r="H964" t="s">
        <v>1976</v>
      </c>
      <c r="I964">
        <v>923211</v>
      </c>
      <c r="J964" t="s">
        <v>312</v>
      </c>
      <c r="K964" t="s">
        <v>62</v>
      </c>
      <c r="L964" t="s">
        <v>63</v>
      </c>
      <c r="M964" t="s">
        <v>172</v>
      </c>
      <c r="N964" t="s">
        <v>173</v>
      </c>
      <c r="O964" t="s">
        <v>66</v>
      </c>
      <c r="P964" s="1">
        <v>166195</v>
      </c>
      <c r="Q964" s="1">
        <v>0</v>
      </c>
      <c r="R964" s="1">
        <v>166195</v>
      </c>
      <c r="S964" s="1">
        <v>166195</v>
      </c>
      <c r="T964" t="s">
        <v>169</v>
      </c>
      <c r="U964">
        <v>1010215433</v>
      </c>
      <c r="V964" t="s">
        <v>920</v>
      </c>
      <c r="W964" t="s">
        <v>56</v>
      </c>
      <c r="X964" t="s">
        <v>57</v>
      </c>
      <c r="Y964" t="s">
        <v>921</v>
      </c>
      <c r="Z964" t="s">
        <v>59</v>
      </c>
      <c r="AA964">
        <v>860034313</v>
      </c>
      <c r="AB964" t="s">
        <v>97</v>
      </c>
      <c r="AC964">
        <v>925</v>
      </c>
      <c r="AD964">
        <v>925</v>
      </c>
      <c r="AE964">
        <v>95725</v>
      </c>
      <c r="AJ964" s="3">
        <v>45795</v>
      </c>
      <c r="AK964" t="s">
        <v>255</v>
      </c>
      <c r="AL964" t="s">
        <v>5344</v>
      </c>
      <c r="AM964" t="s">
        <v>5345</v>
      </c>
    </row>
    <row r="965" spans="1:39" x14ac:dyDescent="0.25">
      <c r="A965" t="str">
        <f>RP[[#This Row],[CODIGO CRP]]&amp;RP[[#This Row],[Rubro]]</f>
        <v>95825-11-NC-3603-1300-20-20305C-3603025-02</v>
      </c>
      <c r="B965" t="str">
        <f>RP[[#This Row],[CODIGO CDP]]&amp;RP[[#This Row],[Rubro]]</f>
        <v>925-11-NC-3603-1300-20-20305C-3603025-02</v>
      </c>
      <c r="C965" t="str">
        <f t="shared" si="15"/>
        <v>95825-11-N</v>
      </c>
      <c r="D965" t="str">
        <f>_xlfn.CONCAT(MID(RP[[#This Row],[CDP]],1,10),"-",RIGHT(RP[[#This Row],[Dependencia]],2),"-",MID(RP[[#This Row],[Fuente]],1,1))</f>
        <v>925-11-N</v>
      </c>
      <c r="E965">
        <v>95825</v>
      </c>
      <c r="F965">
        <v>45797</v>
      </c>
      <c r="G965">
        <v>45797.659398148149</v>
      </c>
      <c r="H965" t="s">
        <v>1976</v>
      </c>
      <c r="I965">
        <v>923211</v>
      </c>
      <c r="J965" t="s">
        <v>312</v>
      </c>
      <c r="K965" t="s">
        <v>62</v>
      </c>
      <c r="L965" t="s">
        <v>63</v>
      </c>
      <c r="M965" t="s">
        <v>172</v>
      </c>
      <c r="N965" t="s">
        <v>173</v>
      </c>
      <c r="O965" t="s">
        <v>66</v>
      </c>
      <c r="P965" s="1">
        <v>166195</v>
      </c>
      <c r="Q965" s="1">
        <v>0</v>
      </c>
      <c r="R965" s="1">
        <v>166195</v>
      </c>
      <c r="S965" s="1">
        <v>166195</v>
      </c>
      <c r="T965" t="s">
        <v>169</v>
      </c>
      <c r="U965">
        <v>52714850</v>
      </c>
      <c r="V965" t="s">
        <v>916</v>
      </c>
      <c r="W965" t="s">
        <v>56</v>
      </c>
      <c r="X965" t="s">
        <v>57</v>
      </c>
      <c r="Y965" t="s">
        <v>917</v>
      </c>
      <c r="Z965" t="s">
        <v>59</v>
      </c>
      <c r="AA965">
        <v>860035827</v>
      </c>
      <c r="AB965" t="s">
        <v>378</v>
      </c>
      <c r="AC965">
        <v>925</v>
      </c>
      <c r="AD965">
        <v>925</v>
      </c>
      <c r="AE965">
        <v>95825</v>
      </c>
      <c r="AJ965" s="3">
        <v>45797</v>
      </c>
      <c r="AK965" t="s">
        <v>255</v>
      </c>
      <c r="AL965" t="s">
        <v>5346</v>
      </c>
      <c r="AM965" t="s">
        <v>5347</v>
      </c>
    </row>
    <row r="966" spans="1:39" x14ac:dyDescent="0.25">
      <c r="A966" t="str">
        <f>RP[[#This Row],[CODIGO CRP]]&amp;RP[[#This Row],[Rubro]]</f>
        <v>95925-11-NC-3603-1300-20-20305C-3603025-02</v>
      </c>
      <c r="B966" t="str">
        <f>RP[[#This Row],[CODIGO CDP]]&amp;RP[[#This Row],[Rubro]]</f>
        <v>925-11-NC-3603-1300-20-20305C-3603025-02</v>
      </c>
      <c r="C966" t="str">
        <f t="shared" si="15"/>
        <v>95925-11-N</v>
      </c>
      <c r="D966" t="str">
        <f>_xlfn.CONCAT(MID(RP[[#This Row],[CDP]],1,10),"-",RIGHT(RP[[#This Row],[Dependencia]],2),"-",MID(RP[[#This Row],[Fuente]],1,1))</f>
        <v>925-11-N</v>
      </c>
      <c r="E966">
        <v>95925</v>
      </c>
      <c r="F966">
        <v>45797</v>
      </c>
      <c r="G966">
        <v>45797.66369212963</v>
      </c>
      <c r="H966" t="s">
        <v>1976</v>
      </c>
      <c r="I966">
        <v>923211</v>
      </c>
      <c r="J966" t="s">
        <v>312</v>
      </c>
      <c r="K966" t="s">
        <v>62</v>
      </c>
      <c r="L966" t="s">
        <v>63</v>
      </c>
      <c r="M966" t="s">
        <v>172</v>
      </c>
      <c r="N966" t="s">
        <v>173</v>
      </c>
      <c r="O966" t="s">
        <v>66</v>
      </c>
      <c r="P966" s="1">
        <v>156195</v>
      </c>
      <c r="Q966" s="1">
        <v>0</v>
      </c>
      <c r="R966" s="1">
        <v>156195</v>
      </c>
      <c r="S966" s="1">
        <v>156195</v>
      </c>
      <c r="T966" t="s">
        <v>169</v>
      </c>
      <c r="U966">
        <v>79712469</v>
      </c>
      <c r="V966" t="s">
        <v>1231</v>
      </c>
      <c r="W966" t="s">
        <v>56</v>
      </c>
      <c r="X966" t="s">
        <v>57</v>
      </c>
      <c r="Y966" t="s">
        <v>1232</v>
      </c>
      <c r="Z966" t="s">
        <v>59</v>
      </c>
      <c r="AA966">
        <v>860007335</v>
      </c>
      <c r="AB966" t="s">
        <v>201</v>
      </c>
      <c r="AC966">
        <v>925</v>
      </c>
      <c r="AD966">
        <v>925</v>
      </c>
      <c r="AE966">
        <v>95925</v>
      </c>
      <c r="AJ966" s="3">
        <v>45797</v>
      </c>
      <c r="AK966" t="s">
        <v>255</v>
      </c>
      <c r="AL966" t="s">
        <v>5348</v>
      </c>
      <c r="AM966" t="s">
        <v>5349</v>
      </c>
    </row>
    <row r="967" spans="1:39" x14ac:dyDescent="0.25">
      <c r="A967" t="str">
        <f>RP[[#This Row],[CODIGO CRP]]&amp;RP[[#This Row],[Rubro]]</f>
        <v>96025-11-NC-3603-1300-20-20305C-3603025-02</v>
      </c>
      <c r="B967" t="str">
        <f>RP[[#This Row],[CODIGO CDP]]&amp;RP[[#This Row],[Rubro]]</f>
        <v>925-11-NC-3603-1300-20-20305C-3603025-02</v>
      </c>
      <c r="C967" t="str">
        <f t="shared" si="15"/>
        <v>96025-11-N</v>
      </c>
      <c r="D967" t="str">
        <f>_xlfn.CONCAT(MID(RP[[#This Row],[CDP]],1,10),"-",RIGHT(RP[[#This Row],[Dependencia]],2),"-",MID(RP[[#This Row],[Fuente]],1,1))</f>
        <v>925-11-N</v>
      </c>
      <c r="E967">
        <v>96025</v>
      </c>
      <c r="F967">
        <v>45797</v>
      </c>
      <c r="G967">
        <v>45797.667511574073</v>
      </c>
      <c r="H967" t="s">
        <v>1976</v>
      </c>
      <c r="I967">
        <v>923211</v>
      </c>
      <c r="J967" t="s">
        <v>312</v>
      </c>
      <c r="K967" t="s">
        <v>62</v>
      </c>
      <c r="L967" t="s">
        <v>63</v>
      </c>
      <c r="M967" t="s">
        <v>172</v>
      </c>
      <c r="N967" t="s">
        <v>173</v>
      </c>
      <c r="O967" t="s">
        <v>66</v>
      </c>
      <c r="P967" s="1">
        <v>156195</v>
      </c>
      <c r="Q967" s="1">
        <v>0</v>
      </c>
      <c r="R967" s="1">
        <v>156195</v>
      </c>
      <c r="S967" s="1">
        <v>156195</v>
      </c>
      <c r="T967" t="s">
        <v>169</v>
      </c>
      <c r="U967">
        <v>79137299</v>
      </c>
      <c r="V967" t="s">
        <v>965</v>
      </c>
      <c r="W967" t="s">
        <v>56</v>
      </c>
      <c r="X967" t="s">
        <v>57</v>
      </c>
      <c r="Y967" t="s">
        <v>966</v>
      </c>
      <c r="Z967" t="s">
        <v>59</v>
      </c>
      <c r="AA967">
        <v>860007335</v>
      </c>
      <c r="AB967" t="s">
        <v>201</v>
      </c>
      <c r="AC967">
        <v>925</v>
      </c>
      <c r="AD967">
        <v>925</v>
      </c>
      <c r="AE967">
        <v>96025</v>
      </c>
      <c r="AJ967" s="3">
        <v>45797</v>
      </c>
      <c r="AK967" t="s">
        <v>255</v>
      </c>
      <c r="AL967" t="s">
        <v>5350</v>
      </c>
      <c r="AM967" t="s">
        <v>5351</v>
      </c>
    </row>
    <row r="968" spans="1:39" x14ac:dyDescent="0.25">
      <c r="A968" t="str">
        <f>RP[[#This Row],[CODIGO CRP]]&amp;RP[[#This Row],[Rubro]]</f>
        <v>96125-10-NC-3603-1300-20-20305C-3603025-02</v>
      </c>
      <c r="B968" t="str">
        <f>RP[[#This Row],[CODIGO CDP]]&amp;RP[[#This Row],[Rubro]]</f>
        <v>1625-10-NC-3603-1300-20-20305C-3603025-02</v>
      </c>
      <c r="C968" t="str">
        <f t="shared" si="15"/>
        <v>96125-10-N</v>
      </c>
      <c r="D968" t="str">
        <f>_xlfn.CONCAT(MID(RP[[#This Row],[CDP]],1,10),"-",RIGHT(RP[[#This Row],[Dependencia]],2),"-",MID(RP[[#This Row],[Fuente]],1,1))</f>
        <v>1625-10-N</v>
      </c>
      <c r="E968">
        <v>96125</v>
      </c>
      <c r="F968">
        <v>45797</v>
      </c>
      <c r="G968">
        <v>45797.673900462964</v>
      </c>
      <c r="H968" t="s">
        <v>1976</v>
      </c>
      <c r="I968">
        <v>923210</v>
      </c>
      <c r="J968" t="s">
        <v>61</v>
      </c>
      <c r="K968" t="s">
        <v>62</v>
      </c>
      <c r="L968" t="s">
        <v>63</v>
      </c>
      <c r="M968" t="s">
        <v>172</v>
      </c>
      <c r="N968" t="s">
        <v>173</v>
      </c>
      <c r="O968" t="s">
        <v>66</v>
      </c>
      <c r="P968" s="1">
        <v>30600</v>
      </c>
      <c r="Q968" s="1">
        <v>0</v>
      </c>
      <c r="R968" s="1">
        <v>30600</v>
      </c>
      <c r="S968" s="1">
        <v>30600</v>
      </c>
      <c r="T968" t="s">
        <v>169</v>
      </c>
      <c r="U968">
        <v>79661139</v>
      </c>
      <c r="V968" t="s">
        <v>262</v>
      </c>
      <c r="W968" t="s">
        <v>56</v>
      </c>
      <c r="X968" t="s">
        <v>57</v>
      </c>
      <c r="Y968" t="s">
        <v>263</v>
      </c>
      <c r="Z968" t="s">
        <v>59</v>
      </c>
      <c r="AA968">
        <v>860034313</v>
      </c>
      <c r="AB968" t="s">
        <v>97</v>
      </c>
      <c r="AC968">
        <v>1625</v>
      </c>
      <c r="AD968">
        <v>1625</v>
      </c>
      <c r="AE968">
        <v>96125</v>
      </c>
      <c r="AJ968" s="3">
        <v>45797</v>
      </c>
      <c r="AK968" t="s">
        <v>255</v>
      </c>
      <c r="AL968" t="s">
        <v>5352</v>
      </c>
      <c r="AM968" t="s">
        <v>5353</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EC30C-D793-4F16-8225-26131638D00C}">
  <sheetPr>
    <tabColor theme="8" tint="0.39997558519241921"/>
  </sheetPr>
  <dimension ref="A1:AJ968"/>
  <sheetViews>
    <sheetView topLeftCell="I927" workbookViewId="0">
      <selection activeCell="M1" sqref="M1:P968"/>
    </sheetView>
  </sheetViews>
  <sheetFormatPr baseColWidth="10" defaultRowHeight="15" x14ac:dyDescent="0.25"/>
  <cols>
    <col min="1" max="1" width="42.28515625" bestFit="1" customWidth="1"/>
    <col min="2" max="2" width="41.140625" bestFit="1" customWidth="1"/>
    <col min="3" max="3" width="15.28515625" bestFit="1" customWidth="1"/>
    <col min="4" max="4" width="15.42578125" bestFit="1" customWidth="1"/>
    <col min="5" max="5" width="21.7109375" bestFit="1" customWidth="1"/>
    <col min="6" max="6" width="19.42578125" bestFit="1" customWidth="1"/>
    <col min="7" max="7" width="20" bestFit="1" customWidth="1"/>
    <col min="8" max="8" width="14.5703125" bestFit="1" customWidth="1"/>
    <col min="9" max="9" width="15.28515625" bestFit="1" customWidth="1"/>
    <col min="10" max="10" width="32.140625" bestFit="1" customWidth="1"/>
    <col min="11" max="11" width="81.140625" bestFit="1" customWidth="1"/>
    <col min="12" max="12" width="9.5703125" bestFit="1" customWidth="1"/>
    <col min="13" max="13" width="13.7109375" style="1" bestFit="1" customWidth="1"/>
    <col min="14" max="14" width="19.85546875" style="1" bestFit="1" customWidth="1"/>
    <col min="15" max="15" width="13.85546875" style="1" bestFit="1" customWidth="1"/>
    <col min="16" max="16" width="18.5703125" style="1" bestFit="1" customWidth="1"/>
    <col min="17" max="17" width="20.5703125" bestFit="1" customWidth="1"/>
    <col min="18" max="18" width="15.7109375" bestFit="1" customWidth="1"/>
    <col min="19" max="19" width="81.140625" bestFit="1" customWidth="1"/>
    <col min="20" max="20" width="16.28515625" bestFit="1" customWidth="1"/>
    <col min="21" max="21" width="14.140625" bestFit="1" customWidth="1"/>
    <col min="22" max="22" width="18.140625" bestFit="1" customWidth="1"/>
    <col min="23" max="23" width="16.42578125" bestFit="1" customWidth="1"/>
    <col min="24" max="24" width="13.28515625" bestFit="1" customWidth="1"/>
    <col min="25" max="25" width="60.140625" bestFit="1" customWidth="1"/>
    <col min="26" max="26" width="15.7109375" bestFit="1" customWidth="1"/>
    <col min="27" max="27" width="7.28515625" bestFit="1" customWidth="1"/>
    <col min="28" max="28" width="16" bestFit="1" customWidth="1"/>
    <col min="29" max="29" width="19.7109375" bestFit="1" customWidth="1"/>
    <col min="30" max="30" width="24.28515625" bestFit="1" customWidth="1"/>
    <col min="31" max="31" width="37.7109375" bestFit="1" customWidth="1"/>
    <col min="32" max="32" width="13.140625" bestFit="1" customWidth="1"/>
    <col min="33" max="33" width="27.42578125" bestFit="1" customWidth="1"/>
    <col min="34" max="34" width="53.85546875" bestFit="1" customWidth="1"/>
    <col min="35" max="35" width="29.5703125" bestFit="1" customWidth="1"/>
    <col min="36" max="36" width="81.140625" bestFit="1" customWidth="1"/>
  </cols>
  <sheetData>
    <row r="1" spans="1:36" x14ac:dyDescent="0.25">
      <c r="A1" t="s">
        <v>3966</v>
      </c>
      <c r="B1" t="s">
        <v>3965</v>
      </c>
      <c r="C1" t="s">
        <v>3713</v>
      </c>
      <c r="D1" t="s">
        <v>3714</v>
      </c>
      <c r="E1" t="s">
        <v>0</v>
      </c>
      <c r="F1" t="s">
        <v>1</v>
      </c>
      <c r="G1" t="s">
        <v>1919</v>
      </c>
      <c r="H1" t="s">
        <v>3</v>
      </c>
      <c r="I1" t="s">
        <v>18</v>
      </c>
      <c r="J1" t="s">
        <v>20</v>
      </c>
      <c r="K1" t="s">
        <v>21</v>
      </c>
      <c r="L1" t="s">
        <v>22</v>
      </c>
      <c r="M1" s="1" t="s">
        <v>1921</v>
      </c>
      <c r="N1" s="1" t="s">
        <v>1922</v>
      </c>
      <c r="O1" s="1" t="s">
        <v>1923</v>
      </c>
      <c r="P1" s="1" t="s">
        <v>1924</v>
      </c>
      <c r="Q1" t="s">
        <v>9</v>
      </c>
      <c r="R1" t="s">
        <v>10</v>
      </c>
      <c r="S1" t="s">
        <v>11</v>
      </c>
      <c r="T1" t="s">
        <v>12</v>
      </c>
      <c r="U1" t="s">
        <v>13</v>
      </c>
      <c r="V1" t="s">
        <v>14</v>
      </c>
      <c r="W1" t="s">
        <v>15</v>
      </c>
      <c r="X1" t="s">
        <v>16</v>
      </c>
      <c r="Y1" t="s">
        <v>17</v>
      </c>
      <c r="Z1" t="s">
        <v>38</v>
      </c>
      <c r="AA1" t="s">
        <v>39</v>
      </c>
      <c r="AB1" t="s">
        <v>40</v>
      </c>
      <c r="AC1" t="s">
        <v>41</v>
      </c>
      <c r="AD1" t="s">
        <v>43</v>
      </c>
      <c r="AE1" t="s">
        <v>44</v>
      </c>
      <c r="AF1" t="s">
        <v>45</v>
      </c>
      <c r="AG1" t="s">
        <v>1925</v>
      </c>
      <c r="AH1" t="s">
        <v>1926</v>
      </c>
      <c r="AI1" t="s">
        <v>1927</v>
      </c>
      <c r="AJ1" t="s">
        <v>1928</v>
      </c>
    </row>
    <row r="2" spans="1:36" x14ac:dyDescent="0.25">
      <c r="A2" s="3" t="s">
        <v>6059</v>
      </c>
      <c r="B2" s="3" t="s">
        <v>6060</v>
      </c>
      <c r="C2" s="3" t="s">
        <v>6062</v>
      </c>
      <c r="D2" s="3" t="s">
        <v>5873</v>
      </c>
      <c r="E2">
        <v>125</v>
      </c>
      <c r="F2">
        <v>45671</v>
      </c>
      <c r="G2">
        <v>45671.825381944444</v>
      </c>
      <c r="H2" s="3" t="s">
        <v>1929</v>
      </c>
      <c r="I2">
        <v>923210</v>
      </c>
      <c r="J2" s="3" t="s">
        <v>62</v>
      </c>
      <c r="K2" s="3" t="s">
        <v>63</v>
      </c>
      <c r="L2" s="3" t="s">
        <v>64</v>
      </c>
      <c r="M2" s="1">
        <v>695250</v>
      </c>
      <c r="N2" s="1">
        <v>0</v>
      </c>
      <c r="O2" s="1">
        <v>695250</v>
      </c>
      <c r="P2" s="1">
        <v>0</v>
      </c>
      <c r="Q2" s="3" t="s">
        <v>54</v>
      </c>
      <c r="R2">
        <v>860063875</v>
      </c>
      <c r="S2" s="3" t="s">
        <v>55</v>
      </c>
      <c r="T2" s="3" t="s">
        <v>56</v>
      </c>
      <c r="U2" s="3" t="s">
        <v>57</v>
      </c>
      <c r="V2" s="3" t="s">
        <v>58</v>
      </c>
      <c r="W2" s="3" t="s">
        <v>59</v>
      </c>
      <c r="X2">
        <v>860050750</v>
      </c>
      <c r="Y2" s="3" t="s">
        <v>60</v>
      </c>
      <c r="Z2">
        <v>1225</v>
      </c>
      <c r="AA2">
        <v>1225</v>
      </c>
      <c r="AB2">
        <v>125</v>
      </c>
      <c r="AC2" s="3" t="s">
        <v>1930</v>
      </c>
      <c r="AD2" s="3" t="s">
        <v>1930</v>
      </c>
      <c r="AE2" s="3" t="s">
        <v>50</v>
      </c>
      <c r="AG2">
        <v>45671</v>
      </c>
      <c r="AH2" s="3" t="s">
        <v>71</v>
      </c>
      <c r="AI2" s="3" t="s">
        <v>72</v>
      </c>
      <c r="AJ2" s="3" t="s">
        <v>73</v>
      </c>
    </row>
    <row r="3" spans="1:36" x14ac:dyDescent="0.25">
      <c r="A3" s="3" t="s">
        <v>8887</v>
      </c>
      <c r="B3" s="3" t="s">
        <v>6060</v>
      </c>
      <c r="C3" s="3" t="s">
        <v>8889</v>
      </c>
      <c r="D3" s="3" t="s">
        <v>5873</v>
      </c>
      <c r="E3">
        <v>225</v>
      </c>
      <c r="F3">
        <v>45671</v>
      </c>
      <c r="G3">
        <v>45671.837812500002</v>
      </c>
      <c r="H3" s="3" t="s">
        <v>1929</v>
      </c>
      <c r="I3">
        <v>923210</v>
      </c>
      <c r="J3" s="3" t="s">
        <v>62</v>
      </c>
      <c r="K3" s="3" t="s">
        <v>63</v>
      </c>
      <c r="L3" s="3" t="s">
        <v>64</v>
      </c>
      <c r="M3" s="1">
        <v>173592.35</v>
      </c>
      <c r="N3" s="1">
        <v>0</v>
      </c>
      <c r="O3" s="1">
        <v>173592.35</v>
      </c>
      <c r="P3" s="1">
        <v>0</v>
      </c>
      <c r="Q3" s="3" t="s">
        <v>54</v>
      </c>
      <c r="R3">
        <v>899999115</v>
      </c>
      <c r="S3" s="3" t="s">
        <v>106</v>
      </c>
      <c r="T3" s="3" t="s">
        <v>56</v>
      </c>
      <c r="U3" s="3" t="s">
        <v>107</v>
      </c>
      <c r="V3" s="3" t="s">
        <v>108</v>
      </c>
      <c r="W3" s="3" t="s">
        <v>59</v>
      </c>
      <c r="X3">
        <v>860051135</v>
      </c>
      <c r="Y3" s="3" t="s">
        <v>109</v>
      </c>
      <c r="Z3">
        <v>1225</v>
      </c>
      <c r="AA3">
        <v>1225</v>
      </c>
      <c r="AB3">
        <v>225</v>
      </c>
      <c r="AC3" s="3" t="s">
        <v>1931</v>
      </c>
      <c r="AD3" s="3" t="s">
        <v>1932</v>
      </c>
      <c r="AE3" s="3" t="s">
        <v>1933</v>
      </c>
      <c r="AG3">
        <v>45671</v>
      </c>
      <c r="AH3" s="3" t="s">
        <v>71</v>
      </c>
      <c r="AI3" s="3" t="s">
        <v>111</v>
      </c>
      <c r="AJ3" s="3" t="s">
        <v>112</v>
      </c>
    </row>
    <row r="4" spans="1:36" x14ac:dyDescent="0.25">
      <c r="A4" s="3" t="s">
        <v>8893</v>
      </c>
      <c r="B4" s="3" t="s">
        <v>6060</v>
      </c>
      <c r="C4" s="3" t="s">
        <v>8895</v>
      </c>
      <c r="D4" s="3" t="s">
        <v>5873</v>
      </c>
      <c r="E4">
        <v>325</v>
      </c>
      <c r="F4">
        <v>45671</v>
      </c>
      <c r="G4">
        <v>45671.845069444447</v>
      </c>
      <c r="H4" s="3" t="s">
        <v>1929</v>
      </c>
      <c r="I4">
        <v>923210</v>
      </c>
      <c r="J4" s="3" t="s">
        <v>62</v>
      </c>
      <c r="K4" s="3" t="s">
        <v>63</v>
      </c>
      <c r="L4" s="3" t="s">
        <v>64</v>
      </c>
      <c r="M4" s="1">
        <v>2722450</v>
      </c>
      <c r="N4" s="1">
        <v>0</v>
      </c>
      <c r="O4" s="1">
        <v>2722450</v>
      </c>
      <c r="P4" s="1">
        <v>0</v>
      </c>
      <c r="Q4" s="3" t="s">
        <v>54</v>
      </c>
      <c r="R4">
        <v>899999115</v>
      </c>
      <c r="S4" s="3" t="s">
        <v>106</v>
      </c>
      <c r="T4" s="3" t="s">
        <v>56</v>
      </c>
      <c r="U4" s="3" t="s">
        <v>107</v>
      </c>
      <c r="V4" s="3" t="s">
        <v>108</v>
      </c>
      <c r="W4" s="3" t="s">
        <v>59</v>
      </c>
      <c r="X4">
        <v>860051135</v>
      </c>
      <c r="Y4" s="3" t="s">
        <v>109</v>
      </c>
      <c r="Z4">
        <v>1225</v>
      </c>
      <c r="AA4">
        <v>1225</v>
      </c>
      <c r="AB4">
        <v>325</v>
      </c>
      <c r="AC4" s="3" t="s">
        <v>1934</v>
      </c>
      <c r="AD4" s="3" t="s">
        <v>1935</v>
      </c>
      <c r="AE4" s="3" t="s">
        <v>1936</v>
      </c>
      <c r="AG4">
        <v>45671</v>
      </c>
      <c r="AH4" s="3" t="s">
        <v>71</v>
      </c>
      <c r="AI4" s="3" t="s">
        <v>117</v>
      </c>
      <c r="AJ4" s="3" t="s">
        <v>118</v>
      </c>
    </row>
    <row r="5" spans="1:36" x14ac:dyDescent="0.25">
      <c r="A5" s="3" t="s">
        <v>8871</v>
      </c>
      <c r="B5" s="3" t="s">
        <v>6060</v>
      </c>
      <c r="C5" s="3" t="s">
        <v>8873</v>
      </c>
      <c r="D5" s="3" t="s">
        <v>5873</v>
      </c>
      <c r="E5">
        <v>425</v>
      </c>
      <c r="F5">
        <v>45671</v>
      </c>
      <c r="G5">
        <v>45671.850231481483</v>
      </c>
      <c r="H5" s="3" t="s">
        <v>1929</v>
      </c>
      <c r="I5">
        <v>923210</v>
      </c>
      <c r="J5" s="3" t="s">
        <v>62</v>
      </c>
      <c r="K5" s="3" t="s">
        <v>63</v>
      </c>
      <c r="L5" s="3" t="s">
        <v>64</v>
      </c>
      <c r="M5" s="1">
        <v>4390</v>
      </c>
      <c r="N5" s="1">
        <v>0</v>
      </c>
      <c r="O5" s="1">
        <v>4390</v>
      </c>
      <c r="P5" s="1">
        <v>0</v>
      </c>
      <c r="Q5" s="3" t="s">
        <v>54</v>
      </c>
      <c r="R5">
        <v>800007813</v>
      </c>
      <c r="S5" s="3" t="s">
        <v>84</v>
      </c>
      <c r="T5" s="3" t="s">
        <v>56</v>
      </c>
      <c r="U5" s="3" t="s">
        <v>57</v>
      </c>
      <c r="V5" s="3" t="s">
        <v>85</v>
      </c>
      <c r="W5" s="3" t="s">
        <v>59</v>
      </c>
      <c r="X5">
        <v>890903938</v>
      </c>
      <c r="Y5" s="3" t="s">
        <v>86</v>
      </c>
      <c r="Z5">
        <v>1225</v>
      </c>
      <c r="AA5">
        <v>1225</v>
      </c>
      <c r="AB5">
        <v>425</v>
      </c>
      <c r="AC5" s="3" t="s">
        <v>1937</v>
      </c>
      <c r="AD5" s="3" t="s">
        <v>1937</v>
      </c>
      <c r="AE5" s="3" t="s">
        <v>83</v>
      </c>
      <c r="AG5">
        <v>45671</v>
      </c>
      <c r="AH5" s="3" t="s">
        <v>71</v>
      </c>
      <c r="AI5" s="3" t="s">
        <v>88</v>
      </c>
      <c r="AJ5" s="3" t="s">
        <v>89</v>
      </c>
    </row>
    <row r="6" spans="1:36" x14ac:dyDescent="0.25">
      <c r="A6" s="3" t="s">
        <v>6064</v>
      </c>
      <c r="B6" s="3" t="s">
        <v>6060</v>
      </c>
      <c r="C6" s="3" t="s">
        <v>6066</v>
      </c>
      <c r="D6" s="3" t="s">
        <v>5873</v>
      </c>
      <c r="E6">
        <v>525</v>
      </c>
      <c r="F6">
        <v>45671</v>
      </c>
      <c r="G6">
        <v>45671.858368055553</v>
      </c>
      <c r="H6" s="3" t="s">
        <v>1929</v>
      </c>
      <c r="I6">
        <v>923210</v>
      </c>
      <c r="J6" s="3" t="s">
        <v>62</v>
      </c>
      <c r="K6" s="3" t="s">
        <v>63</v>
      </c>
      <c r="L6" s="3" t="s">
        <v>64</v>
      </c>
      <c r="M6" s="1">
        <v>2262280</v>
      </c>
      <c r="N6" s="1">
        <v>0</v>
      </c>
      <c r="O6" s="1">
        <v>2262280</v>
      </c>
      <c r="P6" s="1">
        <v>0</v>
      </c>
      <c r="Q6" s="3" t="s">
        <v>54</v>
      </c>
      <c r="R6">
        <v>860063875</v>
      </c>
      <c r="S6" s="3" t="s">
        <v>55</v>
      </c>
      <c r="T6" s="3" t="s">
        <v>56</v>
      </c>
      <c r="U6" s="3" t="s">
        <v>57</v>
      </c>
      <c r="V6" s="3" t="s">
        <v>58</v>
      </c>
      <c r="W6" s="3" t="s">
        <v>59</v>
      </c>
      <c r="X6">
        <v>860050750</v>
      </c>
      <c r="Y6" s="3" t="s">
        <v>60</v>
      </c>
      <c r="Z6">
        <v>1225</v>
      </c>
      <c r="AA6">
        <v>1225</v>
      </c>
      <c r="AB6">
        <v>525</v>
      </c>
      <c r="AC6" s="3" t="s">
        <v>1938</v>
      </c>
      <c r="AD6" s="3" t="s">
        <v>1938</v>
      </c>
      <c r="AE6" s="3" t="s">
        <v>1939</v>
      </c>
      <c r="AG6">
        <v>45671</v>
      </c>
      <c r="AH6" s="3" t="s">
        <v>71</v>
      </c>
      <c r="AI6" s="3" t="s">
        <v>77</v>
      </c>
      <c r="AJ6" s="3" t="s">
        <v>78</v>
      </c>
    </row>
    <row r="7" spans="1:36" x14ac:dyDescent="0.25">
      <c r="A7" s="3" t="s">
        <v>7741</v>
      </c>
      <c r="B7" s="3" t="s">
        <v>6342</v>
      </c>
      <c r="C7" s="3" t="s">
        <v>5964</v>
      </c>
      <c r="D7" s="3" t="s">
        <v>5885</v>
      </c>
      <c r="E7">
        <v>625</v>
      </c>
      <c r="F7">
        <v>45673</v>
      </c>
      <c r="G7">
        <v>45673.734699074077</v>
      </c>
      <c r="H7" s="3" t="s">
        <v>1929</v>
      </c>
      <c r="I7">
        <v>923210</v>
      </c>
      <c r="J7" s="3" t="s">
        <v>62</v>
      </c>
      <c r="K7" s="3" t="s">
        <v>63</v>
      </c>
      <c r="L7" s="3" t="s">
        <v>172</v>
      </c>
      <c r="M7" s="1">
        <v>71070000</v>
      </c>
      <c r="N7" s="1">
        <v>0</v>
      </c>
      <c r="O7" s="1">
        <v>71070000</v>
      </c>
      <c r="P7" s="1">
        <v>49440000</v>
      </c>
      <c r="Q7" s="3" t="s">
        <v>169</v>
      </c>
      <c r="R7">
        <v>1072428066</v>
      </c>
      <c r="S7" s="3" t="s">
        <v>170</v>
      </c>
      <c r="T7" s="3" t="s">
        <v>56</v>
      </c>
      <c r="U7" s="3" t="s">
        <v>57</v>
      </c>
      <c r="V7" s="3" t="s">
        <v>171</v>
      </c>
      <c r="W7" s="3" t="s">
        <v>59</v>
      </c>
      <c r="X7">
        <v>860034313</v>
      </c>
      <c r="Y7" s="3" t="s">
        <v>97</v>
      </c>
      <c r="Z7">
        <v>1925</v>
      </c>
      <c r="AA7">
        <v>1925</v>
      </c>
      <c r="AB7">
        <v>625</v>
      </c>
      <c r="AC7" s="3"/>
      <c r="AD7" s="3" t="s">
        <v>3968</v>
      </c>
      <c r="AE7" s="3" t="s">
        <v>3969</v>
      </c>
      <c r="AG7">
        <v>45673</v>
      </c>
      <c r="AH7" s="3" t="s">
        <v>174</v>
      </c>
      <c r="AI7" s="3" t="s">
        <v>175</v>
      </c>
      <c r="AJ7" s="3" t="s">
        <v>176</v>
      </c>
    </row>
    <row r="8" spans="1:36" x14ac:dyDescent="0.25">
      <c r="A8" s="3" t="s">
        <v>7744</v>
      </c>
      <c r="B8" s="3" t="s">
        <v>6342</v>
      </c>
      <c r="C8" s="3" t="s">
        <v>5989</v>
      </c>
      <c r="D8" s="3" t="s">
        <v>5885</v>
      </c>
      <c r="E8">
        <v>725</v>
      </c>
      <c r="F8">
        <v>45673</v>
      </c>
      <c r="G8">
        <v>45673.770960648151</v>
      </c>
      <c r="H8" s="3" t="s">
        <v>1929</v>
      </c>
      <c r="I8">
        <v>923210</v>
      </c>
      <c r="J8" s="3" t="s">
        <v>62</v>
      </c>
      <c r="K8" s="3" t="s">
        <v>63</v>
      </c>
      <c r="L8" s="3" t="s">
        <v>172</v>
      </c>
      <c r="M8" s="1">
        <v>27243500</v>
      </c>
      <c r="N8" s="1">
        <v>0</v>
      </c>
      <c r="O8" s="1">
        <v>27243500</v>
      </c>
      <c r="P8" s="1">
        <v>18952000</v>
      </c>
      <c r="Q8" s="3" t="s">
        <v>169</v>
      </c>
      <c r="R8">
        <v>1023367986</v>
      </c>
      <c r="S8" s="3" t="s">
        <v>178</v>
      </c>
      <c r="T8" s="3" t="s">
        <v>56</v>
      </c>
      <c r="U8" s="3" t="s">
        <v>57</v>
      </c>
      <c r="V8" s="3" t="s">
        <v>179</v>
      </c>
      <c r="W8" s="3" t="s">
        <v>59</v>
      </c>
      <c r="X8">
        <v>860034313</v>
      </c>
      <c r="Y8" s="3" t="s">
        <v>97</v>
      </c>
      <c r="Z8">
        <v>1925</v>
      </c>
      <c r="AA8">
        <v>1925</v>
      </c>
      <c r="AB8">
        <v>725</v>
      </c>
      <c r="AC8" s="3"/>
      <c r="AD8" s="3" t="s">
        <v>3970</v>
      </c>
      <c r="AE8" s="3" t="s">
        <v>3971</v>
      </c>
      <c r="AG8">
        <v>45673</v>
      </c>
      <c r="AH8" s="3" t="s">
        <v>180</v>
      </c>
      <c r="AI8" s="3" t="s">
        <v>181</v>
      </c>
      <c r="AJ8" s="3" t="s">
        <v>182</v>
      </c>
    </row>
    <row r="9" spans="1:36" x14ac:dyDescent="0.25">
      <c r="A9" s="3" t="s">
        <v>7747</v>
      </c>
      <c r="B9" s="3" t="s">
        <v>7748</v>
      </c>
      <c r="C9" s="3" t="s">
        <v>7750</v>
      </c>
      <c r="D9" s="3" t="s">
        <v>5954</v>
      </c>
      <c r="E9">
        <v>825</v>
      </c>
      <c r="F9">
        <v>45673</v>
      </c>
      <c r="G9">
        <v>45673.789756944447</v>
      </c>
      <c r="H9" s="3" t="s">
        <v>1929</v>
      </c>
      <c r="I9">
        <v>923224</v>
      </c>
      <c r="J9" s="3" t="s">
        <v>187</v>
      </c>
      <c r="K9" s="3" t="s">
        <v>188</v>
      </c>
      <c r="L9" s="3" t="s">
        <v>64</v>
      </c>
      <c r="M9" s="1">
        <v>57886400</v>
      </c>
      <c r="N9" s="1">
        <v>0</v>
      </c>
      <c r="O9" s="1">
        <v>57886400</v>
      </c>
      <c r="P9" s="1">
        <v>40268800</v>
      </c>
      <c r="Q9" s="3" t="s">
        <v>169</v>
      </c>
      <c r="R9">
        <v>1070592669</v>
      </c>
      <c r="S9" s="3" t="s">
        <v>184</v>
      </c>
      <c r="T9" s="3" t="s">
        <v>56</v>
      </c>
      <c r="U9" s="3" t="s">
        <v>57</v>
      </c>
      <c r="V9" s="3" t="s">
        <v>185</v>
      </c>
      <c r="W9" s="3" t="s">
        <v>59</v>
      </c>
      <c r="X9">
        <v>890903938</v>
      </c>
      <c r="Y9" s="3" t="s">
        <v>86</v>
      </c>
      <c r="Z9">
        <v>5425</v>
      </c>
      <c r="AA9">
        <v>5425</v>
      </c>
      <c r="AB9">
        <v>825</v>
      </c>
      <c r="AC9" s="3"/>
      <c r="AD9" s="3" t="s">
        <v>3972</v>
      </c>
      <c r="AE9" s="3" t="s">
        <v>3973</v>
      </c>
      <c r="AG9">
        <v>45673</v>
      </c>
      <c r="AH9" s="3" t="s">
        <v>174</v>
      </c>
      <c r="AI9" s="3" t="s">
        <v>190</v>
      </c>
      <c r="AJ9" s="3" t="s">
        <v>191</v>
      </c>
    </row>
    <row r="10" spans="1:36" x14ac:dyDescent="0.25">
      <c r="A10" s="3" t="s">
        <v>7752</v>
      </c>
      <c r="B10" s="3" t="s">
        <v>6342</v>
      </c>
      <c r="C10" s="3" t="s">
        <v>7754</v>
      </c>
      <c r="D10" s="3" t="s">
        <v>5885</v>
      </c>
      <c r="E10">
        <v>925</v>
      </c>
      <c r="F10">
        <v>45673</v>
      </c>
      <c r="G10">
        <v>45673.794490740744</v>
      </c>
      <c r="H10" s="3" t="s">
        <v>1929</v>
      </c>
      <c r="I10">
        <v>923210</v>
      </c>
      <c r="J10" s="3" t="s">
        <v>62</v>
      </c>
      <c r="K10" s="3" t="s">
        <v>63</v>
      </c>
      <c r="L10" s="3" t="s">
        <v>172</v>
      </c>
      <c r="M10" s="1">
        <v>53302500</v>
      </c>
      <c r="N10" s="1">
        <v>0</v>
      </c>
      <c r="O10" s="1">
        <v>53302500</v>
      </c>
      <c r="P10" s="1">
        <v>37080000</v>
      </c>
      <c r="Q10" s="3" t="s">
        <v>169</v>
      </c>
      <c r="R10">
        <v>1010244141</v>
      </c>
      <c r="S10" s="3" t="s">
        <v>193</v>
      </c>
      <c r="T10" s="3" t="s">
        <v>56</v>
      </c>
      <c r="U10" s="3" t="s">
        <v>57</v>
      </c>
      <c r="V10" s="3" t="s">
        <v>194</v>
      </c>
      <c r="W10" s="3" t="s">
        <v>59</v>
      </c>
      <c r="X10">
        <v>860034594</v>
      </c>
      <c r="Y10" s="3" t="s">
        <v>195</v>
      </c>
      <c r="Z10">
        <v>1925</v>
      </c>
      <c r="AA10">
        <v>1925</v>
      </c>
      <c r="AB10">
        <v>925</v>
      </c>
      <c r="AC10" s="3"/>
      <c r="AD10" s="3" t="s">
        <v>3974</v>
      </c>
      <c r="AE10" s="3" t="s">
        <v>3975</v>
      </c>
      <c r="AG10">
        <v>45673</v>
      </c>
      <c r="AH10" s="3" t="s">
        <v>174</v>
      </c>
      <c r="AI10" s="3" t="s">
        <v>196</v>
      </c>
      <c r="AJ10" s="3" t="s">
        <v>197</v>
      </c>
    </row>
    <row r="11" spans="1:36" x14ac:dyDescent="0.25">
      <c r="A11" s="3" t="s">
        <v>7756</v>
      </c>
      <c r="B11" s="3" t="s">
        <v>6342</v>
      </c>
      <c r="C11" s="3" t="s">
        <v>7758</v>
      </c>
      <c r="D11" s="3" t="s">
        <v>5885</v>
      </c>
      <c r="E11">
        <v>1025</v>
      </c>
      <c r="F11">
        <v>45673</v>
      </c>
      <c r="G11">
        <v>45673.805231481485</v>
      </c>
      <c r="H11" s="3" t="s">
        <v>1929</v>
      </c>
      <c r="I11">
        <v>923210</v>
      </c>
      <c r="J11" s="3" t="s">
        <v>62</v>
      </c>
      <c r="K11" s="3" t="s">
        <v>63</v>
      </c>
      <c r="L11" s="3" t="s">
        <v>172</v>
      </c>
      <c r="M11" s="1">
        <v>52298263</v>
      </c>
      <c r="N11" s="1">
        <v>0</v>
      </c>
      <c r="O11" s="1">
        <v>52298263</v>
      </c>
      <c r="P11" s="1">
        <v>36381400</v>
      </c>
      <c r="Q11" s="3" t="s">
        <v>169</v>
      </c>
      <c r="R11">
        <v>1121825496</v>
      </c>
      <c r="S11" s="3" t="s">
        <v>199</v>
      </c>
      <c r="T11" s="3" t="s">
        <v>56</v>
      </c>
      <c r="U11" s="3" t="s">
        <v>57</v>
      </c>
      <c r="V11" s="3" t="s">
        <v>200</v>
      </c>
      <c r="W11" s="3" t="s">
        <v>59</v>
      </c>
      <c r="X11">
        <v>860007335</v>
      </c>
      <c r="Y11" s="3" t="s">
        <v>201</v>
      </c>
      <c r="Z11">
        <v>1925</v>
      </c>
      <c r="AA11">
        <v>1925</v>
      </c>
      <c r="AB11">
        <v>1025</v>
      </c>
      <c r="AC11" s="3"/>
      <c r="AD11" s="3" t="s">
        <v>3976</v>
      </c>
      <c r="AE11" s="3" t="s">
        <v>3977</v>
      </c>
      <c r="AG11">
        <v>45673</v>
      </c>
      <c r="AH11" s="3" t="s">
        <v>174</v>
      </c>
      <c r="AI11" s="3" t="s">
        <v>202</v>
      </c>
      <c r="AJ11" s="3" t="s">
        <v>203</v>
      </c>
    </row>
    <row r="12" spans="1:36" x14ac:dyDescent="0.25">
      <c r="A12" s="3" t="s">
        <v>7760</v>
      </c>
      <c r="B12" s="3" t="s">
        <v>7748</v>
      </c>
      <c r="C12" s="3" t="s">
        <v>7762</v>
      </c>
      <c r="D12" s="3" t="s">
        <v>5954</v>
      </c>
      <c r="E12">
        <v>1125</v>
      </c>
      <c r="F12">
        <v>45673</v>
      </c>
      <c r="G12">
        <v>45673.815682870372</v>
      </c>
      <c r="H12" s="3" t="s">
        <v>1929</v>
      </c>
      <c r="I12">
        <v>923224</v>
      </c>
      <c r="J12" s="3" t="s">
        <v>187</v>
      </c>
      <c r="K12" s="3" t="s">
        <v>188</v>
      </c>
      <c r="L12" s="3" t="s">
        <v>64</v>
      </c>
      <c r="M12" s="1">
        <v>34777277</v>
      </c>
      <c r="N12" s="1">
        <v>0</v>
      </c>
      <c r="O12" s="1">
        <v>34777277</v>
      </c>
      <c r="P12" s="1">
        <v>24192888</v>
      </c>
      <c r="Q12" s="3" t="s">
        <v>169</v>
      </c>
      <c r="R12">
        <v>1019101173</v>
      </c>
      <c r="S12" s="3" t="s">
        <v>205</v>
      </c>
      <c r="T12" s="3" t="s">
        <v>56</v>
      </c>
      <c r="U12" s="3" t="s">
        <v>57</v>
      </c>
      <c r="V12" s="3" t="s">
        <v>206</v>
      </c>
      <c r="W12" s="3" t="s">
        <v>59</v>
      </c>
      <c r="X12">
        <v>860034313</v>
      </c>
      <c r="Y12" s="3" t="s">
        <v>97</v>
      </c>
      <c r="Z12">
        <v>5425</v>
      </c>
      <c r="AA12">
        <v>5425</v>
      </c>
      <c r="AB12">
        <v>1125</v>
      </c>
      <c r="AC12" s="3"/>
      <c r="AD12" s="3" t="s">
        <v>3978</v>
      </c>
      <c r="AE12" s="3" t="s">
        <v>3979</v>
      </c>
      <c r="AG12">
        <v>45673</v>
      </c>
      <c r="AH12" s="3" t="s">
        <v>174</v>
      </c>
      <c r="AI12" s="3" t="s">
        <v>207</v>
      </c>
      <c r="AJ12" s="3" t="s">
        <v>208</v>
      </c>
    </row>
    <row r="13" spans="1:36" x14ac:dyDescent="0.25">
      <c r="A13" s="3" t="s">
        <v>7372</v>
      </c>
      <c r="B13" s="3" t="s">
        <v>7373</v>
      </c>
      <c r="C13" s="3" t="s">
        <v>7375</v>
      </c>
      <c r="D13" s="3" t="s">
        <v>5947</v>
      </c>
      <c r="E13">
        <v>1225</v>
      </c>
      <c r="F13">
        <v>45673</v>
      </c>
      <c r="G13">
        <v>45673.892453703702</v>
      </c>
      <c r="H13" s="3" t="s">
        <v>1929</v>
      </c>
      <c r="I13">
        <v>923290</v>
      </c>
      <c r="J13" s="3" t="s">
        <v>62</v>
      </c>
      <c r="K13" s="3" t="s">
        <v>63</v>
      </c>
      <c r="L13" s="3" t="s">
        <v>172</v>
      </c>
      <c r="M13" s="1">
        <v>60950000</v>
      </c>
      <c r="N13" s="1">
        <v>0</v>
      </c>
      <c r="O13" s="1">
        <v>60950000</v>
      </c>
      <c r="P13" s="1">
        <v>42400000</v>
      </c>
      <c r="Q13" s="3" t="s">
        <v>169</v>
      </c>
      <c r="R13">
        <v>1012449137</v>
      </c>
      <c r="S13" s="3" t="s">
        <v>210</v>
      </c>
      <c r="T13" s="3" t="s">
        <v>56</v>
      </c>
      <c r="U13" s="3" t="s">
        <v>57</v>
      </c>
      <c r="V13" s="3" t="s">
        <v>211</v>
      </c>
      <c r="W13" s="3" t="s">
        <v>59</v>
      </c>
      <c r="X13">
        <v>860003020</v>
      </c>
      <c r="Y13" s="3" t="s">
        <v>212</v>
      </c>
      <c r="Z13">
        <v>5025</v>
      </c>
      <c r="AA13">
        <v>5025</v>
      </c>
      <c r="AB13">
        <v>1225</v>
      </c>
      <c r="AC13" s="3"/>
      <c r="AD13" s="3" t="s">
        <v>3980</v>
      </c>
      <c r="AE13" s="3" t="s">
        <v>3981</v>
      </c>
      <c r="AG13">
        <v>45673</v>
      </c>
      <c r="AH13" s="3" t="s">
        <v>174</v>
      </c>
      <c r="AI13" s="3" t="s">
        <v>214</v>
      </c>
      <c r="AJ13" s="3" t="s">
        <v>215</v>
      </c>
    </row>
    <row r="14" spans="1:36" x14ac:dyDescent="0.25">
      <c r="A14" s="3" t="s">
        <v>7764</v>
      </c>
      <c r="B14" s="3" t="s">
        <v>7765</v>
      </c>
      <c r="C14" s="3" t="s">
        <v>7767</v>
      </c>
      <c r="D14" s="3" t="s">
        <v>5906</v>
      </c>
      <c r="E14">
        <v>1325</v>
      </c>
      <c r="F14">
        <v>45673</v>
      </c>
      <c r="G14">
        <v>45673.915844907409</v>
      </c>
      <c r="H14" s="3" t="s">
        <v>1929</v>
      </c>
      <c r="I14">
        <v>923227</v>
      </c>
      <c r="J14" s="3" t="s">
        <v>221</v>
      </c>
      <c r="K14" s="3" t="s">
        <v>222</v>
      </c>
      <c r="L14" s="3" t="s">
        <v>172</v>
      </c>
      <c r="M14" s="1">
        <v>59225000</v>
      </c>
      <c r="N14" s="1">
        <v>0</v>
      </c>
      <c r="O14" s="1">
        <v>59225000</v>
      </c>
      <c r="P14" s="1">
        <v>41200000</v>
      </c>
      <c r="Q14" s="3" t="s">
        <v>169</v>
      </c>
      <c r="R14">
        <v>40325709</v>
      </c>
      <c r="S14" s="3" t="s">
        <v>217</v>
      </c>
      <c r="T14" s="3" t="s">
        <v>56</v>
      </c>
      <c r="U14" s="3" t="s">
        <v>57</v>
      </c>
      <c r="V14" s="3" t="s">
        <v>218</v>
      </c>
      <c r="W14" s="3" t="s">
        <v>59</v>
      </c>
      <c r="X14">
        <v>900047981</v>
      </c>
      <c r="Y14" s="3" t="s">
        <v>219</v>
      </c>
      <c r="Z14">
        <v>3225</v>
      </c>
      <c r="AA14">
        <v>3225</v>
      </c>
      <c r="AB14">
        <v>1325</v>
      </c>
      <c r="AC14" s="3"/>
      <c r="AD14" s="3" t="s">
        <v>3982</v>
      </c>
      <c r="AE14" s="3" t="s">
        <v>3983</v>
      </c>
      <c r="AG14">
        <v>45673</v>
      </c>
      <c r="AH14" s="3" t="s">
        <v>174</v>
      </c>
      <c r="AI14" s="3" t="s">
        <v>223</v>
      </c>
      <c r="AJ14" s="3" t="s">
        <v>224</v>
      </c>
    </row>
    <row r="15" spans="1:36" x14ac:dyDescent="0.25">
      <c r="A15" s="3" t="s">
        <v>7769</v>
      </c>
      <c r="B15" s="3" t="s">
        <v>7748</v>
      </c>
      <c r="C15" s="3" t="s">
        <v>7771</v>
      </c>
      <c r="D15" s="3" t="s">
        <v>5954</v>
      </c>
      <c r="E15">
        <v>1425</v>
      </c>
      <c r="F15">
        <v>45673</v>
      </c>
      <c r="G15">
        <v>45673.921620370369</v>
      </c>
      <c r="H15" s="3" t="s">
        <v>1929</v>
      </c>
      <c r="I15">
        <v>923224</v>
      </c>
      <c r="J15" s="3" t="s">
        <v>187</v>
      </c>
      <c r="K15" s="3" t="s">
        <v>188</v>
      </c>
      <c r="L15" s="3" t="s">
        <v>64</v>
      </c>
      <c r="M15" s="1">
        <v>57886400</v>
      </c>
      <c r="N15" s="1">
        <v>0</v>
      </c>
      <c r="O15" s="1">
        <v>57886400</v>
      </c>
      <c r="P15" s="1">
        <v>40268800</v>
      </c>
      <c r="Q15" s="3" t="s">
        <v>169</v>
      </c>
      <c r="R15">
        <v>53093999</v>
      </c>
      <c r="S15" s="3" t="s">
        <v>226</v>
      </c>
      <c r="T15" s="3" t="s">
        <v>56</v>
      </c>
      <c r="U15" s="3" t="s">
        <v>57</v>
      </c>
      <c r="V15" s="3" t="s">
        <v>227</v>
      </c>
      <c r="W15" s="3" t="s">
        <v>59</v>
      </c>
      <c r="X15">
        <v>890903938</v>
      </c>
      <c r="Y15" s="3" t="s">
        <v>86</v>
      </c>
      <c r="Z15">
        <v>5425</v>
      </c>
      <c r="AA15">
        <v>5425</v>
      </c>
      <c r="AB15">
        <v>1425</v>
      </c>
      <c r="AC15" s="3"/>
      <c r="AD15" s="3" t="s">
        <v>3984</v>
      </c>
      <c r="AE15" s="3" t="s">
        <v>3985</v>
      </c>
      <c r="AG15">
        <v>45673</v>
      </c>
      <c r="AH15" s="3" t="s">
        <v>174</v>
      </c>
      <c r="AI15" s="3" t="s">
        <v>228</v>
      </c>
      <c r="AJ15" s="3" t="s">
        <v>229</v>
      </c>
    </row>
    <row r="16" spans="1:36" x14ac:dyDescent="0.25">
      <c r="A16" s="3" t="s">
        <v>7773</v>
      </c>
      <c r="B16" s="3" t="s">
        <v>7765</v>
      </c>
      <c r="C16" s="3" t="s">
        <v>7775</v>
      </c>
      <c r="D16" s="3" t="s">
        <v>5906</v>
      </c>
      <c r="E16">
        <v>1525</v>
      </c>
      <c r="F16">
        <v>45673</v>
      </c>
      <c r="G16">
        <v>45673.925254629627</v>
      </c>
      <c r="H16" s="3" t="s">
        <v>1929</v>
      </c>
      <c r="I16">
        <v>923227</v>
      </c>
      <c r="J16" s="3" t="s">
        <v>221</v>
      </c>
      <c r="K16" s="3" t="s">
        <v>222</v>
      </c>
      <c r="L16" s="3" t="s">
        <v>172</v>
      </c>
      <c r="M16" s="1">
        <v>35001975</v>
      </c>
      <c r="N16" s="1">
        <v>0</v>
      </c>
      <c r="O16" s="1">
        <v>35001975</v>
      </c>
      <c r="P16" s="1">
        <v>24349200</v>
      </c>
      <c r="Q16" s="3" t="s">
        <v>169</v>
      </c>
      <c r="R16">
        <v>1012379960</v>
      </c>
      <c r="S16" s="3" t="s">
        <v>231</v>
      </c>
      <c r="T16" s="3" t="s">
        <v>56</v>
      </c>
      <c r="U16" s="3" t="s">
        <v>57</v>
      </c>
      <c r="V16" s="3" t="s">
        <v>232</v>
      </c>
      <c r="W16" s="3" t="s">
        <v>59</v>
      </c>
      <c r="X16">
        <v>860007335</v>
      </c>
      <c r="Y16" s="3" t="s">
        <v>201</v>
      </c>
      <c r="Z16">
        <v>3225</v>
      </c>
      <c r="AA16">
        <v>3225</v>
      </c>
      <c r="AB16">
        <v>1525</v>
      </c>
      <c r="AC16" s="3"/>
      <c r="AD16" s="3" t="s">
        <v>3986</v>
      </c>
      <c r="AE16" s="3" t="s">
        <v>3987</v>
      </c>
      <c r="AG16">
        <v>45673</v>
      </c>
      <c r="AH16" s="3" t="s">
        <v>180</v>
      </c>
      <c r="AI16" s="3" t="s">
        <v>233</v>
      </c>
      <c r="AJ16" s="3" t="s">
        <v>234</v>
      </c>
    </row>
    <row r="17" spans="1:36" x14ac:dyDescent="0.25">
      <c r="A17" s="3" t="s">
        <v>7777</v>
      </c>
      <c r="B17" s="3" t="s">
        <v>7765</v>
      </c>
      <c r="C17" s="3" t="s">
        <v>7779</v>
      </c>
      <c r="D17" s="3" t="s">
        <v>5906</v>
      </c>
      <c r="E17">
        <v>1625</v>
      </c>
      <c r="F17">
        <v>45673</v>
      </c>
      <c r="G17">
        <v>45673.930879629632</v>
      </c>
      <c r="H17" s="3" t="s">
        <v>1929</v>
      </c>
      <c r="I17">
        <v>923227</v>
      </c>
      <c r="J17" s="3" t="s">
        <v>221</v>
      </c>
      <c r="K17" s="3" t="s">
        <v>222</v>
      </c>
      <c r="L17" s="3" t="s">
        <v>172</v>
      </c>
      <c r="M17" s="1">
        <v>35001975</v>
      </c>
      <c r="N17" s="1">
        <v>0</v>
      </c>
      <c r="O17" s="1">
        <v>35001975</v>
      </c>
      <c r="P17" s="1">
        <v>24349200</v>
      </c>
      <c r="Q17" s="3" t="s">
        <v>169</v>
      </c>
      <c r="R17">
        <v>1073697700</v>
      </c>
      <c r="S17" s="3" t="s">
        <v>236</v>
      </c>
      <c r="T17" s="3" t="s">
        <v>56</v>
      </c>
      <c r="U17" s="3" t="s">
        <v>57</v>
      </c>
      <c r="V17" s="3" t="s">
        <v>237</v>
      </c>
      <c r="W17" s="3" t="s">
        <v>59</v>
      </c>
      <c r="X17">
        <v>860034313</v>
      </c>
      <c r="Y17" s="3" t="s">
        <v>97</v>
      </c>
      <c r="Z17">
        <v>3225</v>
      </c>
      <c r="AA17">
        <v>3225</v>
      </c>
      <c r="AB17">
        <v>1625</v>
      </c>
      <c r="AC17" s="3"/>
      <c r="AD17" s="3" t="s">
        <v>3988</v>
      </c>
      <c r="AE17" s="3" t="s">
        <v>3989</v>
      </c>
      <c r="AG17">
        <v>45673</v>
      </c>
      <c r="AH17" s="3" t="s">
        <v>180</v>
      </c>
      <c r="AI17" s="3" t="s">
        <v>238</v>
      </c>
      <c r="AJ17" s="3" t="s">
        <v>234</v>
      </c>
    </row>
    <row r="18" spans="1:36" x14ac:dyDescent="0.25">
      <c r="A18" s="3" t="s">
        <v>7781</v>
      </c>
      <c r="B18" s="3" t="s">
        <v>7765</v>
      </c>
      <c r="C18" s="3" t="s">
        <v>7783</v>
      </c>
      <c r="D18" s="3" t="s">
        <v>5906</v>
      </c>
      <c r="E18">
        <v>1725</v>
      </c>
      <c r="F18">
        <v>45673</v>
      </c>
      <c r="G18">
        <v>45673.936111111114</v>
      </c>
      <c r="H18" s="3" t="s">
        <v>1929</v>
      </c>
      <c r="I18">
        <v>923227</v>
      </c>
      <c r="J18" s="3" t="s">
        <v>221</v>
      </c>
      <c r="K18" s="3" t="s">
        <v>222</v>
      </c>
      <c r="L18" s="3" t="s">
        <v>172</v>
      </c>
      <c r="M18" s="1">
        <v>35001975</v>
      </c>
      <c r="N18" s="1">
        <v>0</v>
      </c>
      <c r="O18" s="1">
        <v>35001975</v>
      </c>
      <c r="P18" s="1">
        <v>24349200</v>
      </c>
      <c r="Q18" s="3" t="s">
        <v>169</v>
      </c>
      <c r="R18">
        <v>80030739</v>
      </c>
      <c r="S18" s="3" t="s">
        <v>240</v>
      </c>
      <c r="T18" s="3" t="s">
        <v>56</v>
      </c>
      <c r="U18" s="3" t="s">
        <v>57</v>
      </c>
      <c r="V18" s="3" t="s">
        <v>241</v>
      </c>
      <c r="W18" s="3" t="s">
        <v>59</v>
      </c>
      <c r="X18">
        <v>860002964</v>
      </c>
      <c r="Y18" s="3" t="s">
        <v>242</v>
      </c>
      <c r="Z18">
        <v>3225</v>
      </c>
      <c r="AA18">
        <v>3225</v>
      </c>
      <c r="AB18">
        <v>1725</v>
      </c>
      <c r="AC18" s="3"/>
      <c r="AD18" s="3" t="s">
        <v>3990</v>
      </c>
      <c r="AE18" s="3" t="s">
        <v>3991</v>
      </c>
      <c r="AG18">
        <v>45673</v>
      </c>
      <c r="AH18" s="3" t="s">
        <v>180</v>
      </c>
      <c r="AI18" s="3" t="s">
        <v>243</v>
      </c>
      <c r="AJ18" s="3" t="s">
        <v>234</v>
      </c>
    </row>
    <row r="19" spans="1:36" x14ac:dyDescent="0.25">
      <c r="A19" s="3" t="s">
        <v>7785</v>
      </c>
      <c r="B19" s="3" t="s">
        <v>6342</v>
      </c>
      <c r="C19" s="3" t="s">
        <v>7787</v>
      </c>
      <c r="D19" s="3" t="s">
        <v>5885</v>
      </c>
      <c r="E19">
        <v>1825</v>
      </c>
      <c r="F19">
        <v>45679</v>
      </c>
      <c r="G19">
        <v>45679.560752314814</v>
      </c>
      <c r="H19" s="3" t="s">
        <v>1929</v>
      </c>
      <c r="I19">
        <v>923210</v>
      </c>
      <c r="J19" s="3" t="s">
        <v>62</v>
      </c>
      <c r="K19" s="3" t="s">
        <v>63</v>
      </c>
      <c r="L19" s="3" t="s">
        <v>172</v>
      </c>
      <c r="M19" s="1">
        <v>36043264</v>
      </c>
      <c r="N19" s="1">
        <v>0</v>
      </c>
      <c r="O19" s="1">
        <v>36043264</v>
      </c>
      <c r="P19" s="1">
        <v>25442304</v>
      </c>
      <c r="Q19" s="3" t="s">
        <v>169</v>
      </c>
      <c r="R19">
        <v>1024533099</v>
      </c>
      <c r="S19" s="3" t="s">
        <v>245</v>
      </c>
      <c r="T19" s="3" t="s">
        <v>56</v>
      </c>
      <c r="U19" s="3" t="s">
        <v>57</v>
      </c>
      <c r="V19" s="3" t="s">
        <v>246</v>
      </c>
      <c r="W19" s="3" t="s">
        <v>59</v>
      </c>
      <c r="X19">
        <v>860002964</v>
      </c>
      <c r="Y19" s="3" t="s">
        <v>242</v>
      </c>
      <c r="Z19">
        <v>1925</v>
      </c>
      <c r="AA19">
        <v>1925</v>
      </c>
      <c r="AB19">
        <v>1825</v>
      </c>
      <c r="AC19" s="3"/>
      <c r="AD19" s="3" t="s">
        <v>3992</v>
      </c>
      <c r="AE19" s="3" t="s">
        <v>3993</v>
      </c>
      <c r="AG19">
        <v>45679</v>
      </c>
      <c r="AH19" s="3" t="s">
        <v>180</v>
      </c>
      <c r="AI19" s="3" t="s">
        <v>247</v>
      </c>
      <c r="AJ19" s="3" t="s">
        <v>248</v>
      </c>
    </row>
    <row r="20" spans="1:36" x14ac:dyDescent="0.25">
      <c r="A20" s="3" t="s">
        <v>8875</v>
      </c>
      <c r="B20" s="3" t="s">
        <v>6060</v>
      </c>
      <c r="C20" s="3" t="s">
        <v>8877</v>
      </c>
      <c r="D20" s="3" t="s">
        <v>5873</v>
      </c>
      <c r="E20">
        <v>1925</v>
      </c>
      <c r="F20">
        <v>45681</v>
      </c>
      <c r="G20">
        <v>45681.664444444446</v>
      </c>
      <c r="H20" s="3" t="s">
        <v>1929</v>
      </c>
      <c r="I20">
        <v>923210</v>
      </c>
      <c r="J20" s="3" t="s">
        <v>62</v>
      </c>
      <c r="K20" s="3" t="s">
        <v>63</v>
      </c>
      <c r="L20" s="3" t="s">
        <v>64</v>
      </c>
      <c r="M20" s="1">
        <v>4390</v>
      </c>
      <c r="N20" s="1">
        <v>0</v>
      </c>
      <c r="O20" s="1">
        <v>4390</v>
      </c>
      <c r="P20" s="1">
        <v>0</v>
      </c>
      <c r="Q20" s="3" t="s">
        <v>54</v>
      </c>
      <c r="R20">
        <v>800007813</v>
      </c>
      <c r="S20" s="3" t="s">
        <v>84</v>
      </c>
      <c r="T20" s="3" t="s">
        <v>56</v>
      </c>
      <c r="U20" s="3" t="s">
        <v>57</v>
      </c>
      <c r="V20" s="3" t="s">
        <v>85</v>
      </c>
      <c r="W20" s="3" t="s">
        <v>59</v>
      </c>
      <c r="X20">
        <v>890903938</v>
      </c>
      <c r="Y20" s="3" t="s">
        <v>86</v>
      </c>
      <c r="Z20">
        <v>1225</v>
      </c>
      <c r="AA20">
        <v>1225</v>
      </c>
      <c r="AB20">
        <v>1925</v>
      </c>
      <c r="AC20" s="3" t="s">
        <v>1940</v>
      </c>
      <c r="AD20" s="3" t="s">
        <v>1941</v>
      </c>
      <c r="AE20" s="3" t="s">
        <v>90</v>
      </c>
      <c r="AG20">
        <v>45681</v>
      </c>
      <c r="AH20" s="3" t="s">
        <v>71</v>
      </c>
      <c r="AI20" s="3" t="s">
        <v>92</v>
      </c>
      <c r="AJ20" s="3" t="s">
        <v>93</v>
      </c>
    </row>
    <row r="21" spans="1:36" x14ac:dyDescent="0.25">
      <c r="A21" s="3" t="s">
        <v>8879</v>
      </c>
      <c r="B21" s="3" t="s">
        <v>6060</v>
      </c>
      <c r="C21" s="3" t="s">
        <v>8881</v>
      </c>
      <c r="D21" s="3" t="s">
        <v>5873</v>
      </c>
      <c r="E21">
        <v>2025</v>
      </c>
      <c r="F21">
        <v>45681</v>
      </c>
      <c r="G21">
        <v>45681.676932870374</v>
      </c>
      <c r="H21" s="3" t="s">
        <v>1929</v>
      </c>
      <c r="I21">
        <v>923210</v>
      </c>
      <c r="J21" s="3" t="s">
        <v>62</v>
      </c>
      <c r="K21" s="3" t="s">
        <v>63</v>
      </c>
      <c r="L21" s="3" t="s">
        <v>64</v>
      </c>
      <c r="M21" s="1">
        <v>26070</v>
      </c>
      <c r="N21" s="1">
        <v>0</v>
      </c>
      <c r="O21" s="1">
        <v>26070</v>
      </c>
      <c r="P21" s="1">
        <v>0</v>
      </c>
      <c r="Q21" s="3" t="s">
        <v>54</v>
      </c>
      <c r="R21">
        <v>899999094</v>
      </c>
      <c r="S21" s="3" t="s">
        <v>95</v>
      </c>
      <c r="T21" s="3" t="s">
        <v>56</v>
      </c>
      <c r="U21" s="3" t="s">
        <v>57</v>
      </c>
      <c r="V21" s="3" t="s">
        <v>96</v>
      </c>
      <c r="W21" s="3" t="s">
        <v>59</v>
      </c>
      <c r="X21">
        <v>860034313</v>
      </c>
      <c r="Y21" s="3" t="s">
        <v>97</v>
      </c>
      <c r="Z21">
        <v>1225</v>
      </c>
      <c r="AA21">
        <v>1225</v>
      </c>
      <c r="AB21">
        <v>2025</v>
      </c>
      <c r="AC21" s="3" t="s">
        <v>1941</v>
      </c>
      <c r="AD21" s="3" t="s">
        <v>1942</v>
      </c>
      <c r="AE21" s="3" t="s">
        <v>94</v>
      </c>
      <c r="AG21">
        <v>45681</v>
      </c>
      <c r="AH21" s="3" t="s">
        <v>71</v>
      </c>
      <c r="AI21" s="3" t="s">
        <v>99</v>
      </c>
      <c r="AJ21" s="3" t="s">
        <v>100</v>
      </c>
    </row>
    <row r="22" spans="1:36" x14ac:dyDescent="0.25">
      <c r="A22" s="3" t="s">
        <v>8883</v>
      </c>
      <c r="B22" s="3" t="s">
        <v>6060</v>
      </c>
      <c r="C22" s="3" t="s">
        <v>8885</v>
      </c>
      <c r="D22" s="3" t="s">
        <v>5873</v>
      </c>
      <c r="E22">
        <v>2125</v>
      </c>
      <c r="F22">
        <v>45681</v>
      </c>
      <c r="G22">
        <v>45681.681064814817</v>
      </c>
      <c r="H22" s="3" t="s">
        <v>1929</v>
      </c>
      <c r="I22">
        <v>923210</v>
      </c>
      <c r="J22" s="3" t="s">
        <v>62</v>
      </c>
      <c r="K22" s="3" t="s">
        <v>63</v>
      </c>
      <c r="L22" s="3" t="s">
        <v>64</v>
      </c>
      <c r="M22" s="1">
        <v>1327160</v>
      </c>
      <c r="N22" s="1">
        <v>0</v>
      </c>
      <c r="O22" s="1">
        <v>1327160</v>
      </c>
      <c r="P22" s="1">
        <v>0</v>
      </c>
      <c r="Q22" s="3" t="s">
        <v>54</v>
      </c>
      <c r="R22">
        <v>899999094</v>
      </c>
      <c r="S22" s="3" t="s">
        <v>95</v>
      </c>
      <c r="T22" s="3" t="s">
        <v>56</v>
      </c>
      <c r="U22" s="3" t="s">
        <v>57</v>
      </c>
      <c r="V22" s="3" t="s">
        <v>96</v>
      </c>
      <c r="W22" s="3" t="s">
        <v>59</v>
      </c>
      <c r="X22">
        <v>860034313</v>
      </c>
      <c r="Y22" s="3" t="s">
        <v>97</v>
      </c>
      <c r="Z22">
        <v>1225</v>
      </c>
      <c r="AA22">
        <v>1225</v>
      </c>
      <c r="AB22">
        <v>2125</v>
      </c>
      <c r="AC22" s="3" t="s">
        <v>1942</v>
      </c>
      <c r="AD22" s="3" t="s">
        <v>1943</v>
      </c>
      <c r="AE22" s="3" t="s">
        <v>101</v>
      </c>
      <c r="AG22">
        <v>45681</v>
      </c>
      <c r="AH22" s="3" t="s">
        <v>71</v>
      </c>
      <c r="AI22" s="3" t="s">
        <v>103</v>
      </c>
      <c r="AJ22" s="3" t="s">
        <v>104</v>
      </c>
    </row>
    <row r="23" spans="1:36" x14ac:dyDescent="0.25">
      <c r="A23" s="3" t="s">
        <v>7789</v>
      </c>
      <c r="B23" s="3" t="s">
        <v>6342</v>
      </c>
      <c r="C23" s="3" t="s">
        <v>7791</v>
      </c>
      <c r="D23" s="3" t="s">
        <v>5885</v>
      </c>
      <c r="E23">
        <v>2225</v>
      </c>
      <c r="F23">
        <v>45686</v>
      </c>
      <c r="G23">
        <v>45686.61582175926</v>
      </c>
      <c r="H23" s="3" t="s">
        <v>1929</v>
      </c>
      <c r="I23">
        <v>923210</v>
      </c>
      <c r="J23" s="3" t="s">
        <v>62</v>
      </c>
      <c r="K23" s="3" t="s">
        <v>63</v>
      </c>
      <c r="L23" s="3" t="s">
        <v>172</v>
      </c>
      <c r="M23" s="1">
        <v>29612495</v>
      </c>
      <c r="N23" s="1">
        <v>0</v>
      </c>
      <c r="O23" s="1">
        <v>29612495</v>
      </c>
      <c r="P23" s="1">
        <v>21536360</v>
      </c>
      <c r="Q23" s="3" t="s">
        <v>169</v>
      </c>
      <c r="R23">
        <v>1007695451</v>
      </c>
      <c r="S23" s="3" t="s">
        <v>620</v>
      </c>
      <c r="T23" s="3" t="s">
        <v>56</v>
      </c>
      <c r="U23" s="3" t="s">
        <v>57</v>
      </c>
      <c r="V23" s="3" t="s">
        <v>621</v>
      </c>
      <c r="W23" s="3" t="s">
        <v>59</v>
      </c>
      <c r="X23">
        <v>860034313</v>
      </c>
      <c r="Y23" s="3" t="s">
        <v>97</v>
      </c>
      <c r="Z23">
        <v>1925</v>
      </c>
      <c r="AA23">
        <v>1925</v>
      </c>
      <c r="AB23">
        <v>2225</v>
      </c>
      <c r="AC23" s="3"/>
      <c r="AD23" s="3" t="s">
        <v>3994</v>
      </c>
      <c r="AE23" s="3" t="s">
        <v>3995</v>
      </c>
      <c r="AG23">
        <v>45686</v>
      </c>
      <c r="AH23" s="3" t="s">
        <v>180</v>
      </c>
      <c r="AI23" s="3" t="s">
        <v>622</v>
      </c>
      <c r="AJ23" s="3" t="s">
        <v>623</v>
      </c>
    </row>
    <row r="24" spans="1:36" x14ac:dyDescent="0.25">
      <c r="A24" s="3" t="s">
        <v>7793</v>
      </c>
      <c r="B24" s="3" t="s">
        <v>6342</v>
      </c>
      <c r="C24" s="3" t="s">
        <v>7795</v>
      </c>
      <c r="D24" s="3" t="s">
        <v>5885</v>
      </c>
      <c r="E24">
        <v>2325</v>
      </c>
      <c r="F24">
        <v>45686</v>
      </c>
      <c r="G24">
        <v>45686.620289351849</v>
      </c>
      <c r="H24" s="3" t="s">
        <v>1929</v>
      </c>
      <c r="I24">
        <v>923210</v>
      </c>
      <c r="J24" s="3" t="s">
        <v>62</v>
      </c>
      <c r="K24" s="3" t="s">
        <v>63</v>
      </c>
      <c r="L24" s="3" t="s">
        <v>172</v>
      </c>
      <c r="M24" s="1">
        <v>25300000</v>
      </c>
      <c r="N24" s="1">
        <v>0</v>
      </c>
      <c r="O24" s="1">
        <v>25300000</v>
      </c>
      <c r="P24" s="1">
        <v>18400000</v>
      </c>
      <c r="Q24" s="3" t="s">
        <v>169</v>
      </c>
      <c r="R24">
        <v>1073672380</v>
      </c>
      <c r="S24" s="3" t="s">
        <v>625</v>
      </c>
      <c r="T24" s="3" t="s">
        <v>56</v>
      </c>
      <c r="U24" s="3" t="s">
        <v>57</v>
      </c>
      <c r="V24" s="3" t="s">
        <v>626</v>
      </c>
      <c r="W24" s="3" t="s">
        <v>59</v>
      </c>
      <c r="X24">
        <v>860007335</v>
      </c>
      <c r="Y24" s="3" t="s">
        <v>201</v>
      </c>
      <c r="Z24">
        <v>1925</v>
      </c>
      <c r="AA24">
        <v>1925</v>
      </c>
      <c r="AB24">
        <v>2325</v>
      </c>
      <c r="AC24" s="3"/>
      <c r="AD24" s="3" t="s">
        <v>3996</v>
      </c>
      <c r="AE24" s="3" t="s">
        <v>3997</v>
      </c>
      <c r="AG24">
        <v>45686</v>
      </c>
      <c r="AH24" s="3" t="s">
        <v>180</v>
      </c>
      <c r="AI24" s="3" t="s">
        <v>627</v>
      </c>
      <c r="AJ24" s="3" t="s">
        <v>628</v>
      </c>
    </row>
    <row r="25" spans="1:36" x14ac:dyDescent="0.25">
      <c r="A25" s="3" t="s">
        <v>6893</v>
      </c>
      <c r="B25" s="3" t="s">
        <v>6342</v>
      </c>
      <c r="C25" s="3" t="s">
        <v>6895</v>
      </c>
      <c r="D25" s="3" t="s">
        <v>5885</v>
      </c>
      <c r="E25">
        <v>2425</v>
      </c>
      <c r="F25">
        <v>45686</v>
      </c>
      <c r="G25">
        <v>45686.626087962963</v>
      </c>
      <c r="H25" s="3" t="s">
        <v>1929</v>
      </c>
      <c r="I25">
        <v>923210</v>
      </c>
      <c r="J25" s="3" t="s">
        <v>62</v>
      </c>
      <c r="K25" s="3" t="s">
        <v>63</v>
      </c>
      <c r="L25" s="3" t="s">
        <v>172</v>
      </c>
      <c r="M25" s="1">
        <v>29612495</v>
      </c>
      <c r="N25" s="1">
        <v>0</v>
      </c>
      <c r="O25" s="1">
        <v>29612495</v>
      </c>
      <c r="P25" s="1">
        <v>21536360</v>
      </c>
      <c r="Q25" s="3" t="s">
        <v>169</v>
      </c>
      <c r="R25">
        <v>1030689405</v>
      </c>
      <c r="S25" s="3" t="s">
        <v>630</v>
      </c>
      <c r="T25" s="3" t="s">
        <v>56</v>
      </c>
      <c r="U25" s="3" t="s">
        <v>57</v>
      </c>
      <c r="V25" s="3" t="s">
        <v>631</v>
      </c>
      <c r="W25" s="3" t="s">
        <v>59</v>
      </c>
      <c r="X25">
        <v>890903938</v>
      </c>
      <c r="Y25" s="3" t="s">
        <v>86</v>
      </c>
      <c r="Z25">
        <v>1925</v>
      </c>
      <c r="AA25">
        <v>1925</v>
      </c>
      <c r="AB25">
        <v>2425</v>
      </c>
      <c r="AC25" s="3"/>
      <c r="AD25" s="3" t="s">
        <v>3998</v>
      </c>
      <c r="AE25" s="3" t="s">
        <v>3999</v>
      </c>
      <c r="AG25">
        <v>45686</v>
      </c>
      <c r="AH25" s="3" t="s">
        <v>180</v>
      </c>
      <c r="AI25" s="3" t="s">
        <v>632</v>
      </c>
      <c r="AJ25" s="3" t="s">
        <v>633</v>
      </c>
    </row>
    <row r="26" spans="1:36" x14ac:dyDescent="0.25">
      <c r="A26" s="3" t="s">
        <v>6897</v>
      </c>
      <c r="B26" s="3" t="s">
        <v>6342</v>
      </c>
      <c r="C26" s="3" t="s">
        <v>6899</v>
      </c>
      <c r="D26" s="3" t="s">
        <v>5885</v>
      </c>
      <c r="E26">
        <v>2525</v>
      </c>
      <c r="F26">
        <v>45686</v>
      </c>
      <c r="G26">
        <v>45686.630925925929</v>
      </c>
      <c r="H26" s="3" t="s">
        <v>1929</v>
      </c>
      <c r="I26">
        <v>923210</v>
      </c>
      <c r="J26" s="3" t="s">
        <v>62</v>
      </c>
      <c r="K26" s="3" t="s">
        <v>63</v>
      </c>
      <c r="L26" s="3" t="s">
        <v>172</v>
      </c>
      <c r="M26" s="1">
        <v>29612495</v>
      </c>
      <c r="N26" s="1">
        <v>0</v>
      </c>
      <c r="O26" s="1">
        <v>29612495</v>
      </c>
      <c r="P26" s="1">
        <v>21536360</v>
      </c>
      <c r="Q26" s="3" t="s">
        <v>169</v>
      </c>
      <c r="R26">
        <v>1024473687</v>
      </c>
      <c r="S26" s="3" t="s">
        <v>635</v>
      </c>
      <c r="T26" s="3" t="s">
        <v>56</v>
      </c>
      <c r="U26" s="3" t="s">
        <v>57</v>
      </c>
      <c r="V26" s="3" t="s">
        <v>636</v>
      </c>
      <c r="W26" s="3" t="s">
        <v>59</v>
      </c>
      <c r="X26">
        <v>890903938</v>
      </c>
      <c r="Y26" s="3" t="s">
        <v>86</v>
      </c>
      <c r="Z26">
        <v>1925</v>
      </c>
      <c r="AA26">
        <v>1925</v>
      </c>
      <c r="AB26">
        <v>2525</v>
      </c>
      <c r="AC26" s="3"/>
      <c r="AD26" s="3" t="s">
        <v>4000</v>
      </c>
      <c r="AE26" s="3" t="s">
        <v>4001</v>
      </c>
      <c r="AG26">
        <v>45686</v>
      </c>
      <c r="AH26" s="3" t="s">
        <v>180</v>
      </c>
      <c r="AI26" s="3" t="s">
        <v>637</v>
      </c>
      <c r="AJ26" s="3" t="s">
        <v>638</v>
      </c>
    </row>
    <row r="27" spans="1:36" x14ac:dyDescent="0.25">
      <c r="A27" s="3" t="s">
        <v>7797</v>
      </c>
      <c r="B27" s="3" t="s">
        <v>6342</v>
      </c>
      <c r="C27" s="3" t="s">
        <v>7799</v>
      </c>
      <c r="D27" s="3" t="s">
        <v>5885</v>
      </c>
      <c r="E27">
        <v>2625</v>
      </c>
      <c r="F27">
        <v>45686</v>
      </c>
      <c r="G27">
        <v>45686.634479166663</v>
      </c>
      <c r="H27" s="3" t="s">
        <v>1929</v>
      </c>
      <c r="I27">
        <v>923210</v>
      </c>
      <c r="J27" s="3" t="s">
        <v>62</v>
      </c>
      <c r="K27" s="3" t="s">
        <v>63</v>
      </c>
      <c r="L27" s="3" t="s">
        <v>172</v>
      </c>
      <c r="M27" s="1">
        <v>58665618</v>
      </c>
      <c r="N27" s="1">
        <v>0</v>
      </c>
      <c r="O27" s="1">
        <v>58665618</v>
      </c>
      <c r="P27" s="1">
        <v>42665904</v>
      </c>
      <c r="Q27" s="3" t="s">
        <v>169</v>
      </c>
      <c r="R27">
        <v>1069745447</v>
      </c>
      <c r="S27" s="3" t="s">
        <v>640</v>
      </c>
      <c r="T27" s="3" t="s">
        <v>56</v>
      </c>
      <c r="U27" s="3" t="s">
        <v>57</v>
      </c>
      <c r="V27" s="3" t="s">
        <v>641</v>
      </c>
      <c r="W27" s="3" t="s">
        <v>59</v>
      </c>
      <c r="X27">
        <v>860034313</v>
      </c>
      <c r="Y27" s="3" t="s">
        <v>97</v>
      </c>
      <c r="Z27">
        <v>1925</v>
      </c>
      <c r="AA27">
        <v>1925</v>
      </c>
      <c r="AB27">
        <v>2625</v>
      </c>
      <c r="AC27" s="3"/>
      <c r="AD27" s="3" t="s">
        <v>4002</v>
      </c>
      <c r="AE27" s="3" t="s">
        <v>4003</v>
      </c>
      <c r="AG27">
        <v>45686</v>
      </c>
      <c r="AH27" s="3" t="s">
        <v>180</v>
      </c>
      <c r="AI27" s="3" t="s">
        <v>642</v>
      </c>
      <c r="AJ27" s="3" t="s">
        <v>643</v>
      </c>
    </row>
    <row r="28" spans="1:36" x14ac:dyDescent="0.25">
      <c r="A28" s="3" t="s">
        <v>8903</v>
      </c>
      <c r="B28" s="3" t="s">
        <v>6060</v>
      </c>
      <c r="C28" s="3" t="s">
        <v>8905</v>
      </c>
      <c r="D28" s="3" t="s">
        <v>5873</v>
      </c>
      <c r="E28">
        <v>2725</v>
      </c>
      <c r="F28">
        <v>45686</v>
      </c>
      <c r="G28">
        <v>45686.64366898148</v>
      </c>
      <c r="H28" s="3" t="s">
        <v>1929</v>
      </c>
      <c r="I28">
        <v>923210</v>
      </c>
      <c r="J28" s="3" t="s">
        <v>62</v>
      </c>
      <c r="K28" s="3" t="s">
        <v>63</v>
      </c>
      <c r="L28" s="3" t="s">
        <v>64</v>
      </c>
      <c r="M28" s="1">
        <v>158900</v>
      </c>
      <c r="N28" s="1">
        <v>0</v>
      </c>
      <c r="O28" s="1">
        <v>158900</v>
      </c>
      <c r="P28" s="1">
        <v>0</v>
      </c>
      <c r="Q28" s="3" t="s">
        <v>54</v>
      </c>
      <c r="R28">
        <v>900171710</v>
      </c>
      <c r="S28" s="3" t="s">
        <v>127</v>
      </c>
      <c r="T28" s="3" t="s">
        <v>1944</v>
      </c>
      <c r="U28" s="3"/>
      <c r="V28" s="3"/>
      <c r="W28" s="3"/>
      <c r="Y28" s="3"/>
      <c r="Z28">
        <v>1225</v>
      </c>
      <c r="AA28">
        <v>1225</v>
      </c>
      <c r="AB28">
        <v>2725</v>
      </c>
      <c r="AC28" s="3" t="s">
        <v>1945</v>
      </c>
      <c r="AD28" s="3" t="s">
        <v>1946</v>
      </c>
      <c r="AE28" s="3" t="s">
        <v>125</v>
      </c>
      <c r="AG28">
        <v>45686</v>
      </c>
      <c r="AH28" s="3" t="s">
        <v>71</v>
      </c>
      <c r="AI28" s="3" t="s">
        <v>131</v>
      </c>
      <c r="AJ28" s="3" t="s">
        <v>132</v>
      </c>
    </row>
    <row r="29" spans="1:36" x14ac:dyDescent="0.25">
      <c r="A29" s="3" t="s">
        <v>6440</v>
      </c>
      <c r="B29" s="3" t="s">
        <v>6337</v>
      </c>
      <c r="C29" s="3" t="s">
        <v>6442</v>
      </c>
      <c r="D29" s="3" t="s">
        <v>5887</v>
      </c>
      <c r="E29">
        <v>2825</v>
      </c>
      <c r="F29">
        <v>45688</v>
      </c>
      <c r="G29">
        <v>45688.57068287037</v>
      </c>
      <c r="H29" s="3" t="s">
        <v>1929</v>
      </c>
      <c r="I29">
        <v>923211</v>
      </c>
      <c r="J29" s="3" t="s">
        <v>62</v>
      </c>
      <c r="K29" s="3" t="s">
        <v>63</v>
      </c>
      <c r="L29" s="3" t="s">
        <v>172</v>
      </c>
      <c r="M29" s="1">
        <v>45995110</v>
      </c>
      <c r="N29" s="1">
        <v>0</v>
      </c>
      <c r="O29" s="1">
        <v>45995110</v>
      </c>
      <c r="P29" s="1">
        <v>33576430</v>
      </c>
      <c r="Q29" s="3" t="s">
        <v>169</v>
      </c>
      <c r="R29">
        <v>10261633</v>
      </c>
      <c r="S29" s="3" t="s">
        <v>645</v>
      </c>
      <c r="T29" s="3" t="s">
        <v>56</v>
      </c>
      <c r="U29" s="3" t="s">
        <v>57</v>
      </c>
      <c r="V29" s="3" t="s">
        <v>646</v>
      </c>
      <c r="W29" s="3" t="s">
        <v>59</v>
      </c>
      <c r="X29">
        <v>860007335</v>
      </c>
      <c r="Y29" s="3" t="s">
        <v>201</v>
      </c>
      <c r="Z29">
        <v>2125</v>
      </c>
      <c r="AA29">
        <v>2125</v>
      </c>
      <c r="AB29">
        <v>2825</v>
      </c>
      <c r="AC29" s="3"/>
      <c r="AD29" s="3" t="s">
        <v>4004</v>
      </c>
      <c r="AE29" s="3" t="s">
        <v>4005</v>
      </c>
      <c r="AG29">
        <v>45688</v>
      </c>
      <c r="AH29" s="3" t="s">
        <v>174</v>
      </c>
      <c r="AI29" s="3" t="s">
        <v>647</v>
      </c>
      <c r="AJ29" s="3" t="s">
        <v>648</v>
      </c>
    </row>
    <row r="30" spans="1:36" x14ac:dyDescent="0.25">
      <c r="A30" s="3" t="s">
        <v>6444</v>
      </c>
      <c r="B30" s="3" t="s">
        <v>6337</v>
      </c>
      <c r="C30" s="3" t="s">
        <v>6446</v>
      </c>
      <c r="D30" s="3" t="s">
        <v>5887</v>
      </c>
      <c r="E30">
        <v>2925</v>
      </c>
      <c r="F30">
        <v>45688</v>
      </c>
      <c r="G30">
        <v>45688.574224537035</v>
      </c>
      <c r="H30" s="3" t="s">
        <v>1929</v>
      </c>
      <c r="I30">
        <v>923211</v>
      </c>
      <c r="J30" s="3" t="s">
        <v>62</v>
      </c>
      <c r="K30" s="3" t="s">
        <v>63</v>
      </c>
      <c r="L30" s="3" t="s">
        <v>172</v>
      </c>
      <c r="M30" s="1">
        <v>45995110</v>
      </c>
      <c r="N30" s="1">
        <v>0</v>
      </c>
      <c r="O30" s="1">
        <v>45995110</v>
      </c>
      <c r="P30" s="1">
        <v>33576430</v>
      </c>
      <c r="Q30" s="3" t="s">
        <v>169</v>
      </c>
      <c r="R30">
        <v>38254826</v>
      </c>
      <c r="S30" s="3" t="s">
        <v>650</v>
      </c>
      <c r="T30" s="3" t="s">
        <v>56</v>
      </c>
      <c r="U30" s="3" t="s">
        <v>57</v>
      </c>
      <c r="V30" s="3" t="s">
        <v>651</v>
      </c>
      <c r="W30" s="3" t="s">
        <v>59</v>
      </c>
      <c r="X30">
        <v>890903938</v>
      </c>
      <c r="Y30" s="3" t="s">
        <v>86</v>
      </c>
      <c r="Z30">
        <v>2125</v>
      </c>
      <c r="AA30">
        <v>2125</v>
      </c>
      <c r="AB30">
        <v>2925</v>
      </c>
      <c r="AC30" s="3"/>
      <c r="AD30" s="3" t="s">
        <v>4006</v>
      </c>
      <c r="AE30" s="3" t="s">
        <v>4007</v>
      </c>
      <c r="AG30">
        <v>45688</v>
      </c>
      <c r="AH30" s="3" t="s">
        <v>174</v>
      </c>
      <c r="AI30" s="3" t="s">
        <v>652</v>
      </c>
      <c r="AJ30" s="3" t="s">
        <v>648</v>
      </c>
    </row>
    <row r="31" spans="1:36" x14ac:dyDescent="0.25">
      <c r="A31" s="3" t="s">
        <v>6448</v>
      </c>
      <c r="B31" s="3" t="s">
        <v>6337</v>
      </c>
      <c r="C31" s="3" t="s">
        <v>6450</v>
      </c>
      <c r="D31" s="3" t="s">
        <v>5887</v>
      </c>
      <c r="E31">
        <v>3025</v>
      </c>
      <c r="F31">
        <v>45688</v>
      </c>
      <c r="G31">
        <v>45688.576979166668</v>
      </c>
      <c r="H31" s="3" t="s">
        <v>1929</v>
      </c>
      <c r="I31">
        <v>923211</v>
      </c>
      <c r="J31" s="3" t="s">
        <v>62</v>
      </c>
      <c r="K31" s="3" t="s">
        <v>63</v>
      </c>
      <c r="L31" s="3" t="s">
        <v>172</v>
      </c>
      <c r="M31" s="1">
        <v>45995110</v>
      </c>
      <c r="N31" s="1">
        <v>0</v>
      </c>
      <c r="O31" s="1">
        <v>45995110</v>
      </c>
      <c r="P31" s="1">
        <v>33576430</v>
      </c>
      <c r="Q31" s="3" t="s">
        <v>169</v>
      </c>
      <c r="R31">
        <v>39545179</v>
      </c>
      <c r="S31" s="3" t="s">
        <v>654</v>
      </c>
      <c r="T31" s="3" t="s">
        <v>56</v>
      </c>
      <c r="U31" s="3" t="s">
        <v>57</v>
      </c>
      <c r="V31" s="3" t="s">
        <v>655</v>
      </c>
      <c r="W31" s="3" t="s">
        <v>59</v>
      </c>
      <c r="X31">
        <v>860035827</v>
      </c>
      <c r="Y31" s="3" t="s">
        <v>378</v>
      </c>
      <c r="Z31">
        <v>2125</v>
      </c>
      <c r="AA31">
        <v>2125</v>
      </c>
      <c r="AB31">
        <v>3025</v>
      </c>
      <c r="AC31" s="3"/>
      <c r="AD31" s="3" t="s">
        <v>4008</v>
      </c>
      <c r="AE31" s="3" t="s">
        <v>4009</v>
      </c>
      <c r="AG31">
        <v>45688</v>
      </c>
      <c r="AH31" s="3" t="s">
        <v>174</v>
      </c>
      <c r="AI31" s="3" t="s">
        <v>656</v>
      </c>
      <c r="AJ31" s="3" t="s">
        <v>657</v>
      </c>
    </row>
    <row r="32" spans="1:36" x14ac:dyDescent="0.25">
      <c r="A32" s="3" t="s">
        <v>6452</v>
      </c>
      <c r="B32" s="3" t="s">
        <v>6337</v>
      </c>
      <c r="C32" s="3" t="s">
        <v>6454</v>
      </c>
      <c r="D32" s="3" t="s">
        <v>5887</v>
      </c>
      <c r="E32">
        <v>3125</v>
      </c>
      <c r="F32">
        <v>45688</v>
      </c>
      <c r="G32">
        <v>45688.579768518517</v>
      </c>
      <c r="H32" s="3" t="s">
        <v>1929</v>
      </c>
      <c r="I32">
        <v>923211</v>
      </c>
      <c r="J32" s="3" t="s">
        <v>62</v>
      </c>
      <c r="K32" s="3" t="s">
        <v>63</v>
      </c>
      <c r="L32" s="3" t="s">
        <v>172</v>
      </c>
      <c r="M32" s="1">
        <v>45995110</v>
      </c>
      <c r="N32" s="1">
        <v>0</v>
      </c>
      <c r="O32" s="1">
        <v>45995110</v>
      </c>
      <c r="P32" s="1">
        <v>33576430</v>
      </c>
      <c r="Q32" s="3" t="s">
        <v>169</v>
      </c>
      <c r="R32">
        <v>93127405</v>
      </c>
      <c r="S32" s="3" t="s">
        <v>659</v>
      </c>
      <c r="T32" s="3" t="s">
        <v>56</v>
      </c>
      <c r="U32" s="3" t="s">
        <v>57</v>
      </c>
      <c r="V32" s="3" t="s">
        <v>660</v>
      </c>
      <c r="W32" s="3" t="s">
        <v>59</v>
      </c>
      <c r="X32">
        <v>800037800</v>
      </c>
      <c r="Y32" s="3" t="s">
        <v>661</v>
      </c>
      <c r="Z32">
        <v>2125</v>
      </c>
      <c r="AA32">
        <v>2125</v>
      </c>
      <c r="AB32">
        <v>3125</v>
      </c>
      <c r="AC32" s="3"/>
      <c r="AD32" s="3" t="s">
        <v>4010</v>
      </c>
      <c r="AE32" s="3" t="s">
        <v>4011</v>
      </c>
      <c r="AG32">
        <v>45688</v>
      </c>
      <c r="AH32" s="3" t="s">
        <v>174</v>
      </c>
      <c r="AI32" s="3" t="s">
        <v>662</v>
      </c>
      <c r="AJ32" s="3" t="s">
        <v>648</v>
      </c>
    </row>
    <row r="33" spans="1:36" x14ac:dyDescent="0.25">
      <c r="A33" s="3" t="s">
        <v>6456</v>
      </c>
      <c r="B33" s="3" t="s">
        <v>6337</v>
      </c>
      <c r="C33" s="3" t="s">
        <v>6458</v>
      </c>
      <c r="D33" s="3" t="s">
        <v>5887</v>
      </c>
      <c r="E33">
        <v>3225</v>
      </c>
      <c r="F33">
        <v>45688</v>
      </c>
      <c r="G33">
        <v>45688.582418981481</v>
      </c>
      <c r="H33" s="3" t="s">
        <v>1929</v>
      </c>
      <c r="I33">
        <v>923211</v>
      </c>
      <c r="J33" s="3" t="s">
        <v>62</v>
      </c>
      <c r="K33" s="3" t="s">
        <v>63</v>
      </c>
      <c r="L33" s="3" t="s">
        <v>172</v>
      </c>
      <c r="M33" s="1">
        <v>45995110</v>
      </c>
      <c r="N33" s="1">
        <v>0</v>
      </c>
      <c r="O33" s="1">
        <v>45995110</v>
      </c>
      <c r="P33" s="1">
        <v>33576430</v>
      </c>
      <c r="Q33" s="3" t="s">
        <v>169</v>
      </c>
      <c r="R33">
        <v>18224037</v>
      </c>
      <c r="S33" s="3" t="s">
        <v>664</v>
      </c>
      <c r="T33" s="3" t="s">
        <v>56</v>
      </c>
      <c r="U33" s="3" t="s">
        <v>57</v>
      </c>
      <c r="V33" s="3" t="s">
        <v>665</v>
      </c>
      <c r="W33" s="3" t="s">
        <v>59</v>
      </c>
      <c r="X33">
        <v>890903938</v>
      </c>
      <c r="Y33" s="3" t="s">
        <v>86</v>
      </c>
      <c r="Z33">
        <v>2125</v>
      </c>
      <c r="AA33">
        <v>2125</v>
      </c>
      <c r="AB33">
        <v>3225</v>
      </c>
      <c r="AC33" s="3"/>
      <c r="AD33" s="3" t="s">
        <v>4012</v>
      </c>
      <c r="AE33" s="3" t="s">
        <v>4013</v>
      </c>
      <c r="AG33">
        <v>45688</v>
      </c>
      <c r="AH33" s="3" t="s">
        <v>174</v>
      </c>
      <c r="AI33" s="3" t="s">
        <v>666</v>
      </c>
      <c r="AJ33" s="3" t="s">
        <v>648</v>
      </c>
    </row>
    <row r="34" spans="1:36" x14ac:dyDescent="0.25">
      <c r="A34" s="3" t="s">
        <v>6460</v>
      </c>
      <c r="B34" s="3" t="s">
        <v>6337</v>
      </c>
      <c r="C34" s="3" t="s">
        <v>6462</v>
      </c>
      <c r="D34" s="3" t="s">
        <v>5887</v>
      </c>
      <c r="E34">
        <v>3325</v>
      </c>
      <c r="F34">
        <v>45688</v>
      </c>
      <c r="G34">
        <v>45688.585335648146</v>
      </c>
      <c r="H34" s="3" t="s">
        <v>1929</v>
      </c>
      <c r="I34">
        <v>923211</v>
      </c>
      <c r="J34" s="3" t="s">
        <v>62</v>
      </c>
      <c r="K34" s="3" t="s">
        <v>63</v>
      </c>
      <c r="L34" s="3" t="s">
        <v>172</v>
      </c>
      <c r="M34" s="1">
        <v>45995110</v>
      </c>
      <c r="N34" s="1">
        <v>0</v>
      </c>
      <c r="O34" s="1">
        <v>45995110</v>
      </c>
      <c r="P34" s="1">
        <v>33576430</v>
      </c>
      <c r="Q34" s="3" t="s">
        <v>169</v>
      </c>
      <c r="R34">
        <v>71310631</v>
      </c>
      <c r="S34" s="3" t="s">
        <v>668</v>
      </c>
      <c r="T34" s="3" t="s">
        <v>56</v>
      </c>
      <c r="U34" s="3" t="s">
        <v>57</v>
      </c>
      <c r="V34" s="3" t="s">
        <v>669</v>
      </c>
      <c r="W34" s="3" t="s">
        <v>59</v>
      </c>
      <c r="X34">
        <v>860034313</v>
      </c>
      <c r="Y34" s="3" t="s">
        <v>97</v>
      </c>
      <c r="Z34">
        <v>2125</v>
      </c>
      <c r="AA34">
        <v>2125</v>
      </c>
      <c r="AB34">
        <v>3325</v>
      </c>
      <c r="AC34" s="3"/>
      <c r="AD34" s="3" t="s">
        <v>4014</v>
      </c>
      <c r="AE34" s="3" t="s">
        <v>4015</v>
      </c>
      <c r="AG34">
        <v>45688</v>
      </c>
      <c r="AH34" s="3" t="s">
        <v>174</v>
      </c>
      <c r="AI34" s="3" t="s">
        <v>670</v>
      </c>
      <c r="AJ34" s="3" t="s">
        <v>648</v>
      </c>
    </row>
    <row r="35" spans="1:36" x14ac:dyDescent="0.25">
      <c r="A35" s="3" t="s">
        <v>6464</v>
      </c>
      <c r="B35" s="3" t="s">
        <v>6465</v>
      </c>
      <c r="C35" s="3" t="s">
        <v>6467</v>
      </c>
      <c r="D35" s="3" t="s">
        <v>5862</v>
      </c>
      <c r="E35">
        <v>3425</v>
      </c>
      <c r="F35">
        <v>45688</v>
      </c>
      <c r="G35">
        <v>45688.588495370372</v>
      </c>
      <c r="H35" s="3" t="s">
        <v>1929</v>
      </c>
      <c r="I35">
        <v>923211</v>
      </c>
      <c r="J35" s="3" t="s">
        <v>62</v>
      </c>
      <c r="K35" s="3" t="s">
        <v>63</v>
      </c>
      <c r="L35" s="3" t="s">
        <v>172</v>
      </c>
      <c r="M35" s="1">
        <v>46716950</v>
      </c>
      <c r="N35" s="1">
        <v>0</v>
      </c>
      <c r="O35" s="1">
        <v>46716950</v>
      </c>
      <c r="P35" s="1">
        <v>32701865</v>
      </c>
      <c r="Q35" s="3" t="s">
        <v>169</v>
      </c>
      <c r="R35">
        <v>11223758</v>
      </c>
      <c r="S35" s="3" t="s">
        <v>316</v>
      </c>
      <c r="T35" s="3" t="s">
        <v>56</v>
      </c>
      <c r="U35" s="3" t="s">
        <v>57</v>
      </c>
      <c r="V35" s="3" t="s">
        <v>317</v>
      </c>
      <c r="W35" s="3" t="s">
        <v>59</v>
      </c>
      <c r="X35">
        <v>890903938</v>
      </c>
      <c r="Y35" s="3" t="s">
        <v>86</v>
      </c>
      <c r="Z35">
        <v>1125</v>
      </c>
      <c r="AA35">
        <v>1025</v>
      </c>
      <c r="AB35">
        <v>3425</v>
      </c>
      <c r="AC35" s="3"/>
      <c r="AD35" s="3" t="s">
        <v>4016</v>
      </c>
      <c r="AE35" s="3" t="s">
        <v>4017</v>
      </c>
      <c r="AG35">
        <v>45688</v>
      </c>
      <c r="AH35" s="3" t="s">
        <v>174</v>
      </c>
      <c r="AI35" s="3" t="s">
        <v>672</v>
      </c>
      <c r="AJ35" s="3" t="s">
        <v>673</v>
      </c>
    </row>
    <row r="36" spans="1:36" x14ac:dyDescent="0.25">
      <c r="A36" s="3" t="s">
        <v>6469</v>
      </c>
      <c r="B36" s="3" t="s">
        <v>6465</v>
      </c>
      <c r="C36" s="3" t="s">
        <v>6471</v>
      </c>
      <c r="D36" s="3" t="s">
        <v>5862</v>
      </c>
      <c r="E36">
        <v>3525</v>
      </c>
      <c r="F36">
        <v>45688</v>
      </c>
      <c r="G36">
        <v>45688.590810185182</v>
      </c>
      <c r="H36" s="3" t="s">
        <v>1929</v>
      </c>
      <c r="I36">
        <v>923211</v>
      </c>
      <c r="J36" s="3" t="s">
        <v>62</v>
      </c>
      <c r="K36" s="3" t="s">
        <v>63</v>
      </c>
      <c r="L36" s="3" t="s">
        <v>172</v>
      </c>
      <c r="M36" s="1">
        <v>46716950</v>
      </c>
      <c r="N36" s="1">
        <v>0</v>
      </c>
      <c r="O36" s="1">
        <v>46716950</v>
      </c>
      <c r="P36" s="1">
        <v>32701865</v>
      </c>
      <c r="Q36" s="3" t="s">
        <v>169</v>
      </c>
      <c r="R36">
        <v>11313776</v>
      </c>
      <c r="S36" s="3" t="s">
        <v>310</v>
      </c>
      <c r="T36" s="3" t="s">
        <v>56</v>
      </c>
      <c r="U36" s="3" t="s">
        <v>57</v>
      </c>
      <c r="V36" s="3" t="s">
        <v>311</v>
      </c>
      <c r="W36" s="3" t="s">
        <v>59</v>
      </c>
      <c r="X36">
        <v>890903938</v>
      </c>
      <c r="Y36" s="3" t="s">
        <v>86</v>
      </c>
      <c r="Z36">
        <v>1125</v>
      </c>
      <c r="AA36">
        <v>1025</v>
      </c>
      <c r="AB36">
        <v>3525</v>
      </c>
      <c r="AC36" s="3"/>
      <c r="AD36" s="3" t="s">
        <v>4018</v>
      </c>
      <c r="AE36" s="3" t="s">
        <v>4019</v>
      </c>
      <c r="AG36">
        <v>45688</v>
      </c>
      <c r="AH36" s="3" t="s">
        <v>174</v>
      </c>
      <c r="AI36" s="3" t="s">
        <v>1901</v>
      </c>
      <c r="AJ36" s="3" t="s">
        <v>1902</v>
      </c>
    </row>
    <row r="37" spans="1:36" x14ac:dyDescent="0.25">
      <c r="A37" s="3" t="s">
        <v>7377</v>
      </c>
      <c r="B37" s="3" t="s">
        <v>7373</v>
      </c>
      <c r="C37" s="3" t="s">
        <v>7379</v>
      </c>
      <c r="D37" s="3" t="s">
        <v>5947</v>
      </c>
      <c r="E37">
        <v>3625</v>
      </c>
      <c r="F37">
        <v>45688</v>
      </c>
      <c r="G37">
        <v>45688.700995370367</v>
      </c>
      <c r="H37" s="3" t="s">
        <v>1929</v>
      </c>
      <c r="I37">
        <v>923290</v>
      </c>
      <c r="J37" s="3" t="s">
        <v>62</v>
      </c>
      <c r="K37" s="3" t="s">
        <v>63</v>
      </c>
      <c r="L37" s="3" t="s">
        <v>172</v>
      </c>
      <c r="M37" s="1">
        <v>33440000</v>
      </c>
      <c r="N37" s="1">
        <v>0</v>
      </c>
      <c r="O37" s="1">
        <v>33440000</v>
      </c>
      <c r="P37" s="1">
        <v>24320000</v>
      </c>
      <c r="Q37" s="3" t="s">
        <v>169</v>
      </c>
      <c r="R37">
        <v>1010030940</v>
      </c>
      <c r="S37" s="3" t="s">
        <v>675</v>
      </c>
      <c r="T37" s="3" t="s">
        <v>56</v>
      </c>
      <c r="U37" s="3" t="s">
        <v>57</v>
      </c>
      <c r="V37" s="3" t="s">
        <v>676</v>
      </c>
      <c r="W37" s="3" t="s">
        <v>59</v>
      </c>
      <c r="X37">
        <v>860007335</v>
      </c>
      <c r="Y37" s="3" t="s">
        <v>201</v>
      </c>
      <c r="Z37">
        <v>5025</v>
      </c>
      <c r="AA37">
        <v>5025</v>
      </c>
      <c r="AB37">
        <v>3625</v>
      </c>
      <c r="AC37" s="3"/>
      <c r="AD37" s="3" t="s">
        <v>4020</v>
      </c>
      <c r="AE37" s="3" t="s">
        <v>4021</v>
      </c>
      <c r="AG37">
        <v>45688</v>
      </c>
      <c r="AH37" s="3" t="s">
        <v>180</v>
      </c>
      <c r="AI37" s="3" t="s">
        <v>677</v>
      </c>
      <c r="AJ37" s="3" t="s">
        <v>678</v>
      </c>
    </row>
    <row r="38" spans="1:36" x14ac:dyDescent="0.25">
      <c r="A38" s="3" t="s">
        <v>6901</v>
      </c>
      <c r="B38" s="3" t="s">
        <v>6342</v>
      </c>
      <c r="C38" s="3" t="s">
        <v>6903</v>
      </c>
      <c r="D38" s="3" t="s">
        <v>5885</v>
      </c>
      <c r="E38">
        <v>3725</v>
      </c>
      <c r="F38">
        <v>45688</v>
      </c>
      <c r="G38">
        <v>45688.702731481484</v>
      </c>
      <c r="H38" s="3" t="s">
        <v>1929</v>
      </c>
      <c r="I38">
        <v>923210</v>
      </c>
      <c r="J38" s="3" t="s">
        <v>62</v>
      </c>
      <c r="K38" s="3" t="s">
        <v>63</v>
      </c>
      <c r="L38" s="3" t="s">
        <v>172</v>
      </c>
      <c r="M38" s="1">
        <v>21163989</v>
      </c>
      <c r="N38" s="1">
        <v>0</v>
      </c>
      <c r="O38" s="1">
        <v>21163989</v>
      </c>
      <c r="P38" s="1">
        <v>15391992</v>
      </c>
      <c r="Q38" s="3" t="s">
        <v>169</v>
      </c>
      <c r="R38">
        <v>1073720676</v>
      </c>
      <c r="S38" s="3" t="s">
        <v>680</v>
      </c>
      <c r="T38" s="3" t="s">
        <v>56</v>
      </c>
      <c r="U38" s="3" t="s">
        <v>57</v>
      </c>
      <c r="V38" s="3" t="s">
        <v>681</v>
      </c>
      <c r="W38" s="3" t="s">
        <v>59</v>
      </c>
      <c r="X38">
        <v>860007335</v>
      </c>
      <c r="Y38" s="3" t="s">
        <v>201</v>
      </c>
      <c r="Z38">
        <v>1925</v>
      </c>
      <c r="AA38">
        <v>1925</v>
      </c>
      <c r="AB38">
        <v>3725</v>
      </c>
      <c r="AC38" s="3"/>
      <c r="AD38" s="3" t="s">
        <v>4022</v>
      </c>
      <c r="AE38" s="3" t="s">
        <v>4023</v>
      </c>
      <c r="AG38">
        <v>45688</v>
      </c>
      <c r="AH38" s="3" t="s">
        <v>180</v>
      </c>
      <c r="AI38" s="3" t="s">
        <v>682</v>
      </c>
      <c r="AJ38" s="3" t="s">
        <v>683</v>
      </c>
    </row>
    <row r="39" spans="1:36" x14ac:dyDescent="0.25">
      <c r="A39" s="3" t="s">
        <v>7801</v>
      </c>
      <c r="B39" s="3" t="s">
        <v>6342</v>
      </c>
      <c r="C39" s="3" t="s">
        <v>7803</v>
      </c>
      <c r="D39" s="3" t="s">
        <v>5885</v>
      </c>
      <c r="E39">
        <v>3825</v>
      </c>
      <c r="F39">
        <v>45688</v>
      </c>
      <c r="G39">
        <v>45688.706296296295</v>
      </c>
      <c r="H39" s="3" t="s">
        <v>1929</v>
      </c>
      <c r="I39">
        <v>923210</v>
      </c>
      <c r="J39" s="3" t="s">
        <v>62</v>
      </c>
      <c r="K39" s="3" t="s">
        <v>63</v>
      </c>
      <c r="L39" s="3" t="s">
        <v>172</v>
      </c>
      <c r="M39" s="1">
        <v>22550000</v>
      </c>
      <c r="N39" s="1">
        <v>0</v>
      </c>
      <c r="O39" s="1">
        <v>22550000</v>
      </c>
      <c r="P39" s="1">
        <v>16400000</v>
      </c>
      <c r="Q39" s="3" t="s">
        <v>169</v>
      </c>
      <c r="R39">
        <v>1073713412</v>
      </c>
      <c r="S39" s="3" t="s">
        <v>685</v>
      </c>
      <c r="T39" s="3" t="s">
        <v>56</v>
      </c>
      <c r="U39" s="3" t="s">
        <v>57</v>
      </c>
      <c r="V39" s="3" t="s">
        <v>686</v>
      </c>
      <c r="W39" s="3" t="s">
        <v>59</v>
      </c>
      <c r="X39">
        <v>890903938</v>
      </c>
      <c r="Y39" s="3" t="s">
        <v>86</v>
      </c>
      <c r="Z39">
        <v>1925</v>
      </c>
      <c r="AA39">
        <v>1925</v>
      </c>
      <c r="AB39">
        <v>3825</v>
      </c>
      <c r="AC39" s="3"/>
      <c r="AD39" s="3" t="s">
        <v>4024</v>
      </c>
      <c r="AE39" s="3" t="s">
        <v>4025</v>
      </c>
      <c r="AG39">
        <v>45688</v>
      </c>
      <c r="AH39" s="3" t="s">
        <v>180</v>
      </c>
      <c r="AI39" s="3" t="s">
        <v>687</v>
      </c>
      <c r="AJ39" s="3" t="s">
        <v>688</v>
      </c>
    </row>
    <row r="40" spans="1:36" x14ac:dyDescent="0.25">
      <c r="A40" s="3" t="s">
        <v>7805</v>
      </c>
      <c r="B40" s="3" t="s">
        <v>6342</v>
      </c>
      <c r="C40" s="3" t="s">
        <v>7807</v>
      </c>
      <c r="D40" s="3" t="s">
        <v>5885</v>
      </c>
      <c r="E40">
        <v>3925</v>
      </c>
      <c r="F40">
        <v>45688</v>
      </c>
      <c r="G40">
        <v>45688.70821759259</v>
      </c>
      <c r="H40" s="3" t="s">
        <v>1929</v>
      </c>
      <c r="I40">
        <v>923210</v>
      </c>
      <c r="J40" s="3" t="s">
        <v>62</v>
      </c>
      <c r="K40" s="3" t="s">
        <v>63</v>
      </c>
      <c r="L40" s="3" t="s">
        <v>172</v>
      </c>
      <c r="M40" s="1">
        <v>26059000</v>
      </c>
      <c r="N40" s="1">
        <v>0</v>
      </c>
      <c r="O40" s="1">
        <v>26059000</v>
      </c>
      <c r="P40" s="1">
        <v>18952000</v>
      </c>
      <c r="Q40" s="3" t="s">
        <v>169</v>
      </c>
      <c r="R40">
        <v>80728407</v>
      </c>
      <c r="S40" s="3" t="s">
        <v>690</v>
      </c>
      <c r="T40" s="3" t="s">
        <v>56</v>
      </c>
      <c r="U40" s="3" t="s">
        <v>57</v>
      </c>
      <c r="V40" s="3" t="s">
        <v>691</v>
      </c>
      <c r="W40" s="3" t="s">
        <v>59</v>
      </c>
      <c r="X40">
        <v>860002964</v>
      </c>
      <c r="Y40" s="3" t="s">
        <v>242</v>
      </c>
      <c r="Z40">
        <v>1925</v>
      </c>
      <c r="AA40">
        <v>1925</v>
      </c>
      <c r="AB40">
        <v>3925</v>
      </c>
      <c r="AC40" s="3"/>
      <c r="AD40" s="3" t="s">
        <v>4026</v>
      </c>
      <c r="AE40" s="3" t="s">
        <v>4027</v>
      </c>
      <c r="AG40">
        <v>45688</v>
      </c>
      <c r="AH40" s="3" t="s">
        <v>180</v>
      </c>
      <c r="AI40" s="3" t="s">
        <v>692</v>
      </c>
      <c r="AJ40" s="3" t="s">
        <v>693</v>
      </c>
    </row>
    <row r="41" spans="1:36" x14ac:dyDescent="0.25">
      <c r="A41" s="3" t="s">
        <v>7809</v>
      </c>
      <c r="B41" s="3" t="s">
        <v>7810</v>
      </c>
      <c r="C41" s="3" t="s">
        <v>7812</v>
      </c>
      <c r="D41" s="3" t="s">
        <v>5919</v>
      </c>
      <c r="E41">
        <v>4025</v>
      </c>
      <c r="F41">
        <v>45689</v>
      </c>
      <c r="G41">
        <v>45689.271678240744</v>
      </c>
      <c r="H41" s="3" t="s">
        <v>1929</v>
      </c>
      <c r="I41">
        <v>923228</v>
      </c>
      <c r="J41" s="3" t="s">
        <v>305</v>
      </c>
      <c r="K41" s="3" t="s">
        <v>306</v>
      </c>
      <c r="L41" s="3" t="s">
        <v>172</v>
      </c>
      <c r="M41" s="1">
        <v>29480000</v>
      </c>
      <c r="N41" s="1">
        <v>0</v>
      </c>
      <c r="O41" s="1">
        <v>29480000</v>
      </c>
      <c r="P41" s="1">
        <v>21440000</v>
      </c>
      <c r="Q41" s="3" t="s">
        <v>169</v>
      </c>
      <c r="R41">
        <v>1023364186</v>
      </c>
      <c r="S41" s="3" t="s">
        <v>695</v>
      </c>
      <c r="T41" s="3" t="s">
        <v>56</v>
      </c>
      <c r="U41" s="3" t="s">
        <v>57</v>
      </c>
      <c r="V41" s="3" t="s">
        <v>696</v>
      </c>
      <c r="W41" s="3" t="s">
        <v>59</v>
      </c>
      <c r="X41">
        <v>890903938</v>
      </c>
      <c r="Y41" s="3" t="s">
        <v>86</v>
      </c>
      <c r="Z41">
        <v>3525</v>
      </c>
      <c r="AA41">
        <v>3525</v>
      </c>
      <c r="AB41">
        <v>4025</v>
      </c>
      <c r="AC41" s="3"/>
      <c r="AD41" s="3" t="s">
        <v>4028</v>
      </c>
      <c r="AE41" s="3" t="s">
        <v>4029</v>
      </c>
      <c r="AG41">
        <v>45689</v>
      </c>
      <c r="AH41" s="3" t="s">
        <v>180</v>
      </c>
      <c r="AI41" s="3" t="s">
        <v>697</v>
      </c>
      <c r="AJ41" s="3" t="s">
        <v>698</v>
      </c>
    </row>
    <row r="42" spans="1:36" x14ac:dyDescent="0.25">
      <c r="A42" s="3" t="s">
        <v>7951</v>
      </c>
      <c r="B42" s="3" t="s">
        <v>7952</v>
      </c>
      <c r="C42" s="3" t="s">
        <v>7954</v>
      </c>
      <c r="D42" s="3" t="s">
        <v>5920</v>
      </c>
      <c r="E42">
        <v>4125</v>
      </c>
      <c r="F42">
        <v>45689</v>
      </c>
      <c r="G42">
        <v>45689.274583333332</v>
      </c>
      <c r="H42" s="3" t="s">
        <v>1929</v>
      </c>
      <c r="I42">
        <v>923242</v>
      </c>
      <c r="J42" s="3" t="s">
        <v>62</v>
      </c>
      <c r="K42" s="3" t="s">
        <v>63</v>
      </c>
      <c r="L42" s="3" t="s">
        <v>172</v>
      </c>
      <c r="M42" s="1">
        <v>28325000</v>
      </c>
      <c r="N42" s="1">
        <v>0</v>
      </c>
      <c r="O42" s="1">
        <v>28325000</v>
      </c>
      <c r="P42" s="1">
        <v>20600000</v>
      </c>
      <c r="Q42" s="3" t="s">
        <v>169</v>
      </c>
      <c r="R42">
        <v>79295238</v>
      </c>
      <c r="S42" s="3" t="s">
        <v>700</v>
      </c>
      <c r="T42" s="3" t="s">
        <v>56</v>
      </c>
      <c r="U42" s="3" t="s">
        <v>57</v>
      </c>
      <c r="V42" s="3" t="s">
        <v>701</v>
      </c>
      <c r="W42" s="3" t="s">
        <v>59</v>
      </c>
      <c r="X42">
        <v>900047981</v>
      </c>
      <c r="Y42" s="3" t="s">
        <v>219</v>
      </c>
      <c r="Z42">
        <v>3625</v>
      </c>
      <c r="AA42">
        <v>3625</v>
      </c>
      <c r="AB42">
        <v>4125</v>
      </c>
      <c r="AC42" s="3"/>
      <c r="AD42" s="3" t="s">
        <v>4030</v>
      </c>
      <c r="AE42" s="3" t="s">
        <v>4031</v>
      </c>
      <c r="AG42">
        <v>45689</v>
      </c>
      <c r="AH42" s="3" t="s">
        <v>180</v>
      </c>
      <c r="AI42" s="3" t="s">
        <v>703</v>
      </c>
      <c r="AJ42" s="3" t="s">
        <v>704</v>
      </c>
    </row>
    <row r="43" spans="1:36" x14ac:dyDescent="0.25">
      <c r="A43" s="3" t="s">
        <v>7956</v>
      </c>
      <c r="B43" s="3" t="s">
        <v>7952</v>
      </c>
      <c r="C43" s="3" t="s">
        <v>7958</v>
      </c>
      <c r="D43" s="3" t="s">
        <v>5920</v>
      </c>
      <c r="E43">
        <v>4225</v>
      </c>
      <c r="F43">
        <v>45689</v>
      </c>
      <c r="G43">
        <v>45689.276516203703</v>
      </c>
      <c r="H43" s="3" t="s">
        <v>1929</v>
      </c>
      <c r="I43">
        <v>923242</v>
      </c>
      <c r="J43" s="3" t="s">
        <v>62</v>
      </c>
      <c r="K43" s="3" t="s">
        <v>63</v>
      </c>
      <c r="L43" s="3" t="s">
        <v>172</v>
      </c>
      <c r="M43" s="1">
        <v>28325000</v>
      </c>
      <c r="N43" s="1">
        <v>0</v>
      </c>
      <c r="O43" s="1">
        <v>28325000</v>
      </c>
      <c r="P43" s="1">
        <v>20600000</v>
      </c>
      <c r="Q43" s="3" t="s">
        <v>169</v>
      </c>
      <c r="R43">
        <v>1024548351</v>
      </c>
      <c r="S43" s="3" t="s">
        <v>706</v>
      </c>
      <c r="T43" s="3" t="s">
        <v>56</v>
      </c>
      <c r="U43" s="3" t="s">
        <v>57</v>
      </c>
      <c r="V43" s="3" t="s">
        <v>707</v>
      </c>
      <c r="W43" s="3" t="s">
        <v>59</v>
      </c>
      <c r="X43">
        <v>860034313</v>
      </c>
      <c r="Y43" s="3" t="s">
        <v>97</v>
      </c>
      <c r="Z43">
        <v>3625</v>
      </c>
      <c r="AA43">
        <v>3625</v>
      </c>
      <c r="AB43">
        <v>4225</v>
      </c>
      <c r="AC43" s="3"/>
      <c r="AD43" s="3" t="s">
        <v>4032</v>
      </c>
      <c r="AE43" s="3" t="s">
        <v>4033</v>
      </c>
      <c r="AG43">
        <v>45689</v>
      </c>
      <c r="AH43" s="3" t="s">
        <v>180</v>
      </c>
      <c r="AI43" s="3" t="s">
        <v>708</v>
      </c>
      <c r="AJ43" s="3" t="s">
        <v>709</v>
      </c>
    </row>
    <row r="44" spans="1:36" x14ac:dyDescent="0.25">
      <c r="A44" s="3" t="s">
        <v>7960</v>
      </c>
      <c r="B44" s="3" t="s">
        <v>7952</v>
      </c>
      <c r="C44" s="3" t="s">
        <v>7962</v>
      </c>
      <c r="D44" s="3" t="s">
        <v>5920</v>
      </c>
      <c r="E44">
        <v>4325</v>
      </c>
      <c r="F44">
        <v>45689</v>
      </c>
      <c r="G44">
        <v>45689.278541666667</v>
      </c>
      <c r="H44" s="3" t="s">
        <v>1929</v>
      </c>
      <c r="I44">
        <v>923242</v>
      </c>
      <c r="J44" s="3" t="s">
        <v>62</v>
      </c>
      <c r="K44" s="3" t="s">
        <v>63</v>
      </c>
      <c r="L44" s="3" t="s">
        <v>172</v>
      </c>
      <c r="M44" s="1">
        <v>28325000</v>
      </c>
      <c r="N44" s="1">
        <v>0</v>
      </c>
      <c r="O44" s="1">
        <v>28325000</v>
      </c>
      <c r="P44" s="1">
        <v>20600000</v>
      </c>
      <c r="Q44" s="3" t="s">
        <v>169</v>
      </c>
      <c r="R44">
        <v>20939549</v>
      </c>
      <c r="S44" s="3" t="s">
        <v>711</v>
      </c>
      <c r="T44" s="3" t="s">
        <v>56</v>
      </c>
      <c r="U44" s="3" t="s">
        <v>57</v>
      </c>
      <c r="V44" s="3" t="s">
        <v>712</v>
      </c>
      <c r="W44" s="3" t="s">
        <v>59</v>
      </c>
      <c r="X44">
        <v>860007335</v>
      </c>
      <c r="Y44" s="3" t="s">
        <v>201</v>
      </c>
      <c r="Z44">
        <v>3625</v>
      </c>
      <c r="AA44">
        <v>3625</v>
      </c>
      <c r="AB44">
        <v>4325</v>
      </c>
      <c r="AC44" s="3"/>
      <c r="AD44" s="3" t="s">
        <v>4034</v>
      </c>
      <c r="AE44" s="3" t="s">
        <v>4035</v>
      </c>
      <c r="AG44">
        <v>45689</v>
      </c>
      <c r="AH44" s="3" t="s">
        <v>180</v>
      </c>
      <c r="AI44" s="3" t="s">
        <v>713</v>
      </c>
      <c r="AJ44" s="3" t="s">
        <v>714</v>
      </c>
    </row>
    <row r="45" spans="1:36" x14ac:dyDescent="0.25">
      <c r="A45" s="3" t="s">
        <v>6905</v>
      </c>
      <c r="B45" s="3" t="s">
        <v>6347</v>
      </c>
      <c r="C45" s="3" t="s">
        <v>6907</v>
      </c>
      <c r="D45" s="3" t="s">
        <v>5927</v>
      </c>
      <c r="E45">
        <v>4425</v>
      </c>
      <c r="F45">
        <v>45689</v>
      </c>
      <c r="G45">
        <v>45689.282199074078</v>
      </c>
      <c r="H45" s="3" t="s">
        <v>1929</v>
      </c>
      <c r="I45">
        <v>923245</v>
      </c>
      <c r="J45" s="3" t="s">
        <v>62</v>
      </c>
      <c r="K45" s="3" t="s">
        <v>63</v>
      </c>
      <c r="L45" s="3" t="s">
        <v>172</v>
      </c>
      <c r="M45" s="1">
        <v>50287986</v>
      </c>
      <c r="N45" s="1">
        <v>0</v>
      </c>
      <c r="O45" s="1">
        <v>50287986</v>
      </c>
      <c r="P45" s="1">
        <v>36796088</v>
      </c>
      <c r="Q45" s="3" t="s">
        <v>169</v>
      </c>
      <c r="R45">
        <v>1073669268</v>
      </c>
      <c r="S45" s="3" t="s">
        <v>716</v>
      </c>
      <c r="T45" s="3" t="s">
        <v>56</v>
      </c>
      <c r="U45" s="3" t="s">
        <v>57</v>
      </c>
      <c r="V45" s="3" t="s">
        <v>717</v>
      </c>
      <c r="W45" s="3" t="s">
        <v>59</v>
      </c>
      <c r="X45">
        <v>890903938</v>
      </c>
      <c r="Y45" s="3" t="s">
        <v>86</v>
      </c>
      <c r="Z45">
        <v>3825</v>
      </c>
      <c r="AA45">
        <v>3825</v>
      </c>
      <c r="AB45">
        <v>4425</v>
      </c>
      <c r="AC45" s="3"/>
      <c r="AD45" s="3" t="s">
        <v>4036</v>
      </c>
      <c r="AE45" s="3" t="s">
        <v>4037</v>
      </c>
      <c r="AG45">
        <v>45689</v>
      </c>
      <c r="AH45" s="3" t="s">
        <v>174</v>
      </c>
      <c r="AI45" s="3" t="s">
        <v>718</v>
      </c>
      <c r="AJ45" s="3" t="s">
        <v>405</v>
      </c>
    </row>
    <row r="46" spans="1:36" x14ac:dyDescent="0.25">
      <c r="A46" s="3" t="s">
        <v>6909</v>
      </c>
      <c r="B46" s="3" t="s">
        <v>6347</v>
      </c>
      <c r="C46" s="3" t="s">
        <v>6911</v>
      </c>
      <c r="D46" s="3" t="s">
        <v>5927</v>
      </c>
      <c r="E46">
        <v>4525</v>
      </c>
      <c r="F46">
        <v>45689</v>
      </c>
      <c r="G46">
        <v>45689.284594907411</v>
      </c>
      <c r="H46" s="3" t="s">
        <v>1929</v>
      </c>
      <c r="I46">
        <v>923245</v>
      </c>
      <c r="J46" s="3" t="s">
        <v>62</v>
      </c>
      <c r="K46" s="3" t="s">
        <v>63</v>
      </c>
      <c r="L46" s="3" t="s">
        <v>172</v>
      </c>
      <c r="M46" s="1">
        <v>50287986</v>
      </c>
      <c r="N46" s="1">
        <v>0</v>
      </c>
      <c r="O46" s="1">
        <v>50287986</v>
      </c>
      <c r="P46" s="1">
        <v>36796088</v>
      </c>
      <c r="Q46" s="3" t="s">
        <v>169</v>
      </c>
      <c r="R46">
        <v>1012333352</v>
      </c>
      <c r="S46" s="3" t="s">
        <v>401</v>
      </c>
      <c r="T46" s="3" t="s">
        <v>56</v>
      </c>
      <c r="U46" s="3" t="s">
        <v>57</v>
      </c>
      <c r="V46" s="3" t="s">
        <v>402</v>
      </c>
      <c r="W46" s="3" t="s">
        <v>59</v>
      </c>
      <c r="X46">
        <v>860002964</v>
      </c>
      <c r="Y46" s="3" t="s">
        <v>242</v>
      </c>
      <c r="Z46">
        <v>3825</v>
      </c>
      <c r="AA46">
        <v>3825</v>
      </c>
      <c r="AB46">
        <v>4525</v>
      </c>
      <c r="AC46" s="3"/>
      <c r="AD46" s="3" t="s">
        <v>4038</v>
      </c>
      <c r="AE46" s="3" t="s">
        <v>4039</v>
      </c>
      <c r="AG46">
        <v>45689</v>
      </c>
      <c r="AH46" s="3" t="s">
        <v>174</v>
      </c>
      <c r="AI46" s="3" t="s">
        <v>404</v>
      </c>
      <c r="AJ46" s="3" t="s">
        <v>405</v>
      </c>
    </row>
    <row r="47" spans="1:36" x14ac:dyDescent="0.25">
      <c r="A47" s="3" t="s">
        <v>6913</v>
      </c>
      <c r="B47" s="3" t="s">
        <v>6347</v>
      </c>
      <c r="C47" s="3" t="s">
        <v>6915</v>
      </c>
      <c r="D47" s="3" t="s">
        <v>5927</v>
      </c>
      <c r="E47">
        <v>4625</v>
      </c>
      <c r="F47">
        <v>45689</v>
      </c>
      <c r="G47">
        <v>45689.286898148152</v>
      </c>
      <c r="H47" s="3" t="s">
        <v>1929</v>
      </c>
      <c r="I47">
        <v>923245</v>
      </c>
      <c r="J47" s="3" t="s">
        <v>62</v>
      </c>
      <c r="K47" s="3" t="s">
        <v>63</v>
      </c>
      <c r="L47" s="3" t="s">
        <v>172</v>
      </c>
      <c r="M47" s="1">
        <v>50287986</v>
      </c>
      <c r="N47" s="1">
        <v>0</v>
      </c>
      <c r="O47" s="1">
        <v>50287986</v>
      </c>
      <c r="P47" s="1">
        <v>36796088</v>
      </c>
      <c r="Q47" s="3" t="s">
        <v>169</v>
      </c>
      <c r="R47">
        <v>1065630928</v>
      </c>
      <c r="S47" s="3" t="s">
        <v>407</v>
      </c>
      <c r="T47" s="3" t="s">
        <v>56</v>
      </c>
      <c r="U47" s="3" t="s">
        <v>57</v>
      </c>
      <c r="V47" s="3" t="s">
        <v>408</v>
      </c>
      <c r="W47" s="3" t="s">
        <v>59</v>
      </c>
      <c r="X47">
        <v>860034313</v>
      </c>
      <c r="Y47" s="3" t="s">
        <v>97</v>
      </c>
      <c r="Z47">
        <v>3825</v>
      </c>
      <c r="AA47">
        <v>3825</v>
      </c>
      <c r="AB47">
        <v>4625</v>
      </c>
      <c r="AC47" s="3"/>
      <c r="AD47" s="3" t="s">
        <v>4040</v>
      </c>
      <c r="AE47" s="3" t="s">
        <v>4041</v>
      </c>
      <c r="AG47">
        <v>45689</v>
      </c>
      <c r="AH47" s="3" t="s">
        <v>174</v>
      </c>
      <c r="AI47" s="3" t="s">
        <v>409</v>
      </c>
      <c r="AJ47" s="3" t="s">
        <v>405</v>
      </c>
    </row>
    <row r="48" spans="1:36" x14ac:dyDescent="0.25">
      <c r="A48" s="3" t="s">
        <v>6917</v>
      </c>
      <c r="B48" s="3" t="s">
        <v>6347</v>
      </c>
      <c r="C48" s="3" t="s">
        <v>6919</v>
      </c>
      <c r="D48" s="3" t="s">
        <v>5927</v>
      </c>
      <c r="E48">
        <v>4725</v>
      </c>
      <c r="F48">
        <v>45689</v>
      </c>
      <c r="G48">
        <v>45689.288784722223</v>
      </c>
      <c r="H48" s="3" t="s">
        <v>1929</v>
      </c>
      <c r="I48">
        <v>923245</v>
      </c>
      <c r="J48" s="3" t="s">
        <v>62</v>
      </c>
      <c r="K48" s="3" t="s">
        <v>63</v>
      </c>
      <c r="L48" s="3" t="s">
        <v>172</v>
      </c>
      <c r="M48" s="1">
        <v>50287986</v>
      </c>
      <c r="N48" s="1">
        <v>0</v>
      </c>
      <c r="O48" s="1">
        <v>50287986</v>
      </c>
      <c r="P48" s="1">
        <v>36796088</v>
      </c>
      <c r="Q48" s="3" t="s">
        <v>169</v>
      </c>
      <c r="R48">
        <v>52954942</v>
      </c>
      <c r="S48" s="3" t="s">
        <v>411</v>
      </c>
      <c r="T48" s="3" t="s">
        <v>56</v>
      </c>
      <c r="U48" s="3" t="s">
        <v>57</v>
      </c>
      <c r="V48" s="3" t="s">
        <v>412</v>
      </c>
      <c r="W48" s="3" t="s">
        <v>59</v>
      </c>
      <c r="X48">
        <v>860034313</v>
      </c>
      <c r="Y48" s="3" t="s">
        <v>97</v>
      </c>
      <c r="Z48">
        <v>3825</v>
      </c>
      <c r="AA48">
        <v>3825</v>
      </c>
      <c r="AB48">
        <v>4725</v>
      </c>
      <c r="AC48" s="3"/>
      <c r="AD48" s="3" t="s">
        <v>4042</v>
      </c>
      <c r="AE48" s="3" t="s">
        <v>4043</v>
      </c>
      <c r="AG48">
        <v>45689</v>
      </c>
      <c r="AH48" s="3" t="s">
        <v>174</v>
      </c>
      <c r="AI48" s="3" t="s">
        <v>413</v>
      </c>
      <c r="AJ48" s="3" t="s">
        <v>405</v>
      </c>
    </row>
    <row r="49" spans="1:36" x14ac:dyDescent="0.25">
      <c r="A49" s="3" t="s">
        <v>7381</v>
      </c>
      <c r="B49" s="3" t="s">
        <v>7382</v>
      </c>
      <c r="C49" s="3" t="s">
        <v>7384</v>
      </c>
      <c r="D49" s="3" t="s">
        <v>5934</v>
      </c>
      <c r="E49">
        <v>4825</v>
      </c>
      <c r="F49">
        <v>45691</v>
      </c>
      <c r="G49">
        <v>45691.950428240743</v>
      </c>
      <c r="H49" s="3" t="s">
        <v>1929</v>
      </c>
      <c r="I49">
        <v>923285</v>
      </c>
      <c r="J49" s="3" t="s">
        <v>62</v>
      </c>
      <c r="K49" s="3" t="s">
        <v>63</v>
      </c>
      <c r="L49" s="3" t="s">
        <v>172</v>
      </c>
      <c r="M49" s="1">
        <v>49061450</v>
      </c>
      <c r="N49" s="1">
        <v>0</v>
      </c>
      <c r="O49" s="1">
        <v>49061450</v>
      </c>
      <c r="P49" s="1">
        <v>35569551</v>
      </c>
      <c r="Q49" s="3" t="s">
        <v>169</v>
      </c>
      <c r="R49">
        <v>1018436224</v>
      </c>
      <c r="S49" s="3" t="s">
        <v>272</v>
      </c>
      <c r="T49" s="3" t="s">
        <v>56</v>
      </c>
      <c r="U49" s="3" t="s">
        <v>57</v>
      </c>
      <c r="V49" s="3" t="s">
        <v>273</v>
      </c>
      <c r="W49" s="3" t="s">
        <v>59</v>
      </c>
      <c r="X49">
        <v>890903938</v>
      </c>
      <c r="Y49" s="3" t="s">
        <v>86</v>
      </c>
      <c r="Z49">
        <v>4225</v>
      </c>
      <c r="AA49">
        <v>4225</v>
      </c>
      <c r="AB49">
        <v>4825</v>
      </c>
      <c r="AC49" s="3"/>
      <c r="AD49" s="3" t="s">
        <v>4044</v>
      </c>
      <c r="AE49" s="3" t="s">
        <v>4045</v>
      </c>
      <c r="AG49">
        <v>45691</v>
      </c>
      <c r="AH49" s="3" t="s">
        <v>174</v>
      </c>
      <c r="AI49" s="3" t="s">
        <v>415</v>
      </c>
      <c r="AJ49" s="3" t="s">
        <v>416</v>
      </c>
    </row>
    <row r="50" spans="1:36" x14ac:dyDescent="0.25">
      <c r="A50" s="3" t="s">
        <v>6921</v>
      </c>
      <c r="B50" s="3" t="s">
        <v>6347</v>
      </c>
      <c r="C50" s="3" t="s">
        <v>6923</v>
      </c>
      <c r="D50" s="3" t="s">
        <v>5927</v>
      </c>
      <c r="E50">
        <v>4925</v>
      </c>
      <c r="F50">
        <v>45692</v>
      </c>
      <c r="G50">
        <v>45692.612025462964</v>
      </c>
      <c r="H50" s="3" t="s">
        <v>1929</v>
      </c>
      <c r="I50">
        <v>923245</v>
      </c>
      <c r="J50" s="3" t="s">
        <v>62</v>
      </c>
      <c r="K50" s="3" t="s">
        <v>63</v>
      </c>
      <c r="L50" s="3" t="s">
        <v>172</v>
      </c>
      <c r="M50" s="1">
        <v>48294866</v>
      </c>
      <c r="N50" s="1">
        <v>0</v>
      </c>
      <c r="O50" s="1">
        <v>48294866</v>
      </c>
      <c r="P50" s="1">
        <v>35109601</v>
      </c>
      <c r="Q50" s="3" t="s">
        <v>169</v>
      </c>
      <c r="R50">
        <v>39669143</v>
      </c>
      <c r="S50" s="3" t="s">
        <v>418</v>
      </c>
      <c r="T50" s="3" t="s">
        <v>56</v>
      </c>
      <c r="U50" s="3" t="s">
        <v>57</v>
      </c>
      <c r="V50" s="3" t="s">
        <v>419</v>
      </c>
      <c r="W50" s="3" t="s">
        <v>59</v>
      </c>
      <c r="X50">
        <v>890903938</v>
      </c>
      <c r="Y50" s="3" t="s">
        <v>86</v>
      </c>
      <c r="Z50">
        <v>3825</v>
      </c>
      <c r="AA50">
        <v>3825</v>
      </c>
      <c r="AB50">
        <v>4925</v>
      </c>
      <c r="AC50" s="3"/>
      <c r="AD50" s="3" t="s">
        <v>4046</v>
      </c>
      <c r="AE50" s="3" t="s">
        <v>4047</v>
      </c>
      <c r="AG50">
        <v>45692</v>
      </c>
      <c r="AH50" s="3" t="s">
        <v>174</v>
      </c>
      <c r="AI50" s="3" t="s">
        <v>420</v>
      </c>
      <c r="AJ50" s="3" t="s">
        <v>421</v>
      </c>
    </row>
    <row r="51" spans="1:36" x14ac:dyDescent="0.25">
      <c r="A51" s="3" t="s">
        <v>6925</v>
      </c>
      <c r="B51" s="3" t="s">
        <v>6347</v>
      </c>
      <c r="C51" s="3" t="s">
        <v>6927</v>
      </c>
      <c r="D51" s="3" t="s">
        <v>5927</v>
      </c>
      <c r="E51">
        <v>5025</v>
      </c>
      <c r="F51">
        <v>45692</v>
      </c>
      <c r="G51">
        <v>45692.620532407411</v>
      </c>
      <c r="H51" s="3" t="s">
        <v>1929</v>
      </c>
      <c r="I51">
        <v>923245</v>
      </c>
      <c r="J51" s="3" t="s">
        <v>62</v>
      </c>
      <c r="K51" s="3" t="s">
        <v>63</v>
      </c>
      <c r="L51" s="3" t="s">
        <v>172</v>
      </c>
      <c r="M51" s="1">
        <v>48294866</v>
      </c>
      <c r="N51" s="1">
        <v>0</v>
      </c>
      <c r="O51" s="1">
        <v>48294866</v>
      </c>
      <c r="P51" s="1">
        <v>35109601</v>
      </c>
      <c r="Q51" s="3" t="s">
        <v>169</v>
      </c>
      <c r="R51">
        <v>52506643</v>
      </c>
      <c r="S51" s="3" t="s">
        <v>423</v>
      </c>
      <c r="T51" s="3" t="s">
        <v>56</v>
      </c>
      <c r="U51" s="3" t="s">
        <v>57</v>
      </c>
      <c r="V51" s="3" t="s">
        <v>424</v>
      </c>
      <c r="W51" s="3" t="s">
        <v>59</v>
      </c>
      <c r="X51">
        <v>860034313</v>
      </c>
      <c r="Y51" s="3" t="s">
        <v>97</v>
      </c>
      <c r="Z51">
        <v>3825</v>
      </c>
      <c r="AA51">
        <v>3825</v>
      </c>
      <c r="AB51">
        <v>5025</v>
      </c>
      <c r="AC51" s="3"/>
      <c r="AD51" s="3" t="s">
        <v>4048</v>
      </c>
      <c r="AE51" s="3" t="s">
        <v>4049</v>
      </c>
      <c r="AG51">
        <v>45692</v>
      </c>
      <c r="AH51" s="3" t="s">
        <v>174</v>
      </c>
      <c r="AI51" s="3" t="s">
        <v>425</v>
      </c>
      <c r="AJ51" s="3" t="s">
        <v>421</v>
      </c>
    </row>
    <row r="52" spans="1:36" x14ac:dyDescent="0.25">
      <c r="A52" s="3" t="s">
        <v>6929</v>
      </c>
      <c r="B52" s="3" t="s">
        <v>6347</v>
      </c>
      <c r="C52" s="3" t="s">
        <v>6931</v>
      </c>
      <c r="D52" s="3" t="s">
        <v>5927</v>
      </c>
      <c r="E52">
        <v>5125</v>
      </c>
      <c r="F52">
        <v>45692</v>
      </c>
      <c r="G52">
        <v>45692.624479166669</v>
      </c>
      <c r="H52" s="3" t="s">
        <v>1929</v>
      </c>
      <c r="I52">
        <v>923245</v>
      </c>
      <c r="J52" s="3" t="s">
        <v>62</v>
      </c>
      <c r="K52" s="3" t="s">
        <v>63</v>
      </c>
      <c r="L52" s="3" t="s">
        <v>172</v>
      </c>
      <c r="M52" s="1">
        <v>48294866</v>
      </c>
      <c r="N52" s="1">
        <v>0</v>
      </c>
      <c r="O52" s="1">
        <v>48294866</v>
      </c>
      <c r="P52" s="1">
        <v>35109601</v>
      </c>
      <c r="Q52" s="3" t="s">
        <v>169</v>
      </c>
      <c r="R52">
        <v>52803339</v>
      </c>
      <c r="S52" s="3" t="s">
        <v>427</v>
      </c>
      <c r="T52" s="3" t="s">
        <v>56</v>
      </c>
      <c r="U52" s="3" t="s">
        <v>57</v>
      </c>
      <c r="V52" s="3" t="s">
        <v>428</v>
      </c>
      <c r="W52" s="3" t="s">
        <v>59</v>
      </c>
      <c r="X52">
        <v>860034313</v>
      </c>
      <c r="Y52" s="3" t="s">
        <v>97</v>
      </c>
      <c r="Z52">
        <v>3825</v>
      </c>
      <c r="AA52">
        <v>3825</v>
      </c>
      <c r="AB52">
        <v>5125</v>
      </c>
      <c r="AC52" s="3"/>
      <c r="AD52" s="3" t="s">
        <v>4050</v>
      </c>
      <c r="AE52" s="3" t="s">
        <v>4051</v>
      </c>
      <c r="AG52">
        <v>45692</v>
      </c>
      <c r="AH52" s="3" t="s">
        <v>174</v>
      </c>
      <c r="AI52" s="3" t="s">
        <v>429</v>
      </c>
      <c r="AJ52" s="3" t="s">
        <v>421</v>
      </c>
    </row>
    <row r="53" spans="1:36" x14ac:dyDescent="0.25">
      <c r="A53" s="3" t="s">
        <v>6933</v>
      </c>
      <c r="B53" s="3" t="s">
        <v>6347</v>
      </c>
      <c r="C53" s="3" t="s">
        <v>6935</v>
      </c>
      <c r="D53" s="3" t="s">
        <v>5927</v>
      </c>
      <c r="E53">
        <v>5225</v>
      </c>
      <c r="F53">
        <v>45692</v>
      </c>
      <c r="G53">
        <v>45692.631932870368</v>
      </c>
      <c r="H53" s="3" t="s">
        <v>1929</v>
      </c>
      <c r="I53">
        <v>923245</v>
      </c>
      <c r="J53" s="3" t="s">
        <v>62</v>
      </c>
      <c r="K53" s="3" t="s">
        <v>63</v>
      </c>
      <c r="L53" s="3" t="s">
        <v>172</v>
      </c>
      <c r="M53" s="1">
        <v>48294866</v>
      </c>
      <c r="N53" s="1">
        <v>0</v>
      </c>
      <c r="O53" s="1">
        <v>48294866</v>
      </c>
      <c r="P53" s="1">
        <v>35109601</v>
      </c>
      <c r="Q53" s="3" t="s">
        <v>169</v>
      </c>
      <c r="R53">
        <v>1022364660</v>
      </c>
      <c r="S53" s="3" t="s">
        <v>431</v>
      </c>
      <c r="T53" s="3" t="s">
        <v>56</v>
      </c>
      <c r="U53" s="3" t="s">
        <v>57</v>
      </c>
      <c r="V53" s="3" t="s">
        <v>432</v>
      </c>
      <c r="W53" s="3" t="s">
        <v>59</v>
      </c>
      <c r="X53">
        <v>860034313</v>
      </c>
      <c r="Y53" s="3" t="s">
        <v>97</v>
      </c>
      <c r="Z53">
        <v>3825</v>
      </c>
      <c r="AA53">
        <v>3825</v>
      </c>
      <c r="AB53">
        <v>5225</v>
      </c>
      <c r="AC53" s="3"/>
      <c r="AD53" s="3" t="s">
        <v>4052</v>
      </c>
      <c r="AE53" s="3" t="s">
        <v>4053</v>
      </c>
      <c r="AG53">
        <v>45692</v>
      </c>
      <c r="AH53" s="3" t="s">
        <v>174</v>
      </c>
      <c r="AI53" s="3" t="s">
        <v>433</v>
      </c>
      <c r="AJ53" s="3" t="s">
        <v>421</v>
      </c>
    </row>
    <row r="54" spans="1:36" x14ac:dyDescent="0.25">
      <c r="A54" s="3" t="s">
        <v>6937</v>
      </c>
      <c r="B54" s="3" t="s">
        <v>6347</v>
      </c>
      <c r="C54" s="3" t="s">
        <v>6939</v>
      </c>
      <c r="D54" s="3" t="s">
        <v>5927</v>
      </c>
      <c r="E54">
        <v>5325</v>
      </c>
      <c r="F54">
        <v>45692</v>
      </c>
      <c r="G54">
        <v>45692.637615740743</v>
      </c>
      <c r="H54" s="3" t="s">
        <v>1929</v>
      </c>
      <c r="I54">
        <v>923245</v>
      </c>
      <c r="J54" s="3" t="s">
        <v>62</v>
      </c>
      <c r="K54" s="3" t="s">
        <v>63</v>
      </c>
      <c r="L54" s="3" t="s">
        <v>172</v>
      </c>
      <c r="M54" s="1">
        <v>48294866</v>
      </c>
      <c r="N54" s="1">
        <v>0</v>
      </c>
      <c r="O54" s="1">
        <v>48294866</v>
      </c>
      <c r="P54" s="1">
        <v>35109601</v>
      </c>
      <c r="Q54" s="3" t="s">
        <v>169</v>
      </c>
      <c r="R54">
        <v>52874856</v>
      </c>
      <c r="S54" s="3" t="s">
        <v>435</v>
      </c>
      <c r="T54" s="3" t="s">
        <v>56</v>
      </c>
      <c r="U54" s="3" t="s">
        <v>57</v>
      </c>
      <c r="V54" s="3" t="s">
        <v>436</v>
      </c>
      <c r="W54" s="3" t="s">
        <v>59</v>
      </c>
      <c r="X54">
        <v>860034313</v>
      </c>
      <c r="Y54" s="3" t="s">
        <v>97</v>
      </c>
      <c r="Z54">
        <v>3825</v>
      </c>
      <c r="AA54">
        <v>3825</v>
      </c>
      <c r="AB54">
        <v>5325</v>
      </c>
      <c r="AC54" s="3"/>
      <c r="AD54" s="3" t="s">
        <v>4054</v>
      </c>
      <c r="AE54" s="3" t="s">
        <v>4055</v>
      </c>
      <c r="AG54">
        <v>45692</v>
      </c>
      <c r="AH54" s="3" t="s">
        <v>174</v>
      </c>
      <c r="AI54" s="3" t="s">
        <v>437</v>
      </c>
      <c r="AJ54" s="3" t="s">
        <v>421</v>
      </c>
    </row>
    <row r="55" spans="1:36" x14ac:dyDescent="0.25">
      <c r="A55" s="3" t="s">
        <v>6941</v>
      </c>
      <c r="B55" s="3" t="s">
        <v>6347</v>
      </c>
      <c r="C55" s="3" t="s">
        <v>6943</v>
      </c>
      <c r="D55" s="3" t="s">
        <v>5927</v>
      </c>
      <c r="E55">
        <v>5425</v>
      </c>
      <c r="F55">
        <v>45692</v>
      </c>
      <c r="G55">
        <v>45692.645601851851</v>
      </c>
      <c r="H55" s="3" t="s">
        <v>1929</v>
      </c>
      <c r="I55">
        <v>923245</v>
      </c>
      <c r="J55" s="3" t="s">
        <v>62</v>
      </c>
      <c r="K55" s="3" t="s">
        <v>63</v>
      </c>
      <c r="L55" s="3" t="s">
        <v>172</v>
      </c>
      <c r="M55" s="1">
        <v>48294866</v>
      </c>
      <c r="N55" s="1">
        <v>0</v>
      </c>
      <c r="O55" s="1">
        <v>48294866</v>
      </c>
      <c r="P55" s="1">
        <v>35109601</v>
      </c>
      <c r="Q55" s="3" t="s">
        <v>169</v>
      </c>
      <c r="R55">
        <v>52306195</v>
      </c>
      <c r="S55" s="3" t="s">
        <v>439</v>
      </c>
      <c r="T55" s="3" t="s">
        <v>56</v>
      </c>
      <c r="U55" s="3" t="s">
        <v>57</v>
      </c>
      <c r="V55" s="3" t="s">
        <v>440</v>
      </c>
      <c r="W55" s="3" t="s">
        <v>59</v>
      </c>
      <c r="X55">
        <v>860002964</v>
      </c>
      <c r="Y55" s="3" t="s">
        <v>242</v>
      </c>
      <c r="Z55">
        <v>3825</v>
      </c>
      <c r="AA55">
        <v>3825</v>
      </c>
      <c r="AB55">
        <v>5425</v>
      </c>
      <c r="AC55" s="3"/>
      <c r="AD55" s="3" t="s">
        <v>4056</v>
      </c>
      <c r="AE55" s="3" t="s">
        <v>4057</v>
      </c>
      <c r="AG55">
        <v>45692</v>
      </c>
      <c r="AH55" s="3" t="s">
        <v>174</v>
      </c>
      <c r="AI55" s="3" t="s">
        <v>441</v>
      </c>
      <c r="AJ55" s="3" t="s">
        <v>421</v>
      </c>
    </row>
    <row r="56" spans="1:36" x14ac:dyDescent="0.25">
      <c r="A56" s="3" t="s">
        <v>6945</v>
      </c>
      <c r="B56" s="3" t="s">
        <v>6347</v>
      </c>
      <c r="C56" s="3" t="s">
        <v>6947</v>
      </c>
      <c r="D56" s="3" t="s">
        <v>5927</v>
      </c>
      <c r="E56">
        <v>5525</v>
      </c>
      <c r="F56">
        <v>45692</v>
      </c>
      <c r="G56">
        <v>45692.652974537035</v>
      </c>
      <c r="H56" s="3" t="s">
        <v>1929</v>
      </c>
      <c r="I56">
        <v>923245</v>
      </c>
      <c r="J56" s="3" t="s">
        <v>62</v>
      </c>
      <c r="K56" s="3" t="s">
        <v>63</v>
      </c>
      <c r="L56" s="3" t="s">
        <v>172</v>
      </c>
      <c r="M56" s="1">
        <v>48294866</v>
      </c>
      <c r="N56" s="1">
        <v>0</v>
      </c>
      <c r="O56" s="1">
        <v>48294866</v>
      </c>
      <c r="P56" s="1">
        <v>35109601</v>
      </c>
      <c r="Q56" s="3" t="s">
        <v>169</v>
      </c>
      <c r="R56">
        <v>52229415</v>
      </c>
      <c r="S56" s="3" t="s">
        <v>443</v>
      </c>
      <c r="T56" s="3" t="s">
        <v>56</v>
      </c>
      <c r="U56" s="3" t="s">
        <v>57</v>
      </c>
      <c r="V56" s="3" t="s">
        <v>444</v>
      </c>
      <c r="W56" s="3" t="s">
        <v>59</v>
      </c>
      <c r="X56">
        <v>860034313</v>
      </c>
      <c r="Y56" s="3" t="s">
        <v>97</v>
      </c>
      <c r="Z56">
        <v>3825</v>
      </c>
      <c r="AA56">
        <v>3825</v>
      </c>
      <c r="AB56">
        <v>5525</v>
      </c>
      <c r="AC56" s="3"/>
      <c r="AD56" s="3" t="s">
        <v>4058</v>
      </c>
      <c r="AE56" s="3" t="s">
        <v>4059</v>
      </c>
      <c r="AG56">
        <v>45692</v>
      </c>
      <c r="AH56" s="3" t="s">
        <v>174</v>
      </c>
      <c r="AI56" s="3" t="s">
        <v>445</v>
      </c>
      <c r="AJ56" s="3" t="s">
        <v>421</v>
      </c>
    </row>
    <row r="57" spans="1:36" x14ac:dyDescent="0.25">
      <c r="A57" s="3" t="s">
        <v>6949</v>
      </c>
      <c r="B57" s="3" t="s">
        <v>6347</v>
      </c>
      <c r="C57" s="3" t="s">
        <v>6951</v>
      </c>
      <c r="D57" s="3" t="s">
        <v>5927</v>
      </c>
      <c r="E57">
        <v>5625</v>
      </c>
      <c r="F57">
        <v>45692</v>
      </c>
      <c r="G57">
        <v>45692.659953703704</v>
      </c>
      <c r="H57" s="3" t="s">
        <v>1929</v>
      </c>
      <c r="I57">
        <v>923245</v>
      </c>
      <c r="J57" s="3" t="s">
        <v>62</v>
      </c>
      <c r="K57" s="3" t="s">
        <v>63</v>
      </c>
      <c r="L57" s="3" t="s">
        <v>172</v>
      </c>
      <c r="M57" s="1">
        <v>48294866</v>
      </c>
      <c r="N57" s="1">
        <v>0</v>
      </c>
      <c r="O57" s="1">
        <v>48294866</v>
      </c>
      <c r="P57" s="1">
        <v>35109601</v>
      </c>
      <c r="Q57" s="3" t="s">
        <v>169</v>
      </c>
      <c r="R57">
        <v>1031123608</v>
      </c>
      <c r="S57" s="3" t="s">
        <v>447</v>
      </c>
      <c r="T57" s="3" t="s">
        <v>56</v>
      </c>
      <c r="U57" s="3" t="s">
        <v>57</v>
      </c>
      <c r="V57" s="3" t="s">
        <v>448</v>
      </c>
      <c r="W57" s="3" t="s">
        <v>59</v>
      </c>
      <c r="X57">
        <v>890903938</v>
      </c>
      <c r="Y57" s="3" t="s">
        <v>86</v>
      </c>
      <c r="Z57">
        <v>3825</v>
      </c>
      <c r="AA57">
        <v>3825</v>
      </c>
      <c r="AB57">
        <v>5625</v>
      </c>
      <c r="AC57" s="3"/>
      <c r="AD57" s="3" t="s">
        <v>4060</v>
      </c>
      <c r="AE57" s="3" t="s">
        <v>4061</v>
      </c>
      <c r="AG57">
        <v>45692</v>
      </c>
      <c r="AH57" s="3" t="s">
        <v>174</v>
      </c>
      <c r="AI57" s="3" t="s">
        <v>449</v>
      </c>
      <c r="AJ57" s="3" t="s">
        <v>421</v>
      </c>
    </row>
    <row r="58" spans="1:36" x14ac:dyDescent="0.25">
      <c r="A58" s="3" t="s">
        <v>6953</v>
      </c>
      <c r="B58" s="3" t="s">
        <v>6347</v>
      </c>
      <c r="C58" s="3" t="s">
        <v>6955</v>
      </c>
      <c r="D58" s="3" t="s">
        <v>5927</v>
      </c>
      <c r="E58">
        <v>5725</v>
      </c>
      <c r="F58">
        <v>45692</v>
      </c>
      <c r="G58">
        <v>45692.672592592593</v>
      </c>
      <c r="H58" s="3" t="s">
        <v>1929</v>
      </c>
      <c r="I58">
        <v>923245</v>
      </c>
      <c r="J58" s="3" t="s">
        <v>62</v>
      </c>
      <c r="K58" s="3" t="s">
        <v>63</v>
      </c>
      <c r="L58" s="3" t="s">
        <v>172</v>
      </c>
      <c r="M58" s="1">
        <v>48294866</v>
      </c>
      <c r="N58" s="1">
        <v>0</v>
      </c>
      <c r="O58" s="1">
        <v>48294866</v>
      </c>
      <c r="P58" s="1">
        <v>35109601</v>
      </c>
      <c r="Q58" s="3" t="s">
        <v>169</v>
      </c>
      <c r="R58">
        <v>2994915</v>
      </c>
      <c r="S58" s="3" t="s">
        <v>451</v>
      </c>
      <c r="T58" s="3" t="s">
        <v>56</v>
      </c>
      <c r="U58" s="3" t="s">
        <v>57</v>
      </c>
      <c r="V58" s="3" t="s">
        <v>452</v>
      </c>
      <c r="W58" s="3" t="s">
        <v>59</v>
      </c>
      <c r="X58">
        <v>860034313</v>
      </c>
      <c r="Y58" s="3" t="s">
        <v>97</v>
      </c>
      <c r="Z58">
        <v>3825</v>
      </c>
      <c r="AA58">
        <v>3825</v>
      </c>
      <c r="AB58">
        <v>5725</v>
      </c>
      <c r="AC58" s="3"/>
      <c r="AD58" s="3" t="s">
        <v>4062</v>
      </c>
      <c r="AE58" s="3" t="s">
        <v>4063</v>
      </c>
      <c r="AG58">
        <v>45692</v>
      </c>
      <c r="AH58" s="3" t="s">
        <v>174</v>
      </c>
      <c r="AI58" s="3" t="s">
        <v>453</v>
      </c>
      <c r="AJ58" s="3" t="s">
        <v>421</v>
      </c>
    </row>
    <row r="59" spans="1:36" x14ac:dyDescent="0.25">
      <c r="A59" s="3" t="s">
        <v>6957</v>
      </c>
      <c r="B59" s="3" t="s">
        <v>6347</v>
      </c>
      <c r="C59" s="3" t="s">
        <v>6959</v>
      </c>
      <c r="D59" s="3" t="s">
        <v>5927</v>
      </c>
      <c r="E59">
        <v>5825</v>
      </c>
      <c r="F59">
        <v>45692</v>
      </c>
      <c r="G59">
        <v>45692.684699074074</v>
      </c>
      <c r="H59" s="3" t="s">
        <v>1929</v>
      </c>
      <c r="I59">
        <v>923245</v>
      </c>
      <c r="J59" s="3" t="s">
        <v>62</v>
      </c>
      <c r="K59" s="3" t="s">
        <v>63</v>
      </c>
      <c r="L59" s="3" t="s">
        <v>172</v>
      </c>
      <c r="M59" s="1">
        <v>48294866</v>
      </c>
      <c r="N59" s="1">
        <v>0</v>
      </c>
      <c r="O59" s="1">
        <v>48294866</v>
      </c>
      <c r="P59" s="1">
        <v>35109601</v>
      </c>
      <c r="Q59" s="3" t="s">
        <v>169</v>
      </c>
      <c r="R59">
        <v>93117815</v>
      </c>
      <c r="S59" s="3" t="s">
        <v>455</v>
      </c>
      <c r="T59" s="3" t="s">
        <v>56</v>
      </c>
      <c r="U59" s="3" t="s">
        <v>57</v>
      </c>
      <c r="V59" s="3" t="s">
        <v>456</v>
      </c>
      <c r="W59" s="3" t="s">
        <v>59</v>
      </c>
      <c r="X59">
        <v>860003020</v>
      </c>
      <c r="Y59" s="3" t="s">
        <v>212</v>
      </c>
      <c r="Z59">
        <v>3825</v>
      </c>
      <c r="AA59">
        <v>3825</v>
      </c>
      <c r="AB59">
        <v>5825</v>
      </c>
      <c r="AC59" s="3"/>
      <c r="AD59" s="3" t="s">
        <v>4064</v>
      </c>
      <c r="AE59" s="3" t="s">
        <v>4065</v>
      </c>
      <c r="AG59">
        <v>45692</v>
      </c>
      <c r="AH59" s="3" t="s">
        <v>174</v>
      </c>
      <c r="AI59" s="3" t="s">
        <v>457</v>
      </c>
      <c r="AJ59" s="3" t="s">
        <v>421</v>
      </c>
    </row>
    <row r="60" spans="1:36" x14ac:dyDescent="0.25">
      <c r="A60" s="3" t="s">
        <v>6961</v>
      </c>
      <c r="B60" s="3" t="s">
        <v>6347</v>
      </c>
      <c r="C60" s="3" t="s">
        <v>6963</v>
      </c>
      <c r="D60" s="3" t="s">
        <v>5927</v>
      </c>
      <c r="E60">
        <v>5925</v>
      </c>
      <c r="F60">
        <v>45693</v>
      </c>
      <c r="G60">
        <v>45693.467060185183</v>
      </c>
      <c r="H60" s="3" t="s">
        <v>1929</v>
      </c>
      <c r="I60">
        <v>923245</v>
      </c>
      <c r="J60" s="3" t="s">
        <v>62</v>
      </c>
      <c r="K60" s="3" t="s">
        <v>63</v>
      </c>
      <c r="L60" s="3" t="s">
        <v>172</v>
      </c>
      <c r="M60" s="1">
        <v>48294866</v>
      </c>
      <c r="N60" s="1">
        <v>0</v>
      </c>
      <c r="O60" s="1">
        <v>48294866</v>
      </c>
      <c r="P60" s="1">
        <v>35109601</v>
      </c>
      <c r="Q60" s="3" t="s">
        <v>169</v>
      </c>
      <c r="R60">
        <v>79965721</v>
      </c>
      <c r="S60" s="3" t="s">
        <v>459</v>
      </c>
      <c r="T60" s="3" t="s">
        <v>56</v>
      </c>
      <c r="U60" s="3" t="s">
        <v>57</v>
      </c>
      <c r="V60" s="3" t="s">
        <v>460</v>
      </c>
      <c r="W60" s="3" t="s">
        <v>59</v>
      </c>
      <c r="X60">
        <v>860007335</v>
      </c>
      <c r="Y60" s="3" t="s">
        <v>201</v>
      </c>
      <c r="Z60">
        <v>3825</v>
      </c>
      <c r="AA60">
        <v>3825</v>
      </c>
      <c r="AB60">
        <v>5925</v>
      </c>
      <c r="AC60" s="3"/>
      <c r="AD60" s="3" t="s">
        <v>4066</v>
      </c>
      <c r="AE60" s="3" t="s">
        <v>4067</v>
      </c>
      <c r="AG60">
        <v>45693</v>
      </c>
      <c r="AH60" s="3" t="s">
        <v>174</v>
      </c>
      <c r="AI60" s="3" t="s">
        <v>461</v>
      </c>
      <c r="AJ60" s="3" t="s">
        <v>421</v>
      </c>
    </row>
    <row r="61" spans="1:36" x14ac:dyDescent="0.25">
      <c r="A61" s="3" t="s">
        <v>6965</v>
      </c>
      <c r="B61" s="3" t="s">
        <v>6347</v>
      </c>
      <c r="C61" s="3" t="s">
        <v>6967</v>
      </c>
      <c r="D61" s="3" t="s">
        <v>5927</v>
      </c>
      <c r="E61">
        <v>6025</v>
      </c>
      <c r="F61">
        <v>45693</v>
      </c>
      <c r="G61">
        <v>45693.473356481481</v>
      </c>
      <c r="H61" s="3" t="s">
        <v>1929</v>
      </c>
      <c r="I61">
        <v>923245</v>
      </c>
      <c r="J61" s="3" t="s">
        <v>62</v>
      </c>
      <c r="K61" s="3" t="s">
        <v>63</v>
      </c>
      <c r="L61" s="3" t="s">
        <v>172</v>
      </c>
      <c r="M61" s="1">
        <v>48294866</v>
      </c>
      <c r="N61" s="1">
        <v>0</v>
      </c>
      <c r="O61" s="1">
        <v>48294866</v>
      </c>
      <c r="P61" s="1">
        <v>35109601</v>
      </c>
      <c r="Q61" s="3" t="s">
        <v>169</v>
      </c>
      <c r="R61">
        <v>79408514</v>
      </c>
      <c r="S61" s="3" t="s">
        <v>355</v>
      </c>
      <c r="T61" s="3" t="s">
        <v>56</v>
      </c>
      <c r="U61" s="3" t="s">
        <v>57</v>
      </c>
      <c r="V61" s="3" t="s">
        <v>356</v>
      </c>
      <c r="W61" s="3" t="s">
        <v>4068</v>
      </c>
      <c r="X61">
        <v>900047981</v>
      </c>
      <c r="Y61" s="3" t="s">
        <v>219</v>
      </c>
      <c r="Z61">
        <v>3825</v>
      </c>
      <c r="AA61">
        <v>3825</v>
      </c>
      <c r="AB61">
        <v>6025</v>
      </c>
      <c r="AC61" s="3"/>
      <c r="AD61" s="3" t="s">
        <v>4069</v>
      </c>
      <c r="AE61" s="3" t="s">
        <v>4070</v>
      </c>
      <c r="AG61">
        <v>45693</v>
      </c>
      <c r="AH61" s="3" t="s">
        <v>174</v>
      </c>
      <c r="AI61" s="3" t="s">
        <v>463</v>
      </c>
      <c r="AJ61" s="3" t="s">
        <v>421</v>
      </c>
    </row>
    <row r="62" spans="1:36" x14ac:dyDescent="0.25">
      <c r="A62" s="3" t="s">
        <v>6969</v>
      </c>
      <c r="B62" s="3" t="s">
        <v>6347</v>
      </c>
      <c r="C62" s="3" t="s">
        <v>6971</v>
      </c>
      <c r="D62" s="3" t="s">
        <v>5927</v>
      </c>
      <c r="E62">
        <v>6125</v>
      </c>
      <c r="F62">
        <v>45693</v>
      </c>
      <c r="G62">
        <v>45693.493032407408</v>
      </c>
      <c r="H62" s="3" t="s">
        <v>1929</v>
      </c>
      <c r="I62">
        <v>923245</v>
      </c>
      <c r="J62" s="3" t="s">
        <v>62</v>
      </c>
      <c r="K62" s="3" t="s">
        <v>63</v>
      </c>
      <c r="L62" s="3" t="s">
        <v>172</v>
      </c>
      <c r="M62" s="1">
        <v>48294866</v>
      </c>
      <c r="N62" s="1">
        <v>0</v>
      </c>
      <c r="O62" s="1">
        <v>48294866</v>
      </c>
      <c r="P62" s="1">
        <v>35109601</v>
      </c>
      <c r="Q62" s="3" t="s">
        <v>169</v>
      </c>
      <c r="R62">
        <v>93130667</v>
      </c>
      <c r="S62" s="3" t="s">
        <v>465</v>
      </c>
      <c r="T62" s="3" t="s">
        <v>56</v>
      </c>
      <c r="U62" s="3" t="s">
        <v>57</v>
      </c>
      <c r="V62" s="3" t="s">
        <v>466</v>
      </c>
      <c r="W62" s="3" t="s">
        <v>59</v>
      </c>
      <c r="X62">
        <v>860035827</v>
      </c>
      <c r="Y62" s="3" t="s">
        <v>378</v>
      </c>
      <c r="Z62">
        <v>3825</v>
      </c>
      <c r="AA62">
        <v>3825</v>
      </c>
      <c r="AB62">
        <v>6125</v>
      </c>
      <c r="AC62" s="3"/>
      <c r="AD62" s="3" t="s">
        <v>4071</v>
      </c>
      <c r="AE62" s="3" t="s">
        <v>4072</v>
      </c>
      <c r="AG62">
        <v>45693</v>
      </c>
      <c r="AH62" s="3" t="s">
        <v>174</v>
      </c>
      <c r="AI62" s="3" t="s">
        <v>467</v>
      </c>
      <c r="AJ62" s="3" t="s">
        <v>421</v>
      </c>
    </row>
    <row r="63" spans="1:36" x14ac:dyDescent="0.25">
      <c r="A63" s="3" t="s">
        <v>8899</v>
      </c>
      <c r="B63" s="3" t="s">
        <v>6060</v>
      </c>
      <c r="C63" s="3" t="s">
        <v>8901</v>
      </c>
      <c r="D63" s="3" t="s">
        <v>5873</v>
      </c>
      <c r="E63">
        <v>6225</v>
      </c>
      <c r="F63">
        <v>45693</v>
      </c>
      <c r="G63">
        <v>45693.530370370368</v>
      </c>
      <c r="H63" s="3" t="s">
        <v>1929</v>
      </c>
      <c r="I63">
        <v>923210</v>
      </c>
      <c r="J63" s="3" t="s">
        <v>62</v>
      </c>
      <c r="K63" s="3" t="s">
        <v>63</v>
      </c>
      <c r="L63" s="3" t="s">
        <v>64</v>
      </c>
      <c r="M63" s="1">
        <v>3096240</v>
      </c>
      <c r="N63" s="1">
        <v>0</v>
      </c>
      <c r="O63" s="1">
        <v>3096240</v>
      </c>
      <c r="P63" s="1">
        <v>0</v>
      </c>
      <c r="Q63" s="3" t="s">
        <v>54</v>
      </c>
      <c r="R63">
        <v>860063875</v>
      </c>
      <c r="S63" s="3" t="s">
        <v>55</v>
      </c>
      <c r="T63" s="3" t="s">
        <v>56</v>
      </c>
      <c r="U63" s="3" t="s">
        <v>57</v>
      </c>
      <c r="V63" s="3" t="s">
        <v>58</v>
      </c>
      <c r="W63" s="3" t="s">
        <v>59</v>
      </c>
      <c r="X63">
        <v>860050750</v>
      </c>
      <c r="Y63" s="3" t="s">
        <v>60</v>
      </c>
      <c r="Z63">
        <v>1225</v>
      </c>
      <c r="AA63">
        <v>1225</v>
      </c>
      <c r="AB63">
        <v>6225</v>
      </c>
      <c r="AC63" s="3" t="s">
        <v>1953</v>
      </c>
      <c r="AD63" s="3" t="s">
        <v>1954</v>
      </c>
      <c r="AE63" s="3" t="s">
        <v>121</v>
      </c>
      <c r="AG63">
        <v>45693</v>
      </c>
      <c r="AH63" s="3" t="s">
        <v>71</v>
      </c>
      <c r="AI63" s="3" t="s">
        <v>123</v>
      </c>
      <c r="AJ63" s="3" t="s">
        <v>124</v>
      </c>
    </row>
    <row r="64" spans="1:36" x14ac:dyDescent="0.25">
      <c r="A64" s="3" t="s">
        <v>6973</v>
      </c>
      <c r="B64" s="3" t="s">
        <v>6347</v>
      </c>
      <c r="C64" s="3" t="s">
        <v>6975</v>
      </c>
      <c r="D64" s="3" t="s">
        <v>5927</v>
      </c>
      <c r="E64">
        <v>6325</v>
      </c>
      <c r="F64">
        <v>45693</v>
      </c>
      <c r="G64">
        <v>45693.555868055555</v>
      </c>
      <c r="H64" s="3" t="s">
        <v>1929</v>
      </c>
      <c r="I64">
        <v>923245</v>
      </c>
      <c r="J64" s="3" t="s">
        <v>62</v>
      </c>
      <c r="K64" s="3" t="s">
        <v>63</v>
      </c>
      <c r="L64" s="3" t="s">
        <v>172</v>
      </c>
      <c r="M64" s="1">
        <v>48294866</v>
      </c>
      <c r="N64" s="1">
        <v>0</v>
      </c>
      <c r="O64" s="1">
        <v>48294866</v>
      </c>
      <c r="P64" s="1">
        <v>35109601</v>
      </c>
      <c r="Q64" s="3" t="s">
        <v>169</v>
      </c>
      <c r="R64">
        <v>1032398395</v>
      </c>
      <c r="S64" s="3" t="s">
        <v>469</v>
      </c>
      <c r="T64" s="3" t="s">
        <v>56</v>
      </c>
      <c r="U64" s="3" t="s">
        <v>57</v>
      </c>
      <c r="V64" s="3" t="s">
        <v>470</v>
      </c>
      <c r="W64" s="3" t="s">
        <v>59</v>
      </c>
      <c r="X64">
        <v>860035827</v>
      </c>
      <c r="Y64" s="3" t="s">
        <v>378</v>
      </c>
      <c r="Z64">
        <v>3825</v>
      </c>
      <c r="AA64">
        <v>3825</v>
      </c>
      <c r="AB64">
        <v>6325</v>
      </c>
      <c r="AC64" s="3"/>
      <c r="AD64" s="3" t="s">
        <v>4073</v>
      </c>
      <c r="AE64" s="3" t="s">
        <v>4074</v>
      </c>
      <c r="AG64">
        <v>45693</v>
      </c>
      <c r="AH64" s="3" t="s">
        <v>174</v>
      </c>
      <c r="AI64" s="3" t="s">
        <v>471</v>
      </c>
      <c r="AJ64" s="3" t="s">
        <v>421</v>
      </c>
    </row>
    <row r="65" spans="1:36" x14ac:dyDescent="0.25">
      <c r="A65" s="3" t="s">
        <v>6977</v>
      </c>
      <c r="B65" s="3" t="s">
        <v>6347</v>
      </c>
      <c r="C65" s="3" t="s">
        <v>6979</v>
      </c>
      <c r="D65" s="3" t="s">
        <v>5927</v>
      </c>
      <c r="E65">
        <v>6425</v>
      </c>
      <c r="F65">
        <v>45693</v>
      </c>
      <c r="G65">
        <v>45693.580266203702</v>
      </c>
      <c r="H65" s="3" t="s">
        <v>1929</v>
      </c>
      <c r="I65">
        <v>923245</v>
      </c>
      <c r="J65" s="3" t="s">
        <v>62</v>
      </c>
      <c r="K65" s="3" t="s">
        <v>63</v>
      </c>
      <c r="L65" s="3" t="s">
        <v>172</v>
      </c>
      <c r="M65" s="1">
        <v>48294866</v>
      </c>
      <c r="N65" s="1">
        <v>0</v>
      </c>
      <c r="O65" s="1">
        <v>48294866</v>
      </c>
      <c r="P65" s="1">
        <v>35109601</v>
      </c>
      <c r="Q65" s="3" t="s">
        <v>169</v>
      </c>
      <c r="R65">
        <v>1022338160</v>
      </c>
      <c r="S65" s="3" t="s">
        <v>473</v>
      </c>
      <c r="T65" s="3" t="s">
        <v>56</v>
      </c>
      <c r="U65" s="3" t="s">
        <v>57</v>
      </c>
      <c r="V65" s="3" t="s">
        <v>474</v>
      </c>
      <c r="W65" s="3" t="s">
        <v>59</v>
      </c>
      <c r="X65">
        <v>890903938</v>
      </c>
      <c r="Y65" s="3" t="s">
        <v>86</v>
      </c>
      <c r="Z65">
        <v>3825</v>
      </c>
      <c r="AA65">
        <v>3825</v>
      </c>
      <c r="AB65">
        <v>6425</v>
      </c>
      <c r="AC65" s="3"/>
      <c r="AD65" s="3" t="s">
        <v>4075</v>
      </c>
      <c r="AE65" s="3" t="s">
        <v>4076</v>
      </c>
      <c r="AG65">
        <v>45693</v>
      </c>
      <c r="AH65" s="3" t="s">
        <v>174</v>
      </c>
      <c r="AI65" s="3" t="s">
        <v>475</v>
      </c>
      <c r="AJ65" s="3" t="s">
        <v>421</v>
      </c>
    </row>
    <row r="66" spans="1:36" x14ac:dyDescent="0.25">
      <c r="A66" s="3" t="s">
        <v>6981</v>
      </c>
      <c r="B66" s="3" t="s">
        <v>6347</v>
      </c>
      <c r="C66" s="3" t="s">
        <v>6983</v>
      </c>
      <c r="D66" s="3" t="s">
        <v>5927</v>
      </c>
      <c r="E66">
        <v>6525</v>
      </c>
      <c r="F66">
        <v>45693</v>
      </c>
      <c r="G66">
        <v>45693.585868055554</v>
      </c>
      <c r="H66" s="3" t="s">
        <v>1929</v>
      </c>
      <c r="I66">
        <v>923245</v>
      </c>
      <c r="J66" s="3" t="s">
        <v>62</v>
      </c>
      <c r="K66" s="3" t="s">
        <v>63</v>
      </c>
      <c r="L66" s="3" t="s">
        <v>172</v>
      </c>
      <c r="M66" s="1">
        <v>48294866</v>
      </c>
      <c r="N66" s="1">
        <v>0</v>
      </c>
      <c r="O66" s="1">
        <v>48294866</v>
      </c>
      <c r="P66" s="1">
        <v>35109601</v>
      </c>
      <c r="Q66" s="3" t="s">
        <v>169</v>
      </c>
      <c r="R66">
        <v>52505799</v>
      </c>
      <c r="S66" s="3" t="s">
        <v>350</v>
      </c>
      <c r="T66" s="3" t="s">
        <v>56</v>
      </c>
      <c r="U66" s="3" t="s">
        <v>57</v>
      </c>
      <c r="V66" s="3" t="s">
        <v>351</v>
      </c>
      <c r="W66" s="3" t="s">
        <v>59</v>
      </c>
      <c r="X66">
        <v>860034313</v>
      </c>
      <c r="Y66" s="3" t="s">
        <v>97</v>
      </c>
      <c r="Z66">
        <v>3825</v>
      </c>
      <c r="AA66">
        <v>3825</v>
      </c>
      <c r="AB66">
        <v>6525</v>
      </c>
      <c r="AC66" s="3"/>
      <c r="AD66" s="3" t="s">
        <v>4077</v>
      </c>
      <c r="AE66" s="3" t="s">
        <v>4078</v>
      </c>
      <c r="AG66">
        <v>45693</v>
      </c>
      <c r="AH66" s="3" t="s">
        <v>174</v>
      </c>
      <c r="AI66" s="3" t="s">
        <v>477</v>
      </c>
      <c r="AJ66" s="3" t="s">
        <v>421</v>
      </c>
    </row>
    <row r="67" spans="1:36" x14ac:dyDescent="0.25">
      <c r="A67" s="3" t="s">
        <v>6985</v>
      </c>
      <c r="B67" s="3" t="s">
        <v>6347</v>
      </c>
      <c r="C67" s="3" t="s">
        <v>6987</v>
      </c>
      <c r="D67" s="3" t="s">
        <v>5927</v>
      </c>
      <c r="E67">
        <v>6625</v>
      </c>
      <c r="F67">
        <v>45693</v>
      </c>
      <c r="G67">
        <v>45693.588831018518</v>
      </c>
      <c r="H67" s="3" t="s">
        <v>1929</v>
      </c>
      <c r="I67">
        <v>923245</v>
      </c>
      <c r="J67" s="3" t="s">
        <v>62</v>
      </c>
      <c r="K67" s="3" t="s">
        <v>63</v>
      </c>
      <c r="L67" s="3" t="s">
        <v>172</v>
      </c>
      <c r="M67" s="1">
        <v>48294866</v>
      </c>
      <c r="N67" s="1">
        <v>0</v>
      </c>
      <c r="O67" s="1">
        <v>48294866</v>
      </c>
      <c r="P67" s="1">
        <v>35109601</v>
      </c>
      <c r="Q67" s="3" t="s">
        <v>169</v>
      </c>
      <c r="R67">
        <v>39668440</v>
      </c>
      <c r="S67" s="3" t="s">
        <v>479</v>
      </c>
      <c r="T67" s="3" t="s">
        <v>56</v>
      </c>
      <c r="U67" s="3" t="s">
        <v>57</v>
      </c>
      <c r="V67" s="3" t="s">
        <v>480</v>
      </c>
      <c r="W67" s="3" t="s">
        <v>59</v>
      </c>
      <c r="X67">
        <v>860034313</v>
      </c>
      <c r="Y67" s="3" t="s">
        <v>97</v>
      </c>
      <c r="Z67">
        <v>3825</v>
      </c>
      <c r="AA67">
        <v>3825</v>
      </c>
      <c r="AB67">
        <v>6625</v>
      </c>
      <c r="AC67" s="3"/>
      <c r="AD67" s="3" t="s">
        <v>4079</v>
      </c>
      <c r="AE67" s="3" t="s">
        <v>4080</v>
      </c>
      <c r="AG67">
        <v>45693</v>
      </c>
      <c r="AH67" s="3" t="s">
        <v>174</v>
      </c>
      <c r="AI67" s="3" t="s">
        <v>481</v>
      </c>
      <c r="AJ67" s="3" t="s">
        <v>421</v>
      </c>
    </row>
    <row r="68" spans="1:36" x14ac:dyDescent="0.25">
      <c r="A68" s="3" t="s">
        <v>6989</v>
      </c>
      <c r="B68" s="3" t="s">
        <v>6347</v>
      </c>
      <c r="C68" s="3" t="s">
        <v>6991</v>
      </c>
      <c r="D68" s="3" t="s">
        <v>5927</v>
      </c>
      <c r="E68">
        <v>6725</v>
      </c>
      <c r="F68">
        <v>45693</v>
      </c>
      <c r="G68">
        <v>45693.593761574077</v>
      </c>
      <c r="H68" s="3" t="s">
        <v>1929</v>
      </c>
      <c r="I68">
        <v>923245</v>
      </c>
      <c r="J68" s="3" t="s">
        <v>62</v>
      </c>
      <c r="K68" s="3" t="s">
        <v>63</v>
      </c>
      <c r="L68" s="3" t="s">
        <v>172</v>
      </c>
      <c r="M68" s="1">
        <v>48294866</v>
      </c>
      <c r="N68" s="1">
        <v>0</v>
      </c>
      <c r="O68" s="1">
        <v>48294866</v>
      </c>
      <c r="P68" s="1">
        <v>35109601</v>
      </c>
      <c r="Q68" s="3" t="s">
        <v>169</v>
      </c>
      <c r="R68">
        <v>52487484</v>
      </c>
      <c r="S68" s="3" t="s">
        <v>483</v>
      </c>
      <c r="T68" s="3" t="s">
        <v>56</v>
      </c>
      <c r="U68" s="3" t="s">
        <v>57</v>
      </c>
      <c r="V68" s="3" t="s">
        <v>484</v>
      </c>
      <c r="W68" s="3" t="s">
        <v>59</v>
      </c>
      <c r="X68">
        <v>860035827</v>
      </c>
      <c r="Y68" s="3" t="s">
        <v>378</v>
      </c>
      <c r="Z68">
        <v>3825</v>
      </c>
      <c r="AA68">
        <v>3825</v>
      </c>
      <c r="AB68">
        <v>6725</v>
      </c>
      <c r="AC68" s="3"/>
      <c r="AD68" s="3" t="s">
        <v>4081</v>
      </c>
      <c r="AE68" s="3" t="s">
        <v>4082</v>
      </c>
      <c r="AG68">
        <v>45693</v>
      </c>
      <c r="AH68" s="3" t="s">
        <v>174</v>
      </c>
      <c r="AI68" s="3" t="s">
        <v>485</v>
      </c>
      <c r="AJ68" s="3" t="s">
        <v>421</v>
      </c>
    </row>
    <row r="69" spans="1:36" x14ac:dyDescent="0.25">
      <c r="A69" s="3" t="s">
        <v>6993</v>
      </c>
      <c r="B69" s="3" t="s">
        <v>6347</v>
      </c>
      <c r="C69" s="3" t="s">
        <v>6995</v>
      </c>
      <c r="D69" s="3" t="s">
        <v>5927</v>
      </c>
      <c r="E69">
        <v>6825</v>
      </c>
      <c r="F69">
        <v>45693</v>
      </c>
      <c r="G69">
        <v>45693.599016203705</v>
      </c>
      <c r="H69" s="3" t="s">
        <v>1929</v>
      </c>
      <c r="I69">
        <v>923245</v>
      </c>
      <c r="J69" s="3" t="s">
        <v>62</v>
      </c>
      <c r="K69" s="3" t="s">
        <v>63</v>
      </c>
      <c r="L69" s="3" t="s">
        <v>172</v>
      </c>
      <c r="M69" s="1">
        <v>48294866</v>
      </c>
      <c r="N69" s="1">
        <v>0</v>
      </c>
      <c r="O69" s="1">
        <v>48294866</v>
      </c>
      <c r="P69" s="1">
        <v>35109601</v>
      </c>
      <c r="Q69" s="3" t="s">
        <v>169</v>
      </c>
      <c r="R69">
        <v>1105677068</v>
      </c>
      <c r="S69" s="3" t="s">
        <v>487</v>
      </c>
      <c r="T69" s="3" t="s">
        <v>56</v>
      </c>
      <c r="U69" s="3" t="s">
        <v>57</v>
      </c>
      <c r="V69" s="3" t="s">
        <v>488</v>
      </c>
      <c r="W69" s="3" t="s">
        <v>59</v>
      </c>
      <c r="X69">
        <v>890903938</v>
      </c>
      <c r="Y69" s="3" t="s">
        <v>86</v>
      </c>
      <c r="Z69">
        <v>3825</v>
      </c>
      <c r="AA69">
        <v>3825</v>
      </c>
      <c r="AB69">
        <v>6825</v>
      </c>
      <c r="AC69" s="3"/>
      <c r="AD69" s="3" t="s">
        <v>4083</v>
      </c>
      <c r="AE69" s="3" t="s">
        <v>4084</v>
      </c>
      <c r="AG69">
        <v>45693</v>
      </c>
      <c r="AH69" s="3" t="s">
        <v>174</v>
      </c>
      <c r="AI69" s="3" t="s">
        <v>489</v>
      </c>
      <c r="AJ69" s="3" t="s">
        <v>421</v>
      </c>
    </row>
    <row r="70" spans="1:36" x14ac:dyDescent="0.25">
      <c r="A70" s="3" t="s">
        <v>6997</v>
      </c>
      <c r="B70" s="3" t="s">
        <v>6347</v>
      </c>
      <c r="C70" s="3" t="s">
        <v>6999</v>
      </c>
      <c r="D70" s="3" t="s">
        <v>5927</v>
      </c>
      <c r="E70">
        <v>6925</v>
      </c>
      <c r="F70">
        <v>45693</v>
      </c>
      <c r="G70">
        <v>45693.60601851852</v>
      </c>
      <c r="H70" s="3" t="s">
        <v>1929</v>
      </c>
      <c r="I70">
        <v>923245</v>
      </c>
      <c r="J70" s="3" t="s">
        <v>62</v>
      </c>
      <c r="K70" s="3" t="s">
        <v>63</v>
      </c>
      <c r="L70" s="3" t="s">
        <v>172</v>
      </c>
      <c r="M70" s="1">
        <v>48294866</v>
      </c>
      <c r="N70" s="1">
        <v>0</v>
      </c>
      <c r="O70" s="1">
        <v>48294866</v>
      </c>
      <c r="P70" s="1">
        <v>35109601</v>
      </c>
      <c r="Q70" s="3" t="s">
        <v>169</v>
      </c>
      <c r="R70">
        <v>51959382</v>
      </c>
      <c r="S70" s="3" t="s">
        <v>491</v>
      </c>
      <c r="T70" s="3" t="s">
        <v>56</v>
      </c>
      <c r="U70" s="3" t="s">
        <v>57</v>
      </c>
      <c r="V70" s="3" t="s">
        <v>492</v>
      </c>
      <c r="W70" s="3" t="s">
        <v>59</v>
      </c>
      <c r="X70">
        <v>890903938</v>
      </c>
      <c r="Y70" s="3" t="s">
        <v>86</v>
      </c>
      <c r="Z70">
        <v>3825</v>
      </c>
      <c r="AA70">
        <v>3825</v>
      </c>
      <c r="AB70">
        <v>6925</v>
      </c>
      <c r="AC70" s="3"/>
      <c r="AD70" s="3" t="s">
        <v>4085</v>
      </c>
      <c r="AE70" s="3" t="s">
        <v>4086</v>
      </c>
      <c r="AG70">
        <v>45693</v>
      </c>
      <c r="AH70" s="3" t="s">
        <v>174</v>
      </c>
      <c r="AI70" s="3" t="s">
        <v>493</v>
      </c>
      <c r="AJ70" s="3" t="s">
        <v>421</v>
      </c>
    </row>
    <row r="71" spans="1:36" x14ac:dyDescent="0.25">
      <c r="A71" s="3" t="s">
        <v>7001</v>
      </c>
      <c r="B71" s="3" t="s">
        <v>6347</v>
      </c>
      <c r="C71" s="3" t="s">
        <v>7003</v>
      </c>
      <c r="D71" s="3" t="s">
        <v>5927</v>
      </c>
      <c r="E71">
        <v>7025</v>
      </c>
      <c r="F71">
        <v>45693</v>
      </c>
      <c r="G71">
        <v>45693.609548611108</v>
      </c>
      <c r="H71" s="3" t="s">
        <v>1929</v>
      </c>
      <c r="I71">
        <v>923245</v>
      </c>
      <c r="J71" s="3" t="s">
        <v>62</v>
      </c>
      <c r="K71" s="3" t="s">
        <v>63</v>
      </c>
      <c r="L71" s="3" t="s">
        <v>172</v>
      </c>
      <c r="M71" s="1">
        <v>48294866</v>
      </c>
      <c r="N71" s="1">
        <v>0</v>
      </c>
      <c r="O71" s="1">
        <v>48294866</v>
      </c>
      <c r="P71" s="1">
        <v>35109601</v>
      </c>
      <c r="Q71" s="3" t="s">
        <v>169</v>
      </c>
      <c r="R71">
        <v>20352018</v>
      </c>
      <c r="S71" s="3" t="s">
        <v>495</v>
      </c>
      <c r="T71" s="3" t="s">
        <v>56</v>
      </c>
      <c r="U71" s="3" t="s">
        <v>57</v>
      </c>
      <c r="V71" s="3" t="s">
        <v>496</v>
      </c>
      <c r="W71" s="3" t="s">
        <v>59</v>
      </c>
      <c r="X71">
        <v>890903938</v>
      </c>
      <c r="Y71" s="3" t="s">
        <v>86</v>
      </c>
      <c r="Z71">
        <v>3825</v>
      </c>
      <c r="AA71">
        <v>3825</v>
      </c>
      <c r="AB71">
        <v>7025</v>
      </c>
      <c r="AC71" s="3"/>
      <c r="AD71" s="3" t="s">
        <v>4087</v>
      </c>
      <c r="AE71" s="3" t="s">
        <v>4088</v>
      </c>
      <c r="AG71">
        <v>45693</v>
      </c>
      <c r="AH71" s="3" t="s">
        <v>174</v>
      </c>
      <c r="AI71" s="3" t="s">
        <v>497</v>
      </c>
      <c r="AJ71" s="3" t="s">
        <v>421</v>
      </c>
    </row>
    <row r="72" spans="1:36" x14ac:dyDescent="0.25">
      <c r="A72" s="3" t="s">
        <v>7005</v>
      </c>
      <c r="B72" s="3" t="s">
        <v>6347</v>
      </c>
      <c r="C72" s="3" t="s">
        <v>7007</v>
      </c>
      <c r="D72" s="3" t="s">
        <v>5927</v>
      </c>
      <c r="E72">
        <v>7125</v>
      </c>
      <c r="F72">
        <v>45693</v>
      </c>
      <c r="G72">
        <v>45693.613958333335</v>
      </c>
      <c r="H72" s="3" t="s">
        <v>1929</v>
      </c>
      <c r="I72">
        <v>923245</v>
      </c>
      <c r="J72" s="3" t="s">
        <v>62</v>
      </c>
      <c r="K72" s="3" t="s">
        <v>63</v>
      </c>
      <c r="L72" s="3" t="s">
        <v>172</v>
      </c>
      <c r="M72" s="1">
        <v>48294866</v>
      </c>
      <c r="N72" s="1">
        <v>0</v>
      </c>
      <c r="O72" s="1">
        <v>48294866</v>
      </c>
      <c r="P72" s="1">
        <v>35109601</v>
      </c>
      <c r="Q72" s="3" t="s">
        <v>169</v>
      </c>
      <c r="R72">
        <v>1072195097</v>
      </c>
      <c r="S72" s="3" t="s">
        <v>499</v>
      </c>
      <c r="T72" s="3" t="s">
        <v>56</v>
      </c>
      <c r="U72" s="3" t="s">
        <v>57</v>
      </c>
      <c r="V72" s="3" t="s">
        <v>500</v>
      </c>
      <c r="W72" s="3" t="s">
        <v>59</v>
      </c>
      <c r="X72">
        <v>860034313</v>
      </c>
      <c r="Y72" s="3" t="s">
        <v>97</v>
      </c>
      <c r="Z72">
        <v>3825</v>
      </c>
      <c r="AA72">
        <v>3825</v>
      </c>
      <c r="AB72">
        <v>7125</v>
      </c>
      <c r="AC72" s="3"/>
      <c r="AD72" s="3" t="s">
        <v>4089</v>
      </c>
      <c r="AE72" s="3" t="s">
        <v>4090</v>
      </c>
      <c r="AG72">
        <v>45693</v>
      </c>
      <c r="AH72" s="3" t="s">
        <v>174</v>
      </c>
      <c r="AI72" s="3" t="s">
        <v>501</v>
      </c>
      <c r="AJ72" s="3" t="s">
        <v>502</v>
      </c>
    </row>
    <row r="73" spans="1:36" x14ac:dyDescent="0.25">
      <c r="A73" s="3" t="s">
        <v>7009</v>
      </c>
      <c r="B73" s="3" t="s">
        <v>6347</v>
      </c>
      <c r="C73" s="3" t="s">
        <v>5984</v>
      </c>
      <c r="D73" s="3" t="s">
        <v>5927</v>
      </c>
      <c r="E73">
        <v>7225</v>
      </c>
      <c r="F73">
        <v>45693</v>
      </c>
      <c r="G73">
        <v>45693.620243055557</v>
      </c>
      <c r="H73" s="3" t="s">
        <v>1929</v>
      </c>
      <c r="I73">
        <v>923245</v>
      </c>
      <c r="J73" s="3" t="s">
        <v>62</v>
      </c>
      <c r="K73" s="3" t="s">
        <v>63</v>
      </c>
      <c r="L73" s="3" t="s">
        <v>172</v>
      </c>
      <c r="M73" s="1">
        <v>48294866</v>
      </c>
      <c r="N73" s="1">
        <v>0</v>
      </c>
      <c r="O73" s="1">
        <v>48294866</v>
      </c>
      <c r="P73" s="1">
        <v>35109601</v>
      </c>
      <c r="Q73" s="3" t="s">
        <v>169</v>
      </c>
      <c r="R73">
        <v>35254472</v>
      </c>
      <c r="S73" s="3" t="s">
        <v>504</v>
      </c>
      <c r="T73" s="3" t="s">
        <v>56</v>
      </c>
      <c r="U73" s="3" t="s">
        <v>57</v>
      </c>
      <c r="V73" s="3" t="s">
        <v>505</v>
      </c>
      <c r="W73" s="3" t="s">
        <v>59</v>
      </c>
      <c r="X73">
        <v>860007335</v>
      </c>
      <c r="Y73" s="3" t="s">
        <v>201</v>
      </c>
      <c r="Z73">
        <v>3825</v>
      </c>
      <c r="AA73">
        <v>3825</v>
      </c>
      <c r="AB73">
        <v>7225</v>
      </c>
      <c r="AC73" s="3"/>
      <c r="AD73" s="3" t="s">
        <v>4091</v>
      </c>
      <c r="AE73" s="3" t="s">
        <v>4092</v>
      </c>
      <c r="AG73">
        <v>45693</v>
      </c>
      <c r="AH73" s="3" t="s">
        <v>174</v>
      </c>
      <c r="AI73" s="3" t="s">
        <v>506</v>
      </c>
      <c r="AJ73" s="3" t="s">
        <v>421</v>
      </c>
    </row>
    <row r="74" spans="1:36" x14ac:dyDescent="0.25">
      <c r="A74" s="3" t="s">
        <v>7012</v>
      </c>
      <c r="B74" s="3" t="s">
        <v>6347</v>
      </c>
      <c r="C74" s="3" t="s">
        <v>7014</v>
      </c>
      <c r="D74" s="3" t="s">
        <v>5927</v>
      </c>
      <c r="E74">
        <v>7325</v>
      </c>
      <c r="F74">
        <v>45693</v>
      </c>
      <c r="G74">
        <v>45693.623090277775</v>
      </c>
      <c r="H74" s="3" t="s">
        <v>1929</v>
      </c>
      <c r="I74">
        <v>923245</v>
      </c>
      <c r="J74" s="3" t="s">
        <v>62</v>
      </c>
      <c r="K74" s="3" t="s">
        <v>63</v>
      </c>
      <c r="L74" s="3" t="s">
        <v>172</v>
      </c>
      <c r="M74" s="1">
        <v>48294866</v>
      </c>
      <c r="N74" s="1">
        <v>0</v>
      </c>
      <c r="O74" s="1">
        <v>48294866</v>
      </c>
      <c r="P74" s="1">
        <v>35109601</v>
      </c>
      <c r="Q74" s="3" t="s">
        <v>169</v>
      </c>
      <c r="R74">
        <v>65787530</v>
      </c>
      <c r="S74" s="3" t="s">
        <v>508</v>
      </c>
      <c r="T74" s="3" t="s">
        <v>56</v>
      </c>
      <c r="U74" s="3" t="s">
        <v>57</v>
      </c>
      <c r="V74" s="3" t="s">
        <v>509</v>
      </c>
      <c r="W74" s="3" t="s">
        <v>59</v>
      </c>
      <c r="X74">
        <v>860007335</v>
      </c>
      <c r="Y74" s="3" t="s">
        <v>201</v>
      </c>
      <c r="Z74">
        <v>3825</v>
      </c>
      <c r="AA74">
        <v>3825</v>
      </c>
      <c r="AB74">
        <v>7325</v>
      </c>
      <c r="AC74" s="3"/>
      <c r="AD74" s="3" t="s">
        <v>4093</v>
      </c>
      <c r="AE74" s="3" t="s">
        <v>4094</v>
      </c>
      <c r="AG74">
        <v>45693</v>
      </c>
      <c r="AH74" s="3" t="s">
        <v>174</v>
      </c>
      <c r="AI74" s="3" t="s">
        <v>510</v>
      </c>
      <c r="AJ74" s="3" t="s">
        <v>421</v>
      </c>
    </row>
    <row r="75" spans="1:36" x14ac:dyDescent="0.25">
      <c r="A75" s="3" t="s">
        <v>7016</v>
      </c>
      <c r="B75" s="3" t="s">
        <v>6347</v>
      </c>
      <c r="C75" s="3" t="s">
        <v>5999</v>
      </c>
      <c r="D75" s="3" t="s">
        <v>5927</v>
      </c>
      <c r="E75">
        <v>7425</v>
      </c>
      <c r="F75">
        <v>45693</v>
      </c>
      <c r="G75">
        <v>45693.631678240738</v>
      </c>
      <c r="H75" s="3" t="s">
        <v>1929</v>
      </c>
      <c r="I75">
        <v>923245</v>
      </c>
      <c r="J75" s="3" t="s">
        <v>62</v>
      </c>
      <c r="K75" s="3" t="s">
        <v>63</v>
      </c>
      <c r="L75" s="3" t="s">
        <v>172</v>
      </c>
      <c r="M75" s="1">
        <v>40475697</v>
      </c>
      <c r="N75" s="1">
        <v>0</v>
      </c>
      <c r="O75" s="1">
        <v>40475697</v>
      </c>
      <c r="P75" s="1">
        <v>27290432</v>
      </c>
      <c r="Q75" s="3" t="s">
        <v>169</v>
      </c>
      <c r="R75">
        <v>12644439</v>
      </c>
      <c r="S75" s="3" t="s">
        <v>512</v>
      </c>
      <c r="T75" s="3" t="s">
        <v>56</v>
      </c>
      <c r="U75" s="3" t="s">
        <v>57</v>
      </c>
      <c r="V75" s="3" t="s">
        <v>513</v>
      </c>
      <c r="W75" s="3" t="s">
        <v>59</v>
      </c>
      <c r="X75">
        <v>890903938</v>
      </c>
      <c r="Y75" s="3" t="s">
        <v>86</v>
      </c>
      <c r="Z75">
        <v>3825</v>
      </c>
      <c r="AA75">
        <v>3825</v>
      </c>
      <c r="AB75">
        <v>7425</v>
      </c>
      <c r="AC75" s="3"/>
      <c r="AD75" s="3" t="s">
        <v>4095</v>
      </c>
      <c r="AE75" s="3" t="s">
        <v>4096</v>
      </c>
      <c r="AG75">
        <v>45693</v>
      </c>
      <c r="AH75" s="3" t="s">
        <v>174</v>
      </c>
      <c r="AI75" s="3" t="s">
        <v>514</v>
      </c>
      <c r="AJ75" s="3" t="s">
        <v>421</v>
      </c>
    </row>
    <row r="76" spans="1:36" x14ac:dyDescent="0.25">
      <c r="A76" s="3" t="s">
        <v>6473</v>
      </c>
      <c r="B76" s="3" t="s">
        <v>6342</v>
      </c>
      <c r="C76" s="3" t="s">
        <v>6475</v>
      </c>
      <c r="D76" s="3" t="s">
        <v>5885</v>
      </c>
      <c r="E76">
        <v>7525</v>
      </c>
      <c r="F76">
        <v>45693</v>
      </c>
      <c r="G76">
        <v>45693.644016203703</v>
      </c>
      <c r="H76" s="3" t="s">
        <v>1929</v>
      </c>
      <c r="I76">
        <v>923210</v>
      </c>
      <c r="J76" s="3" t="s">
        <v>62</v>
      </c>
      <c r="K76" s="3" t="s">
        <v>63</v>
      </c>
      <c r="L76" s="3" t="s">
        <v>172</v>
      </c>
      <c r="M76" s="1">
        <v>24342633</v>
      </c>
      <c r="N76" s="1">
        <v>0</v>
      </c>
      <c r="O76" s="1">
        <v>24342633</v>
      </c>
      <c r="P76" s="1">
        <v>17696708</v>
      </c>
      <c r="Q76" s="3" t="s">
        <v>169</v>
      </c>
      <c r="R76">
        <v>39676109</v>
      </c>
      <c r="S76" s="3" t="s">
        <v>516</v>
      </c>
      <c r="T76" s="3" t="s">
        <v>56</v>
      </c>
      <c r="U76" s="3" t="s">
        <v>57</v>
      </c>
      <c r="V76" s="3" t="s">
        <v>517</v>
      </c>
      <c r="W76" s="3" t="s">
        <v>59</v>
      </c>
      <c r="X76">
        <v>890903938</v>
      </c>
      <c r="Y76" s="3" t="s">
        <v>86</v>
      </c>
      <c r="Z76">
        <v>1925</v>
      </c>
      <c r="AA76">
        <v>1925</v>
      </c>
      <c r="AB76">
        <v>7525</v>
      </c>
      <c r="AC76" s="3"/>
      <c r="AD76" s="3" t="s">
        <v>4097</v>
      </c>
      <c r="AE76" s="3" t="s">
        <v>4098</v>
      </c>
      <c r="AG76">
        <v>45693</v>
      </c>
      <c r="AH76" s="3" t="s">
        <v>174</v>
      </c>
      <c r="AI76" s="3" t="s">
        <v>518</v>
      </c>
      <c r="AJ76" s="3" t="s">
        <v>519</v>
      </c>
    </row>
    <row r="77" spans="1:36" x14ac:dyDescent="0.25">
      <c r="A77" s="3" t="s">
        <v>7019</v>
      </c>
      <c r="B77" s="3" t="s">
        <v>6347</v>
      </c>
      <c r="C77" s="3" t="s">
        <v>7021</v>
      </c>
      <c r="D77" s="3" t="s">
        <v>5927</v>
      </c>
      <c r="E77">
        <v>7625</v>
      </c>
      <c r="F77">
        <v>45693</v>
      </c>
      <c r="G77">
        <v>45693.660370370373</v>
      </c>
      <c r="H77" s="3" t="s">
        <v>1929</v>
      </c>
      <c r="I77">
        <v>923245</v>
      </c>
      <c r="J77" s="3" t="s">
        <v>62</v>
      </c>
      <c r="K77" s="3" t="s">
        <v>63</v>
      </c>
      <c r="L77" s="3" t="s">
        <v>172</v>
      </c>
      <c r="M77" s="1">
        <v>48294866</v>
      </c>
      <c r="N77" s="1">
        <v>0</v>
      </c>
      <c r="O77" s="1">
        <v>48294866</v>
      </c>
      <c r="P77" s="1">
        <v>35109601</v>
      </c>
      <c r="Q77" s="3" t="s">
        <v>169</v>
      </c>
      <c r="R77">
        <v>53119149</v>
      </c>
      <c r="S77" s="3" t="s">
        <v>521</v>
      </c>
      <c r="T77" s="3" t="s">
        <v>56</v>
      </c>
      <c r="U77" s="3" t="s">
        <v>57</v>
      </c>
      <c r="V77" s="3" t="s">
        <v>522</v>
      </c>
      <c r="W77" s="3" t="s">
        <v>59</v>
      </c>
      <c r="X77">
        <v>860002964</v>
      </c>
      <c r="Y77" s="3" t="s">
        <v>242</v>
      </c>
      <c r="Z77">
        <v>3825</v>
      </c>
      <c r="AA77">
        <v>3825</v>
      </c>
      <c r="AB77">
        <v>7625</v>
      </c>
      <c r="AC77" s="3"/>
      <c r="AD77" s="3" t="s">
        <v>4099</v>
      </c>
      <c r="AE77" s="3" t="s">
        <v>4100</v>
      </c>
      <c r="AG77">
        <v>45693</v>
      </c>
      <c r="AH77" s="3" t="s">
        <v>174</v>
      </c>
      <c r="AI77" s="3" t="s">
        <v>523</v>
      </c>
      <c r="AJ77" s="3" t="s">
        <v>421</v>
      </c>
    </row>
    <row r="78" spans="1:36" x14ac:dyDescent="0.25">
      <c r="A78" s="3" t="s">
        <v>7023</v>
      </c>
      <c r="B78" s="3" t="s">
        <v>6347</v>
      </c>
      <c r="C78" s="3" t="s">
        <v>7025</v>
      </c>
      <c r="D78" s="3" t="s">
        <v>5927</v>
      </c>
      <c r="E78">
        <v>7725</v>
      </c>
      <c r="F78">
        <v>45693</v>
      </c>
      <c r="G78">
        <v>45693.666203703702</v>
      </c>
      <c r="H78" s="3" t="s">
        <v>1929</v>
      </c>
      <c r="I78">
        <v>923245</v>
      </c>
      <c r="J78" s="3" t="s">
        <v>62</v>
      </c>
      <c r="K78" s="3" t="s">
        <v>63</v>
      </c>
      <c r="L78" s="3" t="s">
        <v>172</v>
      </c>
      <c r="M78" s="1">
        <v>48294866</v>
      </c>
      <c r="N78" s="1">
        <v>0</v>
      </c>
      <c r="O78" s="1">
        <v>48294866</v>
      </c>
      <c r="P78" s="1">
        <v>35109601</v>
      </c>
      <c r="Q78" s="3" t="s">
        <v>169</v>
      </c>
      <c r="R78">
        <v>80056517</v>
      </c>
      <c r="S78" s="3" t="s">
        <v>525</v>
      </c>
      <c r="T78" s="3" t="s">
        <v>56</v>
      </c>
      <c r="U78" s="3" t="s">
        <v>57</v>
      </c>
      <c r="V78" s="3" t="s">
        <v>526</v>
      </c>
      <c r="W78" s="3" t="s">
        <v>59</v>
      </c>
      <c r="X78">
        <v>860051894</v>
      </c>
      <c r="Y78" s="3" t="s">
        <v>527</v>
      </c>
      <c r="Z78">
        <v>3825</v>
      </c>
      <c r="AA78">
        <v>3825</v>
      </c>
      <c r="AB78">
        <v>7725</v>
      </c>
      <c r="AC78" s="3"/>
      <c r="AD78" s="3" t="s">
        <v>4101</v>
      </c>
      <c r="AE78" s="3" t="s">
        <v>4102</v>
      </c>
      <c r="AG78">
        <v>45693</v>
      </c>
      <c r="AH78" s="3" t="s">
        <v>174</v>
      </c>
      <c r="AI78" s="3" t="s">
        <v>528</v>
      </c>
      <c r="AJ78" s="3" t="s">
        <v>421</v>
      </c>
    </row>
    <row r="79" spans="1:36" x14ac:dyDescent="0.25">
      <c r="A79" s="3" t="s">
        <v>7027</v>
      </c>
      <c r="B79" s="3" t="s">
        <v>6347</v>
      </c>
      <c r="C79" s="3" t="s">
        <v>7029</v>
      </c>
      <c r="D79" s="3" t="s">
        <v>5927</v>
      </c>
      <c r="E79">
        <v>7825</v>
      </c>
      <c r="F79">
        <v>45693</v>
      </c>
      <c r="G79">
        <v>45693.670034722221</v>
      </c>
      <c r="H79" s="3" t="s">
        <v>1929</v>
      </c>
      <c r="I79">
        <v>923245</v>
      </c>
      <c r="J79" s="3" t="s">
        <v>62</v>
      </c>
      <c r="K79" s="3" t="s">
        <v>63</v>
      </c>
      <c r="L79" s="3" t="s">
        <v>172</v>
      </c>
      <c r="M79" s="1">
        <v>48294866</v>
      </c>
      <c r="N79" s="1">
        <v>0</v>
      </c>
      <c r="O79" s="1">
        <v>48294866</v>
      </c>
      <c r="P79" s="1">
        <v>35109601</v>
      </c>
      <c r="Q79" s="3" t="s">
        <v>169</v>
      </c>
      <c r="R79">
        <v>1022945222</v>
      </c>
      <c r="S79" s="3" t="s">
        <v>530</v>
      </c>
      <c r="T79" s="3" t="s">
        <v>56</v>
      </c>
      <c r="U79" s="3" t="s">
        <v>57</v>
      </c>
      <c r="V79" s="3" t="s">
        <v>531</v>
      </c>
      <c r="W79" s="3" t="s">
        <v>59</v>
      </c>
      <c r="X79">
        <v>900047981</v>
      </c>
      <c r="Y79" s="3" t="s">
        <v>219</v>
      </c>
      <c r="Z79">
        <v>3825</v>
      </c>
      <c r="AA79">
        <v>3825</v>
      </c>
      <c r="AB79">
        <v>7825</v>
      </c>
      <c r="AC79" s="3"/>
      <c r="AD79" s="3" t="s">
        <v>4103</v>
      </c>
      <c r="AE79" s="3" t="s">
        <v>4104</v>
      </c>
      <c r="AG79">
        <v>45693</v>
      </c>
      <c r="AH79" s="3" t="s">
        <v>174</v>
      </c>
      <c r="AI79" s="3" t="s">
        <v>532</v>
      </c>
      <c r="AJ79" s="3" t="s">
        <v>421</v>
      </c>
    </row>
    <row r="80" spans="1:36" x14ac:dyDescent="0.25">
      <c r="A80" s="3" t="s">
        <v>7031</v>
      </c>
      <c r="B80" s="3" t="s">
        <v>6347</v>
      </c>
      <c r="C80" s="3" t="s">
        <v>7033</v>
      </c>
      <c r="D80" s="3" t="s">
        <v>5927</v>
      </c>
      <c r="E80">
        <v>7925</v>
      </c>
      <c r="F80">
        <v>45693</v>
      </c>
      <c r="G80">
        <v>45693.677025462966</v>
      </c>
      <c r="H80" s="3" t="s">
        <v>1929</v>
      </c>
      <c r="I80">
        <v>923245</v>
      </c>
      <c r="J80" s="3" t="s">
        <v>62</v>
      </c>
      <c r="K80" s="3" t="s">
        <v>63</v>
      </c>
      <c r="L80" s="3" t="s">
        <v>172</v>
      </c>
      <c r="M80" s="1">
        <v>48294866</v>
      </c>
      <c r="N80" s="1">
        <v>0</v>
      </c>
      <c r="O80" s="1">
        <v>48294866</v>
      </c>
      <c r="P80" s="1">
        <v>35109601</v>
      </c>
      <c r="Q80" s="3" t="s">
        <v>169</v>
      </c>
      <c r="R80">
        <v>80047546</v>
      </c>
      <c r="S80" s="3" t="s">
        <v>534</v>
      </c>
      <c r="T80" s="3" t="s">
        <v>56</v>
      </c>
      <c r="U80" s="3" t="s">
        <v>57</v>
      </c>
      <c r="V80" s="3" t="s">
        <v>535</v>
      </c>
      <c r="W80" s="3" t="s">
        <v>59</v>
      </c>
      <c r="X80">
        <v>860034313</v>
      </c>
      <c r="Y80" s="3" t="s">
        <v>97</v>
      </c>
      <c r="Z80">
        <v>3825</v>
      </c>
      <c r="AA80">
        <v>3825</v>
      </c>
      <c r="AB80">
        <v>7925</v>
      </c>
      <c r="AC80" s="3"/>
      <c r="AD80" s="3" t="s">
        <v>4105</v>
      </c>
      <c r="AE80" s="3" t="s">
        <v>4106</v>
      </c>
      <c r="AG80">
        <v>45693</v>
      </c>
      <c r="AH80" s="3" t="s">
        <v>174</v>
      </c>
      <c r="AI80" s="3" t="s">
        <v>536</v>
      </c>
      <c r="AJ80" s="3" t="s">
        <v>421</v>
      </c>
    </row>
    <row r="81" spans="1:36" x14ac:dyDescent="0.25">
      <c r="A81" s="3" t="s">
        <v>7035</v>
      </c>
      <c r="B81" s="3" t="s">
        <v>6347</v>
      </c>
      <c r="C81" s="3" t="s">
        <v>7037</v>
      </c>
      <c r="D81" s="3" t="s">
        <v>5927</v>
      </c>
      <c r="E81">
        <v>8025</v>
      </c>
      <c r="F81">
        <v>45693</v>
      </c>
      <c r="G81">
        <v>45693.680902777778</v>
      </c>
      <c r="H81" s="3" t="s">
        <v>1929</v>
      </c>
      <c r="I81">
        <v>923245</v>
      </c>
      <c r="J81" s="3" t="s">
        <v>62</v>
      </c>
      <c r="K81" s="3" t="s">
        <v>63</v>
      </c>
      <c r="L81" s="3" t="s">
        <v>172</v>
      </c>
      <c r="M81" s="1">
        <v>48294866</v>
      </c>
      <c r="N81" s="1">
        <v>0</v>
      </c>
      <c r="O81" s="1">
        <v>48294866</v>
      </c>
      <c r="P81" s="1">
        <v>35109601</v>
      </c>
      <c r="Q81" s="3" t="s">
        <v>169</v>
      </c>
      <c r="R81">
        <v>1023876213</v>
      </c>
      <c r="S81" s="3" t="s">
        <v>538</v>
      </c>
      <c r="T81" s="3" t="s">
        <v>56</v>
      </c>
      <c r="U81" s="3" t="s">
        <v>57</v>
      </c>
      <c r="V81" s="3" t="s">
        <v>539</v>
      </c>
      <c r="W81" s="3" t="s">
        <v>59</v>
      </c>
      <c r="X81">
        <v>890903938</v>
      </c>
      <c r="Y81" s="3" t="s">
        <v>86</v>
      </c>
      <c r="Z81">
        <v>3825</v>
      </c>
      <c r="AA81">
        <v>3825</v>
      </c>
      <c r="AB81">
        <v>8025</v>
      </c>
      <c r="AC81" s="3"/>
      <c r="AD81" s="3" t="s">
        <v>4107</v>
      </c>
      <c r="AE81" s="3" t="s">
        <v>4108</v>
      </c>
      <c r="AG81">
        <v>45693</v>
      </c>
      <c r="AH81" s="3" t="s">
        <v>174</v>
      </c>
      <c r="AI81" s="3" t="s">
        <v>540</v>
      </c>
      <c r="AJ81" s="3" t="s">
        <v>421</v>
      </c>
    </row>
    <row r="82" spans="1:36" x14ac:dyDescent="0.25">
      <c r="A82" s="3" t="s">
        <v>7039</v>
      </c>
      <c r="B82" s="3" t="s">
        <v>6347</v>
      </c>
      <c r="C82" s="3" t="s">
        <v>7041</v>
      </c>
      <c r="D82" s="3" t="s">
        <v>5927</v>
      </c>
      <c r="E82">
        <v>8125</v>
      </c>
      <c r="F82">
        <v>45693</v>
      </c>
      <c r="G82">
        <v>45693.693680555552</v>
      </c>
      <c r="H82" s="3" t="s">
        <v>1929</v>
      </c>
      <c r="I82">
        <v>923245</v>
      </c>
      <c r="J82" s="3" t="s">
        <v>62</v>
      </c>
      <c r="K82" s="3" t="s">
        <v>63</v>
      </c>
      <c r="L82" s="3" t="s">
        <v>172</v>
      </c>
      <c r="M82" s="1">
        <v>48294866</v>
      </c>
      <c r="N82" s="1">
        <v>0</v>
      </c>
      <c r="O82" s="1">
        <v>48294866</v>
      </c>
      <c r="P82" s="1">
        <v>35109601</v>
      </c>
      <c r="Q82" s="3" t="s">
        <v>542</v>
      </c>
      <c r="R82">
        <v>474259</v>
      </c>
      <c r="S82" s="3" t="s">
        <v>543</v>
      </c>
      <c r="T82" s="3" t="s">
        <v>56</v>
      </c>
      <c r="U82" s="3" t="s">
        <v>57</v>
      </c>
      <c r="V82" s="3" t="s">
        <v>544</v>
      </c>
      <c r="W82" s="3" t="s">
        <v>59</v>
      </c>
      <c r="X82">
        <v>860034313</v>
      </c>
      <c r="Y82" s="3" t="s">
        <v>97</v>
      </c>
      <c r="Z82">
        <v>3825</v>
      </c>
      <c r="AA82">
        <v>3825</v>
      </c>
      <c r="AB82">
        <v>8125</v>
      </c>
      <c r="AC82" s="3"/>
      <c r="AD82" s="3" t="s">
        <v>4109</v>
      </c>
      <c r="AE82" s="3" t="s">
        <v>4110</v>
      </c>
      <c r="AG82">
        <v>45693</v>
      </c>
      <c r="AH82" s="3" t="s">
        <v>174</v>
      </c>
      <c r="AI82" s="3" t="s">
        <v>545</v>
      </c>
      <c r="AJ82" s="3" t="s">
        <v>421</v>
      </c>
    </row>
    <row r="83" spans="1:36" x14ac:dyDescent="0.25">
      <c r="A83" s="3" t="s">
        <v>7043</v>
      </c>
      <c r="B83" s="3" t="s">
        <v>6347</v>
      </c>
      <c r="C83" s="3" t="s">
        <v>7045</v>
      </c>
      <c r="D83" s="3" t="s">
        <v>5927</v>
      </c>
      <c r="E83">
        <v>8225</v>
      </c>
      <c r="F83">
        <v>45693</v>
      </c>
      <c r="G83">
        <v>45693.700358796297</v>
      </c>
      <c r="H83" s="3" t="s">
        <v>1929</v>
      </c>
      <c r="I83">
        <v>923245</v>
      </c>
      <c r="J83" s="3" t="s">
        <v>62</v>
      </c>
      <c r="K83" s="3" t="s">
        <v>63</v>
      </c>
      <c r="L83" s="3" t="s">
        <v>172</v>
      </c>
      <c r="M83" s="1">
        <v>48294866</v>
      </c>
      <c r="N83" s="1">
        <v>0</v>
      </c>
      <c r="O83" s="1">
        <v>48294866</v>
      </c>
      <c r="P83" s="1">
        <v>35109601</v>
      </c>
      <c r="Q83" s="3" t="s">
        <v>169</v>
      </c>
      <c r="R83">
        <v>1024470479</v>
      </c>
      <c r="S83" s="3" t="s">
        <v>547</v>
      </c>
      <c r="T83" s="3" t="s">
        <v>56</v>
      </c>
      <c r="U83" s="3" t="s">
        <v>57</v>
      </c>
      <c r="V83" s="3" t="s">
        <v>548</v>
      </c>
      <c r="W83" s="3" t="s">
        <v>59</v>
      </c>
      <c r="X83">
        <v>860034313</v>
      </c>
      <c r="Y83" s="3" t="s">
        <v>97</v>
      </c>
      <c r="Z83">
        <v>3825</v>
      </c>
      <c r="AA83">
        <v>3825</v>
      </c>
      <c r="AB83">
        <v>8225</v>
      </c>
      <c r="AC83" s="3"/>
      <c r="AD83" s="3" t="s">
        <v>4111</v>
      </c>
      <c r="AE83" s="3" t="s">
        <v>4112</v>
      </c>
      <c r="AG83">
        <v>45693</v>
      </c>
      <c r="AH83" s="3" t="s">
        <v>174</v>
      </c>
      <c r="AI83" s="3" t="s">
        <v>549</v>
      </c>
      <c r="AJ83" s="3" t="s">
        <v>421</v>
      </c>
    </row>
    <row r="84" spans="1:36" x14ac:dyDescent="0.25">
      <c r="A84" s="3" t="s">
        <v>7047</v>
      </c>
      <c r="B84" s="3" t="s">
        <v>6347</v>
      </c>
      <c r="C84" s="3" t="s">
        <v>7049</v>
      </c>
      <c r="D84" s="3" t="s">
        <v>5927</v>
      </c>
      <c r="E84">
        <v>8325</v>
      </c>
      <c r="F84">
        <v>45693</v>
      </c>
      <c r="G84">
        <v>45693.710833333331</v>
      </c>
      <c r="H84" s="3" t="s">
        <v>1929</v>
      </c>
      <c r="I84">
        <v>923245</v>
      </c>
      <c r="J84" s="3" t="s">
        <v>62</v>
      </c>
      <c r="K84" s="3" t="s">
        <v>63</v>
      </c>
      <c r="L84" s="3" t="s">
        <v>172</v>
      </c>
      <c r="M84" s="1">
        <v>48294866</v>
      </c>
      <c r="N84" s="1">
        <v>0</v>
      </c>
      <c r="O84" s="1">
        <v>48294866</v>
      </c>
      <c r="P84" s="1">
        <v>35109601</v>
      </c>
      <c r="Q84" s="3" t="s">
        <v>169</v>
      </c>
      <c r="R84">
        <v>1022415410</v>
      </c>
      <c r="S84" s="3" t="s">
        <v>551</v>
      </c>
      <c r="T84" s="3" t="s">
        <v>56</v>
      </c>
      <c r="U84" s="3" t="s">
        <v>57</v>
      </c>
      <c r="V84" s="3" t="s">
        <v>552</v>
      </c>
      <c r="W84" s="3" t="s">
        <v>59</v>
      </c>
      <c r="X84">
        <v>890903938</v>
      </c>
      <c r="Y84" s="3" t="s">
        <v>86</v>
      </c>
      <c r="Z84">
        <v>3825</v>
      </c>
      <c r="AA84">
        <v>3825</v>
      </c>
      <c r="AB84">
        <v>8325</v>
      </c>
      <c r="AC84" s="3"/>
      <c r="AD84" s="3" t="s">
        <v>4113</v>
      </c>
      <c r="AE84" s="3" t="s">
        <v>4114</v>
      </c>
      <c r="AG84">
        <v>45693</v>
      </c>
      <c r="AH84" s="3" t="s">
        <v>174</v>
      </c>
      <c r="AI84" s="3" t="s">
        <v>553</v>
      </c>
      <c r="AJ84" s="3" t="s">
        <v>421</v>
      </c>
    </row>
    <row r="85" spans="1:36" x14ac:dyDescent="0.25">
      <c r="A85" s="3" t="s">
        <v>7051</v>
      </c>
      <c r="B85" s="3" t="s">
        <v>6347</v>
      </c>
      <c r="C85" s="3" t="s">
        <v>7053</v>
      </c>
      <c r="D85" s="3" t="s">
        <v>5927</v>
      </c>
      <c r="E85">
        <v>8425</v>
      </c>
      <c r="F85">
        <v>45693</v>
      </c>
      <c r="G85">
        <v>45693.713287037041</v>
      </c>
      <c r="H85" s="3" t="s">
        <v>1929</v>
      </c>
      <c r="I85">
        <v>923245</v>
      </c>
      <c r="J85" s="3" t="s">
        <v>62</v>
      </c>
      <c r="K85" s="3" t="s">
        <v>63</v>
      </c>
      <c r="L85" s="3" t="s">
        <v>172</v>
      </c>
      <c r="M85" s="1">
        <v>48294866</v>
      </c>
      <c r="N85" s="1">
        <v>0</v>
      </c>
      <c r="O85" s="1">
        <v>48294866</v>
      </c>
      <c r="P85" s="1">
        <v>35109601</v>
      </c>
      <c r="Q85" s="3" t="s">
        <v>169</v>
      </c>
      <c r="R85">
        <v>91238336</v>
      </c>
      <c r="S85" s="3" t="s">
        <v>555</v>
      </c>
      <c r="T85" s="3" t="s">
        <v>56</v>
      </c>
      <c r="U85" s="3" t="s">
        <v>57</v>
      </c>
      <c r="V85" s="3" t="s">
        <v>556</v>
      </c>
      <c r="W85" s="3" t="s">
        <v>59</v>
      </c>
      <c r="X85">
        <v>890903938</v>
      </c>
      <c r="Y85" s="3" t="s">
        <v>86</v>
      </c>
      <c r="Z85">
        <v>3825</v>
      </c>
      <c r="AA85">
        <v>3825</v>
      </c>
      <c r="AB85">
        <v>8425</v>
      </c>
      <c r="AC85" s="3"/>
      <c r="AD85" s="3" t="s">
        <v>4115</v>
      </c>
      <c r="AE85" s="3" t="s">
        <v>4116</v>
      </c>
      <c r="AG85">
        <v>45693</v>
      </c>
      <c r="AH85" s="3" t="s">
        <v>174</v>
      </c>
      <c r="AI85" s="3" t="s">
        <v>557</v>
      </c>
      <c r="AJ85" s="3" t="s">
        <v>421</v>
      </c>
    </row>
    <row r="86" spans="1:36" x14ac:dyDescent="0.25">
      <c r="A86" s="3" t="s">
        <v>7055</v>
      </c>
      <c r="B86" s="3" t="s">
        <v>6347</v>
      </c>
      <c r="C86" s="3" t="s">
        <v>7057</v>
      </c>
      <c r="D86" s="3" t="s">
        <v>5927</v>
      </c>
      <c r="E86">
        <v>8525</v>
      </c>
      <c r="F86">
        <v>45693</v>
      </c>
      <c r="G86">
        <v>45693.716365740744</v>
      </c>
      <c r="H86" s="3" t="s">
        <v>1929</v>
      </c>
      <c r="I86">
        <v>923245</v>
      </c>
      <c r="J86" s="3" t="s">
        <v>62</v>
      </c>
      <c r="K86" s="3" t="s">
        <v>63</v>
      </c>
      <c r="L86" s="3" t="s">
        <v>172</v>
      </c>
      <c r="M86" s="1">
        <v>48294866</v>
      </c>
      <c r="N86" s="1">
        <v>0</v>
      </c>
      <c r="O86" s="1">
        <v>48294866</v>
      </c>
      <c r="P86" s="1">
        <v>35109601</v>
      </c>
      <c r="Q86" s="3" t="s">
        <v>169</v>
      </c>
      <c r="R86">
        <v>91536012</v>
      </c>
      <c r="S86" s="3" t="s">
        <v>559</v>
      </c>
      <c r="T86" s="3" t="s">
        <v>56</v>
      </c>
      <c r="U86" s="3" t="s">
        <v>57</v>
      </c>
      <c r="V86" s="3" t="s">
        <v>560</v>
      </c>
      <c r="W86" s="3" t="s">
        <v>59</v>
      </c>
      <c r="X86">
        <v>890903938</v>
      </c>
      <c r="Y86" s="3" t="s">
        <v>86</v>
      </c>
      <c r="Z86">
        <v>3825</v>
      </c>
      <c r="AA86">
        <v>3825</v>
      </c>
      <c r="AB86">
        <v>8525</v>
      </c>
      <c r="AC86" s="3"/>
      <c r="AD86" s="3" t="s">
        <v>4117</v>
      </c>
      <c r="AE86" s="3" t="s">
        <v>4118</v>
      </c>
      <c r="AG86">
        <v>45693</v>
      </c>
      <c r="AH86" s="3" t="s">
        <v>174</v>
      </c>
      <c r="AI86" s="3" t="s">
        <v>561</v>
      </c>
      <c r="AJ86" s="3" t="s">
        <v>421</v>
      </c>
    </row>
    <row r="87" spans="1:36" x14ac:dyDescent="0.25">
      <c r="A87" s="3" t="s">
        <v>7059</v>
      </c>
      <c r="B87" s="3" t="s">
        <v>6347</v>
      </c>
      <c r="C87" s="3" t="s">
        <v>7061</v>
      </c>
      <c r="D87" s="3" t="s">
        <v>5927</v>
      </c>
      <c r="E87">
        <v>8625</v>
      </c>
      <c r="F87">
        <v>45693</v>
      </c>
      <c r="G87">
        <v>45693.723761574074</v>
      </c>
      <c r="H87" s="3" t="s">
        <v>1929</v>
      </c>
      <c r="I87">
        <v>923245</v>
      </c>
      <c r="J87" s="3" t="s">
        <v>62</v>
      </c>
      <c r="K87" s="3" t="s">
        <v>63</v>
      </c>
      <c r="L87" s="3" t="s">
        <v>172</v>
      </c>
      <c r="M87" s="1">
        <v>48294866</v>
      </c>
      <c r="N87" s="1">
        <v>0</v>
      </c>
      <c r="O87" s="1">
        <v>48294866</v>
      </c>
      <c r="P87" s="1">
        <v>35109601</v>
      </c>
      <c r="Q87" s="3" t="s">
        <v>169</v>
      </c>
      <c r="R87">
        <v>19288738</v>
      </c>
      <c r="S87" s="3" t="s">
        <v>563</v>
      </c>
      <c r="T87" s="3" t="s">
        <v>56</v>
      </c>
      <c r="U87" s="3" t="s">
        <v>57</v>
      </c>
      <c r="V87" s="3" t="s">
        <v>564</v>
      </c>
      <c r="W87" s="3" t="s">
        <v>59</v>
      </c>
      <c r="X87">
        <v>860034313</v>
      </c>
      <c r="Y87" s="3" t="s">
        <v>97</v>
      </c>
      <c r="Z87">
        <v>3825</v>
      </c>
      <c r="AA87">
        <v>3825</v>
      </c>
      <c r="AB87">
        <v>8625</v>
      </c>
      <c r="AC87" s="3"/>
      <c r="AD87" s="3" t="s">
        <v>4119</v>
      </c>
      <c r="AE87" s="3" t="s">
        <v>4120</v>
      </c>
      <c r="AG87">
        <v>45693</v>
      </c>
      <c r="AH87" s="3" t="s">
        <v>174</v>
      </c>
      <c r="AI87" s="3" t="s">
        <v>565</v>
      </c>
      <c r="AJ87" s="3" t="s">
        <v>421</v>
      </c>
    </row>
    <row r="88" spans="1:36" x14ac:dyDescent="0.25">
      <c r="A88" s="3" t="s">
        <v>7063</v>
      </c>
      <c r="B88" s="3" t="s">
        <v>6347</v>
      </c>
      <c r="C88" s="3" t="s">
        <v>7065</v>
      </c>
      <c r="D88" s="3" t="s">
        <v>5927</v>
      </c>
      <c r="E88">
        <v>8725</v>
      </c>
      <c r="F88">
        <v>45693</v>
      </c>
      <c r="G88">
        <v>45693.74114583333</v>
      </c>
      <c r="H88" s="3" t="s">
        <v>1929</v>
      </c>
      <c r="I88">
        <v>923245</v>
      </c>
      <c r="J88" s="3" t="s">
        <v>62</v>
      </c>
      <c r="K88" s="3" t="s">
        <v>63</v>
      </c>
      <c r="L88" s="3" t="s">
        <v>172</v>
      </c>
      <c r="M88" s="1">
        <v>48294866</v>
      </c>
      <c r="N88" s="1">
        <v>0</v>
      </c>
      <c r="O88" s="1">
        <v>48294866</v>
      </c>
      <c r="P88" s="1">
        <v>35109601</v>
      </c>
      <c r="Q88" s="3" t="s">
        <v>169</v>
      </c>
      <c r="R88">
        <v>51902634</v>
      </c>
      <c r="S88" s="3" t="s">
        <v>567</v>
      </c>
      <c r="T88" s="3" t="s">
        <v>56</v>
      </c>
      <c r="U88" s="3" t="s">
        <v>107</v>
      </c>
      <c r="V88" s="3" t="s">
        <v>568</v>
      </c>
      <c r="W88" s="3" t="s">
        <v>59</v>
      </c>
      <c r="X88">
        <v>890903938</v>
      </c>
      <c r="Y88" s="3" t="s">
        <v>86</v>
      </c>
      <c r="Z88">
        <v>3825</v>
      </c>
      <c r="AA88">
        <v>3825</v>
      </c>
      <c r="AB88">
        <v>8725</v>
      </c>
      <c r="AC88" s="3"/>
      <c r="AD88" s="3" t="s">
        <v>4121</v>
      </c>
      <c r="AE88" s="3" t="s">
        <v>4122</v>
      </c>
      <c r="AG88">
        <v>45693</v>
      </c>
      <c r="AH88" s="3" t="s">
        <v>174</v>
      </c>
      <c r="AI88" s="3" t="s">
        <v>569</v>
      </c>
      <c r="AJ88" s="3" t="s">
        <v>421</v>
      </c>
    </row>
    <row r="89" spans="1:36" x14ac:dyDescent="0.25">
      <c r="A89" s="3" t="s">
        <v>7067</v>
      </c>
      <c r="B89" s="3" t="s">
        <v>6347</v>
      </c>
      <c r="C89" s="3" t="s">
        <v>7069</v>
      </c>
      <c r="D89" s="3" t="s">
        <v>5927</v>
      </c>
      <c r="E89">
        <v>8825</v>
      </c>
      <c r="F89">
        <v>45693</v>
      </c>
      <c r="G89">
        <v>45693.826493055552</v>
      </c>
      <c r="H89" s="3" t="s">
        <v>1929</v>
      </c>
      <c r="I89">
        <v>923245</v>
      </c>
      <c r="J89" s="3" t="s">
        <v>62</v>
      </c>
      <c r="K89" s="3" t="s">
        <v>63</v>
      </c>
      <c r="L89" s="3" t="s">
        <v>172</v>
      </c>
      <c r="M89" s="1">
        <v>48294866</v>
      </c>
      <c r="N89" s="1">
        <v>0</v>
      </c>
      <c r="O89" s="1">
        <v>48294866</v>
      </c>
      <c r="P89" s="1">
        <v>35109601</v>
      </c>
      <c r="Q89" s="3" t="s">
        <v>169</v>
      </c>
      <c r="R89">
        <v>79805062</v>
      </c>
      <c r="S89" s="3" t="s">
        <v>571</v>
      </c>
      <c r="T89" s="3" t="s">
        <v>56</v>
      </c>
      <c r="U89" s="3" t="s">
        <v>57</v>
      </c>
      <c r="V89" s="3" t="s">
        <v>572</v>
      </c>
      <c r="W89" s="3" t="s">
        <v>59</v>
      </c>
      <c r="X89">
        <v>860003020</v>
      </c>
      <c r="Y89" s="3" t="s">
        <v>212</v>
      </c>
      <c r="Z89">
        <v>3825</v>
      </c>
      <c r="AA89">
        <v>3825</v>
      </c>
      <c r="AB89">
        <v>8825</v>
      </c>
      <c r="AC89" s="3"/>
      <c r="AD89" s="3" t="s">
        <v>4123</v>
      </c>
      <c r="AE89" s="3" t="s">
        <v>4124</v>
      </c>
      <c r="AG89">
        <v>45693</v>
      </c>
      <c r="AH89" s="3" t="s">
        <v>174</v>
      </c>
      <c r="AI89" s="3" t="s">
        <v>573</v>
      </c>
      <c r="AJ89" s="3" t="s">
        <v>421</v>
      </c>
    </row>
    <row r="90" spans="1:36" x14ac:dyDescent="0.25">
      <c r="A90" s="3" t="s">
        <v>7071</v>
      </c>
      <c r="B90" s="3" t="s">
        <v>6347</v>
      </c>
      <c r="C90" s="3" t="s">
        <v>7073</v>
      </c>
      <c r="D90" s="3" t="s">
        <v>5927</v>
      </c>
      <c r="E90">
        <v>8925</v>
      </c>
      <c r="F90">
        <v>45693</v>
      </c>
      <c r="G90">
        <v>45693.832291666666</v>
      </c>
      <c r="H90" s="3" t="s">
        <v>1929</v>
      </c>
      <c r="I90">
        <v>923245</v>
      </c>
      <c r="J90" s="3" t="s">
        <v>62</v>
      </c>
      <c r="K90" s="3" t="s">
        <v>63</v>
      </c>
      <c r="L90" s="3" t="s">
        <v>172</v>
      </c>
      <c r="M90" s="1">
        <v>48294866</v>
      </c>
      <c r="N90" s="1">
        <v>0</v>
      </c>
      <c r="O90" s="1">
        <v>48294866</v>
      </c>
      <c r="P90" s="1">
        <v>35109601</v>
      </c>
      <c r="Q90" s="3" t="s">
        <v>169</v>
      </c>
      <c r="R90">
        <v>79218271</v>
      </c>
      <c r="S90" s="3" t="s">
        <v>575</v>
      </c>
      <c r="T90" s="3" t="s">
        <v>56</v>
      </c>
      <c r="U90" s="3" t="s">
        <v>57</v>
      </c>
      <c r="V90" s="3" t="s">
        <v>576</v>
      </c>
      <c r="W90" s="3" t="s">
        <v>59</v>
      </c>
      <c r="X90">
        <v>890903938</v>
      </c>
      <c r="Y90" s="3" t="s">
        <v>86</v>
      </c>
      <c r="Z90">
        <v>3825</v>
      </c>
      <c r="AA90">
        <v>3825</v>
      </c>
      <c r="AB90">
        <v>8925</v>
      </c>
      <c r="AC90" s="3"/>
      <c r="AD90" s="3" t="s">
        <v>4125</v>
      </c>
      <c r="AE90" s="3" t="s">
        <v>4126</v>
      </c>
      <c r="AG90">
        <v>45693</v>
      </c>
      <c r="AH90" s="3" t="s">
        <v>174</v>
      </c>
      <c r="AI90" s="3" t="s">
        <v>577</v>
      </c>
      <c r="AJ90" s="3" t="s">
        <v>421</v>
      </c>
    </row>
    <row r="91" spans="1:36" x14ac:dyDescent="0.25">
      <c r="A91" s="3" t="s">
        <v>7075</v>
      </c>
      <c r="B91" s="3" t="s">
        <v>6347</v>
      </c>
      <c r="C91" s="3" t="s">
        <v>7077</v>
      </c>
      <c r="D91" s="3" t="s">
        <v>5927</v>
      </c>
      <c r="E91">
        <v>9025</v>
      </c>
      <c r="F91">
        <v>45693</v>
      </c>
      <c r="G91">
        <v>45693.841631944444</v>
      </c>
      <c r="H91" s="3" t="s">
        <v>1929</v>
      </c>
      <c r="I91">
        <v>923245</v>
      </c>
      <c r="J91" s="3" t="s">
        <v>62</v>
      </c>
      <c r="K91" s="3" t="s">
        <v>63</v>
      </c>
      <c r="L91" s="3" t="s">
        <v>172</v>
      </c>
      <c r="M91" s="1">
        <v>48294866</v>
      </c>
      <c r="N91" s="1">
        <v>0</v>
      </c>
      <c r="O91" s="1">
        <v>48294866</v>
      </c>
      <c r="P91" s="1">
        <v>35109601</v>
      </c>
      <c r="Q91" s="3" t="s">
        <v>169</v>
      </c>
      <c r="R91">
        <v>53116478</v>
      </c>
      <c r="S91" s="3" t="s">
        <v>579</v>
      </c>
      <c r="T91" s="3" t="s">
        <v>56</v>
      </c>
      <c r="U91" s="3" t="s">
        <v>57</v>
      </c>
      <c r="V91" s="3" t="s">
        <v>580</v>
      </c>
      <c r="W91" s="3" t="s">
        <v>59</v>
      </c>
      <c r="X91">
        <v>860007335</v>
      </c>
      <c r="Y91" s="3" t="s">
        <v>201</v>
      </c>
      <c r="Z91">
        <v>3825</v>
      </c>
      <c r="AA91">
        <v>3825</v>
      </c>
      <c r="AB91">
        <v>9025</v>
      </c>
      <c r="AC91" s="3"/>
      <c r="AD91" s="3" t="s">
        <v>4127</v>
      </c>
      <c r="AE91" s="3" t="s">
        <v>4128</v>
      </c>
      <c r="AG91">
        <v>45693</v>
      </c>
      <c r="AH91" s="3" t="s">
        <v>174</v>
      </c>
      <c r="AI91" s="3" t="s">
        <v>581</v>
      </c>
      <c r="AJ91" s="3" t="s">
        <v>421</v>
      </c>
    </row>
    <row r="92" spans="1:36" x14ac:dyDescent="0.25">
      <c r="A92" s="3" t="s">
        <v>7079</v>
      </c>
      <c r="B92" s="3" t="s">
        <v>6347</v>
      </c>
      <c r="C92" s="3" t="s">
        <v>7081</v>
      </c>
      <c r="D92" s="3" t="s">
        <v>5927</v>
      </c>
      <c r="E92">
        <v>9125</v>
      </c>
      <c r="F92">
        <v>45693</v>
      </c>
      <c r="G92">
        <v>45693.847604166665</v>
      </c>
      <c r="H92" s="3" t="s">
        <v>1929</v>
      </c>
      <c r="I92">
        <v>923245</v>
      </c>
      <c r="J92" s="3" t="s">
        <v>62</v>
      </c>
      <c r="K92" s="3" t="s">
        <v>63</v>
      </c>
      <c r="L92" s="3" t="s">
        <v>172</v>
      </c>
      <c r="M92" s="1">
        <v>48294866</v>
      </c>
      <c r="N92" s="1">
        <v>0</v>
      </c>
      <c r="O92" s="1">
        <v>48294866</v>
      </c>
      <c r="P92" s="1">
        <v>35109601</v>
      </c>
      <c r="Q92" s="3" t="s">
        <v>169</v>
      </c>
      <c r="R92">
        <v>1075254883</v>
      </c>
      <c r="S92" s="3" t="s">
        <v>340</v>
      </c>
      <c r="T92" s="3" t="s">
        <v>56</v>
      </c>
      <c r="U92" s="3" t="s">
        <v>57</v>
      </c>
      <c r="V92" s="3" t="s">
        <v>341</v>
      </c>
      <c r="W92" s="3" t="s">
        <v>59</v>
      </c>
      <c r="X92">
        <v>860034313</v>
      </c>
      <c r="Y92" s="3" t="s">
        <v>97</v>
      </c>
      <c r="Z92">
        <v>3825</v>
      </c>
      <c r="AA92">
        <v>3825</v>
      </c>
      <c r="AB92">
        <v>9125</v>
      </c>
      <c r="AC92" s="3"/>
      <c r="AD92" s="3" t="s">
        <v>4129</v>
      </c>
      <c r="AE92" s="3" t="s">
        <v>4130</v>
      </c>
      <c r="AG92">
        <v>45693</v>
      </c>
      <c r="AH92" s="3" t="s">
        <v>174</v>
      </c>
      <c r="AI92" s="3" t="s">
        <v>583</v>
      </c>
      <c r="AJ92" s="3" t="s">
        <v>421</v>
      </c>
    </row>
    <row r="93" spans="1:36" x14ac:dyDescent="0.25">
      <c r="A93" s="3" t="s">
        <v>7083</v>
      </c>
      <c r="B93" s="3" t="s">
        <v>6347</v>
      </c>
      <c r="C93" s="3" t="s">
        <v>7085</v>
      </c>
      <c r="D93" s="3" t="s">
        <v>5927</v>
      </c>
      <c r="E93">
        <v>9225</v>
      </c>
      <c r="F93">
        <v>45693</v>
      </c>
      <c r="G93">
        <v>45693.851168981484</v>
      </c>
      <c r="H93" s="3" t="s">
        <v>1929</v>
      </c>
      <c r="I93">
        <v>923245</v>
      </c>
      <c r="J93" s="3" t="s">
        <v>62</v>
      </c>
      <c r="K93" s="3" t="s">
        <v>63</v>
      </c>
      <c r="L93" s="3" t="s">
        <v>172</v>
      </c>
      <c r="M93" s="1">
        <v>48294866</v>
      </c>
      <c r="N93" s="1">
        <v>0</v>
      </c>
      <c r="O93" s="1">
        <v>48294866</v>
      </c>
      <c r="P93" s="1">
        <v>35109601</v>
      </c>
      <c r="Q93" s="3" t="s">
        <v>169</v>
      </c>
      <c r="R93">
        <v>1069715619</v>
      </c>
      <c r="S93" s="3" t="s">
        <v>585</v>
      </c>
      <c r="T93" s="3" t="s">
        <v>56</v>
      </c>
      <c r="U93" s="3" t="s">
        <v>57</v>
      </c>
      <c r="V93" s="3" t="s">
        <v>586</v>
      </c>
      <c r="W93" s="3" t="s">
        <v>59</v>
      </c>
      <c r="X93">
        <v>890903938</v>
      </c>
      <c r="Y93" s="3" t="s">
        <v>86</v>
      </c>
      <c r="Z93">
        <v>3825</v>
      </c>
      <c r="AA93">
        <v>3825</v>
      </c>
      <c r="AB93">
        <v>9225</v>
      </c>
      <c r="AC93" s="3"/>
      <c r="AD93" s="3" t="s">
        <v>4131</v>
      </c>
      <c r="AE93" s="3" t="s">
        <v>4132</v>
      </c>
      <c r="AG93">
        <v>45693</v>
      </c>
      <c r="AH93" s="3" t="s">
        <v>174</v>
      </c>
      <c r="AI93" s="3" t="s">
        <v>587</v>
      </c>
      <c r="AJ93" s="3" t="s">
        <v>421</v>
      </c>
    </row>
    <row r="94" spans="1:36" x14ac:dyDescent="0.25">
      <c r="A94" s="3" t="s">
        <v>7087</v>
      </c>
      <c r="B94" s="3" t="s">
        <v>6347</v>
      </c>
      <c r="C94" s="3" t="s">
        <v>7089</v>
      </c>
      <c r="D94" s="3" t="s">
        <v>5927</v>
      </c>
      <c r="E94">
        <v>9325</v>
      </c>
      <c r="F94">
        <v>45693</v>
      </c>
      <c r="G94">
        <v>45693.858842592592</v>
      </c>
      <c r="H94" s="3" t="s">
        <v>1929</v>
      </c>
      <c r="I94">
        <v>923245</v>
      </c>
      <c r="J94" s="3" t="s">
        <v>62</v>
      </c>
      <c r="K94" s="3" t="s">
        <v>63</v>
      </c>
      <c r="L94" s="3" t="s">
        <v>172</v>
      </c>
      <c r="M94" s="1">
        <v>48294866</v>
      </c>
      <c r="N94" s="1">
        <v>0</v>
      </c>
      <c r="O94" s="1">
        <v>48294866</v>
      </c>
      <c r="P94" s="1">
        <v>35109601</v>
      </c>
      <c r="Q94" s="3" t="s">
        <v>169</v>
      </c>
      <c r="R94">
        <v>13478907</v>
      </c>
      <c r="S94" s="3" t="s">
        <v>365</v>
      </c>
      <c r="T94" s="3" t="s">
        <v>56</v>
      </c>
      <c r="U94" s="3" t="s">
        <v>57</v>
      </c>
      <c r="V94" s="3" t="s">
        <v>366</v>
      </c>
      <c r="W94" s="3" t="s">
        <v>59</v>
      </c>
      <c r="X94">
        <v>890903938</v>
      </c>
      <c r="Y94" s="3" t="s">
        <v>86</v>
      </c>
      <c r="Z94">
        <v>3825</v>
      </c>
      <c r="AA94">
        <v>3825</v>
      </c>
      <c r="AB94">
        <v>9325</v>
      </c>
      <c r="AC94" s="3"/>
      <c r="AD94" s="3" t="s">
        <v>4133</v>
      </c>
      <c r="AE94" s="3" t="s">
        <v>4134</v>
      </c>
      <c r="AG94">
        <v>45693</v>
      </c>
      <c r="AH94" s="3" t="s">
        <v>174</v>
      </c>
      <c r="AI94" s="3" t="s">
        <v>589</v>
      </c>
      <c r="AJ94" s="3" t="s">
        <v>421</v>
      </c>
    </row>
    <row r="95" spans="1:36" x14ac:dyDescent="0.25">
      <c r="A95" s="3" t="s">
        <v>7091</v>
      </c>
      <c r="B95" s="3" t="s">
        <v>6347</v>
      </c>
      <c r="C95" s="3" t="s">
        <v>7093</v>
      </c>
      <c r="D95" s="3" t="s">
        <v>5927</v>
      </c>
      <c r="E95">
        <v>9425</v>
      </c>
      <c r="F95">
        <v>45693</v>
      </c>
      <c r="G95">
        <v>45693.874699074076</v>
      </c>
      <c r="H95" s="3" t="s">
        <v>1929</v>
      </c>
      <c r="I95">
        <v>923245</v>
      </c>
      <c r="J95" s="3" t="s">
        <v>62</v>
      </c>
      <c r="K95" s="3" t="s">
        <v>63</v>
      </c>
      <c r="L95" s="3" t="s">
        <v>172</v>
      </c>
      <c r="M95" s="1">
        <v>37336656</v>
      </c>
      <c r="N95" s="1">
        <v>0</v>
      </c>
      <c r="O95" s="1">
        <v>37336656</v>
      </c>
      <c r="P95" s="1">
        <v>27143156</v>
      </c>
      <c r="Q95" s="3" t="s">
        <v>169</v>
      </c>
      <c r="R95">
        <v>31497288</v>
      </c>
      <c r="S95" s="3" t="s">
        <v>591</v>
      </c>
      <c r="T95" s="3" t="s">
        <v>56</v>
      </c>
      <c r="U95" s="3" t="s">
        <v>57</v>
      </c>
      <c r="V95" s="3" t="s">
        <v>592</v>
      </c>
      <c r="W95" s="3" t="s">
        <v>59</v>
      </c>
      <c r="X95">
        <v>860007335</v>
      </c>
      <c r="Y95" s="3" t="s">
        <v>201</v>
      </c>
      <c r="Z95">
        <v>3825</v>
      </c>
      <c r="AA95">
        <v>3825</v>
      </c>
      <c r="AB95">
        <v>9425</v>
      </c>
      <c r="AC95" s="3"/>
      <c r="AD95" s="3" t="s">
        <v>4135</v>
      </c>
      <c r="AE95" s="3" t="s">
        <v>4136</v>
      </c>
      <c r="AG95">
        <v>45693</v>
      </c>
      <c r="AH95" s="3" t="s">
        <v>174</v>
      </c>
      <c r="AI95" s="3" t="s">
        <v>593</v>
      </c>
      <c r="AJ95" s="3" t="s">
        <v>421</v>
      </c>
    </row>
    <row r="96" spans="1:36" x14ac:dyDescent="0.25">
      <c r="A96" s="3" t="s">
        <v>7095</v>
      </c>
      <c r="B96" s="3" t="s">
        <v>6347</v>
      </c>
      <c r="C96" s="3" t="s">
        <v>7097</v>
      </c>
      <c r="D96" s="3" t="s">
        <v>5927</v>
      </c>
      <c r="E96">
        <v>9525</v>
      </c>
      <c r="F96">
        <v>45693</v>
      </c>
      <c r="G96">
        <v>45693.888206018521</v>
      </c>
      <c r="H96" s="3" t="s">
        <v>1929</v>
      </c>
      <c r="I96">
        <v>923245</v>
      </c>
      <c r="J96" s="3" t="s">
        <v>62</v>
      </c>
      <c r="K96" s="3" t="s">
        <v>63</v>
      </c>
      <c r="L96" s="3" t="s">
        <v>172</v>
      </c>
      <c r="M96" s="1">
        <v>48294866</v>
      </c>
      <c r="N96" s="1">
        <v>0</v>
      </c>
      <c r="O96" s="1">
        <v>48294866</v>
      </c>
      <c r="P96" s="1">
        <v>35109601</v>
      </c>
      <c r="Q96" s="3" t="s">
        <v>169</v>
      </c>
      <c r="R96">
        <v>79806253</v>
      </c>
      <c r="S96" s="3" t="s">
        <v>595</v>
      </c>
      <c r="T96" s="3" t="s">
        <v>56</v>
      </c>
      <c r="U96" s="3" t="s">
        <v>57</v>
      </c>
      <c r="V96" s="3" t="s">
        <v>596</v>
      </c>
      <c r="W96" s="3" t="s">
        <v>59</v>
      </c>
      <c r="X96">
        <v>860034594</v>
      </c>
      <c r="Y96" s="3" t="s">
        <v>195</v>
      </c>
      <c r="Z96">
        <v>3825</v>
      </c>
      <c r="AA96">
        <v>3825</v>
      </c>
      <c r="AB96">
        <v>9525</v>
      </c>
      <c r="AC96" s="3"/>
      <c r="AD96" s="3" t="s">
        <v>4137</v>
      </c>
      <c r="AE96" s="3" t="s">
        <v>4138</v>
      </c>
      <c r="AG96">
        <v>45693</v>
      </c>
      <c r="AH96" s="3" t="s">
        <v>174</v>
      </c>
      <c r="AI96" s="3" t="s">
        <v>597</v>
      </c>
      <c r="AJ96" s="3" t="s">
        <v>421</v>
      </c>
    </row>
    <row r="97" spans="1:36" x14ac:dyDescent="0.25">
      <c r="A97" s="3" t="s">
        <v>7099</v>
      </c>
      <c r="B97" s="3" t="s">
        <v>6347</v>
      </c>
      <c r="C97" s="3" t="s">
        <v>7101</v>
      </c>
      <c r="D97" s="3" t="s">
        <v>5927</v>
      </c>
      <c r="E97">
        <v>9625</v>
      </c>
      <c r="F97">
        <v>45693</v>
      </c>
      <c r="G97">
        <v>45693.895231481481</v>
      </c>
      <c r="H97" s="3" t="s">
        <v>1929</v>
      </c>
      <c r="I97">
        <v>923245</v>
      </c>
      <c r="J97" s="3" t="s">
        <v>62</v>
      </c>
      <c r="K97" s="3" t="s">
        <v>63</v>
      </c>
      <c r="L97" s="3" t="s">
        <v>172</v>
      </c>
      <c r="M97" s="1">
        <v>48294866</v>
      </c>
      <c r="N97" s="1">
        <v>0</v>
      </c>
      <c r="O97" s="1">
        <v>48294866</v>
      </c>
      <c r="P97" s="1">
        <v>35109601</v>
      </c>
      <c r="Q97" s="3" t="s">
        <v>169</v>
      </c>
      <c r="R97">
        <v>39674828</v>
      </c>
      <c r="S97" s="3" t="s">
        <v>599</v>
      </c>
      <c r="T97" s="3" t="s">
        <v>56</v>
      </c>
      <c r="U97" s="3" t="s">
        <v>57</v>
      </c>
      <c r="V97" s="3" t="s">
        <v>600</v>
      </c>
      <c r="W97" s="3" t="s">
        <v>59</v>
      </c>
      <c r="X97">
        <v>860002964</v>
      </c>
      <c r="Y97" s="3" t="s">
        <v>242</v>
      </c>
      <c r="Z97">
        <v>3825</v>
      </c>
      <c r="AA97">
        <v>3825</v>
      </c>
      <c r="AB97">
        <v>9625</v>
      </c>
      <c r="AC97" s="3"/>
      <c r="AD97" s="3" t="s">
        <v>4139</v>
      </c>
      <c r="AE97" s="3" t="s">
        <v>4140</v>
      </c>
      <c r="AG97">
        <v>45693</v>
      </c>
      <c r="AH97" s="3" t="s">
        <v>174</v>
      </c>
      <c r="AI97" s="3" t="s">
        <v>601</v>
      </c>
      <c r="AJ97" s="3" t="s">
        <v>421</v>
      </c>
    </row>
    <row r="98" spans="1:36" x14ac:dyDescent="0.25">
      <c r="A98" s="3" t="s">
        <v>7103</v>
      </c>
      <c r="B98" s="3" t="s">
        <v>6347</v>
      </c>
      <c r="C98" s="3" t="s">
        <v>7105</v>
      </c>
      <c r="D98" s="3" t="s">
        <v>5927</v>
      </c>
      <c r="E98">
        <v>9725</v>
      </c>
      <c r="F98">
        <v>45693</v>
      </c>
      <c r="G98">
        <v>45693.905358796299</v>
      </c>
      <c r="H98" s="3" t="s">
        <v>1929</v>
      </c>
      <c r="I98">
        <v>923245</v>
      </c>
      <c r="J98" s="3" t="s">
        <v>62</v>
      </c>
      <c r="K98" s="3" t="s">
        <v>63</v>
      </c>
      <c r="L98" s="3" t="s">
        <v>172</v>
      </c>
      <c r="M98" s="1">
        <v>48294866</v>
      </c>
      <c r="N98" s="1">
        <v>0</v>
      </c>
      <c r="O98" s="1">
        <v>48294866</v>
      </c>
      <c r="P98" s="1">
        <v>35109601</v>
      </c>
      <c r="Q98" s="3" t="s">
        <v>169</v>
      </c>
      <c r="R98">
        <v>81740592</v>
      </c>
      <c r="S98" s="3" t="s">
        <v>603</v>
      </c>
      <c r="T98" s="3" t="s">
        <v>56</v>
      </c>
      <c r="U98" s="3" t="s">
        <v>57</v>
      </c>
      <c r="V98" s="3" t="s">
        <v>604</v>
      </c>
      <c r="W98" s="3" t="s">
        <v>59</v>
      </c>
      <c r="X98">
        <v>860003020</v>
      </c>
      <c r="Y98" s="3" t="s">
        <v>212</v>
      </c>
      <c r="Z98">
        <v>3825</v>
      </c>
      <c r="AA98">
        <v>3825</v>
      </c>
      <c r="AB98">
        <v>9725</v>
      </c>
      <c r="AC98" s="3"/>
      <c r="AD98" s="3" t="s">
        <v>4141</v>
      </c>
      <c r="AE98" s="3" t="s">
        <v>4142</v>
      </c>
      <c r="AG98">
        <v>45693</v>
      </c>
      <c r="AH98" s="3" t="s">
        <v>174</v>
      </c>
      <c r="AI98" s="3" t="s">
        <v>605</v>
      </c>
      <c r="AJ98" s="3" t="s">
        <v>421</v>
      </c>
    </row>
    <row r="99" spans="1:36" x14ac:dyDescent="0.25">
      <c r="A99" s="3" t="s">
        <v>9743</v>
      </c>
      <c r="B99" s="3" t="s">
        <v>6347</v>
      </c>
      <c r="C99" s="3" t="s">
        <v>9745</v>
      </c>
      <c r="D99" s="3" t="s">
        <v>5927</v>
      </c>
      <c r="E99">
        <v>9825</v>
      </c>
      <c r="F99">
        <v>45693</v>
      </c>
      <c r="G99">
        <v>45693.912662037037</v>
      </c>
      <c r="H99" s="3" t="s">
        <v>1929</v>
      </c>
      <c r="I99">
        <v>923245</v>
      </c>
      <c r="J99" s="3" t="s">
        <v>62</v>
      </c>
      <c r="K99" s="3" t="s">
        <v>63</v>
      </c>
      <c r="L99" s="3" t="s">
        <v>172</v>
      </c>
      <c r="M99" s="1">
        <v>48294866</v>
      </c>
      <c r="N99" s="1">
        <v>-46301745</v>
      </c>
      <c r="O99" s="1">
        <v>1993121</v>
      </c>
      <c r="P99" s="1">
        <v>0</v>
      </c>
      <c r="Q99" s="3" t="s">
        <v>169</v>
      </c>
      <c r="R99">
        <v>52854030</v>
      </c>
      <c r="S99" s="3" t="s">
        <v>1705</v>
      </c>
      <c r="T99" s="3" t="s">
        <v>56</v>
      </c>
      <c r="U99" s="3" t="s">
        <v>57</v>
      </c>
      <c r="V99" s="3" t="s">
        <v>1706</v>
      </c>
      <c r="W99" s="3" t="s">
        <v>59</v>
      </c>
      <c r="X99">
        <v>860007335</v>
      </c>
      <c r="Y99" s="3" t="s">
        <v>201</v>
      </c>
      <c r="Z99">
        <v>3825</v>
      </c>
      <c r="AA99">
        <v>3825</v>
      </c>
      <c r="AB99">
        <v>9825</v>
      </c>
      <c r="AC99" s="3"/>
      <c r="AD99" s="3" t="s">
        <v>1955</v>
      </c>
      <c r="AE99" s="3" t="s">
        <v>1704</v>
      </c>
      <c r="AG99">
        <v>45693</v>
      </c>
      <c r="AH99" s="3" t="s">
        <v>174</v>
      </c>
      <c r="AI99" s="3" t="s">
        <v>1707</v>
      </c>
      <c r="AJ99" s="3" t="s">
        <v>421</v>
      </c>
    </row>
    <row r="100" spans="1:36" x14ac:dyDescent="0.25">
      <c r="A100" s="3" t="s">
        <v>7107</v>
      </c>
      <c r="B100" s="3" t="s">
        <v>6347</v>
      </c>
      <c r="C100" s="3" t="s">
        <v>7109</v>
      </c>
      <c r="D100" s="3" t="s">
        <v>5927</v>
      </c>
      <c r="E100">
        <v>9925</v>
      </c>
      <c r="F100">
        <v>45693</v>
      </c>
      <c r="G100">
        <v>45693.917905092596</v>
      </c>
      <c r="H100" s="3" t="s">
        <v>1929</v>
      </c>
      <c r="I100">
        <v>923245</v>
      </c>
      <c r="J100" s="3" t="s">
        <v>62</v>
      </c>
      <c r="K100" s="3" t="s">
        <v>63</v>
      </c>
      <c r="L100" s="3" t="s">
        <v>172</v>
      </c>
      <c r="M100" s="1">
        <v>48294866</v>
      </c>
      <c r="N100" s="1">
        <v>0</v>
      </c>
      <c r="O100" s="1">
        <v>48294866</v>
      </c>
      <c r="P100" s="1">
        <v>35109601</v>
      </c>
      <c r="Q100" s="3" t="s">
        <v>169</v>
      </c>
      <c r="R100">
        <v>79645434</v>
      </c>
      <c r="S100" s="3" t="s">
        <v>720</v>
      </c>
      <c r="T100" s="3" t="s">
        <v>56</v>
      </c>
      <c r="U100" s="3" t="s">
        <v>57</v>
      </c>
      <c r="V100" s="3" t="s">
        <v>721</v>
      </c>
      <c r="W100" s="3" t="s">
        <v>59</v>
      </c>
      <c r="X100">
        <v>860050750</v>
      </c>
      <c r="Y100" s="3" t="s">
        <v>60</v>
      </c>
      <c r="Z100">
        <v>3825</v>
      </c>
      <c r="AA100">
        <v>3825</v>
      </c>
      <c r="AB100">
        <v>9925</v>
      </c>
      <c r="AC100" s="3"/>
      <c r="AD100" s="3" t="s">
        <v>4143</v>
      </c>
      <c r="AE100" s="3" t="s">
        <v>4144</v>
      </c>
      <c r="AG100">
        <v>45693</v>
      </c>
      <c r="AH100" s="3" t="s">
        <v>174</v>
      </c>
      <c r="AI100" s="3" t="s">
        <v>722</v>
      </c>
      <c r="AJ100" s="3" t="s">
        <v>421</v>
      </c>
    </row>
    <row r="101" spans="1:36" x14ac:dyDescent="0.25">
      <c r="A101" s="3" t="s">
        <v>7111</v>
      </c>
      <c r="B101" s="3" t="s">
        <v>6347</v>
      </c>
      <c r="C101" s="3" t="s">
        <v>7113</v>
      </c>
      <c r="D101" s="3" t="s">
        <v>5927</v>
      </c>
      <c r="E101">
        <v>10025</v>
      </c>
      <c r="F101">
        <v>45693</v>
      </c>
      <c r="G101">
        <v>45693.921238425923</v>
      </c>
      <c r="H101" s="3" t="s">
        <v>1929</v>
      </c>
      <c r="I101">
        <v>923245</v>
      </c>
      <c r="J101" s="3" t="s">
        <v>62</v>
      </c>
      <c r="K101" s="3" t="s">
        <v>63</v>
      </c>
      <c r="L101" s="3" t="s">
        <v>172</v>
      </c>
      <c r="M101" s="1">
        <v>48294866</v>
      </c>
      <c r="N101" s="1">
        <v>0</v>
      </c>
      <c r="O101" s="1">
        <v>48294866</v>
      </c>
      <c r="P101" s="1">
        <v>35109601</v>
      </c>
      <c r="Q101" s="3" t="s">
        <v>169</v>
      </c>
      <c r="R101">
        <v>79431510</v>
      </c>
      <c r="S101" s="3" t="s">
        <v>724</v>
      </c>
      <c r="T101" s="3" t="s">
        <v>56</v>
      </c>
      <c r="U101" s="3" t="s">
        <v>57</v>
      </c>
      <c r="V101" s="3" t="s">
        <v>725</v>
      </c>
      <c r="W101" s="3" t="s">
        <v>59</v>
      </c>
      <c r="X101">
        <v>860002964</v>
      </c>
      <c r="Y101" s="3" t="s">
        <v>242</v>
      </c>
      <c r="Z101">
        <v>3825</v>
      </c>
      <c r="AA101">
        <v>3825</v>
      </c>
      <c r="AB101">
        <v>10025</v>
      </c>
      <c r="AC101" s="3"/>
      <c r="AD101" s="3" t="s">
        <v>4145</v>
      </c>
      <c r="AE101" s="3" t="s">
        <v>4146</v>
      </c>
      <c r="AG101">
        <v>45693</v>
      </c>
      <c r="AH101" s="3" t="s">
        <v>174</v>
      </c>
      <c r="AI101" s="3" t="s">
        <v>726</v>
      </c>
      <c r="AJ101" s="3" t="s">
        <v>421</v>
      </c>
    </row>
    <row r="102" spans="1:36" x14ac:dyDescent="0.25">
      <c r="A102" s="3" t="s">
        <v>7115</v>
      </c>
      <c r="B102" s="3" t="s">
        <v>6347</v>
      </c>
      <c r="C102" s="3" t="s">
        <v>7117</v>
      </c>
      <c r="D102" s="3" t="s">
        <v>5927</v>
      </c>
      <c r="E102">
        <v>10125</v>
      </c>
      <c r="F102">
        <v>45693</v>
      </c>
      <c r="G102">
        <v>45693.926493055558</v>
      </c>
      <c r="H102" s="3" t="s">
        <v>1929</v>
      </c>
      <c r="I102">
        <v>923245</v>
      </c>
      <c r="J102" s="3" t="s">
        <v>62</v>
      </c>
      <c r="K102" s="3" t="s">
        <v>63</v>
      </c>
      <c r="L102" s="3" t="s">
        <v>172</v>
      </c>
      <c r="M102" s="1">
        <v>48294866</v>
      </c>
      <c r="N102" s="1">
        <v>0</v>
      </c>
      <c r="O102" s="1">
        <v>48294866</v>
      </c>
      <c r="P102" s="1">
        <v>35109601</v>
      </c>
      <c r="Q102" s="3" t="s">
        <v>169</v>
      </c>
      <c r="R102">
        <v>53041779</v>
      </c>
      <c r="S102" s="3" t="s">
        <v>728</v>
      </c>
      <c r="T102" s="3" t="s">
        <v>56</v>
      </c>
      <c r="U102" s="3" t="s">
        <v>57</v>
      </c>
      <c r="V102" s="3" t="s">
        <v>729</v>
      </c>
      <c r="W102" s="3" t="s">
        <v>59</v>
      </c>
      <c r="X102">
        <v>860034313</v>
      </c>
      <c r="Y102" s="3" t="s">
        <v>97</v>
      </c>
      <c r="Z102">
        <v>3825</v>
      </c>
      <c r="AA102">
        <v>3825</v>
      </c>
      <c r="AB102">
        <v>10125</v>
      </c>
      <c r="AC102" s="3"/>
      <c r="AD102" s="3" t="s">
        <v>4147</v>
      </c>
      <c r="AE102" s="3" t="s">
        <v>4148</v>
      </c>
      <c r="AG102">
        <v>45693</v>
      </c>
      <c r="AH102" s="3" t="s">
        <v>174</v>
      </c>
      <c r="AI102" s="3" t="s">
        <v>730</v>
      </c>
      <c r="AJ102" s="3" t="s">
        <v>421</v>
      </c>
    </row>
    <row r="103" spans="1:36" x14ac:dyDescent="0.25">
      <c r="A103" s="3" t="s">
        <v>7119</v>
      </c>
      <c r="B103" s="3" t="s">
        <v>6347</v>
      </c>
      <c r="C103" s="3" t="s">
        <v>7121</v>
      </c>
      <c r="D103" s="3" t="s">
        <v>5927</v>
      </c>
      <c r="E103">
        <v>10225</v>
      </c>
      <c r="F103">
        <v>45693</v>
      </c>
      <c r="G103">
        <v>45693.930717592593</v>
      </c>
      <c r="H103" s="3" t="s">
        <v>1929</v>
      </c>
      <c r="I103">
        <v>923245</v>
      </c>
      <c r="J103" s="3" t="s">
        <v>62</v>
      </c>
      <c r="K103" s="3" t="s">
        <v>63</v>
      </c>
      <c r="L103" s="3" t="s">
        <v>172</v>
      </c>
      <c r="M103" s="1">
        <v>48294866</v>
      </c>
      <c r="N103" s="1">
        <v>0</v>
      </c>
      <c r="O103" s="1">
        <v>48294866</v>
      </c>
      <c r="P103" s="1">
        <v>35109601</v>
      </c>
      <c r="Q103" s="3" t="s">
        <v>169</v>
      </c>
      <c r="R103">
        <v>9396182</v>
      </c>
      <c r="S103" s="3" t="s">
        <v>732</v>
      </c>
      <c r="T103" s="3" t="s">
        <v>56</v>
      </c>
      <c r="U103" s="3" t="s">
        <v>57</v>
      </c>
      <c r="V103" s="3" t="s">
        <v>733</v>
      </c>
      <c r="W103" s="3" t="s">
        <v>59</v>
      </c>
      <c r="X103">
        <v>890903938</v>
      </c>
      <c r="Y103" s="3" t="s">
        <v>86</v>
      </c>
      <c r="Z103">
        <v>3825</v>
      </c>
      <c r="AA103">
        <v>3825</v>
      </c>
      <c r="AB103">
        <v>10225</v>
      </c>
      <c r="AC103" s="3"/>
      <c r="AD103" s="3" t="s">
        <v>4149</v>
      </c>
      <c r="AE103" s="3" t="s">
        <v>4150</v>
      </c>
      <c r="AG103">
        <v>45693</v>
      </c>
      <c r="AH103" s="3" t="s">
        <v>174</v>
      </c>
      <c r="AI103" s="3" t="s">
        <v>734</v>
      </c>
      <c r="AJ103" s="3" t="s">
        <v>421</v>
      </c>
    </row>
    <row r="104" spans="1:36" x14ac:dyDescent="0.25">
      <c r="A104" s="3" t="s">
        <v>7123</v>
      </c>
      <c r="B104" s="3" t="s">
        <v>6347</v>
      </c>
      <c r="C104" s="3" t="s">
        <v>7125</v>
      </c>
      <c r="D104" s="3" t="s">
        <v>5927</v>
      </c>
      <c r="E104">
        <v>10325</v>
      </c>
      <c r="F104">
        <v>45693</v>
      </c>
      <c r="G104">
        <v>45693.935729166667</v>
      </c>
      <c r="H104" s="3" t="s">
        <v>1929</v>
      </c>
      <c r="I104">
        <v>923245</v>
      </c>
      <c r="J104" s="3" t="s">
        <v>62</v>
      </c>
      <c r="K104" s="3" t="s">
        <v>63</v>
      </c>
      <c r="L104" s="3" t="s">
        <v>172</v>
      </c>
      <c r="M104" s="1">
        <v>48294866</v>
      </c>
      <c r="N104" s="1">
        <v>0</v>
      </c>
      <c r="O104" s="1">
        <v>48294866</v>
      </c>
      <c r="P104" s="1">
        <v>35109601</v>
      </c>
      <c r="Q104" s="3" t="s">
        <v>169</v>
      </c>
      <c r="R104">
        <v>21135366</v>
      </c>
      <c r="S104" s="3" t="s">
        <v>736</v>
      </c>
      <c r="T104" s="3" t="s">
        <v>56</v>
      </c>
      <c r="U104" s="3" t="s">
        <v>57</v>
      </c>
      <c r="V104" s="3" t="s">
        <v>737</v>
      </c>
      <c r="W104" s="3" t="s">
        <v>59</v>
      </c>
      <c r="X104">
        <v>860034313</v>
      </c>
      <c r="Y104" s="3" t="s">
        <v>97</v>
      </c>
      <c r="Z104">
        <v>3825</v>
      </c>
      <c r="AA104">
        <v>3825</v>
      </c>
      <c r="AB104">
        <v>10325</v>
      </c>
      <c r="AC104" s="3"/>
      <c r="AD104" s="3" t="s">
        <v>4151</v>
      </c>
      <c r="AE104" s="3" t="s">
        <v>4152</v>
      </c>
      <c r="AG104">
        <v>45693</v>
      </c>
      <c r="AH104" s="3" t="s">
        <v>174</v>
      </c>
      <c r="AI104" s="3" t="s">
        <v>738</v>
      </c>
      <c r="AJ104" s="3" t="s">
        <v>421</v>
      </c>
    </row>
    <row r="105" spans="1:36" x14ac:dyDescent="0.25">
      <c r="A105" s="3" t="s">
        <v>7127</v>
      </c>
      <c r="B105" s="3" t="s">
        <v>6347</v>
      </c>
      <c r="C105" s="3" t="s">
        <v>7129</v>
      </c>
      <c r="D105" s="3" t="s">
        <v>5927</v>
      </c>
      <c r="E105">
        <v>10425</v>
      </c>
      <c r="F105">
        <v>45693</v>
      </c>
      <c r="G105">
        <v>45693.943229166667</v>
      </c>
      <c r="H105" s="3" t="s">
        <v>1929</v>
      </c>
      <c r="I105">
        <v>923245</v>
      </c>
      <c r="J105" s="3" t="s">
        <v>62</v>
      </c>
      <c r="K105" s="3" t="s">
        <v>63</v>
      </c>
      <c r="L105" s="3" t="s">
        <v>172</v>
      </c>
      <c r="M105" s="1">
        <v>48294866</v>
      </c>
      <c r="N105" s="1">
        <v>0</v>
      </c>
      <c r="O105" s="1">
        <v>48294866</v>
      </c>
      <c r="P105" s="1">
        <v>35109601</v>
      </c>
      <c r="Q105" s="3" t="s">
        <v>169</v>
      </c>
      <c r="R105">
        <v>53070532</v>
      </c>
      <c r="S105" s="3" t="s">
        <v>740</v>
      </c>
      <c r="T105" s="3" t="s">
        <v>56</v>
      </c>
      <c r="U105" s="3" t="s">
        <v>57</v>
      </c>
      <c r="V105" s="3" t="s">
        <v>741</v>
      </c>
      <c r="W105" s="3" t="s">
        <v>59</v>
      </c>
      <c r="X105">
        <v>860007335</v>
      </c>
      <c r="Y105" s="3" t="s">
        <v>201</v>
      </c>
      <c r="Z105">
        <v>3825</v>
      </c>
      <c r="AA105">
        <v>3825</v>
      </c>
      <c r="AB105">
        <v>10425</v>
      </c>
      <c r="AC105" s="3"/>
      <c r="AD105" s="3" t="s">
        <v>4153</v>
      </c>
      <c r="AE105" s="3" t="s">
        <v>4154</v>
      </c>
      <c r="AG105">
        <v>45693</v>
      </c>
      <c r="AH105" s="3" t="s">
        <v>174</v>
      </c>
      <c r="AI105" s="3" t="s">
        <v>742</v>
      </c>
      <c r="AJ105" s="3" t="s">
        <v>421</v>
      </c>
    </row>
    <row r="106" spans="1:36" x14ac:dyDescent="0.25">
      <c r="A106" s="3" t="s">
        <v>7131</v>
      </c>
      <c r="B106" s="3" t="s">
        <v>6347</v>
      </c>
      <c r="C106" s="3" t="s">
        <v>7133</v>
      </c>
      <c r="D106" s="3" t="s">
        <v>5927</v>
      </c>
      <c r="E106">
        <v>10525</v>
      </c>
      <c r="F106">
        <v>45693</v>
      </c>
      <c r="G106">
        <v>45693.946284722224</v>
      </c>
      <c r="H106" s="3" t="s">
        <v>1929</v>
      </c>
      <c r="I106">
        <v>923245</v>
      </c>
      <c r="J106" s="3" t="s">
        <v>62</v>
      </c>
      <c r="K106" s="3" t="s">
        <v>63</v>
      </c>
      <c r="L106" s="3" t="s">
        <v>172</v>
      </c>
      <c r="M106" s="1">
        <v>48294866</v>
      </c>
      <c r="N106" s="1">
        <v>0</v>
      </c>
      <c r="O106" s="1">
        <v>48294866</v>
      </c>
      <c r="P106" s="1">
        <v>35109601</v>
      </c>
      <c r="Q106" s="3" t="s">
        <v>169</v>
      </c>
      <c r="R106">
        <v>51877430</v>
      </c>
      <c r="S106" s="3" t="s">
        <v>744</v>
      </c>
      <c r="T106" s="3" t="s">
        <v>56</v>
      </c>
      <c r="U106" s="3" t="s">
        <v>57</v>
      </c>
      <c r="V106" s="3" t="s">
        <v>745</v>
      </c>
      <c r="W106" s="3" t="s">
        <v>59</v>
      </c>
      <c r="X106">
        <v>890903938</v>
      </c>
      <c r="Y106" s="3" t="s">
        <v>86</v>
      </c>
      <c r="Z106">
        <v>3825</v>
      </c>
      <c r="AA106">
        <v>3825</v>
      </c>
      <c r="AB106">
        <v>10525</v>
      </c>
      <c r="AC106" s="3"/>
      <c r="AD106" s="3" t="s">
        <v>4155</v>
      </c>
      <c r="AE106" s="3" t="s">
        <v>4156</v>
      </c>
      <c r="AG106">
        <v>45693</v>
      </c>
      <c r="AH106" s="3" t="s">
        <v>174</v>
      </c>
      <c r="AI106" s="3" t="s">
        <v>746</v>
      </c>
      <c r="AJ106" s="3" t="s">
        <v>421</v>
      </c>
    </row>
    <row r="107" spans="1:36" x14ac:dyDescent="0.25">
      <c r="A107" s="3" t="s">
        <v>7135</v>
      </c>
      <c r="B107" s="3" t="s">
        <v>6347</v>
      </c>
      <c r="C107" s="3" t="s">
        <v>7137</v>
      </c>
      <c r="D107" s="3" t="s">
        <v>5927</v>
      </c>
      <c r="E107">
        <v>10625</v>
      </c>
      <c r="F107">
        <v>45693</v>
      </c>
      <c r="G107">
        <v>45693.950173611112</v>
      </c>
      <c r="H107" s="3" t="s">
        <v>1929</v>
      </c>
      <c r="I107">
        <v>923245</v>
      </c>
      <c r="J107" s="3" t="s">
        <v>62</v>
      </c>
      <c r="K107" s="3" t="s">
        <v>63</v>
      </c>
      <c r="L107" s="3" t="s">
        <v>172</v>
      </c>
      <c r="M107" s="1">
        <v>48294866</v>
      </c>
      <c r="N107" s="1">
        <v>0</v>
      </c>
      <c r="O107" s="1">
        <v>48294866</v>
      </c>
      <c r="P107" s="1">
        <v>35109601</v>
      </c>
      <c r="Q107" s="3" t="s">
        <v>169</v>
      </c>
      <c r="R107">
        <v>11379483</v>
      </c>
      <c r="S107" s="3" t="s">
        <v>748</v>
      </c>
      <c r="T107" s="3" t="s">
        <v>56</v>
      </c>
      <c r="U107" s="3" t="s">
        <v>57</v>
      </c>
      <c r="V107" s="3" t="s">
        <v>749</v>
      </c>
      <c r="W107" s="3" t="s">
        <v>59</v>
      </c>
      <c r="X107">
        <v>860002964</v>
      </c>
      <c r="Y107" s="3" t="s">
        <v>242</v>
      </c>
      <c r="Z107">
        <v>3825</v>
      </c>
      <c r="AA107">
        <v>3825</v>
      </c>
      <c r="AB107">
        <v>10625</v>
      </c>
      <c r="AC107" s="3"/>
      <c r="AD107" s="3" t="s">
        <v>4157</v>
      </c>
      <c r="AE107" s="3" t="s">
        <v>4158</v>
      </c>
      <c r="AG107">
        <v>45693</v>
      </c>
      <c r="AH107" s="3" t="s">
        <v>174</v>
      </c>
      <c r="AI107" s="3" t="s">
        <v>750</v>
      </c>
      <c r="AJ107" s="3" t="s">
        <v>421</v>
      </c>
    </row>
    <row r="108" spans="1:36" x14ac:dyDescent="0.25">
      <c r="A108" s="3" t="s">
        <v>7139</v>
      </c>
      <c r="B108" s="3" t="s">
        <v>6347</v>
      </c>
      <c r="C108" s="3" t="s">
        <v>7141</v>
      </c>
      <c r="D108" s="3" t="s">
        <v>5927</v>
      </c>
      <c r="E108">
        <v>10725</v>
      </c>
      <c r="F108">
        <v>45693</v>
      </c>
      <c r="G108">
        <v>45693.953784722224</v>
      </c>
      <c r="H108" s="3" t="s">
        <v>1929</v>
      </c>
      <c r="I108">
        <v>923245</v>
      </c>
      <c r="J108" s="3" t="s">
        <v>62</v>
      </c>
      <c r="K108" s="3" t="s">
        <v>63</v>
      </c>
      <c r="L108" s="3" t="s">
        <v>172</v>
      </c>
      <c r="M108" s="1">
        <v>48294866</v>
      </c>
      <c r="N108" s="1">
        <v>0</v>
      </c>
      <c r="O108" s="1">
        <v>48294866</v>
      </c>
      <c r="P108" s="1">
        <v>35109601</v>
      </c>
      <c r="Q108" s="3" t="s">
        <v>169</v>
      </c>
      <c r="R108">
        <v>1006862905</v>
      </c>
      <c r="S108" s="3" t="s">
        <v>752</v>
      </c>
      <c r="T108" s="3" t="s">
        <v>56</v>
      </c>
      <c r="U108" s="3" t="s">
        <v>57</v>
      </c>
      <c r="V108" s="3" t="s">
        <v>753</v>
      </c>
      <c r="W108" s="3" t="s">
        <v>59</v>
      </c>
      <c r="X108">
        <v>890903938</v>
      </c>
      <c r="Y108" s="3" t="s">
        <v>86</v>
      </c>
      <c r="Z108">
        <v>3825</v>
      </c>
      <c r="AA108">
        <v>3825</v>
      </c>
      <c r="AB108">
        <v>10725</v>
      </c>
      <c r="AC108" s="3"/>
      <c r="AD108" s="3" t="s">
        <v>4159</v>
      </c>
      <c r="AE108" s="3" t="s">
        <v>4160</v>
      </c>
      <c r="AG108">
        <v>45693</v>
      </c>
      <c r="AH108" s="3" t="s">
        <v>174</v>
      </c>
      <c r="AI108" s="3" t="s">
        <v>754</v>
      </c>
      <c r="AJ108" s="3" t="s">
        <v>421</v>
      </c>
    </row>
    <row r="109" spans="1:36" x14ac:dyDescent="0.25">
      <c r="A109" s="3" t="s">
        <v>7143</v>
      </c>
      <c r="B109" s="3" t="s">
        <v>6347</v>
      </c>
      <c r="C109" s="3" t="s">
        <v>7145</v>
      </c>
      <c r="D109" s="3" t="s">
        <v>5927</v>
      </c>
      <c r="E109">
        <v>10825</v>
      </c>
      <c r="F109">
        <v>45694</v>
      </c>
      <c r="G109">
        <v>45694.421678240738</v>
      </c>
      <c r="H109" s="3" t="s">
        <v>1929</v>
      </c>
      <c r="I109">
        <v>923245</v>
      </c>
      <c r="J109" s="3" t="s">
        <v>62</v>
      </c>
      <c r="K109" s="3" t="s">
        <v>63</v>
      </c>
      <c r="L109" s="3" t="s">
        <v>172</v>
      </c>
      <c r="M109" s="1">
        <v>48294866</v>
      </c>
      <c r="N109" s="1">
        <v>0</v>
      </c>
      <c r="O109" s="1">
        <v>48294866</v>
      </c>
      <c r="P109" s="1">
        <v>35109601</v>
      </c>
      <c r="Q109" s="3" t="s">
        <v>169</v>
      </c>
      <c r="R109">
        <v>11298110</v>
      </c>
      <c r="S109" s="3" t="s">
        <v>756</v>
      </c>
      <c r="T109" s="3" t="s">
        <v>56</v>
      </c>
      <c r="U109" s="3" t="s">
        <v>57</v>
      </c>
      <c r="V109" s="3" t="s">
        <v>757</v>
      </c>
      <c r="W109" s="3" t="s">
        <v>59</v>
      </c>
      <c r="X109">
        <v>860034313</v>
      </c>
      <c r="Y109" s="3" t="s">
        <v>97</v>
      </c>
      <c r="Z109">
        <v>3825</v>
      </c>
      <c r="AA109">
        <v>3825</v>
      </c>
      <c r="AB109">
        <v>10825</v>
      </c>
      <c r="AC109" s="3"/>
      <c r="AD109" s="3" t="s">
        <v>4161</v>
      </c>
      <c r="AE109" s="3" t="s">
        <v>4162</v>
      </c>
      <c r="AG109">
        <v>45694</v>
      </c>
      <c r="AH109" s="3" t="s">
        <v>174</v>
      </c>
      <c r="AI109" s="3" t="s">
        <v>758</v>
      </c>
      <c r="AJ109" s="3" t="s">
        <v>421</v>
      </c>
    </row>
    <row r="110" spans="1:36" x14ac:dyDescent="0.25">
      <c r="A110" s="3" t="s">
        <v>7147</v>
      </c>
      <c r="B110" s="3" t="s">
        <v>6347</v>
      </c>
      <c r="C110" s="3" t="s">
        <v>7149</v>
      </c>
      <c r="D110" s="3" t="s">
        <v>5927</v>
      </c>
      <c r="E110">
        <v>10925</v>
      </c>
      <c r="F110">
        <v>45694</v>
      </c>
      <c r="G110">
        <v>45694.431145833332</v>
      </c>
      <c r="H110" s="3" t="s">
        <v>1929</v>
      </c>
      <c r="I110">
        <v>923245</v>
      </c>
      <c r="J110" s="3" t="s">
        <v>62</v>
      </c>
      <c r="K110" s="3" t="s">
        <v>63</v>
      </c>
      <c r="L110" s="3" t="s">
        <v>172</v>
      </c>
      <c r="M110" s="1">
        <v>37336656</v>
      </c>
      <c r="N110" s="1">
        <v>0</v>
      </c>
      <c r="O110" s="1">
        <v>37336656</v>
      </c>
      <c r="P110" s="1">
        <v>27143156</v>
      </c>
      <c r="Q110" s="3" t="s">
        <v>169</v>
      </c>
      <c r="R110">
        <v>52971648</v>
      </c>
      <c r="S110" s="3" t="s">
        <v>760</v>
      </c>
      <c r="T110" s="3" t="s">
        <v>56</v>
      </c>
      <c r="U110" s="3" t="s">
        <v>57</v>
      </c>
      <c r="V110" s="3" t="s">
        <v>761</v>
      </c>
      <c r="W110" s="3" t="s">
        <v>59</v>
      </c>
      <c r="X110">
        <v>890903938</v>
      </c>
      <c r="Y110" s="3" t="s">
        <v>86</v>
      </c>
      <c r="Z110">
        <v>3825</v>
      </c>
      <c r="AA110">
        <v>3825</v>
      </c>
      <c r="AB110">
        <v>10925</v>
      </c>
      <c r="AC110" s="3"/>
      <c r="AD110" s="3" t="s">
        <v>4163</v>
      </c>
      <c r="AE110" s="3" t="s">
        <v>4164</v>
      </c>
      <c r="AG110">
        <v>45694</v>
      </c>
      <c r="AH110" s="3" t="s">
        <v>174</v>
      </c>
      <c r="AI110" s="3" t="s">
        <v>762</v>
      </c>
      <c r="AJ110" s="3" t="s">
        <v>421</v>
      </c>
    </row>
    <row r="111" spans="1:36" x14ac:dyDescent="0.25">
      <c r="A111" s="3" t="s">
        <v>7151</v>
      </c>
      <c r="B111" s="3" t="s">
        <v>6347</v>
      </c>
      <c r="C111" s="3" t="s">
        <v>7153</v>
      </c>
      <c r="D111" s="3" t="s">
        <v>5927</v>
      </c>
      <c r="E111">
        <v>11025</v>
      </c>
      <c r="F111">
        <v>45694</v>
      </c>
      <c r="G111">
        <v>45694.441701388889</v>
      </c>
      <c r="H111" s="3" t="s">
        <v>1929</v>
      </c>
      <c r="I111">
        <v>923245</v>
      </c>
      <c r="J111" s="3" t="s">
        <v>62</v>
      </c>
      <c r="K111" s="3" t="s">
        <v>63</v>
      </c>
      <c r="L111" s="3" t="s">
        <v>172</v>
      </c>
      <c r="M111" s="1">
        <v>48294866</v>
      </c>
      <c r="N111" s="1">
        <v>0</v>
      </c>
      <c r="O111" s="1">
        <v>48294866</v>
      </c>
      <c r="P111" s="1">
        <v>35109601</v>
      </c>
      <c r="Q111" s="3" t="s">
        <v>169</v>
      </c>
      <c r="R111">
        <v>79649154</v>
      </c>
      <c r="S111" s="3" t="s">
        <v>764</v>
      </c>
      <c r="T111" s="3" t="s">
        <v>56</v>
      </c>
      <c r="U111" s="3" t="s">
        <v>57</v>
      </c>
      <c r="V111" s="3" t="s">
        <v>765</v>
      </c>
      <c r="W111" s="3" t="s">
        <v>59</v>
      </c>
      <c r="X111">
        <v>860034313</v>
      </c>
      <c r="Y111" s="3" t="s">
        <v>97</v>
      </c>
      <c r="Z111">
        <v>3825</v>
      </c>
      <c r="AA111">
        <v>3825</v>
      </c>
      <c r="AB111">
        <v>11025</v>
      </c>
      <c r="AC111" s="3"/>
      <c r="AD111" s="3" t="s">
        <v>4165</v>
      </c>
      <c r="AE111" s="3" t="s">
        <v>4166</v>
      </c>
      <c r="AG111">
        <v>45694</v>
      </c>
      <c r="AH111" s="3" t="s">
        <v>174</v>
      </c>
      <c r="AI111" s="3" t="s">
        <v>766</v>
      </c>
      <c r="AJ111" s="3" t="s">
        <v>421</v>
      </c>
    </row>
    <row r="112" spans="1:36" x14ac:dyDescent="0.25">
      <c r="A112" s="3" t="s">
        <v>7155</v>
      </c>
      <c r="B112" s="3" t="s">
        <v>6347</v>
      </c>
      <c r="C112" s="3" t="s">
        <v>7157</v>
      </c>
      <c r="D112" s="3" t="s">
        <v>5927</v>
      </c>
      <c r="E112">
        <v>11125</v>
      </c>
      <c r="F112">
        <v>45694</v>
      </c>
      <c r="G112">
        <v>45694.444548611114</v>
      </c>
      <c r="H112" s="3" t="s">
        <v>1929</v>
      </c>
      <c r="I112">
        <v>923245</v>
      </c>
      <c r="J112" s="3" t="s">
        <v>62</v>
      </c>
      <c r="K112" s="3" t="s">
        <v>63</v>
      </c>
      <c r="L112" s="3" t="s">
        <v>172</v>
      </c>
      <c r="M112" s="1">
        <v>48294866</v>
      </c>
      <c r="N112" s="1">
        <v>0</v>
      </c>
      <c r="O112" s="1">
        <v>48294866</v>
      </c>
      <c r="P112" s="1">
        <v>35109601</v>
      </c>
      <c r="Q112" s="3" t="s">
        <v>169</v>
      </c>
      <c r="R112">
        <v>80256718</v>
      </c>
      <c r="S112" s="3" t="s">
        <v>768</v>
      </c>
      <c r="T112" s="3" t="s">
        <v>56</v>
      </c>
      <c r="U112" s="3" t="s">
        <v>57</v>
      </c>
      <c r="V112" s="3" t="s">
        <v>769</v>
      </c>
      <c r="W112" s="3" t="s">
        <v>59</v>
      </c>
      <c r="X112">
        <v>860007335</v>
      </c>
      <c r="Y112" s="3" t="s">
        <v>201</v>
      </c>
      <c r="Z112">
        <v>3825</v>
      </c>
      <c r="AA112">
        <v>3825</v>
      </c>
      <c r="AB112">
        <v>11125</v>
      </c>
      <c r="AC112" s="3"/>
      <c r="AD112" s="3" t="s">
        <v>4167</v>
      </c>
      <c r="AE112" s="3" t="s">
        <v>4168</v>
      </c>
      <c r="AG112">
        <v>45694</v>
      </c>
      <c r="AH112" s="3" t="s">
        <v>174</v>
      </c>
      <c r="AI112" s="3" t="s">
        <v>770</v>
      </c>
      <c r="AJ112" s="3" t="s">
        <v>421</v>
      </c>
    </row>
    <row r="113" spans="1:36" x14ac:dyDescent="0.25">
      <c r="A113" s="3" t="s">
        <v>7159</v>
      </c>
      <c r="B113" s="3" t="s">
        <v>6347</v>
      </c>
      <c r="C113" s="3" t="s">
        <v>7161</v>
      </c>
      <c r="D113" s="3" t="s">
        <v>5927</v>
      </c>
      <c r="E113">
        <v>11225</v>
      </c>
      <c r="F113">
        <v>45694</v>
      </c>
      <c r="G113">
        <v>45694.447465277779</v>
      </c>
      <c r="H113" s="3" t="s">
        <v>1929</v>
      </c>
      <c r="I113">
        <v>923245</v>
      </c>
      <c r="J113" s="3" t="s">
        <v>62</v>
      </c>
      <c r="K113" s="3" t="s">
        <v>63</v>
      </c>
      <c r="L113" s="3" t="s">
        <v>172</v>
      </c>
      <c r="M113" s="1">
        <v>48294866</v>
      </c>
      <c r="N113" s="1">
        <v>0</v>
      </c>
      <c r="O113" s="1">
        <v>48294866</v>
      </c>
      <c r="P113" s="1">
        <v>35109601</v>
      </c>
      <c r="Q113" s="3" t="s">
        <v>169</v>
      </c>
      <c r="R113">
        <v>79646599</v>
      </c>
      <c r="S113" s="3" t="s">
        <v>772</v>
      </c>
      <c r="T113" s="3" t="s">
        <v>56</v>
      </c>
      <c r="U113" s="3" t="s">
        <v>57</v>
      </c>
      <c r="V113" s="3" t="s">
        <v>773</v>
      </c>
      <c r="W113" s="3" t="s">
        <v>59</v>
      </c>
      <c r="X113">
        <v>890903937</v>
      </c>
      <c r="Y113" s="3" t="s">
        <v>774</v>
      </c>
      <c r="Z113">
        <v>3825</v>
      </c>
      <c r="AA113">
        <v>3825</v>
      </c>
      <c r="AB113">
        <v>11225</v>
      </c>
      <c r="AC113" s="3"/>
      <c r="AD113" s="3" t="s">
        <v>4169</v>
      </c>
      <c r="AE113" s="3" t="s">
        <v>4170</v>
      </c>
      <c r="AG113">
        <v>45694</v>
      </c>
      <c r="AH113" s="3" t="s">
        <v>174</v>
      </c>
      <c r="AI113" s="3" t="s">
        <v>775</v>
      </c>
      <c r="AJ113" s="3" t="s">
        <v>421</v>
      </c>
    </row>
    <row r="114" spans="1:36" x14ac:dyDescent="0.25">
      <c r="A114" s="3" t="s">
        <v>7163</v>
      </c>
      <c r="B114" s="3" t="s">
        <v>6347</v>
      </c>
      <c r="C114" s="3" t="s">
        <v>7165</v>
      </c>
      <c r="D114" s="3" t="s">
        <v>5927</v>
      </c>
      <c r="E114">
        <v>11325</v>
      </c>
      <c r="F114">
        <v>45694</v>
      </c>
      <c r="G114">
        <v>45694.457928240743</v>
      </c>
      <c r="H114" s="3" t="s">
        <v>1929</v>
      </c>
      <c r="I114">
        <v>923245</v>
      </c>
      <c r="J114" s="3" t="s">
        <v>62</v>
      </c>
      <c r="K114" s="3" t="s">
        <v>63</v>
      </c>
      <c r="L114" s="3" t="s">
        <v>172</v>
      </c>
      <c r="M114" s="1">
        <v>48294866</v>
      </c>
      <c r="N114" s="1">
        <v>0</v>
      </c>
      <c r="O114" s="1">
        <v>48294866</v>
      </c>
      <c r="P114" s="1">
        <v>35109601</v>
      </c>
      <c r="Q114" s="3" t="s">
        <v>169</v>
      </c>
      <c r="R114">
        <v>79216079</v>
      </c>
      <c r="S114" s="3" t="s">
        <v>777</v>
      </c>
      <c r="T114" s="3" t="s">
        <v>56</v>
      </c>
      <c r="U114" s="3" t="s">
        <v>57</v>
      </c>
      <c r="V114" s="3" t="s">
        <v>778</v>
      </c>
      <c r="W114" s="3" t="s">
        <v>59</v>
      </c>
      <c r="X114">
        <v>890903938</v>
      </c>
      <c r="Y114" s="3" t="s">
        <v>86</v>
      </c>
      <c r="Z114">
        <v>3825</v>
      </c>
      <c r="AA114">
        <v>3825</v>
      </c>
      <c r="AB114">
        <v>11325</v>
      </c>
      <c r="AC114" s="3"/>
      <c r="AD114" s="3" t="s">
        <v>4171</v>
      </c>
      <c r="AE114" s="3" t="s">
        <v>4172</v>
      </c>
      <c r="AG114">
        <v>45694</v>
      </c>
      <c r="AH114" s="3" t="s">
        <v>174</v>
      </c>
      <c r="AI114" s="3" t="s">
        <v>779</v>
      </c>
      <c r="AJ114" s="3" t="s">
        <v>421</v>
      </c>
    </row>
    <row r="115" spans="1:36" x14ac:dyDescent="0.25">
      <c r="A115" s="3" t="s">
        <v>7167</v>
      </c>
      <c r="B115" s="3" t="s">
        <v>6347</v>
      </c>
      <c r="C115" s="3" t="s">
        <v>7169</v>
      </c>
      <c r="D115" s="3" t="s">
        <v>5927</v>
      </c>
      <c r="E115">
        <v>11425</v>
      </c>
      <c r="F115">
        <v>45694</v>
      </c>
      <c r="G115">
        <v>45694.495868055557</v>
      </c>
      <c r="H115" s="3" t="s">
        <v>1929</v>
      </c>
      <c r="I115">
        <v>923245</v>
      </c>
      <c r="J115" s="3" t="s">
        <v>62</v>
      </c>
      <c r="K115" s="3" t="s">
        <v>63</v>
      </c>
      <c r="L115" s="3" t="s">
        <v>172</v>
      </c>
      <c r="M115" s="1">
        <v>48294866</v>
      </c>
      <c r="N115" s="1">
        <v>0</v>
      </c>
      <c r="O115" s="1">
        <v>48294866</v>
      </c>
      <c r="P115" s="1">
        <v>35109601</v>
      </c>
      <c r="Q115" s="3" t="s">
        <v>169</v>
      </c>
      <c r="R115">
        <v>1012439964</v>
      </c>
      <c r="S115" s="3" t="s">
        <v>345</v>
      </c>
      <c r="T115" s="3" t="s">
        <v>56</v>
      </c>
      <c r="U115" s="3" t="s">
        <v>57</v>
      </c>
      <c r="V115" s="3" t="s">
        <v>346</v>
      </c>
      <c r="W115" s="3" t="s">
        <v>59</v>
      </c>
      <c r="X115">
        <v>890903938</v>
      </c>
      <c r="Y115" s="3" t="s">
        <v>86</v>
      </c>
      <c r="Z115">
        <v>3825</v>
      </c>
      <c r="AA115">
        <v>3825</v>
      </c>
      <c r="AB115">
        <v>11425</v>
      </c>
      <c r="AC115" s="3"/>
      <c r="AD115" s="3" t="s">
        <v>4173</v>
      </c>
      <c r="AE115" s="3" t="s">
        <v>4174</v>
      </c>
      <c r="AG115">
        <v>45694</v>
      </c>
      <c r="AH115" s="3" t="s">
        <v>174</v>
      </c>
      <c r="AI115" s="3" t="s">
        <v>781</v>
      </c>
      <c r="AJ115" s="3" t="s">
        <v>421</v>
      </c>
    </row>
    <row r="116" spans="1:36" x14ac:dyDescent="0.25">
      <c r="A116" s="3" t="s">
        <v>7171</v>
      </c>
      <c r="B116" s="3" t="s">
        <v>6347</v>
      </c>
      <c r="C116" s="3" t="s">
        <v>7173</v>
      </c>
      <c r="D116" s="3" t="s">
        <v>5927</v>
      </c>
      <c r="E116">
        <v>11525</v>
      </c>
      <c r="F116">
        <v>45694</v>
      </c>
      <c r="G116">
        <v>45694.516956018517</v>
      </c>
      <c r="H116" s="3" t="s">
        <v>1929</v>
      </c>
      <c r="I116">
        <v>923245</v>
      </c>
      <c r="J116" s="3" t="s">
        <v>62</v>
      </c>
      <c r="K116" s="3" t="s">
        <v>63</v>
      </c>
      <c r="L116" s="3" t="s">
        <v>172</v>
      </c>
      <c r="M116" s="1">
        <v>48294866</v>
      </c>
      <c r="N116" s="1">
        <v>0</v>
      </c>
      <c r="O116" s="1">
        <v>48294866</v>
      </c>
      <c r="P116" s="1">
        <v>35109601</v>
      </c>
      <c r="Q116" s="3" t="s">
        <v>169</v>
      </c>
      <c r="R116">
        <v>79221542</v>
      </c>
      <c r="S116" s="3" t="s">
        <v>783</v>
      </c>
      <c r="T116" s="3" t="s">
        <v>56</v>
      </c>
      <c r="U116" s="3" t="s">
        <v>57</v>
      </c>
      <c r="V116" s="3" t="s">
        <v>784</v>
      </c>
      <c r="W116" s="3" t="s">
        <v>59</v>
      </c>
      <c r="X116">
        <v>860007335</v>
      </c>
      <c r="Y116" s="3" t="s">
        <v>201</v>
      </c>
      <c r="Z116">
        <v>3825</v>
      </c>
      <c r="AA116">
        <v>3825</v>
      </c>
      <c r="AB116">
        <v>11525</v>
      </c>
      <c r="AC116" s="3"/>
      <c r="AD116" s="3" t="s">
        <v>4175</v>
      </c>
      <c r="AE116" s="3" t="s">
        <v>4176</v>
      </c>
      <c r="AG116">
        <v>45694</v>
      </c>
      <c r="AH116" s="3" t="s">
        <v>174</v>
      </c>
      <c r="AI116" s="3" t="s">
        <v>785</v>
      </c>
      <c r="AJ116" s="3" t="s">
        <v>421</v>
      </c>
    </row>
    <row r="117" spans="1:36" x14ac:dyDescent="0.25">
      <c r="A117" s="3" t="s">
        <v>7175</v>
      </c>
      <c r="B117" s="3" t="s">
        <v>6347</v>
      </c>
      <c r="C117" s="3" t="s">
        <v>7177</v>
      </c>
      <c r="D117" s="3" t="s">
        <v>5927</v>
      </c>
      <c r="E117">
        <v>11625</v>
      </c>
      <c r="F117">
        <v>45694</v>
      </c>
      <c r="G117">
        <v>45694.521296296298</v>
      </c>
      <c r="H117" s="3" t="s">
        <v>1929</v>
      </c>
      <c r="I117">
        <v>923245</v>
      </c>
      <c r="J117" s="3" t="s">
        <v>62</v>
      </c>
      <c r="K117" s="3" t="s">
        <v>63</v>
      </c>
      <c r="L117" s="3" t="s">
        <v>172</v>
      </c>
      <c r="M117" s="1">
        <v>48294866</v>
      </c>
      <c r="N117" s="1">
        <v>0</v>
      </c>
      <c r="O117" s="1">
        <v>48294866</v>
      </c>
      <c r="P117" s="1">
        <v>35109601</v>
      </c>
      <c r="Q117" s="3" t="s">
        <v>169</v>
      </c>
      <c r="R117">
        <v>1032360333</v>
      </c>
      <c r="S117" s="3" t="s">
        <v>787</v>
      </c>
      <c r="T117" s="3" t="s">
        <v>56</v>
      </c>
      <c r="U117" s="3" t="s">
        <v>57</v>
      </c>
      <c r="V117" s="3" t="s">
        <v>788</v>
      </c>
      <c r="W117" s="3" t="s">
        <v>59</v>
      </c>
      <c r="X117">
        <v>890903938</v>
      </c>
      <c r="Y117" s="3" t="s">
        <v>86</v>
      </c>
      <c r="Z117">
        <v>3825</v>
      </c>
      <c r="AA117">
        <v>3825</v>
      </c>
      <c r="AB117">
        <v>11625</v>
      </c>
      <c r="AC117" s="3"/>
      <c r="AD117" s="3" t="s">
        <v>4177</v>
      </c>
      <c r="AE117" s="3" t="s">
        <v>4178</v>
      </c>
      <c r="AG117">
        <v>45694</v>
      </c>
      <c r="AH117" s="3" t="s">
        <v>174</v>
      </c>
      <c r="AI117" s="3" t="s">
        <v>789</v>
      </c>
      <c r="AJ117" s="3" t="s">
        <v>421</v>
      </c>
    </row>
    <row r="118" spans="1:36" x14ac:dyDescent="0.25">
      <c r="A118" s="3" t="s">
        <v>7179</v>
      </c>
      <c r="B118" s="3" t="s">
        <v>6347</v>
      </c>
      <c r="C118" s="3" t="s">
        <v>7181</v>
      </c>
      <c r="D118" s="3" t="s">
        <v>5927</v>
      </c>
      <c r="E118">
        <v>11725</v>
      </c>
      <c r="F118">
        <v>45694</v>
      </c>
      <c r="G118">
        <v>45694.524791666663</v>
      </c>
      <c r="H118" s="3" t="s">
        <v>1929</v>
      </c>
      <c r="I118">
        <v>923245</v>
      </c>
      <c r="J118" s="3" t="s">
        <v>62</v>
      </c>
      <c r="K118" s="3" t="s">
        <v>63</v>
      </c>
      <c r="L118" s="3" t="s">
        <v>172</v>
      </c>
      <c r="M118" s="1">
        <v>48294866</v>
      </c>
      <c r="N118" s="1">
        <v>0</v>
      </c>
      <c r="O118" s="1">
        <v>48294866</v>
      </c>
      <c r="P118" s="1">
        <v>35109601</v>
      </c>
      <c r="Q118" s="3" t="s">
        <v>169</v>
      </c>
      <c r="R118">
        <v>79938816</v>
      </c>
      <c r="S118" s="3" t="s">
        <v>791</v>
      </c>
      <c r="T118" s="3" t="s">
        <v>56</v>
      </c>
      <c r="U118" s="3" t="s">
        <v>57</v>
      </c>
      <c r="V118" s="3" t="s">
        <v>792</v>
      </c>
      <c r="W118" s="3" t="s">
        <v>59</v>
      </c>
      <c r="X118">
        <v>860034594</v>
      </c>
      <c r="Y118" s="3" t="s">
        <v>195</v>
      </c>
      <c r="Z118">
        <v>3825</v>
      </c>
      <c r="AA118">
        <v>3825</v>
      </c>
      <c r="AB118">
        <v>11725</v>
      </c>
      <c r="AC118" s="3"/>
      <c r="AD118" s="3" t="s">
        <v>4179</v>
      </c>
      <c r="AE118" s="3" t="s">
        <v>4180</v>
      </c>
      <c r="AG118">
        <v>45694</v>
      </c>
      <c r="AH118" s="3" t="s">
        <v>174</v>
      </c>
      <c r="AI118" s="3" t="s">
        <v>793</v>
      </c>
      <c r="AJ118" s="3" t="s">
        <v>421</v>
      </c>
    </row>
    <row r="119" spans="1:36" x14ac:dyDescent="0.25">
      <c r="A119" s="3" t="s">
        <v>7183</v>
      </c>
      <c r="B119" s="3" t="s">
        <v>6347</v>
      </c>
      <c r="C119" s="3" t="s">
        <v>7185</v>
      </c>
      <c r="D119" s="3" t="s">
        <v>5927</v>
      </c>
      <c r="E119">
        <v>11825</v>
      </c>
      <c r="F119">
        <v>45694</v>
      </c>
      <c r="G119">
        <v>45694.529305555552</v>
      </c>
      <c r="H119" s="3" t="s">
        <v>1929</v>
      </c>
      <c r="I119">
        <v>923245</v>
      </c>
      <c r="J119" s="3" t="s">
        <v>62</v>
      </c>
      <c r="K119" s="3" t="s">
        <v>63</v>
      </c>
      <c r="L119" s="3" t="s">
        <v>172</v>
      </c>
      <c r="M119" s="1">
        <v>48294866</v>
      </c>
      <c r="N119" s="1">
        <v>0</v>
      </c>
      <c r="O119" s="1">
        <v>48294866</v>
      </c>
      <c r="P119" s="1">
        <v>35109601</v>
      </c>
      <c r="Q119" s="3" t="s">
        <v>169</v>
      </c>
      <c r="R119">
        <v>52529189</v>
      </c>
      <c r="S119" s="3" t="s">
        <v>795</v>
      </c>
      <c r="T119" s="3" t="s">
        <v>56</v>
      </c>
      <c r="U119" s="3" t="s">
        <v>57</v>
      </c>
      <c r="V119" s="3" t="s">
        <v>796</v>
      </c>
      <c r="W119" s="3" t="s">
        <v>59</v>
      </c>
      <c r="X119">
        <v>890903938</v>
      </c>
      <c r="Y119" s="3" t="s">
        <v>86</v>
      </c>
      <c r="Z119">
        <v>3825</v>
      </c>
      <c r="AA119">
        <v>3825</v>
      </c>
      <c r="AB119">
        <v>11825</v>
      </c>
      <c r="AC119" s="3"/>
      <c r="AD119" s="3" t="s">
        <v>4181</v>
      </c>
      <c r="AE119" s="3" t="s">
        <v>4182</v>
      </c>
      <c r="AG119">
        <v>45694</v>
      </c>
      <c r="AH119" s="3" t="s">
        <v>174</v>
      </c>
      <c r="AI119" s="3" t="s">
        <v>797</v>
      </c>
      <c r="AJ119" s="3" t="s">
        <v>421</v>
      </c>
    </row>
    <row r="120" spans="1:36" x14ac:dyDescent="0.25">
      <c r="A120" s="3" t="s">
        <v>7187</v>
      </c>
      <c r="B120" s="3" t="s">
        <v>6347</v>
      </c>
      <c r="C120" s="3" t="s">
        <v>7189</v>
      </c>
      <c r="D120" s="3" t="s">
        <v>5927</v>
      </c>
      <c r="E120">
        <v>11925</v>
      </c>
      <c r="F120">
        <v>45694</v>
      </c>
      <c r="G120">
        <v>45694.700289351851</v>
      </c>
      <c r="H120" s="3" t="s">
        <v>1929</v>
      </c>
      <c r="I120">
        <v>923245</v>
      </c>
      <c r="J120" s="3" t="s">
        <v>62</v>
      </c>
      <c r="K120" s="3" t="s">
        <v>63</v>
      </c>
      <c r="L120" s="3" t="s">
        <v>172</v>
      </c>
      <c r="M120" s="1">
        <v>48294866</v>
      </c>
      <c r="N120" s="1">
        <v>0</v>
      </c>
      <c r="O120" s="1">
        <v>48294866</v>
      </c>
      <c r="P120" s="1">
        <v>35109601</v>
      </c>
      <c r="Q120" s="3" t="s">
        <v>169</v>
      </c>
      <c r="R120">
        <v>52542737</v>
      </c>
      <c r="S120" s="3" t="s">
        <v>799</v>
      </c>
      <c r="T120" s="3" t="s">
        <v>56</v>
      </c>
      <c r="U120" s="3" t="s">
        <v>57</v>
      </c>
      <c r="V120" s="3" t="s">
        <v>800</v>
      </c>
      <c r="W120" s="3" t="s">
        <v>59</v>
      </c>
      <c r="X120">
        <v>860035827</v>
      </c>
      <c r="Y120" s="3" t="s">
        <v>378</v>
      </c>
      <c r="Z120">
        <v>3825</v>
      </c>
      <c r="AA120">
        <v>3825</v>
      </c>
      <c r="AB120">
        <v>11925</v>
      </c>
      <c r="AC120" s="3"/>
      <c r="AD120" s="3" t="s">
        <v>4183</v>
      </c>
      <c r="AE120" s="3" t="s">
        <v>4184</v>
      </c>
      <c r="AG120">
        <v>45694</v>
      </c>
      <c r="AH120" s="3" t="s">
        <v>174</v>
      </c>
      <c r="AI120" s="3" t="s">
        <v>801</v>
      </c>
      <c r="AJ120" s="3" t="s">
        <v>421</v>
      </c>
    </row>
    <row r="121" spans="1:36" x14ac:dyDescent="0.25">
      <c r="A121" s="3" t="s">
        <v>7191</v>
      </c>
      <c r="B121" s="3" t="s">
        <v>6347</v>
      </c>
      <c r="C121" s="3" t="s">
        <v>7193</v>
      </c>
      <c r="D121" s="3" t="s">
        <v>5927</v>
      </c>
      <c r="E121">
        <v>12025</v>
      </c>
      <c r="F121">
        <v>45694</v>
      </c>
      <c r="G121">
        <v>45694.79210648148</v>
      </c>
      <c r="H121" s="3" t="s">
        <v>1929</v>
      </c>
      <c r="I121">
        <v>923245</v>
      </c>
      <c r="J121" s="3" t="s">
        <v>62</v>
      </c>
      <c r="K121" s="3" t="s">
        <v>63</v>
      </c>
      <c r="L121" s="3" t="s">
        <v>172</v>
      </c>
      <c r="M121" s="1">
        <v>48294866</v>
      </c>
      <c r="N121" s="1">
        <v>0</v>
      </c>
      <c r="O121" s="1">
        <v>48294866</v>
      </c>
      <c r="P121" s="1">
        <v>35109601</v>
      </c>
      <c r="Q121" s="3" t="s">
        <v>169</v>
      </c>
      <c r="R121">
        <v>52545500</v>
      </c>
      <c r="S121" s="3" t="s">
        <v>803</v>
      </c>
      <c r="T121" s="3" t="s">
        <v>56</v>
      </c>
      <c r="U121" s="3" t="s">
        <v>57</v>
      </c>
      <c r="V121" s="3" t="s">
        <v>804</v>
      </c>
      <c r="W121" s="3" t="s">
        <v>59</v>
      </c>
      <c r="X121">
        <v>860007335</v>
      </c>
      <c r="Y121" s="3" t="s">
        <v>201</v>
      </c>
      <c r="Z121">
        <v>3825</v>
      </c>
      <c r="AA121">
        <v>3825</v>
      </c>
      <c r="AB121">
        <v>12025</v>
      </c>
      <c r="AC121" s="3"/>
      <c r="AD121" s="3" t="s">
        <v>4185</v>
      </c>
      <c r="AE121" s="3" t="s">
        <v>4186</v>
      </c>
      <c r="AG121">
        <v>45694</v>
      </c>
      <c r="AH121" s="3" t="s">
        <v>174</v>
      </c>
      <c r="AI121" s="3" t="s">
        <v>805</v>
      </c>
      <c r="AJ121" s="3" t="s">
        <v>421</v>
      </c>
    </row>
    <row r="122" spans="1:36" x14ac:dyDescent="0.25">
      <c r="A122" s="3" t="s">
        <v>7195</v>
      </c>
      <c r="B122" s="3" t="s">
        <v>6347</v>
      </c>
      <c r="C122" s="3" t="s">
        <v>7197</v>
      </c>
      <c r="D122" s="3" t="s">
        <v>5927</v>
      </c>
      <c r="E122">
        <v>12125</v>
      </c>
      <c r="F122">
        <v>45694</v>
      </c>
      <c r="G122">
        <v>45694.795162037037</v>
      </c>
      <c r="H122" s="3" t="s">
        <v>1929</v>
      </c>
      <c r="I122">
        <v>923245</v>
      </c>
      <c r="J122" s="3" t="s">
        <v>62</v>
      </c>
      <c r="K122" s="3" t="s">
        <v>63</v>
      </c>
      <c r="L122" s="3" t="s">
        <v>172</v>
      </c>
      <c r="M122" s="1">
        <v>48294866</v>
      </c>
      <c r="N122" s="1">
        <v>0</v>
      </c>
      <c r="O122" s="1">
        <v>48294866</v>
      </c>
      <c r="P122" s="1">
        <v>35109601</v>
      </c>
      <c r="Q122" s="3" t="s">
        <v>169</v>
      </c>
      <c r="R122">
        <v>52823268</v>
      </c>
      <c r="S122" s="3" t="s">
        <v>807</v>
      </c>
      <c r="T122" s="3" t="s">
        <v>56</v>
      </c>
      <c r="U122" s="3" t="s">
        <v>57</v>
      </c>
      <c r="V122" s="3" t="s">
        <v>808</v>
      </c>
      <c r="W122" s="3" t="s">
        <v>59</v>
      </c>
      <c r="X122">
        <v>860007335</v>
      </c>
      <c r="Y122" s="3" t="s">
        <v>201</v>
      </c>
      <c r="Z122">
        <v>3825</v>
      </c>
      <c r="AA122">
        <v>3825</v>
      </c>
      <c r="AB122">
        <v>12125</v>
      </c>
      <c r="AC122" s="3"/>
      <c r="AD122" s="3" t="s">
        <v>4187</v>
      </c>
      <c r="AE122" s="3" t="s">
        <v>4188</v>
      </c>
      <c r="AG122">
        <v>45694</v>
      </c>
      <c r="AH122" s="3" t="s">
        <v>174</v>
      </c>
      <c r="AI122" s="3" t="s">
        <v>809</v>
      </c>
      <c r="AJ122" s="3" t="s">
        <v>421</v>
      </c>
    </row>
    <row r="123" spans="1:36" x14ac:dyDescent="0.25">
      <c r="A123" s="3" t="s">
        <v>7199</v>
      </c>
      <c r="B123" s="3" t="s">
        <v>6347</v>
      </c>
      <c r="C123" s="3" t="s">
        <v>7201</v>
      </c>
      <c r="D123" s="3" t="s">
        <v>5927</v>
      </c>
      <c r="E123">
        <v>12225</v>
      </c>
      <c r="F123">
        <v>45694</v>
      </c>
      <c r="G123">
        <v>45694.798067129632</v>
      </c>
      <c r="H123" s="3" t="s">
        <v>1929</v>
      </c>
      <c r="I123">
        <v>923245</v>
      </c>
      <c r="J123" s="3" t="s">
        <v>62</v>
      </c>
      <c r="K123" s="3" t="s">
        <v>63</v>
      </c>
      <c r="L123" s="3" t="s">
        <v>172</v>
      </c>
      <c r="M123" s="1">
        <v>48294866</v>
      </c>
      <c r="N123" s="1">
        <v>0</v>
      </c>
      <c r="O123" s="1">
        <v>48294866</v>
      </c>
      <c r="P123" s="1">
        <v>35109601</v>
      </c>
      <c r="Q123" s="3" t="s">
        <v>169</v>
      </c>
      <c r="R123">
        <v>20996655</v>
      </c>
      <c r="S123" s="3" t="s">
        <v>811</v>
      </c>
      <c r="T123" s="3" t="s">
        <v>56</v>
      </c>
      <c r="U123" s="3" t="s">
        <v>57</v>
      </c>
      <c r="V123" s="3" t="s">
        <v>812</v>
      </c>
      <c r="W123" s="3" t="s">
        <v>59</v>
      </c>
      <c r="X123">
        <v>890903938</v>
      </c>
      <c r="Y123" s="3" t="s">
        <v>86</v>
      </c>
      <c r="Z123">
        <v>3825</v>
      </c>
      <c r="AA123">
        <v>3825</v>
      </c>
      <c r="AB123">
        <v>12225</v>
      </c>
      <c r="AC123" s="3"/>
      <c r="AD123" s="3" t="s">
        <v>4189</v>
      </c>
      <c r="AE123" s="3" t="s">
        <v>4190</v>
      </c>
      <c r="AG123">
        <v>45694</v>
      </c>
      <c r="AH123" s="3" t="s">
        <v>174</v>
      </c>
      <c r="AI123" s="3" t="s">
        <v>813</v>
      </c>
      <c r="AJ123" s="3" t="s">
        <v>421</v>
      </c>
    </row>
    <row r="124" spans="1:36" x14ac:dyDescent="0.25">
      <c r="A124" s="3" t="s">
        <v>7203</v>
      </c>
      <c r="B124" s="3" t="s">
        <v>6347</v>
      </c>
      <c r="C124" s="3" t="s">
        <v>7205</v>
      </c>
      <c r="D124" s="3" t="s">
        <v>5927</v>
      </c>
      <c r="E124">
        <v>12325</v>
      </c>
      <c r="F124">
        <v>45694</v>
      </c>
      <c r="G124">
        <v>45694.801122685189</v>
      </c>
      <c r="H124" s="3" t="s">
        <v>1929</v>
      </c>
      <c r="I124">
        <v>923245</v>
      </c>
      <c r="J124" s="3" t="s">
        <v>62</v>
      </c>
      <c r="K124" s="3" t="s">
        <v>63</v>
      </c>
      <c r="L124" s="3" t="s">
        <v>172</v>
      </c>
      <c r="M124" s="1">
        <v>48294866</v>
      </c>
      <c r="N124" s="1">
        <v>0</v>
      </c>
      <c r="O124" s="1">
        <v>48294866</v>
      </c>
      <c r="P124" s="1">
        <v>35109601</v>
      </c>
      <c r="Q124" s="3" t="s">
        <v>169</v>
      </c>
      <c r="R124">
        <v>34990465</v>
      </c>
      <c r="S124" s="3" t="s">
        <v>815</v>
      </c>
      <c r="T124" s="3" t="s">
        <v>56</v>
      </c>
      <c r="U124" s="3" t="s">
        <v>57</v>
      </c>
      <c r="V124" s="3" t="s">
        <v>816</v>
      </c>
      <c r="W124" s="3" t="s">
        <v>59</v>
      </c>
      <c r="X124">
        <v>860034594</v>
      </c>
      <c r="Y124" s="3" t="s">
        <v>195</v>
      </c>
      <c r="Z124">
        <v>3825</v>
      </c>
      <c r="AA124">
        <v>3825</v>
      </c>
      <c r="AB124">
        <v>12325</v>
      </c>
      <c r="AC124" s="3"/>
      <c r="AD124" s="3" t="s">
        <v>4191</v>
      </c>
      <c r="AE124" s="3" t="s">
        <v>4192</v>
      </c>
      <c r="AG124">
        <v>45694</v>
      </c>
      <c r="AH124" s="3" t="s">
        <v>174</v>
      </c>
      <c r="AI124" s="3" t="s">
        <v>817</v>
      </c>
      <c r="AJ124" s="3" t="s">
        <v>421</v>
      </c>
    </row>
    <row r="125" spans="1:36" x14ac:dyDescent="0.25">
      <c r="A125" s="3" t="s">
        <v>7207</v>
      </c>
      <c r="B125" s="3" t="s">
        <v>6347</v>
      </c>
      <c r="C125" s="3" t="s">
        <v>7209</v>
      </c>
      <c r="D125" s="3" t="s">
        <v>5927</v>
      </c>
      <c r="E125">
        <v>12425</v>
      </c>
      <c r="F125">
        <v>45694</v>
      </c>
      <c r="G125">
        <v>45694.804444444446</v>
      </c>
      <c r="H125" s="3" t="s">
        <v>1929</v>
      </c>
      <c r="I125">
        <v>923245</v>
      </c>
      <c r="J125" s="3" t="s">
        <v>62</v>
      </c>
      <c r="K125" s="3" t="s">
        <v>63</v>
      </c>
      <c r="L125" s="3" t="s">
        <v>172</v>
      </c>
      <c r="M125" s="1">
        <v>48294866</v>
      </c>
      <c r="N125" s="1">
        <v>0</v>
      </c>
      <c r="O125" s="1">
        <v>48294866</v>
      </c>
      <c r="P125" s="1">
        <v>35109601</v>
      </c>
      <c r="Q125" s="3" t="s">
        <v>169</v>
      </c>
      <c r="R125">
        <v>93370817</v>
      </c>
      <c r="S125" s="3" t="s">
        <v>819</v>
      </c>
      <c r="T125" s="3" t="s">
        <v>56</v>
      </c>
      <c r="U125" s="3" t="s">
        <v>57</v>
      </c>
      <c r="V125" s="3" t="s">
        <v>820</v>
      </c>
      <c r="W125" s="3" t="s">
        <v>59</v>
      </c>
      <c r="X125">
        <v>860034313</v>
      </c>
      <c r="Y125" s="3" t="s">
        <v>97</v>
      </c>
      <c r="Z125">
        <v>3825</v>
      </c>
      <c r="AA125">
        <v>3825</v>
      </c>
      <c r="AB125">
        <v>12425</v>
      </c>
      <c r="AC125" s="3"/>
      <c r="AD125" s="3" t="s">
        <v>4193</v>
      </c>
      <c r="AE125" s="3" t="s">
        <v>4194</v>
      </c>
      <c r="AG125">
        <v>45694</v>
      </c>
      <c r="AH125" s="3" t="s">
        <v>174</v>
      </c>
      <c r="AI125" s="3" t="s">
        <v>821</v>
      </c>
      <c r="AJ125" s="3" t="s">
        <v>421</v>
      </c>
    </row>
    <row r="126" spans="1:36" x14ac:dyDescent="0.25">
      <c r="A126" s="3" t="s">
        <v>7211</v>
      </c>
      <c r="B126" s="3" t="s">
        <v>6347</v>
      </c>
      <c r="C126" s="3" t="s">
        <v>7213</v>
      </c>
      <c r="D126" s="3" t="s">
        <v>5927</v>
      </c>
      <c r="E126">
        <v>12525</v>
      </c>
      <c r="F126">
        <v>45694</v>
      </c>
      <c r="G126">
        <v>45694.81355324074</v>
      </c>
      <c r="H126" s="3" t="s">
        <v>1929</v>
      </c>
      <c r="I126">
        <v>923245</v>
      </c>
      <c r="J126" s="3" t="s">
        <v>62</v>
      </c>
      <c r="K126" s="3" t="s">
        <v>63</v>
      </c>
      <c r="L126" s="3" t="s">
        <v>172</v>
      </c>
      <c r="M126" s="1">
        <v>48294866</v>
      </c>
      <c r="N126" s="1">
        <v>0</v>
      </c>
      <c r="O126" s="1">
        <v>48294866</v>
      </c>
      <c r="P126" s="1">
        <v>35109601</v>
      </c>
      <c r="Q126" s="3" t="s">
        <v>169</v>
      </c>
      <c r="R126">
        <v>79643322</v>
      </c>
      <c r="S126" s="3" t="s">
        <v>823</v>
      </c>
      <c r="T126" s="3" t="s">
        <v>56</v>
      </c>
      <c r="U126" s="3" t="s">
        <v>57</v>
      </c>
      <c r="V126" s="3" t="s">
        <v>824</v>
      </c>
      <c r="W126" s="3" t="s">
        <v>59</v>
      </c>
      <c r="X126">
        <v>890903938</v>
      </c>
      <c r="Y126" s="3" t="s">
        <v>86</v>
      </c>
      <c r="Z126">
        <v>3825</v>
      </c>
      <c r="AA126">
        <v>3825</v>
      </c>
      <c r="AB126">
        <v>12525</v>
      </c>
      <c r="AC126" s="3"/>
      <c r="AD126" s="3" t="s">
        <v>4195</v>
      </c>
      <c r="AE126" s="3" t="s">
        <v>4196</v>
      </c>
      <c r="AG126">
        <v>45694</v>
      </c>
      <c r="AH126" s="3" t="s">
        <v>174</v>
      </c>
      <c r="AI126" s="3" t="s">
        <v>825</v>
      </c>
      <c r="AJ126" s="3" t="s">
        <v>421</v>
      </c>
    </row>
    <row r="127" spans="1:36" x14ac:dyDescent="0.25">
      <c r="A127" s="3" t="s">
        <v>7215</v>
      </c>
      <c r="B127" s="3" t="s">
        <v>6347</v>
      </c>
      <c r="C127" s="3" t="s">
        <v>7217</v>
      </c>
      <c r="D127" s="3" t="s">
        <v>5927</v>
      </c>
      <c r="E127">
        <v>12625</v>
      </c>
      <c r="F127">
        <v>45694</v>
      </c>
      <c r="G127">
        <v>45694.844178240739</v>
      </c>
      <c r="H127" s="3" t="s">
        <v>1929</v>
      </c>
      <c r="I127">
        <v>923245</v>
      </c>
      <c r="J127" s="3" t="s">
        <v>62</v>
      </c>
      <c r="K127" s="3" t="s">
        <v>63</v>
      </c>
      <c r="L127" s="3" t="s">
        <v>172</v>
      </c>
      <c r="M127" s="1">
        <v>48294866</v>
      </c>
      <c r="N127" s="1">
        <v>0</v>
      </c>
      <c r="O127" s="1">
        <v>48294866</v>
      </c>
      <c r="P127" s="1">
        <v>35109601</v>
      </c>
      <c r="Q127" s="3" t="s">
        <v>169</v>
      </c>
      <c r="R127">
        <v>35250064</v>
      </c>
      <c r="S127" s="3" t="s">
        <v>827</v>
      </c>
      <c r="T127" s="3" t="s">
        <v>56</v>
      </c>
      <c r="U127" s="3" t="s">
        <v>57</v>
      </c>
      <c r="V127" s="3" t="s">
        <v>828</v>
      </c>
      <c r="W127" s="3" t="s">
        <v>59</v>
      </c>
      <c r="X127">
        <v>890903938</v>
      </c>
      <c r="Y127" s="3" t="s">
        <v>86</v>
      </c>
      <c r="Z127">
        <v>3825</v>
      </c>
      <c r="AA127">
        <v>3825</v>
      </c>
      <c r="AB127">
        <v>12625</v>
      </c>
      <c r="AC127" s="3"/>
      <c r="AD127" s="3" t="s">
        <v>4197</v>
      </c>
      <c r="AE127" s="3" t="s">
        <v>4198</v>
      </c>
      <c r="AG127">
        <v>45694</v>
      </c>
      <c r="AH127" s="3" t="s">
        <v>174</v>
      </c>
      <c r="AI127" s="3" t="s">
        <v>829</v>
      </c>
      <c r="AJ127" s="3" t="s">
        <v>421</v>
      </c>
    </row>
    <row r="128" spans="1:36" x14ac:dyDescent="0.25">
      <c r="A128" s="3" t="s">
        <v>7219</v>
      </c>
      <c r="B128" s="3" t="s">
        <v>6347</v>
      </c>
      <c r="C128" s="3" t="s">
        <v>7221</v>
      </c>
      <c r="D128" s="3" t="s">
        <v>5927</v>
      </c>
      <c r="E128">
        <v>12725</v>
      </c>
      <c r="F128">
        <v>45694</v>
      </c>
      <c r="G128">
        <v>45694.874699074076</v>
      </c>
      <c r="H128" s="3" t="s">
        <v>1929</v>
      </c>
      <c r="I128">
        <v>923245</v>
      </c>
      <c r="J128" s="3" t="s">
        <v>62</v>
      </c>
      <c r="K128" s="3" t="s">
        <v>63</v>
      </c>
      <c r="L128" s="3" t="s">
        <v>172</v>
      </c>
      <c r="M128" s="1">
        <v>48294866</v>
      </c>
      <c r="N128" s="1">
        <v>0</v>
      </c>
      <c r="O128" s="1">
        <v>48294866</v>
      </c>
      <c r="P128" s="1">
        <v>35109601</v>
      </c>
      <c r="Q128" s="3" t="s">
        <v>169</v>
      </c>
      <c r="R128">
        <v>22519753</v>
      </c>
      <c r="S128" s="3" t="s">
        <v>831</v>
      </c>
      <c r="T128" s="3" t="s">
        <v>56</v>
      </c>
      <c r="U128" s="3" t="s">
        <v>57</v>
      </c>
      <c r="V128" s="3" t="s">
        <v>832</v>
      </c>
      <c r="W128" s="3" t="s">
        <v>59</v>
      </c>
      <c r="X128">
        <v>860034313</v>
      </c>
      <c r="Y128" s="3" t="s">
        <v>97</v>
      </c>
      <c r="Z128">
        <v>3825</v>
      </c>
      <c r="AA128">
        <v>3825</v>
      </c>
      <c r="AB128">
        <v>12725</v>
      </c>
      <c r="AC128" s="3"/>
      <c r="AD128" s="3" t="s">
        <v>4199</v>
      </c>
      <c r="AE128" s="3" t="s">
        <v>4200</v>
      </c>
      <c r="AG128">
        <v>45694</v>
      </c>
      <c r="AH128" s="3" t="s">
        <v>174</v>
      </c>
      <c r="AI128" s="3" t="s">
        <v>833</v>
      </c>
      <c r="AJ128" s="3" t="s">
        <v>421</v>
      </c>
    </row>
    <row r="129" spans="1:36" x14ac:dyDescent="0.25">
      <c r="A129" s="3" t="s">
        <v>7223</v>
      </c>
      <c r="B129" s="3" t="s">
        <v>6347</v>
      </c>
      <c r="C129" s="3" t="s">
        <v>7225</v>
      </c>
      <c r="D129" s="3" t="s">
        <v>5927</v>
      </c>
      <c r="E129">
        <v>12825</v>
      </c>
      <c r="F129">
        <v>45694</v>
      </c>
      <c r="G129">
        <v>45694.874710648146</v>
      </c>
      <c r="H129" s="3" t="s">
        <v>1929</v>
      </c>
      <c r="I129">
        <v>923245</v>
      </c>
      <c r="J129" s="3" t="s">
        <v>62</v>
      </c>
      <c r="K129" s="3" t="s">
        <v>63</v>
      </c>
      <c r="L129" s="3" t="s">
        <v>172</v>
      </c>
      <c r="M129" s="1">
        <v>48294866</v>
      </c>
      <c r="N129" s="1">
        <v>0</v>
      </c>
      <c r="O129" s="1">
        <v>48294866</v>
      </c>
      <c r="P129" s="1">
        <v>35109601</v>
      </c>
      <c r="Q129" s="3" t="s">
        <v>169</v>
      </c>
      <c r="R129">
        <v>51782526</v>
      </c>
      <c r="S129" s="3" t="s">
        <v>835</v>
      </c>
      <c r="T129" s="3" t="s">
        <v>56</v>
      </c>
      <c r="U129" s="3" t="s">
        <v>57</v>
      </c>
      <c r="V129" s="3" t="s">
        <v>836</v>
      </c>
      <c r="W129" s="3" t="s">
        <v>59</v>
      </c>
      <c r="X129">
        <v>860034313</v>
      </c>
      <c r="Y129" s="3" t="s">
        <v>97</v>
      </c>
      <c r="Z129">
        <v>3825</v>
      </c>
      <c r="AA129">
        <v>3825</v>
      </c>
      <c r="AB129">
        <v>12825</v>
      </c>
      <c r="AC129" s="3"/>
      <c r="AD129" s="3" t="s">
        <v>4201</v>
      </c>
      <c r="AE129" s="3" t="s">
        <v>4202</v>
      </c>
      <c r="AG129">
        <v>45694</v>
      </c>
      <c r="AH129" s="3" t="s">
        <v>174</v>
      </c>
      <c r="AI129" s="3" t="s">
        <v>837</v>
      </c>
      <c r="AJ129" s="3" t="s">
        <v>421</v>
      </c>
    </row>
    <row r="130" spans="1:36" x14ac:dyDescent="0.25">
      <c r="A130" s="3" t="s">
        <v>7227</v>
      </c>
      <c r="B130" s="3" t="s">
        <v>6347</v>
      </c>
      <c r="C130" s="3" t="s">
        <v>7229</v>
      </c>
      <c r="D130" s="3" t="s">
        <v>5927</v>
      </c>
      <c r="E130">
        <v>12925</v>
      </c>
      <c r="F130">
        <v>45694</v>
      </c>
      <c r="G130">
        <v>45694.874710648146</v>
      </c>
      <c r="H130" s="3" t="s">
        <v>1929</v>
      </c>
      <c r="I130">
        <v>923245</v>
      </c>
      <c r="J130" s="3" t="s">
        <v>62</v>
      </c>
      <c r="K130" s="3" t="s">
        <v>63</v>
      </c>
      <c r="L130" s="3" t="s">
        <v>172</v>
      </c>
      <c r="M130" s="1">
        <v>48294866</v>
      </c>
      <c r="N130" s="1">
        <v>0</v>
      </c>
      <c r="O130" s="1">
        <v>48294866</v>
      </c>
      <c r="P130" s="1">
        <v>35109601</v>
      </c>
      <c r="Q130" s="3" t="s">
        <v>169</v>
      </c>
      <c r="R130">
        <v>79470462</v>
      </c>
      <c r="S130" s="3" t="s">
        <v>839</v>
      </c>
      <c r="T130" s="3" t="s">
        <v>56</v>
      </c>
      <c r="U130" s="3" t="s">
        <v>57</v>
      </c>
      <c r="V130" s="3" t="s">
        <v>840</v>
      </c>
      <c r="W130" s="3" t="s">
        <v>59</v>
      </c>
      <c r="X130">
        <v>860007335</v>
      </c>
      <c r="Y130" s="3" t="s">
        <v>201</v>
      </c>
      <c r="Z130">
        <v>3825</v>
      </c>
      <c r="AA130">
        <v>3825</v>
      </c>
      <c r="AB130">
        <v>12925</v>
      </c>
      <c r="AC130" s="3"/>
      <c r="AD130" s="3" t="s">
        <v>4203</v>
      </c>
      <c r="AE130" s="3" t="s">
        <v>4204</v>
      </c>
      <c r="AG130">
        <v>45694</v>
      </c>
      <c r="AH130" s="3" t="s">
        <v>174</v>
      </c>
      <c r="AI130" s="3" t="s">
        <v>841</v>
      </c>
      <c r="AJ130" s="3" t="s">
        <v>421</v>
      </c>
    </row>
    <row r="131" spans="1:36" x14ac:dyDescent="0.25">
      <c r="A131" s="3" t="s">
        <v>7231</v>
      </c>
      <c r="B131" s="3" t="s">
        <v>6347</v>
      </c>
      <c r="C131" s="3" t="s">
        <v>7233</v>
      </c>
      <c r="D131" s="3" t="s">
        <v>5927</v>
      </c>
      <c r="E131">
        <v>13025</v>
      </c>
      <c r="F131">
        <v>45694</v>
      </c>
      <c r="G131">
        <v>45694.874722222223</v>
      </c>
      <c r="H131" s="3" t="s">
        <v>1929</v>
      </c>
      <c r="I131">
        <v>923245</v>
      </c>
      <c r="J131" s="3" t="s">
        <v>62</v>
      </c>
      <c r="K131" s="3" t="s">
        <v>63</v>
      </c>
      <c r="L131" s="3" t="s">
        <v>172</v>
      </c>
      <c r="M131" s="1">
        <v>48294866</v>
      </c>
      <c r="N131" s="1">
        <v>0</v>
      </c>
      <c r="O131" s="1">
        <v>48294866</v>
      </c>
      <c r="P131" s="1">
        <v>35109601</v>
      </c>
      <c r="Q131" s="3" t="s">
        <v>169</v>
      </c>
      <c r="R131">
        <v>19498591</v>
      </c>
      <c r="S131" s="3" t="s">
        <v>843</v>
      </c>
      <c r="T131" s="3" t="s">
        <v>56</v>
      </c>
      <c r="U131" s="3" t="s">
        <v>57</v>
      </c>
      <c r="V131" s="3" t="s">
        <v>844</v>
      </c>
      <c r="W131" s="3" t="s">
        <v>59</v>
      </c>
      <c r="X131">
        <v>860003020</v>
      </c>
      <c r="Y131" s="3" t="s">
        <v>212</v>
      </c>
      <c r="Z131">
        <v>3825</v>
      </c>
      <c r="AA131">
        <v>3825</v>
      </c>
      <c r="AB131">
        <v>13025</v>
      </c>
      <c r="AC131" s="3"/>
      <c r="AD131" s="3" t="s">
        <v>4205</v>
      </c>
      <c r="AE131" s="3" t="s">
        <v>4206</v>
      </c>
      <c r="AG131">
        <v>45694</v>
      </c>
      <c r="AH131" s="3" t="s">
        <v>174</v>
      </c>
      <c r="AI131" s="3" t="s">
        <v>845</v>
      </c>
      <c r="AJ131" s="3" t="s">
        <v>421</v>
      </c>
    </row>
    <row r="132" spans="1:36" x14ac:dyDescent="0.25">
      <c r="A132" s="3" t="s">
        <v>7235</v>
      </c>
      <c r="B132" s="3" t="s">
        <v>6347</v>
      </c>
      <c r="C132" s="3" t="s">
        <v>7237</v>
      </c>
      <c r="D132" s="3" t="s">
        <v>5927</v>
      </c>
      <c r="E132">
        <v>13125</v>
      </c>
      <c r="F132">
        <v>45694</v>
      </c>
      <c r="G132">
        <v>45694.8747337963</v>
      </c>
      <c r="H132" s="3" t="s">
        <v>1929</v>
      </c>
      <c r="I132">
        <v>923245</v>
      </c>
      <c r="J132" s="3" t="s">
        <v>62</v>
      </c>
      <c r="K132" s="3" t="s">
        <v>63</v>
      </c>
      <c r="L132" s="3" t="s">
        <v>172</v>
      </c>
      <c r="M132" s="1">
        <v>48294866</v>
      </c>
      <c r="N132" s="1">
        <v>0</v>
      </c>
      <c r="O132" s="1">
        <v>48294866</v>
      </c>
      <c r="P132" s="1">
        <v>35109601</v>
      </c>
      <c r="Q132" s="3" t="s">
        <v>169</v>
      </c>
      <c r="R132">
        <v>52365942</v>
      </c>
      <c r="S132" s="3" t="s">
        <v>847</v>
      </c>
      <c r="T132" s="3" t="s">
        <v>56</v>
      </c>
      <c r="U132" s="3" t="s">
        <v>57</v>
      </c>
      <c r="V132" s="3" t="s">
        <v>848</v>
      </c>
      <c r="W132" s="3" t="s">
        <v>59</v>
      </c>
      <c r="X132">
        <v>890903938</v>
      </c>
      <c r="Y132" s="3" t="s">
        <v>86</v>
      </c>
      <c r="Z132">
        <v>3825</v>
      </c>
      <c r="AA132">
        <v>3825</v>
      </c>
      <c r="AB132">
        <v>13125</v>
      </c>
      <c r="AC132" s="3"/>
      <c r="AD132" s="3" t="s">
        <v>4207</v>
      </c>
      <c r="AE132" s="3" t="s">
        <v>4208</v>
      </c>
      <c r="AG132">
        <v>45694</v>
      </c>
      <c r="AH132" s="3" t="s">
        <v>174</v>
      </c>
      <c r="AI132" s="3" t="s">
        <v>849</v>
      </c>
      <c r="AJ132" s="3" t="s">
        <v>421</v>
      </c>
    </row>
    <row r="133" spans="1:36" x14ac:dyDescent="0.25">
      <c r="A133" s="3" t="s">
        <v>7239</v>
      </c>
      <c r="B133" s="3" t="s">
        <v>6347</v>
      </c>
      <c r="C133" s="3" t="s">
        <v>7241</v>
      </c>
      <c r="D133" s="3" t="s">
        <v>5927</v>
      </c>
      <c r="E133">
        <v>13225</v>
      </c>
      <c r="F133">
        <v>45694</v>
      </c>
      <c r="G133">
        <v>45694.874745370369</v>
      </c>
      <c r="H133" s="3" t="s">
        <v>1929</v>
      </c>
      <c r="I133">
        <v>923245</v>
      </c>
      <c r="J133" s="3" t="s">
        <v>62</v>
      </c>
      <c r="K133" s="3" t="s">
        <v>63</v>
      </c>
      <c r="L133" s="3" t="s">
        <v>172</v>
      </c>
      <c r="M133" s="1">
        <v>48294866</v>
      </c>
      <c r="N133" s="1">
        <v>0</v>
      </c>
      <c r="O133" s="1">
        <v>48294866</v>
      </c>
      <c r="P133" s="1">
        <v>35109601</v>
      </c>
      <c r="Q133" s="3" t="s">
        <v>169</v>
      </c>
      <c r="R133">
        <v>35252659</v>
      </c>
      <c r="S133" s="3" t="s">
        <v>851</v>
      </c>
      <c r="T133" s="3" t="s">
        <v>56</v>
      </c>
      <c r="U133" s="3" t="s">
        <v>57</v>
      </c>
      <c r="V133" s="3" t="s">
        <v>852</v>
      </c>
      <c r="W133" s="3" t="s">
        <v>59</v>
      </c>
      <c r="X133">
        <v>890903938</v>
      </c>
      <c r="Y133" s="3" t="s">
        <v>86</v>
      </c>
      <c r="Z133">
        <v>3825</v>
      </c>
      <c r="AA133">
        <v>3825</v>
      </c>
      <c r="AB133">
        <v>13225</v>
      </c>
      <c r="AC133" s="3"/>
      <c r="AD133" s="3" t="s">
        <v>4209</v>
      </c>
      <c r="AE133" s="3" t="s">
        <v>4210</v>
      </c>
      <c r="AG133">
        <v>45694</v>
      </c>
      <c r="AH133" s="3" t="s">
        <v>174</v>
      </c>
      <c r="AI133" s="3" t="s">
        <v>853</v>
      </c>
      <c r="AJ133" s="3" t="s">
        <v>421</v>
      </c>
    </row>
    <row r="134" spans="1:36" x14ac:dyDescent="0.25">
      <c r="A134" s="3" t="s">
        <v>8907</v>
      </c>
      <c r="B134" s="3" t="s">
        <v>6060</v>
      </c>
      <c r="C134" s="3" t="s">
        <v>8909</v>
      </c>
      <c r="D134" s="3" t="s">
        <v>5873</v>
      </c>
      <c r="E134">
        <v>13325</v>
      </c>
      <c r="F134">
        <v>45695</v>
      </c>
      <c r="G134">
        <v>45695.489328703705</v>
      </c>
      <c r="H134" s="3" t="s">
        <v>1929</v>
      </c>
      <c r="I134">
        <v>923210</v>
      </c>
      <c r="J134" s="3" t="s">
        <v>62</v>
      </c>
      <c r="K134" s="3" t="s">
        <v>63</v>
      </c>
      <c r="L134" s="3" t="s">
        <v>64</v>
      </c>
      <c r="M134" s="1">
        <v>4390</v>
      </c>
      <c r="N134" s="1">
        <v>0</v>
      </c>
      <c r="O134" s="1">
        <v>4390</v>
      </c>
      <c r="P134" s="1">
        <v>0</v>
      </c>
      <c r="Q134" s="3" t="s">
        <v>54</v>
      </c>
      <c r="R134">
        <v>800007813</v>
      </c>
      <c r="S134" s="3" t="s">
        <v>84</v>
      </c>
      <c r="T134" s="3" t="s">
        <v>56</v>
      </c>
      <c r="U134" s="3" t="s">
        <v>57</v>
      </c>
      <c r="V134" s="3" t="s">
        <v>85</v>
      </c>
      <c r="W134" s="3" t="s">
        <v>59</v>
      </c>
      <c r="X134">
        <v>890903938</v>
      </c>
      <c r="Y134" s="3" t="s">
        <v>86</v>
      </c>
      <c r="Z134">
        <v>1225</v>
      </c>
      <c r="AA134">
        <v>1225</v>
      </c>
      <c r="AB134">
        <v>13325</v>
      </c>
      <c r="AC134" s="3" t="s">
        <v>1957</v>
      </c>
      <c r="AD134" s="3" t="s">
        <v>1958</v>
      </c>
      <c r="AE134" s="3" t="s">
        <v>133</v>
      </c>
      <c r="AG134">
        <v>45695</v>
      </c>
      <c r="AH134" s="3" t="s">
        <v>71</v>
      </c>
      <c r="AI134" s="3" t="s">
        <v>135</v>
      </c>
      <c r="AJ134" s="3" t="s">
        <v>136</v>
      </c>
    </row>
    <row r="135" spans="1:36" x14ac:dyDescent="0.25">
      <c r="A135" s="3" t="s">
        <v>8911</v>
      </c>
      <c r="B135" s="3" t="s">
        <v>6060</v>
      </c>
      <c r="C135" s="3" t="s">
        <v>8913</v>
      </c>
      <c r="D135" s="3" t="s">
        <v>5873</v>
      </c>
      <c r="E135">
        <v>13425</v>
      </c>
      <c r="F135">
        <v>45695</v>
      </c>
      <c r="G135">
        <v>45695.499421296299</v>
      </c>
      <c r="H135" s="3" t="s">
        <v>1929</v>
      </c>
      <c r="I135">
        <v>923210</v>
      </c>
      <c r="J135" s="3" t="s">
        <v>62</v>
      </c>
      <c r="K135" s="3" t="s">
        <v>63</v>
      </c>
      <c r="L135" s="3" t="s">
        <v>64</v>
      </c>
      <c r="M135" s="1">
        <v>491540</v>
      </c>
      <c r="N135" s="1">
        <v>0</v>
      </c>
      <c r="O135" s="1">
        <v>491540</v>
      </c>
      <c r="P135" s="1">
        <v>0</v>
      </c>
      <c r="Q135" s="3" t="s">
        <v>54</v>
      </c>
      <c r="R135">
        <v>860063875</v>
      </c>
      <c r="S135" s="3" t="s">
        <v>55</v>
      </c>
      <c r="T135" s="3" t="s">
        <v>56</v>
      </c>
      <c r="U135" s="3" t="s">
        <v>57</v>
      </c>
      <c r="V135" s="3" t="s">
        <v>58</v>
      </c>
      <c r="W135" s="3" t="s">
        <v>59</v>
      </c>
      <c r="X135">
        <v>860050750</v>
      </c>
      <c r="Y135" s="3" t="s">
        <v>60</v>
      </c>
      <c r="Z135">
        <v>1225</v>
      </c>
      <c r="AA135">
        <v>1225</v>
      </c>
      <c r="AB135">
        <v>13425</v>
      </c>
      <c r="AC135" s="3" t="s">
        <v>1959</v>
      </c>
      <c r="AD135" s="3" t="s">
        <v>1960</v>
      </c>
      <c r="AE135" s="3" t="s">
        <v>137</v>
      </c>
      <c r="AG135">
        <v>45695</v>
      </c>
      <c r="AH135" s="3" t="s">
        <v>71</v>
      </c>
      <c r="AI135" s="3" t="s">
        <v>139</v>
      </c>
      <c r="AJ135" s="3" t="s">
        <v>140</v>
      </c>
    </row>
    <row r="136" spans="1:36" x14ac:dyDescent="0.25">
      <c r="A136" s="3" t="s">
        <v>6477</v>
      </c>
      <c r="B136" s="3" t="s">
        <v>6337</v>
      </c>
      <c r="C136" s="3" t="s">
        <v>6479</v>
      </c>
      <c r="D136" s="3" t="s">
        <v>5887</v>
      </c>
      <c r="E136">
        <v>13525</v>
      </c>
      <c r="F136">
        <v>45695</v>
      </c>
      <c r="G136">
        <v>45695.678518518522</v>
      </c>
      <c r="H136" s="3" t="s">
        <v>1929</v>
      </c>
      <c r="I136">
        <v>923211</v>
      </c>
      <c r="J136" s="3" t="s">
        <v>62</v>
      </c>
      <c r="K136" s="3" t="s">
        <v>63</v>
      </c>
      <c r="L136" s="3" t="s">
        <v>172</v>
      </c>
      <c r="M136" s="1">
        <v>45995110</v>
      </c>
      <c r="N136" s="1">
        <v>0</v>
      </c>
      <c r="O136" s="1">
        <v>45995110</v>
      </c>
      <c r="P136" s="1">
        <v>33576430</v>
      </c>
      <c r="Q136" s="3" t="s">
        <v>169</v>
      </c>
      <c r="R136">
        <v>52187775</v>
      </c>
      <c r="S136" s="3" t="s">
        <v>855</v>
      </c>
      <c r="T136" s="3" t="s">
        <v>56</v>
      </c>
      <c r="U136" s="3" t="s">
        <v>57</v>
      </c>
      <c r="V136" s="3" t="s">
        <v>856</v>
      </c>
      <c r="W136" s="3" t="s">
        <v>59</v>
      </c>
      <c r="X136">
        <v>860007335</v>
      </c>
      <c r="Y136" s="3" t="s">
        <v>201</v>
      </c>
      <c r="Z136">
        <v>2125</v>
      </c>
      <c r="AA136">
        <v>2125</v>
      </c>
      <c r="AB136">
        <v>13525</v>
      </c>
      <c r="AC136" s="3"/>
      <c r="AD136" s="3" t="s">
        <v>4211</v>
      </c>
      <c r="AE136" s="3" t="s">
        <v>4212</v>
      </c>
      <c r="AG136">
        <v>45695</v>
      </c>
      <c r="AH136" s="3" t="s">
        <v>174</v>
      </c>
      <c r="AI136" s="3" t="s">
        <v>857</v>
      </c>
      <c r="AJ136" s="3" t="s">
        <v>858</v>
      </c>
    </row>
    <row r="137" spans="1:36" x14ac:dyDescent="0.25">
      <c r="A137" s="3" t="s">
        <v>6481</v>
      </c>
      <c r="B137" s="3" t="s">
        <v>6337</v>
      </c>
      <c r="C137" s="3" t="s">
        <v>6483</v>
      </c>
      <c r="D137" s="3" t="s">
        <v>5887</v>
      </c>
      <c r="E137">
        <v>13625</v>
      </c>
      <c r="F137">
        <v>45695</v>
      </c>
      <c r="G137">
        <v>45695.678530092591</v>
      </c>
      <c r="H137" s="3" t="s">
        <v>1929</v>
      </c>
      <c r="I137">
        <v>923211</v>
      </c>
      <c r="J137" s="3" t="s">
        <v>62</v>
      </c>
      <c r="K137" s="3" t="s">
        <v>63</v>
      </c>
      <c r="L137" s="3" t="s">
        <v>172</v>
      </c>
      <c r="M137" s="1">
        <v>45995110</v>
      </c>
      <c r="N137" s="1">
        <v>0</v>
      </c>
      <c r="O137" s="1">
        <v>45995110</v>
      </c>
      <c r="P137" s="1">
        <v>33576430</v>
      </c>
      <c r="Q137" s="3" t="s">
        <v>169</v>
      </c>
      <c r="R137">
        <v>80436995</v>
      </c>
      <c r="S137" s="3" t="s">
        <v>860</v>
      </c>
      <c r="T137" s="3" t="s">
        <v>56</v>
      </c>
      <c r="U137" s="3" t="s">
        <v>57</v>
      </c>
      <c r="V137" s="3" t="s">
        <v>861</v>
      </c>
      <c r="W137" s="3" t="s">
        <v>59</v>
      </c>
      <c r="X137">
        <v>860007335</v>
      </c>
      <c r="Y137" s="3" t="s">
        <v>201</v>
      </c>
      <c r="Z137">
        <v>2125</v>
      </c>
      <c r="AA137">
        <v>2125</v>
      </c>
      <c r="AB137">
        <v>13625</v>
      </c>
      <c r="AC137" s="3"/>
      <c r="AD137" s="3" t="s">
        <v>4213</v>
      </c>
      <c r="AE137" s="3" t="s">
        <v>4214</v>
      </c>
      <c r="AG137">
        <v>45695</v>
      </c>
      <c r="AH137" s="3" t="s">
        <v>174</v>
      </c>
      <c r="AI137" s="3" t="s">
        <v>862</v>
      </c>
      <c r="AJ137" s="3" t="s">
        <v>858</v>
      </c>
    </row>
    <row r="138" spans="1:36" x14ac:dyDescent="0.25">
      <c r="A138" s="3" t="s">
        <v>6485</v>
      </c>
      <c r="B138" s="3" t="s">
        <v>6337</v>
      </c>
      <c r="C138" s="3" t="s">
        <v>6487</v>
      </c>
      <c r="D138" s="3" t="s">
        <v>5887</v>
      </c>
      <c r="E138">
        <v>13725</v>
      </c>
      <c r="F138">
        <v>45695</v>
      </c>
      <c r="G138">
        <v>45695.678541666668</v>
      </c>
      <c r="H138" s="3" t="s">
        <v>1929</v>
      </c>
      <c r="I138">
        <v>923211</v>
      </c>
      <c r="J138" s="3" t="s">
        <v>62</v>
      </c>
      <c r="K138" s="3" t="s">
        <v>63</v>
      </c>
      <c r="L138" s="3" t="s">
        <v>172</v>
      </c>
      <c r="M138" s="1">
        <v>45995110</v>
      </c>
      <c r="N138" s="1">
        <v>0</v>
      </c>
      <c r="O138" s="1">
        <v>45995110</v>
      </c>
      <c r="P138" s="1">
        <v>33576430</v>
      </c>
      <c r="Q138" s="3" t="s">
        <v>169</v>
      </c>
      <c r="R138">
        <v>1032434209</v>
      </c>
      <c r="S138" s="3" t="s">
        <v>864</v>
      </c>
      <c r="T138" s="3" t="s">
        <v>56</v>
      </c>
      <c r="U138" s="3" t="s">
        <v>57</v>
      </c>
      <c r="V138" s="3" t="s">
        <v>865</v>
      </c>
      <c r="W138" s="3" t="s">
        <v>59</v>
      </c>
      <c r="X138">
        <v>890903938</v>
      </c>
      <c r="Y138" s="3" t="s">
        <v>86</v>
      </c>
      <c r="Z138">
        <v>2125</v>
      </c>
      <c r="AA138">
        <v>2125</v>
      </c>
      <c r="AB138">
        <v>13725</v>
      </c>
      <c r="AC138" s="3"/>
      <c r="AD138" s="3" t="s">
        <v>4215</v>
      </c>
      <c r="AE138" s="3" t="s">
        <v>4216</v>
      </c>
      <c r="AG138">
        <v>45695</v>
      </c>
      <c r="AH138" s="3" t="s">
        <v>174</v>
      </c>
      <c r="AI138" s="3" t="s">
        <v>866</v>
      </c>
      <c r="AJ138" s="3" t="s">
        <v>858</v>
      </c>
    </row>
    <row r="139" spans="1:36" x14ac:dyDescent="0.25">
      <c r="A139" s="3" t="s">
        <v>6489</v>
      </c>
      <c r="B139" s="3" t="s">
        <v>6337</v>
      </c>
      <c r="C139" s="3" t="s">
        <v>6491</v>
      </c>
      <c r="D139" s="3" t="s">
        <v>5887</v>
      </c>
      <c r="E139">
        <v>13825</v>
      </c>
      <c r="F139">
        <v>45695</v>
      </c>
      <c r="G139">
        <v>45695.678553240738</v>
      </c>
      <c r="H139" s="3" t="s">
        <v>1929</v>
      </c>
      <c r="I139">
        <v>923211</v>
      </c>
      <c r="J139" s="3" t="s">
        <v>62</v>
      </c>
      <c r="K139" s="3" t="s">
        <v>63</v>
      </c>
      <c r="L139" s="3" t="s">
        <v>172</v>
      </c>
      <c r="M139" s="1">
        <v>45995110</v>
      </c>
      <c r="N139" s="1">
        <v>0</v>
      </c>
      <c r="O139" s="1">
        <v>45995110</v>
      </c>
      <c r="P139" s="1">
        <v>33576430</v>
      </c>
      <c r="Q139" s="3" t="s">
        <v>169</v>
      </c>
      <c r="R139">
        <v>35534775</v>
      </c>
      <c r="S139" s="3" t="s">
        <v>868</v>
      </c>
      <c r="T139" s="3" t="s">
        <v>56</v>
      </c>
      <c r="U139" s="3" t="s">
        <v>57</v>
      </c>
      <c r="V139" s="3" t="s">
        <v>869</v>
      </c>
      <c r="W139" s="3" t="s">
        <v>59</v>
      </c>
      <c r="X139">
        <v>860034313</v>
      </c>
      <c r="Y139" s="3" t="s">
        <v>97</v>
      </c>
      <c r="Z139">
        <v>2125</v>
      </c>
      <c r="AA139">
        <v>2125</v>
      </c>
      <c r="AB139">
        <v>13825</v>
      </c>
      <c r="AC139" s="3"/>
      <c r="AD139" s="3" t="s">
        <v>4217</v>
      </c>
      <c r="AE139" s="3" t="s">
        <v>4218</v>
      </c>
      <c r="AG139">
        <v>45695</v>
      </c>
      <c r="AH139" s="3" t="s">
        <v>174</v>
      </c>
      <c r="AI139" s="3" t="s">
        <v>870</v>
      </c>
      <c r="AJ139" s="3" t="s">
        <v>858</v>
      </c>
    </row>
    <row r="140" spans="1:36" x14ac:dyDescent="0.25">
      <c r="A140" s="3" t="s">
        <v>6493</v>
      </c>
      <c r="B140" s="3" t="s">
        <v>6337</v>
      </c>
      <c r="C140" s="3" t="s">
        <v>6495</v>
      </c>
      <c r="D140" s="3" t="s">
        <v>5887</v>
      </c>
      <c r="E140">
        <v>13925</v>
      </c>
      <c r="F140">
        <v>45695</v>
      </c>
      <c r="G140">
        <v>45695.678564814814</v>
      </c>
      <c r="H140" s="3" t="s">
        <v>1929</v>
      </c>
      <c r="I140">
        <v>923211</v>
      </c>
      <c r="J140" s="3" t="s">
        <v>62</v>
      </c>
      <c r="K140" s="3" t="s">
        <v>63</v>
      </c>
      <c r="L140" s="3" t="s">
        <v>172</v>
      </c>
      <c r="M140" s="1">
        <v>45995110</v>
      </c>
      <c r="N140" s="1">
        <v>0</v>
      </c>
      <c r="O140" s="1">
        <v>45995110</v>
      </c>
      <c r="P140" s="1">
        <v>33576430</v>
      </c>
      <c r="Q140" s="3" t="s">
        <v>169</v>
      </c>
      <c r="R140">
        <v>25560681</v>
      </c>
      <c r="S140" s="3" t="s">
        <v>872</v>
      </c>
      <c r="T140" s="3" t="s">
        <v>56</v>
      </c>
      <c r="U140" s="3" t="s">
        <v>57</v>
      </c>
      <c r="V140" s="3" t="s">
        <v>873</v>
      </c>
      <c r="W140" s="3" t="s">
        <v>59</v>
      </c>
      <c r="X140">
        <v>890903938</v>
      </c>
      <c r="Y140" s="3" t="s">
        <v>86</v>
      </c>
      <c r="Z140">
        <v>2125</v>
      </c>
      <c r="AA140">
        <v>2125</v>
      </c>
      <c r="AB140">
        <v>13925</v>
      </c>
      <c r="AC140" s="3"/>
      <c r="AD140" s="3" t="s">
        <v>4219</v>
      </c>
      <c r="AE140" s="3" t="s">
        <v>4220</v>
      </c>
      <c r="AG140">
        <v>45695</v>
      </c>
      <c r="AH140" s="3" t="s">
        <v>174</v>
      </c>
      <c r="AI140" s="3" t="s">
        <v>874</v>
      </c>
      <c r="AJ140" s="3" t="s">
        <v>858</v>
      </c>
    </row>
    <row r="141" spans="1:36" x14ac:dyDescent="0.25">
      <c r="A141" s="3" t="s">
        <v>6497</v>
      </c>
      <c r="B141" s="3" t="s">
        <v>6337</v>
      </c>
      <c r="C141" s="3" t="s">
        <v>6499</v>
      </c>
      <c r="D141" s="3" t="s">
        <v>5887</v>
      </c>
      <c r="E141">
        <v>14025</v>
      </c>
      <c r="F141">
        <v>45695</v>
      </c>
      <c r="G141">
        <v>45695.678576388891</v>
      </c>
      <c r="H141" s="3" t="s">
        <v>1929</v>
      </c>
      <c r="I141">
        <v>923211</v>
      </c>
      <c r="J141" s="3" t="s">
        <v>62</v>
      </c>
      <c r="K141" s="3" t="s">
        <v>63</v>
      </c>
      <c r="L141" s="3" t="s">
        <v>172</v>
      </c>
      <c r="M141" s="1">
        <v>45995110</v>
      </c>
      <c r="N141" s="1">
        <v>0</v>
      </c>
      <c r="O141" s="1">
        <v>45995110</v>
      </c>
      <c r="P141" s="1">
        <v>33576430</v>
      </c>
      <c r="Q141" s="3" t="s">
        <v>169</v>
      </c>
      <c r="R141">
        <v>33368355</v>
      </c>
      <c r="S141" s="3" t="s">
        <v>876</v>
      </c>
      <c r="T141" s="3" t="s">
        <v>56</v>
      </c>
      <c r="U141" s="3" t="s">
        <v>57</v>
      </c>
      <c r="V141" s="3" t="s">
        <v>877</v>
      </c>
      <c r="W141" s="3" t="s">
        <v>59</v>
      </c>
      <c r="X141">
        <v>890903938</v>
      </c>
      <c r="Y141" s="3" t="s">
        <v>86</v>
      </c>
      <c r="Z141">
        <v>2125</v>
      </c>
      <c r="AA141">
        <v>2125</v>
      </c>
      <c r="AB141">
        <v>14025</v>
      </c>
      <c r="AC141" s="3"/>
      <c r="AD141" s="3" t="s">
        <v>4221</v>
      </c>
      <c r="AE141" s="3" t="s">
        <v>4222</v>
      </c>
      <c r="AG141">
        <v>45695</v>
      </c>
      <c r="AH141" s="3" t="s">
        <v>174</v>
      </c>
      <c r="AI141" s="3" t="s">
        <v>878</v>
      </c>
      <c r="AJ141" s="3" t="s">
        <v>858</v>
      </c>
    </row>
    <row r="142" spans="1:36" x14ac:dyDescent="0.25">
      <c r="A142" s="3" t="s">
        <v>6501</v>
      </c>
      <c r="B142" s="3" t="s">
        <v>6337</v>
      </c>
      <c r="C142" s="3" t="s">
        <v>6503</v>
      </c>
      <c r="D142" s="3" t="s">
        <v>5887</v>
      </c>
      <c r="E142">
        <v>14125</v>
      </c>
      <c r="F142">
        <v>45695</v>
      </c>
      <c r="G142">
        <v>45695.678587962961</v>
      </c>
      <c r="H142" s="3" t="s">
        <v>1929</v>
      </c>
      <c r="I142">
        <v>923211</v>
      </c>
      <c r="J142" s="3" t="s">
        <v>62</v>
      </c>
      <c r="K142" s="3" t="s">
        <v>63</v>
      </c>
      <c r="L142" s="3" t="s">
        <v>172</v>
      </c>
      <c r="M142" s="1">
        <v>45995110</v>
      </c>
      <c r="N142" s="1">
        <v>0</v>
      </c>
      <c r="O142" s="1">
        <v>45995110</v>
      </c>
      <c r="P142" s="1">
        <v>33576430</v>
      </c>
      <c r="Q142" s="3" t="s">
        <v>169</v>
      </c>
      <c r="R142">
        <v>37724921</v>
      </c>
      <c r="S142" s="3" t="s">
        <v>880</v>
      </c>
      <c r="T142" s="3" t="s">
        <v>56</v>
      </c>
      <c r="U142" s="3" t="s">
        <v>57</v>
      </c>
      <c r="V142" s="3" t="s">
        <v>881</v>
      </c>
      <c r="W142" s="3" t="s">
        <v>59</v>
      </c>
      <c r="X142">
        <v>860007335</v>
      </c>
      <c r="Y142" s="3" t="s">
        <v>201</v>
      </c>
      <c r="Z142">
        <v>2125</v>
      </c>
      <c r="AA142">
        <v>2125</v>
      </c>
      <c r="AB142">
        <v>14125</v>
      </c>
      <c r="AC142" s="3"/>
      <c r="AD142" s="3" t="s">
        <v>4223</v>
      </c>
      <c r="AE142" s="3" t="s">
        <v>4224</v>
      </c>
      <c r="AG142">
        <v>45695</v>
      </c>
      <c r="AH142" s="3" t="s">
        <v>174</v>
      </c>
      <c r="AI142" s="3" t="s">
        <v>882</v>
      </c>
      <c r="AJ142" s="3" t="s">
        <v>858</v>
      </c>
    </row>
    <row r="143" spans="1:36" x14ac:dyDescent="0.25">
      <c r="A143" s="3" t="s">
        <v>6505</v>
      </c>
      <c r="B143" s="3" t="s">
        <v>6337</v>
      </c>
      <c r="C143" s="3" t="s">
        <v>6507</v>
      </c>
      <c r="D143" s="3" t="s">
        <v>5887</v>
      </c>
      <c r="E143">
        <v>14225</v>
      </c>
      <c r="F143">
        <v>45695</v>
      </c>
      <c r="G143">
        <v>45695.678599537037</v>
      </c>
      <c r="H143" s="3" t="s">
        <v>1929</v>
      </c>
      <c r="I143">
        <v>923211</v>
      </c>
      <c r="J143" s="3" t="s">
        <v>62</v>
      </c>
      <c r="K143" s="3" t="s">
        <v>63</v>
      </c>
      <c r="L143" s="3" t="s">
        <v>172</v>
      </c>
      <c r="M143" s="1">
        <v>45995110</v>
      </c>
      <c r="N143" s="1">
        <v>0</v>
      </c>
      <c r="O143" s="1">
        <v>45995110</v>
      </c>
      <c r="P143" s="1">
        <v>33576430</v>
      </c>
      <c r="Q143" s="3" t="s">
        <v>169</v>
      </c>
      <c r="R143">
        <v>52023447</v>
      </c>
      <c r="S143" s="3" t="s">
        <v>884</v>
      </c>
      <c r="T143" s="3" t="s">
        <v>56</v>
      </c>
      <c r="U143" s="3" t="s">
        <v>57</v>
      </c>
      <c r="V143" s="3" t="s">
        <v>885</v>
      </c>
      <c r="W143" s="3" t="s">
        <v>59</v>
      </c>
      <c r="X143">
        <v>860034313</v>
      </c>
      <c r="Y143" s="3" t="s">
        <v>97</v>
      </c>
      <c r="Z143">
        <v>2125</v>
      </c>
      <c r="AA143">
        <v>2125</v>
      </c>
      <c r="AB143">
        <v>14225</v>
      </c>
      <c r="AC143" s="3"/>
      <c r="AD143" s="3" t="s">
        <v>4225</v>
      </c>
      <c r="AE143" s="3" t="s">
        <v>4226</v>
      </c>
      <c r="AG143">
        <v>45695</v>
      </c>
      <c r="AH143" s="3" t="s">
        <v>174</v>
      </c>
      <c r="AI143" s="3" t="s">
        <v>886</v>
      </c>
      <c r="AJ143" s="3" t="s">
        <v>858</v>
      </c>
    </row>
    <row r="144" spans="1:36" x14ac:dyDescent="0.25">
      <c r="A144" s="3" t="s">
        <v>6509</v>
      </c>
      <c r="B144" s="3" t="s">
        <v>6337</v>
      </c>
      <c r="C144" s="3" t="s">
        <v>6511</v>
      </c>
      <c r="D144" s="3" t="s">
        <v>5887</v>
      </c>
      <c r="E144">
        <v>14325</v>
      </c>
      <c r="F144">
        <v>45695</v>
      </c>
      <c r="G144">
        <v>45695.678611111114</v>
      </c>
      <c r="H144" s="3" t="s">
        <v>1929</v>
      </c>
      <c r="I144">
        <v>923211</v>
      </c>
      <c r="J144" s="3" t="s">
        <v>62</v>
      </c>
      <c r="K144" s="3" t="s">
        <v>63</v>
      </c>
      <c r="L144" s="3" t="s">
        <v>172</v>
      </c>
      <c r="M144" s="1">
        <v>45995110</v>
      </c>
      <c r="N144" s="1">
        <v>0</v>
      </c>
      <c r="O144" s="1">
        <v>45995110</v>
      </c>
      <c r="P144" s="1">
        <v>33576430</v>
      </c>
      <c r="Q144" s="3" t="s">
        <v>169</v>
      </c>
      <c r="R144">
        <v>52375951</v>
      </c>
      <c r="S144" s="3" t="s">
        <v>888</v>
      </c>
      <c r="T144" s="3" t="s">
        <v>56</v>
      </c>
      <c r="U144" s="3" t="s">
        <v>57</v>
      </c>
      <c r="V144" s="3" t="s">
        <v>889</v>
      </c>
      <c r="W144" s="3" t="s">
        <v>59</v>
      </c>
      <c r="X144">
        <v>890903938</v>
      </c>
      <c r="Y144" s="3" t="s">
        <v>86</v>
      </c>
      <c r="Z144">
        <v>2125</v>
      </c>
      <c r="AA144">
        <v>2125</v>
      </c>
      <c r="AB144">
        <v>14325</v>
      </c>
      <c r="AC144" s="3"/>
      <c r="AD144" s="3" t="s">
        <v>4227</v>
      </c>
      <c r="AE144" s="3" t="s">
        <v>4228</v>
      </c>
      <c r="AG144">
        <v>45695</v>
      </c>
      <c r="AH144" s="3" t="s">
        <v>174</v>
      </c>
      <c r="AI144" s="3" t="s">
        <v>890</v>
      </c>
      <c r="AJ144" s="3" t="s">
        <v>858</v>
      </c>
    </row>
    <row r="145" spans="1:36" x14ac:dyDescent="0.25">
      <c r="A145" s="3" t="s">
        <v>6513</v>
      </c>
      <c r="B145" s="3" t="s">
        <v>6337</v>
      </c>
      <c r="C145" s="3" t="s">
        <v>6515</v>
      </c>
      <c r="D145" s="3" t="s">
        <v>5887</v>
      </c>
      <c r="E145">
        <v>14425</v>
      </c>
      <c r="F145">
        <v>45695</v>
      </c>
      <c r="G145">
        <v>45695.678622685184</v>
      </c>
      <c r="H145" s="3" t="s">
        <v>1929</v>
      </c>
      <c r="I145">
        <v>923211</v>
      </c>
      <c r="J145" s="3" t="s">
        <v>62</v>
      </c>
      <c r="K145" s="3" t="s">
        <v>63</v>
      </c>
      <c r="L145" s="3" t="s">
        <v>172</v>
      </c>
      <c r="M145" s="1">
        <v>45995110</v>
      </c>
      <c r="N145" s="1">
        <v>0</v>
      </c>
      <c r="O145" s="1">
        <v>45995110</v>
      </c>
      <c r="P145" s="1">
        <v>33576430</v>
      </c>
      <c r="Q145" s="3" t="s">
        <v>169</v>
      </c>
      <c r="R145">
        <v>53021282</v>
      </c>
      <c r="S145" s="3" t="s">
        <v>892</v>
      </c>
      <c r="T145" s="3" t="s">
        <v>56</v>
      </c>
      <c r="U145" s="3" t="s">
        <v>57</v>
      </c>
      <c r="V145" s="3" t="s">
        <v>893</v>
      </c>
      <c r="W145" s="3" t="s">
        <v>59</v>
      </c>
      <c r="X145">
        <v>890903938</v>
      </c>
      <c r="Y145" s="3" t="s">
        <v>86</v>
      </c>
      <c r="Z145">
        <v>2125</v>
      </c>
      <c r="AA145">
        <v>2125</v>
      </c>
      <c r="AB145">
        <v>14425</v>
      </c>
      <c r="AC145" s="3"/>
      <c r="AD145" s="3" t="s">
        <v>4229</v>
      </c>
      <c r="AE145" s="3" t="s">
        <v>4230</v>
      </c>
      <c r="AG145">
        <v>45695</v>
      </c>
      <c r="AH145" s="3" t="s">
        <v>174</v>
      </c>
      <c r="AI145" s="3" t="s">
        <v>894</v>
      </c>
      <c r="AJ145" s="3" t="s">
        <v>858</v>
      </c>
    </row>
    <row r="146" spans="1:36" x14ac:dyDescent="0.25">
      <c r="A146" s="3" t="s">
        <v>6517</v>
      </c>
      <c r="B146" s="3" t="s">
        <v>6337</v>
      </c>
      <c r="C146" s="3" t="s">
        <v>6519</v>
      </c>
      <c r="D146" s="3" t="s">
        <v>5887</v>
      </c>
      <c r="E146">
        <v>14525</v>
      </c>
      <c r="F146">
        <v>45695</v>
      </c>
      <c r="G146">
        <v>45695.67863425926</v>
      </c>
      <c r="H146" s="3" t="s">
        <v>1929</v>
      </c>
      <c r="I146">
        <v>923211</v>
      </c>
      <c r="J146" s="3" t="s">
        <v>62</v>
      </c>
      <c r="K146" s="3" t="s">
        <v>63</v>
      </c>
      <c r="L146" s="3" t="s">
        <v>172</v>
      </c>
      <c r="M146" s="1">
        <v>45995110</v>
      </c>
      <c r="N146" s="1">
        <v>0</v>
      </c>
      <c r="O146" s="1">
        <v>45995110</v>
      </c>
      <c r="P146" s="1">
        <v>33576430</v>
      </c>
      <c r="Q146" s="3" t="s">
        <v>169</v>
      </c>
      <c r="R146">
        <v>53089812</v>
      </c>
      <c r="S146" s="3" t="s">
        <v>896</v>
      </c>
      <c r="T146" s="3" t="s">
        <v>56</v>
      </c>
      <c r="U146" s="3" t="s">
        <v>57</v>
      </c>
      <c r="V146" s="3" t="s">
        <v>897</v>
      </c>
      <c r="W146" s="3" t="s">
        <v>59</v>
      </c>
      <c r="X146">
        <v>860034313</v>
      </c>
      <c r="Y146" s="3" t="s">
        <v>97</v>
      </c>
      <c r="Z146">
        <v>2125</v>
      </c>
      <c r="AA146">
        <v>2125</v>
      </c>
      <c r="AB146">
        <v>14525</v>
      </c>
      <c r="AC146" s="3"/>
      <c r="AD146" s="3" t="s">
        <v>4231</v>
      </c>
      <c r="AE146" s="3" t="s">
        <v>4232</v>
      </c>
      <c r="AG146">
        <v>45695</v>
      </c>
      <c r="AH146" s="3" t="s">
        <v>174</v>
      </c>
      <c r="AI146" s="3" t="s">
        <v>898</v>
      </c>
      <c r="AJ146" s="3" t="s">
        <v>858</v>
      </c>
    </row>
    <row r="147" spans="1:36" x14ac:dyDescent="0.25">
      <c r="A147" s="3" t="s">
        <v>6521</v>
      </c>
      <c r="B147" s="3" t="s">
        <v>6337</v>
      </c>
      <c r="C147" s="3" t="s">
        <v>6523</v>
      </c>
      <c r="D147" s="3" t="s">
        <v>5887</v>
      </c>
      <c r="E147">
        <v>14625</v>
      </c>
      <c r="F147">
        <v>45695</v>
      </c>
      <c r="G147">
        <v>45695.67863425926</v>
      </c>
      <c r="H147" s="3" t="s">
        <v>1929</v>
      </c>
      <c r="I147">
        <v>923211</v>
      </c>
      <c r="J147" s="3" t="s">
        <v>62</v>
      </c>
      <c r="K147" s="3" t="s">
        <v>63</v>
      </c>
      <c r="L147" s="3" t="s">
        <v>172</v>
      </c>
      <c r="M147" s="1">
        <v>45995110</v>
      </c>
      <c r="N147" s="1">
        <v>0</v>
      </c>
      <c r="O147" s="1">
        <v>45995110</v>
      </c>
      <c r="P147" s="1">
        <v>33576430</v>
      </c>
      <c r="Q147" s="3" t="s">
        <v>169</v>
      </c>
      <c r="R147">
        <v>53931238</v>
      </c>
      <c r="S147" s="3" t="s">
        <v>900</v>
      </c>
      <c r="T147" s="3" t="s">
        <v>56</v>
      </c>
      <c r="U147" s="3" t="s">
        <v>57</v>
      </c>
      <c r="V147" s="3" t="s">
        <v>901</v>
      </c>
      <c r="W147" s="3" t="s">
        <v>59</v>
      </c>
      <c r="X147">
        <v>860034313</v>
      </c>
      <c r="Y147" s="3" t="s">
        <v>97</v>
      </c>
      <c r="Z147">
        <v>2125</v>
      </c>
      <c r="AA147">
        <v>2125</v>
      </c>
      <c r="AB147">
        <v>14625</v>
      </c>
      <c r="AC147" s="3"/>
      <c r="AD147" s="3" t="s">
        <v>4233</v>
      </c>
      <c r="AE147" s="3" t="s">
        <v>4234</v>
      </c>
      <c r="AG147">
        <v>45695</v>
      </c>
      <c r="AH147" s="3" t="s">
        <v>174</v>
      </c>
      <c r="AI147" s="3" t="s">
        <v>902</v>
      </c>
      <c r="AJ147" s="3" t="s">
        <v>858</v>
      </c>
    </row>
    <row r="148" spans="1:36" x14ac:dyDescent="0.25">
      <c r="A148" s="3" t="s">
        <v>6525</v>
      </c>
      <c r="B148" s="3" t="s">
        <v>6337</v>
      </c>
      <c r="C148" s="3" t="s">
        <v>6527</v>
      </c>
      <c r="D148" s="3" t="s">
        <v>5887</v>
      </c>
      <c r="E148">
        <v>14725</v>
      </c>
      <c r="F148">
        <v>45695</v>
      </c>
      <c r="G148">
        <v>45695.67864583333</v>
      </c>
      <c r="H148" s="3" t="s">
        <v>1929</v>
      </c>
      <c r="I148">
        <v>923211</v>
      </c>
      <c r="J148" s="3" t="s">
        <v>62</v>
      </c>
      <c r="K148" s="3" t="s">
        <v>63</v>
      </c>
      <c r="L148" s="3" t="s">
        <v>172</v>
      </c>
      <c r="M148" s="1">
        <v>45995110</v>
      </c>
      <c r="N148" s="1">
        <v>0</v>
      </c>
      <c r="O148" s="1">
        <v>45995110</v>
      </c>
      <c r="P148" s="1">
        <v>33576430</v>
      </c>
      <c r="Q148" s="3" t="s">
        <v>169</v>
      </c>
      <c r="R148">
        <v>79469155</v>
      </c>
      <c r="S148" s="3" t="s">
        <v>904</v>
      </c>
      <c r="T148" s="3" t="s">
        <v>56</v>
      </c>
      <c r="U148" s="3" t="s">
        <v>57</v>
      </c>
      <c r="V148" s="3" t="s">
        <v>905</v>
      </c>
      <c r="W148" s="3" t="s">
        <v>59</v>
      </c>
      <c r="X148">
        <v>860034313</v>
      </c>
      <c r="Y148" s="3" t="s">
        <v>97</v>
      </c>
      <c r="Z148">
        <v>2125</v>
      </c>
      <c r="AA148">
        <v>2125</v>
      </c>
      <c r="AB148">
        <v>14725</v>
      </c>
      <c r="AC148" s="3"/>
      <c r="AD148" s="3" t="s">
        <v>4235</v>
      </c>
      <c r="AE148" s="3" t="s">
        <v>4236</v>
      </c>
      <c r="AG148">
        <v>45695</v>
      </c>
      <c r="AH148" s="3" t="s">
        <v>174</v>
      </c>
      <c r="AI148" s="3" t="s">
        <v>906</v>
      </c>
      <c r="AJ148" s="3" t="s">
        <v>858</v>
      </c>
    </row>
    <row r="149" spans="1:36" x14ac:dyDescent="0.25">
      <c r="A149" s="3" t="s">
        <v>6529</v>
      </c>
      <c r="B149" s="3" t="s">
        <v>6337</v>
      </c>
      <c r="C149" s="3" t="s">
        <v>6531</v>
      </c>
      <c r="D149" s="3" t="s">
        <v>5887</v>
      </c>
      <c r="E149">
        <v>14825</v>
      </c>
      <c r="F149">
        <v>45695</v>
      </c>
      <c r="G149">
        <v>45695.678657407407</v>
      </c>
      <c r="H149" s="3" t="s">
        <v>1929</v>
      </c>
      <c r="I149">
        <v>923211</v>
      </c>
      <c r="J149" s="3" t="s">
        <v>62</v>
      </c>
      <c r="K149" s="3" t="s">
        <v>63</v>
      </c>
      <c r="L149" s="3" t="s">
        <v>172</v>
      </c>
      <c r="M149" s="1">
        <v>45995110</v>
      </c>
      <c r="N149" s="1">
        <v>0</v>
      </c>
      <c r="O149" s="1">
        <v>45995110</v>
      </c>
      <c r="P149" s="1">
        <v>33576430</v>
      </c>
      <c r="Q149" s="3" t="s">
        <v>169</v>
      </c>
      <c r="R149">
        <v>1032373822</v>
      </c>
      <c r="S149" s="3" t="s">
        <v>908</v>
      </c>
      <c r="T149" s="3" t="s">
        <v>56</v>
      </c>
      <c r="U149" s="3" t="s">
        <v>57</v>
      </c>
      <c r="V149" s="3" t="s">
        <v>909</v>
      </c>
      <c r="W149" s="3" t="s">
        <v>59</v>
      </c>
      <c r="X149">
        <v>860002964</v>
      </c>
      <c r="Y149" s="3" t="s">
        <v>242</v>
      </c>
      <c r="Z149">
        <v>2125</v>
      </c>
      <c r="AA149">
        <v>2125</v>
      </c>
      <c r="AB149">
        <v>14825</v>
      </c>
      <c r="AC149" s="3"/>
      <c r="AD149" s="3" t="s">
        <v>4237</v>
      </c>
      <c r="AE149" s="3" t="s">
        <v>4238</v>
      </c>
      <c r="AG149">
        <v>45695</v>
      </c>
      <c r="AH149" s="3" t="s">
        <v>174</v>
      </c>
      <c r="AI149" s="3" t="s">
        <v>910</v>
      </c>
      <c r="AJ149" s="3" t="s">
        <v>858</v>
      </c>
    </row>
    <row r="150" spans="1:36" x14ac:dyDescent="0.25">
      <c r="A150" s="3" t="s">
        <v>6533</v>
      </c>
      <c r="B150" s="3" t="s">
        <v>6337</v>
      </c>
      <c r="C150" s="3" t="s">
        <v>6535</v>
      </c>
      <c r="D150" s="3" t="s">
        <v>5887</v>
      </c>
      <c r="E150">
        <v>14925</v>
      </c>
      <c r="F150">
        <v>45695</v>
      </c>
      <c r="G150">
        <v>45695.884733796294</v>
      </c>
      <c r="H150" s="3" t="s">
        <v>1929</v>
      </c>
      <c r="I150">
        <v>923211</v>
      </c>
      <c r="J150" s="3" t="s">
        <v>62</v>
      </c>
      <c r="K150" s="3" t="s">
        <v>63</v>
      </c>
      <c r="L150" s="3" t="s">
        <v>172</v>
      </c>
      <c r="M150" s="1">
        <v>45995110</v>
      </c>
      <c r="N150" s="1">
        <v>0</v>
      </c>
      <c r="O150" s="1">
        <v>45995110</v>
      </c>
      <c r="P150" s="1">
        <v>33576430</v>
      </c>
      <c r="Q150" s="3" t="s">
        <v>169</v>
      </c>
      <c r="R150">
        <v>1032377506</v>
      </c>
      <c r="S150" s="3" t="s">
        <v>912</v>
      </c>
      <c r="T150" s="3" t="s">
        <v>56</v>
      </c>
      <c r="U150" s="3" t="s">
        <v>57</v>
      </c>
      <c r="V150" s="3" t="s">
        <v>913</v>
      </c>
      <c r="W150" s="3" t="s">
        <v>59</v>
      </c>
      <c r="X150">
        <v>860034313</v>
      </c>
      <c r="Y150" s="3" t="s">
        <v>97</v>
      </c>
      <c r="Z150">
        <v>2125</v>
      </c>
      <c r="AA150">
        <v>2125</v>
      </c>
      <c r="AB150">
        <v>14925</v>
      </c>
      <c r="AC150" s="3"/>
      <c r="AD150" s="3" t="s">
        <v>4239</v>
      </c>
      <c r="AE150" s="3" t="s">
        <v>4240</v>
      </c>
      <c r="AG150">
        <v>45695</v>
      </c>
      <c r="AH150" s="3" t="s">
        <v>174</v>
      </c>
      <c r="AI150" s="3" t="s">
        <v>914</v>
      </c>
      <c r="AJ150" s="3" t="s">
        <v>858</v>
      </c>
    </row>
    <row r="151" spans="1:36" x14ac:dyDescent="0.25">
      <c r="A151" s="3" t="s">
        <v>6537</v>
      </c>
      <c r="B151" s="3" t="s">
        <v>6337</v>
      </c>
      <c r="C151" s="3" t="s">
        <v>6539</v>
      </c>
      <c r="D151" s="3" t="s">
        <v>5887</v>
      </c>
      <c r="E151">
        <v>15025</v>
      </c>
      <c r="F151">
        <v>45695</v>
      </c>
      <c r="G151">
        <v>45695.884745370371</v>
      </c>
      <c r="H151" s="3" t="s">
        <v>1929</v>
      </c>
      <c r="I151">
        <v>923211</v>
      </c>
      <c r="J151" s="3" t="s">
        <v>62</v>
      </c>
      <c r="K151" s="3" t="s">
        <v>63</v>
      </c>
      <c r="L151" s="3" t="s">
        <v>172</v>
      </c>
      <c r="M151" s="1">
        <v>45995110</v>
      </c>
      <c r="N151" s="1">
        <v>0</v>
      </c>
      <c r="O151" s="1">
        <v>45995110</v>
      </c>
      <c r="P151" s="1">
        <v>33576430</v>
      </c>
      <c r="Q151" s="3" t="s">
        <v>169</v>
      </c>
      <c r="R151">
        <v>52714850</v>
      </c>
      <c r="S151" s="3" t="s">
        <v>916</v>
      </c>
      <c r="T151" s="3" t="s">
        <v>56</v>
      </c>
      <c r="U151" s="3" t="s">
        <v>57</v>
      </c>
      <c r="V151" s="3" t="s">
        <v>917</v>
      </c>
      <c r="W151" s="3" t="s">
        <v>59</v>
      </c>
      <c r="X151">
        <v>860035827</v>
      </c>
      <c r="Y151" s="3" t="s">
        <v>378</v>
      </c>
      <c r="Z151">
        <v>2125</v>
      </c>
      <c r="AA151">
        <v>2125</v>
      </c>
      <c r="AB151">
        <v>15025</v>
      </c>
      <c r="AC151" s="3"/>
      <c r="AD151" s="3" t="s">
        <v>4241</v>
      </c>
      <c r="AE151" s="3" t="s">
        <v>4242</v>
      </c>
      <c r="AG151">
        <v>45695</v>
      </c>
      <c r="AH151" s="3" t="s">
        <v>174</v>
      </c>
      <c r="AI151" s="3" t="s">
        <v>918</v>
      </c>
      <c r="AJ151" s="3" t="s">
        <v>858</v>
      </c>
    </row>
    <row r="152" spans="1:36" x14ac:dyDescent="0.25">
      <c r="A152" s="3" t="s">
        <v>6541</v>
      </c>
      <c r="B152" s="3" t="s">
        <v>6337</v>
      </c>
      <c r="C152" s="3" t="s">
        <v>6543</v>
      </c>
      <c r="D152" s="3" t="s">
        <v>5887</v>
      </c>
      <c r="E152">
        <v>15125</v>
      </c>
      <c r="F152">
        <v>45695</v>
      </c>
      <c r="G152">
        <v>45695.884756944448</v>
      </c>
      <c r="H152" s="3" t="s">
        <v>1929</v>
      </c>
      <c r="I152">
        <v>923211</v>
      </c>
      <c r="J152" s="3" t="s">
        <v>62</v>
      </c>
      <c r="K152" s="3" t="s">
        <v>63</v>
      </c>
      <c r="L152" s="3" t="s">
        <v>172</v>
      </c>
      <c r="M152" s="1">
        <v>45995110</v>
      </c>
      <c r="N152" s="1">
        <v>0</v>
      </c>
      <c r="O152" s="1">
        <v>45995110</v>
      </c>
      <c r="P152" s="1">
        <v>33576430</v>
      </c>
      <c r="Q152" s="3" t="s">
        <v>169</v>
      </c>
      <c r="R152">
        <v>1010215433</v>
      </c>
      <c r="S152" s="3" t="s">
        <v>920</v>
      </c>
      <c r="T152" s="3" t="s">
        <v>56</v>
      </c>
      <c r="U152" s="3" t="s">
        <v>57</v>
      </c>
      <c r="V152" s="3" t="s">
        <v>921</v>
      </c>
      <c r="W152" s="3" t="s">
        <v>59</v>
      </c>
      <c r="X152">
        <v>860034313</v>
      </c>
      <c r="Y152" s="3" t="s">
        <v>97</v>
      </c>
      <c r="Z152">
        <v>2125</v>
      </c>
      <c r="AA152">
        <v>2125</v>
      </c>
      <c r="AB152">
        <v>15125</v>
      </c>
      <c r="AC152" s="3"/>
      <c r="AD152" s="3" t="s">
        <v>4243</v>
      </c>
      <c r="AE152" s="3" t="s">
        <v>4244</v>
      </c>
      <c r="AG152">
        <v>45695</v>
      </c>
      <c r="AH152" s="3" t="s">
        <v>174</v>
      </c>
      <c r="AI152" s="3" t="s">
        <v>922</v>
      </c>
      <c r="AJ152" s="3" t="s">
        <v>858</v>
      </c>
    </row>
    <row r="153" spans="1:36" x14ac:dyDescent="0.25">
      <c r="A153" s="3" t="s">
        <v>6545</v>
      </c>
      <c r="B153" s="3" t="s">
        <v>6337</v>
      </c>
      <c r="C153" s="3" t="s">
        <v>6547</v>
      </c>
      <c r="D153" s="3" t="s">
        <v>5887</v>
      </c>
      <c r="E153">
        <v>15225</v>
      </c>
      <c r="F153">
        <v>45695</v>
      </c>
      <c r="G153">
        <v>45695.884768518517</v>
      </c>
      <c r="H153" s="3" t="s">
        <v>1929</v>
      </c>
      <c r="I153">
        <v>923211</v>
      </c>
      <c r="J153" s="3" t="s">
        <v>62</v>
      </c>
      <c r="K153" s="3" t="s">
        <v>63</v>
      </c>
      <c r="L153" s="3" t="s">
        <v>172</v>
      </c>
      <c r="M153" s="1">
        <v>45995110</v>
      </c>
      <c r="N153" s="1">
        <v>0</v>
      </c>
      <c r="O153" s="1">
        <v>45995110</v>
      </c>
      <c r="P153" s="1">
        <v>33576430</v>
      </c>
      <c r="Q153" s="3" t="s">
        <v>169</v>
      </c>
      <c r="R153">
        <v>51964904</v>
      </c>
      <c r="S153" s="3" t="s">
        <v>924</v>
      </c>
      <c r="T153" s="3" t="s">
        <v>56</v>
      </c>
      <c r="U153" s="3" t="s">
        <v>57</v>
      </c>
      <c r="V153" s="3" t="s">
        <v>925</v>
      </c>
      <c r="W153" s="3" t="s">
        <v>59</v>
      </c>
      <c r="X153">
        <v>890903938</v>
      </c>
      <c r="Y153" s="3" t="s">
        <v>86</v>
      </c>
      <c r="Z153">
        <v>2125</v>
      </c>
      <c r="AA153">
        <v>2125</v>
      </c>
      <c r="AB153">
        <v>15225</v>
      </c>
      <c r="AC153" s="3"/>
      <c r="AD153" s="3" t="s">
        <v>4245</v>
      </c>
      <c r="AE153" s="3" t="s">
        <v>4246</v>
      </c>
      <c r="AG153">
        <v>45695</v>
      </c>
      <c r="AH153" s="3" t="s">
        <v>174</v>
      </c>
      <c r="AI153" s="3" t="s">
        <v>926</v>
      </c>
      <c r="AJ153" s="3" t="s">
        <v>927</v>
      </c>
    </row>
    <row r="154" spans="1:36" x14ac:dyDescent="0.25">
      <c r="A154" s="3" t="s">
        <v>6549</v>
      </c>
      <c r="B154" s="3" t="s">
        <v>6337</v>
      </c>
      <c r="C154" s="3" t="s">
        <v>6551</v>
      </c>
      <c r="D154" s="3" t="s">
        <v>5887</v>
      </c>
      <c r="E154">
        <v>15325</v>
      </c>
      <c r="F154">
        <v>45695</v>
      </c>
      <c r="G154">
        <v>45695.884780092594</v>
      </c>
      <c r="H154" s="3" t="s">
        <v>1929</v>
      </c>
      <c r="I154">
        <v>923211</v>
      </c>
      <c r="J154" s="3" t="s">
        <v>62</v>
      </c>
      <c r="K154" s="3" t="s">
        <v>63</v>
      </c>
      <c r="L154" s="3" t="s">
        <v>172</v>
      </c>
      <c r="M154" s="1">
        <v>45995110</v>
      </c>
      <c r="N154" s="1">
        <v>0</v>
      </c>
      <c r="O154" s="1">
        <v>45995110</v>
      </c>
      <c r="P154" s="1">
        <v>33576430</v>
      </c>
      <c r="Q154" s="3" t="s">
        <v>169</v>
      </c>
      <c r="R154">
        <v>52323375</v>
      </c>
      <c r="S154" s="3" t="s">
        <v>929</v>
      </c>
      <c r="T154" s="3" t="s">
        <v>56</v>
      </c>
      <c r="U154" s="3" t="s">
        <v>57</v>
      </c>
      <c r="V154" s="3" t="s">
        <v>930</v>
      </c>
      <c r="W154" s="3" t="s">
        <v>59</v>
      </c>
      <c r="X154">
        <v>860034313</v>
      </c>
      <c r="Y154" s="3" t="s">
        <v>97</v>
      </c>
      <c r="Z154">
        <v>2125</v>
      </c>
      <c r="AA154">
        <v>2125</v>
      </c>
      <c r="AB154">
        <v>15325</v>
      </c>
      <c r="AC154" s="3"/>
      <c r="AD154" s="3" t="s">
        <v>4247</v>
      </c>
      <c r="AE154" s="3" t="s">
        <v>4248</v>
      </c>
      <c r="AG154">
        <v>45695</v>
      </c>
      <c r="AH154" s="3" t="s">
        <v>174</v>
      </c>
      <c r="AI154" s="3" t="s">
        <v>931</v>
      </c>
      <c r="AJ154" s="3" t="s">
        <v>858</v>
      </c>
    </row>
    <row r="155" spans="1:36" x14ac:dyDescent="0.25">
      <c r="A155" s="3" t="s">
        <v>6553</v>
      </c>
      <c r="B155" s="3" t="s">
        <v>6337</v>
      </c>
      <c r="C155" s="3" t="s">
        <v>6555</v>
      </c>
      <c r="D155" s="3" t="s">
        <v>5887</v>
      </c>
      <c r="E155">
        <v>15425</v>
      </c>
      <c r="F155">
        <v>45695</v>
      </c>
      <c r="G155">
        <v>45695.884791666664</v>
      </c>
      <c r="H155" s="3" t="s">
        <v>1929</v>
      </c>
      <c r="I155">
        <v>923211</v>
      </c>
      <c r="J155" s="3" t="s">
        <v>62</v>
      </c>
      <c r="K155" s="3" t="s">
        <v>63</v>
      </c>
      <c r="L155" s="3" t="s">
        <v>172</v>
      </c>
      <c r="M155" s="1">
        <v>45995110</v>
      </c>
      <c r="N155" s="1">
        <v>0</v>
      </c>
      <c r="O155" s="1">
        <v>45995110</v>
      </c>
      <c r="P155" s="1">
        <v>33576430</v>
      </c>
      <c r="Q155" s="3" t="s">
        <v>169</v>
      </c>
      <c r="R155">
        <v>52766732</v>
      </c>
      <c r="S155" s="3" t="s">
        <v>933</v>
      </c>
      <c r="T155" s="3" t="s">
        <v>56</v>
      </c>
      <c r="U155" s="3" t="s">
        <v>57</v>
      </c>
      <c r="V155" s="3" t="s">
        <v>934</v>
      </c>
      <c r="W155" s="3" t="s">
        <v>59</v>
      </c>
      <c r="X155">
        <v>860003020</v>
      </c>
      <c r="Y155" s="3" t="s">
        <v>212</v>
      </c>
      <c r="Z155">
        <v>2125</v>
      </c>
      <c r="AA155">
        <v>2125</v>
      </c>
      <c r="AB155">
        <v>15425</v>
      </c>
      <c r="AC155" s="3"/>
      <c r="AD155" s="3" t="s">
        <v>4249</v>
      </c>
      <c r="AE155" s="3" t="s">
        <v>4250</v>
      </c>
      <c r="AG155">
        <v>45695</v>
      </c>
      <c r="AH155" s="3" t="s">
        <v>174</v>
      </c>
      <c r="AI155" s="3" t="s">
        <v>935</v>
      </c>
      <c r="AJ155" s="3" t="s">
        <v>858</v>
      </c>
    </row>
    <row r="156" spans="1:36" x14ac:dyDescent="0.25">
      <c r="A156" s="3" t="s">
        <v>6557</v>
      </c>
      <c r="B156" s="3" t="s">
        <v>6337</v>
      </c>
      <c r="C156" s="3" t="s">
        <v>6559</v>
      </c>
      <c r="D156" s="3" t="s">
        <v>5887</v>
      </c>
      <c r="E156">
        <v>15525</v>
      </c>
      <c r="F156">
        <v>45695</v>
      </c>
      <c r="G156">
        <v>45695.88480324074</v>
      </c>
      <c r="H156" s="3" t="s">
        <v>1929</v>
      </c>
      <c r="I156">
        <v>923211</v>
      </c>
      <c r="J156" s="3" t="s">
        <v>62</v>
      </c>
      <c r="K156" s="3" t="s">
        <v>63</v>
      </c>
      <c r="L156" s="3" t="s">
        <v>172</v>
      </c>
      <c r="M156" s="1">
        <v>45995110</v>
      </c>
      <c r="N156" s="1">
        <v>0</v>
      </c>
      <c r="O156" s="1">
        <v>45995110</v>
      </c>
      <c r="P156" s="1">
        <v>33576430</v>
      </c>
      <c r="Q156" s="3" t="s">
        <v>169</v>
      </c>
      <c r="R156">
        <v>52787846</v>
      </c>
      <c r="S156" s="3" t="s">
        <v>937</v>
      </c>
      <c r="T156" s="3" t="s">
        <v>56</v>
      </c>
      <c r="U156" s="3" t="s">
        <v>57</v>
      </c>
      <c r="V156" s="3" t="s">
        <v>938</v>
      </c>
      <c r="W156" s="3" t="s">
        <v>59</v>
      </c>
      <c r="X156">
        <v>860034313</v>
      </c>
      <c r="Y156" s="3" t="s">
        <v>97</v>
      </c>
      <c r="Z156">
        <v>2125</v>
      </c>
      <c r="AA156">
        <v>2125</v>
      </c>
      <c r="AB156">
        <v>15525</v>
      </c>
      <c r="AC156" s="3"/>
      <c r="AD156" s="3" t="s">
        <v>4251</v>
      </c>
      <c r="AE156" s="3" t="s">
        <v>4252</v>
      </c>
      <c r="AG156">
        <v>45695</v>
      </c>
      <c r="AH156" s="3" t="s">
        <v>174</v>
      </c>
      <c r="AI156" s="3" t="s">
        <v>939</v>
      </c>
      <c r="AJ156" s="3" t="s">
        <v>858</v>
      </c>
    </row>
    <row r="157" spans="1:36" x14ac:dyDescent="0.25">
      <c r="A157" s="3" t="s">
        <v>6561</v>
      </c>
      <c r="B157" s="3" t="s">
        <v>6337</v>
      </c>
      <c r="C157" s="3" t="s">
        <v>6563</v>
      </c>
      <c r="D157" s="3" t="s">
        <v>5887</v>
      </c>
      <c r="E157">
        <v>15625</v>
      </c>
      <c r="F157">
        <v>45695</v>
      </c>
      <c r="G157">
        <v>45695.884814814817</v>
      </c>
      <c r="H157" s="3" t="s">
        <v>1929</v>
      </c>
      <c r="I157">
        <v>923211</v>
      </c>
      <c r="J157" s="3" t="s">
        <v>62</v>
      </c>
      <c r="K157" s="3" t="s">
        <v>63</v>
      </c>
      <c r="L157" s="3" t="s">
        <v>172</v>
      </c>
      <c r="M157" s="1">
        <v>45995110</v>
      </c>
      <c r="N157" s="1">
        <v>0</v>
      </c>
      <c r="O157" s="1">
        <v>45995110</v>
      </c>
      <c r="P157" s="1">
        <v>33576430</v>
      </c>
      <c r="Q157" s="3" t="s">
        <v>169</v>
      </c>
      <c r="R157">
        <v>79207422</v>
      </c>
      <c r="S157" s="3" t="s">
        <v>941</v>
      </c>
      <c r="T157" s="3" t="s">
        <v>56</v>
      </c>
      <c r="U157" s="3" t="s">
        <v>57</v>
      </c>
      <c r="V157" s="3" t="s">
        <v>942</v>
      </c>
      <c r="W157" s="3" t="s">
        <v>59</v>
      </c>
      <c r="X157">
        <v>860034313</v>
      </c>
      <c r="Y157" s="3" t="s">
        <v>97</v>
      </c>
      <c r="Z157">
        <v>2125</v>
      </c>
      <c r="AA157">
        <v>2125</v>
      </c>
      <c r="AB157">
        <v>15625</v>
      </c>
      <c r="AC157" s="3"/>
      <c r="AD157" s="3" t="s">
        <v>4253</v>
      </c>
      <c r="AE157" s="3" t="s">
        <v>4254</v>
      </c>
      <c r="AG157">
        <v>45695</v>
      </c>
      <c r="AH157" s="3" t="s">
        <v>174</v>
      </c>
      <c r="AI157" s="3" t="s">
        <v>943</v>
      </c>
      <c r="AJ157" s="3" t="s">
        <v>858</v>
      </c>
    </row>
    <row r="158" spans="1:36" x14ac:dyDescent="0.25">
      <c r="A158" s="3" t="s">
        <v>6565</v>
      </c>
      <c r="B158" s="3" t="s">
        <v>6337</v>
      </c>
      <c r="C158" s="3" t="s">
        <v>6567</v>
      </c>
      <c r="D158" s="3" t="s">
        <v>5887</v>
      </c>
      <c r="E158">
        <v>15725</v>
      </c>
      <c r="F158">
        <v>45695</v>
      </c>
      <c r="G158">
        <v>45695.884826388887</v>
      </c>
      <c r="H158" s="3" t="s">
        <v>1929</v>
      </c>
      <c r="I158">
        <v>923211</v>
      </c>
      <c r="J158" s="3" t="s">
        <v>62</v>
      </c>
      <c r="K158" s="3" t="s">
        <v>63</v>
      </c>
      <c r="L158" s="3" t="s">
        <v>172</v>
      </c>
      <c r="M158" s="1">
        <v>45995110</v>
      </c>
      <c r="N158" s="1">
        <v>0</v>
      </c>
      <c r="O158" s="1">
        <v>45995110</v>
      </c>
      <c r="P158" s="1">
        <v>33576430</v>
      </c>
      <c r="Q158" s="3" t="s">
        <v>169</v>
      </c>
      <c r="R158">
        <v>79507598</v>
      </c>
      <c r="S158" s="3" t="s">
        <v>945</v>
      </c>
      <c r="T158" s="3" t="s">
        <v>56</v>
      </c>
      <c r="U158" s="3" t="s">
        <v>57</v>
      </c>
      <c r="V158" s="3" t="s">
        <v>946</v>
      </c>
      <c r="W158" s="3" t="s">
        <v>59</v>
      </c>
      <c r="X158">
        <v>860002964</v>
      </c>
      <c r="Y158" s="3" t="s">
        <v>242</v>
      </c>
      <c r="Z158">
        <v>2125</v>
      </c>
      <c r="AA158">
        <v>2125</v>
      </c>
      <c r="AB158">
        <v>15725</v>
      </c>
      <c r="AC158" s="3"/>
      <c r="AD158" s="3" t="s">
        <v>4255</v>
      </c>
      <c r="AE158" s="3" t="s">
        <v>4256</v>
      </c>
      <c r="AG158">
        <v>45695</v>
      </c>
      <c r="AH158" s="3" t="s">
        <v>174</v>
      </c>
      <c r="AI158" s="3" t="s">
        <v>947</v>
      </c>
      <c r="AJ158" s="3" t="s">
        <v>858</v>
      </c>
    </row>
    <row r="159" spans="1:36" x14ac:dyDescent="0.25">
      <c r="A159" s="3" t="s">
        <v>6569</v>
      </c>
      <c r="B159" s="3" t="s">
        <v>6337</v>
      </c>
      <c r="C159" s="3" t="s">
        <v>6571</v>
      </c>
      <c r="D159" s="3" t="s">
        <v>5887</v>
      </c>
      <c r="E159">
        <v>15825</v>
      </c>
      <c r="F159">
        <v>45695</v>
      </c>
      <c r="G159">
        <v>45695.884837962964</v>
      </c>
      <c r="H159" s="3" t="s">
        <v>1929</v>
      </c>
      <c r="I159">
        <v>923211</v>
      </c>
      <c r="J159" s="3" t="s">
        <v>62</v>
      </c>
      <c r="K159" s="3" t="s">
        <v>63</v>
      </c>
      <c r="L159" s="3" t="s">
        <v>172</v>
      </c>
      <c r="M159" s="1">
        <v>45995110</v>
      </c>
      <c r="N159" s="1">
        <v>0</v>
      </c>
      <c r="O159" s="1">
        <v>45995110</v>
      </c>
      <c r="P159" s="1">
        <v>33576430</v>
      </c>
      <c r="Q159" s="3" t="s">
        <v>169</v>
      </c>
      <c r="R159">
        <v>79750460</v>
      </c>
      <c r="S159" s="3" t="s">
        <v>949</v>
      </c>
      <c r="T159" s="3" t="s">
        <v>56</v>
      </c>
      <c r="U159" s="3" t="s">
        <v>57</v>
      </c>
      <c r="V159" s="3" t="s">
        <v>950</v>
      </c>
      <c r="W159" s="3" t="s">
        <v>59</v>
      </c>
      <c r="X159">
        <v>890903938</v>
      </c>
      <c r="Y159" s="3" t="s">
        <v>86</v>
      </c>
      <c r="Z159">
        <v>2125</v>
      </c>
      <c r="AA159">
        <v>2125</v>
      </c>
      <c r="AB159">
        <v>15825</v>
      </c>
      <c r="AC159" s="3"/>
      <c r="AD159" s="3" t="s">
        <v>4257</v>
      </c>
      <c r="AE159" s="3" t="s">
        <v>4258</v>
      </c>
      <c r="AG159">
        <v>45695</v>
      </c>
      <c r="AH159" s="3" t="s">
        <v>174</v>
      </c>
      <c r="AI159" s="3" t="s">
        <v>951</v>
      </c>
      <c r="AJ159" s="3" t="s">
        <v>858</v>
      </c>
    </row>
    <row r="160" spans="1:36" x14ac:dyDescent="0.25">
      <c r="A160" s="3" t="s">
        <v>6573</v>
      </c>
      <c r="B160" s="3" t="s">
        <v>6337</v>
      </c>
      <c r="C160" s="3" t="s">
        <v>6575</v>
      </c>
      <c r="D160" s="3" t="s">
        <v>5887</v>
      </c>
      <c r="E160">
        <v>15925</v>
      </c>
      <c r="F160">
        <v>45695</v>
      </c>
      <c r="G160">
        <v>45695.884837962964</v>
      </c>
      <c r="H160" s="3" t="s">
        <v>1929</v>
      </c>
      <c r="I160">
        <v>923211</v>
      </c>
      <c r="J160" s="3" t="s">
        <v>62</v>
      </c>
      <c r="K160" s="3" t="s">
        <v>63</v>
      </c>
      <c r="L160" s="3" t="s">
        <v>172</v>
      </c>
      <c r="M160" s="1">
        <v>45995110</v>
      </c>
      <c r="N160" s="1">
        <v>0</v>
      </c>
      <c r="O160" s="1">
        <v>45995110</v>
      </c>
      <c r="P160" s="1">
        <v>33576430</v>
      </c>
      <c r="Q160" s="3" t="s">
        <v>169</v>
      </c>
      <c r="R160">
        <v>1024554710</v>
      </c>
      <c r="S160" s="3" t="s">
        <v>953</v>
      </c>
      <c r="T160" s="3" t="s">
        <v>56</v>
      </c>
      <c r="U160" s="3" t="s">
        <v>57</v>
      </c>
      <c r="V160" s="3" t="s">
        <v>954</v>
      </c>
      <c r="W160" s="3" t="s">
        <v>59</v>
      </c>
      <c r="X160">
        <v>860034313</v>
      </c>
      <c r="Y160" s="3" t="s">
        <v>97</v>
      </c>
      <c r="Z160">
        <v>2125</v>
      </c>
      <c r="AA160">
        <v>2125</v>
      </c>
      <c r="AB160">
        <v>15925</v>
      </c>
      <c r="AC160" s="3"/>
      <c r="AD160" s="3" t="s">
        <v>4259</v>
      </c>
      <c r="AE160" s="3" t="s">
        <v>4260</v>
      </c>
      <c r="AG160">
        <v>45695</v>
      </c>
      <c r="AH160" s="3" t="s">
        <v>174</v>
      </c>
      <c r="AI160" s="3" t="s">
        <v>955</v>
      </c>
      <c r="AJ160" s="3" t="s">
        <v>858</v>
      </c>
    </row>
    <row r="161" spans="1:36" x14ac:dyDescent="0.25">
      <c r="A161" s="3" t="s">
        <v>6577</v>
      </c>
      <c r="B161" s="3" t="s">
        <v>6337</v>
      </c>
      <c r="C161" s="3" t="s">
        <v>6579</v>
      </c>
      <c r="D161" s="3" t="s">
        <v>5887</v>
      </c>
      <c r="E161">
        <v>16025</v>
      </c>
      <c r="F161">
        <v>45695</v>
      </c>
      <c r="G161">
        <v>45695.88484953704</v>
      </c>
      <c r="H161" s="3" t="s">
        <v>1929</v>
      </c>
      <c r="I161">
        <v>923211</v>
      </c>
      <c r="J161" s="3" t="s">
        <v>62</v>
      </c>
      <c r="K161" s="3" t="s">
        <v>63</v>
      </c>
      <c r="L161" s="3" t="s">
        <v>172</v>
      </c>
      <c r="M161" s="1">
        <v>45995110</v>
      </c>
      <c r="N161" s="1">
        <v>0</v>
      </c>
      <c r="O161" s="1">
        <v>45995110</v>
      </c>
      <c r="P161" s="1">
        <v>33576430</v>
      </c>
      <c r="Q161" s="3" t="s">
        <v>169</v>
      </c>
      <c r="R161">
        <v>3836898</v>
      </c>
      <c r="S161" s="3" t="s">
        <v>957</v>
      </c>
      <c r="T161" s="3" t="s">
        <v>56</v>
      </c>
      <c r="U161" s="3" t="s">
        <v>57</v>
      </c>
      <c r="V161" s="3" t="s">
        <v>958</v>
      </c>
      <c r="W161" s="3" t="s">
        <v>59</v>
      </c>
      <c r="X161">
        <v>890903938</v>
      </c>
      <c r="Y161" s="3" t="s">
        <v>86</v>
      </c>
      <c r="Z161">
        <v>2125</v>
      </c>
      <c r="AA161">
        <v>2125</v>
      </c>
      <c r="AB161">
        <v>16025</v>
      </c>
      <c r="AC161" s="3"/>
      <c r="AD161" s="3" t="s">
        <v>4261</v>
      </c>
      <c r="AE161" s="3" t="s">
        <v>4262</v>
      </c>
      <c r="AG161">
        <v>45695</v>
      </c>
      <c r="AH161" s="3" t="s">
        <v>174</v>
      </c>
      <c r="AI161" s="3" t="s">
        <v>959</v>
      </c>
      <c r="AJ161" s="3" t="s">
        <v>858</v>
      </c>
    </row>
    <row r="162" spans="1:36" x14ac:dyDescent="0.25">
      <c r="A162" s="3" t="s">
        <v>6581</v>
      </c>
      <c r="B162" s="3" t="s">
        <v>6337</v>
      </c>
      <c r="C162" s="3" t="s">
        <v>6583</v>
      </c>
      <c r="D162" s="3" t="s">
        <v>5887</v>
      </c>
      <c r="E162">
        <v>16125</v>
      </c>
      <c r="F162">
        <v>45695</v>
      </c>
      <c r="G162">
        <v>45695.88486111111</v>
      </c>
      <c r="H162" s="3" t="s">
        <v>1929</v>
      </c>
      <c r="I162">
        <v>923211</v>
      </c>
      <c r="J162" s="3" t="s">
        <v>62</v>
      </c>
      <c r="K162" s="3" t="s">
        <v>63</v>
      </c>
      <c r="L162" s="3" t="s">
        <v>172</v>
      </c>
      <c r="M162" s="1">
        <v>45995110</v>
      </c>
      <c r="N162" s="1">
        <v>0</v>
      </c>
      <c r="O162" s="1">
        <v>45995110</v>
      </c>
      <c r="P162" s="1">
        <v>33576430</v>
      </c>
      <c r="Q162" s="3" t="s">
        <v>169</v>
      </c>
      <c r="R162">
        <v>7182568</v>
      </c>
      <c r="S162" s="3" t="s">
        <v>961</v>
      </c>
      <c r="T162" s="3" t="s">
        <v>56</v>
      </c>
      <c r="U162" s="3" t="s">
        <v>57</v>
      </c>
      <c r="V162" s="3" t="s">
        <v>962</v>
      </c>
      <c r="W162" s="3" t="s">
        <v>59</v>
      </c>
      <c r="X162">
        <v>860003020</v>
      </c>
      <c r="Y162" s="3" t="s">
        <v>212</v>
      </c>
      <c r="Z162">
        <v>2125</v>
      </c>
      <c r="AA162">
        <v>2125</v>
      </c>
      <c r="AB162">
        <v>16125</v>
      </c>
      <c r="AC162" s="3"/>
      <c r="AD162" s="3" t="s">
        <v>4263</v>
      </c>
      <c r="AE162" s="3" t="s">
        <v>4264</v>
      </c>
      <c r="AG162">
        <v>45695</v>
      </c>
      <c r="AH162" s="3" t="s">
        <v>174</v>
      </c>
      <c r="AI162" s="3" t="s">
        <v>963</v>
      </c>
      <c r="AJ162" s="3" t="s">
        <v>858</v>
      </c>
    </row>
    <row r="163" spans="1:36" x14ac:dyDescent="0.25">
      <c r="A163" s="3" t="s">
        <v>6585</v>
      </c>
      <c r="B163" s="3" t="s">
        <v>6337</v>
      </c>
      <c r="C163" s="3" t="s">
        <v>6587</v>
      </c>
      <c r="D163" s="3" t="s">
        <v>5887</v>
      </c>
      <c r="E163">
        <v>16225</v>
      </c>
      <c r="F163">
        <v>45695</v>
      </c>
      <c r="G163">
        <v>45695.884872685187</v>
      </c>
      <c r="H163" s="3" t="s">
        <v>1929</v>
      </c>
      <c r="I163">
        <v>923211</v>
      </c>
      <c r="J163" s="3" t="s">
        <v>62</v>
      </c>
      <c r="K163" s="3" t="s">
        <v>63</v>
      </c>
      <c r="L163" s="3" t="s">
        <v>172</v>
      </c>
      <c r="M163" s="1">
        <v>45995110</v>
      </c>
      <c r="N163" s="1">
        <v>0</v>
      </c>
      <c r="O163" s="1">
        <v>45995110</v>
      </c>
      <c r="P163" s="1">
        <v>33576430</v>
      </c>
      <c r="Q163" s="3" t="s">
        <v>169</v>
      </c>
      <c r="R163">
        <v>79137299</v>
      </c>
      <c r="S163" s="3" t="s">
        <v>965</v>
      </c>
      <c r="T163" s="3" t="s">
        <v>56</v>
      </c>
      <c r="U163" s="3" t="s">
        <v>57</v>
      </c>
      <c r="V163" s="3" t="s">
        <v>966</v>
      </c>
      <c r="W163" s="3" t="s">
        <v>59</v>
      </c>
      <c r="X163">
        <v>860007335</v>
      </c>
      <c r="Y163" s="3" t="s">
        <v>201</v>
      </c>
      <c r="Z163">
        <v>2125</v>
      </c>
      <c r="AA163">
        <v>2125</v>
      </c>
      <c r="AB163">
        <v>16225</v>
      </c>
      <c r="AC163" s="3"/>
      <c r="AD163" s="3" t="s">
        <v>4265</v>
      </c>
      <c r="AE163" s="3" t="s">
        <v>4266</v>
      </c>
      <c r="AG163">
        <v>45695</v>
      </c>
      <c r="AH163" s="3" t="s">
        <v>174</v>
      </c>
      <c r="AI163" s="3" t="s">
        <v>967</v>
      </c>
      <c r="AJ163" s="3" t="s">
        <v>858</v>
      </c>
    </row>
    <row r="164" spans="1:36" x14ac:dyDescent="0.25">
      <c r="A164" s="3" t="s">
        <v>6589</v>
      </c>
      <c r="B164" s="3" t="s">
        <v>6337</v>
      </c>
      <c r="C164" s="3" t="s">
        <v>6591</v>
      </c>
      <c r="D164" s="3" t="s">
        <v>5887</v>
      </c>
      <c r="E164">
        <v>16325</v>
      </c>
      <c r="F164">
        <v>45695</v>
      </c>
      <c r="G164">
        <v>45695.884884259256</v>
      </c>
      <c r="H164" s="3" t="s">
        <v>1929</v>
      </c>
      <c r="I164">
        <v>923211</v>
      </c>
      <c r="J164" s="3" t="s">
        <v>62</v>
      </c>
      <c r="K164" s="3" t="s">
        <v>63</v>
      </c>
      <c r="L164" s="3" t="s">
        <v>172</v>
      </c>
      <c r="M164" s="1">
        <v>45995110</v>
      </c>
      <c r="N164" s="1">
        <v>0</v>
      </c>
      <c r="O164" s="1">
        <v>45995110</v>
      </c>
      <c r="P164" s="1">
        <v>33576430</v>
      </c>
      <c r="Q164" s="3" t="s">
        <v>169</v>
      </c>
      <c r="R164">
        <v>79536962</v>
      </c>
      <c r="S164" s="3" t="s">
        <v>969</v>
      </c>
      <c r="T164" s="3" t="s">
        <v>56</v>
      </c>
      <c r="U164" s="3" t="s">
        <v>57</v>
      </c>
      <c r="V164" s="3" t="s">
        <v>970</v>
      </c>
      <c r="W164" s="3" t="s">
        <v>59</v>
      </c>
      <c r="X164">
        <v>860034313</v>
      </c>
      <c r="Y164" s="3" t="s">
        <v>97</v>
      </c>
      <c r="Z164">
        <v>2125</v>
      </c>
      <c r="AA164">
        <v>2125</v>
      </c>
      <c r="AB164">
        <v>16325</v>
      </c>
      <c r="AC164" s="3"/>
      <c r="AD164" s="3" t="s">
        <v>4267</v>
      </c>
      <c r="AE164" s="3" t="s">
        <v>4268</v>
      </c>
      <c r="AG164">
        <v>45695</v>
      </c>
      <c r="AH164" s="3" t="s">
        <v>174</v>
      </c>
      <c r="AI164" s="3" t="s">
        <v>971</v>
      </c>
      <c r="AJ164" s="3" t="s">
        <v>858</v>
      </c>
    </row>
    <row r="165" spans="1:36" x14ac:dyDescent="0.25">
      <c r="A165" s="3" t="s">
        <v>6593</v>
      </c>
      <c r="B165" s="3" t="s">
        <v>6337</v>
      </c>
      <c r="C165" s="3" t="s">
        <v>6595</v>
      </c>
      <c r="D165" s="3" t="s">
        <v>5887</v>
      </c>
      <c r="E165">
        <v>16425</v>
      </c>
      <c r="F165">
        <v>45695</v>
      </c>
      <c r="G165">
        <v>45695.884895833333</v>
      </c>
      <c r="H165" s="3" t="s">
        <v>1929</v>
      </c>
      <c r="I165">
        <v>923211</v>
      </c>
      <c r="J165" s="3" t="s">
        <v>62</v>
      </c>
      <c r="K165" s="3" t="s">
        <v>63</v>
      </c>
      <c r="L165" s="3" t="s">
        <v>172</v>
      </c>
      <c r="M165" s="1">
        <v>45995110</v>
      </c>
      <c r="N165" s="1">
        <v>0</v>
      </c>
      <c r="O165" s="1">
        <v>45995110</v>
      </c>
      <c r="P165" s="1">
        <v>33576430</v>
      </c>
      <c r="Q165" s="3" t="s">
        <v>169</v>
      </c>
      <c r="R165">
        <v>80830255</v>
      </c>
      <c r="S165" s="3" t="s">
        <v>973</v>
      </c>
      <c r="T165" s="3" t="s">
        <v>56</v>
      </c>
      <c r="U165" s="3" t="s">
        <v>57</v>
      </c>
      <c r="V165" s="3" t="s">
        <v>974</v>
      </c>
      <c r="W165" s="3" t="s">
        <v>59</v>
      </c>
      <c r="X165">
        <v>890903938</v>
      </c>
      <c r="Y165" s="3" t="s">
        <v>86</v>
      </c>
      <c r="Z165">
        <v>2125</v>
      </c>
      <c r="AA165">
        <v>2125</v>
      </c>
      <c r="AB165">
        <v>16425</v>
      </c>
      <c r="AC165" s="3"/>
      <c r="AD165" s="3" t="s">
        <v>4269</v>
      </c>
      <c r="AE165" s="3" t="s">
        <v>4270</v>
      </c>
      <c r="AG165">
        <v>45695</v>
      </c>
      <c r="AH165" s="3" t="s">
        <v>174</v>
      </c>
      <c r="AI165" s="3" t="s">
        <v>975</v>
      </c>
      <c r="AJ165" s="3" t="s">
        <v>858</v>
      </c>
    </row>
    <row r="166" spans="1:36" x14ac:dyDescent="0.25">
      <c r="A166" s="3" t="s">
        <v>6597</v>
      </c>
      <c r="B166" s="3" t="s">
        <v>6337</v>
      </c>
      <c r="C166" s="3" t="s">
        <v>6599</v>
      </c>
      <c r="D166" s="3" t="s">
        <v>5887</v>
      </c>
      <c r="E166">
        <v>16525</v>
      </c>
      <c r="F166">
        <v>45695</v>
      </c>
      <c r="G166">
        <v>45695.88490740741</v>
      </c>
      <c r="H166" s="3" t="s">
        <v>1929</v>
      </c>
      <c r="I166">
        <v>923211</v>
      </c>
      <c r="J166" s="3" t="s">
        <v>62</v>
      </c>
      <c r="K166" s="3" t="s">
        <v>63</v>
      </c>
      <c r="L166" s="3" t="s">
        <v>172</v>
      </c>
      <c r="M166" s="1">
        <v>45995110</v>
      </c>
      <c r="N166" s="1">
        <v>0</v>
      </c>
      <c r="O166" s="1">
        <v>45995110</v>
      </c>
      <c r="P166" s="1">
        <v>33576430</v>
      </c>
      <c r="Q166" s="3" t="s">
        <v>169</v>
      </c>
      <c r="R166">
        <v>93300406</v>
      </c>
      <c r="S166" s="3" t="s">
        <v>977</v>
      </c>
      <c r="T166" s="3" t="s">
        <v>56</v>
      </c>
      <c r="U166" s="3" t="s">
        <v>57</v>
      </c>
      <c r="V166" s="3" t="s">
        <v>978</v>
      </c>
      <c r="W166" s="3" t="s">
        <v>59</v>
      </c>
      <c r="X166">
        <v>860007335</v>
      </c>
      <c r="Y166" s="3" t="s">
        <v>201</v>
      </c>
      <c r="Z166">
        <v>2125</v>
      </c>
      <c r="AA166">
        <v>2125</v>
      </c>
      <c r="AB166">
        <v>16525</v>
      </c>
      <c r="AC166" s="3"/>
      <c r="AD166" s="3" t="s">
        <v>4271</v>
      </c>
      <c r="AE166" s="3" t="s">
        <v>4272</v>
      </c>
      <c r="AG166">
        <v>45695</v>
      </c>
      <c r="AH166" s="3" t="s">
        <v>174</v>
      </c>
      <c r="AI166" s="3" t="s">
        <v>979</v>
      </c>
      <c r="AJ166" s="3" t="s">
        <v>858</v>
      </c>
    </row>
    <row r="167" spans="1:36" x14ac:dyDescent="0.25">
      <c r="A167" s="3" t="s">
        <v>6601</v>
      </c>
      <c r="B167" s="3" t="s">
        <v>6337</v>
      </c>
      <c r="C167" s="3" t="s">
        <v>6603</v>
      </c>
      <c r="D167" s="3" t="s">
        <v>5887</v>
      </c>
      <c r="E167">
        <v>16625</v>
      </c>
      <c r="F167">
        <v>45695</v>
      </c>
      <c r="G167">
        <v>45695.884918981479</v>
      </c>
      <c r="H167" s="3" t="s">
        <v>1929</v>
      </c>
      <c r="I167">
        <v>923211</v>
      </c>
      <c r="J167" s="3" t="s">
        <v>62</v>
      </c>
      <c r="K167" s="3" t="s">
        <v>63</v>
      </c>
      <c r="L167" s="3" t="s">
        <v>172</v>
      </c>
      <c r="M167" s="1">
        <v>45995110</v>
      </c>
      <c r="N167" s="1">
        <v>0</v>
      </c>
      <c r="O167" s="1">
        <v>45995110</v>
      </c>
      <c r="P167" s="1">
        <v>33576430</v>
      </c>
      <c r="Q167" s="3" t="s">
        <v>169</v>
      </c>
      <c r="R167">
        <v>19445585</v>
      </c>
      <c r="S167" s="3" t="s">
        <v>981</v>
      </c>
      <c r="T167" s="3" t="s">
        <v>56</v>
      </c>
      <c r="U167" s="3" t="s">
        <v>57</v>
      </c>
      <c r="V167" s="3" t="s">
        <v>982</v>
      </c>
      <c r="W167" s="3" t="s">
        <v>59</v>
      </c>
      <c r="X167">
        <v>860034313</v>
      </c>
      <c r="Y167" s="3" t="s">
        <v>97</v>
      </c>
      <c r="Z167">
        <v>2125</v>
      </c>
      <c r="AA167">
        <v>2125</v>
      </c>
      <c r="AB167">
        <v>16625</v>
      </c>
      <c r="AC167" s="3"/>
      <c r="AD167" s="3" t="s">
        <v>4273</v>
      </c>
      <c r="AE167" s="3" t="s">
        <v>4274</v>
      </c>
      <c r="AG167">
        <v>45695</v>
      </c>
      <c r="AH167" s="3" t="s">
        <v>174</v>
      </c>
      <c r="AI167" s="3" t="s">
        <v>983</v>
      </c>
      <c r="AJ167" s="3" t="s">
        <v>858</v>
      </c>
    </row>
    <row r="168" spans="1:36" x14ac:dyDescent="0.25">
      <c r="A168" s="3" t="s">
        <v>6605</v>
      </c>
      <c r="B168" s="3" t="s">
        <v>6337</v>
      </c>
      <c r="C168" s="3" t="s">
        <v>6607</v>
      </c>
      <c r="D168" s="3" t="s">
        <v>5887</v>
      </c>
      <c r="E168">
        <v>16725</v>
      </c>
      <c r="F168">
        <v>45695</v>
      </c>
      <c r="G168">
        <v>45695.884930555556</v>
      </c>
      <c r="H168" s="3" t="s">
        <v>1929</v>
      </c>
      <c r="I168">
        <v>923211</v>
      </c>
      <c r="J168" s="3" t="s">
        <v>62</v>
      </c>
      <c r="K168" s="3" t="s">
        <v>63</v>
      </c>
      <c r="L168" s="3" t="s">
        <v>172</v>
      </c>
      <c r="M168" s="1">
        <v>45995110</v>
      </c>
      <c r="N168" s="1">
        <v>0</v>
      </c>
      <c r="O168" s="1">
        <v>45995110</v>
      </c>
      <c r="P168" s="1">
        <v>33576430</v>
      </c>
      <c r="Q168" s="3" t="s">
        <v>169</v>
      </c>
      <c r="R168">
        <v>1022333460</v>
      </c>
      <c r="S168" s="3" t="s">
        <v>985</v>
      </c>
      <c r="T168" s="3" t="s">
        <v>56</v>
      </c>
      <c r="U168" s="3" t="s">
        <v>57</v>
      </c>
      <c r="V168" s="3" t="s">
        <v>986</v>
      </c>
      <c r="W168" s="3" t="s">
        <v>59</v>
      </c>
      <c r="X168">
        <v>890903938</v>
      </c>
      <c r="Y168" s="3" t="s">
        <v>86</v>
      </c>
      <c r="Z168">
        <v>2125</v>
      </c>
      <c r="AA168">
        <v>2125</v>
      </c>
      <c r="AB168">
        <v>16725</v>
      </c>
      <c r="AC168" s="3"/>
      <c r="AD168" s="3" t="s">
        <v>4275</v>
      </c>
      <c r="AE168" s="3" t="s">
        <v>4276</v>
      </c>
      <c r="AG168">
        <v>45695</v>
      </c>
      <c r="AH168" s="3" t="s">
        <v>174</v>
      </c>
      <c r="AI168" s="3" t="s">
        <v>987</v>
      </c>
      <c r="AJ168" s="3" t="s">
        <v>858</v>
      </c>
    </row>
    <row r="169" spans="1:36" x14ac:dyDescent="0.25">
      <c r="A169" s="3" t="s">
        <v>6609</v>
      </c>
      <c r="B169" s="3" t="s">
        <v>6337</v>
      </c>
      <c r="C169" s="3" t="s">
        <v>6611</v>
      </c>
      <c r="D169" s="3" t="s">
        <v>5887</v>
      </c>
      <c r="E169">
        <v>16825</v>
      </c>
      <c r="F169">
        <v>45695</v>
      </c>
      <c r="G169">
        <v>45695.884942129633</v>
      </c>
      <c r="H169" s="3" t="s">
        <v>1929</v>
      </c>
      <c r="I169">
        <v>923211</v>
      </c>
      <c r="J169" s="3" t="s">
        <v>62</v>
      </c>
      <c r="K169" s="3" t="s">
        <v>63</v>
      </c>
      <c r="L169" s="3" t="s">
        <v>172</v>
      </c>
      <c r="M169" s="1">
        <v>45995110</v>
      </c>
      <c r="N169" s="1">
        <v>0</v>
      </c>
      <c r="O169" s="1">
        <v>45995110</v>
      </c>
      <c r="P169" s="1">
        <v>33576430</v>
      </c>
      <c r="Q169" s="3" t="s">
        <v>169</v>
      </c>
      <c r="R169">
        <v>1043004376</v>
      </c>
      <c r="S169" s="3" t="s">
        <v>989</v>
      </c>
      <c r="T169" s="3" t="s">
        <v>56</v>
      </c>
      <c r="U169" s="3" t="s">
        <v>57</v>
      </c>
      <c r="V169" s="3" t="s">
        <v>990</v>
      </c>
      <c r="W169" s="3" t="s">
        <v>59</v>
      </c>
      <c r="X169">
        <v>860003020</v>
      </c>
      <c r="Y169" s="3" t="s">
        <v>212</v>
      </c>
      <c r="Z169">
        <v>2125</v>
      </c>
      <c r="AA169">
        <v>2125</v>
      </c>
      <c r="AB169">
        <v>16825</v>
      </c>
      <c r="AC169" s="3"/>
      <c r="AD169" s="3" t="s">
        <v>4277</v>
      </c>
      <c r="AE169" s="3" t="s">
        <v>4278</v>
      </c>
      <c r="AG169">
        <v>45695</v>
      </c>
      <c r="AH169" s="3" t="s">
        <v>174</v>
      </c>
      <c r="AI169" s="3" t="s">
        <v>991</v>
      </c>
      <c r="AJ169" s="3" t="s">
        <v>858</v>
      </c>
    </row>
    <row r="170" spans="1:36" x14ac:dyDescent="0.25">
      <c r="A170" s="3" t="s">
        <v>6613</v>
      </c>
      <c r="B170" s="3" t="s">
        <v>6337</v>
      </c>
      <c r="C170" s="3" t="s">
        <v>6615</v>
      </c>
      <c r="D170" s="3" t="s">
        <v>5887</v>
      </c>
      <c r="E170">
        <v>16925</v>
      </c>
      <c r="F170">
        <v>45695</v>
      </c>
      <c r="G170">
        <v>45695.884953703702</v>
      </c>
      <c r="H170" s="3" t="s">
        <v>1929</v>
      </c>
      <c r="I170">
        <v>923211</v>
      </c>
      <c r="J170" s="3" t="s">
        <v>62</v>
      </c>
      <c r="K170" s="3" t="s">
        <v>63</v>
      </c>
      <c r="L170" s="3" t="s">
        <v>172</v>
      </c>
      <c r="M170" s="1">
        <v>45995110</v>
      </c>
      <c r="N170" s="1">
        <v>0</v>
      </c>
      <c r="O170" s="1">
        <v>45995110</v>
      </c>
      <c r="P170" s="1">
        <v>33576430</v>
      </c>
      <c r="Q170" s="3" t="s">
        <v>169</v>
      </c>
      <c r="R170">
        <v>80779140</v>
      </c>
      <c r="S170" s="3" t="s">
        <v>993</v>
      </c>
      <c r="T170" s="3" t="s">
        <v>56</v>
      </c>
      <c r="U170" s="3" t="s">
        <v>57</v>
      </c>
      <c r="V170" s="3" t="s">
        <v>994</v>
      </c>
      <c r="W170" s="3" t="s">
        <v>59</v>
      </c>
      <c r="X170">
        <v>890903938</v>
      </c>
      <c r="Y170" s="3" t="s">
        <v>86</v>
      </c>
      <c r="Z170">
        <v>2125</v>
      </c>
      <c r="AA170">
        <v>2125</v>
      </c>
      <c r="AB170">
        <v>16925</v>
      </c>
      <c r="AC170" s="3"/>
      <c r="AD170" s="3" t="s">
        <v>4279</v>
      </c>
      <c r="AE170" s="3" t="s">
        <v>4280</v>
      </c>
      <c r="AG170">
        <v>45695</v>
      </c>
      <c r="AH170" s="3" t="s">
        <v>174</v>
      </c>
      <c r="AI170" s="3" t="s">
        <v>995</v>
      </c>
      <c r="AJ170" s="3" t="s">
        <v>858</v>
      </c>
    </row>
    <row r="171" spans="1:36" x14ac:dyDescent="0.25">
      <c r="A171" s="3" t="s">
        <v>6617</v>
      </c>
      <c r="B171" s="3" t="s">
        <v>6337</v>
      </c>
      <c r="C171" s="3" t="s">
        <v>6619</v>
      </c>
      <c r="D171" s="3" t="s">
        <v>5887</v>
      </c>
      <c r="E171">
        <v>17025</v>
      </c>
      <c r="F171">
        <v>45695</v>
      </c>
      <c r="G171">
        <v>45695.884965277779</v>
      </c>
      <c r="H171" s="3" t="s">
        <v>1929</v>
      </c>
      <c r="I171">
        <v>923211</v>
      </c>
      <c r="J171" s="3" t="s">
        <v>62</v>
      </c>
      <c r="K171" s="3" t="s">
        <v>63</v>
      </c>
      <c r="L171" s="3" t="s">
        <v>172</v>
      </c>
      <c r="M171" s="1">
        <v>45995110</v>
      </c>
      <c r="N171" s="1">
        <v>0</v>
      </c>
      <c r="O171" s="1">
        <v>45995110</v>
      </c>
      <c r="P171" s="1">
        <v>33576430</v>
      </c>
      <c r="Q171" s="3" t="s">
        <v>169</v>
      </c>
      <c r="R171">
        <v>1072191632</v>
      </c>
      <c r="S171" s="3" t="s">
        <v>997</v>
      </c>
      <c r="T171" s="3" t="s">
        <v>56</v>
      </c>
      <c r="U171" s="3" t="s">
        <v>57</v>
      </c>
      <c r="V171" s="3" t="s">
        <v>998</v>
      </c>
      <c r="W171" s="3" t="s">
        <v>59</v>
      </c>
      <c r="X171">
        <v>860034313</v>
      </c>
      <c r="Y171" s="3" t="s">
        <v>97</v>
      </c>
      <c r="Z171">
        <v>2125</v>
      </c>
      <c r="AA171">
        <v>2125</v>
      </c>
      <c r="AB171">
        <v>17025</v>
      </c>
      <c r="AC171" s="3"/>
      <c r="AD171" s="3" t="s">
        <v>4281</v>
      </c>
      <c r="AE171" s="3" t="s">
        <v>4282</v>
      </c>
      <c r="AG171">
        <v>45695</v>
      </c>
      <c r="AH171" s="3" t="s">
        <v>174</v>
      </c>
      <c r="AI171" s="3" t="s">
        <v>999</v>
      </c>
      <c r="AJ171" s="3" t="s">
        <v>858</v>
      </c>
    </row>
    <row r="172" spans="1:36" x14ac:dyDescent="0.25">
      <c r="A172" s="3" t="s">
        <v>7386</v>
      </c>
      <c r="B172" s="3" t="s">
        <v>6347</v>
      </c>
      <c r="C172" s="3" t="s">
        <v>7388</v>
      </c>
      <c r="D172" s="3" t="s">
        <v>5927</v>
      </c>
      <c r="E172">
        <v>17125</v>
      </c>
      <c r="F172">
        <v>45696</v>
      </c>
      <c r="G172">
        <v>45696.890439814815</v>
      </c>
      <c r="H172" s="3" t="s">
        <v>1929</v>
      </c>
      <c r="I172">
        <v>923245</v>
      </c>
      <c r="J172" s="3" t="s">
        <v>62</v>
      </c>
      <c r="K172" s="3" t="s">
        <v>63</v>
      </c>
      <c r="L172" s="3" t="s">
        <v>172</v>
      </c>
      <c r="M172" s="1">
        <v>37099598</v>
      </c>
      <c r="N172" s="1">
        <v>0</v>
      </c>
      <c r="O172" s="1">
        <v>37099598</v>
      </c>
      <c r="P172" s="1">
        <v>27498742</v>
      </c>
      <c r="Q172" s="3" t="s">
        <v>169</v>
      </c>
      <c r="R172">
        <v>30343319</v>
      </c>
      <c r="S172" s="3" t="s">
        <v>1001</v>
      </c>
      <c r="T172" s="3" t="s">
        <v>56</v>
      </c>
      <c r="U172" s="3" t="s">
        <v>57</v>
      </c>
      <c r="V172" s="3" t="s">
        <v>1002</v>
      </c>
      <c r="W172" s="3" t="s">
        <v>59</v>
      </c>
      <c r="X172">
        <v>860007738</v>
      </c>
      <c r="Y172" s="3" t="s">
        <v>1003</v>
      </c>
      <c r="Z172">
        <v>3825</v>
      </c>
      <c r="AA172">
        <v>3825</v>
      </c>
      <c r="AB172">
        <v>17125</v>
      </c>
      <c r="AC172" s="3"/>
      <c r="AD172" s="3" t="s">
        <v>4283</v>
      </c>
      <c r="AE172" s="3" t="s">
        <v>4284</v>
      </c>
      <c r="AG172">
        <v>45696</v>
      </c>
      <c r="AH172" s="3" t="s">
        <v>174</v>
      </c>
      <c r="AI172" s="3" t="s">
        <v>1004</v>
      </c>
      <c r="AJ172" s="3" t="s">
        <v>1005</v>
      </c>
    </row>
    <row r="173" spans="1:36" x14ac:dyDescent="0.25">
      <c r="A173" s="3" t="s">
        <v>7390</v>
      </c>
      <c r="B173" s="3" t="s">
        <v>6347</v>
      </c>
      <c r="C173" s="3" t="s">
        <v>7392</v>
      </c>
      <c r="D173" s="3" t="s">
        <v>5927</v>
      </c>
      <c r="E173">
        <v>17225</v>
      </c>
      <c r="F173">
        <v>45696</v>
      </c>
      <c r="G173">
        <v>45696.890451388892</v>
      </c>
      <c r="H173" s="3" t="s">
        <v>1929</v>
      </c>
      <c r="I173">
        <v>923245</v>
      </c>
      <c r="J173" s="3" t="s">
        <v>62</v>
      </c>
      <c r="K173" s="3" t="s">
        <v>63</v>
      </c>
      <c r="L173" s="3" t="s">
        <v>172</v>
      </c>
      <c r="M173" s="1">
        <v>47988231</v>
      </c>
      <c r="N173" s="1">
        <v>0</v>
      </c>
      <c r="O173" s="1">
        <v>47988231</v>
      </c>
      <c r="P173" s="1">
        <v>35569551</v>
      </c>
      <c r="Q173" s="3" t="s">
        <v>169</v>
      </c>
      <c r="R173">
        <v>3170613</v>
      </c>
      <c r="S173" s="3" t="s">
        <v>1007</v>
      </c>
      <c r="T173" s="3" t="s">
        <v>56</v>
      </c>
      <c r="U173" s="3" t="s">
        <v>57</v>
      </c>
      <c r="V173" s="3" t="s">
        <v>1008</v>
      </c>
      <c r="W173" s="3" t="s">
        <v>59</v>
      </c>
      <c r="X173">
        <v>860034313</v>
      </c>
      <c r="Y173" s="3" t="s">
        <v>97</v>
      </c>
      <c r="Z173">
        <v>3825</v>
      </c>
      <c r="AA173">
        <v>3825</v>
      </c>
      <c r="AB173">
        <v>17225</v>
      </c>
      <c r="AC173" s="3"/>
      <c r="AD173" s="3" t="s">
        <v>4285</v>
      </c>
      <c r="AE173" s="3" t="s">
        <v>4286</v>
      </c>
      <c r="AG173">
        <v>45696</v>
      </c>
      <c r="AH173" s="3" t="s">
        <v>174</v>
      </c>
      <c r="AI173" s="3" t="s">
        <v>1009</v>
      </c>
      <c r="AJ173" s="3" t="s">
        <v>1005</v>
      </c>
    </row>
    <row r="174" spans="1:36" x14ac:dyDescent="0.25">
      <c r="A174" s="3" t="s">
        <v>7394</v>
      </c>
      <c r="B174" s="3" t="s">
        <v>6347</v>
      </c>
      <c r="C174" s="3" t="s">
        <v>7396</v>
      </c>
      <c r="D174" s="3" t="s">
        <v>5927</v>
      </c>
      <c r="E174">
        <v>17325</v>
      </c>
      <c r="F174">
        <v>45696</v>
      </c>
      <c r="G174">
        <v>45696.890462962961</v>
      </c>
      <c r="H174" s="3" t="s">
        <v>1929</v>
      </c>
      <c r="I174">
        <v>923245</v>
      </c>
      <c r="J174" s="3" t="s">
        <v>62</v>
      </c>
      <c r="K174" s="3" t="s">
        <v>63</v>
      </c>
      <c r="L174" s="3" t="s">
        <v>172</v>
      </c>
      <c r="M174" s="1">
        <v>47988231</v>
      </c>
      <c r="N174" s="1">
        <v>0</v>
      </c>
      <c r="O174" s="1">
        <v>47988231</v>
      </c>
      <c r="P174" s="1">
        <v>35569551</v>
      </c>
      <c r="Q174" s="3" t="s">
        <v>169</v>
      </c>
      <c r="R174">
        <v>39788424</v>
      </c>
      <c r="S174" s="3" t="s">
        <v>1011</v>
      </c>
      <c r="T174" s="3" t="s">
        <v>56</v>
      </c>
      <c r="U174" s="3" t="s">
        <v>57</v>
      </c>
      <c r="V174" s="3" t="s">
        <v>1012</v>
      </c>
      <c r="W174" s="3" t="s">
        <v>59</v>
      </c>
      <c r="X174">
        <v>890903938</v>
      </c>
      <c r="Y174" s="3" t="s">
        <v>86</v>
      </c>
      <c r="Z174">
        <v>3825</v>
      </c>
      <c r="AA174">
        <v>3825</v>
      </c>
      <c r="AB174">
        <v>17325</v>
      </c>
      <c r="AC174" s="3"/>
      <c r="AD174" s="3" t="s">
        <v>4287</v>
      </c>
      <c r="AE174" s="3" t="s">
        <v>4288</v>
      </c>
      <c r="AG174">
        <v>45696</v>
      </c>
      <c r="AH174" s="3" t="s">
        <v>174</v>
      </c>
      <c r="AI174" s="3" t="s">
        <v>1013</v>
      </c>
      <c r="AJ174" s="3" t="s">
        <v>1005</v>
      </c>
    </row>
    <row r="175" spans="1:36" x14ac:dyDescent="0.25">
      <c r="A175" s="3" t="s">
        <v>7398</v>
      </c>
      <c r="B175" s="3" t="s">
        <v>6347</v>
      </c>
      <c r="C175" s="3" t="s">
        <v>7400</v>
      </c>
      <c r="D175" s="3" t="s">
        <v>5927</v>
      </c>
      <c r="E175">
        <v>17425</v>
      </c>
      <c r="F175">
        <v>45696</v>
      </c>
      <c r="G175">
        <v>45696.890462962961</v>
      </c>
      <c r="H175" s="3" t="s">
        <v>1929</v>
      </c>
      <c r="I175">
        <v>923245</v>
      </c>
      <c r="J175" s="3" t="s">
        <v>62</v>
      </c>
      <c r="K175" s="3" t="s">
        <v>63</v>
      </c>
      <c r="L175" s="3" t="s">
        <v>172</v>
      </c>
      <c r="M175" s="1">
        <v>47988231</v>
      </c>
      <c r="N175" s="1">
        <v>0</v>
      </c>
      <c r="O175" s="1">
        <v>47988231</v>
      </c>
      <c r="P175" s="1">
        <v>35569551</v>
      </c>
      <c r="Q175" s="3" t="s">
        <v>169</v>
      </c>
      <c r="R175">
        <v>52808720</v>
      </c>
      <c r="S175" s="3" t="s">
        <v>1015</v>
      </c>
      <c r="T175" s="3" t="s">
        <v>56</v>
      </c>
      <c r="U175" s="3" t="s">
        <v>57</v>
      </c>
      <c r="V175" s="3" t="s">
        <v>1016</v>
      </c>
      <c r="W175" s="3" t="s">
        <v>59</v>
      </c>
      <c r="X175">
        <v>860003020</v>
      </c>
      <c r="Y175" s="3" t="s">
        <v>212</v>
      </c>
      <c r="Z175">
        <v>3825</v>
      </c>
      <c r="AA175">
        <v>3825</v>
      </c>
      <c r="AB175">
        <v>17425</v>
      </c>
      <c r="AC175" s="3"/>
      <c r="AD175" s="3" t="s">
        <v>4289</v>
      </c>
      <c r="AE175" s="3" t="s">
        <v>4290</v>
      </c>
      <c r="AG175">
        <v>45696</v>
      </c>
      <c r="AH175" s="3" t="s">
        <v>174</v>
      </c>
      <c r="AI175" s="3" t="s">
        <v>1017</v>
      </c>
      <c r="AJ175" s="3" t="s">
        <v>1018</v>
      </c>
    </row>
    <row r="176" spans="1:36" x14ac:dyDescent="0.25">
      <c r="A176" s="3" t="s">
        <v>7402</v>
      </c>
      <c r="B176" s="3" t="s">
        <v>6347</v>
      </c>
      <c r="C176" s="3" t="s">
        <v>7404</v>
      </c>
      <c r="D176" s="3" t="s">
        <v>5927</v>
      </c>
      <c r="E176">
        <v>17525</v>
      </c>
      <c r="F176">
        <v>45696</v>
      </c>
      <c r="G176">
        <v>45696.890474537038</v>
      </c>
      <c r="H176" s="3" t="s">
        <v>1929</v>
      </c>
      <c r="I176">
        <v>923245</v>
      </c>
      <c r="J176" s="3" t="s">
        <v>62</v>
      </c>
      <c r="K176" s="3" t="s">
        <v>63</v>
      </c>
      <c r="L176" s="3" t="s">
        <v>172</v>
      </c>
      <c r="M176" s="1">
        <v>47988231</v>
      </c>
      <c r="N176" s="1">
        <v>0</v>
      </c>
      <c r="O176" s="1">
        <v>47988231</v>
      </c>
      <c r="P176" s="1">
        <v>35569551</v>
      </c>
      <c r="Q176" s="3" t="s">
        <v>169</v>
      </c>
      <c r="R176">
        <v>12190447</v>
      </c>
      <c r="S176" s="3" t="s">
        <v>1020</v>
      </c>
      <c r="T176" s="3" t="s">
        <v>56</v>
      </c>
      <c r="U176" s="3" t="s">
        <v>57</v>
      </c>
      <c r="V176" s="3" t="s">
        <v>1021</v>
      </c>
      <c r="W176" s="3" t="s">
        <v>59</v>
      </c>
      <c r="X176">
        <v>890903938</v>
      </c>
      <c r="Y176" s="3" t="s">
        <v>86</v>
      </c>
      <c r="Z176">
        <v>3825</v>
      </c>
      <c r="AA176">
        <v>3825</v>
      </c>
      <c r="AB176">
        <v>17525</v>
      </c>
      <c r="AC176" s="3"/>
      <c r="AD176" s="3" t="s">
        <v>4291</v>
      </c>
      <c r="AE176" s="3" t="s">
        <v>4292</v>
      </c>
      <c r="AG176">
        <v>45696</v>
      </c>
      <c r="AH176" s="3" t="s">
        <v>174</v>
      </c>
      <c r="AI176" s="3" t="s">
        <v>1022</v>
      </c>
      <c r="AJ176" s="3" t="s">
        <v>1005</v>
      </c>
    </row>
    <row r="177" spans="1:36" x14ac:dyDescent="0.25">
      <c r="A177" s="3" t="s">
        <v>7406</v>
      </c>
      <c r="B177" s="3" t="s">
        <v>6347</v>
      </c>
      <c r="C177" s="3" t="s">
        <v>7408</v>
      </c>
      <c r="D177" s="3" t="s">
        <v>5927</v>
      </c>
      <c r="E177">
        <v>17625</v>
      </c>
      <c r="F177">
        <v>45696</v>
      </c>
      <c r="G177">
        <v>45696.890486111108</v>
      </c>
      <c r="H177" s="3" t="s">
        <v>1929</v>
      </c>
      <c r="I177">
        <v>923245</v>
      </c>
      <c r="J177" s="3" t="s">
        <v>62</v>
      </c>
      <c r="K177" s="3" t="s">
        <v>63</v>
      </c>
      <c r="L177" s="3" t="s">
        <v>172</v>
      </c>
      <c r="M177" s="1">
        <v>47988231</v>
      </c>
      <c r="N177" s="1">
        <v>0</v>
      </c>
      <c r="O177" s="1">
        <v>47988231</v>
      </c>
      <c r="P177" s="1">
        <v>35569551</v>
      </c>
      <c r="Q177" s="3" t="s">
        <v>169</v>
      </c>
      <c r="R177">
        <v>1030570938</v>
      </c>
      <c r="S177" s="3" t="s">
        <v>1024</v>
      </c>
      <c r="T177" s="3" t="s">
        <v>56</v>
      </c>
      <c r="U177" s="3" t="s">
        <v>57</v>
      </c>
      <c r="V177" s="3" t="s">
        <v>1025</v>
      </c>
      <c r="W177" s="3" t="s">
        <v>59</v>
      </c>
      <c r="X177">
        <v>860007335</v>
      </c>
      <c r="Y177" s="3" t="s">
        <v>201</v>
      </c>
      <c r="Z177">
        <v>3825</v>
      </c>
      <c r="AA177">
        <v>3825</v>
      </c>
      <c r="AB177">
        <v>17625</v>
      </c>
      <c r="AC177" s="3"/>
      <c r="AD177" s="3" t="s">
        <v>4293</v>
      </c>
      <c r="AE177" s="3" t="s">
        <v>4294</v>
      </c>
      <c r="AG177">
        <v>45696</v>
      </c>
      <c r="AH177" s="3" t="s">
        <v>174</v>
      </c>
      <c r="AI177" s="3" t="s">
        <v>1026</v>
      </c>
      <c r="AJ177" s="3" t="s">
        <v>1005</v>
      </c>
    </row>
    <row r="178" spans="1:36" x14ac:dyDescent="0.25">
      <c r="A178" s="3" t="s">
        <v>7410</v>
      </c>
      <c r="B178" s="3" t="s">
        <v>6347</v>
      </c>
      <c r="C178" s="3" t="s">
        <v>7412</v>
      </c>
      <c r="D178" s="3" t="s">
        <v>5927</v>
      </c>
      <c r="E178">
        <v>17725</v>
      </c>
      <c r="F178">
        <v>45696</v>
      </c>
      <c r="G178">
        <v>45696.890497685185</v>
      </c>
      <c r="H178" s="3" t="s">
        <v>1929</v>
      </c>
      <c r="I178">
        <v>923245</v>
      </c>
      <c r="J178" s="3" t="s">
        <v>62</v>
      </c>
      <c r="K178" s="3" t="s">
        <v>63</v>
      </c>
      <c r="L178" s="3" t="s">
        <v>172</v>
      </c>
      <c r="M178" s="1">
        <v>47988231</v>
      </c>
      <c r="N178" s="1">
        <v>0</v>
      </c>
      <c r="O178" s="1">
        <v>47988231</v>
      </c>
      <c r="P178" s="1">
        <v>35569551</v>
      </c>
      <c r="Q178" s="3" t="s">
        <v>169</v>
      </c>
      <c r="R178">
        <v>38288733</v>
      </c>
      <c r="S178" s="3" t="s">
        <v>1028</v>
      </c>
      <c r="T178" s="3" t="s">
        <v>56</v>
      </c>
      <c r="U178" s="3" t="s">
        <v>57</v>
      </c>
      <c r="V178" s="3" t="s">
        <v>1029</v>
      </c>
      <c r="W178" s="3" t="s">
        <v>59</v>
      </c>
      <c r="X178">
        <v>860034313</v>
      </c>
      <c r="Y178" s="3" t="s">
        <v>97</v>
      </c>
      <c r="Z178">
        <v>3825</v>
      </c>
      <c r="AA178">
        <v>3825</v>
      </c>
      <c r="AB178">
        <v>17725</v>
      </c>
      <c r="AC178" s="3"/>
      <c r="AD178" s="3" t="s">
        <v>4295</v>
      </c>
      <c r="AE178" s="3" t="s">
        <v>4296</v>
      </c>
      <c r="AG178">
        <v>45696</v>
      </c>
      <c r="AH178" s="3" t="s">
        <v>174</v>
      </c>
      <c r="AI178" s="3" t="s">
        <v>1030</v>
      </c>
      <c r="AJ178" s="3" t="s">
        <v>1005</v>
      </c>
    </row>
    <row r="179" spans="1:36" x14ac:dyDescent="0.25">
      <c r="A179" s="3" t="s">
        <v>7414</v>
      </c>
      <c r="B179" s="3" t="s">
        <v>6347</v>
      </c>
      <c r="C179" s="3" t="s">
        <v>7416</v>
      </c>
      <c r="D179" s="3" t="s">
        <v>5927</v>
      </c>
      <c r="E179">
        <v>17825</v>
      </c>
      <c r="F179">
        <v>45696</v>
      </c>
      <c r="G179">
        <v>45696.890509259261</v>
      </c>
      <c r="H179" s="3" t="s">
        <v>1929</v>
      </c>
      <c r="I179">
        <v>923245</v>
      </c>
      <c r="J179" s="3" t="s">
        <v>62</v>
      </c>
      <c r="K179" s="3" t="s">
        <v>63</v>
      </c>
      <c r="L179" s="3" t="s">
        <v>172</v>
      </c>
      <c r="M179" s="1">
        <v>47988231</v>
      </c>
      <c r="N179" s="1">
        <v>0</v>
      </c>
      <c r="O179" s="1">
        <v>47988231</v>
      </c>
      <c r="P179" s="1">
        <v>35569551</v>
      </c>
      <c r="Q179" s="3" t="s">
        <v>169</v>
      </c>
      <c r="R179">
        <v>52743620</v>
      </c>
      <c r="S179" s="3" t="s">
        <v>1032</v>
      </c>
      <c r="T179" s="3" t="s">
        <v>56</v>
      </c>
      <c r="U179" s="3" t="s">
        <v>57</v>
      </c>
      <c r="V179" s="3" t="s">
        <v>1033</v>
      </c>
      <c r="W179" s="3" t="s">
        <v>59</v>
      </c>
      <c r="X179">
        <v>860007335</v>
      </c>
      <c r="Y179" s="3" t="s">
        <v>201</v>
      </c>
      <c r="Z179">
        <v>3825</v>
      </c>
      <c r="AA179">
        <v>3825</v>
      </c>
      <c r="AB179">
        <v>17825</v>
      </c>
      <c r="AC179" s="3"/>
      <c r="AD179" s="3" t="s">
        <v>4297</v>
      </c>
      <c r="AE179" s="3" t="s">
        <v>4298</v>
      </c>
      <c r="AG179">
        <v>45696</v>
      </c>
      <c r="AH179" s="3" t="s">
        <v>174</v>
      </c>
      <c r="AI179" s="3" t="s">
        <v>1034</v>
      </c>
      <c r="AJ179" s="3" t="s">
        <v>1005</v>
      </c>
    </row>
    <row r="180" spans="1:36" x14ac:dyDescent="0.25">
      <c r="A180" s="3" t="s">
        <v>7418</v>
      </c>
      <c r="B180" s="3" t="s">
        <v>6347</v>
      </c>
      <c r="C180" s="3" t="s">
        <v>7420</v>
      </c>
      <c r="D180" s="3" t="s">
        <v>5927</v>
      </c>
      <c r="E180">
        <v>17925</v>
      </c>
      <c r="F180">
        <v>45696</v>
      </c>
      <c r="G180">
        <v>45696.890520833331</v>
      </c>
      <c r="H180" s="3" t="s">
        <v>1929</v>
      </c>
      <c r="I180">
        <v>923245</v>
      </c>
      <c r="J180" s="3" t="s">
        <v>62</v>
      </c>
      <c r="K180" s="3" t="s">
        <v>63</v>
      </c>
      <c r="L180" s="3" t="s">
        <v>172</v>
      </c>
      <c r="M180" s="1">
        <v>47988231</v>
      </c>
      <c r="N180" s="1">
        <v>0</v>
      </c>
      <c r="O180" s="1">
        <v>47988231</v>
      </c>
      <c r="P180" s="1">
        <v>35569551</v>
      </c>
      <c r="Q180" s="3" t="s">
        <v>169</v>
      </c>
      <c r="R180">
        <v>39725297</v>
      </c>
      <c r="S180" s="3" t="s">
        <v>1036</v>
      </c>
      <c r="T180" s="3" t="s">
        <v>56</v>
      </c>
      <c r="U180" s="3" t="s">
        <v>57</v>
      </c>
      <c r="V180" s="3" t="s">
        <v>1037</v>
      </c>
      <c r="W180" s="3" t="s">
        <v>59</v>
      </c>
      <c r="X180">
        <v>890903938</v>
      </c>
      <c r="Y180" s="3" t="s">
        <v>86</v>
      </c>
      <c r="Z180">
        <v>3825</v>
      </c>
      <c r="AA180">
        <v>3825</v>
      </c>
      <c r="AB180">
        <v>17925</v>
      </c>
      <c r="AC180" s="3"/>
      <c r="AD180" s="3" t="s">
        <v>4299</v>
      </c>
      <c r="AE180" s="3" t="s">
        <v>4300</v>
      </c>
      <c r="AG180">
        <v>45696</v>
      </c>
      <c r="AH180" s="3" t="s">
        <v>174</v>
      </c>
      <c r="AI180" s="3" t="s">
        <v>1038</v>
      </c>
      <c r="AJ180" s="3" t="s">
        <v>1005</v>
      </c>
    </row>
    <row r="181" spans="1:36" x14ac:dyDescent="0.25">
      <c r="A181" s="3" t="s">
        <v>7422</v>
      </c>
      <c r="B181" s="3" t="s">
        <v>6347</v>
      </c>
      <c r="C181" s="3" t="s">
        <v>7424</v>
      </c>
      <c r="D181" s="3" t="s">
        <v>5927</v>
      </c>
      <c r="E181">
        <v>18025</v>
      </c>
      <c r="F181">
        <v>45696</v>
      </c>
      <c r="G181">
        <v>45696.890532407408</v>
      </c>
      <c r="H181" s="3" t="s">
        <v>1929</v>
      </c>
      <c r="I181">
        <v>923245</v>
      </c>
      <c r="J181" s="3" t="s">
        <v>62</v>
      </c>
      <c r="K181" s="3" t="s">
        <v>63</v>
      </c>
      <c r="L181" s="3" t="s">
        <v>172</v>
      </c>
      <c r="M181" s="1">
        <v>47988231</v>
      </c>
      <c r="N181" s="1">
        <v>0</v>
      </c>
      <c r="O181" s="1">
        <v>47988231</v>
      </c>
      <c r="P181" s="1">
        <v>35569551</v>
      </c>
      <c r="Q181" s="3" t="s">
        <v>169</v>
      </c>
      <c r="R181">
        <v>51628565</v>
      </c>
      <c r="S181" s="3" t="s">
        <v>1040</v>
      </c>
      <c r="T181" s="3" t="s">
        <v>56</v>
      </c>
      <c r="U181" s="3" t="s">
        <v>57</v>
      </c>
      <c r="V181" s="3" t="s">
        <v>1041</v>
      </c>
      <c r="W181" s="3" t="s">
        <v>59</v>
      </c>
      <c r="X181">
        <v>860003020</v>
      </c>
      <c r="Y181" s="3" t="s">
        <v>212</v>
      </c>
      <c r="Z181">
        <v>3825</v>
      </c>
      <c r="AA181">
        <v>3825</v>
      </c>
      <c r="AB181">
        <v>18025</v>
      </c>
      <c r="AC181" s="3"/>
      <c r="AD181" s="3" t="s">
        <v>4301</v>
      </c>
      <c r="AE181" s="3" t="s">
        <v>4302</v>
      </c>
      <c r="AG181">
        <v>45696</v>
      </c>
      <c r="AH181" s="3" t="s">
        <v>174</v>
      </c>
      <c r="AI181" s="3" t="s">
        <v>1042</v>
      </c>
      <c r="AJ181" s="3" t="s">
        <v>1005</v>
      </c>
    </row>
    <row r="182" spans="1:36" x14ac:dyDescent="0.25">
      <c r="A182" s="3" t="s">
        <v>7426</v>
      </c>
      <c r="B182" s="3" t="s">
        <v>6347</v>
      </c>
      <c r="C182" s="3" t="s">
        <v>7428</v>
      </c>
      <c r="D182" s="3" t="s">
        <v>5927</v>
      </c>
      <c r="E182">
        <v>18125</v>
      </c>
      <c r="F182">
        <v>45696</v>
      </c>
      <c r="G182">
        <v>45696.890543981484</v>
      </c>
      <c r="H182" s="3" t="s">
        <v>1929</v>
      </c>
      <c r="I182">
        <v>923245</v>
      </c>
      <c r="J182" s="3" t="s">
        <v>62</v>
      </c>
      <c r="K182" s="3" t="s">
        <v>63</v>
      </c>
      <c r="L182" s="3" t="s">
        <v>172</v>
      </c>
      <c r="M182" s="1">
        <v>47988231</v>
      </c>
      <c r="N182" s="1">
        <v>0</v>
      </c>
      <c r="O182" s="1">
        <v>47988231</v>
      </c>
      <c r="P182" s="1">
        <v>35569551</v>
      </c>
      <c r="Q182" s="3" t="s">
        <v>169</v>
      </c>
      <c r="R182">
        <v>52294893</v>
      </c>
      <c r="S182" s="3" t="s">
        <v>1044</v>
      </c>
      <c r="T182" s="3" t="s">
        <v>56</v>
      </c>
      <c r="U182" s="3" t="s">
        <v>57</v>
      </c>
      <c r="V182" s="3" t="s">
        <v>1045</v>
      </c>
      <c r="W182" s="3" t="s">
        <v>59</v>
      </c>
      <c r="X182">
        <v>890903938</v>
      </c>
      <c r="Y182" s="3" t="s">
        <v>86</v>
      </c>
      <c r="Z182">
        <v>3825</v>
      </c>
      <c r="AA182">
        <v>3825</v>
      </c>
      <c r="AB182">
        <v>18125</v>
      </c>
      <c r="AC182" s="3"/>
      <c r="AD182" s="3" t="s">
        <v>4303</v>
      </c>
      <c r="AE182" s="3" t="s">
        <v>4304</v>
      </c>
      <c r="AG182">
        <v>45696</v>
      </c>
      <c r="AH182" s="3" t="s">
        <v>174</v>
      </c>
      <c r="AI182" s="3" t="s">
        <v>1046</v>
      </c>
      <c r="AJ182" s="3" t="s">
        <v>1005</v>
      </c>
    </row>
    <row r="183" spans="1:36" x14ac:dyDescent="0.25">
      <c r="A183" s="3" t="s">
        <v>7430</v>
      </c>
      <c r="B183" s="3" t="s">
        <v>6347</v>
      </c>
      <c r="C183" s="3" t="s">
        <v>7432</v>
      </c>
      <c r="D183" s="3" t="s">
        <v>5927</v>
      </c>
      <c r="E183">
        <v>18225</v>
      </c>
      <c r="F183">
        <v>45696</v>
      </c>
      <c r="G183">
        <v>45696.890543981484</v>
      </c>
      <c r="H183" s="3" t="s">
        <v>1929</v>
      </c>
      <c r="I183">
        <v>923245</v>
      </c>
      <c r="J183" s="3" t="s">
        <v>62</v>
      </c>
      <c r="K183" s="3" t="s">
        <v>63</v>
      </c>
      <c r="L183" s="3" t="s">
        <v>172</v>
      </c>
      <c r="M183" s="1">
        <v>47988231</v>
      </c>
      <c r="N183" s="1">
        <v>0</v>
      </c>
      <c r="O183" s="1">
        <v>47988231</v>
      </c>
      <c r="P183" s="1">
        <v>35569551</v>
      </c>
      <c r="Q183" s="3" t="s">
        <v>169</v>
      </c>
      <c r="R183">
        <v>52441656</v>
      </c>
      <c r="S183" s="3" t="s">
        <v>1048</v>
      </c>
      <c r="T183" s="3" t="s">
        <v>56</v>
      </c>
      <c r="U183" s="3" t="s">
        <v>57</v>
      </c>
      <c r="V183" s="3" t="s">
        <v>1049</v>
      </c>
      <c r="W183" s="3" t="s">
        <v>59</v>
      </c>
      <c r="X183">
        <v>890903938</v>
      </c>
      <c r="Y183" s="3" t="s">
        <v>86</v>
      </c>
      <c r="Z183">
        <v>3825</v>
      </c>
      <c r="AA183">
        <v>3825</v>
      </c>
      <c r="AB183">
        <v>18225</v>
      </c>
      <c r="AC183" s="3"/>
      <c r="AD183" s="3" t="s">
        <v>4305</v>
      </c>
      <c r="AE183" s="3" t="s">
        <v>4306</v>
      </c>
      <c r="AG183">
        <v>45696</v>
      </c>
      <c r="AH183" s="3" t="s">
        <v>174</v>
      </c>
      <c r="AI183" s="3" t="s">
        <v>1050</v>
      </c>
      <c r="AJ183" s="3" t="s">
        <v>1005</v>
      </c>
    </row>
    <row r="184" spans="1:36" x14ac:dyDescent="0.25">
      <c r="A184" s="3" t="s">
        <v>7434</v>
      </c>
      <c r="B184" s="3" t="s">
        <v>6347</v>
      </c>
      <c r="C184" s="3" t="s">
        <v>7436</v>
      </c>
      <c r="D184" s="3" t="s">
        <v>5927</v>
      </c>
      <c r="E184">
        <v>18325</v>
      </c>
      <c r="F184">
        <v>45696</v>
      </c>
      <c r="G184">
        <v>45696.890555555554</v>
      </c>
      <c r="H184" s="3" t="s">
        <v>1929</v>
      </c>
      <c r="I184">
        <v>923245</v>
      </c>
      <c r="J184" s="3" t="s">
        <v>62</v>
      </c>
      <c r="K184" s="3" t="s">
        <v>63</v>
      </c>
      <c r="L184" s="3" t="s">
        <v>172</v>
      </c>
      <c r="M184" s="1">
        <v>47988231</v>
      </c>
      <c r="N184" s="1">
        <v>0</v>
      </c>
      <c r="O184" s="1">
        <v>47988231</v>
      </c>
      <c r="P184" s="1">
        <v>35569551</v>
      </c>
      <c r="Q184" s="3" t="s">
        <v>169</v>
      </c>
      <c r="R184">
        <v>7710430</v>
      </c>
      <c r="S184" s="3" t="s">
        <v>1052</v>
      </c>
      <c r="T184" s="3" t="s">
        <v>56</v>
      </c>
      <c r="U184" s="3" t="s">
        <v>57</v>
      </c>
      <c r="V184" s="3" t="s">
        <v>1053</v>
      </c>
      <c r="W184" s="3" t="s">
        <v>59</v>
      </c>
      <c r="X184">
        <v>900047981</v>
      </c>
      <c r="Y184" s="3" t="s">
        <v>219</v>
      </c>
      <c r="Z184">
        <v>3825</v>
      </c>
      <c r="AA184">
        <v>3825</v>
      </c>
      <c r="AB184">
        <v>18325</v>
      </c>
      <c r="AC184" s="3"/>
      <c r="AD184" s="3" t="s">
        <v>4307</v>
      </c>
      <c r="AE184" s="3" t="s">
        <v>4308</v>
      </c>
      <c r="AG184">
        <v>45696</v>
      </c>
      <c r="AH184" s="3" t="s">
        <v>174</v>
      </c>
      <c r="AI184" s="3" t="s">
        <v>1054</v>
      </c>
      <c r="AJ184" s="3" t="s">
        <v>1005</v>
      </c>
    </row>
    <row r="185" spans="1:36" x14ac:dyDescent="0.25">
      <c r="A185" s="3" t="s">
        <v>7438</v>
      </c>
      <c r="B185" s="3" t="s">
        <v>6347</v>
      </c>
      <c r="C185" s="3" t="s">
        <v>7440</v>
      </c>
      <c r="D185" s="3" t="s">
        <v>5927</v>
      </c>
      <c r="E185">
        <v>18425</v>
      </c>
      <c r="F185">
        <v>45696</v>
      </c>
      <c r="G185">
        <v>45696.890567129631</v>
      </c>
      <c r="H185" s="3" t="s">
        <v>1929</v>
      </c>
      <c r="I185">
        <v>923245</v>
      </c>
      <c r="J185" s="3" t="s">
        <v>62</v>
      </c>
      <c r="K185" s="3" t="s">
        <v>63</v>
      </c>
      <c r="L185" s="3" t="s">
        <v>172</v>
      </c>
      <c r="M185" s="1">
        <v>47988231</v>
      </c>
      <c r="N185" s="1">
        <v>0</v>
      </c>
      <c r="O185" s="1">
        <v>47988231</v>
      </c>
      <c r="P185" s="1">
        <v>35569551</v>
      </c>
      <c r="Q185" s="3" t="s">
        <v>169</v>
      </c>
      <c r="R185">
        <v>93401524</v>
      </c>
      <c r="S185" s="3" t="s">
        <v>1910</v>
      </c>
      <c r="T185" s="3" t="s">
        <v>56</v>
      </c>
      <c r="U185" s="3" t="s">
        <v>57</v>
      </c>
      <c r="V185" s="3" t="s">
        <v>1911</v>
      </c>
      <c r="W185" s="3" t="s">
        <v>59</v>
      </c>
      <c r="X185">
        <v>860007335</v>
      </c>
      <c r="Y185" s="3" t="s">
        <v>201</v>
      </c>
      <c r="Z185">
        <v>3825</v>
      </c>
      <c r="AA185">
        <v>3825</v>
      </c>
      <c r="AB185">
        <v>18425</v>
      </c>
      <c r="AC185" s="3"/>
      <c r="AD185" s="3" t="s">
        <v>4309</v>
      </c>
      <c r="AE185" s="3" t="s">
        <v>4310</v>
      </c>
      <c r="AG185">
        <v>45696</v>
      </c>
      <c r="AH185" s="3" t="s">
        <v>174</v>
      </c>
      <c r="AI185" s="3" t="s">
        <v>1913</v>
      </c>
      <c r="AJ185" s="3" t="s">
        <v>1005</v>
      </c>
    </row>
    <row r="186" spans="1:36" x14ac:dyDescent="0.25">
      <c r="A186" s="3" t="s">
        <v>7442</v>
      </c>
      <c r="B186" s="3" t="s">
        <v>6347</v>
      </c>
      <c r="C186" s="3" t="s">
        <v>7444</v>
      </c>
      <c r="D186" s="3" t="s">
        <v>5927</v>
      </c>
      <c r="E186">
        <v>18525</v>
      </c>
      <c r="F186">
        <v>45696</v>
      </c>
      <c r="G186">
        <v>45696.8905787037</v>
      </c>
      <c r="H186" s="3" t="s">
        <v>1929</v>
      </c>
      <c r="I186">
        <v>923245</v>
      </c>
      <c r="J186" s="3" t="s">
        <v>62</v>
      </c>
      <c r="K186" s="3" t="s">
        <v>63</v>
      </c>
      <c r="L186" s="3" t="s">
        <v>172</v>
      </c>
      <c r="M186" s="1">
        <v>47988231</v>
      </c>
      <c r="N186" s="1">
        <v>0</v>
      </c>
      <c r="O186" s="1">
        <v>47988231</v>
      </c>
      <c r="P186" s="1">
        <v>35569551</v>
      </c>
      <c r="Q186" s="3" t="s">
        <v>169</v>
      </c>
      <c r="R186">
        <v>1022984840</v>
      </c>
      <c r="S186" s="3" t="s">
        <v>1056</v>
      </c>
      <c r="T186" s="3" t="s">
        <v>56</v>
      </c>
      <c r="U186" s="3" t="s">
        <v>57</v>
      </c>
      <c r="V186" s="3" t="s">
        <v>1057</v>
      </c>
      <c r="W186" s="3" t="s">
        <v>59</v>
      </c>
      <c r="X186">
        <v>860034594</v>
      </c>
      <c r="Y186" s="3" t="s">
        <v>195</v>
      </c>
      <c r="Z186">
        <v>3825</v>
      </c>
      <c r="AA186">
        <v>3825</v>
      </c>
      <c r="AB186">
        <v>18525</v>
      </c>
      <c r="AC186" s="3"/>
      <c r="AD186" s="3" t="s">
        <v>4311</v>
      </c>
      <c r="AE186" s="3" t="s">
        <v>4312</v>
      </c>
      <c r="AG186">
        <v>45696</v>
      </c>
      <c r="AH186" s="3" t="s">
        <v>174</v>
      </c>
      <c r="AI186" s="3" t="s">
        <v>1058</v>
      </c>
      <c r="AJ186" s="3" t="s">
        <v>1005</v>
      </c>
    </row>
    <row r="187" spans="1:36" x14ac:dyDescent="0.25">
      <c r="A187" s="3" t="s">
        <v>7446</v>
      </c>
      <c r="B187" s="3" t="s">
        <v>6347</v>
      </c>
      <c r="C187" s="3" t="s">
        <v>7448</v>
      </c>
      <c r="D187" s="3" t="s">
        <v>5927</v>
      </c>
      <c r="E187">
        <v>18625</v>
      </c>
      <c r="F187">
        <v>45696</v>
      </c>
      <c r="G187">
        <v>45696.890590277777</v>
      </c>
      <c r="H187" s="3" t="s">
        <v>1929</v>
      </c>
      <c r="I187">
        <v>923245</v>
      </c>
      <c r="J187" s="3" t="s">
        <v>62</v>
      </c>
      <c r="K187" s="3" t="s">
        <v>63</v>
      </c>
      <c r="L187" s="3" t="s">
        <v>172</v>
      </c>
      <c r="M187" s="1">
        <v>47988231</v>
      </c>
      <c r="N187" s="1">
        <v>0</v>
      </c>
      <c r="O187" s="1">
        <v>47988231</v>
      </c>
      <c r="P187" s="1">
        <v>35569551</v>
      </c>
      <c r="Q187" s="3" t="s">
        <v>169</v>
      </c>
      <c r="R187">
        <v>46375343</v>
      </c>
      <c r="S187" s="3" t="s">
        <v>1060</v>
      </c>
      <c r="T187" s="3" t="s">
        <v>56</v>
      </c>
      <c r="U187" s="3" t="s">
        <v>57</v>
      </c>
      <c r="V187" s="3" t="s">
        <v>1061</v>
      </c>
      <c r="W187" s="3" t="s">
        <v>59</v>
      </c>
      <c r="X187">
        <v>860034313</v>
      </c>
      <c r="Y187" s="3" t="s">
        <v>97</v>
      </c>
      <c r="Z187">
        <v>3825</v>
      </c>
      <c r="AA187">
        <v>3825</v>
      </c>
      <c r="AB187">
        <v>18625</v>
      </c>
      <c r="AC187" s="3"/>
      <c r="AD187" s="3" t="s">
        <v>4313</v>
      </c>
      <c r="AE187" s="3" t="s">
        <v>4314</v>
      </c>
      <c r="AG187">
        <v>45696</v>
      </c>
      <c r="AH187" s="3" t="s">
        <v>174</v>
      </c>
      <c r="AI187" s="3" t="s">
        <v>1062</v>
      </c>
      <c r="AJ187" s="3" t="s">
        <v>1063</v>
      </c>
    </row>
    <row r="188" spans="1:36" x14ac:dyDescent="0.25">
      <c r="A188" s="3" t="s">
        <v>7450</v>
      </c>
      <c r="B188" s="3" t="s">
        <v>6347</v>
      </c>
      <c r="C188" s="3" t="s">
        <v>7452</v>
      </c>
      <c r="D188" s="3" t="s">
        <v>5927</v>
      </c>
      <c r="E188">
        <v>18725</v>
      </c>
      <c r="F188">
        <v>45696</v>
      </c>
      <c r="G188">
        <v>45696.890601851854</v>
      </c>
      <c r="H188" s="3" t="s">
        <v>1929</v>
      </c>
      <c r="I188">
        <v>923245</v>
      </c>
      <c r="J188" s="3" t="s">
        <v>62</v>
      </c>
      <c r="K188" s="3" t="s">
        <v>63</v>
      </c>
      <c r="L188" s="3" t="s">
        <v>172</v>
      </c>
      <c r="M188" s="1">
        <v>47988231</v>
      </c>
      <c r="N188" s="1">
        <v>0</v>
      </c>
      <c r="O188" s="1">
        <v>47988231</v>
      </c>
      <c r="P188" s="1">
        <v>35569551</v>
      </c>
      <c r="Q188" s="3" t="s">
        <v>169</v>
      </c>
      <c r="R188">
        <v>65812579</v>
      </c>
      <c r="S188" s="3" t="s">
        <v>1065</v>
      </c>
      <c r="T188" s="3" t="s">
        <v>56</v>
      </c>
      <c r="U188" s="3" t="s">
        <v>57</v>
      </c>
      <c r="V188" s="3" t="s">
        <v>1066</v>
      </c>
      <c r="W188" s="3" t="s">
        <v>59</v>
      </c>
      <c r="X188">
        <v>860034313</v>
      </c>
      <c r="Y188" s="3" t="s">
        <v>97</v>
      </c>
      <c r="Z188">
        <v>3825</v>
      </c>
      <c r="AA188">
        <v>3825</v>
      </c>
      <c r="AB188">
        <v>18725</v>
      </c>
      <c r="AC188" s="3"/>
      <c r="AD188" s="3" t="s">
        <v>4315</v>
      </c>
      <c r="AE188" s="3" t="s">
        <v>4316</v>
      </c>
      <c r="AG188">
        <v>45696</v>
      </c>
      <c r="AH188" s="3" t="s">
        <v>174</v>
      </c>
      <c r="AI188" s="3" t="s">
        <v>1067</v>
      </c>
      <c r="AJ188" s="3" t="s">
        <v>1005</v>
      </c>
    </row>
    <row r="189" spans="1:36" x14ac:dyDescent="0.25">
      <c r="A189" s="3" t="s">
        <v>7454</v>
      </c>
      <c r="B189" s="3" t="s">
        <v>6347</v>
      </c>
      <c r="C189" s="3" t="s">
        <v>7456</v>
      </c>
      <c r="D189" s="3" t="s">
        <v>5927</v>
      </c>
      <c r="E189">
        <v>18825</v>
      </c>
      <c r="F189">
        <v>45696</v>
      </c>
      <c r="G189">
        <v>45696.890613425923</v>
      </c>
      <c r="H189" s="3" t="s">
        <v>1929</v>
      </c>
      <c r="I189">
        <v>923245</v>
      </c>
      <c r="J189" s="3" t="s">
        <v>62</v>
      </c>
      <c r="K189" s="3" t="s">
        <v>63</v>
      </c>
      <c r="L189" s="3" t="s">
        <v>172</v>
      </c>
      <c r="M189" s="1">
        <v>47988231</v>
      </c>
      <c r="N189" s="1">
        <v>0</v>
      </c>
      <c r="O189" s="1">
        <v>47988231</v>
      </c>
      <c r="P189" s="1">
        <v>35569551</v>
      </c>
      <c r="Q189" s="3" t="s">
        <v>169</v>
      </c>
      <c r="R189">
        <v>79746948</v>
      </c>
      <c r="S189" s="3" t="s">
        <v>1069</v>
      </c>
      <c r="T189" s="3" t="s">
        <v>56</v>
      </c>
      <c r="U189" s="3" t="s">
        <v>57</v>
      </c>
      <c r="V189" s="3" t="s">
        <v>1070</v>
      </c>
      <c r="W189" s="3" t="s">
        <v>59</v>
      </c>
      <c r="X189">
        <v>860002964</v>
      </c>
      <c r="Y189" s="3" t="s">
        <v>242</v>
      </c>
      <c r="Z189">
        <v>3825</v>
      </c>
      <c r="AA189">
        <v>3825</v>
      </c>
      <c r="AB189">
        <v>18825</v>
      </c>
      <c r="AC189" s="3"/>
      <c r="AD189" s="3" t="s">
        <v>4317</v>
      </c>
      <c r="AE189" s="3" t="s">
        <v>4318</v>
      </c>
      <c r="AG189">
        <v>45696</v>
      </c>
      <c r="AH189" s="3" t="s">
        <v>174</v>
      </c>
      <c r="AI189" s="3" t="s">
        <v>1071</v>
      </c>
      <c r="AJ189" s="3" t="s">
        <v>1005</v>
      </c>
    </row>
    <row r="190" spans="1:36" x14ac:dyDescent="0.25">
      <c r="A190" s="3" t="s">
        <v>7458</v>
      </c>
      <c r="B190" s="3" t="s">
        <v>6347</v>
      </c>
      <c r="C190" s="3" t="s">
        <v>7460</v>
      </c>
      <c r="D190" s="3" t="s">
        <v>5927</v>
      </c>
      <c r="E190">
        <v>18925</v>
      </c>
      <c r="F190">
        <v>45696</v>
      </c>
      <c r="G190">
        <v>45696.890613425923</v>
      </c>
      <c r="H190" s="3" t="s">
        <v>1929</v>
      </c>
      <c r="I190">
        <v>923245</v>
      </c>
      <c r="J190" s="3" t="s">
        <v>62</v>
      </c>
      <c r="K190" s="3" t="s">
        <v>63</v>
      </c>
      <c r="L190" s="3" t="s">
        <v>172</v>
      </c>
      <c r="M190" s="1">
        <v>47988231</v>
      </c>
      <c r="N190" s="1">
        <v>0</v>
      </c>
      <c r="O190" s="1">
        <v>47988231</v>
      </c>
      <c r="P190" s="1">
        <v>35569551</v>
      </c>
      <c r="Q190" s="3" t="s">
        <v>169</v>
      </c>
      <c r="R190">
        <v>7917926</v>
      </c>
      <c r="S190" s="3" t="s">
        <v>1073</v>
      </c>
      <c r="T190" s="3" t="s">
        <v>56</v>
      </c>
      <c r="U190" s="3" t="s">
        <v>57</v>
      </c>
      <c r="V190" s="3" t="s">
        <v>1074</v>
      </c>
      <c r="W190" s="3" t="s">
        <v>59</v>
      </c>
      <c r="X190">
        <v>890903938</v>
      </c>
      <c r="Y190" s="3" t="s">
        <v>86</v>
      </c>
      <c r="Z190">
        <v>3825</v>
      </c>
      <c r="AA190">
        <v>3825</v>
      </c>
      <c r="AB190">
        <v>18925</v>
      </c>
      <c r="AC190" s="3"/>
      <c r="AD190" s="3" t="s">
        <v>4319</v>
      </c>
      <c r="AE190" s="3" t="s">
        <v>4320</v>
      </c>
      <c r="AG190">
        <v>45696</v>
      </c>
      <c r="AH190" s="3" t="s">
        <v>174</v>
      </c>
      <c r="AI190" s="3" t="s">
        <v>1075</v>
      </c>
      <c r="AJ190" s="3" t="s">
        <v>1005</v>
      </c>
    </row>
    <row r="191" spans="1:36" x14ac:dyDescent="0.25">
      <c r="A191" s="3" t="s">
        <v>7462</v>
      </c>
      <c r="B191" s="3" t="s">
        <v>6347</v>
      </c>
      <c r="C191" s="3" t="s">
        <v>7464</v>
      </c>
      <c r="D191" s="3" t="s">
        <v>5927</v>
      </c>
      <c r="E191">
        <v>19025</v>
      </c>
      <c r="F191">
        <v>45696</v>
      </c>
      <c r="G191">
        <v>45696.890625</v>
      </c>
      <c r="H191" s="3" t="s">
        <v>1929</v>
      </c>
      <c r="I191">
        <v>923245</v>
      </c>
      <c r="J191" s="3" t="s">
        <v>62</v>
      </c>
      <c r="K191" s="3" t="s">
        <v>63</v>
      </c>
      <c r="L191" s="3" t="s">
        <v>172</v>
      </c>
      <c r="M191" s="1">
        <v>47988231</v>
      </c>
      <c r="N191" s="1">
        <v>0</v>
      </c>
      <c r="O191" s="1">
        <v>47988231</v>
      </c>
      <c r="P191" s="1">
        <v>35569551</v>
      </c>
      <c r="Q191" s="3" t="s">
        <v>169</v>
      </c>
      <c r="R191">
        <v>80168802</v>
      </c>
      <c r="S191" s="3" t="s">
        <v>1077</v>
      </c>
      <c r="T191" s="3" t="s">
        <v>56</v>
      </c>
      <c r="U191" s="3" t="s">
        <v>57</v>
      </c>
      <c r="V191" s="3" t="s">
        <v>1078</v>
      </c>
      <c r="W191" s="3" t="s">
        <v>59</v>
      </c>
      <c r="X191">
        <v>860034313</v>
      </c>
      <c r="Y191" s="3" t="s">
        <v>97</v>
      </c>
      <c r="Z191">
        <v>3825</v>
      </c>
      <c r="AA191">
        <v>3825</v>
      </c>
      <c r="AB191">
        <v>19025</v>
      </c>
      <c r="AC191" s="3"/>
      <c r="AD191" s="3" t="s">
        <v>4321</v>
      </c>
      <c r="AE191" s="3" t="s">
        <v>4322</v>
      </c>
      <c r="AG191">
        <v>45696</v>
      </c>
      <c r="AH191" s="3" t="s">
        <v>174</v>
      </c>
      <c r="AI191" s="3" t="s">
        <v>1079</v>
      </c>
      <c r="AJ191" s="3" t="s">
        <v>1005</v>
      </c>
    </row>
    <row r="192" spans="1:36" x14ac:dyDescent="0.25">
      <c r="A192" s="3" t="s">
        <v>7466</v>
      </c>
      <c r="B192" s="3" t="s">
        <v>6347</v>
      </c>
      <c r="C192" s="3" t="s">
        <v>7468</v>
      </c>
      <c r="D192" s="3" t="s">
        <v>5927</v>
      </c>
      <c r="E192">
        <v>19125</v>
      </c>
      <c r="F192">
        <v>45696</v>
      </c>
      <c r="G192">
        <v>45696.890636574077</v>
      </c>
      <c r="H192" s="3" t="s">
        <v>1929</v>
      </c>
      <c r="I192">
        <v>923245</v>
      </c>
      <c r="J192" s="3" t="s">
        <v>62</v>
      </c>
      <c r="K192" s="3" t="s">
        <v>63</v>
      </c>
      <c r="L192" s="3" t="s">
        <v>172</v>
      </c>
      <c r="M192" s="1">
        <v>47988231</v>
      </c>
      <c r="N192" s="1">
        <v>0</v>
      </c>
      <c r="O192" s="1">
        <v>47988231</v>
      </c>
      <c r="P192" s="1">
        <v>35569551</v>
      </c>
      <c r="Q192" s="3" t="s">
        <v>169</v>
      </c>
      <c r="R192">
        <v>1024499356</v>
      </c>
      <c r="S192" s="3" t="s">
        <v>1081</v>
      </c>
      <c r="T192" s="3" t="s">
        <v>56</v>
      </c>
      <c r="U192" s="3" t="s">
        <v>57</v>
      </c>
      <c r="V192" s="3" t="s">
        <v>1082</v>
      </c>
      <c r="W192" s="3" t="s">
        <v>59</v>
      </c>
      <c r="X192">
        <v>860034313</v>
      </c>
      <c r="Y192" s="3" t="s">
        <v>97</v>
      </c>
      <c r="Z192">
        <v>3825</v>
      </c>
      <c r="AA192">
        <v>3825</v>
      </c>
      <c r="AB192">
        <v>19125</v>
      </c>
      <c r="AC192" s="3"/>
      <c r="AD192" s="3" t="s">
        <v>4323</v>
      </c>
      <c r="AE192" s="3" t="s">
        <v>4324</v>
      </c>
      <c r="AG192">
        <v>45696</v>
      </c>
      <c r="AH192" s="3" t="s">
        <v>174</v>
      </c>
      <c r="AI192" s="3" t="s">
        <v>1083</v>
      </c>
      <c r="AJ192" s="3" t="s">
        <v>1084</v>
      </c>
    </row>
    <row r="193" spans="1:36" x14ac:dyDescent="0.25">
      <c r="A193" s="3" t="s">
        <v>7470</v>
      </c>
      <c r="B193" s="3" t="s">
        <v>6347</v>
      </c>
      <c r="C193" s="3" t="s">
        <v>7472</v>
      </c>
      <c r="D193" s="3" t="s">
        <v>5927</v>
      </c>
      <c r="E193">
        <v>19225</v>
      </c>
      <c r="F193">
        <v>45696</v>
      </c>
      <c r="G193">
        <v>45696.890648148146</v>
      </c>
      <c r="H193" s="3" t="s">
        <v>1929</v>
      </c>
      <c r="I193">
        <v>923245</v>
      </c>
      <c r="J193" s="3" t="s">
        <v>62</v>
      </c>
      <c r="K193" s="3" t="s">
        <v>63</v>
      </c>
      <c r="L193" s="3" t="s">
        <v>172</v>
      </c>
      <c r="M193" s="1">
        <v>47988231</v>
      </c>
      <c r="N193" s="1">
        <v>0</v>
      </c>
      <c r="O193" s="1">
        <v>47988231</v>
      </c>
      <c r="P193" s="1">
        <v>35569551</v>
      </c>
      <c r="Q193" s="3" t="s">
        <v>169</v>
      </c>
      <c r="R193">
        <v>1023954487</v>
      </c>
      <c r="S193" s="3" t="s">
        <v>1086</v>
      </c>
      <c r="T193" s="3" t="s">
        <v>56</v>
      </c>
      <c r="U193" s="3" t="s">
        <v>57</v>
      </c>
      <c r="V193" s="3" t="s">
        <v>1087</v>
      </c>
      <c r="W193" s="3" t="s">
        <v>59</v>
      </c>
      <c r="X193">
        <v>860007335</v>
      </c>
      <c r="Y193" s="3" t="s">
        <v>201</v>
      </c>
      <c r="Z193">
        <v>3825</v>
      </c>
      <c r="AA193">
        <v>3825</v>
      </c>
      <c r="AB193">
        <v>19225</v>
      </c>
      <c r="AC193" s="3"/>
      <c r="AD193" s="3" t="s">
        <v>4325</v>
      </c>
      <c r="AE193" s="3" t="s">
        <v>4326</v>
      </c>
      <c r="AG193">
        <v>45696</v>
      </c>
      <c r="AH193" s="3" t="s">
        <v>174</v>
      </c>
      <c r="AI193" s="3" t="s">
        <v>1088</v>
      </c>
      <c r="AJ193" s="3" t="s">
        <v>1089</v>
      </c>
    </row>
    <row r="194" spans="1:36" x14ac:dyDescent="0.25">
      <c r="A194" s="3" t="s">
        <v>7474</v>
      </c>
      <c r="B194" s="3" t="s">
        <v>6347</v>
      </c>
      <c r="C194" s="3" t="s">
        <v>7476</v>
      </c>
      <c r="D194" s="3" t="s">
        <v>5927</v>
      </c>
      <c r="E194">
        <v>19325</v>
      </c>
      <c r="F194">
        <v>45696</v>
      </c>
      <c r="G194">
        <v>45696.890659722223</v>
      </c>
      <c r="H194" s="3" t="s">
        <v>1929</v>
      </c>
      <c r="I194">
        <v>923245</v>
      </c>
      <c r="J194" s="3" t="s">
        <v>62</v>
      </c>
      <c r="K194" s="3" t="s">
        <v>63</v>
      </c>
      <c r="L194" s="3" t="s">
        <v>172</v>
      </c>
      <c r="M194" s="1">
        <v>47988231</v>
      </c>
      <c r="N194" s="1">
        <v>0</v>
      </c>
      <c r="O194" s="1">
        <v>47988231</v>
      </c>
      <c r="P194" s="1">
        <v>35569551</v>
      </c>
      <c r="Q194" s="3" t="s">
        <v>169</v>
      </c>
      <c r="R194">
        <v>1069740339</v>
      </c>
      <c r="S194" s="3" t="s">
        <v>1091</v>
      </c>
      <c r="T194" s="3" t="s">
        <v>56</v>
      </c>
      <c r="U194" s="3" t="s">
        <v>57</v>
      </c>
      <c r="V194" s="3" t="s">
        <v>1092</v>
      </c>
      <c r="W194" s="3" t="s">
        <v>59</v>
      </c>
      <c r="X194">
        <v>890903938</v>
      </c>
      <c r="Y194" s="3" t="s">
        <v>86</v>
      </c>
      <c r="Z194">
        <v>3825</v>
      </c>
      <c r="AA194">
        <v>3825</v>
      </c>
      <c r="AB194">
        <v>19325</v>
      </c>
      <c r="AC194" s="3"/>
      <c r="AD194" s="3" t="s">
        <v>4327</v>
      </c>
      <c r="AE194" s="3" t="s">
        <v>4328</v>
      </c>
      <c r="AG194">
        <v>45696</v>
      </c>
      <c r="AH194" s="3" t="s">
        <v>174</v>
      </c>
      <c r="AI194" s="3" t="s">
        <v>1093</v>
      </c>
      <c r="AJ194" s="3" t="s">
        <v>1094</v>
      </c>
    </row>
    <row r="195" spans="1:36" x14ac:dyDescent="0.25">
      <c r="A195" s="3" t="s">
        <v>7478</v>
      </c>
      <c r="B195" s="3" t="s">
        <v>6347</v>
      </c>
      <c r="C195" s="3" t="s">
        <v>7480</v>
      </c>
      <c r="D195" s="3" t="s">
        <v>5927</v>
      </c>
      <c r="E195">
        <v>19425</v>
      </c>
      <c r="F195">
        <v>45696</v>
      </c>
      <c r="G195">
        <v>45696.8906712963</v>
      </c>
      <c r="H195" s="3" t="s">
        <v>1929</v>
      </c>
      <c r="I195">
        <v>923245</v>
      </c>
      <c r="J195" s="3" t="s">
        <v>62</v>
      </c>
      <c r="K195" s="3" t="s">
        <v>63</v>
      </c>
      <c r="L195" s="3" t="s">
        <v>172</v>
      </c>
      <c r="M195" s="1">
        <v>47988231</v>
      </c>
      <c r="N195" s="1">
        <v>0</v>
      </c>
      <c r="O195" s="1">
        <v>47988231</v>
      </c>
      <c r="P195" s="1">
        <v>35569551</v>
      </c>
      <c r="Q195" s="3" t="s">
        <v>169</v>
      </c>
      <c r="R195">
        <v>1012428522</v>
      </c>
      <c r="S195" s="3" t="s">
        <v>1096</v>
      </c>
      <c r="T195" s="3" t="s">
        <v>56</v>
      </c>
      <c r="U195" s="3" t="s">
        <v>57</v>
      </c>
      <c r="V195" s="3" t="s">
        <v>1097</v>
      </c>
      <c r="W195" s="3" t="s">
        <v>59</v>
      </c>
      <c r="X195">
        <v>860034313</v>
      </c>
      <c r="Y195" s="3" t="s">
        <v>97</v>
      </c>
      <c r="Z195">
        <v>3825</v>
      </c>
      <c r="AA195">
        <v>3825</v>
      </c>
      <c r="AB195">
        <v>19425</v>
      </c>
      <c r="AC195" s="3"/>
      <c r="AD195" s="3" t="s">
        <v>4329</v>
      </c>
      <c r="AE195" s="3" t="s">
        <v>4330</v>
      </c>
      <c r="AG195">
        <v>45696</v>
      </c>
      <c r="AH195" s="3" t="s">
        <v>174</v>
      </c>
      <c r="AI195" s="3" t="s">
        <v>1098</v>
      </c>
      <c r="AJ195" s="3" t="s">
        <v>1094</v>
      </c>
    </row>
    <row r="196" spans="1:36" x14ac:dyDescent="0.25">
      <c r="A196" s="3" t="s">
        <v>7482</v>
      </c>
      <c r="B196" s="3" t="s">
        <v>6347</v>
      </c>
      <c r="C196" s="3" t="s">
        <v>7484</v>
      </c>
      <c r="D196" s="3" t="s">
        <v>5927</v>
      </c>
      <c r="E196">
        <v>19525</v>
      </c>
      <c r="F196">
        <v>45696</v>
      </c>
      <c r="G196">
        <v>45696.890682870369</v>
      </c>
      <c r="H196" s="3" t="s">
        <v>1929</v>
      </c>
      <c r="I196">
        <v>923245</v>
      </c>
      <c r="J196" s="3" t="s">
        <v>62</v>
      </c>
      <c r="K196" s="3" t="s">
        <v>63</v>
      </c>
      <c r="L196" s="3" t="s">
        <v>172</v>
      </c>
      <c r="M196" s="1">
        <v>47988231</v>
      </c>
      <c r="N196" s="1">
        <v>0</v>
      </c>
      <c r="O196" s="1">
        <v>47988231</v>
      </c>
      <c r="P196" s="1">
        <v>35569551</v>
      </c>
      <c r="Q196" s="3" t="s">
        <v>169</v>
      </c>
      <c r="R196">
        <v>79644336</v>
      </c>
      <c r="S196" s="3" t="s">
        <v>1100</v>
      </c>
      <c r="T196" s="3" t="s">
        <v>56</v>
      </c>
      <c r="U196" s="3" t="s">
        <v>57</v>
      </c>
      <c r="V196" s="3" t="s">
        <v>1101</v>
      </c>
      <c r="W196" s="3" t="s">
        <v>59</v>
      </c>
      <c r="X196">
        <v>890903938</v>
      </c>
      <c r="Y196" s="3" t="s">
        <v>86</v>
      </c>
      <c r="Z196">
        <v>3825</v>
      </c>
      <c r="AA196">
        <v>3825</v>
      </c>
      <c r="AB196">
        <v>19525</v>
      </c>
      <c r="AC196" s="3"/>
      <c r="AD196" s="3" t="s">
        <v>4331</v>
      </c>
      <c r="AE196" s="3" t="s">
        <v>4332</v>
      </c>
      <c r="AG196">
        <v>45696</v>
      </c>
      <c r="AH196" s="3" t="s">
        <v>174</v>
      </c>
      <c r="AI196" s="3" t="s">
        <v>1102</v>
      </c>
      <c r="AJ196" s="3" t="s">
        <v>1103</v>
      </c>
    </row>
    <row r="197" spans="1:36" x14ac:dyDescent="0.25">
      <c r="A197" s="3" t="s">
        <v>7486</v>
      </c>
      <c r="B197" s="3" t="s">
        <v>6347</v>
      </c>
      <c r="C197" s="3" t="s">
        <v>7488</v>
      </c>
      <c r="D197" s="3" t="s">
        <v>5927</v>
      </c>
      <c r="E197">
        <v>19625</v>
      </c>
      <c r="F197">
        <v>45696</v>
      </c>
      <c r="G197">
        <v>45696.890682870369</v>
      </c>
      <c r="H197" s="3" t="s">
        <v>1929</v>
      </c>
      <c r="I197">
        <v>923245</v>
      </c>
      <c r="J197" s="3" t="s">
        <v>62</v>
      </c>
      <c r="K197" s="3" t="s">
        <v>63</v>
      </c>
      <c r="L197" s="3" t="s">
        <v>172</v>
      </c>
      <c r="M197" s="1">
        <v>47988231</v>
      </c>
      <c r="N197" s="1">
        <v>0</v>
      </c>
      <c r="O197" s="1">
        <v>47988231</v>
      </c>
      <c r="P197" s="1">
        <v>35569551</v>
      </c>
      <c r="Q197" s="3" t="s">
        <v>169</v>
      </c>
      <c r="R197">
        <v>79443231</v>
      </c>
      <c r="S197" s="3" t="s">
        <v>1709</v>
      </c>
      <c r="T197" s="3" t="s">
        <v>56</v>
      </c>
      <c r="U197" s="3" t="s">
        <v>107</v>
      </c>
      <c r="V197" s="3" t="s">
        <v>1710</v>
      </c>
      <c r="W197" s="3" t="s">
        <v>59</v>
      </c>
      <c r="X197">
        <v>860002964</v>
      </c>
      <c r="Y197" s="3" t="s">
        <v>242</v>
      </c>
      <c r="Z197">
        <v>3825</v>
      </c>
      <c r="AA197">
        <v>3825</v>
      </c>
      <c r="AB197">
        <v>19625</v>
      </c>
      <c r="AC197" s="3"/>
      <c r="AD197" s="3" t="s">
        <v>4333</v>
      </c>
      <c r="AE197" s="3" t="s">
        <v>4334</v>
      </c>
      <c r="AG197">
        <v>45696</v>
      </c>
      <c r="AH197" s="3" t="s">
        <v>174</v>
      </c>
      <c r="AI197" s="3" t="s">
        <v>1711</v>
      </c>
      <c r="AJ197" s="3" t="s">
        <v>1103</v>
      </c>
    </row>
    <row r="198" spans="1:36" x14ac:dyDescent="0.25">
      <c r="A198" s="3" t="s">
        <v>7490</v>
      </c>
      <c r="B198" s="3" t="s">
        <v>6347</v>
      </c>
      <c r="C198" s="3" t="s">
        <v>7492</v>
      </c>
      <c r="D198" s="3" t="s">
        <v>5927</v>
      </c>
      <c r="E198">
        <v>19725</v>
      </c>
      <c r="F198">
        <v>45696</v>
      </c>
      <c r="G198">
        <v>45696.890694444446</v>
      </c>
      <c r="H198" s="3" t="s">
        <v>1929</v>
      </c>
      <c r="I198">
        <v>923245</v>
      </c>
      <c r="J198" s="3" t="s">
        <v>62</v>
      </c>
      <c r="K198" s="3" t="s">
        <v>63</v>
      </c>
      <c r="L198" s="3" t="s">
        <v>172</v>
      </c>
      <c r="M198" s="1">
        <v>47988231</v>
      </c>
      <c r="N198" s="1">
        <v>0</v>
      </c>
      <c r="O198" s="1">
        <v>47988231</v>
      </c>
      <c r="P198" s="1">
        <v>35569551</v>
      </c>
      <c r="Q198" s="3" t="s">
        <v>169</v>
      </c>
      <c r="R198">
        <v>11227260</v>
      </c>
      <c r="S198" s="3" t="s">
        <v>1105</v>
      </c>
      <c r="T198" s="3" t="s">
        <v>56</v>
      </c>
      <c r="U198" s="3" t="s">
        <v>57</v>
      </c>
      <c r="V198" s="3" t="s">
        <v>1106</v>
      </c>
      <c r="W198" s="3" t="s">
        <v>59</v>
      </c>
      <c r="X198">
        <v>890903938</v>
      </c>
      <c r="Y198" s="3" t="s">
        <v>86</v>
      </c>
      <c r="Z198">
        <v>3825</v>
      </c>
      <c r="AA198">
        <v>3825</v>
      </c>
      <c r="AB198">
        <v>19725</v>
      </c>
      <c r="AC198" s="3"/>
      <c r="AD198" s="3" t="s">
        <v>4335</v>
      </c>
      <c r="AE198" s="3" t="s">
        <v>4336</v>
      </c>
      <c r="AG198">
        <v>45696</v>
      </c>
      <c r="AH198" s="3" t="s">
        <v>174</v>
      </c>
      <c r="AI198" s="3" t="s">
        <v>1107</v>
      </c>
      <c r="AJ198" s="3" t="s">
        <v>1103</v>
      </c>
    </row>
    <row r="199" spans="1:36" x14ac:dyDescent="0.25">
      <c r="A199" s="3" t="s">
        <v>7494</v>
      </c>
      <c r="B199" s="3" t="s">
        <v>6347</v>
      </c>
      <c r="C199" s="3" t="s">
        <v>7496</v>
      </c>
      <c r="D199" s="3" t="s">
        <v>5927</v>
      </c>
      <c r="E199">
        <v>19825</v>
      </c>
      <c r="F199">
        <v>45696</v>
      </c>
      <c r="G199">
        <v>45696.890706018516</v>
      </c>
      <c r="H199" s="3" t="s">
        <v>1929</v>
      </c>
      <c r="I199">
        <v>923245</v>
      </c>
      <c r="J199" s="3" t="s">
        <v>62</v>
      </c>
      <c r="K199" s="3" t="s">
        <v>63</v>
      </c>
      <c r="L199" s="3" t="s">
        <v>172</v>
      </c>
      <c r="M199" s="1">
        <v>47988231</v>
      </c>
      <c r="N199" s="1">
        <v>0</v>
      </c>
      <c r="O199" s="1">
        <v>47988231</v>
      </c>
      <c r="P199" s="1">
        <v>35569551</v>
      </c>
      <c r="Q199" s="3" t="s">
        <v>169</v>
      </c>
      <c r="R199">
        <v>80732528</v>
      </c>
      <c r="S199" s="3" t="s">
        <v>1109</v>
      </c>
      <c r="T199" s="3" t="s">
        <v>56</v>
      </c>
      <c r="U199" s="3" t="s">
        <v>57</v>
      </c>
      <c r="V199" s="3" t="s">
        <v>1110</v>
      </c>
      <c r="W199" s="3" t="s">
        <v>59</v>
      </c>
      <c r="X199">
        <v>860034594</v>
      </c>
      <c r="Y199" s="3" t="s">
        <v>195</v>
      </c>
      <c r="Z199">
        <v>3825</v>
      </c>
      <c r="AA199">
        <v>3825</v>
      </c>
      <c r="AB199">
        <v>19825</v>
      </c>
      <c r="AC199" s="3"/>
      <c r="AD199" s="3" t="s">
        <v>4337</v>
      </c>
      <c r="AE199" s="3" t="s">
        <v>4338</v>
      </c>
      <c r="AG199">
        <v>45696</v>
      </c>
      <c r="AH199" s="3" t="s">
        <v>174</v>
      </c>
      <c r="AI199" s="3" t="s">
        <v>1111</v>
      </c>
      <c r="AJ199" s="3" t="s">
        <v>1103</v>
      </c>
    </row>
    <row r="200" spans="1:36" x14ac:dyDescent="0.25">
      <c r="A200" s="3" t="s">
        <v>7498</v>
      </c>
      <c r="B200" s="3" t="s">
        <v>6347</v>
      </c>
      <c r="C200" s="3" t="s">
        <v>7500</v>
      </c>
      <c r="D200" s="3" t="s">
        <v>5927</v>
      </c>
      <c r="E200">
        <v>19925</v>
      </c>
      <c r="F200">
        <v>45696</v>
      </c>
      <c r="G200">
        <v>45696.890717592592</v>
      </c>
      <c r="H200" s="3" t="s">
        <v>1929</v>
      </c>
      <c r="I200">
        <v>923245</v>
      </c>
      <c r="J200" s="3" t="s">
        <v>62</v>
      </c>
      <c r="K200" s="3" t="s">
        <v>63</v>
      </c>
      <c r="L200" s="3" t="s">
        <v>172</v>
      </c>
      <c r="M200" s="1">
        <v>47988231</v>
      </c>
      <c r="N200" s="1">
        <v>0</v>
      </c>
      <c r="O200" s="1">
        <v>47988231</v>
      </c>
      <c r="P200" s="1">
        <v>35569551</v>
      </c>
      <c r="Q200" s="3" t="s">
        <v>169</v>
      </c>
      <c r="R200">
        <v>1085257212</v>
      </c>
      <c r="S200" s="3" t="s">
        <v>1113</v>
      </c>
      <c r="T200" s="3" t="s">
        <v>56</v>
      </c>
      <c r="U200" s="3" t="s">
        <v>57</v>
      </c>
      <c r="V200" s="3" t="s">
        <v>1114</v>
      </c>
      <c r="W200" s="3" t="s">
        <v>59</v>
      </c>
      <c r="X200">
        <v>890903938</v>
      </c>
      <c r="Y200" s="3" t="s">
        <v>86</v>
      </c>
      <c r="Z200">
        <v>3825</v>
      </c>
      <c r="AA200">
        <v>3825</v>
      </c>
      <c r="AB200">
        <v>19925</v>
      </c>
      <c r="AC200" s="3"/>
      <c r="AD200" s="3" t="s">
        <v>4339</v>
      </c>
      <c r="AE200" s="3" t="s">
        <v>4340</v>
      </c>
      <c r="AG200">
        <v>45696</v>
      </c>
      <c r="AH200" s="3" t="s">
        <v>174</v>
      </c>
      <c r="AI200" s="3" t="s">
        <v>1115</v>
      </c>
      <c r="AJ200" s="3" t="s">
        <v>1103</v>
      </c>
    </row>
    <row r="201" spans="1:36" x14ac:dyDescent="0.25">
      <c r="A201" s="3" t="s">
        <v>7502</v>
      </c>
      <c r="B201" s="3" t="s">
        <v>6347</v>
      </c>
      <c r="C201" s="3" t="s">
        <v>7504</v>
      </c>
      <c r="D201" s="3" t="s">
        <v>5927</v>
      </c>
      <c r="E201">
        <v>20025</v>
      </c>
      <c r="F201">
        <v>45696</v>
      </c>
      <c r="G201">
        <v>45696.890729166669</v>
      </c>
      <c r="H201" s="3" t="s">
        <v>1929</v>
      </c>
      <c r="I201">
        <v>923245</v>
      </c>
      <c r="J201" s="3" t="s">
        <v>62</v>
      </c>
      <c r="K201" s="3" t="s">
        <v>63</v>
      </c>
      <c r="L201" s="3" t="s">
        <v>172</v>
      </c>
      <c r="M201" s="1">
        <v>47988231</v>
      </c>
      <c r="N201" s="1">
        <v>0</v>
      </c>
      <c r="O201" s="1">
        <v>47988231</v>
      </c>
      <c r="P201" s="1">
        <v>35569551</v>
      </c>
      <c r="Q201" s="3" t="s">
        <v>169</v>
      </c>
      <c r="R201">
        <v>39725669</v>
      </c>
      <c r="S201" s="3" t="s">
        <v>1117</v>
      </c>
      <c r="T201" s="3" t="s">
        <v>56</v>
      </c>
      <c r="U201" s="3" t="s">
        <v>57</v>
      </c>
      <c r="V201" s="3" t="s">
        <v>1118</v>
      </c>
      <c r="W201" s="3" t="s">
        <v>59</v>
      </c>
      <c r="X201">
        <v>890903938</v>
      </c>
      <c r="Y201" s="3" t="s">
        <v>86</v>
      </c>
      <c r="Z201">
        <v>3825</v>
      </c>
      <c r="AA201">
        <v>3825</v>
      </c>
      <c r="AB201">
        <v>20025</v>
      </c>
      <c r="AC201" s="3"/>
      <c r="AD201" s="3" t="s">
        <v>4341</v>
      </c>
      <c r="AE201" s="3" t="s">
        <v>4342</v>
      </c>
      <c r="AG201">
        <v>45696</v>
      </c>
      <c r="AH201" s="3" t="s">
        <v>174</v>
      </c>
      <c r="AI201" s="3" t="s">
        <v>1119</v>
      </c>
      <c r="AJ201" s="3" t="s">
        <v>1103</v>
      </c>
    </row>
    <row r="202" spans="1:36" x14ac:dyDescent="0.25">
      <c r="A202" s="3" t="s">
        <v>7506</v>
      </c>
      <c r="B202" s="3" t="s">
        <v>6347</v>
      </c>
      <c r="C202" s="3" t="s">
        <v>7508</v>
      </c>
      <c r="D202" s="3" t="s">
        <v>5927</v>
      </c>
      <c r="E202">
        <v>20125</v>
      </c>
      <c r="F202">
        <v>45696</v>
      </c>
      <c r="G202">
        <v>45696.917337962965</v>
      </c>
      <c r="H202" s="3" t="s">
        <v>1929</v>
      </c>
      <c r="I202">
        <v>923245</v>
      </c>
      <c r="J202" s="3" t="s">
        <v>62</v>
      </c>
      <c r="K202" s="3" t="s">
        <v>63</v>
      </c>
      <c r="L202" s="3" t="s">
        <v>172</v>
      </c>
      <c r="M202" s="1">
        <v>47988231</v>
      </c>
      <c r="N202" s="1">
        <v>0</v>
      </c>
      <c r="O202" s="1">
        <v>47988231</v>
      </c>
      <c r="P202" s="1">
        <v>35569551</v>
      </c>
      <c r="Q202" s="3" t="s">
        <v>169</v>
      </c>
      <c r="R202">
        <v>52123001</v>
      </c>
      <c r="S202" s="3" t="s">
        <v>1121</v>
      </c>
      <c r="T202" s="3" t="s">
        <v>56</v>
      </c>
      <c r="U202" s="3" t="s">
        <v>57</v>
      </c>
      <c r="V202" s="3" t="s">
        <v>1122</v>
      </c>
      <c r="W202" s="3" t="s">
        <v>59</v>
      </c>
      <c r="X202">
        <v>860034313</v>
      </c>
      <c r="Y202" s="3" t="s">
        <v>97</v>
      </c>
      <c r="Z202">
        <v>3825</v>
      </c>
      <c r="AA202">
        <v>3825</v>
      </c>
      <c r="AB202">
        <v>20125</v>
      </c>
      <c r="AC202" s="3"/>
      <c r="AD202" s="3" t="s">
        <v>4343</v>
      </c>
      <c r="AE202" s="3" t="s">
        <v>4344</v>
      </c>
      <c r="AG202">
        <v>45696</v>
      </c>
      <c r="AH202" s="3" t="s">
        <v>174</v>
      </c>
      <c r="AI202" s="3" t="s">
        <v>1123</v>
      </c>
      <c r="AJ202" s="3" t="s">
        <v>1103</v>
      </c>
    </row>
    <row r="203" spans="1:36" x14ac:dyDescent="0.25">
      <c r="A203" s="3" t="s">
        <v>7510</v>
      </c>
      <c r="B203" s="3" t="s">
        <v>6347</v>
      </c>
      <c r="C203" s="3" t="s">
        <v>7512</v>
      </c>
      <c r="D203" s="3" t="s">
        <v>5927</v>
      </c>
      <c r="E203">
        <v>20225</v>
      </c>
      <c r="F203">
        <v>45696</v>
      </c>
      <c r="G203">
        <v>45696.917337962965</v>
      </c>
      <c r="H203" s="3" t="s">
        <v>1929</v>
      </c>
      <c r="I203">
        <v>923245</v>
      </c>
      <c r="J203" s="3" t="s">
        <v>62</v>
      </c>
      <c r="K203" s="3" t="s">
        <v>63</v>
      </c>
      <c r="L203" s="3" t="s">
        <v>172</v>
      </c>
      <c r="M203" s="1">
        <v>47988231</v>
      </c>
      <c r="N203" s="1">
        <v>0</v>
      </c>
      <c r="O203" s="1">
        <v>47988231</v>
      </c>
      <c r="P203" s="1">
        <v>35569551</v>
      </c>
      <c r="Q203" s="3" t="s">
        <v>169</v>
      </c>
      <c r="R203">
        <v>93372441</v>
      </c>
      <c r="S203" s="3" t="s">
        <v>1125</v>
      </c>
      <c r="T203" s="3" t="s">
        <v>56</v>
      </c>
      <c r="U203" s="3" t="s">
        <v>57</v>
      </c>
      <c r="V203" s="3" t="s">
        <v>1126</v>
      </c>
      <c r="W203" s="3" t="s">
        <v>59</v>
      </c>
      <c r="X203">
        <v>890903938</v>
      </c>
      <c r="Y203" s="3" t="s">
        <v>86</v>
      </c>
      <c r="Z203">
        <v>3825</v>
      </c>
      <c r="AA203">
        <v>3825</v>
      </c>
      <c r="AB203">
        <v>20225</v>
      </c>
      <c r="AC203" s="3"/>
      <c r="AD203" s="3" t="s">
        <v>4345</v>
      </c>
      <c r="AE203" s="3" t="s">
        <v>4346</v>
      </c>
      <c r="AG203">
        <v>45696</v>
      </c>
      <c r="AH203" s="3" t="s">
        <v>174</v>
      </c>
      <c r="AI203" s="3" t="s">
        <v>1127</v>
      </c>
      <c r="AJ203" s="3" t="s">
        <v>1103</v>
      </c>
    </row>
    <row r="204" spans="1:36" x14ac:dyDescent="0.25">
      <c r="A204" s="3" t="s">
        <v>7514</v>
      </c>
      <c r="B204" s="3" t="s">
        <v>6347</v>
      </c>
      <c r="C204" s="3" t="s">
        <v>7516</v>
      </c>
      <c r="D204" s="3" t="s">
        <v>5927</v>
      </c>
      <c r="E204">
        <v>20325</v>
      </c>
      <c r="F204">
        <v>45696</v>
      </c>
      <c r="G204">
        <v>45696.917349537034</v>
      </c>
      <c r="H204" s="3" t="s">
        <v>1929</v>
      </c>
      <c r="I204">
        <v>923245</v>
      </c>
      <c r="J204" s="3" t="s">
        <v>62</v>
      </c>
      <c r="K204" s="3" t="s">
        <v>63</v>
      </c>
      <c r="L204" s="3" t="s">
        <v>172</v>
      </c>
      <c r="M204" s="1">
        <v>47988231</v>
      </c>
      <c r="N204" s="1">
        <v>0</v>
      </c>
      <c r="O204" s="1">
        <v>47988231</v>
      </c>
      <c r="P204" s="1">
        <v>35569551</v>
      </c>
      <c r="Q204" s="3" t="s">
        <v>169</v>
      </c>
      <c r="R204">
        <v>79002678</v>
      </c>
      <c r="S204" s="3" t="s">
        <v>1129</v>
      </c>
      <c r="T204" s="3" t="s">
        <v>56</v>
      </c>
      <c r="U204" s="3" t="s">
        <v>57</v>
      </c>
      <c r="V204" s="3" t="s">
        <v>1130</v>
      </c>
      <c r="W204" s="3" t="s">
        <v>59</v>
      </c>
      <c r="X204">
        <v>860034313</v>
      </c>
      <c r="Y204" s="3" t="s">
        <v>97</v>
      </c>
      <c r="Z204">
        <v>3825</v>
      </c>
      <c r="AA204">
        <v>3825</v>
      </c>
      <c r="AB204">
        <v>20325</v>
      </c>
      <c r="AC204" s="3"/>
      <c r="AD204" s="3" t="s">
        <v>4347</v>
      </c>
      <c r="AE204" s="3" t="s">
        <v>4348</v>
      </c>
      <c r="AG204">
        <v>45696</v>
      </c>
      <c r="AH204" s="3" t="s">
        <v>174</v>
      </c>
      <c r="AI204" s="3" t="s">
        <v>1131</v>
      </c>
      <c r="AJ204" s="3" t="s">
        <v>1103</v>
      </c>
    </row>
    <row r="205" spans="1:36" x14ac:dyDescent="0.25">
      <c r="A205" s="3" t="s">
        <v>7518</v>
      </c>
      <c r="B205" s="3" t="s">
        <v>6347</v>
      </c>
      <c r="C205" s="3" t="s">
        <v>7520</v>
      </c>
      <c r="D205" s="3" t="s">
        <v>5927</v>
      </c>
      <c r="E205">
        <v>20425</v>
      </c>
      <c r="F205">
        <v>45696</v>
      </c>
      <c r="G205">
        <v>45696.917361111111</v>
      </c>
      <c r="H205" s="3" t="s">
        <v>1929</v>
      </c>
      <c r="I205">
        <v>923245</v>
      </c>
      <c r="J205" s="3" t="s">
        <v>62</v>
      </c>
      <c r="K205" s="3" t="s">
        <v>63</v>
      </c>
      <c r="L205" s="3" t="s">
        <v>172</v>
      </c>
      <c r="M205" s="1">
        <v>47988231</v>
      </c>
      <c r="N205" s="1">
        <v>0</v>
      </c>
      <c r="O205" s="1">
        <v>47988231</v>
      </c>
      <c r="P205" s="1">
        <v>35569551</v>
      </c>
      <c r="Q205" s="3" t="s">
        <v>169</v>
      </c>
      <c r="R205">
        <v>65630940</v>
      </c>
      <c r="S205" s="3" t="s">
        <v>1133</v>
      </c>
      <c r="T205" s="3" t="s">
        <v>56</v>
      </c>
      <c r="U205" s="3" t="s">
        <v>57</v>
      </c>
      <c r="V205" s="3" t="s">
        <v>1134</v>
      </c>
      <c r="W205" s="3" t="s">
        <v>59</v>
      </c>
      <c r="X205">
        <v>860007335</v>
      </c>
      <c r="Y205" s="3" t="s">
        <v>201</v>
      </c>
      <c r="Z205">
        <v>3825</v>
      </c>
      <c r="AA205">
        <v>3825</v>
      </c>
      <c r="AB205">
        <v>20425</v>
      </c>
      <c r="AC205" s="3"/>
      <c r="AD205" s="3" t="s">
        <v>4349</v>
      </c>
      <c r="AE205" s="3" t="s">
        <v>4350</v>
      </c>
      <c r="AG205">
        <v>45696</v>
      </c>
      <c r="AH205" s="3" t="s">
        <v>174</v>
      </c>
      <c r="AI205" s="3" t="s">
        <v>1135</v>
      </c>
      <c r="AJ205" s="3" t="s">
        <v>1103</v>
      </c>
    </row>
    <row r="206" spans="1:36" x14ac:dyDescent="0.25">
      <c r="A206" s="3" t="s">
        <v>7522</v>
      </c>
      <c r="B206" s="3" t="s">
        <v>6347</v>
      </c>
      <c r="C206" s="3" t="s">
        <v>7524</v>
      </c>
      <c r="D206" s="3" t="s">
        <v>5927</v>
      </c>
      <c r="E206">
        <v>20525</v>
      </c>
      <c r="F206">
        <v>45696</v>
      </c>
      <c r="G206">
        <v>45696.917372685188</v>
      </c>
      <c r="H206" s="3" t="s">
        <v>1929</v>
      </c>
      <c r="I206">
        <v>923245</v>
      </c>
      <c r="J206" s="3" t="s">
        <v>62</v>
      </c>
      <c r="K206" s="3" t="s">
        <v>63</v>
      </c>
      <c r="L206" s="3" t="s">
        <v>172</v>
      </c>
      <c r="M206" s="1">
        <v>47988231</v>
      </c>
      <c r="N206" s="1">
        <v>0</v>
      </c>
      <c r="O206" s="1">
        <v>47988231</v>
      </c>
      <c r="P206" s="1">
        <v>35569551</v>
      </c>
      <c r="Q206" s="3" t="s">
        <v>169</v>
      </c>
      <c r="R206">
        <v>1024562193</v>
      </c>
      <c r="S206" s="3" t="s">
        <v>1137</v>
      </c>
      <c r="T206" s="3" t="s">
        <v>56</v>
      </c>
      <c r="U206" s="3" t="s">
        <v>57</v>
      </c>
      <c r="V206" s="3" t="s">
        <v>1138</v>
      </c>
      <c r="W206" s="3" t="s">
        <v>59</v>
      </c>
      <c r="X206">
        <v>890903938</v>
      </c>
      <c r="Y206" s="3" t="s">
        <v>86</v>
      </c>
      <c r="Z206">
        <v>3825</v>
      </c>
      <c r="AA206">
        <v>3825</v>
      </c>
      <c r="AB206">
        <v>20525</v>
      </c>
      <c r="AC206" s="3"/>
      <c r="AD206" s="3" t="s">
        <v>4351</v>
      </c>
      <c r="AE206" s="3" t="s">
        <v>4352</v>
      </c>
      <c r="AG206">
        <v>45696</v>
      </c>
      <c r="AH206" s="3" t="s">
        <v>174</v>
      </c>
      <c r="AI206" s="3" t="s">
        <v>1139</v>
      </c>
      <c r="AJ206" s="3" t="s">
        <v>1103</v>
      </c>
    </row>
    <row r="207" spans="1:36" x14ac:dyDescent="0.25">
      <c r="A207" s="3" t="s">
        <v>7526</v>
      </c>
      <c r="B207" s="3" t="s">
        <v>6347</v>
      </c>
      <c r="C207" s="3" t="s">
        <v>7528</v>
      </c>
      <c r="D207" s="3" t="s">
        <v>5927</v>
      </c>
      <c r="E207">
        <v>20625</v>
      </c>
      <c r="F207">
        <v>45696</v>
      </c>
      <c r="G207">
        <v>45696.917384259257</v>
      </c>
      <c r="H207" s="3" t="s">
        <v>1929</v>
      </c>
      <c r="I207">
        <v>923245</v>
      </c>
      <c r="J207" s="3" t="s">
        <v>62</v>
      </c>
      <c r="K207" s="3" t="s">
        <v>63</v>
      </c>
      <c r="L207" s="3" t="s">
        <v>172</v>
      </c>
      <c r="M207" s="1">
        <v>47988231</v>
      </c>
      <c r="N207" s="1">
        <v>0</v>
      </c>
      <c r="O207" s="1">
        <v>47988231</v>
      </c>
      <c r="P207" s="1">
        <v>35569551</v>
      </c>
      <c r="Q207" s="3" t="s">
        <v>169</v>
      </c>
      <c r="R207">
        <v>1030569761</v>
      </c>
      <c r="S207" s="3" t="s">
        <v>1141</v>
      </c>
      <c r="T207" s="3" t="s">
        <v>56</v>
      </c>
      <c r="U207" s="3" t="s">
        <v>57</v>
      </c>
      <c r="V207" s="3" t="s">
        <v>1142</v>
      </c>
      <c r="W207" s="3" t="s">
        <v>59</v>
      </c>
      <c r="X207">
        <v>860034313</v>
      </c>
      <c r="Y207" s="3" t="s">
        <v>97</v>
      </c>
      <c r="Z207">
        <v>3825</v>
      </c>
      <c r="AA207">
        <v>3825</v>
      </c>
      <c r="AB207">
        <v>20625</v>
      </c>
      <c r="AC207" s="3"/>
      <c r="AD207" s="3" t="s">
        <v>4353</v>
      </c>
      <c r="AE207" s="3" t="s">
        <v>4354</v>
      </c>
      <c r="AG207">
        <v>45696</v>
      </c>
      <c r="AH207" s="3" t="s">
        <v>174</v>
      </c>
      <c r="AI207" s="3" t="s">
        <v>1143</v>
      </c>
      <c r="AJ207" s="3" t="s">
        <v>1103</v>
      </c>
    </row>
    <row r="208" spans="1:36" x14ac:dyDescent="0.25">
      <c r="A208" s="3" t="s">
        <v>7530</v>
      </c>
      <c r="B208" s="3" t="s">
        <v>6347</v>
      </c>
      <c r="C208" s="3" t="s">
        <v>7532</v>
      </c>
      <c r="D208" s="3" t="s">
        <v>5927</v>
      </c>
      <c r="E208">
        <v>20725</v>
      </c>
      <c r="F208">
        <v>45696</v>
      </c>
      <c r="G208">
        <v>45696.917395833334</v>
      </c>
      <c r="H208" s="3" t="s">
        <v>1929</v>
      </c>
      <c r="I208">
        <v>923245</v>
      </c>
      <c r="J208" s="3" t="s">
        <v>62</v>
      </c>
      <c r="K208" s="3" t="s">
        <v>63</v>
      </c>
      <c r="L208" s="3" t="s">
        <v>172</v>
      </c>
      <c r="M208" s="1">
        <v>47988231</v>
      </c>
      <c r="N208" s="1">
        <v>0</v>
      </c>
      <c r="O208" s="1">
        <v>47988231</v>
      </c>
      <c r="P208" s="1">
        <v>35569551</v>
      </c>
      <c r="Q208" s="3" t="s">
        <v>169</v>
      </c>
      <c r="R208">
        <v>79354889</v>
      </c>
      <c r="S208" s="3" t="s">
        <v>1145</v>
      </c>
      <c r="T208" s="3" t="s">
        <v>56</v>
      </c>
      <c r="U208" s="3" t="s">
        <v>57</v>
      </c>
      <c r="V208" s="3" t="s">
        <v>1146</v>
      </c>
      <c r="W208" s="3" t="s">
        <v>59</v>
      </c>
      <c r="X208">
        <v>860035827</v>
      </c>
      <c r="Y208" s="3" t="s">
        <v>378</v>
      </c>
      <c r="Z208">
        <v>3825</v>
      </c>
      <c r="AA208">
        <v>3825</v>
      </c>
      <c r="AB208">
        <v>20725</v>
      </c>
      <c r="AC208" s="3"/>
      <c r="AD208" s="3" t="s">
        <v>4355</v>
      </c>
      <c r="AE208" s="3" t="s">
        <v>4356</v>
      </c>
      <c r="AG208">
        <v>45696</v>
      </c>
      <c r="AH208" s="3" t="s">
        <v>174</v>
      </c>
      <c r="AI208" s="3" t="s">
        <v>1147</v>
      </c>
      <c r="AJ208" s="3" t="s">
        <v>1005</v>
      </c>
    </row>
    <row r="209" spans="1:36" x14ac:dyDescent="0.25">
      <c r="A209" s="3" t="s">
        <v>7534</v>
      </c>
      <c r="B209" s="3" t="s">
        <v>6347</v>
      </c>
      <c r="C209" s="3" t="s">
        <v>7536</v>
      </c>
      <c r="D209" s="3" t="s">
        <v>5927</v>
      </c>
      <c r="E209">
        <v>20825</v>
      </c>
      <c r="F209">
        <v>45696</v>
      </c>
      <c r="G209">
        <v>45696.917407407411</v>
      </c>
      <c r="H209" s="3" t="s">
        <v>1929</v>
      </c>
      <c r="I209">
        <v>923245</v>
      </c>
      <c r="J209" s="3" t="s">
        <v>62</v>
      </c>
      <c r="K209" s="3" t="s">
        <v>63</v>
      </c>
      <c r="L209" s="3" t="s">
        <v>172</v>
      </c>
      <c r="M209" s="1">
        <v>47988231</v>
      </c>
      <c r="N209" s="1">
        <v>0</v>
      </c>
      <c r="O209" s="1">
        <v>47988231</v>
      </c>
      <c r="P209" s="1">
        <v>35569551</v>
      </c>
      <c r="Q209" s="3" t="s">
        <v>169</v>
      </c>
      <c r="R209">
        <v>79054553</v>
      </c>
      <c r="S209" s="3" t="s">
        <v>1713</v>
      </c>
      <c r="T209" s="3" t="s">
        <v>56</v>
      </c>
      <c r="U209" s="3" t="s">
        <v>57</v>
      </c>
      <c r="V209" s="3" t="s">
        <v>1714</v>
      </c>
      <c r="W209" s="3" t="s">
        <v>59</v>
      </c>
      <c r="X209">
        <v>860034313</v>
      </c>
      <c r="Y209" s="3" t="s">
        <v>97</v>
      </c>
      <c r="Z209">
        <v>3825</v>
      </c>
      <c r="AA209">
        <v>3825</v>
      </c>
      <c r="AB209">
        <v>20825</v>
      </c>
      <c r="AC209" s="3"/>
      <c r="AD209" s="3" t="s">
        <v>4357</v>
      </c>
      <c r="AE209" s="3" t="s">
        <v>4358</v>
      </c>
      <c r="AG209">
        <v>45696</v>
      </c>
      <c r="AH209" s="3" t="s">
        <v>174</v>
      </c>
      <c r="AI209" s="3" t="s">
        <v>1715</v>
      </c>
      <c r="AJ209" s="3" t="s">
        <v>1005</v>
      </c>
    </row>
    <row r="210" spans="1:36" x14ac:dyDescent="0.25">
      <c r="A210" s="3" t="s">
        <v>7538</v>
      </c>
      <c r="B210" s="3" t="s">
        <v>6347</v>
      </c>
      <c r="C210" s="3" t="s">
        <v>7540</v>
      </c>
      <c r="D210" s="3" t="s">
        <v>5927</v>
      </c>
      <c r="E210">
        <v>20925</v>
      </c>
      <c r="F210">
        <v>45696</v>
      </c>
      <c r="G210">
        <v>45696.91741898148</v>
      </c>
      <c r="H210" s="3" t="s">
        <v>1929</v>
      </c>
      <c r="I210">
        <v>923245</v>
      </c>
      <c r="J210" s="3" t="s">
        <v>62</v>
      </c>
      <c r="K210" s="3" t="s">
        <v>63</v>
      </c>
      <c r="L210" s="3" t="s">
        <v>172</v>
      </c>
      <c r="M210" s="1">
        <v>37099598</v>
      </c>
      <c r="N210" s="1">
        <v>0</v>
      </c>
      <c r="O210" s="1">
        <v>37099598</v>
      </c>
      <c r="P210" s="1">
        <v>27498742</v>
      </c>
      <c r="Q210" s="3" t="s">
        <v>169</v>
      </c>
      <c r="R210">
        <v>39631710</v>
      </c>
      <c r="S210" s="3" t="s">
        <v>1149</v>
      </c>
      <c r="T210" s="3" t="s">
        <v>56</v>
      </c>
      <c r="U210" s="3" t="s">
        <v>57</v>
      </c>
      <c r="V210" s="3" t="s">
        <v>1150</v>
      </c>
      <c r="W210" s="3" t="s">
        <v>59</v>
      </c>
      <c r="X210">
        <v>860007335</v>
      </c>
      <c r="Y210" s="3" t="s">
        <v>201</v>
      </c>
      <c r="Z210">
        <v>3825</v>
      </c>
      <c r="AA210">
        <v>3825</v>
      </c>
      <c r="AB210">
        <v>20925</v>
      </c>
      <c r="AC210" s="3"/>
      <c r="AD210" s="3" t="s">
        <v>4359</v>
      </c>
      <c r="AE210" s="3" t="s">
        <v>4360</v>
      </c>
      <c r="AG210">
        <v>45696</v>
      </c>
      <c r="AH210" s="3" t="s">
        <v>174</v>
      </c>
      <c r="AI210" s="3" t="s">
        <v>1151</v>
      </c>
      <c r="AJ210" s="3" t="s">
        <v>1005</v>
      </c>
    </row>
    <row r="211" spans="1:36" x14ac:dyDescent="0.25">
      <c r="A211" s="3" t="s">
        <v>7542</v>
      </c>
      <c r="B211" s="3" t="s">
        <v>6347</v>
      </c>
      <c r="C211" s="3" t="s">
        <v>7544</v>
      </c>
      <c r="D211" s="3" t="s">
        <v>5927</v>
      </c>
      <c r="E211">
        <v>21025</v>
      </c>
      <c r="F211">
        <v>45696</v>
      </c>
      <c r="G211">
        <v>45696.91741898148</v>
      </c>
      <c r="H211" s="3" t="s">
        <v>1929</v>
      </c>
      <c r="I211">
        <v>923245</v>
      </c>
      <c r="J211" s="3" t="s">
        <v>62</v>
      </c>
      <c r="K211" s="3" t="s">
        <v>63</v>
      </c>
      <c r="L211" s="3" t="s">
        <v>172</v>
      </c>
      <c r="M211" s="1">
        <v>37099598</v>
      </c>
      <c r="N211" s="1">
        <v>0</v>
      </c>
      <c r="O211" s="1">
        <v>37099598</v>
      </c>
      <c r="P211" s="1">
        <v>27498742</v>
      </c>
      <c r="Q211" s="3" t="s">
        <v>169</v>
      </c>
      <c r="R211">
        <v>33367155</v>
      </c>
      <c r="S211" s="3" t="s">
        <v>1153</v>
      </c>
      <c r="T211" s="3" t="s">
        <v>56</v>
      </c>
      <c r="U211" s="3" t="s">
        <v>57</v>
      </c>
      <c r="V211" s="3" t="s">
        <v>1154</v>
      </c>
      <c r="W211" s="3" t="s">
        <v>59</v>
      </c>
      <c r="X211">
        <v>860034313</v>
      </c>
      <c r="Y211" s="3" t="s">
        <v>97</v>
      </c>
      <c r="Z211">
        <v>3825</v>
      </c>
      <c r="AA211">
        <v>3825</v>
      </c>
      <c r="AB211">
        <v>21025</v>
      </c>
      <c r="AC211" s="3"/>
      <c r="AD211" s="3" t="s">
        <v>4361</v>
      </c>
      <c r="AE211" s="3" t="s">
        <v>4362</v>
      </c>
      <c r="AG211">
        <v>45696</v>
      </c>
      <c r="AH211" s="3" t="s">
        <v>174</v>
      </c>
      <c r="AI211" s="3" t="s">
        <v>1155</v>
      </c>
      <c r="AJ211" s="3" t="s">
        <v>1005</v>
      </c>
    </row>
    <row r="212" spans="1:36" x14ac:dyDescent="0.25">
      <c r="A212" s="3" t="s">
        <v>6621</v>
      </c>
      <c r="B212" s="3" t="s">
        <v>6337</v>
      </c>
      <c r="C212" s="3" t="s">
        <v>6623</v>
      </c>
      <c r="D212" s="3" t="s">
        <v>5887</v>
      </c>
      <c r="E212">
        <v>21125</v>
      </c>
      <c r="F212">
        <v>45697</v>
      </c>
      <c r="G212">
        <v>45697.662893518522</v>
      </c>
      <c r="H212" s="3" t="s">
        <v>1929</v>
      </c>
      <c r="I212">
        <v>923211</v>
      </c>
      <c r="J212" s="3" t="s">
        <v>62</v>
      </c>
      <c r="K212" s="3" t="s">
        <v>63</v>
      </c>
      <c r="L212" s="3" t="s">
        <v>172</v>
      </c>
      <c r="M212" s="1">
        <v>45995110</v>
      </c>
      <c r="N212" s="1">
        <v>0</v>
      </c>
      <c r="O212" s="1">
        <v>45995110</v>
      </c>
      <c r="P212" s="1">
        <v>33576430</v>
      </c>
      <c r="Q212" s="3" t="s">
        <v>169</v>
      </c>
      <c r="R212">
        <v>35535223</v>
      </c>
      <c r="S212" s="3" t="s">
        <v>1157</v>
      </c>
      <c r="T212" s="3" t="s">
        <v>56</v>
      </c>
      <c r="U212" s="3" t="s">
        <v>57</v>
      </c>
      <c r="V212" s="3" t="s">
        <v>1158</v>
      </c>
      <c r="W212" s="3" t="s">
        <v>59</v>
      </c>
      <c r="X212">
        <v>890903938</v>
      </c>
      <c r="Y212" s="3" t="s">
        <v>86</v>
      </c>
      <c r="Z212">
        <v>2125</v>
      </c>
      <c r="AA212">
        <v>2125</v>
      </c>
      <c r="AB212">
        <v>21125</v>
      </c>
      <c r="AC212" s="3"/>
      <c r="AD212" s="3" t="s">
        <v>4363</v>
      </c>
      <c r="AE212" s="3" t="s">
        <v>4364</v>
      </c>
      <c r="AG212">
        <v>45697</v>
      </c>
      <c r="AH212" s="3" t="s">
        <v>174</v>
      </c>
      <c r="AI212" s="3" t="s">
        <v>1159</v>
      </c>
      <c r="AJ212" s="3" t="s">
        <v>1160</v>
      </c>
    </row>
    <row r="213" spans="1:36" x14ac:dyDescent="0.25">
      <c r="A213" s="3" t="s">
        <v>6625</v>
      </c>
      <c r="B213" s="3" t="s">
        <v>6337</v>
      </c>
      <c r="C213" s="3" t="s">
        <v>6627</v>
      </c>
      <c r="D213" s="3" t="s">
        <v>5887</v>
      </c>
      <c r="E213">
        <v>21225</v>
      </c>
      <c r="F213">
        <v>45697</v>
      </c>
      <c r="G213">
        <v>45697.662905092591</v>
      </c>
      <c r="H213" s="3" t="s">
        <v>1929</v>
      </c>
      <c r="I213">
        <v>923211</v>
      </c>
      <c r="J213" s="3" t="s">
        <v>62</v>
      </c>
      <c r="K213" s="3" t="s">
        <v>63</v>
      </c>
      <c r="L213" s="3" t="s">
        <v>172</v>
      </c>
      <c r="M213" s="1">
        <v>45995110</v>
      </c>
      <c r="N213" s="1">
        <v>0</v>
      </c>
      <c r="O213" s="1">
        <v>45995110</v>
      </c>
      <c r="P213" s="1">
        <v>33576430</v>
      </c>
      <c r="Q213" s="3" t="s">
        <v>169</v>
      </c>
      <c r="R213">
        <v>1024467029</v>
      </c>
      <c r="S213" s="3" t="s">
        <v>1162</v>
      </c>
      <c r="T213" s="3" t="s">
        <v>56</v>
      </c>
      <c r="U213" s="3" t="s">
        <v>57</v>
      </c>
      <c r="V213" s="3" t="s">
        <v>1163</v>
      </c>
      <c r="W213" s="3" t="s">
        <v>59</v>
      </c>
      <c r="X213">
        <v>860007335</v>
      </c>
      <c r="Y213" s="3" t="s">
        <v>201</v>
      </c>
      <c r="Z213">
        <v>2125</v>
      </c>
      <c r="AA213">
        <v>2125</v>
      </c>
      <c r="AB213">
        <v>21225</v>
      </c>
      <c r="AC213" s="3"/>
      <c r="AD213" s="3" t="s">
        <v>4365</v>
      </c>
      <c r="AE213" s="3" t="s">
        <v>4366</v>
      </c>
      <c r="AG213">
        <v>45697</v>
      </c>
      <c r="AH213" s="3" t="s">
        <v>174</v>
      </c>
      <c r="AI213" s="3" t="s">
        <v>1164</v>
      </c>
      <c r="AJ213" s="3" t="s">
        <v>1160</v>
      </c>
    </row>
    <row r="214" spans="1:36" x14ac:dyDescent="0.25">
      <c r="A214" s="3" t="s">
        <v>6629</v>
      </c>
      <c r="B214" s="3" t="s">
        <v>6337</v>
      </c>
      <c r="C214" s="3" t="s">
        <v>6631</v>
      </c>
      <c r="D214" s="3" t="s">
        <v>5887</v>
      </c>
      <c r="E214">
        <v>21325</v>
      </c>
      <c r="F214">
        <v>45697</v>
      </c>
      <c r="G214">
        <v>45697.662916666668</v>
      </c>
      <c r="H214" s="3" t="s">
        <v>1929</v>
      </c>
      <c r="I214">
        <v>923211</v>
      </c>
      <c r="J214" s="3" t="s">
        <v>62</v>
      </c>
      <c r="K214" s="3" t="s">
        <v>63</v>
      </c>
      <c r="L214" s="3" t="s">
        <v>172</v>
      </c>
      <c r="M214" s="1">
        <v>45995110</v>
      </c>
      <c r="N214" s="1">
        <v>0</v>
      </c>
      <c r="O214" s="1">
        <v>45995110</v>
      </c>
      <c r="P214" s="1">
        <v>33576430</v>
      </c>
      <c r="Q214" s="3" t="s">
        <v>169</v>
      </c>
      <c r="R214">
        <v>15645611</v>
      </c>
      <c r="S214" s="3" t="s">
        <v>1166</v>
      </c>
      <c r="T214" s="3" t="s">
        <v>56</v>
      </c>
      <c r="U214" s="3" t="s">
        <v>57</v>
      </c>
      <c r="V214" s="3" t="s">
        <v>1167</v>
      </c>
      <c r="W214" s="3" t="s">
        <v>59</v>
      </c>
      <c r="X214">
        <v>890903938</v>
      </c>
      <c r="Y214" s="3" t="s">
        <v>86</v>
      </c>
      <c r="Z214">
        <v>2125</v>
      </c>
      <c r="AA214">
        <v>2125</v>
      </c>
      <c r="AB214">
        <v>21325</v>
      </c>
      <c r="AC214" s="3"/>
      <c r="AD214" s="3" t="s">
        <v>4367</v>
      </c>
      <c r="AE214" s="3" t="s">
        <v>4368</v>
      </c>
      <c r="AG214">
        <v>45697</v>
      </c>
      <c r="AH214" s="3" t="s">
        <v>174</v>
      </c>
      <c r="AI214" s="3" t="s">
        <v>1168</v>
      </c>
      <c r="AJ214" s="3" t="s">
        <v>1160</v>
      </c>
    </row>
    <row r="215" spans="1:36" x14ac:dyDescent="0.25">
      <c r="A215" s="3" t="s">
        <v>6633</v>
      </c>
      <c r="B215" s="3" t="s">
        <v>6337</v>
      </c>
      <c r="C215" s="3" t="s">
        <v>6635</v>
      </c>
      <c r="D215" s="3" t="s">
        <v>5887</v>
      </c>
      <c r="E215">
        <v>21425</v>
      </c>
      <c r="F215">
        <v>45697</v>
      </c>
      <c r="G215">
        <v>45697.662928240738</v>
      </c>
      <c r="H215" s="3" t="s">
        <v>1929</v>
      </c>
      <c r="I215">
        <v>923211</v>
      </c>
      <c r="J215" s="3" t="s">
        <v>62</v>
      </c>
      <c r="K215" s="3" t="s">
        <v>63</v>
      </c>
      <c r="L215" s="3" t="s">
        <v>172</v>
      </c>
      <c r="M215" s="1">
        <v>45995110</v>
      </c>
      <c r="N215" s="1">
        <v>0</v>
      </c>
      <c r="O215" s="1">
        <v>45995110</v>
      </c>
      <c r="P215" s="1">
        <v>33576430</v>
      </c>
      <c r="Q215" s="3" t="s">
        <v>169</v>
      </c>
      <c r="R215">
        <v>1010182673</v>
      </c>
      <c r="S215" s="3" t="s">
        <v>1170</v>
      </c>
      <c r="T215" s="3" t="s">
        <v>56</v>
      </c>
      <c r="U215" s="3" t="s">
        <v>57</v>
      </c>
      <c r="V215" s="3" t="s">
        <v>1171</v>
      </c>
      <c r="W215" s="3" t="s">
        <v>59</v>
      </c>
      <c r="X215">
        <v>860034313</v>
      </c>
      <c r="Y215" s="3" t="s">
        <v>97</v>
      </c>
      <c r="Z215">
        <v>2125</v>
      </c>
      <c r="AA215">
        <v>2125</v>
      </c>
      <c r="AB215">
        <v>21425</v>
      </c>
      <c r="AC215" s="3"/>
      <c r="AD215" s="3" t="s">
        <v>4369</v>
      </c>
      <c r="AE215" s="3" t="s">
        <v>4370</v>
      </c>
      <c r="AG215">
        <v>45697</v>
      </c>
      <c r="AH215" s="3" t="s">
        <v>174</v>
      </c>
      <c r="AI215" s="3" t="s">
        <v>1172</v>
      </c>
      <c r="AJ215" s="3" t="s">
        <v>1173</v>
      </c>
    </row>
    <row r="216" spans="1:36" x14ac:dyDescent="0.25">
      <c r="A216" s="3" t="s">
        <v>6637</v>
      </c>
      <c r="B216" s="3" t="s">
        <v>6337</v>
      </c>
      <c r="C216" s="3" t="s">
        <v>6639</v>
      </c>
      <c r="D216" s="3" t="s">
        <v>5887</v>
      </c>
      <c r="E216">
        <v>21525</v>
      </c>
      <c r="F216">
        <v>45697</v>
      </c>
      <c r="G216">
        <v>45697.662939814814</v>
      </c>
      <c r="H216" s="3" t="s">
        <v>1929</v>
      </c>
      <c r="I216">
        <v>923211</v>
      </c>
      <c r="J216" s="3" t="s">
        <v>62</v>
      </c>
      <c r="K216" s="3" t="s">
        <v>63</v>
      </c>
      <c r="L216" s="3" t="s">
        <v>172</v>
      </c>
      <c r="M216" s="1">
        <v>45995110</v>
      </c>
      <c r="N216" s="1">
        <v>0</v>
      </c>
      <c r="O216" s="1">
        <v>45995110</v>
      </c>
      <c r="P216" s="1">
        <v>33576430</v>
      </c>
      <c r="Q216" s="3" t="s">
        <v>169</v>
      </c>
      <c r="R216">
        <v>1010183074</v>
      </c>
      <c r="S216" s="3" t="s">
        <v>1175</v>
      </c>
      <c r="T216" s="3" t="s">
        <v>56</v>
      </c>
      <c r="U216" s="3" t="s">
        <v>57</v>
      </c>
      <c r="V216" s="3" t="s">
        <v>1176</v>
      </c>
      <c r="W216" s="3" t="s">
        <v>59</v>
      </c>
      <c r="X216">
        <v>860002964</v>
      </c>
      <c r="Y216" s="3" t="s">
        <v>242</v>
      </c>
      <c r="Z216">
        <v>2125</v>
      </c>
      <c r="AA216">
        <v>2125</v>
      </c>
      <c r="AB216">
        <v>21525</v>
      </c>
      <c r="AC216" s="3"/>
      <c r="AD216" s="3" t="s">
        <v>4371</v>
      </c>
      <c r="AE216" s="3" t="s">
        <v>4372</v>
      </c>
      <c r="AG216">
        <v>45697</v>
      </c>
      <c r="AH216" s="3" t="s">
        <v>174</v>
      </c>
      <c r="AI216" s="3" t="s">
        <v>1177</v>
      </c>
      <c r="AJ216" s="3" t="s">
        <v>1160</v>
      </c>
    </row>
    <row r="217" spans="1:36" x14ac:dyDescent="0.25">
      <c r="A217" s="3" t="s">
        <v>6641</v>
      </c>
      <c r="B217" s="3" t="s">
        <v>6337</v>
      </c>
      <c r="C217" s="3" t="s">
        <v>6643</v>
      </c>
      <c r="D217" s="3" t="s">
        <v>5887</v>
      </c>
      <c r="E217">
        <v>21625</v>
      </c>
      <c r="F217">
        <v>45697</v>
      </c>
      <c r="G217">
        <v>45697.662951388891</v>
      </c>
      <c r="H217" s="3" t="s">
        <v>1929</v>
      </c>
      <c r="I217">
        <v>923211</v>
      </c>
      <c r="J217" s="3" t="s">
        <v>62</v>
      </c>
      <c r="K217" s="3" t="s">
        <v>63</v>
      </c>
      <c r="L217" s="3" t="s">
        <v>172</v>
      </c>
      <c r="M217" s="1">
        <v>45995110</v>
      </c>
      <c r="N217" s="1">
        <v>0</v>
      </c>
      <c r="O217" s="1">
        <v>45995110</v>
      </c>
      <c r="P217" s="1">
        <v>33576430</v>
      </c>
      <c r="Q217" s="3" t="s">
        <v>169</v>
      </c>
      <c r="R217">
        <v>1013659725</v>
      </c>
      <c r="S217" s="3" t="s">
        <v>1179</v>
      </c>
      <c r="T217" s="3" t="s">
        <v>56</v>
      </c>
      <c r="U217" s="3" t="s">
        <v>57</v>
      </c>
      <c r="V217" s="3" t="s">
        <v>1180</v>
      </c>
      <c r="W217" s="3" t="s">
        <v>59</v>
      </c>
      <c r="X217">
        <v>860007335</v>
      </c>
      <c r="Y217" s="3" t="s">
        <v>201</v>
      </c>
      <c r="Z217">
        <v>2125</v>
      </c>
      <c r="AA217">
        <v>2125</v>
      </c>
      <c r="AB217">
        <v>21625</v>
      </c>
      <c r="AC217" s="3"/>
      <c r="AD217" s="3" t="s">
        <v>4373</v>
      </c>
      <c r="AE217" s="3" t="s">
        <v>4374</v>
      </c>
      <c r="AG217">
        <v>45697</v>
      </c>
      <c r="AH217" s="3" t="s">
        <v>174</v>
      </c>
      <c r="AI217" s="3" t="s">
        <v>1181</v>
      </c>
      <c r="AJ217" s="3" t="s">
        <v>1160</v>
      </c>
    </row>
    <row r="218" spans="1:36" x14ac:dyDescent="0.25">
      <c r="A218" s="3" t="s">
        <v>6645</v>
      </c>
      <c r="B218" s="3" t="s">
        <v>6337</v>
      </c>
      <c r="C218" s="3" t="s">
        <v>6647</v>
      </c>
      <c r="D218" s="3" t="s">
        <v>5887</v>
      </c>
      <c r="E218">
        <v>21725</v>
      </c>
      <c r="F218">
        <v>45697</v>
      </c>
      <c r="G218">
        <v>45697.662962962961</v>
      </c>
      <c r="H218" s="3" t="s">
        <v>1929</v>
      </c>
      <c r="I218">
        <v>923211</v>
      </c>
      <c r="J218" s="3" t="s">
        <v>62</v>
      </c>
      <c r="K218" s="3" t="s">
        <v>63</v>
      </c>
      <c r="L218" s="3" t="s">
        <v>172</v>
      </c>
      <c r="M218" s="1">
        <v>45995110</v>
      </c>
      <c r="N218" s="1">
        <v>0</v>
      </c>
      <c r="O218" s="1">
        <v>45995110</v>
      </c>
      <c r="P218" s="1">
        <v>33576430</v>
      </c>
      <c r="Q218" s="3" t="s">
        <v>169</v>
      </c>
      <c r="R218">
        <v>1070959413</v>
      </c>
      <c r="S218" s="3" t="s">
        <v>1183</v>
      </c>
      <c r="T218" s="3" t="s">
        <v>56</v>
      </c>
      <c r="U218" s="3" t="s">
        <v>57</v>
      </c>
      <c r="V218" s="3" t="s">
        <v>1184</v>
      </c>
      <c r="W218" s="3" t="s">
        <v>59</v>
      </c>
      <c r="X218">
        <v>890903938</v>
      </c>
      <c r="Y218" s="3" t="s">
        <v>86</v>
      </c>
      <c r="Z218">
        <v>2125</v>
      </c>
      <c r="AA218">
        <v>2125</v>
      </c>
      <c r="AB218">
        <v>21725</v>
      </c>
      <c r="AC218" s="3"/>
      <c r="AD218" s="3" t="s">
        <v>4375</v>
      </c>
      <c r="AE218" s="3" t="s">
        <v>4376</v>
      </c>
      <c r="AG218">
        <v>45697</v>
      </c>
      <c r="AH218" s="3" t="s">
        <v>174</v>
      </c>
      <c r="AI218" s="3" t="s">
        <v>1185</v>
      </c>
      <c r="AJ218" s="3" t="s">
        <v>1160</v>
      </c>
    </row>
    <row r="219" spans="1:36" x14ac:dyDescent="0.25">
      <c r="A219" s="3" t="s">
        <v>6649</v>
      </c>
      <c r="B219" s="3" t="s">
        <v>6337</v>
      </c>
      <c r="C219" s="3" t="s">
        <v>6651</v>
      </c>
      <c r="D219" s="3" t="s">
        <v>5887</v>
      </c>
      <c r="E219">
        <v>21825</v>
      </c>
      <c r="F219">
        <v>45697</v>
      </c>
      <c r="G219">
        <v>45697.662974537037</v>
      </c>
      <c r="H219" s="3" t="s">
        <v>1929</v>
      </c>
      <c r="I219">
        <v>923211</v>
      </c>
      <c r="J219" s="3" t="s">
        <v>62</v>
      </c>
      <c r="K219" s="3" t="s">
        <v>63</v>
      </c>
      <c r="L219" s="3" t="s">
        <v>172</v>
      </c>
      <c r="M219" s="1">
        <v>45995110</v>
      </c>
      <c r="N219" s="1">
        <v>0</v>
      </c>
      <c r="O219" s="1">
        <v>45995110</v>
      </c>
      <c r="P219" s="1">
        <v>33576430</v>
      </c>
      <c r="Q219" s="3" t="s">
        <v>169</v>
      </c>
      <c r="R219">
        <v>1070611613</v>
      </c>
      <c r="S219" s="3" t="s">
        <v>1187</v>
      </c>
      <c r="T219" s="3" t="s">
        <v>56</v>
      </c>
      <c r="U219" s="3" t="s">
        <v>57</v>
      </c>
      <c r="V219" s="3" t="s">
        <v>1188</v>
      </c>
      <c r="W219" s="3" t="s">
        <v>59</v>
      </c>
      <c r="X219">
        <v>860034313</v>
      </c>
      <c r="Y219" s="3" t="s">
        <v>97</v>
      </c>
      <c r="Z219">
        <v>2125</v>
      </c>
      <c r="AA219">
        <v>2125</v>
      </c>
      <c r="AB219">
        <v>21825</v>
      </c>
      <c r="AC219" s="3"/>
      <c r="AD219" s="3" t="s">
        <v>4377</v>
      </c>
      <c r="AE219" s="3" t="s">
        <v>4378</v>
      </c>
      <c r="AG219">
        <v>45697</v>
      </c>
      <c r="AH219" s="3" t="s">
        <v>174</v>
      </c>
      <c r="AI219" s="3" t="s">
        <v>1189</v>
      </c>
      <c r="AJ219" s="3" t="s">
        <v>1160</v>
      </c>
    </row>
    <row r="220" spans="1:36" x14ac:dyDescent="0.25">
      <c r="A220" s="3" t="s">
        <v>6653</v>
      </c>
      <c r="B220" s="3" t="s">
        <v>6337</v>
      </c>
      <c r="C220" s="3" t="s">
        <v>6655</v>
      </c>
      <c r="D220" s="3" t="s">
        <v>5887</v>
      </c>
      <c r="E220">
        <v>21925</v>
      </c>
      <c r="F220">
        <v>45697</v>
      </c>
      <c r="G220">
        <v>45697.662974537037</v>
      </c>
      <c r="H220" s="3" t="s">
        <v>1929</v>
      </c>
      <c r="I220">
        <v>923211</v>
      </c>
      <c r="J220" s="3" t="s">
        <v>62</v>
      </c>
      <c r="K220" s="3" t="s">
        <v>63</v>
      </c>
      <c r="L220" s="3" t="s">
        <v>172</v>
      </c>
      <c r="M220" s="1">
        <v>45995110</v>
      </c>
      <c r="N220" s="1">
        <v>0</v>
      </c>
      <c r="O220" s="1">
        <v>45995110</v>
      </c>
      <c r="P220" s="1">
        <v>33576430</v>
      </c>
      <c r="Q220" s="3" t="s">
        <v>169</v>
      </c>
      <c r="R220">
        <v>79062962</v>
      </c>
      <c r="S220" s="3" t="s">
        <v>1191</v>
      </c>
      <c r="T220" s="3" t="s">
        <v>56</v>
      </c>
      <c r="U220" s="3" t="s">
        <v>57</v>
      </c>
      <c r="V220" s="3" t="s">
        <v>1192</v>
      </c>
      <c r="W220" s="3" t="s">
        <v>59</v>
      </c>
      <c r="X220">
        <v>860007335</v>
      </c>
      <c r="Y220" s="3" t="s">
        <v>201</v>
      </c>
      <c r="Z220">
        <v>2125</v>
      </c>
      <c r="AA220">
        <v>2125</v>
      </c>
      <c r="AB220">
        <v>21925</v>
      </c>
      <c r="AC220" s="3"/>
      <c r="AD220" s="3" t="s">
        <v>4379</v>
      </c>
      <c r="AE220" s="3" t="s">
        <v>4380</v>
      </c>
      <c r="AG220">
        <v>45697</v>
      </c>
      <c r="AH220" s="3" t="s">
        <v>174</v>
      </c>
      <c r="AI220" s="3" t="s">
        <v>1193</v>
      </c>
      <c r="AJ220" s="3" t="s">
        <v>1160</v>
      </c>
    </row>
    <row r="221" spans="1:36" x14ac:dyDescent="0.25">
      <c r="A221" s="3" t="s">
        <v>6657</v>
      </c>
      <c r="B221" s="3" t="s">
        <v>6337</v>
      </c>
      <c r="C221" s="3" t="s">
        <v>6659</v>
      </c>
      <c r="D221" s="3" t="s">
        <v>5887</v>
      </c>
      <c r="E221">
        <v>22025</v>
      </c>
      <c r="F221">
        <v>45697</v>
      </c>
      <c r="G221">
        <v>45697.68408564815</v>
      </c>
      <c r="H221" s="3" t="s">
        <v>1929</v>
      </c>
      <c r="I221">
        <v>923211</v>
      </c>
      <c r="J221" s="3" t="s">
        <v>62</v>
      </c>
      <c r="K221" s="3" t="s">
        <v>63</v>
      </c>
      <c r="L221" s="3" t="s">
        <v>172</v>
      </c>
      <c r="M221" s="1">
        <v>45995110</v>
      </c>
      <c r="N221" s="1">
        <v>0</v>
      </c>
      <c r="O221" s="1">
        <v>45995110</v>
      </c>
      <c r="P221" s="1">
        <v>33576430</v>
      </c>
      <c r="Q221" s="3" t="s">
        <v>169</v>
      </c>
      <c r="R221">
        <v>39731146</v>
      </c>
      <c r="S221" s="3" t="s">
        <v>1195</v>
      </c>
      <c r="T221" s="3" t="s">
        <v>56</v>
      </c>
      <c r="U221" s="3" t="s">
        <v>57</v>
      </c>
      <c r="V221" s="3" t="s">
        <v>1196</v>
      </c>
      <c r="W221" s="3" t="s">
        <v>59</v>
      </c>
      <c r="X221">
        <v>860034313</v>
      </c>
      <c r="Y221" s="3" t="s">
        <v>97</v>
      </c>
      <c r="Z221">
        <v>2125</v>
      </c>
      <c r="AA221">
        <v>2125</v>
      </c>
      <c r="AB221">
        <v>22025</v>
      </c>
      <c r="AC221" s="3"/>
      <c r="AD221" s="3" t="s">
        <v>4381</v>
      </c>
      <c r="AE221" s="3" t="s">
        <v>4382</v>
      </c>
      <c r="AG221">
        <v>45697</v>
      </c>
      <c r="AH221" s="3" t="s">
        <v>174</v>
      </c>
      <c r="AI221" s="3" t="s">
        <v>1197</v>
      </c>
      <c r="AJ221" s="3" t="s">
        <v>1160</v>
      </c>
    </row>
    <row r="222" spans="1:36" x14ac:dyDescent="0.25">
      <c r="A222" s="3" t="s">
        <v>6661</v>
      </c>
      <c r="B222" s="3" t="s">
        <v>6337</v>
      </c>
      <c r="C222" s="3" t="s">
        <v>6663</v>
      </c>
      <c r="D222" s="3" t="s">
        <v>5887</v>
      </c>
      <c r="E222">
        <v>22125</v>
      </c>
      <c r="F222">
        <v>45697</v>
      </c>
      <c r="G222">
        <v>45697.68409722222</v>
      </c>
      <c r="H222" s="3" t="s">
        <v>1929</v>
      </c>
      <c r="I222">
        <v>923211</v>
      </c>
      <c r="J222" s="3" t="s">
        <v>62</v>
      </c>
      <c r="K222" s="3" t="s">
        <v>63</v>
      </c>
      <c r="L222" s="3" t="s">
        <v>172</v>
      </c>
      <c r="M222" s="1">
        <v>45995110</v>
      </c>
      <c r="N222" s="1">
        <v>0</v>
      </c>
      <c r="O222" s="1">
        <v>45995110</v>
      </c>
      <c r="P222" s="1">
        <v>33576430</v>
      </c>
      <c r="Q222" s="3" t="s">
        <v>169</v>
      </c>
      <c r="R222">
        <v>40040382</v>
      </c>
      <c r="S222" s="3" t="s">
        <v>1199</v>
      </c>
      <c r="T222" s="3" t="s">
        <v>56</v>
      </c>
      <c r="U222" s="3" t="s">
        <v>57</v>
      </c>
      <c r="V222" s="3" t="s">
        <v>1200</v>
      </c>
      <c r="W222" s="3" t="s">
        <v>59</v>
      </c>
      <c r="X222">
        <v>860034313</v>
      </c>
      <c r="Y222" s="3" t="s">
        <v>97</v>
      </c>
      <c r="Z222">
        <v>2125</v>
      </c>
      <c r="AA222">
        <v>2125</v>
      </c>
      <c r="AB222">
        <v>22125</v>
      </c>
      <c r="AC222" s="3"/>
      <c r="AD222" s="3" t="s">
        <v>4383</v>
      </c>
      <c r="AE222" s="3" t="s">
        <v>4384</v>
      </c>
      <c r="AG222">
        <v>45697</v>
      </c>
      <c r="AH222" s="3" t="s">
        <v>174</v>
      </c>
      <c r="AI222" s="3" t="s">
        <v>1201</v>
      </c>
      <c r="AJ222" s="3" t="s">
        <v>1160</v>
      </c>
    </row>
    <row r="223" spans="1:36" x14ac:dyDescent="0.25">
      <c r="A223" s="3" t="s">
        <v>6665</v>
      </c>
      <c r="B223" s="3" t="s">
        <v>6337</v>
      </c>
      <c r="C223" s="3" t="s">
        <v>6667</v>
      </c>
      <c r="D223" s="3" t="s">
        <v>5887</v>
      </c>
      <c r="E223">
        <v>22225</v>
      </c>
      <c r="F223">
        <v>45697</v>
      </c>
      <c r="G223">
        <v>45697.684108796297</v>
      </c>
      <c r="H223" s="3" t="s">
        <v>1929</v>
      </c>
      <c r="I223">
        <v>923211</v>
      </c>
      <c r="J223" s="3" t="s">
        <v>62</v>
      </c>
      <c r="K223" s="3" t="s">
        <v>63</v>
      </c>
      <c r="L223" s="3" t="s">
        <v>172</v>
      </c>
      <c r="M223" s="1">
        <v>45995110</v>
      </c>
      <c r="N223" s="1">
        <v>0</v>
      </c>
      <c r="O223" s="1">
        <v>45995110</v>
      </c>
      <c r="P223" s="1">
        <v>33576430</v>
      </c>
      <c r="Q223" s="3" t="s">
        <v>169</v>
      </c>
      <c r="R223">
        <v>46362690</v>
      </c>
      <c r="S223" s="3" t="s">
        <v>1203</v>
      </c>
      <c r="T223" s="3" t="s">
        <v>56</v>
      </c>
      <c r="U223" s="3" t="s">
        <v>57</v>
      </c>
      <c r="V223" s="3" t="s">
        <v>1204</v>
      </c>
      <c r="W223" s="3" t="s">
        <v>59</v>
      </c>
      <c r="X223">
        <v>860007335</v>
      </c>
      <c r="Y223" s="3" t="s">
        <v>201</v>
      </c>
      <c r="Z223">
        <v>2125</v>
      </c>
      <c r="AA223">
        <v>2125</v>
      </c>
      <c r="AB223">
        <v>22225</v>
      </c>
      <c r="AC223" s="3"/>
      <c r="AD223" s="3" t="s">
        <v>4385</v>
      </c>
      <c r="AE223" s="3" t="s">
        <v>4386</v>
      </c>
      <c r="AG223">
        <v>45697</v>
      </c>
      <c r="AH223" s="3" t="s">
        <v>174</v>
      </c>
      <c r="AI223" s="3" t="s">
        <v>1205</v>
      </c>
      <c r="AJ223" s="3" t="s">
        <v>1160</v>
      </c>
    </row>
    <row r="224" spans="1:36" x14ac:dyDescent="0.25">
      <c r="A224" s="3" t="s">
        <v>6669</v>
      </c>
      <c r="B224" s="3" t="s">
        <v>6337</v>
      </c>
      <c r="C224" s="3" t="s">
        <v>6671</v>
      </c>
      <c r="D224" s="3" t="s">
        <v>5887</v>
      </c>
      <c r="E224">
        <v>22325</v>
      </c>
      <c r="F224">
        <v>45697</v>
      </c>
      <c r="G224">
        <v>45697.684120370373</v>
      </c>
      <c r="H224" s="3" t="s">
        <v>1929</v>
      </c>
      <c r="I224">
        <v>923211</v>
      </c>
      <c r="J224" s="3" t="s">
        <v>62</v>
      </c>
      <c r="K224" s="3" t="s">
        <v>63</v>
      </c>
      <c r="L224" s="3" t="s">
        <v>172</v>
      </c>
      <c r="M224" s="1">
        <v>45995110</v>
      </c>
      <c r="N224" s="1">
        <v>0</v>
      </c>
      <c r="O224" s="1">
        <v>45995110</v>
      </c>
      <c r="P224" s="1">
        <v>33576430</v>
      </c>
      <c r="Q224" s="3" t="s">
        <v>169</v>
      </c>
      <c r="R224">
        <v>52850963</v>
      </c>
      <c r="S224" s="3" t="s">
        <v>1207</v>
      </c>
      <c r="T224" s="3" t="s">
        <v>56</v>
      </c>
      <c r="U224" s="3" t="s">
        <v>57</v>
      </c>
      <c r="V224" s="3" t="s">
        <v>1208</v>
      </c>
      <c r="W224" s="3" t="s">
        <v>59</v>
      </c>
      <c r="X224">
        <v>860034313</v>
      </c>
      <c r="Y224" s="3" t="s">
        <v>97</v>
      </c>
      <c r="Z224">
        <v>2125</v>
      </c>
      <c r="AA224">
        <v>2125</v>
      </c>
      <c r="AB224">
        <v>22325</v>
      </c>
      <c r="AC224" s="3"/>
      <c r="AD224" s="3" t="s">
        <v>4387</v>
      </c>
      <c r="AE224" s="3" t="s">
        <v>4388</v>
      </c>
      <c r="AG224">
        <v>45697</v>
      </c>
      <c r="AH224" s="3" t="s">
        <v>174</v>
      </c>
      <c r="AI224" s="3" t="s">
        <v>1209</v>
      </c>
      <c r="AJ224" s="3" t="s">
        <v>1160</v>
      </c>
    </row>
    <row r="225" spans="1:36" x14ac:dyDescent="0.25">
      <c r="A225" s="3" t="s">
        <v>6673</v>
      </c>
      <c r="B225" s="3" t="s">
        <v>6337</v>
      </c>
      <c r="C225" s="3" t="s">
        <v>6675</v>
      </c>
      <c r="D225" s="3" t="s">
        <v>5887</v>
      </c>
      <c r="E225">
        <v>22425</v>
      </c>
      <c r="F225">
        <v>45697</v>
      </c>
      <c r="G225">
        <v>45697.684120370373</v>
      </c>
      <c r="H225" s="3" t="s">
        <v>1929</v>
      </c>
      <c r="I225">
        <v>923211</v>
      </c>
      <c r="J225" s="3" t="s">
        <v>62</v>
      </c>
      <c r="K225" s="3" t="s">
        <v>63</v>
      </c>
      <c r="L225" s="3" t="s">
        <v>172</v>
      </c>
      <c r="M225" s="1">
        <v>45995110</v>
      </c>
      <c r="N225" s="1">
        <v>0</v>
      </c>
      <c r="O225" s="1">
        <v>45995110</v>
      </c>
      <c r="P225" s="1">
        <v>33576430</v>
      </c>
      <c r="Q225" s="3" t="s">
        <v>169</v>
      </c>
      <c r="R225">
        <v>72252961</v>
      </c>
      <c r="S225" s="3" t="s">
        <v>1211</v>
      </c>
      <c r="T225" s="3" t="s">
        <v>56</v>
      </c>
      <c r="U225" s="3" t="s">
        <v>57</v>
      </c>
      <c r="V225" s="3" t="s">
        <v>1212</v>
      </c>
      <c r="W225" s="3" t="s">
        <v>59</v>
      </c>
      <c r="X225">
        <v>860034313</v>
      </c>
      <c r="Y225" s="3" t="s">
        <v>97</v>
      </c>
      <c r="Z225">
        <v>2125</v>
      </c>
      <c r="AA225">
        <v>2125</v>
      </c>
      <c r="AB225">
        <v>22425</v>
      </c>
      <c r="AC225" s="3"/>
      <c r="AD225" s="3" t="s">
        <v>4389</v>
      </c>
      <c r="AE225" s="3" t="s">
        <v>4390</v>
      </c>
      <c r="AG225">
        <v>45697</v>
      </c>
      <c r="AH225" s="3" t="s">
        <v>174</v>
      </c>
      <c r="AI225" s="3" t="s">
        <v>1213</v>
      </c>
      <c r="AJ225" s="3" t="s">
        <v>1160</v>
      </c>
    </row>
    <row r="226" spans="1:36" x14ac:dyDescent="0.25">
      <c r="A226" s="3" t="s">
        <v>6677</v>
      </c>
      <c r="B226" s="3" t="s">
        <v>6337</v>
      </c>
      <c r="C226" s="3" t="s">
        <v>6679</v>
      </c>
      <c r="D226" s="3" t="s">
        <v>5887</v>
      </c>
      <c r="E226">
        <v>22525</v>
      </c>
      <c r="F226">
        <v>45697</v>
      </c>
      <c r="G226">
        <v>45697.684131944443</v>
      </c>
      <c r="H226" s="3" t="s">
        <v>1929</v>
      </c>
      <c r="I226">
        <v>923211</v>
      </c>
      <c r="J226" s="3" t="s">
        <v>62</v>
      </c>
      <c r="K226" s="3" t="s">
        <v>63</v>
      </c>
      <c r="L226" s="3" t="s">
        <v>172</v>
      </c>
      <c r="M226" s="1">
        <v>45995110</v>
      </c>
      <c r="N226" s="1">
        <v>0</v>
      </c>
      <c r="O226" s="1">
        <v>45995110</v>
      </c>
      <c r="P226" s="1">
        <v>33576430</v>
      </c>
      <c r="Q226" s="3" t="s">
        <v>169</v>
      </c>
      <c r="R226">
        <v>79537849</v>
      </c>
      <c r="S226" s="3" t="s">
        <v>1215</v>
      </c>
      <c r="T226" s="3" t="s">
        <v>56</v>
      </c>
      <c r="U226" s="3" t="s">
        <v>57</v>
      </c>
      <c r="V226" s="3" t="s">
        <v>1216</v>
      </c>
      <c r="W226" s="3" t="s">
        <v>59</v>
      </c>
      <c r="X226">
        <v>890903938</v>
      </c>
      <c r="Y226" s="3" t="s">
        <v>86</v>
      </c>
      <c r="Z226">
        <v>2125</v>
      </c>
      <c r="AA226">
        <v>2125</v>
      </c>
      <c r="AB226">
        <v>22525</v>
      </c>
      <c r="AC226" s="3"/>
      <c r="AD226" s="3" t="s">
        <v>4391</v>
      </c>
      <c r="AE226" s="3" t="s">
        <v>4392</v>
      </c>
      <c r="AG226">
        <v>45697</v>
      </c>
      <c r="AH226" s="3" t="s">
        <v>174</v>
      </c>
      <c r="AI226" s="3" t="s">
        <v>1217</v>
      </c>
      <c r="AJ226" s="3" t="s">
        <v>1160</v>
      </c>
    </row>
    <row r="227" spans="1:36" x14ac:dyDescent="0.25">
      <c r="A227" s="3" t="s">
        <v>6681</v>
      </c>
      <c r="B227" s="3" t="s">
        <v>6337</v>
      </c>
      <c r="C227" s="3" t="s">
        <v>6683</v>
      </c>
      <c r="D227" s="3" t="s">
        <v>5887</v>
      </c>
      <c r="E227">
        <v>22625</v>
      </c>
      <c r="F227">
        <v>45697</v>
      </c>
      <c r="G227">
        <v>45697.68414351852</v>
      </c>
      <c r="H227" s="3" t="s">
        <v>1929</v>
      </c>
      <c r="I227">
        <v>923211</v>
      </c>
      <c r="J227" s="3" t="s">
        <v>62</v>
      </c>
      <c r="K227" s="3" t="s">
        <v>63</v>
      </c>
      <c r="L227" s="3" t="s">
        <v>172</v>
      </c>
      <c r="M227" s="1">
        <v>45995110</v>
      </c>
      <c r="N227" s="1">
        <v>0</v>
      </c>
      <c r="O227" s="1">
        <v>45995110</v>
      </c>
      <c r="P227" s="1">
        <v>33576430</v>
      </c>
      <c r="Q227" s="3" t="s">
        <v>169</v>
      </c>
      <c r="R227">
        <v>80764556</v>
      </c>
      <c r="S227" s="3" t="s">
        <v>1219</v>
      </c>
      <c r="T227" s="3" t="s">
        <v>56</v>
      </c>
      <c r="U227" s="3" t="s">
        <v>57</v>
      </c>
      <c r="V227" s="3" t="s">
        <v>1220</v>
      </c>
      <c r="W227" s="3" t="s">
        <v>59</v>
      </c>
      <c r="X227">
        <v>860002964</v>
      </c>
      <c r="Y227" s="3" t="s">
        <v>242</v>
      </c>
      <c r="Z227">
        <v>2125</v>
      </c>
      <c r="AA227">
        <v>2125</v>
      </c>
      <c r="AB227">
        <v>22625</v>
      </c>
      <c r="AC227" s="3"/>
      <c r="AD227" s="3" t="s">
        <v>4393</v>
      </c>
      <c r="AE227" s="3" t="s">
        <v>4394</v>
      </c>
      <c r="AG227">
        <v>45697</v>
      </c>
      <c r="AH227" s="3" t="s">
        <v>174</v>
      </c>
      <c r="AI227" s="3" t="s">
        <v>1221</v>
      </c>
      <c r="AJ227" s="3" t="s">
        <v>1160</v>
      </c>
    </row>
    <row r="228" spans="1:36" x14ac:dyDescent="0.25">
      <c r="A228" s="3" t="s">
        <v>6685</v>
      </c>
      <c r="B228" s="3" t="s">
        <v>6337</v>
      </c>
      <c r="C228" s="3" t="s">
        <v>6687</v>
      </c>
      <c r="D228" s="3" t="s">
        <v>5887</v>
      </c>
      <c r="E228">
        <v>22725</v>
      </c>
      <c r="F228">
        <v>45697</v>
      </c>
      <c r="G228">
        <v>45697.684155092589</v>
      </c>
      <c r="H228" s="3" t="s">
        <v>1929</v>
      </c>
      <c r="I228">
        <v>923211</v>
      </c>
      <c r="J228" s="3" t="s">
        <v>62</v>
      </c>
      <c r="K228" s="3" t="s">
        <v>63</v>
      </c>
      <c r="L228" s="3" t="s">
        <v>172</v>
      </c>
      <c r="M228" s="1">
        <v>45995110</v>
      </c>
      <c r="N228" s="1">
        <v>0</v>
      </c>
      <c r="O228" s="1">
        <v>45995110</v>
      </c>
      <c r="P228" s="1">
        <v>33576430</v>
      </c>
      <c r="Q228" s="3" t="s">
        <v>169</v>
      </c>
      <c r="R228">
        <v>84079403</v>
      </c>
      <c r="S228" s="3" t="s">
        <v>1223</v>
      </c>
      <c r="T228" s="3" t="s">
        <v>56</v>
      </c>
      <c r="U228" s="3" t="s">
        <v>57</v>
      </c>
      <c r="V228" s="3" t="s">
        <v>1224</v>
      </c>
      <c r="W228" s="3" t="s">
        <v>59</v>
      </c>
      <c r="X228">
        <v>860003020</v>
      </c>
      <c r="Y228" s="3" t="s">
        <v>212</v>
      </c>
      <c r="Z228">
        <v>2125</v>
      </c>
      <c r="AA228">
        <v>2125</v>
      </c>
      <c r="AB228">
        <v>22725</v>
      </c>
      <c r="AC228" s="3"/>
      <c r="AD228" s="3" t="s">
        <v>4395</v>
      </c>
      <c r="AE228" s="3" t="s">
        <v>4396</v>
      </c>
      <c r="AG228">
        <v>45697</v>
      </c>
      <c r="AH228" s="3" t="s">
        <v>174</v>
      </c>
      <c r="AI228" s="3" t="s">
        <v>1225</v>
      </c>
      <c r="AJ228" s="3" t="s">
        <v>1160</v>
      </c>
    </row>
    <row r="229" spans="1:36" x14ac:dyDescent="0.25">
      <c r="A229" s="3" t="s">
        <v>6689</v>
      </c>
      <c r="B229" s="3" t="s">
        <v>6337</v>
      </c>
      <c r="C229" s="3" t="s">
        <v>6691</v>
      </c>
      <c r="D229" s="3" t="s">
        <v>5887</v>
      </c>
      <c r="E229">
        <v>22825</v>
      </c>
      <c r="F229">
        <v>45697</v>
      </c>
      <c r="G229">
        <v>45697.684166666666</v>
      </c>
      <c r="H229" s="3" t="s">
        <v>1929</v>
      </c>
      <c r="I229">
        <v>923211</v>
      </c>
      <c r="J229" s="3" t="s">
        <v>62</v>
      </c>
      <c r="K229" s="3" t="s">
        <v>63</v>
      </c>
      <c r="L229" s="3" t="s">
        <v>172</v>
      </c>
      <c r="M229" s="1">
        <v>45995110</v>
      </c>
      <c r="N229" s="1">
        <v>0</v>
      </c>
      <c r="O229" s="1">
        <v>45995110</v>
      </c>
      <c r="P229" s="1">
        <v>33576430</v>
      </c>
      <c r="Q229" s="3" t="s">
        <v>169</v>
      </c>
      <c r="R229">
        <v>79348348</v>
      </c>
      <c r="S229" s="3" t="s">
        <v>1227</v>
      </c>
      <c r="T229" s="3" t="s">
        <v>56</v>
      </c>
      <c r="U229" s="3" t="s">
        <v>57</v>
      </c>
      <c r="V229" s="3" t="s">
        <v>1228</v>
      </c>
      <c r="W229" s="3" t="s">
        <v>59</v>
      </c>
      <c r="X229">
        <v>860003020</v>
      </c>
      <c r="Y229" s="3" t="s">
        <v>212</v>
      </c>
      <c r="Z229">
        <v>2125</v>
      </c>
      <c r="AA229">
        <v>2125</v>
      </c>
      <c r="AB229">
        <v>22825</v>
      </c>
      <c r="AC229" s="3"/>
      <c r="AD229" s="3" t="s">
        <v>4397</v>
      </c>
      <c r="AE229" s="3" t="s">
        <v>4398</v>
      </c>
      <c r="AG229">
        <v>45697</v>
      </c>
      <c r="AH229" s="3" t="s">
        <v>174</v>
      </c>
      <c r="AI229" s="3" t="s">
        <v>1229</v>
      </c>
      <c r="AJ229" s="3" t="s">
        <v>1160</v>
      </c>
    </row>
    <row r="230" spans="1:36" x14ac:dyDescent="0.25">
      <c r="A230" s="3" t="s">
        <v>6693</v>
      </c>
      <c r="B230" s="3" t="s">
        <v>6337</v>
      </c>
      <c r="C230" s="3" t="s">
        <v>6695</v>
      </c>
      <c r="D230" s="3" t="s">
        <v>5887</v>
      </c>
      <c r="E230">
        <v>22925</v>
      </c>
      <c r="F230">
        <v>45697</v>
      </c>
      <c r="G230">
        <v>45697.684178240743</v>
      </c>
      <c r="H230" s="3" t="s">
        <v>1929</v>
      </c>
      <c r="I230">
        <v>923211</v>
      </c>
      <c r="J230" s="3" t="s">
        <v>62</v>
      </c>
      <c r="K230" s="3" t="s">
        <v>63</v>
      </c>
      <c r="L230" s="3" t="s">
        <v>172</v>
      </c>
      <c r="M230" s="1">
        <v>45995110</v>
      </c>
      <c r="N230" s="1">
        <v>0</v>
      </c>
      <c r="O230" s="1">
        <v>45995110</v>
      </c>
      <c r="P230" s="1">
        <v>33576430</v>
      </c>
      <c r="Q230" s="3" t="s">
        <v>169</v>
      </c>
      <c r="R230">
        <v>79712469</v>
      </c>
      <c r="S230" s="3" t="s">
        <v>1231</v>
      </c>
      <c r="T230" s="3" t="s">
        <v>56</v>
      </c>
      <c r="U230" s="3" t="s">
        <v>57</v>
      </c>
      <c r="V230" s="3" t="s">
        <v>1232</v>
      </c>
      <c r="W230" s="3" t="s">
        <v>59</v>
      </c>
      <c r="X230">
        <v>860007335</v>
      </c>
      <c r="Y230" s="3" t="s">
        <v>201</v>
      </c>
      <c r="Z230">
        <v>2125</v>
      </c>
      <c r="AA230">
        <v>2125</v>
      </c>
      <c r="AB230">
        <v>22925</v>
      </c>
      <c r="AC230" s="3"/>
      <c r="AD230" s="3" t="s">
        <v>4399</v>
      </c>
      <c r="AE230" s="3" t="s">
        <v>4400</v>
      </c>
      <c r="AG230">
        <v>45697</v>
      </c>
      <c r="AH230" s="3" t="s">
        <v>174</v>
      </c>
      <c r="AI230" s="3" t="s">
        <v>1233</v>
      </c>
      <c r="AJ230" s="3" t="s">
        <v>1160</v>
      </c>
    </row>
    <row r="231" spans="1:36" x14ac:dyDescent="0.25">
      <c r="A231" s="3" t="s">
        <v>6697</v>
      </c>
      <c r="B231" s="3" t="s">
        <v>6337</v>
      </c>
      <c r="C231" s="3" t="s">
        <v>6699</v>
      </c>
      <c r="D231" s="3" t="s">
        <v>5887</v>
      </c>
      <c r="E231">
        <v>23025</v>
      </c>
      <c r="F231">
        <v>45697</v>
      </c>
      <c r="G231">
        <v>45697.684189814812</v>
      </c>
      <c r="H231" s="3" t="s">
        <v>1929</v>
      </c>
      <c r="I231">
        <v>923211</v>
      </c>
      <c r="J231" s="3" t="s">
        <v>62</v>
      </c>
      <c r="K231" s="3" t="s">
        <v>63</v>
      </c>
      <c r="L231" s="3" t="s">
        <v>172</v>
      </c>
      <c r="M231" s="1">
        <v>45995110</v>
      </c>
      <c r="N231" s="1">
        <v>-37102722</v>
      </c>
      <c r="O231" s="1">
        <v>8892388</v>
      </c>
      <c r="P231" s="1">
        <v>0</v>
      </c>
      <c r="Q231" s="3" t="s">
        <v>169</v>
      </c>
      <c r="R231">
        <v>5916502</v>
      </c>
      <c r="S231" s="3" t="s">
        <v>1235</v>
      </c>
      <c r="T231" s="3" t="s">
        <v>56</v>
      </c>
      <c r="U231" s="3" t="s">
        <v>57</v>
      </c>
      <c r="V231" s="3" t="s">
        <v>1236</v>
      </c>
      <c r="W231" s="3" t="s">
        <v>59</v>
      </c>
      <c r="X231">
        <v>860034313</v>
      </c>
      <c r="Y231" s="3" t="s">
        <v>97</v>
      </c>
      <c r="Z231">
        <v>2125</v>
      </c>
      <c r="AA231">
        <v>2125</v>
      </c>
      <c r="AB231">
        <v>23025</v>
      </c>
      <c r="AC231" s="3"/>
      <c r="AD231" s="3" t="s">
        <v>4401</v>
      </c>
      <c r="AE231" s="3" t="s">
        <v>4402</v>
      </c>
      <c r="AG231">
        <v>45697</v>
      </c>
      <c r="AH231" s="3" t="s">
        <v>174</v>
      </c>
      <c r="AI231" s="3" t="s">
        <v>1237</v>
      </c>
      <c r="AJ231" s="3" t="s">
        <v>1160</v>
      </c>
    </row>
    <row r="232" spans="1:36" x14ac:dyDescent="0.25">
      <c r="A232" s="3" t="s">
        <v>6701</v>
      </c>
      <c r="B232" s="3" t="s">
        <v>6337</v>
      </c>
      <c r="C232" s="3" t="s">
        <v>6703</v>
      </c>
      <c r="D232" s="3" t="s">
        <v>5887</v>
      </c>
      <c r="E232">
        <v>23125</v>
      </c>
      <c r="F232">
        <v>45697</v>
      </c>
      <c r="G232">
        <v>45697.684201388889</v>
      </c>
      <c r="H232" s="3" t="s">
        <v>1929</v>
      </c>
      <c r="I232">
        <v>923211</v>
      </c>
      <c r="J232" s="3" t="s">
        <v>62</v>
      </c>
      <c r="K232" s="3" t="s">
        <v>63</v>
      </c>
      <c r="L232" s="3" t="s">
        <v>172</v>
      </c>
      <c r="M232" s="1">
        <v>45995110</v>
      </c>
      <c r="N232" s="1">
        <v>0</v>
      </c>
      <c r="O232" s="1">
        <v>45995110</v>
      </c>
      <c r="P232" s="1">
        <v>33576430</v>
      </c>
      <c r="Q232" s="3" t="s">
        <v>169</v>
      </c>
      <c r="R232">
        <v>3230265</v>
      </c>
      <c r="S232" s="3" t="s">
        <v>1239</v>
      </c>
      <c r="T232" s="3" t="s">
        <v>56</v>
      </c>
      <c r="U232" s="3" t="s">
        <v>57</v>
      </c>
      <c r="V232" s="3" t="s">
        <v>1240</v>
      </c>
      <c r="W232" s="3" t="s">
        <v>59</v>
      </c>
      <c r="X232">
        <v>860034594</v>
      </c>
      <c r="Y232" s="3" t="s">
        <v>195</v>
      </c>
      <c r="Z232">
        <v>2125</v>
      </c>
      <c r="AA232">
        <v>2125</v>
      </c>
      <c r="AB232">
        <v>23125</v>
      </c>
      <c r="AC232" s="3"/>
      <c r="AD232" s="3" t="s">
        <v>4403</v>
      </c>
      <c r="AE232" s="3" t="s">
        <v>4404</v>
      </c>
      <c r="AG232">
        <v>45697</v>
      </c>
      <c r="AH232" s="3" t="s">
        <v>174</v>
      </c>
      <c r="AI232" s="3" t="s">
        <v>1241</v>
      </c>
      <c r="AJ232" s="3" t="s">
        <v>1160</v>
      </c>
    </row>
    <row r="233" spans="1:36" x14ac:dyDescent="0.25">
      <c r="A233" s="3" t="s">
        <v>6705</v>
      </c>
      <c r="B233" s="3" t="s">
        <v>6337</v>
      </c>
      <c r="C233" s="3" t="s">
        <v>6707</v>
      </c>
      <c r="D233" s="3" t="s">
        <v>5887</v>
      </c>
      <c r="E233">
        <v>23225</v>
      </c>
      <c r="F233">
        <v>45697</v>
      </c>
      <c r="G233">
        <v>45697.684212962966</v>
      </c>
      <c r="H233" s="3" t="s">
        <v>1929</v>
      </c>
      <c r="I233">
        <v>923211</v>
      </c>
      <c r="J233" s="3" t="s">
        <v>62</v>
      </c>
      <c r="K233" s="3" t="s">
        <v>63</v>
      </c>
      <c r="L233" s="3" t="s">
        <v>172</v>
      </c>
      <c r="M233" s="1">
        <v>45995110</v>
      </c>
      <c r="N233" s="1">
        <v>0</v>
      </c>
      <c r="O233" s="1">
        <v>45995110</v>
      </c>
      <c r="P233" s="1">
        <v>33576430</v>
      </c>
      <c r="Q233" s="3" t="s">
        <v>169</v>
      </c>
      <c r="R233">
        <v>20755992</v>
      </c>
      <c r="S233" s="3" t="s">
        <v>1243</v>
      </c>
      <c r="T233" s="3" t="s">
        <v>56</v>
      </c>
      <c r="U233" s="3" t="s">
        <v>57</v>
      </c>
      <c r="V233" s="3" t="s">
        <v>1244</v>
      </c>
      <c r="W233" s="3" t="s">
        <v>59</v>
      </c>
      <c r="X233">
        <v>860007335</v>
      </c>
      <c r="Y233" s="3" t="s">
        <v>201</v>
      </c>
      <c r="Z233">
        <v>2125</v>
      </c>
      <c r="AA233">
        <v>2125</v>
      </c>
      <c r="AB233">
        <v>23225</v>
      </c>
      <c r="AC233" s="3"/>
      <c r="AD233" s="3" t="s">
        <v>4405</v>
      </c>
      <c r="AE233" s="3" t="s">
        <v>4406</v>
      </c>
      <c r="AG233">
        <v>45697</v>
      </c>
      <c r="AH233" s="3" t="s">
        <v>174</v>
      </c>
      <c r="AI233" s="3" t="s">
        <v>1245</v>
      </c>
      <c r="AJ233" s="3" t="s">
        <v>1160</v>
      </c>
    </row>
    <row r="234" spans="1:36" x14ac:dyDescent="0.25">
      <c r="A234" s="3" t="s">
        <v>6709</v>
      </c>
      <c r="B234" s="3" t="s">
        <v>6337</v>
      </c>
      <c r="C234" s="3" t="s">
        <v>6711</v>
      </c>
      <c r="D234" s="3" t="s">
        <v>5887</v>
      </c>
      <c r="E234">
        <v>23325</v>
      </c>
      <c r="F234">
        <v>45697</v>
      </c>
      <c r="G234">
        <v>45697.684224537035</v>
      </c>
      <c r="H234" s="3" t="s">
        <v>1929</v>
      </c>
      <c r="I234">
        <v>923211</v>
      </c>
      <c r="J234" s="3" t="s">
        <v>62</v>
      </c>
      <c r="K234" s="3" t="s">
        <v>63</v>
      </c>
      <c r="L234" s="3" t="s">
        <v>172</v>
      </c>
      <c r="M234" s="1">
        <v>45995110</v>
      </c>
      <c r="N234" s="1">
        <v>0</v>
      </c>
      <c r="O234" s="1">
        <v>45995110</v>
      </c>
      <c r="P234" s="1">
        <v>33576430</v>
      </c>
      <c r="Q234" s="3" t="s">
        <v>169</v>
      </c>
      <c r="R234">
        <v>33702053</v>
      </c>
      <c r="S234" s="3" t="s">
        <v>1247</v>
      </c>
      <c r="T234" s="3" t="s">
        <v>56</v>
      </c>
      <c r="U234" s="3" t="s">
        <v>57</v>
      </c>
      <c r="V234" s="3" t="s">
        <v>1248</v>
      </c>
      <c r="W234" s="3" t="s">
        <v>59</v>
      </c>
      <c r="X234">
        <v>890903938</v>
      </c>
      <c r="Y234" s="3" t="s">
        <v>86</v>
      </c>
      <c r="Z234">
        <v>2125</v>
      </c>
      <c r="AA234">
        <v>2125</v>
      </c>
      <c r="AB234">
        <v>23325</v>
      </c>
      <c r="AC234" s="3"/>
      <c r="AD234" s="3" t="s">
        <v>4407</v>
      </c>
      <c r="AE234" s="3" t="s">
        <v>4408</v>
      </c>
      <c r="AG234">
        <v>45697</v>
      </c>
      <c r="AH234" s="3" t="s">
        <v>174</v>
      </c>
      <c r="AI234" s="3" t="s">
        <v>1249</v>
      </c>
      <c r="AJ234" s="3" t="s">
        <v>1160</v>
      </c>
    </row>
    <row r="235" spans="1:36" x14ac:dyDescent="0.25">
      <c r="A235" s="3" t="s">
        <v>6713</v>
      </c>
      <c r="B235" s="3" t="s">
        <v>6337</v>
      </c>
      <c r="C235" s="3" t="s">
        <v>6715</v>
      </c>
      <c r="D235" s="3" t="s">
        <v>5887</v>
      </c>
      <c r="E235">
        <v>23425</v>
      </c>
      <c r="F235">
        <v>45697</v>
      </c>
      <c r="G235">
        <v>45697.684236111112</v>
      </c>
      <c r="H235" s="3" t="s">
        <v>1929</v>
      </c>
      <c r="I235">
        <v>923211</v>
      </c>
      <c r="J235" s="3" t="s">
        <v>62</v>
      </c>
      <c r="K235" s="3" t="s">
        <v>63</v>
      </c>
      <c r="L235" s="3" t="s">
        <v>172</v>
      </c>
      <c r="M235" s="1">
        <v>45995110</v>
      </c>
      <c r="N235" s="1">
        <v>0</v>
      </c>
      <c r="O235" s="1">
        <v>45995110</v>
      </c>
      <c r="P235" s="1">
        <v>33576430</v>
      </c>
      <c r="Q235" s="3" t="s">
        <v>169</v>
      </c>
      <c r="R235">
        <v>82390869</v>
      </c>
      <c r="S235" s="3" t="s">
        <v>1251</v>
      </c>
      <c r="T235" s="3" t="s">
        <v>56</v>
      </c>
      <c r="U235" s="3" t="s">
        <v>57</v>
      </c>
      <c r="V235" s="3" t="s">
        <v>1252</v>
      </c>
      <c r="W235" s="3" t="s">
        <v>59</v>
      </c>
      <c r="X235">
        <v>890903938</v>
      </c>
      <c r="Y235" s="3" t="s">
        <v>86</v>
      </c>
      <c r="Z235">
        <v>2125</v>
      </c>
      <c r="AA235">
        <v>2125</v>
      </c>
      <c r="AB235">
        <v>23425</v>
      </c>
      <c r="AC235" s="3"/>
      <c r="AD235" s="3" t="s">
        <v>4409</v>
      </c>
      <c r="AE235" s="3" t="s">
        <v>4410</v>
      </c>
      <c r="AG235">
        <v>45697</v>
      </c>
      <c r="AH235" s="3" t="s">
        <v>174</v>
      </c>
      <c r="AI235" s="3" t="s">
        <v>1253</v>
      </c>
      <c r="AJ235" s="3" t="s">
        <v>1160</v>
      </c>
    </row>
    <row r="236" spans="1:36" x14ac:dyDescent="0.25">
      <c r="A236" s="3" t="s">
        <v>6717</v>
      </c>
      <c r="B236" s="3" t="s">
        <v>6337</v>
      </c>
      <c r="C236" s="3" t="s">
        <v>6719</v>
      </c>
      <c r="D236" s="3" t="s">
        <v>5887</v>
      </c>
      <c r="E236">
        <v>23525</v>
      </c>
      <c r="F236">
        <v>45697</v>
      </c>
      <c r="G236">
        <v>45697.684247685182</v>
      </c>
      <c r="H236" s="3" t="s">
        <v>1929</v>
      </c>
      <c r="I236">
        <v>923211</v>
      </c>
      <c r="J236" s="3" t="s">
        <v>62</v>
      </c>
      <c r="K236" s="3" t="s">
        <v>63</v>
      </c>
      <c r="L236" s="3" t="s">
        <v>172</v>
      </c>
      <c r="M236" s="1">
        <v>45995110</v>
      </c>
      <c r="N236" s="1">
        <v>0</v>
      </c>
      <c r="O236" s="1">
        <v>45995110</v>
      </c>
      <c r="P236" s="1">
        <v>33576430</v>
      </c>
      <c r="Q236" s="3" t="s">
        <v>169</v>
      </c>
      <c r="R236">
        <v>82395377</v>
      </c>
      <c r="S236" s="3" t="s">
        <v>1255</v>
      </c>
      <c r="T236" s="3" t="s">
        <v>56</v>
      </c>
      <c r="U236" s="3" t="s">
        <v>57</v>
      </c>
      <c r="V236" s="3" t="s">
        <v>1256</v>
      </c>
      <c r="W236" s="3" t="s">
        <v>59</v>
      </c>
      <c r="X236">
        <v>860034313</v>
      </c>
      <c r="Y236" s="3" t="s">
        <v>97</v>
      </c>
      <c r="Z236">
        <v>2125</v>
      </c>
      <c r="AA236">
        <v>2125</v>
      </c>
      <c r="AB236">
        <v>23525</v>
      </c>
      <c r="AC236" s="3"/>
      <c r="AD236" s="3" t="s">
        <v>4411</v>
      </c>
      <c r="AE236" s="3" t="s">
        <v>4412</v>
      </c>
      <c r="AG236">
        <v>45697</v>
      </c>
      <c r="AH236" s="3" t="s">
        <v>174</v>
      </c>
      <c r="AI236" s="3" t="s">
        <v>1257</v>
      </c>
      <c r="AJ236" s="3" t="s">
        <v>1160</v>
      </c>
    </row>
    <row r="237" spans="1:36" x14ac:dyDescent="0.25">
      <c r="A237" s="3" t="s">
        <v>6721</v>
      </c>
      <c r="B237" s="3" t="s">
        <v>6337</v>
      </c>
      <c r="C237" s="3" t="s">
        <v>6723</v>
      </c>
      <c r="D237" s="3" t="s">
        <v>5887</v>
      </c>
      <c r="E237">
        <v>23625</v>
      </c>
      <c r="F237">
        <v>45697</v>
      </c>
      <c r="G237">
        <v>45697.684247685182</v>
      </c>
      <c r="H237" s="3" t="s">
        <v>1929</v>
      </c>
      <c r="I237">
        <v>923211</v>
      </c>
      <c r="J237" s="3" t="s">
        <v>62</v>
      </c>
      <c r="K237" s="3" t="s">
        <v>63</v>
      </c>
      <c r="L237" s="3" t="s">
        <v>172</v>
      </c>
      <c r="M237" s="1">
        <v>45995110</v>
      </c>
      <c r="N237" s="1">
        <v>0</v>
      </c>
      <c r="O237" s="1">
        <v>45995110</v>
      </c>
      <c r="P237" s="1">
        <v>33576430</v>
      </c>
      <c r="Q237" s="3" t="s">
        <v>169</v>
      </c>
      <c r="R237">
        <v>88216911</v>
      </c>
      <c r="S237" s="3" t="s">
        <v>1762</v>
      </c>
      <c r="T237" s="3" t="s">
        <v>56</v>
      </c>
      <c r="U237" s="3" t="s">
        <v>57</v>
      </c>
      <c r="V237" s="3" t="s">
        <v>1763</v>
      </c>
      <c r="W237" s="3" t="s">
        <v>59</v>
      </c>
      <c r="X237">
        <v>860007335</v>
      </c>
      <c r="Y237" s="3" t="s">
        <v>201</v>
      </c>
      <c r="Z237">
        <v>2125</v>
      </c>
      <c r="AA237">
        <v>2125</v>
      </c>
      <c r="AB237">
        <v>23625</v>
      </c>
      <c r="AC237" s="3"/>
      <c r="AD237" s="3" t="s">
        <v>4413</v>
      </c>
      <c r="AE237" s="3" t="s">
        <v>4414</v>
      </c>
      <c r="AG237">
        <v>45697</v>
      </c>
      <c r="AH237" s="3" t="s">
        <v>174</v>
      </c>
      <c r="AI237" s="3" t="s">
        <v>1764</v>
      </c>
      <c r="AJ237" s="3" t="s">
        <v>1160</v>
      </c>
    </row>
    <row r="238" spans="1:36" x14ac:dyDescent="0.25">
      <c r="A238" s="3" t="s">
        <v>6725</v>
      </c>
      <c r="B238" s="3" t="s">
        <v>6337</v>
      </c>
      <c r="C238" s="3" t="s">
        <v>6727</v>
      </c>
      <c r="D238" s="3" t="s">
        <v>5887</v>
      </c>
      <c r="E238">
        <v>23725</v>
      </c>
      <c r="F238">
        <v>45697</v>
      </c>
      <c r="G238">
        <v>45697.684259259258</v>
      </c>
      <c r="H238" s="3" t="s">
        <v>1929</v>
      </c>
      <c r="I238">
        <v>923211</v>
      </c>
      <c r="J238" s="3" t="s">
        <v>62</v>
      </c>
      <c r="K238" s="3" t="s">
        <v>63</v>
      </c>
      <c r="L238" s="3" t="s">
        <v>172</v>
      </c>
      <c r="M238" s="1">
        <v>45995110</v>
      </c>
      <c r="N238" s="1">
        <v>0</v>
      </c>
      <c r="O238" s="1">
        <v>45995110</v>
      </c>
      <c r="P238" s="1">
        <v>33576430</v>
      </c>
      <c r="Q238" s="3" t="s">
        <v>169</v>
      </c>
      <c r="R238">
        <v>91285312</v>
      </c>
      <c r="S238" s="3" t="s">
        <v>1259</v>
      </c>
      <c r="T238" s="3" t="s">
        <v>56</v>
      </c>
      <c r="U238" s="3" t="s">
        <v>57</v>
      </c>
      <c r="V238" s="3" t="s">
        <v>1260</v>
      </c>
      <c r="W238" s="3" t="s">
        <v>59</v>
      </c>
      <c r="X238">
        <v>860035827</v>
      </c>
      <c r="Y238" s="3" t="s">
        <v>378</v>
      </c>
      <c r="Z238">
        <v>2125</v>
      </c>
      <c r="AA238">
        <v>2125</v>
      </c>
      <c r="AB238">
        <v>23725</v>
      </c>
      <c r="AC238" s="3"/>
      <c r="AD238" s="3" t="s">
        <v>4415</v>
      </c>
      <c r="AE238" s="3" t="s">
        <v>4416</v>
      </c>
      <c r="AG238">
        <v>45697</v>
      </c>
      <c r="AH238" s="3" t="s">
        <v>174</v>
      </c>
      <c r="AI238" s="3" t="s">
        <v>1261</v>
      </c>
      <c r="AJ238" s="3" t="s">
        <v>1160</v>
      </c>
    </row>
    <row r="239" spans="1:36" x14ac:dyDescent="0.25">
      <c r="A239" s="3" t="s">
        <v>6336</v>
      </c>
      <c r="B239" s="3" t="s">
        <v>6337</v>
      </c>
      <c r="C239" s="3" t="s">
        <v>6339</v>
      </c>
      <c r="D239" s="3" t="s">
        <v>5887</v>
      </c>
      <c r="E239">
        <v>23825</v>
      </c>
      <c r="F239">
        <v>45697</v>
      </c>
      <c r="G239">
        <v>45697.684270833335</v>
      </c>
      <c r="H239" s="3" t="s">
        <v>1929</v>
      </c>
      <c r="I239">
        <v>923211</v>
      </c>
      <c r="J239" s="3" t="s">
        <v>62</v>
      </c>
      <c r="K239" s="3" t="s">
        <v>63</v>
      </c>
      <c r="L239" s="3" t="s">
        <v>172</v>
      </c>
      <c r="M239" s="1">
        <v>45995110</v>
      </c>
      <c r="N239" s="1">
        <v>-41242282</v>
      </c>
      <c r="O239" s="1">
        <v>4752828</v>
      </c>
      <c r="P239" s="1">
        <v>0</v>
      </c>
      <c r="Q239" s="3" t="s">
        <v>169</v>
      </c>
      <c r="R239">
        <v>93412419</v>
      </c>
      <c r="S239" s="3" t="s">
        <v>1263</v>
      </c>
      <c r="T239" s="3" t="s">
        <v>56</v>
      </c>
      <c r="U239" s="3" t="s">
        <v>57</v>
      </c>
      <c r="V239" s="3" t="s">
        <v>1264</v>
      </c>
      <c r="W239" s="3" t="s">
        <v>59</v>
      </c>
      <c r="X239">
        <v>860034313</v>
      </c>
      <c r="Y239" s="3" t="s">
        <v>97</v>
      </c>
      <c r="Z239">
        <v>2125</v>
      </c>
      <c r="AA239">
        <v>2125</v>
      </c>
      <c r="AB239">
        <v>23825</v>
      </c>
      <c r="AC239" s="3"/>
      <c r="AD239" s="3" t="s">
        <v>2530</v>
      </c>
      <c r="AE239" s="3" t="s">
        <v>2531</v>
      </c>
      <c r="AG239">
        <v>45697</v>
      </c>
      <c r="AH239" s="3" t="s">
        <v>174</v>
      </c>
      <c r="AI239" s="3" t="s">
        <v>1265</v>
      </c>
      <c r="AJ239" s="3" t="s">
        <v>1160</v>
      </c>
    </row>
    <row r="240" spans="1:36" x14ac:dyDescent="0.25">
      <c r="A240" s="3" t="s">
        <v>6729</v>
      </c>
      <c r="B240" s="3" t="s">
        <v>6337</v>
      </c>
      <c r="C240" s="3" t="s">
        <v>6731</v>
      </c>
      <c r="D240" s="3" t="s">
        <v>5887</v>
      </c>
      <c r="E240">
        <v>23925</v>
      </c>
      <c r="F240">
        <v>45697</v>
      </c>
      <c r="G240">
        <v>45697.684282407405</v>
      </c>
      <c r="H240" s="3" t="s">
        <v>1929</v>
      </c>
      <c r="I240">
        <v>923211</v>
      </c>
      <c r="J240" s="3" t="s">
        <v>62</v>
      </c>
      <c r="K240" s="3" t="s">
        <v>63</v>
      </c>
      <c r="L240" s="3" t="s">
        <v>172</v>
      </c>
      <c r="M240" s="1">
        <v>45995110</v>
      </c>
      <c r="N240" s="1">
        <v>0</v>
      </c>
      <c r="O240" s="1">
        <v>45995110</v>
      </c>
      <c r="P240" s="1">
        <v>33576430</v>
      </c>
      <c r="Q240" s="3" t="s">
        <v>169</v>
      </c>
      <c r="R240">
        <v>14136095</v>
      </c>
      <c r="S240" s="3" t="s">
        <v>1267</v>
      </c>
      <c r="T240" s="3" t="s">
        <v>56</v>
      </c>
      <c r="U240" s="3" t="s">
        <v>57</v>
      </c>
      <c r="V240" s="3" t="s">
        <v>1268</v>
      </c>
      <c r="W240" s="3" t="s">
        <v>59</v>
      </c>
      <c r="X240">
        <v>860034313</v>
      </c>
      <c r="Y240" s="3" t="s">
        <v>97</v>
      </c>
      <c r="Z240">
        <v>2125</v>
      </c>
      <c r="AA240">
        <v>2125</v>
      </c>
      <c r="AB240">
        <v>23925</v>
      </c>
      <c r="AC240" s="3"/>
      <c r="AD240" s="3" t="s">
        <v>4417</v>
      </c>
      <c r="AE240" s="3" t="s">
        <v>4418</v>
      </c>
      <c r="AG240">
        <v>45697</v>
      </c>
      <c r="AH240" s="3" t="s">
        <v>174</v>
      </c>
      <c r="AI240" s="3" t="s">
        <v>1269</v>
      </c>
      <c r="AJ240" s="3" t="s">
        <v>1270</v>
      </c>
    </row>
    <row r="241" spans="1:36" x14ac:dyDescent="0.25">
      <c r="A241" s="3" t="s">
        <v>6733</v>
      </c>
      <c r="B241" s="3" t="s">
        <v>6337</v>
      </c>
      <c r="C241" s="3" t="s">
        <v>6735</v>
      </c>
      <c r="D241" s="3" t="s">
        <v>5887</v>
      </c>
      <c r="E241">
        <v>24025</v>
      </c>
      <c r="F241">
        <v>45697</v>
      </c>
      <c r="G241">
        <v>45697.684293981481</v>
      </c>
      <c r="H241" s="3" t="s">
        <v>1929</v>
      </c>
      <c r="I241">
        <v>923211</v>
      </c>
      <c r="J241" s="3" t="s">
        <v>62</v>
      </c>
      <c r="K241" s="3" t="s">
        <v>63</v>
      </c>
      <c r="L241" s="3" t="s">
        <v>172</v>
      </c>
      <c r="M241" s="1">
        <v>45995110</v>
      </c>
      <c r="N241" s="1">
        <v>0</v>
      </c>
      <c r="O241" s="1">
        <v>45995110</v>
      </c>
      <c r="P241" s="1">
        <v>33576430</v>
      </c>
      <c r="Q241" s="3" t="s">
        <v>169</v>
      </c>
      <c r="R241">
        <v>19281696</v>
      </c>
      <c r="S241" s="3" t="s">
        <v>1272</v>
      </c>
      <c r="T241" s="3" t="s">
        <v>56</v>
      </c>
      <c r="U241" s="3" t="s">
        <v>57</v>
      </c>
      <c r="V241" s="3" t="s">
        <v>1273</v>
      </c>
      <c r="W241" s="3" t="s">
        <v>59</v>
      </c>
      <c r="X241">
        <v>890903938</v>
      </c>
      <c r="Y241" s="3" t="s">
        <v>86</v>
      </c>
      <c r="Z241">
        <v>2125</v>
      </c>
      <c r="AA241">
        <v>2125</v>
      </c>
      <c r="AB241">
        <v>24025</v>
      </c>
      <c r="AC241" s="3"/>
      <c r="AD241" s="3" t="s">
        <v>4419</v>
      </c>
      <c r="AE241" s="3" t="s">
        <v>4420</v>
      </c>
      <c r="AG241">
        <v>45697</v>
      </c>
      <c r="AH241" s="3" t="s">
        <v>174</v>
      </c>
      <c r="AI241" s="3" t="s">
        <v>1274</v>
      </c>
      <c r="AJ241" s="3" t="s">
        <v>1160</v>
      </c>
    </row>
    <row r="242" spans="1:36" x14ac:dyDescent="0.25">
      <c r="A242" s="3" t="s">
        <v>6737</v>
      </c>
      <c r="B242" s="3" t="s">
        <v>6337</v>
      </c>
      <c r="C242" s="3" t="s">
        <v>6739</v>
      </c>
      <c r="D242" s="3" t="s">
        <v>5887</v>
      </c>
      <c r="E242">
        <v>24125</v>
      </c>
      <c r="F242">
        <v>45697</v>
      </c>
      <c r="G242">
        <v>45697.684305555558</v>
      </c>
      <c r="H242" s="3" t="s">
        <v>1929</v>
      </c>
      <c r="I242">
        <v>923211</v>
      </c>
      <c r="J242" s="3" t="s">
        <v>62</v>
      </c>
      <c r="K242" s="3" t="s">
        <v>63</v>
      </c>
      <c r="L242" s="3" t="s">
        <v>172</v>
      </c>
      <c r="M242" s="1">
        <v>45995110</v>
      </c>
      <c r="N242" s="1">
        <v>0</v>
      </c>
      <c r="O242" s="1">
        <v>45995110</v>
      </c>
      <c r="P242" s="1">
        <v>33576430</v>
      </c>
      <c r="Q242" s="3" t="s">
        <v>169</v>
      </c>
      <c r="R242">
        <v>79051081</v>
      </c>
      <c r="S242" s="3" t="s">
        <v>1276</v>
      </c>
      <c r="T242" s="3" t="s">
        <v>56</v>
      </c>
      <c r="U242" s="3" t="s">
        <v>57</v>
      </c>
      <c r="V242" s="3" t="s">
        <v>1277</v>
      </c>
      <c r="W242" s="3" t="s">
        <v>59</v>
      </c>
      <c r="X242">
        <v>890903938</v>
      </c>
      <c r="Y242" s="3" t="s">
        <v>86</v>
      </c>
      <c r="Z242">
        <v>2125</v>
      </c>
      <c r="AA242">
        <v>2125</v>
      </c>
      <c r="AB242">
        <v>24125</v>
      </c>
      <c r="AC242" s="3"/>
      <c r="AD242" s="3" t="s">
        <v>4421</v>
      </c>
      <c r="AE242" s="3" t="s">
        <v>4422</v>
      </c>
      <c r="AG242">
        <v>45697</v>
      </c>
      <c r="AH242" s="3" t="s">
        <v>174</v>
      </c>
      <c r="AI242" s="3" t="s">
        <v>1278</v>
      </c>
      <c r="AJ242" s="3" t="s">
        <v>1160</v>
      </c>
    </row>
    <row r="243" spans="1:36" x14ac:dyDescent="0.25">
      <c r="A243" s="3" t="s">
        <v>6741</v>
      </c>
      <c r="B243" s="3" t="s">
        <v>6337</v>
      </c>
      <c r="C243" s="3" t="s">
        <v>6743</v>
      </c>
      <c r="D243" s="3" t="s">
        <v>5887</v>
      </c>
      <c r="E243">
        <v>24225</v>
      </c>
      <c r="F243">
        <v>45697</v>
      </c>
      <c r="G243">
        <v>45697.684317129628</v>
      </c>
      <c r="H243" s="3" t="s">
        <v>1929</v>
      </c>
      <c r="I243">
        <v>923211</v>
      </c>
      <c r="J243" s="3" t="s">
        <v>62</v>
      </c>
      <c r="K243" s="3" t="s">
        <v>63</v>
      </c>
      <c r="L243" s="3" t="s">
        <v>172</v>
      </c>
      <c r="M243" s="1">
        <v>45995110</v>
      </c>
      <c r="N243" s="1">
        <v>0</v>
      </c>
      <c r="O243" s="1">
        <v>45995110</v>
      </c>
      <c r="P243" s="1">
        <v>33576430</v>
      </c>
      <c r="Q243" s="3" t="s">
        <v>169</v>
      </c>
      <c r="R243">
        <v>79876770</v>
      </c>
      <c r="S243" s="3" t="s">
        <v>1280</v>
      </c>
      <c r="T243" s="3" t="s">
        <v>56</v>
      </c>
      <c r="U243" s="3" t="s">
        <v>57</v>
      </c>
      <c r="V243" s="3" t="s">
        <v>1281</v>
      </c>
      <c r="W243" s="3" t="s">
        <v>59</v>
      </c>
      <c r="X243">
        <v>860007335</v>
      </c>
      <c r="Y243" s="3" t="s">
        <v>201</v>
      </c>
      <c r="Z243">
        <v>2125</v>
      </c>
      <c r="AA243">
        <v>2125</v>
      </c>
      <c r="AB243">
        <v>24225</v>
      </c>
      <c r="AC243" s="3"/>
      <c r="AD243" s="3" t="s">
        <v>4423</v>
      </c>
      <c r="AE243" s="3" t="s">
        <v>4424</v>
      </c>
      <c r="AG243">
        <v>45697</v>
      </c>
      <c r="AH243" s="3" t="s">
        <v>174</v>
      </c>
      <c r="AI243" s="3" t="s">
        <v>1282</v>
      </c>
      <c r="AJ243" s="3" t="s">
        <v>1160</v>
      </c>
    </row>
    <row r="244" spans="1:36" x14ac:dyDescent="0.25">
      <c r="A244" s="3" t="s">
        <v>7546</v>
      </c>
      <c r="B244" s="3" t="s">
        <v>7547</v>
      </c>
      <c r="C244" s="3" t="s">
        <v>7549</v>
      </c>
      <c r="D244" s="3" t="s">
        <v>7550</v>
      </c>
      <c r="E244">
        <v>24325</v>
      </c>
      <c r="F244">
        <v>45697</v>
      </c>
      <c r="G244">
        <v>45697.786840277775</v>
      </c>
      <c r="H244" s="3" t="s">
        <v>1929</v>
      </c>
      <c r="I244">
        <v>923238</v>
      </c>
      <c r="J244" s="3" t="s">
        <v>62</v>
      </c>
      <c r="K244" s="3" t="s">
        <v>63</v>
      </c>
      <c r="L244" s="3" t="s">
        <v>172</v>
      </c>
      <c r="M244" s="1">
        <v>47988231</v>
      </c>
      <c r="N244" s="1">
        <v>0</v>
      </c>
      <c r="O244" s="1">
        <v>47988231</v>
      </c>
      <c r="P244" s="1">
        <v>35569551</v>
      </c>
      <c r="Q244" s="3" t="s">
        <v>169</v>
      </c>
      <c r="R244">
        <v>11257178</v>
      </c>
      <c r="S244" s="3" t="s">
        <v>1284</v>
      </c>
      <c r="T244" s="3" t="s">
        <v>56</v>
      </c>
      <c r="U244" s="3" t="s">
        <v>57</v>
      </c>
      <c r="V244" s="3" t="s">
        <v>1285</v>
      </c>
      <c r="W244" s="3" t="s">
        <v>59</v>
      </c>
      <c r="X244">
        <v>890903938</v>
      </c>
      <c r="Y244" s="3" t="s">
        <v>86</v>
      </c>
      <c r="Z244">
        <v>125</v>
      </c>
      <c r="AA244">
        <v>125</v>
      </c>
      <c r="AB244">
        <v>24325</v>
      </c>
      <c r="AC244" s="3"/>
      <c r="AD244" s="3" t="s">
        <v>4425</v>
      </c>
      <c r="AE244" s="3" t="s">
        <v>4426</v>
      </c>
      <c r="AG244">
        <v>45697</v>
      </c>
      <c r="AH244" s="3" t="s">
        <v>174</v>
      </c>
      <c r="AI244" s="3" t="s">
        <v>1286</v>
      </c>
      <c r="AJ244" s="3" t="s">
        <v>416</v>
      </c>
    </row>
    <row r="245" spans="1:36" x14ac:dyDescent="0.25">
      <c r="A245" s="3" t="s">
        <v>7552</v>
      </c>
      <c r="B245" s="3" t="s">
        <v>7547</v>
      </c>
      <c r="C245" s="3" t="s">
        <v>7554</v>
      </c>
      <c r="D245" s="3" t="s">
        <v>7550</v>
      </c>
      <c r="E245">
        <v>24425</v>
      </c>
      <c r="F245">
        <v>45697</v>
      </c>
      <c r="G245">
        <v>45697.786851851852</v>
      </c>
      <c r="H245" s="3" t="s">
        <v>1929</v>
      </c>
      <c r="I245">
        <v>923238</v>
      </c>
      <c r="J245" s="3" t="s">
        <v>62</v>
      </c>
      <c r="K245" s="3" t="s">
        <v>63</v>
      </c>
      <c r="L245" s="3" t="s">
        <v>172</v>
      </c>
      <c r="M245" s="1">
        <v>47988231</v>
      </c>
      <c r="N245" s="1">
        <v>0</v>
      </c>
      <c r="O245" s="1">
        <v>47988231</v>
      </c>
      <c r="P245" s="1">
        <v>35569551</v>
      </c>
      <c r="Q245" s="3" t="s">
        <v>169</v>
      </c>
      <c r="R245">
        <v>82395365</v>
      </c>
      <c r="S245" s="3" t="s">
        <v>1288</v>
      </c>
      <c r="T245" s="3" t="s">
        <v>56</v>
      </c>
      <c r="U245" s="3" t="s">
        <v>57</v>
      </c>
      <c r="V245" s="3" t="s">
        <v>1289</v>
      </c>
      <c r="W245" s="3" t="s">
        <v>59</v>
      </c>
      <c r="X245">
        <v>860003020</v>
      </c>
      <c r="Y245" s="3" t="s">
        <v>212</v>
      </c>
      <c r="Z245">
        <v>125</v>
      </c>
      <c r="AA245">
        <v>125</v>
      </c>
      <c r="AB245">
        <v>24425</v>
      </c>
      <c r="AC245" s="3"/>
      <c r="AD245" s="3" t="s">
        <v>4427</v>
      </c>
      <c r="AE245" s="3" t="s">
        <v>4428</v>
      </c>
      <c r="AG245">
        <v>45697</v>
      </c>
      <c r="AH245" s="3" t="s">
        <v>174</v>
      </c>
      <c r="AI245" s="3" t="s">
        <v>1290</v>
      </c>
      <c r="AJ245" s="3" t="s">
        <v>416</v>
      </c>
    </row>
    <row r="246" spans="1:36" x14ac:dyDescent="0.25">
      <c r="A246" s="3" t="s">
        <v>7556</v>
      </c>
      <c r="B246" s="3" t="s">
        <v>7547</v>
      </c>
      <c r="C246" s="3" t="s">
        <v>7558</v>
      </c>
      <c r="D246" s="3" t="s">
        <v>7550</v>
      </c>
      <c r="E246">
        <v>24525</v>
      </c>
      <c r="F246">
        <v>45697</v>
      </c>
      <c r="G246">
        <v>45697.786863425928</v>
      </c>
      <c r="H246" s="3" t="s">
        <v>1929</v>
      </c>
      <c r="I246">
        <v>923238</v>
      </c>
      <c r="J246" s="3" t="s">
        <v>62</v>
      </c>
      <c r="K246" s="3" t="s">
        <v>63</v>
      </c>
      <c r="L246" s="3" t="s">
        <v>172</v>
      </c>
      <c r="M246" s="1">
        <v>47988231</v>
      </c>
      <c r="N246" s="1">
        <v>0</v>
      </c>
      <c r="O246" s="1">
        <v>47988231</v>
      </c>
      <c r="P246" s="1">
        <v>35569551</v>
      </c>
      <c r="Q246" s="3" t="s">
        <v>169</v>
      </c>
      <c r="R246">
        <v>79703448</v>
      </c>
      <c r="S246" s="3" t="s">
        <v>1292</v>
      </c>
      <c r="T246" s="3" t="s">
        <v>56</v>
      </c>
      <c r="U246" s="3" t="s">
        <v>57</v>
      </c>
      <c r="V246" s="3" t="s">
        <v>1293</v>
      </c>
      <c r="W246" s="3" t="s">
        <v>59</v>
      </c>
      <c r="X246">
        <v>860007335</v>
      </c>
      <c r="Y246" s="3" t="s">
        <v>201</v>
      </c>
      <c r="Z246">
        <v>125</v>
      </c>
      <c r="AA246">
        <v>125</v>
      </c>
      <c r="AB246">
        <v>24525</v>
      </c>
      <c r="AC246" s="3"/>
      <c r="AD246" s="3" t="s">
        <v>4429</v>
      </c>
      <c r="AE246" s="3" t="s">
        <v>4430</v>
      </c>
      <c r="AG246">
        <v>45697</v>
      </c>
      <c r="AH246" s="3" t="s">
        <v>174</v>
      </c>
      <c r="AI246" s="3" t="s">
        <v>1294</v>
      </c>
      <c r="AJ246" s="3" t="s">
        <v>416</v>
      </c>
    </row>
    <row r="247" spans="1:36" x14ac:dyDescent="0.25">
      <c r="A247" s="3" t="s">
        <v>7560</v>
      </c>
      <c r="B247" s="3" t="s">
        <v>7547</v>
      </c>
      <c r="C247" s="3" t="s">
        <v>7562</v>
      </c>
      <c r="D247" s="3" t="s">
        <v>7550</v>
      </c>
      <c r="E247">
        <v>24625</v>
      </c>
      <c r="F247">
        <v>45697</v>
      </c>
      <c r="G247">
        <v>45697.786874999998</v>
      </c>
      <c r="H247" s="3" t="s">
        <v>1929</v>
      </c>
      <c r="I247">
        <v>923238</v>
      </c>
      <c r="J247" s="3" t="s">
        <v>62</v>
      </c>
      <c r="K247" s="3" t="s">
        <v>63</v>
      </c>
      <c r="L247" s="3" t="s">
        <v>172</v>
      </c>
      <c r="M247" s="1">
        <v>47988231</v>
      </c>
      <c r="N247" s="1">
        <v>0</v>
      </c>
      <c r="O247" s="1">
        <v>47988231</v>
      </c>
      <c r="P247" s="1">
        <v>35569551</v>
      </c>
      <c r="Q247" s="3" t="s">
        <v>169</v>
      </c>
      <c r="R247">
        <v>1052381667</v>
      </c>
      <c r="S247" s="3" t="s">
        <v>1296</v>
      </c>
      <c r="T247" s="3" t="s">
        <v>56</v>
      </c>
      <c r="U247" s="3" t="s">
        <v>57</v>
      </c>
      <c r="V247" s="3" t="s">
        <v>1297</v>
      </c>
      <c r="W247" s="3" t="s">
        <v>59</v>
      </c>
      <c r="X247">
        <v>860007738</v>
      </c>
      <c r="Y247" s="3" t="s">
        <v>1003</v>
      </c>
      <c r="Z247">
        <v>125</v>
      </c>
      <c r="AA247">
        <v>125</v>
      </c>
      <c r="AB247">
        <v>24625</v>
      </c>
      <c r="AC247" s="3"/>
      <c r="AD247" s="3" t="s">
        <v>4431</v>
      </c>
      <c r="AE247" s="3" t="s">
        <v>4432</v>
      </c>
      <c r="AG247">
        <v>45697</v>
      </c>
      <c r="AH247" s="3" t="s">
        <v>174</v>
      </c>
      <c r="AI247" s="3" t="s">
        <v>1298</v>
      </c>
      <c r="AJ247" s="3" t="s">
        <v>416</v>
      </c>
    </row>
    <row r="248" spans="1:36" x14ac:dyDescent="0.25">
      <c r="A248" s="3" t="s">
        <v>7564</v>
      </c>
      <c r="B248" s="3" t="s">
        <v>7547</v>
      </c>
      <c r="C248" s="3" t="s">
        <v>7566</v>
      </c>
      <c r="D248" s="3" t="s">
        <v>7550</v>
      </c>
      <c r="E248">
        <v>24725</v>
      </c>
      <c r="F248">
        <v>45697</v>
      </c>
      <c r="G248">
        <v>45697.786886574075</v>
      </c>
      <c r="H248" s="3" t="s">
        <v>1929</v>
      </c>
      <c r="I248">
        <v>923238</v>
      </c>
      <c r="J248" s="3" t="s">
        <v>62</v>
      </c>
      <c r="K248" s="3" t="s">
        <v>63</v>
      </c>
      <c r="L248" s="3" t="s">
        <v>172</v>
      </c>
      <c r="M248" s="1">
        <v>47988231</v>
      </c>
      <c r="N248" s="1">
        <v>0</v>
      </c>
      <c r="O248" s="1">
        <v>47988231</v>
      </c>
      <c r="P248" s="1">
        <v>35569551</v>
      </c>
      <c r="Q248" s="3" t="s">
        <v>169</v>
      </c>
      <c r="R248">
        <v>39728459</v>
      </c>
      <c r="S248" s="3" t="s">
        <v>1915</v>
      </c>
      <c r="T248" s="3" t="s">
        <v>56</v>
      </c>
      <c r="U248" s="3" t="s">
        <v>57</v>
      </c>
      <c r="V248" s="3" t="s">
        <v>1916</v>
      </c>
      <c r="W248" s="3" t="s">
        <v>59</v>
      </c>
      <c r="X248">
        <v>860007335</v>
      </c>
      <c r="Y248" s="3" t="s">
        <v>201</v>
      </c>
      <c r="Z248">
        <v>125</v>
      </c>
      <c r="AA248">
        <v>125</v>
      </c>
      <c r="AB248">
        <v>24725</v>
      </c>
      <c r="AC248" s="3"/>
      <c r="AD248" s="3" t="s">
        <v>4433</v>
      </c>
      <c r="AE248" s="3" t="s">
        <v>4434</v>
      </c>
      <c r="AG248">
        <v>45697</v>
      </c>
      <c r="AH248" s="3" t="s">
        <v>174</v>
      </c>
      <c r="AI248" s="3" t="s">
        <v>1918</v>
      </c>
      <c r="AJ248" s="3" t="s">
        <v>416</v>
      </c>
    </row>
    <row r="249" spans="1:36" x14ac:dyDescent="0.25">
      <c r="A249" s="3" t="s">
        <v>7568</v>
      </c>
      <c r="B249" s="3" t="s">
        <v>7547</v>
      </c>
      <c r="C249" s="3" t="s">
        <v>7570</v>
      </c>
      <c r="D249" s="3" t="s">
        <v>7550</v>
      </c>
      <c r="E249">
        <v>24825</v>
      </c>
      <c r="F249">
        <v>45697</v>
      </c>
      <c r="G249">
        <v>45697.786886574075</v>
      </c>
      <c r="H249" s="3" t="s">
        <v>1929</v>
      </c>
      <c r="I249">
        <v>923238</v>
      </c>
      <c r="J249" s="3" t="s">
        <v>62</v>
      </c>
      <c r="K249" s="3" t="s">
        <v>63</v>
      </c>
      <c r="L249" s="3" t="s">
        <v>172</v>
      </c>
      <c r="M249" s="1">
        <v>47988231</v>
      </c>
      <c r="N249" s="1">
        <v>0</v>
      </c>
      <c r="O249" s="1">
        <v>47988231</v>
      </c>
      <c r="P249" s="1">
        <v>35569551</v>
      </c>
      <c r="Q249" s="3" t="s">
        <v>169</v>
      </c>
      <c r="R249">
        <v>79592386</v>
      </c>
      <c r="S249" s="3" t="s">
        <v>1300</v>
      </c>
      <c r="T249" s="3" t="s">
        <v>56</v>
      </c>
      <c r="U249" s="3" t="s">
        <v>57</v>
      </c>
      <c r="V249" s="3" t="s">
        <v>1301</v>
      </c>
      <c r="W249" s="3" t="s">
        <v>59</v>
      </c>
      <c r="X249">
        <v>860034313</v>
      </c>
      <c r="Y249" s="3" t="s">
        <v>97</v>
      </c>
      <c r="Z249">
        <v>125</v>
      </c>
      <c r="AA249">
        <v>125</v>
      </c>
      <c r="AB249">
        <v>24825</v>
      </c>
      <c r="AC249" s="3"/>
      <c r="AD249" s="3" t="s">
        <v>4435</v>
      </c>
      <c r="AE249" s="3" t="s">
        <v>4436</v>
      </c>
      <c r="AG249">
        <v>45697</v>
      </c>
      <c r="AH249" s="3" t="s">
        <v>174</v>
      </c>
      <c r="AI249" s="3" t="s">
        <v>1302</v>
      </c>
      <c r="AJ249" s="3" t="s">
        <v>416</v>
      </c>
    </row>
    <row r="250" spans="1:36" x14ac:dyDescent="0.25">
      <c r="A250" s="3" t="s">
        <v>7572</v>
      </c>
      <c r="B250" s="3" t="s">
        <v>7547</v>
      </c>
      <c r="C250" s="3" t="s">
        <v>7574</v>
      </c>
      <c r="D250" s="3" t="s">
        <v>7550</v>
      </c>
      <c r="E250">
        <v>24925</v>
      </c>
      <c r="F250">
        <v>45697</v>
      </c>
      <c r="G250">
        <v>45697.786898148152</v>
      </c>
      <c r="H250" s="3" t="s">
        <v>1929</v>
      </c>
      <c r="I250">
        <v>923238</v>
      </c>
      <c r="J250" s="3" t="s">
        <v>62</v>
      </c>
      <c r="K250" s="3" t="s">
        <v>63</v>
      </c>
      <c r="L250" s="3" t="s">
        <v>172</v>
      </c>
      <c r="M250" s="1">
        <v>47988231</v>
      </c>
      <c r="N250" s="1">
        <v>0</v>
      </c>
      <c r="O250" s="1">
        <v>47988231</v>
      </c>
      <c r="P250" s="1">
        <v>35569551</v>
      </c>
      <c r="Q250" s="3" t="s">
        <v>169</v>
      </c>
      <c r="R250">
        <v>79863951</v>
      </c>
      <c r="S250" s="3" t="s">
        <v>1304</v>
      </c>
      <c r="T250" s="3" t="s">
        <v>56</v>
      </c>
      <c r="U250" s="3" t="s">
        <v>57</v>
      </c>
      <c r="V250" s="3" t="s">
        <v>1305</v>
      </c>
      <c r="W250" s="3" t="s">
        <v>59</v>
      </c>
      <c r="X250">
        <v>890903938</v>
      </c>
      <c r="Y250" s="3" t="s">
        <v>86</v>
      </c>
      <c r="Z250">
        <v>125</v>
      </c>
      <c r="AA250">
        <v>125</v>
      </c>
      <c r="AB250">
        <v>24925</v>
      </c>
      <c r="AC250" s="3"/>
      <c r="AD250" s="3" t="s">
        <v>4437</v>
      </c>
      <c r="AE250" s="3" t="s">
        <v>4438</v>
      </c>
      <c r="AG250">
        <v>45697</v>
      </c>
      <c r="AH250" s="3" t="s">
        <v>174</v>
      </c>
      <c r="AI250" s="3" t="s">
        <v>1306</v>
      </c>
      <c r="AJ250" s="3" t="s">
        <v>416</v>
      </c>
    </row>
    <row r="251" spans="1:36" x14ac:dyDescent="0.25">
      <c r="A251" s="3" t="s">
        <v>7576</v>
      </c>
      <c r="B251" s="3" t="s">
        <v>7547</v>
      </c>
      <c r="C251" s="3" t="s">
        <v>7578</v>
      </c>
      <c r="D251" s="3" t="s">
        <v>7550</v>
      </c>
      <c r="E251">
        <v>25025</v>
      </c>
      <c r="F251">
        <v>45697</v>
      </c>
      <c r="G251">
        <v>45697.786909722221</v>
      </c>
      <c r="H251" s="3" t="s">
        <v>1929</v>
      </c>
      <c r="I251">
        <v>923238</v>
      </c>
      <c r="J251" s="3" t="s">
        <v>62</v>
      </c>
      <c r="K251" s="3" t="s">
        <v>63</v>
      </c>
      <c r="L251" s="3" t="s">
        <v>172</v>
      </c>
      <c r="M251" s="1">
        <v>47988231</v>
      </c>
      <c r="N251" s="1">
        <v>0</v>
      </c>
      <c r="O251" s="1">
        <v>47988231</v>
      </c>
      <c r="P251" s="1">
        <v>35569551</v>
      </c>
      <c r="Q251" s="3" t="s">
        <v>169</v>
      </c>
      <c r="R251">
        <v>52556422</v>
      </c>
      <c r="S251" s="3" t="s">
        <v>1308</v>
      </c>
      <c r="T251" s="3" t="s">
        <v>56</v>
      </c>
      <c r="U251" s="3" t="s">
        <v>57</v>
      </c>
      <c r="V251" s="3" t="s">
        <v>1309</v>
      </c>
      <c r="W251" s="3" t="s">
        <v>59</v>
      </c>
      <c r="X251">
        <v>860034313</v>
      </c>
      <c r="Y251" s="3" t="s">
        <v>97</v>
      </c>
      <c r="Z251">
        <v>125</v>
      </c>
      <c r="AA251">
        <v>125</v>
      </c>
      <c r="AB251">
        <v>25025</v>
      </c>
      <c r="AC251" s="3"/>
      <c r="AD251" s="3" t="s">
        <v>4439</v>
      </c>
      <c r="AE251" s="3" t="s">
        <v>4440</v>
      </c>
      <c r="AG251">
        <v>45697</v>
      </c>
      <c r="AH251" s="3" t="s">
        <v>174</v>
      </c>
      <c r="AI251" s="3" t="s">
        <v>1310</v>
      </c>
      <c r="AJ251" s="3" t="s">
        <v>416</v>
      </c>
    </row>
    <row r="252" spans="1:36" x14ac:dyDescent="0.25">
      <c r="A252" s="3" t="s">
        <v>7580</v>
      </c>
      <c r="B252" s="3" t="s">
        <v>7547</v>
      </c>
      <c r="C252" s="3" t="s">
        <v>7582</v>
      </c>
      <c r="D252" s="3" t="s">
        <v>7550</v>
      </c>
      <c r="E252">
        <v>25125</v>
      </c>
      <c r="F252">
        <v>45697</v>
      </c>
      <c r="G252">
        <v>45697.786921296298</v>
      </c>
      <c r="H252" s="3" t="s">
        <v>1929</v>
      </c>
      <c r="I252">
        <v>923238</v>
      </c>
      <c r="J252" s="3" t="s">
        <v>62</v>
      </c>
      <c r="K252" s="3" t="s">
        <v>63</v>
      </c>
      <c r="L252" s="3" t="s">
        <v>172</v>
      </c>
      <c r="M252" s="1">
        <v>47988231</v>
      </c>
      <c r="N252" s="1">
        <v>0</v>
      </c>
      <c r="O252" s="1">
        <v>47988231</v>
      </c>
      <c r="P252" s="1">
        <v>35569551</v>
      </c>
      <c r="Q252" s="3" t="s">
        <v>169</v>
      </c>
      <c r="R252">
        <v>49718628</v>
      </c>
      <c r="S252" s="3" t="s">
        <v>1312</v>
      </c>
      <c r="T252" s="3" t="s">
        <v>56</v>
      </c>
      <c r="U252" s="3" t="s">
        <v>57</v>
      </c>
      <c r="V252" s="3" t="s">
        <v>1313</v>
      </c>
      <c r="W252" s="3" t="s">
        <v>59</v>
      </c>
      <c r="X252">
        <v>890903938</v>
      </c>
      <c r="Y252" s="3" t="s">
        <v>86</v>
      </c>
      <c r="Z252">
        <v>125</v>
      </c>
      <c r="AA252">
        <v>125</v>
      </c>
      <c r="AB252">
        <v>25125</v>
      </c>
      <c r="AC252" s="3"/>
      <c r="AD252" s="3" t="s">
        <v>4441</v>
      </c>
      <c r="AE252" s="3" t="s">
        <v>4442</v>
      </c>
      <c r="AG252">
        <v>45697</v>
      </c>
      <c r="AH252" s="3" t="s">
        <v>174</v>
      </c>
      <c r="AI252" s="3" t="s">
        <v>1314</v>
      </c>
      <c r="AJ252" s="3" t="s">
        <v>416</v>
      </c>
    </row>
    <row r="253" spans="1:36" x14ac:dyDescent="0.25">
      <c r="A253" s="3" t="s">
        <v>7584</v>
      </c>
      <c r="B253" s="3" t="s">
        <v>7547</v>
      </c>
      <c r="C253" s="3" t="s">
        <v>7586</v>
      </c>
      <c r="D253" s="3" t="s">
        <v>7550</v>
      </c>
      <c r="E253">
        <v>25225</v>
      </c>
      <c r="F253">
        <v>45697</v>
      </c>
      <c r="G253">
        <v>45697.786932870367</v>
      </c>
      <c r="H253" s="3" t="s">
        <v>1929</v>
      </c>
      <c r="I253">
        <v>923238</v>
      </c>
      <c r="J253" s="3" t="s">
        <v>62</v>
      </c>
      <c r="K253" s="3" t="s">
        <v>63</v>
      </c>
      <c r="L253" s="3" t="s">
        <v>172</v>
      </c>
      <c r="M253" s="1">
        <v>47988231</v>
      </c>
      <c r="N253" s="1">
        <v>0</v>
      </c>
      <c r="O253" s="1">
        <v>47988231</v>
      </c>
      <c r="P253" s="1">
        <v>35569551</v>
      </c>
      <c r="Q253" s="3" t="s">
        <v>169</v>
      </c>
      <c r="R253">
        <v>80232876</v>
      </c>
      <c r="S253" s="3" t="s">
        <v>1316</v>
      </c>
      <c r="T253" s="3" t="s">
        <v>56</v>
      </c>
      <c r="U253" s="3" t="s">
        <v>57</v>
      </c>
      <c r="V253" s="3" t="s">
        <v>1317</v>
      </c>
      <c r="W253" s="3" t="s">
        <v>59</v>
      </c>
      <c r="X253">
        <v>890903938</v>
      </c>
      <c r="Y253" s="3" t="s">
        <v>86</v>
      </c>
      <c r="Z253">
        <v>125</v>
      </c>
      <c r="AA253">
        <v>125</v>
      </c>
      <c r="AB253">
        <v>25225</v>
      </c>
      <c r="AC253" s="3"/>
      <c r="AD253" s="3" t="s">
        <v>4443</v>
      </c>
      <c r="AE253" s="3" t="s">
        <v>4444</v>
      </c>
      <c r="AG253">
        <v>45697</v>
      </c>
      <c r="AH253" s="3" t="s">
        <v>174</v>
      </c>
      <c r="AI253" s="3" t="s">
        <v>1318</v>
      </c>
      <c r="AJ253" s="3" t="s">
        <v>416</v>
      </c>
    </row>
    <row r="254" spans="1:36" x14ac:dyDescent="0.25">
      <c r="A254" s="3" t="s">
        <v>7588</v>
      </c>
      <c r="B254" s="3" t="s">
        <v>7547</v>
      </c>
      <c r="C254" s="3" t="s">
        <v>7590</v>
      </c>
      <c r="D254" s="3" t="s">
        <v>7550</v>
      </c>
      <c r="E254">
        <v>25325</v>
      </c>
      <c r="F254">
        <v>45697</v>
      </c>
      <c r="G254">
        <v>45697.786944444444</v>
      </c>
      <c r="H254" s="3" t="s">
        <v>1929</v>
      </c>
      <c r="I254">
        <v>923238</v>
      </c>
      <c r="J254" s="3" t="s">
        <v>62</v>
      </c>
      <c r="K254" s="3" t="s">
        <v>63</v>
      </c>
      <c r="L254" s="3" t="s">
        <v>172</v>
      </c>
      <c r="M254" s="1">
        <v>47988231</v>
      </c>
      <c r="N254" s="1">
        <v>0</v>
      </c>
      <c r="O254" s="1">
        <v>47988231</v>
      </c>
      <c r="P254" s="1">
        <v>35569551</v>
      </c>
      <c r="Q254" s="3" t="s">
        <v>169</v>
      </c>
      <c r="R254">
        <v>80002216</v>
      </c>
      <c r="S254" s="3" t="s">
        <v>1717</v>
      </c>
      <c r="T254" s="3" t="s">
        <v>56</v>
      </c>
      <c r="U254" s="3" t="s">
        <v>57</v>
      </c>
      <c r="V254" s="3" t="s">
        <v>1718</v>
      </c>
      <c r="W254" s="3" t="s">
        <v>59</v>
      </c>
      <c r="X254">
        <v>860034313</v>
      </c>
      <c r="Y254" s="3" t="s">
        <v>97</v>
      </c>
      <c r="Z254">
        <v>125</v>
      </c>
      <c r="AA254">
        <v>125</v>
      </c>
      <c r="AB254">
        <v>25325</v>
      </c>
      <c r="AC254" s="3"/>
      <c r="AD254" s="3" t="s">
        <v>4445</v>
      </c>
      <c r="AE254" s="3" t="s">
        <v>4446</v>
      </c>
      <c r="AG254">
        <v>45697</v>
      </c>
      <c r="AH254" s="3" t="s">
        <v>174</v>
      </c>
      <c r="AI254" s="3" t="s">
        <v>1719</v>
      </c>
      <c r="AJ254" s="3" t="s">
        <v>416</v>
      </c>
    </row>
    <row r="255" spans="1:36" x14ac:dyDescent="0.25">
      <c r="A255" s="3" t="s">
        <v>7592</v>
      </c>
      <c r="B255" s="3" t="s">
        <v>7547</v>
      </c>
      <c r="C255" s="3" t="s">
        <v>7594</v>
      </c>
      <c r="D255" s="3" t="s">
        <v>7550</v>
      </c>
      <c r="E255">
        <v>25425</v>
      </c>
      <c r="F255">
        <v>45697</v>
      </c>
      <c r="G255">
        <v>45697.786956018521</v>
      </c>
      <c r="H255" s="3" t="s">
        <v>1929</v>
      </c>
      <c r="I255">
        <v>923238</v>
      </c>
      <c r="J255" s="3" t="s">
        <v>62</v>
      </c>
      <c r="K255" s="3" t="s">
        <v>63</v>
      </c>
      <c r="L255" s="3" t="s">
        <v>172</v>
      </c>
      <c r="M255" s="1">
        <v>47988231</v>
      </c>
      <c r="N255" s="1">
        <v>0</v>
      </c>
      <c r="O255" s="1">
        <v>47988231</v>
      </c>
      <c r="P255" s="1">
        <v>35569551</v>
      </c>
      <c r="Q255" s="3" t="s">
        <v>169</v>
      </c>
      <c r="R255">
        <v>79977580</v>
      </c>
      <c r="S255" s="3" t="s">
        <v>1721</v>
      </c>
      <c r="T255" s="3" t="s">
        <v>56</v>
      </c>
      <c r="U255" s="3" t="s">
        <v>57</v>
      </c>
      <c r="V255" s="3" t="s">
        <v>1722</v>
      </c>
      <c r="W255" s="3" t="s">
        <v>59</v>
      </c>
      <c r="X255">
        <v>860007335</v>
      </c>
      <c r="Y255" s="3" t="s">
        <v>201</v>
      </c>
      <c r="Z255">
        <v>125</v>
      </c>
      <c r="AA255">
        <v>125</v>
      </c>
      <c r="AB255">
        <v>25425</v>
      </c>
      <c r="AC255" s="3"/>
      <c r="AD255" s="3" t="s">
        <v>4447</v>
      </c>
      <c r="AE255" s="3" t="s">
        <v>4448</v>
      </c>
      <c r="AG255">
        <v>45697</v>
      </c>
      <c r="AH255" s="3" t="s">
        <v>174</v>
      </c>
      <c r="AI255" s="3" t="s">
        <v>1723</v>
      </c>
      <c r="AJ255" s="3" t="s">
        <v>416</v>
      </c>
    </row>
    <row r="256" spans="1:36" x14ac:dyDescent="0.25">
      <c r="A256" s="3" t="s">
        <v>7596</v>
      </c>
      <c r="B256" s="3" t="s">
        <v>7547</v>
      </c>
      <c r="C256" s="3" t="s">
        <v>7598</v>
      </c>
      <c r="D256" s="3" t="s">
        <v>7550</v>
      </c>
      <c r="E256">
        <v>25525</v>
      </c>
      <c r="F256">
        <v>45697</v>
      </c>
      <c r="G256">
        <v>45697.786956018521</v>
      </c>
      <c r="H256" s="3" t="s">
        <v>1929</v>
      </c>
      <c r="I256">
        <v>923238</v>
      </c>
      <c r="J256" s="3" t="s">
        <v>62</v>
      </c>
      <c r="K256" s="3" t="s">
        <v>63</v>
      </c>
      <c r="L256" s="3" t="s">
        <v>172</v>
      </c>
      <c r="M256" s="1">
        <v>47988231</v>
      </c>
      <c r="N256" s="1">
        <v>0</v>
      </c>
      <c r="O256" s="1">
        <v>47988231</v>
      </c>
      <c r="P256" s="1">
        <v>35569551</v>
      </c>
      <c r="Q256" s="3" t="s">
        <v>169</v>
      </c>
      <c r="R256">
        <v>1032370727</v>
      </c>
      <c r="S256" s="3" t="s">
        <v>1725</v>
      </c>
      <c r="T256" s="3" t="s">
        <v>56</v>
      </c>
      <c r="U256" s="3" t="s">
        <v>57</v>
      </c>
      <c r="V256" s="3" t="s">
        <v>1726</v>
      </c>
      <c r="W256" s="3" t="s">
        <v>59</v>
      </c>
      <c r="X256">
        <v>860007335</v>
      </c>
      <c r="Y256" s="3" t="s">
        <v>201</v>
      </c>
      <c r="Z256">
        <v>125</v>
      </c>
      <c r="AA256">
        <v>125</v>
      </c>
      <c r="AB256">
        <v>25525</v>
      </c>
      <c r="AC256" s="3"/>
      <c r="AD256" s="3" t="s">
        <v>4449</v>
      </c>
      <c r="AE256" s="3" t="s">
        <v>4450</v>
      </c>
      <c r="AG256">
        <v>45697</v>
      </c>
      <c r="AH256" s="3" t="s">
        <v>174</v>
      </c>
      <c r="AI256" s="3" t="s">
        <v>1727</v>
      </c>
      <c r="AJ256" s="3" t="s">
        <v>416</v>
      </c>
    </row>
    <row r="257" spans="1:36" x14ac:dyDescent="0.25">
      <c r="A257" s="3" t="s">
        <v>7600</v>
      </c>
      <c r="B257" s="3" t="s">
        <v>7547</v>
      </c>
      <c r="C257" s="3" t="s">
        <v>7602</v>
      </c>
      <c r="D257" s="3" t="s">
        <v>7550</v>
      </c>
      <c r="E257">
        <v>25625</v>
      </c>
      <c r="F257">
        <v>45697</v>
      </c>
      <c r="G257">
        <v>45697.78696759259</v>
      </c>
      <c r="H257" s="3" t="s">
        <v>1929</v>
      </c>
      <c r="I257">
        <v>923238</v>
      </c>
      <c r="J257" s="3" t="s">
        <v>62</v>
      </c>
      <c r="K257" s="3" t="s">
        <v>63</v>
      </c>
      <c r="L257" s="3" t="s">
        <v>172</v>
      </c>
      <c r="M257" s="1">
        <v>47988231</v>
      </c>
      <c r="N257" s="1">
        <v>0</v>
      </c>
      <c r="O257" s="1">
        <v>47988231</v>
      </c>
      <c r="P257" s="1">
        <v>35569551</v>
      </c>
      <c r="Q257" s="3" t="s">
        <v>169</v>
      </c>
      <c r="R257">
        <v>39671472</v>
      </c>
      <c r="S257" s="3" t="s">
        <v>1729</v>
      </c>
      <c r="T257" s="3" t="s">
        <v>56</v>
      </c>
      <c r="U257" s="3" t="s">
        <v>57</v>
      </c>
      <c r="V257" s="3" t="s">
        <v>1730</v>
      </c>
      <c r="W257" s="3" t="s">
        <v>59</v>
      </c>
      <c r="X257">
        <v>890903938</v>
      </c>
      <c r="Y257" s="3" t="s">
        <v>86</v>
      </c>
      <c r="Z257">
        <v>125</v>
      </c>
      <c r="AA257">
        <v>125</v>
      </c>
      <c r="AB257">
        <v>25625</v>
      </c>
      <c r="AC257" s="3"/>
      <c r="AD257" s="3" t="s">
        <v>4451</v>
      </c>
      <c r="AE257" s="3" t="s">
        <v>4452</v>
      </c>
      <c r="AG257">
        <v>45697</v>
      </c>
      <c r="AH257" s="3" t="s">
        <v>174</v>
      </c>
      <c r="AI257" s="3" t="s">
        <v>1731</v>
      </c>
      <c r="AJ257" s="3" t="s">
        <v>416</v>
      </c>
    </row>
    <row r="258" spans="1:36" x14ac:dyDescent="0.25">
      <c r="A258" s="3" t="s">
        <v>7604</v>
      </c>
      <c r="B258" s="3" t="s">
        <v>7547</v>
      </c>
      <c r="C258" s="3" t="s">
        <v>7606</v>
      </c>
      <c r="D258" s="3" t="s">
        <v>7550</v>
      </c>
      <c r="E258">
        <v>25725</v>
      </c>
      <c r="F258">
        <v>45697</v>
      </c>
      <c r="G258">
        <v>45697.786979166667</v>
      </c>
      <c r="H258" s="3" t="s">
        <v>1929</v>
      </c>
      <c r="I258">
        <v>923238</v>
      </c>
      <c r="J258" s="3" t="s">
        <v>62</v>
      </c>
      <c r="K258" s="3" t="s">
        <v>63</v>
      </c>
      <c r="L258" s="3" t="s">
        <v>172</v>
      </c>
      <c r="M258" s="1">
        <v>47988231</v>
      </c>
      <c r="N258" s="1">
        <v>0</v>
      </c>
      <c r="O258" s="1">
        <v>47988231</v>
      </c>
      <c r="P258" s="1">
        <v>35569551</v>
      </c>
      <c r="Q258" s="3" t="s">
        <v>169</v>
      </c>
      <c r="R258">
        <v>55177634</v>
      </c>
      <c r="S258" s="3" t="s">
        <v>1733</v>
      </c>
      <c r="T258" s="3" t="s">
        <v>56</v>
      </c>
      <c r="U258" s="3" t="s">
        <v>57</v>
      </c>
      <c r="V258" s="3" t="s">
        <v>1734</v>
      </c>
      <c r="W258" s="3" t="s">
        <v>59</v>
      </c>
      <c r="X258">
        <v>860034313</v>
      </c>
      <c r="Y258" s="3" t="s">
        <v>97</v>
      </c>
      <c r="Z258">
        <v>125</v>
      </c>
      <c r="AA258">
        <v>125</v>
      </c>
      <c r="AB258">
        <v>25725</v>
      </c>
      <c r="AC258" s="3"/>
      <c r="AD258" s="3" t="s">
        <v>4453</v>
      </c>
      <c r="AE258" s="3" t="s">
        <v>4454</v>
      </c>
      <c r="AG258">
        <v>45697</v>
      </c>
      <c r="AH258" s="3" t="s">
        <v>174</v>
      </c>
      <c r="AI258" s="3" t="s">
        <v>1735</v>
      </c>
      <c r="AJ258" s="3" t="s">
        <v>416</v>
      </c>
    </row>
    <row r="259" spans="1:36" x14ac:dyDescent="0.25">
      <c r="A259" s="3" t="s">
        <v>7608</v>
      </c>
      <c r="B259" s="3" t="s">
        <v>7547</v>
      </c>
      <c r="C259" s="3" t="s">
        <v>7610</v>
      </c>
      <c r="D259" s="3" t="s">
        <v>7550</v>
      </c>
      <c r="E259">
        <v>25825</v>
      </c>
      <c r="F259">
        <v>45697</v>
      </c>
      <c r="G259">
        <v>45697.786990740744</v>
      </c>
      <c r="H259" s="3" t="s">
        <v>1929</v>
      </c>
      <c r="I259">
        <v>923238</v>
      </c>
      <c r="J259" s="3" t="s">
        <v>62</v>
      </c>
      <c r="K259" s="3" t="s">
        <v>63</v>
      </c>
      <c r="L259" s="3" t="s">
        <v>172</v>
      </c>
      <c r="M259" s="1">
        <v>47988231</v>
      </c>
      <c r="N259" s="1">
        <v>0</v>
      </c>
      <c r="O259" s="1">
        <v>47988231</v>
      </c>
      <c r="P259" s="1">
        <v>35569551</v>
      </c>
      <c r="Q259" s="3" t="s">
        <v>169</v>
      </c>
      <c r="R259">
        <v>88260450</v>
      </c>
      <c r="S259" s="3" t="s">
        <v>1766</v>
      </c>
      <c r="T259" s="3" t="s">
        <v>56</v>
      </c>
      <c r="U259" s="3" t="s">
        <v>57</v>
      </c>
      <c r="V259" s="3" t="s">
        <v>1767</v>
      </c>
      <c r="W259" s="3" t="s">
        <v>59</v>
      </c>
      <c r="X259">
        <v>860007335</v>
      </c>
      <c r="Y259" s="3" t="s">
        <v>201</v>
      </c>
      <c r="Z259">
        <v>125</v>
      </c>
      <c r="AA259">
        <v>125</v>
      </c>
      <c r="AB259">
        <v>25825</v>
      </c>
      <c r="AC259" s="3"/>
      <c r="AD259" s="3" t="s">
        <v>4455</v>
      </c>
      <c r="AE259" s="3" t="s">
        <v>4456</v>
      </c>
      <c r="AG259">
        <v>45697</v>
      </c>
      <c r="AH259" s="3" t="s">
        <v>174</v>
      </c>
      <c r="AI259" s="3" t="s">
        <v>1768</v>
      </c>
      <c r="AJ259" s="3" t="s">
        <v>416</v>
      </c>
    </row>
    <row r="260" spans="1:36" x14ac:dyDescent="0.25">
      <c r="A260" s="3" t="s">
        <v>7612</v>
      </c>
      <c r="B260" s="3" t="s">
        <v>7547</v>
      </c>
      <c r="C260" s="3" t="s">
        <v>7614</v>
      </c>
      <c r="D260" s="3" t="s">
        <v>7550</v>
      </c>
      <c r="E260">
        <v>25925</v>
      </c>
      <c r="F260">
        <v>45697</v>
      </c>
      <c r="G260">
        <v>45697.932152777779</v>
      </c>
      <c r="H260" s="3" t="s">
        <v>1929</v>
      </c>
      <c r="I260">
        <v>923238</v>
      </c>
      <c r="J260" s="3" t="s">
        <v>62</v>
      </c>
      <c r="K260" s="3" t="s">
        <v>63</v>
      </c>
      <c r="L260" s="3" t="s">
        <v>172</v>
      </c>
      <c r="M260" s="1">
        <v>47988231</v>
      </c>
      <c r="N260" s="1">
        <v>0</v>
      </c>
      <c r="O260" s="1">
        <v>47988231</v>
      </c>
      <c r="P260" s="1">
        <v>35569551</v>
      </c>
      <c r="Q260" s="3" t="s">
        <v>169</v>
      </c>
      <c r="R260">
        <v>3170948</v>
      </c>
      <c r="S260" s="3" t="s">
        <v>1737</v>
      </c>
      <c r="T260" s="3" t="s">
        <v>56</v>
      </c>
      <c r="U260" s="3" t="s">
        <v>57</v>
      </c>
      <c r="V260" s="3" t="s">
        <v>1738</v>
      </c>
      <c r="W260" s="3" t="s">
        <v>59</v>
      </c>
      <c r="X260">
        <v>860034313</v>
      </c>
      <c r="Y260" s="3" t="s">
        <v>97</v>
      </c>
      <c r="Z260">
        <v>125</v>
      </c>
      <c r="AA260">
        <v>125</v>
      </c>
      <c r="AB260">
        <v>25925</v>
      </c>
      <c r="AC260" s="3"/>
      <c r="AD260" s="3" t="s">
        <v>4457</v>
      </c>
      <c r="AE260" s="3" t="s">
        <v>4458</v>
      </c>
      <c r="AG260">
        <v>45697</v>
      </c>
      <c r="AH260" s="3" t="s">
        <v>174</v>
      </c>
      <c r="AI260" s="3" t="s">
        <v>1739</v>
      </c>
      <c r="AJ260" s="3" t="s">
        <v>416</v>
      </c>
    </row>
    <row r="261" spans="1:36" x14ac:dyDescent="0.25">
      <c r="A261" s="3" t="s">
        <v>9763</v>
      </c>
      <c r="B261" s="3" t="s">
        <v>7547</v>
      </c>
      <c r="C261" s="3" t="s">
        <v>9765</v>
      </c>
      <c r="D261" s="3" t="s">
        <v>7550</v>
      </c>
      <c r="E261">
        <v>26025</v>
      </c>
      <c r="F261">
        <v>45697</v>
      </c>
      <c r="G261">
        <v>45697.932164351849</v>
      </c>
      <c r="H261" s="3" t="s">
        <v>1929</v>
      </c>
      <c r="I261">
        <v>923238</v>
      </c>
      <c r="J261" s="3" t="s">
        <v>62</v>
      </c>
      <c r="K261" s="3" t="s">
        <v>63</v>
      </c>
      <c r="L261" s="3" t="s">
        <v>172</v>
      </c>
      <c r="M261" s="1">
        <v>47988231</v>
      </c>
      <c r="N261" s="1">
        <v>-46148427</v>
      </c>
      <c r="O261" s="1">
        <v>1839804</v>
      </c>
      <c r="P261" s="1">
        <v>0</v>
      </c>
      <c r="Q261" s="3" t="s">
        <v>169</v>
      </c>
      <c r="R261">
        <v>80496354</v>
      </c>
      <c r="S261" s="3" t="s">
        <v>1741</v>
      </c>
      <c r="T261" s="3" t="s">
        <v>56</v>
      </c>
      <c r="U261" s="3" t="s">
        <v>57</v>
      </c>
      <c r="V261" s="3" t="s">
        <v>1742</v>
      </c>
      <c r="W261" s="3" t="s">
        <v>59</v>
      </c>
      <c r="X261">
        <v>860034313</v>
      </c>
      <c r="Y261" s="3" t="s">
        <v>97</v>
      </c>
      <c r="Z261">
        <v>125</v>
      </c>
      <c r="AA261">
        <v>125</v>
      </c>
      <c r="AB261">
        <v>26025</v>
      </c>
      <c r="AC261" s="3"/>
      <c r="AD261" s="3" t="s">
        <v>1963</v>
      </c>
      <c r="AE261" s="3" t="s">
        <v>1740</v>
      </c>
      <c r="AG261">
        <v>45697</v>
      </c>
      <c r="AH261" s="3" t="s">
        <v>174</v>
      </c>
      <c r="AI261" s="3" t="s">
        <v>1743</v>
      </c>
      <c r="AJ261" s="3" t="s">
        <v>416</v>
      </c>
    </row>
    <row r="262" spans="1:36" x14ac:dyDescent="0.25">
      <c r="A262" s="3" t="s">
        <v>7616</v>
      </c>
      <c r="B262" s="3" t="s">
        <v>7547</v>
      </c>
      <c r="C262" s="3" t="s">
        <v>7618</v>
      </c>
      <c r="D262" s="3" t="s">
        <v>7550</v>
      </c>
      <c r="E262">
        <v>26125</v>
      </c>
      <c r="F262">
        <v>45697</v>
      </c>
      <c r="G262">
        <v>45697.932175925926</v>
      </c>
      <c r="H262" s="3" t="s">
        <v>1929</v>
      </c>
      <c r="I262">
        <v>923238</v>
      </c>
      <c r="J262" s="3" t="s">
        <v>62</v>
      </c>
      <c r="K262" s="3" t="s">
        <v>63</v>
      </c>
      <c r="L262" s="3" t="s">
        <v>172</v>
      </c>
      <c r="M262" s="1">
        <v>47988231</v>
      </c>
      <c r="N262" s="1">
        <v>0</v>
      </c>
      <c r="O262" s="1">
        <v>47988231</v>
      </c>
      <c r="P262" s="1">
        <v>35569551</v>
      </c>
      <c r="Q262" s="3" t="s">
        <v>169</v>
      </c>
      <c r="R262">
        <v>1030530318</v>
      </c>
      <c r="S262" s="3" t="s">
        <v>1745</v>
      </c>
      <c r="T262" s="3" t="s">
        <v>56</v>
      </c>
      <c r="U262" s="3" t="s">
        <v>57</v>
      </c>
      <c r="V262" s="3" t="s">
        <v>1746</v>
      </c>
      <c r="W262" s="3" t="s">
        <v>59</v>
      </c>
      <c r="X262">
        <v>860007335</v>
      </c>
      <c r="Y262" s="3" t="s">
        <v>201</v>
      </c>
      <c r="Z262">
        <v>125</v>
      </c>
      <c r="AA262">
        <v>125</v>
      </c>
      <c r="AB262">
        <v>26125</v>
      </c>
      <c r="AC262" s="3"/>
      <c r="AD262" s="3" t="s">
        <v>4459</v>
      </c>
      <c r="AE262" s="3" t="s">
        <v>4460</v>
      </c>
      <c r="AG262">
        <v>45697</v>
      </c>
      <c r="AH262" s="3" t="s">
        <v>174</v>
      </c>
      <c r="AI262" s="3" t="s">
        <v>1747</v>
      </c>
      <c r="AJ262" s="3" t="s">
        <v>416</v>
      </c>
    </row>
    <row r="263" spans="1:36" x14ac:dyDescent="0.25">
      <c r="A263" s="3" t="s">
        <v>7620</v>
      </c>
      <c r="B263" s="3" t="s">
        <v>7547</v>
      </c>
      <c r="C263" s="3" t="s">
        <v>7622</v>
      </c>
      <c r="D263" s="3" t="s">
        <v>7550</v>
      </c>
      <c r="E263">
        <v>26225</v>
      </c>
      <c r="F263">
        <v>45697</v>
      </c>
      <c r="G263">
        <v>45697.932187500002</v>
      </c>
      <c r="H263" s="3" t="s">
        <v>1929</v>
      </c>
      <c r="I263">
        <v>923238</v>
      </c>
      <c r="J263" s="3" t="s">
        <v>62</v>
      </c>
      <c r="K263" s="3" t="s">
        <v>63</v>
      </c>
      <c r="L263" s="3" t="s">
        <v>172</v>
      </c>
      <c r="M263" s="1">
        <v>47988231</v>
      </c>
      <c r="N263" s="1">
        <v>0</v>
      </c>
      <c r="O263" s="1">
        <v>47988231</v>
      </c>
      <c r="P263" s="1">
        <v>35569551</v>
      </c>
      <c r="Q263" s="3" t="s">
        <v>169</v>
      </c>
      <c r="R263">
        <v>1136887061</v>
      </c>
      <c r="S263" s="3" t="s">
        <v>1320</v>
      </c>
      <c r="T263" s="3" t="s">
        <v>56</v>
      </c>
      <c r="U263" s="3" t="s">
        <v>57</v>
      </c>
      <c r="V263" s="3" t="s">
        <v>1321</v>
      </c>
      <c r="W263" s="3" t="s">
        <v>59</v>
      </c>
      <c r="X263">
        <v>890903938</v>
      </c>
      <c r="Y263" s="3" t="s">
        <v>86</v>
      </c>
      <c r="Z263">
        <v>125</v>
      </c>
      <c r="AA263">
        <v>125</v>
      </c>
      <c r="AB263">
        <v>26225</v>
      </c>
      <c r="AC263" s="3"/>
      <c r="AD263" s="3" t="s">
        <v>4461</v>
      </c>
      <c r="AE263" s="3" t="s">
        <v>4462</v>
      </c>
      <c r="AG263">
        <v>45697</v>
      </c>
      <c r="AH263" s="3" t="s">
        <v>174</v>
      </c>
      <c r="AI263" s="3" t="s">
        <v>1322</v>
      </c>
      <c r="AJ263" s="3" t="s">
        <v>416</v>
      </c>
    </row>
    <row r="264" spans="1:36" x14ac:dyDescent="0.25">
      <c r="A264" s="3" t="s">
        <v>7624</v>
      </c>
      <c r="B264" s="3" t="s">
        <v>7625</v>
      </c>
      <c r="C264" s="3" t="s">
        <v>7627</v>
      </c>
      <c r="D264" s="3" t="s">
        <v>6020</v>
      </c>
      <c r="E264">
        <v>26325</v>
      </c>
      <c r="F264">
        <v>45697</v>
      </c>
      <c r="G264">
        <v>45697.932199074072</v>
      </c>
      <c r="H264" s="3" t="s">
        <v>1929</v>
      </c>
      <c r="I264">
        <v>923210</v>
      </c>
      <c r="J264" s="3" t="s">
        <v>384</v>
      </c>
      <c r="K264" s="3" t="s">
        <v>385</v>
      </c>
      <c r="L264" s="3" t="s">
        <v>172</v>
      </c>
      <c r="M264" s="1">
        <v>37099598</v>
      </c>
      <c r="N264" s="1">
        <v>0</v>
      </c>
      <c r="O264" s="1">
        <v>37099598</v>
      </c>
      <c r="P264" s="1">
        <v>27498742</v>
      </c>
      <c r="Q264" s="3" t="s">
        <v>169</v>
      </c>
      <c r="R264">
        <v>39656823</v>
      </c>
      <c r="S264" s="3" t="s">
        <v>1324</v>
      </c>
      <c r="T264" s="3" t="s">
        <v>56</v>
      </c>
      <c r="U264" s="3" t="s">
        <v>57</v>
      </c>
      <c r="V264" s="3" t="s">
        <v>1325</v>
      </c>
      <c r="W264" s="3" t="s">
        <v>59</v>
      </c>
      <c r="X264">
        <v>890903938</v>
      </c>
      <c r="Y264" s="3" t="s">
        <v>86</v>
      </c>
      <c r="Z264">
        <v>825</v>
      </c>
      <c r="AA264">
        <v>825</v>
      </c>
      <c r="AB264">
        <v>26325</v>
      </c>
      <c r="AC264" s="3"/>
      <c r="AD264" s="3" t="s">
        <v>4463</v>
      </c>
      <c r="AE264" s="3" t="s">
        <v>4464</v>
      </c>
      <c r="AG264">
        <v>45697</v>
      </c>
      <c r="AH264" s="3" t="s">
        <v>174</v>
      </c>
      <c r="AI264" s="3" t="s">
        <v>1326</v>
      </c>
      <c r="AJ264" s="3" t="s">
        <v>1005</v>
      </c>
    </row>
    <row r="265" spans="1:36" x14ac:dyDescent="0.25">
      <c r="A265" s="3" t="s">
        <v>7629</v>
      </c>
      <c r="B265" s="3" t="s">
        <v>7625</v>
      </c>
      <c r="C265" s="3" t="s">
        <v>7631</v>
      </c>
      <c r="D265" s="3" t="s">
        <v>6020</v>
      </c>
      <c r="E265">
        <v>26425</v>
      </c>
      <c r="F265">
        <v>45697</v>
      </c>
      <c r="G265">
        <v>45697.932210648149</v>
      </c>
      <c r="H265" s="3" t="s">
        <v>1929</v>
      </c>
      <c r="I265">
        <v>923210</v>
      </c>
      <c r="J265" s="3" t="s">
        <v>384</v>
      </c>
      <c r="K265" s="3" t="s">
        <v>385</v>
      </c>
      <c r="L265" s="3" t="s">
        <v>172</v>
      </c>
      <c r="M265" s="1">
        <v>47988231</v>
      </c>
      <c r="N265" s="1">
        <v>0</v>
      </c>
      <c r="O265" s="1">
        <v>47988231</v>
      </c>
      <c r="P265" s="1">
        <v>35569551</v>
      </c>
      <c r="Q265" s="3" t="s">
        <v>169</v>
      </c>
      <c r="R265">
        <v>93122691</v>
      </c>
      <c r="S265" s="3" t="s">
        <v>1328</v>
      </c>
      <c r="T265" s="3" t="s">
        <v>56</v>
      </c>
      <c r="U265" s="3" t="s">
        <v>57</v>
      </c>
      <c r="V265" s="3" t="s">
        <v>1329</v>
      </c>
      <c r="W265" s="3" t="s">
        <v>59</v>
      </c>
      <c r="X265">
        <v>860007335</v>
      </c>
      <c r="Y265" s="3" t="s">
        <v>201</v>
      </c>
      <c r="Z265">
        <v>825</v>
      </c>
      <c r="AA265">
        <v>825</v>
      </c>
      <c r="AB265">
        <v>26425</v>
      </c>
      <c r="AC265" s="3"/>
      <c r="AD265" s="3" t="s">
        <v>4465</v>
      </c>
      <c r="AE265" s="3" t="s">
        <v>4466</v>
      </c>
      <c r="AG265">
        <v>45697</v>
      </c>
      <c r="AH265" s="3" t="s">
        <v>174</v>
      </c>
      <c r="AI265" s="3" t="s">
        <v>1330</v>
      </c>
      <c r="AJ265" s="3" t="s">
        <v>1005</v>
      </c>
    </row>
    <row r="266" spans="1:36" x14ac:dyDescent="0.25">
      <c r="A266" s="3" t="s">
        <v>7633</v>
      </c>
      <c r="B266" s="3" t="s">
        <v>7625</v>
      </c>
      <c r="C266" s="3" t="s">
        <v>7635</v>
      </c>
      <c r="D266" s="3" t="s">
        <v>6020</v>
      </c>
      <c r="E266">
        <v>26525</v>
      </c>
      <c r="F266">
        <v>45697</v>
      </c>
      <c r="G266">
        <v>45697.932222222225</v>
      </c>
      <c r="H266" s="3" t="s">
        <v>1929</v>
      </c>
      <c r="I266">
        <v>923210</v>
      </c>
      <c r="J266" s="3" t="s">
        <v>384</v>
      </c>
      <c r="K266" s="3" t="s">
        <v>385</v>
      </c>
      <c r="L266" s="3" t="s">
        <v>172</v>
      </c>
      <c r="M266" s="1">
        <v>47988231</v>
      </c>
      <c r="N266" s="1">
        <v>0</v>
      </c>
      <c r="O266" s="1">
        <v>47988231</v>
      </c>
      <c r="P266" s="1">
        <v>35569551</v>
      </c>
      <c r="Q266" s="3" t="s">
        <v>169</v>
      </c>
      <c r="R266">
        <v>79572241</v>
      </c>
      <c r="S266" s="3" t="s">
        <v>1332</v>
      </c>
      <c r="T266" s="3" t="s">
        <v>56</v>
      </c>
      <c r="U266" s="3" t="s">
        <v>57</v>
      </c>
      <c r="V266" s="3" t="s">
        <v>1333</v>
      </c>
      <c r="W266" s="3" t="s">
        <v>59</v>
      </c>
      <c r="X266">
        <v>860034313</v>
      </c>
      <c r="Y266" s="3" t="s">
        <v>97</v>
      </c>
      <c r="Z266">
        <v>825</v>
      </c>
      <c r="AA266">
        <v>825</v>
      </c>
      <c r="AB266">
        <v>26525</v>
      </c>
      <c r="AC266" s="3"/>
      <c r="AD266" s="3" t="s">
        <v>4467</v>
      </c>
      <c r="AE266" s="3" t="s">
        <v>4468</v>
      </c>
      <c r="AG266">
        <v>45697</v>
      </c>
      <c r="AH266" s="3" t="s">
        <v>174</v>
      </c>
      <c r="AI266" s="3" t="s">
        <v>1334</v>
      </c>
      <c r="AJ266" s="3" t="s">
        <v>1005</v>
      </c>
    </row>
    <row r="267" spans="1:36" x14ac:dyDescent="0.25">
      <c r="A267" s="3" t="s">
        <v>7637</v>
      </c>
      <c r="B267" s="3" t="s">
        <v>7625</v>
      </c>
      <c r="C267" s="3" t="s">
        <v>7639</v>
      </c>
      <c r="D267" s="3" t="s">
        <v>6020</v>
      </c>
      <c r="E267">
        <v>26625</v>
      </c>
      <c r="F267">
        <v>45697</v>
      </c>
      <c r="G267">
        <v>45697.932233796295</v>
      </c>
      <c r="H267" s="3" t="s">
        <v>1929</v>
      </c>
      <c r="I267">
        <v>923210</v>
      </c>
      <c r="J267" s="3" t="s">
        <v>384</v>
      </c>
      <c r="K267" s="3" t="s">
        <v>385</v>
      </c>
      <c r="L267" s="3" t="s">
        <v>172</v>
      </c>
      <c r="M267" s="1">
        <v>47988231</v>
      </c>
      <c r="N267" s="1">
        <v>0</v>
      </c>
      <c r="O267" s="1">
        <v>47988231</v>
      </c>
      <c r="P267" s="1">
        <v>35569551</v>
      </c>
      <c r="Q267" s="3" t="s">
        <v>169</v>
      </c>
      <c r="R267">
        <v>1015994841</v>
      </c>
      <c r="S267" s="3" t="s">
        <v>1336</v>
      </c>
      <c r="T267" s="3" t="s">
        <v>56</v>
      </c>
      <c r="U267" s="3" t="s">
        <v>57</v>
      </c>
      <c r="V267" s="3" t="s">
        <v>1337</v>
      </c>
      <c r="W267" s="3" t="s">
        <v>59</v>
      </c>
      <c r="X267">
        <v>890903938</v>
      </c>
      <c r="Y267" s="3" t="s">
        <v>86</v>
      </c>
      <c r="Z267">
        <v>825</v>
      </c>
      <c r="AA267">
        <v>825</v>
      </c>
      <c r="AB267">
        <v>26625</v>
      </c>
      <c r="AC267" s="3"/>
      <c r="AD267" s="3" t="s">
        <v>4469</v>
      </c>
      <c r="AE267" s="3" t="s">
        <v>4470</v>
      </c>
      <c r="AG267">
        <v>45697</v>
      </c>
      <c r="AH267" s="3" t="s">
        <v>174</v>
      </c>
      <c r="AI267" s="3" t="s">
        <v>1338</v>
      </c>
      <c r="AJ267" s="3" t="s">
        <v>1005</v>
      </c>
    </row>
    <row r="268" spans="1:36" x14ac:dyDescent="0.25">
      <c r="A268" s="3" t="s">
        <v>7641</v>
      </c>
      <c r="B268" s="3" t="s">
        <v>7625</v>
      </c>
      <c r="C268" s="3" t="s">
        <v>7643</v>
      </c>
      <c r="D268" s="3" t="s">
        <v>6020</v>
      </c>
      <c r="E268">
        <v>26725</v>
      </c>
      <c r="F268">
        <v>45697</v>
      </c>
      <c r="G268">
        <v>45697.932245370372</v>
      </c>
      <c r="H268" s="3" t="s">
        <v>1929</v>
      </c>
      <c r="I268">
        <v>923210</v>
      </c>
      <c r="J268" s="3" t="s">
        <v>384</v>
      </c>
      <c r="K268" s="3" t="s">
        <v>385</v>
      </c>
      <c r="L268" s="3" t="s">
        <v>172</v>
      </c>
      <c r="M268" s="1">
        <v>47988231</v>
      </c>
      <c r="N268" s="1">
        <v>0</v>
      </c>
      <c r="O268" s="1">
        <v>47988231</v>
      </c>
      <c r="P268" s="1">
        <v>35569551</v>
      </c>
      <c r="Q268" s="3" t="s">
        <v>169</v>
      </c>
      <c r="R268">
        <v>45464937</v>
      </c>
      <c r="S268" s="3" t="s">
        <v>1340</v>
      </c>
      <c r="T268" s="3" t="s">
        <v>56</v>
      </c>
      <c r="U268" s="3" t="s">
        <v>57</v>
      </c>
      <c r="V268" s="3" t="s">
        <v>1341</v>
      </c>
      <c r="W268" s="3" t="s">
        <v>59</v>
      </c>
      <c r="X268">
        <v>890903938</v>
      </c>
      <c r="Y268" s="3" t="s">
        <v>86</v>
      </c>
      <c r="Z268">
        <v>825</v>
      </c>
      <c r="AA268">
        <v>825</v>
      </c>
      <c r="AB268">
        <v>26725</v>
      </c>
      <c r="AC268" s="3"/>
      <c r="AD268" s="3" t="s">
        <v>4471</v>
      </c>
      <c r="AE268" s="3" t="s">
        <v>4472</v>
      </c>
      <c r="AG268">
        <v>45697</v>
      </c>
      <c r="AH268" s="3" t="s">
        <v>174</v>
      </c>
      <c r="AI268" s="3" t="s">
        <v>1342</v>
      </c>
      <c r="AJ268" s="3" t="s">
        <v>1005</v>
      </c>
    </row>
    <row r="269" spans="1:36" x14ac:dyDescent="0.25">
      <c r="A269" s="3" t="s">
        <v>7645</v>
      </c>
      <c r="B269" s="3" t="s">
        <v>7625</v>
      </c>
      <c r="C269" s="3" t="s">
        <v>7647</v>
      </c>
      <c r="D269" s="3" t="s">
        <v>6020</v>
      </c>
      <c r="E269">
        <v>26825</v>
      </c>
      <c r="F269">
        <v>45697</v>
      </c>
      <c r="G269">
        <v>45697.941793981481</v>
      </c>
      <c r="H269" s="3" t="s">
        <v>1929</v>
      </c>
      <c r="I269">
        <v>923210</v>
      </c>
      <c r="J269" s="3" t="s">
        <v>384</v>
      </c>
      <c r="K269" s="3" t="s">
        <v>385</v>
      </c>
      <c r="L269" s="3" t="s">
        <v>172</v>
      </c>
      <c r="M269" s="1">
        <v>47988231</v>
      </c>
      <c r="N269" s="1">
        <v>0</v>
      </c>
      <c r="O269" s="1">
        <v>47988231</v>
      </c>
      <c r="P269" s="1">
        <v>35569551</v>
      </c>
      <c r="Q269" s="3" t="s">
        <v>169</v>
      </c>
      <c r="R269">
        <v>79431471</v>
      </c>
      <c r="S269" s="3" t="s">
        <v>1344</v>
      </c>
      <c r="T269" s="3" t="s">
        <v>56</v>
      </c>
      <c r="U269" s="3" t="s">
        <v>57</v>
      </c>
      <c r="V269" s="3" t="s">
        <v>1345</v>
      </c>
      <c r="W269" s="3" t="s">
        <v>59</v>
      </c>
      <c r="X269">
        <v>800037800</v>
      </c>
      <c r="Y269" s="3" t="s">
        <v>661</v>
      </c>
      <c r="Z269">
        <v>825</v>
      </c>
      <c r="AA269">
        <v>825</v>
      </c>
      <c r="AB269">
        <v>26825</v>
      </c>
      <c r="AC269" s="3"/>
      <c r="AD269" s="3" t="s">
        <v>4473</v>
      </c>
      <c r="AE269" s="3" t="s">
        <v>4474</v>
      </c>
      <c r="AG269">
        <v>45697</v>
      </c>
      <c r="AH269" s="3" t="s">
        <v>174</v>
      </c>
      <c r="AI269" s="3" t="s">
        <v>1346</v>
      </c>
      <c r="AJ269" s="3" t="s">
        <v>1005</v>
      </c>
    </row>
    <row r="270" spans="1:36" x14ac:dyDescent="0.25">
      <c r="A270" s="3" t="s">
        <v>7649</v>
      </c>
      <c r="B270" s="3" t="s">
        <v>7625</v>
      </c>
      <c r="C270" s="3" t="s">
        <v>7651</v>
      </c>
      <c r="D270" s="3" t="s">
        <v>6020</v>
      </c>
      <c r="E270">
        <v>26925</v>
      </c>
      <c r="F270">
        <v>45697</v>
      </c>
      <c r="G270">
        <v>45697.944664351853</v>
      </c>
      <c r="H270" s="3" t="s">
        <v>1929</v>
      </c>
      <c r="I270">
        <v>923210</v>
      </c>
      <c r="J270" s="3" t="s">
        <v>384</v>
      </c>
      <c r="K270" s="3" t="s">
        <v>385</v>
      </c>
      <c r="L270" s="3" t="s">
        <v>172</v>
      </c>
      <c r="M270" s="1">
        <v>47988231</v>
      </c>
      <c r="N270" s="1">
        <v>0</v>
      </c>
      <c r="O270" s="1">
        <v>47988231</v>
      </c>
      <c r="P270" s="1">
        <v>35569551</v>
      </c>
      <c r="Q270" s="3" t="s">
        <v>169</v>
      </c>
      <c r="R270">
        <v>80249078</v>
      </c>
      <c r="S270" s="3" t="s">
        <v>1348</v>
      </c>
      <c r="T270" s="3" t="s">
        <v>56</v>
      </c>
      <c r="U270" s="3" t="s">
        <v>57</v>
      </c>
      <c r="V270" s="3" t="s">
        <v>1349</v>
      </c>
      <c r="W270" s="3" t="s">
        <v>59</v>
      </c>
      <c r="X270">
        <v>860035827</v>
      </c>
      <c r="Y270" s="3" t="s">
        <v>378</v>
      </c>
      <c r="Z270">
        <v>825</v>
      </c>
      <c r="AA270">
        <v>825</v>
      </c>
      <c r="AB270">
        <v>26925</v>
      </c>
      <c r="AC270" s="3"/>
      <c r="AD270" s="3" t="s">
        <v>4475</v>
      </c>
      <c r="AE270" s="3" t="s">
        <v>4476</v>
      </c>
      <c r="AG270">
        <v>45697</v>
      </c>
      <c r="AH270" s="3" t="s">
        <v>174</v>
      </c>
      <c r="AI270" s="3" t="s">
        <v>1350</v>
      </c>
      <c r="AJ270" s="3" t="s">
        <v>1005</v>
      </c>
    </row>
    <row r="271" spans="1:36" x14ac:dyDescent="0.25">
      <c r="A271" s="3" t="s">
        <v>7653</v>
      </c>
      <c r="B271" s="3" t="s">
        <v>7625</v>
      </c>
      <c r="C271" s="3" t="s">
        <v>7655</v>
      </c>
      <c r="D271" s="3" t="s">
        <v>6020</v>
      </c>
      <c r="E271">
        <v>27025</v>
      </c>
      <c r="F271">
        <v>45697</v>
      </c>
      <c r="G271">
        <v>45697.946898148148</v>
      </c>
      <c r="H271" s="3" t="s">
        <v>1929</v>
      </c>
      <c r="I271">
        <v>923210</v>
      </c>
      <c r="J271" s="3" t="s">
        <v>384</v>
      </c>
      <c r="K271" s="3" t="s">
        <v>385</v>
      </c>
      <c r="L271" s="3" t="s">
        <v>172</v>
      </c>
      <c r="M271" s="1">
        <v>47988231</v>
      </c>
      <c r="N271" s="1">
        <v>0</v>
      </c>
      <c r="O271" s="1">
        <v>47988231</v>
      </c>
      <c r="P271" s="1">
        <v>35569551</v>
      </c>
      <c r="Q271" s="3" t="s">
        <v>169</v>
      </c>
      <c r="R271">
        <v>93343728</v>
      </c>
      <c r="S271" s="3" t="s">
        <v>1352</v>
      </c>
      <c r="T271" s="3" t="s">
        <v>56</v>
      </c>
      <c r="U271" s="3" t="s">
        <v>57</v>
      </c>
      <c r="V271" s="3" t="s">
        <v>1353</v>
      </c>
      <c r="W271" s="3" t="s">
        <v>59</v>
      </c>
      <c r="X271">
        <v>860007335</v>
      </c>
      <c r="Y271" s="3" t="s">
        <v>201</v>
      </c>
      <c r="Z271">
        <v>825</v>
      </c>
      <c r="AA271">
        <v>825</v>
      </c>
      <c r="AB271">
        <v>27025</v>
      </c>
      <c r="AC271" s="3"/>
      <c r="AD271" s="3" t="s">
        <v>4477</v>
      </c>
      <c r="AE271" s="3" t="s">
        <v>4478</v>
      </c>
      <c r="AG271">
        <v>45697</v>
      </c>
      <c r="AH271" s="3" t="s">
        <v>174</v>
      </c>
      <c r="AI271" s="3" t="s">
        <v>1354</v>
      </c>
      <c r="AJ271" s="3" t="s">
        <v>1005</v>
      </c>
    </row>
    <row r="272" spans="1:36" x14ac:dyDescent="0.25">
      <c r="A272" s="3" t="s">
        <v>7657</v>
      </c>
      <c r="B272" s="3" t="s">
        <v>7625</v>
      </c>
      <c r="C272" s="3" t="s">
        <v>7659</v>
      </c>
      <c r="D272" s="3" t="s">
        <v>6020</v>
      </c>
      <c r="E272">
        <v>27125</v>
      </c>
      <c r="F272">
        <v>45697</v>
      </c>
      <c r="G272">
        <v>45697.950173611112</v>
      </c>
      <c r="H272" s="3" t="s">
        <v>1929</v>
      </c>
      <c r="I272">
        <v>923210</v>
      </c>
      <c r="J272" s="3" t="s">
        <v>384</v>
      </c>
      <c r="K272" s="3" t="s">
        <v>385</v>
      </c>
      <c r="L272" s="3" t="s">
        <v>172</v>
      </c>
      <c r="M272" s="1">
        <v>37099598</v>
      </c>
      <c r="N272" s="1">
        <v>0</v>
      </c>
      <c r="O272" s="1">
        <v>37099598</v>
      </c>
      <c r="P272" s="1">
        <v>27498742</v>
      </c>
      <c r="Q272" s="3" t="s">
        <v>169</v>
      </c>
      <c r="R272">
        <v>52843265</v>
      </c>
      <c r="S272" s="3" t="s">
        <v>1356</v>
      </c>
      <c r="T272" s="3" t="s">
        <v>56</v>
      </c>
      <c r="U272" s="3" t="s">
        <v>57</v>
      </c>
      <c r="V272" s="3" t="s">
        <v>1357</v>
      </c>
      <c r="W272" s="3" t="s">
        <v>59</v>
      </c>
      <c r="X272">
        <v>860007335</v>
      </c>
      <c r="Y272" s="3" t="s">
        <v>201</v>
      </c>
      <c r="Z272">
        <v>825</v>
      </c>
      <c r="AA272">
        <v>825</v>
      </c>
      <c r="AB272">
        <v>27125</v>
      </c>
      <c r="AC272" s="3"/>
      <c r="AD272" s="3" t="s">
        <v>4479</v>
      </c>
      <c r="AE272" s="3" t="s">
        <v>4480</v>
      </c>
      <c r="AG272">
        <v>45697</v>
      </c>
      <c r="AH272" s="3" t="s">
        <v>174</v>
      </c>
      <c r="AI272" s="3" t="s">
        <v>1358</v>
      </c>
      <c r="AJ272" s="3" t="s">
        <v>1005</v>
      </c>
    </row>
    <row r="273" spans="1:36" x14ac:dyDescent="0.25">
      <c r="A273" s="3" t="s">
        <v>7661</v>
      </c>
      <c r="B273" s="3" t="s">
        <v>6342</v>
      </c>
      <c r="C273" s="3" t="s">
        <v>7663</v>
      </c>
      <c r="D273" s="3" t="s">
        <v>5885</v>
      </c>
      <c r="E273">
        <v>27225</v>
      </c>
      <c r="F273">
        <v>45698</v>
      </c>
      <c r="G273">
        <v>45698.564687500002</v>
      </c>
      <c r="H273" s="3" t="s">
        <v>1929</v>
      </c>
      <c r="I273">
        <v>923210</v>
      </c>
      <c r="J273" s="3" t="s">
        <v>62</v>
      </c>
      <c r="K273" s="3" t="s">
        <v>63</v>
      </c>
      <c r="L273" s="3" t="s">
        <v>172</v>
      </c>
      <c r="M273" s="1">
        <v>32550000</v>
      </c>
      <c r="N273" s="1">
        <v>0</v>
      </c>
      <c r="O273" s="1">
        <v>32550000</v>
      </c>
      <c r="P273" s="1">
        <v>24180000</v>
      </c>
      <c r="Q273" s="3" t="s">
        <v>169</v>
      </c>
      <c r="R273">
        <v>1010151692</v>
      </c>
      <c r="S273" s="3" t="s">
        <v>1360</v>
      </c>
      <c r="T273" s="3" t="s">
        <v>56</v>
      </c>
      <c r="U273" s="3" t="s">
        <v>57</v>
      </c>
      <c r="V273" s="3" t="s">
        <v>1361</v>
      </c>
      <c r="W273" s="3" t="s">
        <v>59</v>
      </c>
      <c r="X273">
        <v>860007335</v>
      </c>
      <c r="Y273" s="3" t="s">
        <v>201</v>
      </c>
      <c r="Z273">
        <v>1925</v>
      </c>
      <c r="AA273">
        <v>1925</v>
      </c>
      <c r="AB273">
        <v>27225</v>
      </c>
      <c r="AC273" s="3"/>
      <c r="AD273" s="3" t="s">
        <v>4481</v>
      </c>
      <c r="AE273" s="3" t="s">
        <v>4482</v>
      </c>
      <c r="AG273">
        <v>45698</v>
      </c>
      <c r="AH273" s="3" t="s">
        <v>174</v>
      </c>
      <c r="AI273" s="3" t="s">
        <v>1362</v>
      </c>
      <c r="AJ273" s="3" t="s">
        <v>1363</v>
      </c>
    </row>
    <row r="274" spans="1:36" x14ac:dyDescent="0.25">
      <c r="A274" s="3" t="s">
        <v>7814</v>
      </c>
      <c r="B274" s="3" t="s">
        <v>6342</v>
      </c>
      <c r="C274" s="3" t="s">
        <v>7816</v>
      </c>
      <c r="D274" s="3" t="s">
        <v>5885</v>
      </c>
      <c r="E274">
        <v>27325</v>
      </c>
      <c r="F274">
        <v>45698</v>
      </c>
      <c r="G274">
        <v>45698.577928240738</v>
      </c>
      <c r="H274" s="3" t="s">
        <v>1929</v>
      </c>
      <c r="I274">
        <v>923210</v>
      </c>
      <c r="J274" s="3" t="s">
        <v>62</v>
      </c>
      <c r="K274" s="3" t="s">
        <v>63</v>
      </c>
      <c r="L274" s="3" t="s">
        <v>172</v>
      </c>
      <c r="M274" s="1">
        <v>26920688</v>
      </c>
      <c r="N274" s="1">
        <v>0</v>
      </c>
      <c r="O274" s="1">
        <v>26920688</v>
      </c>
      <c r="P274" s="1">
        <v>19998225</v>
      </c>
      <c r="Q274" s="3" t="s">
        <v>169</v>
      </c>
      <c r="R274">
        <v>1136889114</v>
      </c>
      <c r="S274" s="3" t="s">
        <v>1365</v>
      </c>
      <c r="T274" s="3" t="s">
        <v>56</v>
      </c>
      <c r="U274" s="3" t="s">
        <v>57</v>
      </c>
      <c r="V274" s="3" t="s">
        <v>1366</v>
      </c>
      <c r="W274" s="3" t="s">
        <v>59</v>
      </c>
      <c r="X274">
        <v>860007335</v>
      </c>
      <c r="Y274" s="3" t="s">
        <v>201</v>
      </c>
      <c r="Z274">
        <v>1925</v>
      </c>
      <c r="AA274">
        <v>1925</v>
      </c>
      <c r="AB274">
        <v>27325</v>
      </c>
      <c r="AC274" s="3"/>
      <c r="AD274" s="3" t="s">
        <v>4483</v>
      </c>
      <c r="AE274" s="3" t="s">
        <v>4484</v>
      </c>
      <c r="AG274">
        <v>45698</v>
      </c>
      <c r="AH274" s="3" t="s">
        <v>174</v>
      </c>
      <c r="AI274" s="3" t="s">
        <v>1367</v>
      </c>
      <c r="AJ274" s="3" t="s">
        <v>1368</v>
      </c>
    </row>
    <row r="275" spans="1:36" x14ac:dyDescent="0.25">
      <c r="A275" s="3" t="s">
        <v>7818</v>
      </c>
      <c r="B275" s="3" t="s">
        <v>6342</v>
      </c>
      <c r="C275" s="3" t="s">
        <v>7820</v>
      </c>
      <c r="D275" s="3" t="s">
        <v>5885</v>
      </c>
      <c r="E275">
        <v>27425</v>
      </c>
      <c r="F275">
        <v>45698</v>
      </c>
      <c r="G275">
        <v>45698.577939814815</v>
      </c>
      <c r="H275" s="3" t="s">
        <v>1929</v>
      </c>
      <c r="I275">
        <v>923210</v>
      </c>
      <c r="J275" s="3" t="s">
        <v>62</v>
      </c>
      <c r="K275" s="3" t="s">
        <v>63</v>
      </c>
      <c r="L275" s="3" t="s">
        <v>172</v>
      </c>
      <c r="M275" s="1">
        <v>26920688</v>
      </c>
      <c r="N275" s="1">
        <v>0</v>
      </c>
      <c r="O275" s="1">
        <v>26920688</v>
      </c>
      <c r="P275" s="1">
        <v>19998225</v>
      </c>
      <c r="Q275" s="3" t="s">
        <v>169</v>
      </c>
      <c r="R275">
        <v>16790163</v>
      </c>
      <c r="S275" s="3" t="s">
        <v>1370</v>
      </c>
      <c r="T275" s="3" t="s">
        <v>56</v>
      </c>
      <c r="U275" s="3" t="s">
        <v>57</v>
      </c>
      <c r="V275" s="3" t="s">
        <v>1371</v>
      </c>
      <c r="W275" s="3" t="s">
        <v>59</v>
      </c>
      <c r="X275">
        <v>890903938</v>
      </c>
      <c r="Y275" s="3" t="s">
        <v>86</v>
      </c>
      <c r="Z275">
        <v>1925</v>
      </c>
      <c r="AA275">
        <v>1925</v>
      </c>
      <c r="AB275">
        <v>27425</v>
      </c>
      <c r="AC275" s="3"/>
      <c r="AD275" s="3" t="s">
        <v>4485</v>
      </c>
      <c r="AE275" s="3" t="s">
        <v>4486</v>
      </c>
      <c r="AG275">
        <v>45698</v>
      </c>
      <c r="AH275" s="3" t="s">
        <v>174</v>
      </c>
      <c r="AI275" s="3" t="s">
        <v>1372</v>
      </c>
      <c r="AJ275" s="3" t="s">
        <v>1373</v>
      </c>
    </row>
    <row r="276" spans="1:36" x14ac:dyDescent="0.25">
      <c r="A276" s="3" t="s">
        <v>7822</v>
      </c>
      <c r="B276" s="3" t="s">
        <v>6342</v>
      </c>
      <c r="C276" s="3" t="s">
        <v>7824</v>
      </c>
      <c r="D276" s="3" t="s">
        <v>5885</v>
      </c>
      <c r="E276">
        <v>27525</v>
      </c>
      <c r="F276">
        <v>45698</v>
      </c>
      <c r="G276">
        <v>45698.592175925929</v>
      </c>
      <c r="H276" s="3" t="s">
        <v>1929</v>
      </c>
      <c r="I276">
        <v>923210</v>
      </c>
      <c r="J276" s="3" t="s">
        <v>62</v>
      </c>
      <c r="K276" s="3" t="s">
        <v>63</v>
      </c>
      <c r="L276" s="3" t="s">
        <v>172</v>
      </c>
      <c r="M276" s="1">
        <v>39900000</v>
      </c>
      <c r="N276" s="1">
        <v>0</v>
      </c>
      <c r="O276" s="1">
        <v>39900000</v>
      </c>
      <c r="P276" s="1">
        <v>29640000</v>
      </c>
      <c r="Q276" s="3" t="s">
        <v>169</v>
      </c>
      <c r="R276">
        <v>52905526</v>
      </c>
      <c r="S276" s="3" t="s">
        <v>1375</v>
      </c>
      <c r="T276" s="3" t="s">
        <v>56</v>
      </c>
      <c r="U276" s="3" t="s">
        <v>57</v>
      </c>
      <c r="V276" s="3" t="s">
        <v>1376</v>
      </c>
      <c r="W276" s="3" t="s">
        <v>59</v>
      </c>
      <c r="X276">
        <v>860034313</v>
      </c>
      <c r="Y276" s="3" t="s">
        <v>97</v>
      </c>
      <c r="Z276">
        <v>1925</v>
      </c>
      <c r="AA276">
        <v>1925</v>
      </c>
      <c r="AB276">
        <v>27525</v>
      </c>
      <c r="AC276" s="3"/>
      <c r="AD276" s="3" t="s">
        <v>4487</v>
      </c>
      <c r="AE276" s="3" t="s">
        <v>4488</v>
      </c>
      <c r="AG276">
        <v>45698</v>
      </c>
      <c r="AH276" s="3" t="s">
        <v>174</v>
      </c>
      <c r="AI276" s="3" t="s">
        <v>1377</v>
      </c>
      <c r="AJ276" s="3" t="s">
        <v>1378</v>
      </c>
    </row>
    <row r="277" spans="1:36" x14ac:dyDescent="0.25">
      <c r="A277" s="3" t="s">
        <v>7826</v>
      </c>
      <c r="B277" s="3" t="s">
        <v>6342</v>
      </c>
      <c r="C277" s="3" t="s">
        <v>7828</v>
      </c>
      <c r="D277" s="3" t="s">
        <v>5885</v>
      </c>
      <c r="E277">
        <v>27625</v>
      </c>
      <c r="F277">
        <v>45698</v>
      </c>
      <c r="G277">
        <v>45698.596967592595</v>
      </c>
      <c r="H277" s="3" t="s">
        <v>1929</v>
      </c>
      <c r="I277">
        <v>923210</v>
      </c>
      <c r="J277" s="3" t="s">
        <v>62</v>
      </c>
      <c r="K277" s="3" t="s">
        <v>63</v>
      </c>
      <c r="L277" s="3" t="s">
        <v>172</v>
      </c>
      <c r="M277" s="1">
        <v>37104760</v>
      </c>
      <c r="N277" s="1">
        <v>0</v>
      </c>
      <c r="O277" s="1">
        <v>37104760</v>
      </c>
      <c r="P277" s="1">
        <v>27086474</v>
      </c>
      <c r="Q277" s="3" t="s">
        <v>169</v>
      </c>
      <c r="R277">
        <v>79428808</v>
      </c>
      <c r="S277" s="3" t="s">
        <v>1380</v>
      </c>
      <c r="T277" s="3" t="s">
        <v>56</v>
      </c>
      <c r="U277" s="3" t="s">
        <v>57</v>
      </c>
      <c r="V277" s="3" t="s">
        <v>1381</v>
      </c>
      <c r="W277" s="3" t="s">
        <v>59</v>
      </c>
      <c r="X277">
        <v>860007335</v>
      </c>
      <c r="Y277" s="3" t="s">
        <v>201</v>
      </c>
      <c r="Z277">
        <v>1925</v>
      </c>
      <c r="AA277">
        <v>1925</v>
      </c>
      <c r="AB277">
        <v>27625</v>
      </c>
      <c r="AC277" s="3"/>
      <c r="AD277" s="3" t="s">
        <v>4489</v>
      </c>
      <c r="AE277" s="3" t="s">
        <v>4490</v>
      </c>
      <c r="AG277">
        <v>45698</v>
      </c>
      <c r="AH277" s="3" t="s">
        <v>174</v>
      </c>
      <c r="AI277" s="3" t="s">
        <v>1382</v>
      </c>
      <c r="AJ277" s="3" t="s">
        <v>1383</v>
      </c>
    </row>
    <row r="278" spans="1:36" x14ac:dyDescent="0.25">
      <c r="A278" s="3" t="s">
        <v>7964</v>
      </c>
      <c r="B278" s="3" t="s">
        <v>7965</v>
      </c>
      <c r="C278" s="3" t="s">
        <v>7967</v>
      </c>
      <c r="D278" s="3" t="s">
        <v>5941</v>
      </c>
      <c r="E278">
        <v>27725</v>
      </c>
      <c r="F278">
        <v>45698</v>
      </c>
      <c r="G278">
        <v>45698.691712962966</v>
      </c>
      <c r="H278" s="3" t="s">
        <v>1929</v>
      </c>
      <c r="I278">
        <v>923290</v>
      </c>
      <c r="J278" s="3" t="s">
        <v>62</v>
      </c>
      <c r="K278" s="3" t="s">
        <v>63</v>
      </c>
      <c r="L278" s="3" t="s">
        <v>172</v>
      </c>
      <c r="M278" s="1">
        <v>23894350</v>
      </c>
      <c r="N278" s="1">
        <v>0</v>
      </c>
      <c r="O278" s="1">
        <v>23894350</v>
      </c>
      <c r="P278" s="1">
        <v>17442875</v>
      </c>
      <c r="Q278" s="3" t="s">
        <v>169</v>
      </c>
      <c r="R278">
        <v>79207235</v>
      </c>
      <c r="S278" s="3" t="s">
        <v>332</v>
      </c>
      <c r="T278" s="3" t="s">
        <v>56</v>
      </c>
      <c r="U278" s="3" t="s">
        <v>57</v>
      </c>
      <c r="V278" s="3" t="s">
        <v>333</v>
      </c>
      <c r="W278" s="3" t="s">
        <v>59</v>
      </c>
      <c r="X278">
        <v>860007335</v>
      </c>
      <c r="Y278" s="3" t="s">
        <v>201</v>
      </c>
      <c r="Z278">
        <v>4525</v>
      </c>
      <c r="AA278">
        <v>4525</v>
      </c>
      <c r="AB278">
        <v>27725</v>
      </c>
      <c r="AC278" s="3"/>
      <c r="AD278" s="3" t="s">
        <v>4491</v>
      </c>
      <c r="AE278" s="3" t="s">
        <v>4492</v>
      </c>
      <c r="AG278">
        <v>45698</v>
      </c>
      <c r="AH278" s="3" t="s">
        <v>174</v>
      </c>
      <c r="AI278" s="3" t="s">
        <v>2532</v>
      </c>
      <c r="AJ278" s="3" t="s">
        <v>1385</v>
      </c>
    </row>
    <row r="279" spans="1:36" x14ac:dyDescent="0.25">
      <c r="A279" s="3" t="s">
        <v>7830</v>
      </c>
      <c r="B279" s="3" t="s">
        <v>6342</v>
      </c>
      <c r="C279" s="3" t="s">
        <v>7832</v>
      </c>
      <c r="D279" s="3" t="s">
        <v>5885</v>
      </c>
      <c r="E279">
        <v>27825</v>
      </c>
      <c r="F279">
        <v>45698</v>
      </c>
      <c r="G279">
        <v>45698.919421296298</v>
      </c>
      <c r="H279" s="3" t="s">
        <v>1929</v>
      </c>
      <c r="I279">
        <v>923210</v>
      </c>
      <c r="J279" s="3" t="s">
        <v>62</v>
      </c>
      <c r="K279" s="3" t="s">
        <v>63</v>
      </c>
      <c r="L279" s="3" t="s">
        <v>172</v>
      </c>
      <c r="M279" s="1">
        <v>24392907</v>
      </c>
      <c r="N279" s="1">
        <v>0</v>
      </c>
      <c r="O279" s="1">
        <v>24392907</v>
      </c>
      <c r="P279" s="1">
        <v>18120445</v>
      </c>
      <c r="Q279" s="3" t="s">
        <v>169</v>
      </c>
      <c r="R279">
        <v>1028781645</v>
      </c>
      <c r="S279" s="3" t="s">
        <v>1387</v>
      </c>
      <c r="T279" s="3" t="s">
        <v>56</v>
      </c>
      <c r="U279" s="3" t="s">
        <v>57</v>
      </c>
      <c r="V279" s="3" t="s">
        <v>1388</v>
      </c>
      <c r="W279" s="3" t="s">
        <v>59</v>
      </c>
      <c r="X279">
        <v>860002964</v>
      </c>
      <c r="Y279" s="3" t="s">
        <v>242</v>
      </c>
      <c r="Z279">
        <v>1925</v>
      </c>
      <c r="AA279">
        <v>1925</v>
      </c>
      <c r="AB279">
        <v>27825</v>
      </c>
      <c r="AC279" s="3"/>
      <c r="AD279" s="3" t="s">
        <v>4493</v>
      </c>
      <c r="AE279" s="3" t="s">
        <v>4494</v>
      </c>
      <c r="AG279">
        <v>45698</v>
      </c>
      <c r="AH279" s="3" t="s">
        <v>174</v>
      </c>
      <c r="AI279" s="3" t="s">
        <v>1389</v>
      </c>
      <c r="AJ279" s="3" t="s">
        <v>1390</v>
      </c>
    </row>
    <row r="280" spans="1:36" x14ac:dyDescent="0.25">
      <c r="A280" s="3" t="s">
        <v>7969</v>
      </c>
      <c r="B280" s="3" t="s">
        <v>6342</v>
      </c>
      <c r="C280" s="3" t="s">
        <v>7971</v>
      </c>
      <c r="D280" s="3" t="s">
        <v>5885</v>
      </c>
      <c r="E280">
        <v>27925</v>
      </c>
      <c r="F280">
        <v>45698</v>
      </c>
      <c r="G280">
        <v>45698.92732638889</v>
      </c>
      <c r="H280" s="3" t="s">
        <v>1929</v>
      </c>
      <c r="I280">
        <v>923210</v>
      </c>
      <c r="J280" s="3" t="s">
        <v>62</v>
      </c>
      <c r="K280" s="3" t="s">
        <v>63</v>
      </c>
      <c r="L280" s="3" t="s">
        <v>172</v>
      </c>
      <c r="M280" s="1">
        <v>23894350</v>
      </c>
      <c r="N280" s="1">
        <v>0</v>
      </c>
      <c r="O280" s="1">
        <v>23894350</v>
      </c>
      <c r="P280" s="1">
        <v>17442875</v>
      </c>
      <c r="Q280" s="3" t="s">
        <v>169</v>
      </c>
      <c r="R280">
        <v>79661139</v>
      </c>
      <c r="S280" s="3" t="s">
        <v>262</v>
      </c>
      <c r="T280" s="3" t="s">
        <v>56</v>
      </c>
      <c r="U280" s="3" t="s">
        <v>57</v>
      </c>
      <c r="V280" s="3" t="s">
        <v>263</v>
      </c>
      <c r="W280" s="3" t="s">
        <v>59</v>
      </c>
      <c r="X280">
        <v>860034313</v>
      </c>
      <c r="Y280" s="3" t="s">
        <v>97</v>
      </c>
      <c r="Z280">
        <v>1925</v>
      </c>
      <c r="AA280">
        <v>1925</v>
      </c>
      <c r="AB280">
        <v>27925</v>
      </c>
      <c r="AC280" s="3"/>
      <c r="AD280" s="3" t="s">
        <v>4495</v>
      </c>
      <c r="AE280" s="3" t="s">
        <v>4496</v>
      </c>
      <c r="AG280">
        <v>45698</v>
      </c>
      <c r="AH280" s="3" t="s">
        <v>174</v>
      </c>
      <c r="AI280" s="3" t="s">
        <v>1392</v>
      </c>
      <c r="AJ280" s="3" t="s">
        <v>1393</v>
      </c>
    </row>
    <row r="281" spans="1:36" x14ac:dyDescent="0.25">
      <c r="A281" s="3" t="s">
        <v>7973</v>
      </c>
      <c r="B281" s="3" t="s">
        <v>6342</v>
      </c>
      <c r="C281" s="3" t="s">
        <v>7975</v>
      </c>
      <c r="D281" s="3" t="s">
        <v>5885</v>
      </c>
      <c r="E281">
        <v>28025</v>
      </c>
      <c r="F281">
        <v>45698</v>
      </c>
      <c r="G281">
        <v>45698.931967592594</v>
      </c>
      <c r="H281" s="3" t="s">
        <v>1929</v>
      </c>
      <c r="I281">
        <v>923210</v>
      </c>
      <c r="J281" s="3" t="s">
        <v>62</v>
      </c>
      <c r="K281" s="3" t="s">
        <v>63</v>
      </c>
      <c r="L281" s="3" t="s">
        <v>172</v>
      </c>
      <c r="M281" s="1">
        <v>23894350</v>
      </c>
      <c r="N281" s="1">
        <v>0</v>
      </c>
      <c r="O281" s="1">
        <v>23894350</v>
      </c>
      <c r="P281" s="1">
        <v>17442875</v>
      </c>
      <c r="Q281" s="3" t="s">
        <v>169</v>
      </c>
      <c r="R281">
        <v>79205725</v>
      </c>
      <c r="S281" s="3" t="s">
        <v>1395</v>
      </c>
      <c r="T281" s="3" t="s">
        <v>56</v>
      </c>
      <c r="U281" s="3" t="s">
        <v>57</v>
      </c>
      <c r="V281" s="3" t="s">
        <v>1396</v>
      </c>
      <c r="W281" s="3" t="s">
        <v>59</v>
      </c>
      <c r="X281">
        <v>860002964</v>
      </c>
      <c r="Y281" s="3" t="s">
        <v>242</v>
      </c>
      <c r="Z281">
        <v>1925</v>
      </c>
      <c r="AA281">
        <v>1925</v>
      </c>
      <c r="AB281">
        <v>28025</v>
      </c>
      <c r="AC281" s="3"/>
      <c r="AD281" s="3" t="s">
        <v>4497</v>
      </c>
      <c r="AE281" s="3" t="s">
        <v>4498</v>
      </c>
      <c r="AG281">
        <v>45698</v>
      </c>
      <c r="AH281" s="3" t="s">
        <v>174</v>
      </c>
      <c r="AI281" s="3" t="s">
        <v>1397</v>
      </c>
      <c r="AJ281" s="3" t="s">
        <v>1393</v>
      </c>
    </row>
    <row r="282" spans="1:36" x14ac:dyDescent="0.25">
      <c r="A282" s="3" t="s">
        <v>6745</v>
      </c>
      <c r="B282" s="3" t="s">
        <v>6337</v>
      </c>
      <c r="C282" s="3" t="s">
        <v>6747</v>
      </c>
      <c r="D282" s="3" t="s">
        <v>5887</v>
      </c>
      <c r="E282">
        <v>28125</v>
      </c>
      <c r="F282">
        <v>45698</v>
      </c>
      <c r="G282">
        <v>45698.944699074076</v>
      </c>
      <c r="H282" s="3" t="s">
        <v>1929</v>
      </c>
      <c r="I282">
        <v>923211</v>
      </c>
      <c r="J282" s="3" t="s">
        <v>62</v>
      </c>
      <c r="K282" s="3" t="s">
        <v>63</v>
      </c>
      <c r="L282" s="3" t="s">
        <v>172</v>
      </c>
      <c r="M282" s="1">
        <v>45995110</v>
      </c>
      <c r="N282" s="1">
        <v>0</v>
      </c>
      <c r="O282" s="1">
        <v>45995110</v>
      </c>
      <c r="P282" s="1">
        <v>33576430</v>
      </c>
      <c r="Q282" s="3" t="s">
        <v>169</v>
      </c>
      <c r="R282">
        <v>16897160</v>
      </c>
      <c r="S282" s="3" t="s">
        <v>1399</v>
      </c>
      <c r="T282" s="3" t="s">
        <v>56</v>
      </c>
      <c r="U282" s="3" t="s">
        <v>57</v>
      </c>
      <c r="V282" s="3" t="s">
        <v>1400</v>
      </c>
      <c r="W282" s="3" t="s">
        <v>59</v>
      </c>
      <c r="X282">
        <v>890903938</v>
      </c>
      <c r="Y282" s="3" t="s">
        <v>86</v>
      </c>
      <c r="Z282">
        <v>2125</v>
      </c>
      <c r="AA282">
        <v>2125</v>
      </c>
      <c r="AB282">
        <v>28125</v>
      </c>
      <c r="AC282" s="3"/>
      <c r="AD282" s="3" t="s">
        <v>4499</v>
      </c>
      <c r="AE282" s="3" t="s">
        <v>4500</v>
      </c>
      <c r="AG282">
        <v>45698</v>
      </c>
      <c r="AH282" s="3" t="s">
        <v>174</v>
      </c>
      <c r="AI282" s="3" t="s">
        <v>1401</v>
      </c>
      <c r="AJ282" s="3" t="s">
        <v>1402</v>
      </c>
    </row>
    <row r="283" spans="1:36" x14ac:dyDescent="0.25">
      <c r="A283" s="3" t="s">
        <v>7834</v>
      </c>
      <c r="B283" s="3" t="s">
        <v>6342</v>
      </c>
      <c r="C283" s="3" t="s">
        <v>7836</v>
      </c>
      <c r="D283" s="3" t="s">
        <v>5885</v>
      </c>
      <c r="E283">
        <v>28225</v>
      </c>
      <c r="F283">
        <v>45698</v>
      </c>
      <c r="G283">
        <v>45698.949189814812</v>
      </c>
      <c r="H283" s="3" t="s">
        <v>1929</v>
      </c>
      <c r="I283">
        <v>923210</v>
      </c>
      <c r="J283" s="3" t="s">
        <v>62</v>
      </c>
      <c r="K283" s="3" t="s">
        <v>63</v>
      </c>
      <c r="L283" s="3" t="s">
        <v>172</v>
      </c>
      <c r="M283" s="1">
        <v>24000000</v>
      </c>
      <c r="N283" s="1">
        <v>0</v>
      </c>
      <c r="O283" s="1">
        <v>24000000</v>
      </c>
      <c r="P283" s="1">
        <v>17520000</v>
      </c>
      <c r="Q283" s="3" t="s">
        <v>169</v>
      </c>
      <c r="R283">
        <v>52800088</v>
      </c>
      <c r="S283" s="3" t="s">
        <v>1404</v>
      </c>
      <c r="T283" s="3" t="s">
        <v>56</v>
      </c>
      <c r="U283" s="3" t="s">
        <v>57</v>
      </c>
      <c r="V283" s="3" t="s">
        <v>1405</v>
      </c>
      <c r="W283" s="3" t="s">
        <v>59</v>
      </c>
      <c r="X283">
        <v>860034313</v>
      </c>
      <c r="Y283" s="3" t="s">
        <v>97</v>
      </c>
      <c r="Z283">
        <v>1925</v>
      </c>
      <c r="AA283">
        <v>1925</v>
      </c>
      <c r="AB283">
        <v>28225</v>
      </c>
      <c r="AC283" s="3"/>
      <c r="AD283" s="3" t="s">
        <v>4501</v>
      </c>
      <c r="AE283" s="3" t="s">
        <v>4502</v>
      </c>
      <c r="AG283">
        <v>45698</v>
      </c>
      <c r="AH283" s="3" t="s">
        <v>174</v>
      </c>
      <c r="AI283" s="3" t="s">
        <v>1406</v>
      </c>
      <c r="AJ283" s="3" t="s">
        <v>1407</v>
      </c>
    </row>
    <row r="284" spans="1:36" x14ac:dyDescent="0.25">
      <c r="A284" s="3" t="s">
        <v>8211</v>
      </c>
      <c r="B284" s="3" t="s">
        <v>7952</v>
      </c>
      <c r="C284" s="3" t="s">
        <v>8213</v>
      </c>
      <c r="D284" s="3" t="s">
        <v>5920</v>
      </c>
      <c r="E284">
        <v>28325</v>
      </c>
      <c r="F284">
        <v>45698</v>
      </c>
      <c r="G284">
        <v>45698.95416666667</v>
      </c>
      <c r="H284" s="3" t="s">
        <v>1929</v>
      </c>
      <c r="I284">
        <v>923242</v>
      </c>
      <c r="J284" s="3" t="s">
        <v>62</v>
      </c>
      <c r="K284" s="3" t="s">
        <v>63</v>
      </c>
      <c r="L284" s="3" t="s">
        <v>172</v>
      </c>
      <c r="M284" s="1">
        <v>39694137</v>
      </c>
      <c r="N284" s="1">
        <v>0</v>
      </c>
      <c r="O284" s="1">
        <v>39694137</v>
      </c>
      <c r="P284" s="1">
        <v>29487073</v>
      </c>
      <c r="Q284" s="3" t="s">
        <v>169</v>
      </c>
      <c r="R284">
        <v>1010226452</v>
      </c>
      <c r="S284" s="3" t="s">
        <v>1409</v>
      </c>
      <c r="T284" s="3" t="s">
        <v>56</v>
      </c>
      <c r="U284" s="3" t="s">
        <v>57</v>
      </c>
      <c r="V284" s="3" t="s">
        <v>1410</v>
      </c>
      <c r="W284" s="3" t="s">
        <v>59</v>
      </c>
      <c r="X284">
        <v>860007335</v>
      </c>
      <c r="Y284" s="3" t="s">
        <v>201</v>
      </c>
      <c r="Z284">
        <v>3625</v>
      </c>
      <c r="AA284">
        <v>3625</v>
      </c>
      <c r="AB284">
        <v>28325</v>
      </c>
      <c r="AC284" s="3"/>
      <c r="AD284" s="3" t="s">
        <v>4503</v>
      </c>
      <c r="AE284" s="3" t="s">
        <v>4504</v>
      </c>
      <c r="AG284">
        <v>45698</v>
      </c>
      <c r="AH284" s="3" t="s">
        <v>174</v>
      </c>
      <c r="AI284" s="3" t="s">
        <v>1411</v>
      </c>
      <c r="AJ284" s="3" t="s">
        <v>1412</v>
      </c>
    </row>
    <row r="285" spans="1:36" x14ac:dyDescent="0.25">
      <c r="A285" s="3" t="s">
        <v>7977</v>
      </c>
      <c r="B285" s="3" t="s">
        <v>7952</v>
      </c>
      <c r="C285" s="3" t="s">
        <v>7979</v>
      </c>
      <c r="D285" s="3" t="s">
        <v>5920</v>
      </c>
      <c r="E285">
        <v>28425</v>
      </c>
      <c r="F285">
        <v>45698</v>
      </c>
      <c r="G285">
        <v>45698.955787037034</v>
      </c>
      <c r="H285" s="3" t="s">
        <v>1929</v>
      </c>
      <c r="I285">
        <v>923242</v>
      </c>
      <c r="J285" s="3" t="s">
        <v>62</v>
      </c>
      <c r="K285" s="3" t="s">
        <v>63</v>
      </c>
      <c r="L285" s="3" t="s">
        <v>172</v>
      </c>
      <c r="M285" s="1">
        <v>31726737</v>
      </c>
      <c r="N285" s="1">
        <v>0</v>
      </c>
      <c r="O285" s="1">
        <v>31726737</v>
      </c>
      <c r="P285" s="1">
        <v>23568433</v>
      </c>
      <c r="Q285" s="3" t="s">
        <v>169</v>
      </c>
      <c r="R285">
        <v>79418258</v>
      </c>
      <c r="S285" s="3" t="s">
        <v>1414</v>
      </c>
      <c r="T285" s="3" t="s">
        <v>56</v>
      </c>
      <c r="U285" s="3" t="s">
        <v>57</v>
      </c>
      <c r="V285" s="3" t="s">
        <v>1415</v>
      </c>
      <c r="W285" s="3" t="s">
        <v>59</v>
      </c>
      <c r="X285">
        <v>860034594</v>
      </c>
      <c r="Y285" s="3" t="s">
        <v>195</v>
      </c>
      <c r="Z285">
        <v>3625</v>
      </c>
      <c r="AA285">
        <v>3625</v>
      </c>
      <c r="AB285">
        <v>28425</v>
      </c>
      <c r="AC285" s="3"/>
      <c r="AD285" s="3" t="s">
        <v>4505</v>
      </c>
      <c r="AE285" s="3" t="s">
        <v>4506</v>
      </c>
      <c r="AG285">
        <v>45698</v>
      </c>
      <c r="AH285" s="3" t="s">
        <v>174</v>
      </c>
      <c r="AI285" s="3" t="s">
        <v>1416</v>
      </c>
      <c r="AJ285" s="3" t="s">
        <v>1417</v>
      </c>
    </row>
    <row r="286" spans="1:36" x14ac:dyDescent="0.25">
      <c r="A286" s="3" t="s">
        <v>7981</v>
      </c>
      <c r="B286" s="3" t="s">
        <v>7952</v>
      </c>
      <c r="C286" s="3" t="s">
        <v>7983</v>
      </c>
      <c r="D286" s="3" t="s">
        <v>5920</v>
      </c>
      <c r="E286">
        <v>28525</v>
      </c>
      <c r="F286">
        <v>45698</v>
      </c>
      <c r="G286">
        <v>45698.957268518519</v>
      </c>
      <c r="H286" s="3" t="s">
        <v>1929</v>
      </c>
      <c r="I286">
        <v>923242</v>
      </c>
      <c r="J286" s="3" t="s">
        <v>62</v>
      </c>
      <c r="K286" s="3" t="s">
        <v>63</v>
      </c>
      <c r="L286" s="3" t="s">
        <v>172</v>
      </c>
      <c r="M286" s="1">
        <v>39694137</v>
      </c>
      <c r="N286" s="1">
        <v>0</v>
      </c>
      <c r="O286" s="1">
        <v>39694137</v>
      </c>
      <c r="P286" s="1">
        <v>29487073</v>
      </c>
      <c r="Q286" s="3" t="s">
        <v>169</v>
      </c>
      <c r="R286">
        <v>1018427297</v>
      </c>
      <c r="S286" s="3" t="s">
        <v>1419</v>
      </c>
      <c r="T286" s="3" t="s">
        <v>56</v>
      </c>
      <c r="U286" s="3" t="s">
        <v>57</v>
      </c>
      <c r="V286" s="3" t="s">
        <v>1420</v>
      </c>
      <c r="W286" s="3" t="s">
        <v>59</v>
      </c>
      <c r="X286">
        <v>860007335</v>
      </c>
      <c r="Y286" s="3" t="s">
        <v>201</v>
      </c>
      <c r="Z286">
        <v>3625</v>
      </c>
      <c r="AA286">
        <v>3625</v>
      </c>
      <c r="AB286">
        <v>28525</v>
      </c>
      <c r="AC286" s="3"/>
      <c r="AD286" s="3" t="s">
        <v>4507</v>
      </c>
      <c r="AE286" s="3" t="s">
        <v>4508</v>
      </c>
      <c r="AG286">
        <v>45698</v>
      </c>
      <c r="AH286" s="3" t="s">
        <v>174</v>
      </c>
      <c r="AI286" s="3" t="s">
        <v>1421</v>
      </c>
      <c r="AJ286" s="3" t="s">
        <v>1422</v>
      </c>
    </row>
    <row r="287" spans="1:36" x14ac:dyDescent="0.25">
      <c r="A287" s="3" t="s">
        <v>8919</v>
      </c>
      <c r="B287" s="3" t="s">
        <v>6060</v>
      </c>
      <c r="C287" s="3" t="s">
        <v>8921</v>
      </c>
      <c r="D287" s="3" t="s">
        <v>5873</v>
      </c>
      <c r="E287">
        <v>28625</v>
      </c>
      <c r="F287">
        <v>45699</v>
      </c>
      <c r="G287">
        <v>45699.349675925929</v>
      </c>
      <c r="H287" s="3" t="s">
        <v>1929</v>
      </c>
      <c r="I287">
        <v>923210</v>
      </c>
      <c r="J287" s="3" t="s">
        <v>62</v>
      </c>
      <c r="K287" s="3" t="s">
        <v>63</v>
      </c>
      <c r="L287" s="3" t="s">
        <v>64</v>
      </c>
      <c r="M287" s="1">
        <v>1797160</v>
      </c>
      <c r="N287" s="1">
        <v>0</v>
      </c>
      <c r="O287" s="1">
        <v>1797160</v>
      </c>
      <c r="P287" s="1">
        <v>0</v>
      </c>
      <c r="Q287" s="3" t="s">
        <v>54</v>
      </c>
      <c r="R287">
        <v>860063875</v>
      </c>
      <c r="S287" s="3" t="s">
        <v>55</v>
      </c>
      <c r="T287" s="3" t="s">
        <v>56</v>
      </c>
      <c r="U287" s="3" t="s">
        <v>57</v>
      </c>
      <c r="V287" s="3" t="s">
        <v>58</v>
      </c>
      <c r="W287" s="3" t="s">
        <v>59</v>
      </c>
      <c r="X287">
        <v>860050750</v>
      </c>
      <c r="Y287" s="3" t="s">
        <v>60</v>
      </c>
      <c r="Z287">
        <v>1225</v>
      </c>
      <c r="AA287">
        <v>1225</v>
      </c>
      <c r="AB287">
        <v>28625</v>
      </c>
      <c r="AC287" s="3" t="s">
        <v>1964</v>
      </c>
      <c r="AD287" s="3" t="s">
        <v>1965</v>
      </c>
      <c r="AE287" s="3" t="s">
        <v>145</v>
      </c>
      <c r="AG287">
        <v>45699</v>
      </c>
      <c r="AH287" s="3" t="s">
        <v>71</v>
      </c>
      <c r="AI287" s="3" t="s">
        <v>147</v>
      </c>
      <c r="AJ287" s="3" t="s">
        <v>148</v>
      </c>
    </row>
    <row r="288" spans="1:36" x14ac:dyDescent="0.25">
      <c r="A288" s="3" t="s">
        <v>8915</v>
      </c>
      <c r="B288" s="3" t="s">
        <v>6060</v>
      </c>
      <c r="C288" s="3" t="s">
        <v>8917</v>
      </c>
      <c r="D288" s="3" t="s">
        <v>5873</v>
      </c>
      <c r="E288">
        <v>28725</v>
      </c>
      <c r="F288">
        <v>45699</v>
      </c>
      <c r="G288">
        <v>45699.359166666669</v>
      </c>
      <c r="H288" s="3" t="s">
        <v>1929</v>
      </c>
      <c r="I288">
        <v>923210</v>
      </c>
      <c r="J288" s="3" t="s">
        <v>62</v>
      </c>
      <c r="K288" s="3" t="s">
        <v>63</v>
      </c>
      <c r="L288" s="3" t="s">
        <v>64</v>
      </c>
      <c r="M288" s="1">
        <v>4390</v>
      </c>
      <c r="N288" s="1">
        <v>0</v>
      </c>
      <c r="O288" s="1">
        <v>4390</v>
      </c>
      <c r="P288" s="1">
        <v>0</v>
      </c>
      <c r="Q288" s="3" t="s">
        <v>54</v>
      </c>
      <c r="R288">
        <v>800007813</v>
      </c>
      <c r="S288" s="3" t="s">
        <v>84</v>
      </c>
      <c r="T288" s="3" t="s">
        <v>56</v>
      </c>
      <c r="U288" s="3" t="s">
        <v>57</v>
      </c>
      <c r="V288" s="3" t="s">
        <v>85</v>
      </c>
      <c r="W288" s="3" t="s">
        <v>59</v>
      </c>
      <c r="X288">
        <v>890903938</v>
      </c>
      <c r="Y288" s="3" t="s">
        <v>86</v>
      </c>
      <c r="Z288">
        <v>1225</v>
      </c>
      <c r="AA288">
        <v>1225</v>
      </c>
      <c r="AB288">
        <v>28725</v>
      </c>
      <c r="AC288" s="3" t="s">
        <v>1966</v>
      </c>
      <c r="AD288" s="3" t="s">
        <v>1967</v>
      </c>
      <c r="AE288" s="3" t="s">
        <v>141</v>
      </c>
      <c r="AG288">
        <v>45699</v>
      </c>
      <c r="AH288" s="3" t="s">
        <v>71</v>
      </c>
      <c r="AI288" s="3" t="s">
        <v>143</v>
      </c>
      <c r="AJ288" s="3" t="s">
        <v>144</v>
      </c>
    </row>
    <row r="289" spans="1:36" x14ac:dyDescent="0.25">
      <c r="A289" s="3" t="s">
        <v>8971</v>
      </c>
      <c r="B289" s="3" t="s">
        <v>6095</v>
      </c>
      <c r="C289" s="3" t="s">
        <v>8973</v>
      </c>
      <c r="D289" s="3" t="s">
        <v>5908</v>
      </c>
      <c r="E289">
        <v>28825</v>
      </c>
      <c r="F289">
        <v>45700</v>
      </c>
      <c r="G289">
        <v>45700.423321759263</v>
      </c>
      <c r="H289" s="3" t="s">
        <v>1929</v>
      </c>
      <c r="I289">
        <v>923238</v>
      </c>
      <c r="J289" s="3" t="s">
        <v>62</v>
      </c>
      <c r="K289" s="3" t="s">
        <v>63</v>
      </c>
      <c r="L289" s="3" t="s">
        <v>172</v>
      </c>
      <c r="M289" s="1">
        <v>576929</v>
      </c>
      <c r="N289" s="1">
        <v>0</v>
      </c>
      <c r="O289" s="1">
        <v>576929</v>
      </c>
      <c r="P289" s="1">
        <v>0</v>
      </c>
      <c r="Q289" s="3" t="s">
        <v>169</v>
      </c>
      <c r="R289">
        <v>80724086</v>
      </c>
      <c r="S289" s="3" t="s">
        <v>252</v>
      </c>
      <c r="T289" s="3" t="s">
        <v>56</v>
      </c>
      <c r="U289" s="3" t="s">
        <v>57</v>
      </c>
      <c r="V289" s="3" t="s">
        <v>253</v>
      </c>
      <c r="W289" s="3" t="s">
        <v>59</v>
      </c>
      <c r="X289">
        <v>890903938</v>
      </c>
      <c r="Y289" s="3" t="s">
        <v>86</v>
      </c>
      <c r="Z289">
        <v>325</v>
      </c>
      <c r="AA289">
        <v>325</v>
      </c>
      <c r="AB289">
        <v>28825</v>
      </c>
      <c r="AC289" s="3" t="s">
        <v>1968</v>
      </c>
      <c r="AD289" s="3" t="s">
        <v>1969</v>
      </c>
      <c r="AE289" s="3" t="s">
        <v>251</v>
      </c>
      <c r="AG289">
        <v>45700</v>
      </c>
      <c r="AH289" s="3" t="s">
        <v>255</v>
      </c>
      <c r="AI289" s="3" t="s">
        <v>256</v>
      </c>
      <c r="AJ289" s="3" t="s">
        <v>257</v>
      </c>
    </row>
    <row r="290" spans="1:36" x14ac:dyDescent="0.25">
      <c r="A290" s="3" t="s">
        <v>8975</v>
      </c>
      <c r="B290" s="3" t="s">
        <v>6231</v>
      </c>
      <c r="C290" s="3" t="s">
        <v>8977</v>
      </c>
      <c r="D290" s="3" t="s">
        <v>5946</v>
      </c>
      <c r="E290">
        <v>28925</v>
      </c>
      <c r="F290">
        <v>45700</v>
      </c>
      <c r="G290">
        <v>45700.426319444443</v>
      </c>
      <c r="H290" s="3" t="s">
        <v>1929</v>
      </c>
      <c r="I290">
        <v>923290</v>
      </c>
      <c r="J290" s="3" t="s">
        <v>62</v>
      </c>
      <c r="K290" s="3" t="s">
        <v>63</v>
      </c>
      <c r="L290" s="3" t="s">
        <v>172</v>
      </c>
      <c r="M290" s="1">
        <v>478585</v>
      </c>
      <c r="N290" s="1">
        <v>0</v>
      </c>
      <c r="O290" s="1">
        <v>478585</v>
      </c>
      <c r="P290" s="1">
        <v>0</v>
      </c>
      <c r="Q290" s="3" t="s">
        <v>169</v>
      </c>
      <c r="R290">
        <v>1012449137</v>
      </c>
      <c r="S290" s="3" t="s">
        <v>210</v>
      </c>
      <c r="T290" s="3" t="s">
        <v>56</v>
      </c>
      <c r="U290" s="3" t="s">
        <v>57</v>
      </c>
      <c r="V290" s="3" t="s">
        <v>211</v>
      </c>
      <c r="W290" s="3" t="s">
        <v>59</v>
      </c>
      <c r="X290">
        <v>860003020</v>
      </c>
      <c r="Y290" s="3" t="s">
        <v>212</v>
      </c>
      <c r="Z290">
        <v>4925</v>
      </c>
      <c r="AA290">
        <v>4925</v>
      </c>
      <c r="AB290">
        <v>28925</v>
      </c>
      <c r="AC290" s="3"/>
      <c r="AD290" s="3" t="s">
        <v>1970</v>
      </c>
      <c r="AE290" s="3" t="s">
        <v>258</v>
      </c>
      <c r="AG290">
        <v>45700</v>
      </c>
      <c r="AH290" s="3" t="s">
        <v>255</v>
      </c>
      <c r="AI290" s="3" t="s">
        <v>259</v>
      </c>
      <c r="AJ290" s="3" t="s">
        <v>260</v>
      </c>
    </row>
    <row r="291" spans="1:36" x14ac:dyDescent="0.25">
      <c r="A291" s="3" t="s">
        <v>8979</v>
      </c>
      <c r="B291" s="3" t="s">
        <v>6081</v>
      </c>
      <c r="C291" s="3" t="s">
        <v>8981</v>
      </c>
      <c r="D291" s="3" t="s">
        <v>5882</v>
      </c>
      <c r="E291">
        <v>29025</v>
      </c>
      <c r="F291">
        <v>45700</v>
      </c>
      <c r="G291">
        <v>45700.431238425925</v>
      </c>
      <c r="H291" s="3" t="s">
        <v>1929</v>
      </c>
      <c r="I291">
        <v>923210</v>
      </c>
      <c r="J291" s="3" t="s">
        <v>62</v>
      </c>
      <c r="K291" s="3" t="s">
        <v>63</v>
      </c>
      <c r="L291" s="3" t="s">
        <v>172</v>
      </c>
      <c r="M291" s="1">
        <v>93439</v>
      </c>
      <c r="N291" s="1">
        <v>0</v>
      </c>
      <c r="O291" s="1">
        <v>93439</v>
      </c>
      <c r="P291" s="1">
        <v>0</v>
      </c>
      <c r="Q291" s="3" t="s">
        <v>169</v>
      </c>
      <c r="R291">
        <v>79661139</v>
      </c>
      <c r="S291" s="3" t="s">
        <v>262</v>
      </c>
      <c r="T291" s="3" t="s">
        <v>56</v>
      </c>
      <c r="U291" s="3" t="s">
        <v>57</v>
      </c>
      <c r="V291" s="3" t="s">
        <v>263</v>
      </c>
      <c r="W291" s="3" t="s">
        <v>59</v>
      </c>
      <c r="X291">
        <v>860034313</v>
      </c>
      <c r="Y291" s="3" t="s">
        <v>97</v>
      </c>
      <c r="Z291">
        <v>1625</v>
      </c>
      <c r="AA291">
        <v>1625</v>
      </c>
      <c r="AB291">
        <v>29025</v>
      </c>
      <c r="AC291" s="3"/>
      <c r="AD291" s="3" t="s">
        <v>1971</v>
      </c>
      <c r="AE291" s="3" t="s">
        <v>261</v>
      </c>
      <c r="AG291">
        <v>45700</v>
      </c>
      <c r="AH291" s="3" t="s">
        <v>255</v>
      </c>
      <c r="AI291" s="3" t="s">
        <v>264</v>
      </c>
      <c r="AJ291" s="3" t="s">
        <v>265</v>
      </c>
    </row>
    <row r="292" spans="1:36" x14ac:dyDescent="0.25">
      <c r="A292" s="3" t="s">
        <v>8983</v>
      </c>
      <c r="B292" s="3" t="s">
        <v>6081</v>
      </c>
      <c r="C292" s="3" t="s">
        <v>8985</v>
      </c>
      <c r="D292" s="3" t="s">
        <v>5882</v>
      </c>
      <c r="E292">
        <v>29125</v>
      </c>
      <c r="F292">
        <v>45700</v>
      </c>
      <c r="G292">
        <v>45700.437881944446</v>
      </c>
      <c r="H292" s="3" t="s">
        <v>1929</v>
      </c>
      <c r="I292">
        <v>923210</v>
      </c>
      <c r="J292" s="3" t="s">
        <v>62</v>
      </c>
      <c r="K292" s="3" t="s">
        <v>63</v>
      </c>
      <c r="L292" s="3" t="s">
        <v>172</v>
      </c>
      <c r="M292" s="1">
        <v>252632</v>
      </c>
      <c r="N292" s="1">
        <v>0</v>
      </c>
      <c r="O292" s="1">
        <v>252632</v>
      </c>
      <c r="P292" s="1">
        <v>0</v>
      </c>
      <c r="Q292" s="3" t="s">
        <v>169</v>
      </c>
      <c r="R292">
        <v>80062448</v>
      </c>
      <c r="S292" s="3" t="s">
        <v>267</v>
      </c>
      <c r="T292" s="3" t="s">
        <v>56</v>
      </c>
      <c r="U292" s="3" t="s">
        <v>57</v>
      </c>
      <c r="V292" s="3" t="s">
        <v>268</v>
      </c>
      <c r="W292" s="3" t="s">
        <v>59</v>
      </c>
      <c r="X292">
        <v>860034313</v>
      </c>
      <c r="Y292" s="3" t="s">
        <v>97</v>
      </c>
      <c r="Z292">
        <v>1625</v>
      </c>
      <c r="AA292">
        <v>1625</v>
      </c>
      <c r="AB292">
        <v>29125</v>
      </c>
      <c r="AC292" s="3"/>
      <c r="AD292" s="3" t="s">
        <v>1972</v>
      </c>
      <c r="AE292" s="3" t="s">
        <v>266</v>
      </c>
      <c r="AG292">
        <v>45700</v>
      </c>
      <c r="AH292" s="3" t="s">
        <v>255</v>
      </c>
      <c r="AI292" s="3" t="s">
        <v>269</v>
      </c>
      <c r="AJ292" s="3" t="s">
        <v>270</v>
      </c>
    </row>
    <row r="293" spans="1:36" x14ac:dyDescent="0.25">
      <c r="A293" s="3" t="s">
        <v>8987</v>
      </c>
      <c r="B293" s="3" t="s">
        <v>6226</v>
      </c>
      <c r="C293" s="3" t="s">
        <v>8989</v>
      </c>
      <c r="D293" s="3" t="s">
        <v>5940</v>
      </c>
      <c r="E293">
        <v>29225</v>
      </c>
      <c r="F293">
        <v>45700</v>
      </c>
      <c r="G293">
        <v>45700.444131944445</v>
      </c>
      <c r="H293" s="3" t="s">
        <v>1929</v>
      </c>
      <c r="I293">
        <v>923285</v>
      </c>
      <c r="J293" s="3" t="s">
        <v>62</v>
      </c>
      <c r="K293" s="3" t="s">
        <v>63</v>
      </c>
      <c r="L293" s="3" t="s">
        <v>172</v>
      </c>
      <c r="M293" s="1">
        <v>478585</v>
      </c>
      <c r="N293" s="1">
        <v>0</v>
      </c>
      <c r="O293" s="1">
        <v>478585</v>
      </c>
      <c r="P293" s="1">
        <v>0</v>
      </c>
      <c r="Q293" s="3" t="s">
        <v>169</v>
      </c>
      <c r="R293">
        <v>1018436224</v>
      </c>
      <c r="S293" s="3" t="s">
        <v>272</v>
      </c>
      <c r="T293" s="3" t="s">
        <v>56</v>
      </c>
      <c r="U293" s="3" t="s">
        <v>57</v>
      </c>
      <c r="V293" s="3" t="s">
        <v>273</v>
      </c>
      <c r="W293" s="3" t="s">
        <v>59</v>
      </c>
      <c r="X293">
        <v>890903938</v>
      </c>
      <c r="Y293" s="3" t="s">
        <v>86</v>
      </c>
      <c r="Z293">
        <v>4425</v>
      </c>
      <c r="AA293">
        <v>4425</v>
      </c>
      <c r="AB293">
        <v>29225</v>
      </c>
      <c r="AC293" s="3"/>
      <c r="AD293" s="3" t="s">
        <v>1973</v>
      </c>
      <c r="AE293" s="3" t="s">
        <v>271</v>
      </c>
      <c r="AG293">
        <v>45700</v>
      </c>
      <c r="AH293" s="3" t="s">
        <v>255</v>
      </c>
      <c r="AI293" s="3" t="s">
        <v>275</v>
      </c>
      <c r="AJ293" s="3" t="s">
        <v>276</v>
      </c>
    </row>
    <row r="294" spans="1:36" x14ac:dyDescent="0.25">
      <c r="A294" s="3" t="s">
        <v>8991</v>
      </c>
      <c r="B294" s="3" t="s">
        <v>6095</v>
      </c>
      <c r="C294" s="3" t="s">
        <v>8993</v>
      </c>
      <c r="D294" s="3" t="s">
        <v>5908</v>
      </c>
      <c r="E294">
        <v>29325</v>
      </c>
      <c r="F294">
        <v>45700</v>
      </c>
      <c r="G294">
        <v>45700.448171296295</v>
      </c>
      <c r="H294" s="3" t="s">
        <v>1929</v>
      </c>
      <c r="I294">
        <v>923238</v>
      </c>
      <c r="J294" s="3" t="s">
        <v>62</v>
      </c>
      <c r="K294" s="3" t="s">
        <v>63</v>
      </c>
      <c r="L294" s="3" t="s">
        <v>172</v>
      </c>
      <c r="M294" s="1">
        <v>372012</v>
      </c>
      <c r="N294" s="1">
        <v>0</v>
      </c>
      <c r="O294" s="1">
        <v>372012</v>
      </c>
      <c r="P294" s="1">
        <v>0</v>
      </c>
      <c r="Q294" s="3" t="s">
        <v>169</v>
      </c>
      <c r="R294">
        <v>52425990</v>
      </c>
      <c r="S294" s="3" t="s">
        <v>278</v>
      </c>
      <c r="T294" s="3" t="s">
        <v>56</v>
      </c>
      <c r="U294" s="3" t="s">
        <v>57</v>
      </c>
      <c r="V294" s="3" t="s">
        <v>279</v>
      </c>
      <c r="W294" s="3" t="s">
        <v>59</v>
      </c>
      <c r="X294">
        <v>860007335</v>
      </c>
      <c r="Y294" s="3" t="s">
        <v>201</v>
      </c>
      <c r="Z294">
        <v>325</v>
      </c>
      <c r="AA294">
        <v>325</v>
      </c>
      <c r="AB294">
        <v>29325</v>
      </c>
      <c r="AC294" s="3"/>
      <c r="AD294" s="3" t="s">
        <v>1974</v>
      </c>
      <c r="AE294" s="3" t="s">
        <v>277</v>
      </c>
      <c r="AG294">
        <v>45700</v>
      </c>
      <c r="AH294" s="3" t="s">
        <v>255</v>
      </c>
      <c r="AI294" s="3" t="s">
        <v>280</v>
      </c>
      <c r="AJ294" s="3" t="s">
        <v>281</v>
      </c>
    </row>
    <row r="295" spans="1:36" x14ac:dyDescent="0.25">
      <c r="A295" s="3" t="s">
        <v>8995</v>
      </c>
      <c r="B295" s="3" t="s">
        <v>6081</v>
      </c>
      <c r="C295" s="3" t="s">
        <v>8997</v>
      </c>
      <c r="D295" s="3" t="s">
        <v>5882</v>
      </c>
      <c r="E295">
        <v>29425</v>
      </c>
      <c r="F295">
        <v>45700</v>
      </c>
      <c r="G295">
        <v>45700.453680555554</v>
      </c>
      <c r="H295" s="3" t="s">
        <v>1929</v>
      </c>
      <c r="I295">
        <v>923210</v>
      </c>
      <c r="J295" s="3" t="s">
        <v>62</v>
      </c>
      <c r="K295" s="3" t="s">
        <v>63</v>
      </c>
      <c r="L295" s="3" t="s">
        <v>172</v>
      </c>
      <c r="M295" s="1">
        <v>576929</v>
      </c>
      <c r="N295" s="1">
        <v>0</v>
      </c>
      <c r="O295" s="1">
        <v>576929</v>
      </c>
      <c r="P295" s="1">
        <v>0</v>
      </c>
      <c r="Q295" s="3" t="s">
        <v>169</v>
      </c>
      <c r="R295">
        <v>79359242</v>
      </c>
      <c r="S295" s="3" t="s">
        <v>283</v>
      </c>
      <c r="T295" s="3" t="s">
        <v>56</v>
      </c>
      <c r="U295" s="3" t="s">
        <v>57</v>
      </c>
      <c r="V295" s="3" t="s">
        <v>284</v>
      </c>
      <c r="W295" s="3" t="s">
        <v>59</v>
      </c>
      <c r="X295">
        <v>860002964</v>
      </c>
      <c r="Y295" s="3" t="s">
        <v>242</v>
      </c>
      <c r="Z295">
        <v>1625</v>
      </c>
      <c r="AA295">
        <v>1625</v>
      </c>
      <c r="AB295">
        <v>29425</v>
      </c>
      <c r="AC295" s="3"/>
      <c r="AD295" s="3" t="s">
        <v>1975</v>
      </c>
      <c r="AE295" s="3" t="s">
        <v>282</v>
      </c>
      <c r="AG295">
        <v>45700</v>
      </c>
      <c r="AH295" s="3" t="s">
        <v>255</v>
      </c>
      <c r="AI295" s="3" t="s">
        <v>285</v>
      </c>
      <c r="AJ295" s="3" t="s">
        <v>286</v>
      </c>
    </row>
    <row r="296" spans="1:36" x14ac:dyDescent="0.25">
      <c r="A296" s="3" t="s">
        <v>7665</v>
      </c>
      <c r="B296" s="3" t="s">
        <v>6342</v>
      </c>
      <c r="C296" s="3" t="s">
        <v>7667</v>
      </c>
      <c r="D296" s="3" t="s">
        <v>5885</v>
      </c>
      <c r="E296">
        <v>29525</v>
      </c>
      <c r="F296">
        <v>45700</v>
      </c>
      <c r="G296">
        <v>45700.660856481481</v>
      </c>
      <c r="H296" s="3" t="s">
        <v>1929</v>
      </c>
      <c r="I296">
        <v>923210</v>
      </c>
      <c r="J296" s="3" t="s">
        <v>62</v>
      </c>
      <c r="K296" s="3" t="s">
        <v>63</v>
      </c>
      <c r="L296" s="3" t="s">
        <v>172</v>
      </c>
      <c r="M296" s="1">
        <v>19357900</v>
      </c>
      <c r="N296" s="1">
        <v>0</v>
      </c>
      <c r="O296" s="1">
        <v>19357900</v>
      </c>
      <c r="P296" s="1">
        <v>14260360</v>
      </c>
      <c r="Q296" s="3" t="s">
        <v>169</v>
      </c>
      <c r="R296">
        <v>1073704418</v>
      </c>
      <c r="S296" s="3" t="s">
        <v>1424</v>
      </c>
      <c r="T296" s="3" t="s">
        <v>56</v>
      </c>
      <c r="U296" s="3" t="s">
        <v>57</v>
      </c>
      <c r="V296" s="3" t="s">
        <v>1425</v>
      </c>
      <c r="W296" s="3" t="s">
        <v>59</v>
      </c>
      <c r="X296">
        <v>860002964</v>
      </c>
      <c r="Y296" s="3" t="s">
        <v>242</v>
      </c>
      <c r="Z296">
        <v>1925</v>
      </c>
      <c r="AA296">
        <v>1925</v>
      </c>
      <c r="AB296">
        <v>29525</v>
      </c>
      <c r="AC296" s="3"/>
      <c r="AD296" s="3" t="s">
        <v>4509</v>
      </c>
      <c r="AE296" s="3" t="s">
        <v>4510</v>
      </c>
      <c r="AG296">
        <v>45700</v>
      </c>
      <c r="AH296" s="3" t="s">
        <v>174</v>
      </c>
      <c r="AI296" s="3" t="s">
        <v>1426</v>
      </c>
      <c r="AJ296" s="3" t="s">
        <v>1427</v>
      </c>
    </row>
    <row r="297" spans="1:36" x14ac:dyDescent="0.25">
      <c r="A297" s="3" t="s">
        <v>9947</v>
      </c>
      <c r="B297" s="3" t="s">
        <v>6342</v>
      </c>
      <c r="C297" s="3" t="s">
        <v>9949</v>
      </c>
      <c r="D297" s="3" t="s">
        <v>5885</v>
      </c>
      <c r="E297">
        <v>29625</v>
      </c>
      <c r="F297">
        <v>45700</v>
      </c>
      <c r="G297">
        <v>45700.660868055558</v>
      </c>
      <c r="H297" s="3" t="s">
        <v>1929</v>
      </c>
      <c r="I297">
        <v>923210</v>
      </c>
      <c r="J297" s="3" t="s">
        <v>62</v>
      </c>
      <c r="K297" s="3" t="s">
        <v>63</v>
      </c>
      <c r="L297" s="3" t="s">
        <v>172</v>
      </c>
      <c r="M297" s="1">
        <v>18327900</v>
      </c>
      <c r="N297" s="1">
        <v>-15334343</v>
      </c>
      <c r="O297" s="1">
        <v>2993557</v>
      </c>
      <c r="P297" s="1">
        <v>0</v>
      </c>
      <c r="Q297" s="3" t="s">
        <v>169</v>
      </c>
      <c r="R297">
        <v>79217930</v>
      </c>
      <c r="S297" s="3" t="s">
        <v>1904</v>
      </c>
      <c r="T297" s="3" t="s">
        <v>56</v>
      </c>
      <c r="U297" s="3" t="s">
        <v>57</v>
      </c>
      <c r="V297" s="3" t="s">
        <v>1905</v>
      </c>
      <c r="W297" s="3" t="s">
        <v>59</v>
      </c>
      <c r="X297">
        <v>860003020</v>
      </c>
      <c r="Y297" s="3" t="s">
        <v>212</v>
      </c>
      <c r="Z297">
        <v>1925</v>
      </c>
      <c r="AA297">
        <v>1925</v>
      </c>
      <c r="AB297">
        <v>29625</v>
      </c>
      <c r="AC297" s="3"/>
      <c r="AD297" s="3" t="s">
        <v>2533</v>
      </c>
      <c r="AE297" s="3" t="s">
        <v>2534</v>
      </c>
      <c r="AG297">
        <v>45700</v>
      </c>
      <c r="AH297" s="3" t="s">
        <v>174</v>
      </c>
      <c r="AI297" s="3" t="s">
        <v>1907</v>
      </c>
      <c r="AJ297" s="3" t="s">
        <v>1908</v>
      </c>
    </row>
    <row r="298" spans="1:36" x14ac:dyDescent="0.25">
      <c r="A298" s="3" t="s">
        <v>7838</v>
      </c>
      <c r="B298" s="3" t="s">
        <v>6342</v>
      </c>
      <c r="C298" s="3" t="s">
        <v>7840</v>
      </c>
      <c r="D298" s="3" t="s">
        <v>5885</v>
      </c>
      <c r="E298">
        <v>29725</v>
      </c>
      <c r="F298">
        <v>45700</v>
      </c>
      <c r="G298">
        <v>45700.660879629628</v>
      </c>
      <c r="H298" s="3" t="s">
        <v>1929</v>
      </c>
      <c r="I298">
        <v>923210</v>
      </c>
      <c r="J298" s="3" t="s">
        <v>62</v>
      </c>
      <c r="K298" s="3" t="s">
        <v>63</v>
      </c>
      <c r="L298" s="3" t="s">
        <v>172</v>
      </c>
      <c r="M298" s="1">
        <v>20600000</v>
      </c>
      <c r="N298" s="1">
        <v>-14557333</v>
      </c>
      <c r="O298" s="1">
        <v>6042667</v>
      </c>
      <c r="P298" s="1">
        <v>618000</v>
      </c>
      <c r="Q298" s="3" t="s">
        <v>169</v>
      </c>
      <c r="R298">
        <v>52760141</v>
      </c>
      <c r="S298" s="3" t="s">
        <v>1429</v>
      </c>
      <c r="T298" s="3" t="s">
        <v>56</v>
      </c>
      <c r="U298" s="3" t="s">
        <v>57</v>
      </c>
      <c r="V298" s="3" t="s">
        <v>1430</v>
      </c>
      <c r="W298" s="3" t="s">
        <v>59</v>
      </c>
      <c r="X298">
        <v>860034313</v>
      </c>
      <c r="Y298" s="3" t="s">
        <v>97</v>
      </c>
      <c r="Z298">
        <v>1925</v>
      </c>
      <c r="AA298">
        <v>1925</v>
      </c>
      <c r="AB298">
        <v>29725</v>
      </c>
      <c r="AC298" s="3"/>
      <c r="AD298" s="3" t="s">
        <v>4511</v>
      </c>
      <c r="AE298" s="3" t="s">
        <v>4512</v>
      </c>
      <c r="AG298">
        <v>45700</v>
      </c>
      <c r="AH298" s="3" t="s">
        <v>174</v>
      </c>
      <c r="AI298" s="3" t="s">
        <v>1431</v>
      </c>
      <c r="AJ298" s="3" t="s">
        <v>1432</v>
      </c>
    </row>
    <row r="299" spans="1:36" x14ac:dyDescent="0.25">
      <c r="A299" s="3" t="s">
        <v>6341</v>
      </c>
      <c r="B299" s="3" t="s">
        <v>6342</v>
      </c>
      <c r="C299" s="3" t="s">
        <v>6344</v>
      </c>
      <c r="D299" s="3" t="s">
        <v>5885</v>
      </c>
      <c r="E299">
        <v>29825</v>
      </c>
      <c r="F299">
        <v>45700</v>
      </c>
      <c r="G299">
        <v>45700.660891203705</v>
      </c>
      <c r="H299" s="3" t="s">
        <v>1929</v>
      </c>
      <c r="I299">
        <v>923210</v>
      </c>
      <c r="J299" s="3" t="s">
        <v>62</v>
      </c>
      <c r="K299" s="3" t="s">
        <v>63</v>
      </c>
      <c r="L299" s="3" t="s">
        <v>172</v>
      </c>
      <c r="M299" s="1">
        <v>19239990</v>
      </c>
      <c r="N299" s="1">
        <v>-19047590</v>
      </c>
      <c r="O299" s="1">
        <v>192400</v>
      </c>
      <c r="P299" s="1">
        <v>0</v>
      </c>
      <c r="Q299" s="3" t="s">
        <v>169</v>
      </c>
      <c r="R299">
        <v>1032362456</v>
      </c>
      <c r="S299" s="3" t="s">
        <v>1977</v>
      </c>
      <c r="T299" s="3" t="s">
        <v>56</v>
      </c>
      <c r="U299" s="3" t="s">
        <v>57</v>
      </c>
      <c r="V299" s="3" t="s">
        <v>1978</v>
      </c>
      <c r="W299" s="3" t="s">
        <v>59</v>
      </c>
      <c r="X299">
        <v>860007335</v>
      </c>
      <c r="Y299" s="3" t="s">
        <v>201</v>
      </c>
      <c r="Z299">
        <v>1925</v>
      </c>
      <c r="AA299">
        <v>1925</v>
      </c>
      <c r="AB299">
        <v>29825</v>
      </c>
      <c r="AC299" s="3"/>
      <c r="AD299" s="3" t="s">
        <v>2535</v>
      </c>
      <c r="AE299" s="3" t="s">
        <v>2536</v>
      </c>
      <c r="AG299">
        <v>45700</v>
      </c>
      <c r="AH299" s="3" t="s">
        <v>174</v>
      </c>
      <c r="AI299" s="3" t="s">
        <v>1979</v>
      </c>
      <c r="AJ299" s="3" t="s">
        <v>1980</v>
      </c>
    </row>
    <row r="300" spans="1:36" x14ac:dyDescent="0.25">
      <c r="A300" s="3" t="s">
        <v>7842</v>
      </c>
      <c r="B300" s="3" t="s">
        <v>6342</v>
      </c>
      <c r="C300" s="3" t="s">
        <v>7844</v>
      </c>
      <c r="D300" s="3" t="s">
        <v>5885</v>
      </c>
      <c r="E300">
        <v>29925</v>
      </c>
      <c r="F300">
        <v>45700</v>
      </c>
      <c r="G300">
        <v>45700.660902777781</v>
      </c>
      <c r="H300" s="3" t="s">
        <v>1929</v>
      </c>
      <c r="I300">
        <v>923210</v>
      </c>
      <c r="J300" s="3" t="s">
        <v>62</v>
      </c>
      <c r="K300" s="3" t="s">
        <v>63</v>
      </c>
      <c r="L300" s="3" t="s">
        <v>172</v>
      </c>
      <c r="M300" s="1">
        <v>19357900</v>
      </c>
      <c r="N300" s="1">
        <v>0</v>
      </c>
      <c r="O300" s="1">
        <v>19357900</v>
      </c>
      <c r="P300" s="1">
        <v>14260320</v>
      </c>
      <c r="Q300" s="3" t="s">
        <v>169</v>
      </c>
      <c r="R300">
        <v>1071349192</v>
      </c>
      <c r="S300" s="3" t="s">
        <v>1434</v>
      </c>
      <c r="T300" s="3" t="s">
        <v>56</v>
      </c>
      <c r="U300" s="3" t="s">
        <v>57</v>
      </c>
      <c r="V300" s="3" t="s">
        <v>1435</v>
      </c>
      <c r="W300" s="3" t="s">
        <v>59</v>
      </c>
      <c r="X300">
        <v>860002964</v>
      </c>
      <c r="Y300" s="3" t="s">
        <v>242</v>
      </c>
      <c r="Z300">
        <v>1925</v>
      </c>
      <c r="AA300">
        <v>1925</v>
      </c>
      <c r="AB300">
        <v>29925</v>
      </c>
      <c r="AC300" s="3"/>
      <c r="AD300" s="3" t="s">
        <v>4513</v>
      </c>
      <c r="AE300" s="3" t="s">
        <v>4514</v>
      </c>
      <c r="AG300">
        <v>45700</v>
      </c>
      <c r="AH300" s="3" t="s">
        <v>174</v>
      </c>
      <c r="AI300" s="3" t="s">
        <v>1436</v>
      </c>
      <c r="AJ300" s="3" t="s">
        <v>1437</v>
      </c>
    </row>
    <row r="301" spans="1:36" x14ac:dyDescent="0.25">
      <c r="A301" s="3" t="s">
        <v>7669</v>
      </c>
      <c r="B301" s="3" t="s">
        <v>6342</v>
      </c>
      <c r="C301" s="3" t="s">
        <v>7671</v>
      </c>
      <c r="D301" s="3" t="s">
        <v>5885</v>
      </c>
      <c r="E301">
        <v>30025</v>
      </c>
      <c r="F301">
        <v>45700</v>
      </c>
      <c r="G301">
        <v>45700.660914351851</v>
      </c>
      <c r="H301" s="3" t="s">
        <v>1929</v>
      </c>
      <c r="I301">
        <v>923210</v>
      </c>
      <c r="J301" s="3" t="s">
        <v>62</v>
      </c>
      <c r="K301" s="3" t="s">
        <v>63</v>
      </c>
      <c r="L301" s="3" t="s">
        <v>172</v>
      </c>
      <c r="M301" s="1">
        <v>27872000</v>
      </c>
      <c r="N301" s="1">
        <v>0</v>
      </c>
      <c r="O301" s="1">
        <v>27872000</v>
      </c>
      <c r="P301" s="1">
        <v>20532373</v>
      </c>
      <c r="Q301" s="3" t="s">
        <v>169</v>
      </c>
      <c r="R301">
        <v>52202874</v>
      </c>
      <c r="S301" s="3" t="s">
        <v>1439</v>
      </c>
      <c r="T301" s="3" t="s">
        <v>56</v>
      </c>
      <c r="U301" s="3" t="s">
        <v>57</v>
      </c>
      <c r="V301" s="3" t="s">
        <v>1440</v>
      </c>
      <c r="W301" s="3" t="s">
        <v>59</v>
      </c>
      <c r="X301">
        <v>860007335</v>
      </c>
      <c r="Y301" s="3" t="s">
        <v>201</v>
      </c>
      <c r="Z301">
        <v>1925</v>
      </c>
      <c r="AA301">
        <v>1925</v>
      </c>
      <c r="AB301">
        <v>30025</v>
      </c>
      <c r="AC301" s="3"/>
      <c r="AD301" s="3" t="s">
        <v>4515</v>
      </c>
      <c r="AE301" s="3" t="s">
        <v>4516</v>
      </c>
      <c r="AG301">
        <v>45700</v>
      </c>
      <c r="AH301" s="3" t="s">
        <v>174</v>
      </c>
      <c r="AI301" s="3" t="s">
        <v>1441</v>
      </c>
      <c r="AJ301" s="3" t="s">
        <v>1442</v>
      </c>
    </row>
    <row r="302" spans="1:36" x14ac:dyDescent="0.25">
      <c r="A302" s="3" t="s">
        <v>7985</v>
      </c>
      <c r="B302" s="3" t="s">
        <v>7952</v>
      </c>
      <c r="C302" s="3" t="s">
        <v>7987</v>
      </c>
      <c r="D302" s="3" t="s">
        <v>5920</v>
      </c>
      <c r="E302">
        <v>30125</v>
      </c>
      <c r="F302">
        <v>45700</v>
      </c>
      <c r="G302">
        <v>45700.725868055553</v>
      </c>
      <c r="H302" s="3" t="s">
        <v>1929</v>
      </c>
      <c r="I302">
        <v>923242</v>
      </c>
      <c r="J302" s="3" t="s">
        <v>62</v>
      </c>
      <c r="K302" s="3" t="s">
        <v>63</v>
      </c>
      <c r="L302" s="3" t="s">
        <v>172</v>
      </c>
      <c r="M302" s="1">
        <v>21491064</v>
      </c>
      <c r="N302" s="1">
        <v>0</v>
      </c>
      <c r="O302" s="1">
        <v>21491064</v>
      </c>
      <c r="P302" s="1">
        <v>15202938</v>
      </c>
      <c r="Q302" s="3" t="s">
        <v>169</v>
      </c>
      <c r="R302">
        <v>51890685</v>
      </c>
      <c r="S302" s="3" t="s">
        <v>1444</v>
      </c>
      <c r="T302" s="3" t="s">
        <v>56</v>
      </c>
      <c r="U302" s="3" t="s">
        <v>57</v>
      </c>
      <c r="V302" s="3" t="s">
        <v>1445</v>
      </c>
      <c r="W302" s="3" t="s">
        <v>59</v>
      </c>
      <c r="X302">
        <v>890903938</v>
      </c>
      <c r="Y302" s="3" t="s">
        <v>86</v>
      </c>
      <c r="Z302">
        <v>3625</v>
      </c>
      <c r="AA302">
        <v>3625</v>
      </c>
      <c r="AB302">
        <v>30125</v>
      </c>
      <c r="AC302" s="3"/>
      <c r="AD302" s="3" t="s">
        <v>4517</v>
      </c>
      <c r="AE302" s="3" t="s">
        <v>4518</v>
      </c>
      <c r="AG302">
        <v>45700</v>
      </c>
      <c r="AH302" s="3" t="s">
        <v>174</v>
      </c>
      <c r="AI302" s="3" t="s">
        <v>1446</v>
      </c>
      <c r="AJ302" s="3" t="s">
        <v>1447</v>
      </c>
    </row>
    <row r="303" spans="1:36" x14ac:dyDescent="0.25">
      <c r="A303" s="3" t="s">
        <v>8999</v>
      </c>
      <c r="B303" s="3" t="s">
        <v>6095</v>
      </c>
      <c r="C303" s="3" t="s">
        <v>9001</v>
      </c>
      <c r="D303" s="3" t="s">
        <v>5908</v>
      </c>
      <c r="E303">
        <v>30225</v>
      </c>
      <c r="F303">
        <v>45701</v>
      </c>
      <c r="G303">
        <v>45701.299189814818</v>
      </c>
      <c r="H303" s="3" t="s">
        <v>1929</v>
      </c>
      <c r="I303">
        <v>923238</v>
      </c>
      <c r="J303" s="3" t="s">
        <v>62</v>
      </c>
      <c r="K303" s="3" t="s">
        <v>63</v>
      </c>
      <c r="L303" s="3" t="s">
        <v>172</v>
      </c>
      <c r="M303" s="1">
        <v>465641</v>
      </c>
      <c r="N303" s="1">
        <v>0</v>
      </c>
      <c r="O303" s="1">
        <v>465641</v>
      </c>
      <c r="P303" s="1">
        <v>0</v>
      </c>
      <c r="Q303" s="3" t="s">
        <v>169</v>
      </c>
      <c r="R303">
        <v>80062448</v>
      </c>
      <c r="S303" s="3" t="s">
        <v>267</v>
      </c>
      <c r="T303" s="3" t="s">
        <v>56</v>
      </c>
      <c r="U303" s="3" t="s">
        <v>57</v>
      </c>
      <c r="V303" s="3" t="s">
        <v>268</v>
      </c>
      <c r="W303" s="3" t="s">
        <v>59</v>
      </c>
      <c r="X303">
        <v>860034313</v>
      </c>
      <c r="Y303" s="3" t="s">
        <v>97</v>
      </c>
      <c r="Z303">
        <v>325</v>
      </c>
      <c r="AA303">
        <v>325</v>
      </c>
      <c r="AB303">
        <v>30225</v>
      </c>
      <c r="AC303" s="3"/>
      <c r="AD303" s="3" t="s">
        <v>1981</v>
      </c>
      <c r="AE303" s="3" t="s">
        <v>287</v>
      </c>
      <c r="AG303">
        <v>45701</v>
      </c>
      <c r="AH303" s="3" t="s">
        <v>255</v>
      </c>
      <c r="AI303" s="3" t="s">
        <v>288</v>
      </c>
      <c r="AJ303" s="3" t="s">
        <v>289</v>
      </c>
    </row>
    <row r="304" spans="1:36" x14ac:dyDescent="0.25">
      <c r="A304" s="3" t="s">
        <v>9003</v>
      </c>
      <c r="B304" s="3" t="s">
        <v>6081</v>
      </c>
      <c r="C304" s="3" t="s">
        <v>9005</v>
      </c>
      <c r="D304" s="3" t="s">
        <v>5882</v>
      </c>
      <c r="E304">
        <v>30325</v>
      </c>
      <c r="F304">
        <v>45701</v>
      </c>
      <c r="G304">
        <v>45701.302847222221</v>
      </c>
      <c r="H304" s="3" t="s">
        <v>1929</v>
      </c>
      <c r="I304">
        <v>923210</v>
      </c>
      <c r="J304" s="3" t="s">
        <v>62</v>
      </c>
      <c r="K304" s="3" t="s">
        <v>63</v>
      </c>
      <c r="L304" s="3" t="s">
        <v>172</v>
      </c>
      <c r="M304" s="1">
        <v>35200</v>
      </c>
      <c r="N304" s="1">
        <v>0</v>
      </c>
      <c r="O304" s="1">
        <v>35200</v>
      </c>
      <c r="P304" s="1">
        <v>0</v>
      </c>
      <c r="Q304" s="3" t="s">
        <v>169</v>
      </c>
      <c r="R304">
        <v>79661139</v>
      </c>
      <c r="S304" s="3" t="s">
        <v>262</v>
      </c>
      <c r="T304" s="3" t="s">
        <v>56</v>
      </c>
      <c r="U304" s="3" t="s">
        <v>57</v>
      </c>
      <c r="V304" s="3" t="s">
        <v>263</v>
      </c>
      <c r="W304" s="3" t="s">
        <v>59</v>
      </c>
      <c r="X304">
        <v>860034313</v>
      </c>
      <c r="Y304" s="3" t="s">
        <v>97</v>
      </c>
      <c r="Z304">
        <v>1625</v>
      </c>
      <c r="AA304">
        <v>1625</v>
      </c>
      <c r="AB304">
        <v>30325</v>
      </c>
      <c r="AC304" s="3"/>
      <c r="AD304" s="3" t="s">
        <v>1982</v>
      </c>
      <c r="AE304" s="3" t="s">
        <v>290</v>
      </c>
      <c r="AG304">
        <v>45701</v>
      </c>
      <c r="AH304" s="3" t="s">
        <v>255</v>
      </c>
      <c r="AI304" s="3" t="s">
        <v>291</v>
      </c>
      <c r="AJ304" s="3" t="s">
        <v>292</v>
      </c>
    </row>
    <row r="305" spans="1:36" x14ac:dyDescent="0.25">
      <c r="A305" s="3" t="s">
        <v>9007</v>
      </c>
      <c r="B305" s="3" t="s">
        <v>6081</v>
      </c>
      <c r="C305" s="3" t="s">
        <v>9009</v>
      </c>
      <c r="D305" s="3" t="s">
        <v>5882</v>
      </c>
      <c r="E305">
        <v>30425</v>
      </c>
      <c r="F305">
        <v>45702</v>
      </c>
      <c r="G305">
        <v>45702.326249999998</v>
      </c>
      <c r="H305" s="3" t="s">
        <v>1929</v>
      </c>
      <c r="I305">
        <v>923210</v>
      </c>
      <c r="J305" s="3" t="s">
        <v>62</v>
      </c>
      <c r="K305" s="3" t="s">
        <v>63</v>
      </c>
      <c r="L305" s="3" t="s">
        <v>172</v>
      </c>
      <c r="M305" s="1">
        <v>136200</v>
      </c>
      <c r="N305" s="1">
        <v>0</v>
      </c>
      <c r="O305" s="1">
        <v>136200</v>
      </c>
      <c r="P305" s="1">
        <v>0</v>
      </c>
      <c r="Q305" s="3" t="s">
        <v>169</v>
      </c>
      <c r="R305">
        <v>79661139</v>
      </c>
      <c r="S305" s="3" t="s">
        <v>262</v>
      </c>
      <c r="T305" s="3" t="s">
        <v>56</v>
      </c>
      <c r="U305" s="3" t="s">
        <v>57</v>
      </c>
      <c r="V305" s="3" t="s">
        <v>263</v>
      </c>
      <c r="W305" s="3" t="s">
        <v>59</v>
      </c>
      <c r="X305">
        <v>860034313</v>
      </c>
      <c r="Y305" s="3" t="s">
        <v>97</v>
      </c>
      <c r="Z305">
        <v>1625</v>
      </c>
      <c r="AA305">
        <v>1625</v>
      </c>
      <c r="AB305">
        <v>30425</v>
      </c>
      <c r="AC305" s="3"/>
      <c r="AD305" s="3" t="s">
        <v>1983</v>
      </c>
      <c r="AE305" s="3" t="s">
        <v>293</v>
      </c>
      <c r="AG305">
        <v>45702</v>
      </c>
      <c r="AH305" s="3" t="s">
        <v>255</v>
      </c>
      <c r="AI305" s="3" t="s">
        <v>294</v>
      </c>
      <c r="AJ305" s="3" t="s">
        <v>295</v>
      </c>
    </row>
    <row r="306" spans="1:36" x14ac:dyDescent="0.25">
      <c r="A306" s="3" t="s">
        <v>8923</v>
      </c>
      <c r="B306" s="3" t="s">
        <v>6060</v>
      </c>
      <c r="C306" s="3" t="s">
        <v>8925</v>
      </c>
      <c r="D306" s="3" t="s">
        <v>5873</v>
      </c>
      <c r="E306">
        <v>30525</v>
      </c>
      <c r="F306">
        <v>45702</v>
      </c>
      <c r="G306">
        <v>45702.414444444446</v>
      </c>
      <c r="H306" s="3" t="s">
        <v>1929</v>
      </c>
      <c r="I306">
        <v>923210</v>
      </c>
      <c r="J306" s="3" t="s">
        <v>62</v>
      </c>
      <c r="K306" s="3" t="s">
        <v>63</v>
      </c>
      <c r="L306" s="3" t="s">
        <v>64</v>
      </c>
      <c r="M306" s="1">
        <v>2112083</v>
      </c>
      <c r="N306" s="1">
        <v>0</v>
      </c>
      <c r="O306" s="1">
        <v>2112083</v>
      </c>
      <c r="P306" s="1">
        <v>0</v>
      </c>
      <c r="Q306" s="3" t="s">
        <v>54</v>
      </c>
      <c r="R306">
        <v>860063875</v>
      </c>
      <c r="S306" s="3" t="s">
        <v>55</v>
      </c>
      <c r="T306" s="3" t="s">
        <v>56</v>
      </c>
      <c r="U306" s="3" t="s">
        <v>57</v>
      </c>
      <c r="V306" s="3" t="s">
        <v>58</v>
      </c>
      <c r="W306" s="3" t="s">
        <v>59</v>
      </c>
      <c r="X306">
        <v>860050750</v>
      </c>
      <c r="Y306" s="3" t="s">
        <v>60</v>
      </c>
      <c r="Z306">
        <v>1225</v>
      </c>
      <c r="AA306">
        <v>1225</v>
      </c>
      <c r="AB306">
        <v>30525</v>
      </c>
      <c r="AC306" s="3" t="s">
        <v>1984</v>
      </c>
      <c r="AD306" s="3" t="s">
        <v>1985</v>
      </c>
      <c r="AE306" s="3" t="s">
        <v>1986</v>
      </c>
      <c r="AG306">
        <v>45702</v>
      </c>
      <c r="AH306" s="3" t="s">
        <v>71</v>
      </c>
      <c r="AI306" s="3" t="s">
        <v>151</v>
      </c>
      <c r="AJ306" s="3" t="s">
        <v>152</v>
      </c>
    </row>
    <row r="307" spans="1:36" x14ac:dyDescent="0.25">
      <c r="A307" s="3" t="s">
        <v>8927</v>
      </c>
      <c r="B307" s="3" t="s">
        <v>6060</v>
      </c>
      <c r="C307" s="3" t="s">
        <v>8929</v>
      </c>
      <c r="D307" s="3" t="s">
        <v>5873</v>
      </c>
      <c r="E307">
        <v>30625</v>
      </c>
      <c r="F307">
        <v>45702</v>
      </c>
      <c r="G307">
        <v>45702.421574074076</v>
      </c>
      <c r="H307" s="3" t="s">
        <v>1929</v>
      </c>
      <c r="I307">
        <v>923210</v>
      </c>
      <c r="J307" s="3" t="s">
        <v>62</v>
      </c>
      <c r="K307" s="3" t="s">
        <v>63</v>
      </c>
      <c r="L307" s="3" t="s">
        <v>64</v>
      </c>
      <c r="M307" s="1">
        <v>1452220</v>
      </c>
      <c r="N307" s="1">
        <v>0</v>
      </c>
      <c r="O307" s="1">
        <v>1452220</v>
      </c>
      <c r="P307" s="1">
        <v>0</v>
      </c>
      <c r="Q307" s="3" t="s">
        <v>54</v>
      </c>
      <c r="R307">
        <v>899999115</v>
      </c>
      <c r="S307" s="3" t="s">
        <v>106</v>
      </c>
      <c r="T307" s="3" t="s">
        <v>56</v>
      </c>
      <c r="U307" s="3" t="s">
        <v>107</v>
      </c>
      <c r="V307" s="3" t="s">
        <v>108</v>
      </c>
      <c r="W307" s="3" t="s">
        <v>59</v>
      </c>
      <c r="X307">
        <v>860051135</v>
      </c>
      <c r="Y307" s="3" t="s">
        <v>109</v>
      </c>
      <c r="Z307">
        <v>1225</v>
      </c>
      <c r="AA307">
        <v>1225</v>
      </c>
      <c r="AB307">
        <v>30625</v>
      </c>
      <c r="AC307" s="3" t="s">
        <v>1987</v>
      </c>
      <c r="AD307" s="3" t="s">
        <v>1988</v>
      </c>
      <c r="AE307" s="3" t="s">
        <v>1989</v>
      </c>
      <c r="AG307">
        <v>45702</v>
      </c>
      <c r="AH307" s="3" t="s">
        <v>71</v>
      </c>
      <c r="AI307" s="3" t="s">
        <v>155</v>
      </c>
      <c r="AJ307" s="3" t="s">
        <v>156</v>
      </c>
    </row>
    <row r="308" spans="1:36" x14ac:dyDescent="0.25">
      <c r="A308" s="3" t="s">
        <v>9011</v>
      </c>
      <c r="B308" s="3" t="s">
        <v>6081</v>
      </c>
      <c r="C308" s="3" t="s">
        <v>9013</v>
      </c>
      <c r="D308" s="3" t="s">
        <v>5882</v>
      </c>
      <c r="E308">
        <v>30725</v>
      </c>
      <c r="F308">
        <v>45705</v>
      </c>
      <c r="G308">
        <v>45705.474756944444</v>
      </c>
      <c r="H308" s="3" t="s">
        <v>1929</v>
      </c>
      <c r="I308">
        <v>923210</v>
      </c>
      <c r="J308" s="3" t="s">
        <v>62</v>
      </c>
      <c r="K308" s="3" t="s">
        <v>63</v>
      </c>
      <c r="L308" s="3" t="s">
        <v>172</v>
      </c>
      <c r="M308" s="1">
        <v>222632</v>
      </c>
      <c r="N308" s="1">
        <v>0</v>
      </c>
      <c r="O308" s="1">
        <v>222632</v>
      </c>
      <c r="P308" s="1">
        <v>0</v>
      </c>
      <c r="Q308" s="3" t="s">
        <v>169</v>
      </c>
      <c r="R308">
        <v>11315001</v>
      </c>
      <c r="S308" s="3" t="s">
        <v>297</v>
      </c>
      <c r="T308" s="3" t="s">
        <v>56</v>
      </c>
      <c r="U308" s="3" t="s">
        <v>57</v>
      </c>
      <c r="V308" s="3" t="s">
        <v>298</v>
      </c>
      <c r="W308" s="3" t="s">
        <v>59</v>
      </c>
      <c r="X308">
        <v>890903938</v>
      </c>
      <c r="Y308" s="3" t="s">
        <v>86</v>
      </c>
      <c r="Z308">
        <v>1625</v>
      </c>
      <c r="AA308">
        <v>1625</v>
      </c>
      <c r="AB308">
        <v>30725</v>
      </c>
      <c r="AC308" s="3"/>
      <c r="AD308" s="3" t="s">
        <v>1990</v>
      </c>
      <c r="AE308" s="3" t="s">
        <v>296</v>
      </c>
      <c r="AG308">
        <v>45705</v>
      </c>
      <c r="AH308" s="3" t="s">
        <v>255</v>
      </c>
      <c r="AI308" s="3" t="s">
        <v>299</v>
      </c>
      <c r="AJ308" s="3" t="s">
        <v>300</v>
      </c>
    </row>
    <row r="309" spans="1:36" x14ac:dyDescent="0.25">
      <c r="A309" s="3" t="s">
        <v>9015</v>
      </c>
      <c r="B309" s="3" t="s">
        <v>6213</v>
      </c>
      <c r="C309" s="3" t="s">
        <v>9017</v>
      </c>
      <c r="D309" s="3" t="s">
        <v>5916</v>
      </c>
      <c r="E309">
        <v>30825</v>
      </c>
      <c r="F309">
        <v>45705</v>
      </c>
      <c r="G309">
        <v>45705.478437500002</v>
      </c>
      <c r="H309" s="3" t="s">
        <v>1929</v>
      </c>
      <c r="I309">
        <v>923228</v>
      </c>
      <c r="J309" s="3" t="s">
        <v>305</v>
      </c>
      <c r="K309" s="3" t="s">
        <v>306</v>
      </c>
      <c r="L309" s="3" t="s">
        <v>172</v>
      </c>
      <c r="M309" s="1">
        <v>354493</v>
      </c>
      <c r="N309" s="1">
        <v>0</v>
      </c>
      <c r="O309" s="1">
        <v>354493</v>
      </c>
      <c r="P309" s="1">
        <v>0</v>
      </c>
      <c r="Q309" s="3" t="s">
        <v>169</v>
      </c>
      <c r="R309">
        <v>40783907</v>
      </c>
      <c r="S309" s="3" t="s">
        <v>302</v>
      </c>
      <c r="T309" s="3" t="s">
        <v>56</v>
      </c>
      <c r="U309" s="3" t="s">
        <v>57</v>
      </c>
      <c r="V309" s="3" t="s">
        <v>303</v>
      </c>
      <c r="W309" s="3" t="s">
        <v>59</v>
      </c>
      <c r="X309">
        <v>860003020</v>
      </c>
      <c r="Y309" s="3" t="s">
        <v>212</v>
      </c>
      <c r="Z309">
        <v>3425</v>
      </c>
      <c r="AA309">
        <v>3425</v>
      </c>
      <c r="AB309">
        <v>30825</v>
      </c>
      <c r="AC309" s="3"/>
      <c r="AD309" s="3" t="s">
        <v>1991</v>
      </c>
      <c r="AE309" s="3" t="s">
        <v>301</v>
      </c>
      <c r="AG309">
        <v>45705</v>
      </c>
      <c r="AH309" s="3" t="s">
        <v>255</v>
      </c>
      <c r="AI309" s="3" t="s">
        <v>307</v>
      </c>
      <c r="AJ309" s="3" t="s">
        <v>308</v>
      </c>
    </row>
    <row r="310" spans="1:36" x14ac:dyDescent="0.25">
      <c r="A310" s="3" t="s">
        <v>7989</v>
      </c>
      <c r="B310" s="3" t="s">
        <v>7952</v>
      </c>
      <c r="C310" s="3" t="s">
        <v>7991</v>
      </c>
      <c r="D310" s="3" t="s">
        <v>5920</v>
      </c>
      <c r="E310">
        <v>30925</v>
      </c>
      <c r="F310">
        <v>45705</v>
      </c>
      <c r="G310">
        <v>45705.513935185183</v>
      </c>
      <c r="H310" s="3" t="s">
        <v>1929</v>
      </c>
      <c r="I310">
        <v>923242</v>
      </c>
      <c r="J310" s="3" t="s">
        <v>62</v>
      </c>
      <c r="K310" s="3" t="s">
        <v>63</v>
      </c>
      <c r="L310" s="3" t="s">
        <v>172</v>
      </c>
      <c r="M310" s="1">
        <v>37803940</v>
      </c>
      <c r="N310" s="1">
        <v>0</v>
      </c>
      <c r="O310" s="1">
        <v>37803940</v>
      </c>
      <c r="P310" s="1">
        <v>28478968</v>
      </c>
      <c r="Q310" s="3" t="s">
        <v>169</v>
      </c>
      <c r="R310">
        <v>1073698639</v>
      </c>
      <c r="S310" s="3" t="s">
        <v>1449</v>
      </c>
      <c r="T310" s="3" t="s">
        <v>56</v>
      </c>
      <c r="U310" s="3" t="s">
        <v>57</v>
      </c>
      <c r="V310" s="3" t="s">
        <v>1450</v>
      </c>
      <c r="W310" s="3" t="s">
        <v>59</v>
      </c>
      <c r="X310">
        <v>860007335</v>
      </c>
      <c r="Y310" s="3" t="s">
        <v>201</v>
      </c>
      <c r="Z310">
        <v>3625</v>
      </c>
      <c r="AA310">
        <v>3625</v>
      </c>
      <c r="AB310">
        <v>30925</v>
      </c>
      <c r="AC310" s="3"/>
      <c r="AD310" s="3" t="s">
        <v>4519</v>
      </c>
      <c r="AE310" s="3" t="s">
        <v>4520</v>
      </c>
      <c r="AG310">
        <v>45705</v>
      </c>
      <c r="AH310" s="3" t="s">
        <v>174</v>
      </c>
      <c r="AI310" s="3" t="s">
        <v>1451</v>
      </c>
      <c r="AJ310" s="3" t="s">
        <v>1422</v>
      </c>
    </row>
    <row r="311" spans="1:36" x14ac:dyDescent="0.25">
      <c r="A311" s="3" t="s">
        <v>11121</v>
      </c>
      <c r="B311" s="3" t="s">
        <v>7952</v>
      </c>
      <c r="C311" s="3" t="s">
        <v>11123</v>
      </c>
      <c r="D311" s="3" t="s">
        <v>5920</v>
      </c>
      <c r="E311">
        <v>31025</v>
      </c>
      <c r="F311">
        <v>45705</v>
      </c>
      <c r="G311">
        <v>45705.537222222221</v>
      </c>
      <c r="H311" s="3" t="s">
        <v>1929</v>
      </c>
      <c r="I311">
        <v>923242</v>
      </c>
      <c r="J311" s="3" t="s">
        <v>62</v>
      </c>
      <c r="K311" s="3" t="s">
        <v>63</v>
      </c>
      <c r="L311" s="3" t="s">
        <v>172</v>
      </c>
      <c r="M311" s="1">
        <v>37803940</v>
      </c>
      <c r="N311" s="1">
        <v>-36543809</v>
      </c>
      <c r="O311" s="1">
        <v>1260131</v>
      </c>
      <c r="P311" s="1">
        <v>0</v>
      </c>
      <c r="Q311" s="3" t="s">
        <v>169</v>
      </c>
      <c r="R311">
        <v>1070623987</v>
      </c>
      <c r="S311" s="3" t="s">
        <v>1992</v>
      </c>
      <c r="T311" s="3" t="s">
        <v>56</v>
      </c>
      <c r="U311" s="3" t="s">
        <v>57</v>
      </c>
      <c r="V311" s="3" t="s">
        <v>1993</v>
      </c>
      <c r="W311" s="3" t="s">
        <v>59</v>
      </c>
      <c r="X311">
        <v>860007335</v>
      </c>
      <c r="Y311" s="3" t="s">
        <v>201</v>
      </c>
      <c r="Z311">
        <v>3625</v>
      </c>
      <c r="AA311">
        <v>3625</v>
      </c>
      <c r="AB311">
        <v>31025</v>
      </c>
      <c r="AC311" s="3"/>
      <c r="AD311" s="3" t="s">
        <v>2537</v>
      </c>
      <c r="AE311" s="3" t="s">
        <v>2538</v>
      </c>
      <c r="AG311">
        <v>45705</v>
      </c>
      <c r="AH311" s="3" t="s">
        <v>174</v>
      </c>
      <c r="AI311" s="3" t="s">
        <v>1994</v>
      </c>
      <c r="AJ311" s="3" t="s">
        <v>1422</v>
      </c>
    </row>
    <row r="312" spans="1:36" x14ac:dyDescent="0.25">
      <c r="A312" s="3" t="s">
        <v>7993</v>
      </c>
      <c r="B312" s="3" t="s">
        <v>7952</v>
      </c>
      <c r="C312" s="3" t="s">
        <v>7995</v>
      </c>
      <c r="D312" s="3" t="s">
        <v>5920</v>
      </c>
      <c r="E312">
        <v>31125</v>
      </c>
      <c r="F312">
        <v>45705</v>
      </c>
      <c r="G312">
        <v>45705.565752314818</v>
      </c>
      <c r="H312" s="3" t="s">
        <v>1929</v>
      </c>
      <c r="I312">
        <v>923242</v>
      </c>
      <c r="J312" s="3" t="s">
        <v>62</v>
      </c>
      <c r="K312" s="3" t="s">
        <v>63</v>
      </c>
      <c r="L312" s="3" t="s">
        <v>172</v>
      </c>
      <c r="M312" s="1">
        <v>38359110</v>
      </c>
      <c r="N312" s="1">
        <v>0</v>
      </c>
      <c r="O312" s="1">
        <v>38359110</v>
      </c>
      <c r="P312" s="1">
        <v>28897196</v>
      </c>
      <c r="Q312" s="3" t="s">
        <v>169</v>
      </c>
      <c r="R312">
        <v>1024466962</v>
      </c>
      <c r="S312" s="3" t="s">
        <v>1453</v>
      </c>
      <c r="T312" s="3" t="s">
        <v>56</v>
      </c>
      <c r="U312" s="3" t="s">
        <v>57</v>
      </c>
      <c r="V312" s="3" t="s">
        <v>1454</v>
      </c>
      <c r="W312" s="3" t="s">
        <v>59</v>
      </c>
      <c r="X312">
        <v>860007335</v>
      </c>
      <c r="Y312" s="3" t="s">
        <v>201</v>
      </c>
      <c r="Z312">
        <v>3625</v>
      </c>
      <c r="AA312">
        <v>3625</v>
      </c>
      <c r="AB312">
        <v>31125</v>
      </c>
      <c r="AC312" s="3"/>
      <c r="AD312" s="3" t="s">
        <v>4521</v>
      </c>
      <c r="AE312" s="3" t="s">
        <v>4522</v>
      </c>
      <c r="AG312">
        <v>45705</v>
      </c>
      <c r="AH312" s="3" t="s">
        <v>174</v>
      </c>
      <c r="AI312" s="3" t="s">
        <v>1455</v>
      </c>
      <c r="AJ312" s="3" t="s">
        <v>1456</v>
      </c>
    </row>
    <row r="313" spans="1:36" x14ac:dyDescent="0.25">
      <c r="A313" s="3" t="s">
        <v>7846</v>
      </c>
      <c r="B313" s="3" t="s">
        <v>7847</v>
      </c>
      <c r="C313" s="3" t="s">
        <v>7849</v>
      </c>
      <c r="D313" s="3" t="s">
        <v>5909</v>
      </c>
      <c r="E313">
        <v>31225</v>
      </c>
      <c r="F313">
        <v>45705</v>
      </c>
      <c r="G313">
        <v>45705.585613425923</v>
      </c>
      <c r="H313" s="3" t="s">
        <v>1929</v>
      </c>
      <c r="I313">
        <v>923228</v>
      </c>
      <c r="J313" s="3" t="s">
        <v>305</v>
      </c>
      <c r="K313" s="3" t="s">
        <v>306</v>
      </c>
      <c r="L313" s="3" t="s">
        <v>172</v>
      </c>
      <c r="M313" s="1">
        <v>49045333</v>
      </c>
      <c r="N313" s="1">
        <v>0</v>
      </c>
      <c r="O313" s="1">
        <v>49045333</v>
      </c>
      <c r="P313" s="1">
        <v>37106666</v>
      </c>
      <c r="Q313" s="3" t="s">
        <v>169</v>
      </c>
      <c r="R313">
        <v>1022371659</v>
      </c>
      <c r="S313" s="3" t="s">
        <v>1458</v>
      </c>
      <c r="T313" s="3" t="s">
        <v>56</v>
      </c>
      <c r="U313" s="3" t="s">
        <v>57</v>
      </c>
      <c r="V313" s="3" t="s">
        <v>1459</v>
      </c>
      <c r="W313" s="3" t="s">
        <v>59</v>
      </c>
      <c r="X313">
        <v>860034313</v>
      </c>
      <c r="Y313" s="3" t="s">
        <v>97</v>
      </c>
      <c r="Z313">
        <v>3325</v>
      </c>
      <c r="AA313">
        <v>3325</v>
      </c>
      <c r="AB313">
        <v>31225</v>
      </c>
      <c r="AC313" s="3"/>
      <c r="AD313" s="3" t="s">
        <v>4523</v>
      </c>
      <c r="AE313" s="3" t="s">
        <v>4524</v>
      </c>
      <c r="AG313">
        <v>45705</v>
      </c>
      <c r="AH313" s="3" t="s">
        <v>174</v>
      </c>
      <c r="AI313" s="3" t="s">
        <v>1460</v>
      </c>
      <c r="AJ313" s="3" t="s">
        <v>1461</v>
      </c>
    </row>
    <row r="314" spans="1:36" x14ac:dyDescent="0.25">
      <c r="A314" s="3" t="s">
        <v>7851</v>
      </c>
      <c r="B314" s="3" t="s">
        <v>7847</v>
      </c>
      <c r="C314" s="3" t="s">
        <v>7853</v>
      </c>
      <c r="D314" s="3" t="s">
        <v>5909</v>
      </c>
      <c r="E314">
        <v>31325</v>
      </c>
      <c r="F314">
        <v>45705</v>
      </c>
      <c r="G314">
        <v>45705.592916666668</v>
      </c>
      <c r="H314" s="3" t="s">
        <v>1929</v>
      </c>
      <c r="I314">
        <v>923228</v>
      </c>
      <c r="J314" s="3" t="s">
        <v>305</v>
      </c>
      <c r="K314" s="3" t="s">
        <v>306</v>
      </c>
      <c r="L314" s="3" t="s">
        <v>172</v>
      </c>
      <c r="M314" s="1">
        <v>49045333</v>
      </c>
      <c r="N314" s="1">
        <v>0</v>
      </c>
      <c r="O314" s="1">
        <v>49045333</v>
      </c>
      <c r="P314" s="1">
        <v>37106666</v>
      </c>
      <c r="Q314" s="3" t="s">
        <v>169</v>
      </c>
      <c r="R314">
        <v>79822903</v>
      </c>
      <c r="S314" s="3" t="s">
        <v>1463</v>
      </c>
      <c r="T314" s="3" t="s">
        <v>56</v>
      </c>
      <c r="U314" s="3" t="s">
        <v>57</v>
      </c>
      <c r="V314" s="3" t="s">
        <v>1464</v>
      </c>
      <c r="W314" s="3" t="s">
        <v>59</v>
      </c>
      <c r="X314">
        <v>860034313</v>
      </c>
      <c r="Y314" s="3" t="s">
        <v>97</v>
      </c>
      <c r="Z314">
        <v>3325</v>
      </c>
      <c r="AA314">
        <v>3325</v>
      </c>
      <c r="AB314">
        <v>31325</v>
      </c>
      <c r="AC314" s="3"/>
      <c r="AD314" s="3" t="s">
        <v>4525</v>
      </c>
      <c r="AE314" s="3" t="s">
        <v>4526</v>
      </c>
      <c r="AG314">
        <v>45705</v>
      </c>
      <c r="AH314" s="3" t="s">
        <v>174</v>
      </c>
      <c r="AI314" s="3" t="s">
        <v>1465</v>
      </c>
      <c r="AJ314" s="3" t="s">
        <v>1461</v>
      </c>
    </row>
    <row r="315" spans="1:36" x14ac:dyDescent="0.25">
      <c r="A315" s="3" t="s">
        <v>7855</v>
      </c>
      <c r="B315" s="3" t="s">
        <v>7847</v>
      </c>
      <c r="C315" s="3" t="s">
        <v>7857</v>
      </c>
      <c r="D315" s="3" t="s">
        <v>5909</v>
      </c>
      <c r="E315">
        <v>31425</v>
      </c>
      <c r="F315">
        <v>45705</v>
      </c>
      <c r="G315">
        <v>45705.630648148152</v>
      </c>
      <c r="H315" s="3" t="s">
        <v>1929</v>
      </c>
      <c r="I315">
        <v>923228</v>
      </c>
      <c r="J315" s="3" t="s">
        <v>305</v>
      </c>
      <c r="K315" s="3" t="s">
        <v>306</v>
      </c>
      <c r="L315" s="3" t="s">
        <v>172</v>
      </c>
      <c r="M315" s="1">
        <v>49045333</v>
      </c>
      <c r="N315" s="1">
        <v>0</v>
      </c>
      <c r="O315" s="1">
        <v>49045333</v>
      </c>
      <c r="P315" s="1">
        <v>37106666</v>
      </c>
      <c r="Q315" s="3" t="s">
        <v>169</v>
      </c>
      <c r="R315">
        <v>3171437</v>
      </c>
      <c r="S315" s="3" t="s">
        <v>1467</v>
      </c>
      <c r="T315" s="3" t="s">
        <v>56</v>
      </c>
      <c r="U315" s="3" t="s">
        <v>57</v>
      </c>
      <c r="V315" s="3" t="s">
        <v>1468</v>
      </c>
      <c r="W315" s="3" t="s">
        <v>59</v>
      </c>
      <c r="X315">
        <v>860003020</v>
      </c>
      <c r="Y315" s="3" t="s">
        <v>212</v>
      </c>
      <c r="Z315">
        <v>3325</v>
      </c>
      <c r="AA315">
        <v>3325</v>
      </c>
      <c r="AB315">
        <v>31425</v>
      </c>
      <c r="AC315" s="3"/>
      <c r="AD315" s="3" t="s">
        <v>4527</v>
      </c>
      <c r="AE315" s="3" t="s">
        <v>4528</v>
      </c>
      <c r="AG315">
        <v>45705</v>
      </c>
      <c r="AH315" s="3" t="s">
        <v>174</v>
      </c>
      <c r="AI315" s="3" t="s">
        <v>1469</v>
      </c>
      <c r="AJ315" s="3" t="s">
        <v>1461</v>
      </c>
    </row>
    <row r="316" spans="1:36" x14ac:dyDescent="0.25">
      <c r="A316" s="3" t="s">
        <v>7859</v>
      </c>
      <c r="B316" s="3" t="s">
        <v>7847</v>
      </c>
      <c r="C316" s="3" t="s">
        <v>7861</v>
      </c>
      <c r="D316" s="3" t="s">
        <v>5909</v>
      </c>
      <c r="E316">
        <v>31525</v>
      </c>
      <c r="F316">
        <v>45705</v>
      </c>
      <c r="G316">
        <v>45705.639456018522</v>
      </c>
      <c r="H316" s="3" t="s">
        <v>1929</v>
      </c>
      <c r="I316">
        <v>923228</v>
      </c>
      <c r="J316" s="3" t="s">
        <v>305</v>
      </c>
      <c r="K316" s="3" t="s">
        <v>306</v>
      </c>
      <c r="L316" s="3" t="s">
        <v>172</v>
      </c>
      <c r="M316" s="1">
        <v>49045333</v>
      </c>
      <c r="N316" s="1">
        <v>0</v>
      </c>
      <c r="O316" s="1">
        <v>49045333</v>
      </c>
      <c r="P316" s="1">
        <v>37106666</v>
      </c>
      <c r="Q316" s="3" t="s">
        <v>169</v>
      </c>
      <c r="R316">
        <v>17973156</v>
      </c>
      <c r="S316" s="3" t="s">
        <v>1471</v>
      </c>
      <c r="T316" s="3" t="s">
        <v>56</v>
      </c>
      <c r="U316" s="3" t="s">
        <v>57</v>
      </c>
      <c r="V316" s="3" t="s">
        <v>1472</v>
      </c>
      <c r="W316" s="3" t="s">
        <v>59</v>
      </c>
      <c r="X316">
        <v>860034313</v>
      </c>
      <c r="Y316" s="3" t="s">
        <v>97</v>
      </c>
      <c r="Z316">
        <v>3325</v>
      </c>
      <c r="AA316">
        <v>3325</v>
      </c>
      <c r="AB316">
        <v>31525</v>
      </c>
      <c r="AC316" s="3"/>
      <c r="AD316" s="3" t="s">
        <v>4529</v>
      </c>
      <c r="AE316" s="3" t="s">
        <v>4530</v>
      </c>
      <c r="AG316">
        <v>45705</v>
      </c>
      <c r="AH316" s="3" t="s">
        <v>174</v>
      </c>
      <c r="AI316" s="3" t="s">
        <v>1473</v>
      </c>
      <c r="AJ316" s="3" t="s">
        <v>1461</v>
      </c>
    </row>
    <row r="317" spans="1:36" x14ac:dyDescent="0.25">
      <c r="A317" s="3" t="s">
        <v>7863</v>
      </c>
      <c r="B317" s="3" t="s">
        <v>6342</v>
      </c>
      <c r="C317" s="3" t="s">
        <v>7865</v>
      </c>
      <c r="D317" s="3" t="s">
        <v>5885</v>
      </c>
      <c r="E317">
        <v>31625</v>
      </c>
      <c r="F317">
        <v>45705</v>
      </c>
      <c r="G317">
        <v>45705.660312499997</v>
      </c>
      <c r="H317" s="3" t="s">
        <v>1929</v>
      </c>
      <c r="I317">
        <v>923210</v>
      </c>
      <c r="J317" s="3" t="s">
        <v>62</v>
      </c>
      <c r="K317" s="3" t="s">
        <v>63</v>
      </c>
      <c r="L317" s="3" t="s">
        <v>172</v>
      </c>
      <c r="M317" s="1">
        <v>26208000</v>
      </c>
      <c r="N317" s="1">
        <v>0</v>
      </c>
      <c r="O317" s="1">
        <v>26208000</v>
      </c>
      <c r="P317" s="1">
        <v>19801600</v>
      </c>
      <c r="Q317" s="3" t="s">
        <v>169</v>
      </c>
      <c r="R317">
        <v>1010209964</v>
      </c>
      <c r="S317" s="3" t="s">
        <v>1475</v>
      </c>
      <c r="T317" s="3" t="s">
        <v>56</v>
      </c>
      <c r="U317" s="3" t="s">
        <v>57</v>
      </c>
      <c r="V317" s="3" t="s">
        <v>1476</v>
      </c>
      <c r="W317" s="3" t="s">
        <v>59</v>
      </c>
      <c r="X317">
        <v>890903938</v>
      </c>
      <c r="Y317" s="3" t="s">
        <v>86</v>
      </c>
      <c r="Z317">
        <v>1925</v>
      </c>
      <c r="AA317">
        <v>1925</v>
      </c>
      <c r="AB317">
        <v>31625</v>
      </c>
      <c r="AC317" s="3"/>
      <c r="AD317" s="3" t="s">
        <v>4531</v>
      </c>
      <c r="AE317" s="3" t="s">
        <v>4532</v>
      </c>
      <c r="AG317">
        <v>45705</v>
      </c>
      <c r="AH317" s="3" t="s">
        <v>174</v>
      </c>
      <c r="AI317" s="3" t="s">
        <v>1477</v>
      </c>
      <c r="AJ317" s="3" t="s">
        <v>1478</v>
      </c>
    </row>
    <row r="318" spans="1:36" x14ac:dyDescent="0.25">
      <c r="A318" s="3" t="s">
        <v>7867</v>
      </c>
      <c r="B318" s="3" t="s">
        <v>7847</v>
      </c>
      <c r="C318" s="3" t="s">
        <v>7869</v>
      </c>
      <c r="D318" s="3" t="s">
        <v>5909</v>
      </c>
      <c r="E318">
        <v>31725</v>
      </c>
      <c r="F318">
        <v>45705</v>
      </c>
      <c r="G318">
        <v>45705.671805555554</v>
      </c>
      <c r="H318" s="3" t="s">
        <v>1929</v>
      </c>
      <c r="I318">
        <v>923228</v>
      </c>
      <c r="J318" s="3" t="s">
        <v>305</v>
      </c>
      <c r="K318" s="3" t="s">
        <v>306</v>
      </c>
      <c r="L318" s="3" t="s">
        <v>172</v>
      </c>
      <c r="M318" s="1">
        <v>49045333</v>
      </c>
      <c r="N318" s="1">
        <v>0</v>
      </c>
      <c r="O318" s="1">
        <v>49045333</v>
      </c>
      <c r="P318" s="1">
        <v>37106666</v>
      </c>
      <c r="Q318" s="3" t="s">
        <v>169</v>
      </c>
      <c r="R318">
        <v>1032446718</v>
      </c>
      <c r="S318" s="3" t="s">
        <v>1480</v>
      </c>
      <c r="T318" s="3" t="s">
        <v>56</v>
      </c>
      <c r="U318" s="3" t="s">
        <v>57</v>
      </c>
      <c r="V318" s="3" t="s">
        <v>1481</v>
      </c>
      <c r="W318" s="3" t="s">
        <v>59</v>
      </c>
      <c r="X318">
        <v>890903938</v>
      </c>
      <c r="Y318" s="3" t="s">
        <v>86</v>
      </c>
      <c r="Z318">
        <v>3325</v>
      </c>
      <c r="AA318">
        <v>3325</v>
      </c>
      <c r="AB318">
        <v>31725</v>
      </c>
      <c r="AC318" s="3"/>
      <c r="AD318" s="3" t="s">
        <v>4533</v>
      </c>
      <c r="AE318" s="3" t="s">
        <v>4534</v>
      </c>
      <c r="AG318">
        <v>45705</v>
      </c>
      <c r="AH318" s="3" t="s">
        <v>174</v>
      </c>
      <c r="AI318" s="3" t="s">
        <v>1482</v>
      </c>
      <c r="AJ318" s="3" t="s">
        <v>1461</v>
      </c>
    </row>
    <row r="319" spans="1:36" x14ac:dyDescent="0.25">
      <c r="A319" s="3" t="s">
        <v>7871</v>
      </c>
      <c r="B319" s="3" t="s">
        <v>7847</v>
      </c>
      <c r="C319" s="3" t="s">
        <v>7873</v>
      </c>
      <c r="D319" s="3" t="s">
        <v>5909</v>
      </c>
      <c r="E319">
        <v>31825</v>
      </c>
      <c r="F319">
        <v>45705</v>
      </c>
      <c r="G319">
        <v>45705.943032407406</v>
      </c>
      <c r="H319" s="3" t="s">
        <v>1929</v>
      </c>
      <c r="I319">
        <v>923228</v>
      </c>
      <c r="J319" s="3" t="s">
        <v>305</v>
      </c>
      <c r="K319" s="3" t="s">
        <v>306</v>
      </c>
      <c r="L319" s="3" t="s">
        <v>172</v>
      </c>
      <c r="M319" s="1">
        <v>34538393</v>
      </c>
      <c r="N319" s="1">
        <v>0</v>
      </c>
      <c r="O319" s="1">
        <v>34538393</v>
      </c>
      <c r="P319" s="1">
        <v>26131021</v>
      </c>
      <c r="Q319" s="3" t="s">
        <v>169</v>
      </c>
      <c r="R319">
        <v>79324276</v>
      </c>
      <c r="S319" s="3" t="s">
        <v>1484</v>
      </c>
      <c r="T319" s="3" t="s">
        <v>56</v>
      </c>
      <c r="U319" s="3" t="s">
        <v>57</v>
      </c>
      <c r="V319" s="3" t="s">
        <v>1485</v>
      </c>
      <c r="W319" s="3" t="s">
        <v>59</v>
      </c>
      <c r="X319">
        <v>890903938</v>
      </c>
      <c r="Y319" s="3" t="s">
        <v>86</v>
      </c>
      <c r="Z319">
        <v>3325</v>
      </c>
      <c r="AA319">
        <v>3325</v>
      </c>
      <c r="AB319">
        <v>31825</v>
      </c>
      <c r="AC319" s="3"/>
      <c r="AD319" s="3" t="s">
        <v>4535</v>
      </c>
      <c r="AE319" s="3" t="s">
        <v>4536</v>
      </c>
      <c r="AG319">
        <v>45705</v>
      </c>
      <c r="AH319" s="3" t="s">
        <v>174</v>
      </c>
      <c r="AI319" s="3" t="s">
        <v>1486</v>
      </c>
      <c r="AJ319" s="3" t="s">
        <v>1487</v>
      </c>
    </row>
    <row r="320" spans="1:36" x14ac:dyDescent="0.25">
      <c r="A320" s="3" t="s">
        <v>7997</v>
      </c>
      <c r="B320" s="3" t="s">
        <v>7952</v>
      </c>
      <c r="C320" s="3" t="s">
        <v>7999</v>
      </c>
      <c r="D320" s="3" t="s">
        <v>5920</v>
      </c>
      <c r="E320">
        <v>31925</v>
      </c>
      <c r="F320">
        <v>45705</v>
      </c>
      <c r="G320">
        <v>45705.950937499998</v>
      </c>
      <c r="H320" s="3" t="s">
        <v>1929</v>
      </c>
      <c r="I320">
        <v>923242</v>
      </c>
      <c r="J320" s="3" t="s">
        <v>62</v>
      </c>
      <c r="K320" s="3" t="s">
        <v>63</v>
      </c>
      <c r="L320" s="3" t="s">
        <v>172</v>
      </c>
      <c r="M320" s="1">
        <v>24462500</v>
      </c>
      <c r="N320" s="1">
        <v>0</v>
      </c>
      <c r="O320" s="1">
        <v>24462500</v>
      </c>
      <c r="P320" s="1">
        <v>18025000</v>
      </c>
      <c r="Q320" s="3" t="s">
        <v>169</v>
      </c>
      <c r="R320">
        <v>1026276407</v>
      </c>
      <c r="S320" s="3" t="s">
        <v>1489</v>
      </c>
      <c r="T320" s="3" t="s">
        <v>56</v>
      </c>
      <c r="U320" s="3" t="s">
        <v>57</v>
      </c>
      <c r="V320" s="3" t="s">
        <v>1490</v>
      </c>
      <c r="W320" s="3" t="s">
        <v>59</v>
      </c>
      <c r="X320">
        <v>860007335</v>
      </c>
      <c r="Y320" s="3" t="s">
        <v>201</v>
      </c>
      <c r="Z320">
        <v>3625</v>
      </c>
      <c r="AA320">
        <v>3625</v>
      </c>
      <c r="AB320">
        <v>31925</v>
      </c>
      <c r="AC320" s="3"/>
      <c r="AD320" s="3" t="s">
        <v>4537</v>
      </c>
      <c r="AE320" s="3" t="s">
        <v>4538</v>
      </c>
      <c r="AG320">
        <v>45705</v>
      </c>
      <c r="AH320" s="3" t="s">
        <v>174</v>
      </c>
      <c r="AI320" s="3" t="s">
        <v>1491</v>
      </c>
      <c r="AJ320" s="3" t="s">
        <v>1492</v>
      </c>
    </row>
    <row r="321" spans="1:36" x14ac:dyDescent="0.25">
      <c r="A321" s="3" t="s">
        <v>7875</v>
      </c>
      <c r="B321" s="3" t="s">
        <v>7847</v>
      </c>
      <c r="C321" s="3" t="s">
        <v>7877</v>
      </c>
      <c r="D321" s="3" t="s">
        <v>5909</v>
      </c>
      <c r="E321">
        <v>32025</v>
      </c>
      <c r="F321">
        <v>45705</v>
      </c>
      <c r="G321">
        <v>45705.956863425927</v>
      </c>
      <c r="H321" s="3" t="s">
        <v>1929</v>
      </c>
      <c r="I321">
        <v>923228</v>
      </c>
      <c r="J321" s="3" t="s">
        <v>305</v>
      </c>
      <c r="K321" s="3" t="s">
        <v>306</v>
      </c>
      <c r="L321" s="3" t="s">
        <v>172</v>
      </c>
      <c r="M321" s="1">
        <v>40333333</v>
      </c>
      <c r="N321" s="1">
        <v>0</v>
      </c>
      <c r="O321" s="1">
        <v>40333333</v>
      </c>
      <c r="P321" s="1">
        <v>28394666</v>
      </c>
      <c r="Q321" s="3" t="s">
        <v>169</v>
      </c>
      <c r="R321">
        <v>80500306</v>
      </c>
      <c r="S321" s="3" t="s">
        <v>1494</v>
      </c>
      <c r="T321" s="3" t="s">
        <v>56</v>
      </c>
      <c r="U321" s="3" t="s">
        <v>57</v>
      </c>
      <c r="V321" s="3" t="s">
        <v>1495</v>
      </c>
      <c r="W321" s="3" t="s">
        <v>59</v>
      </c>
      <c r="X321">
        <v>860003020</v>
      </c>
      <c r="Y321" s="3" t="s">
        <v>212</v>
      </c>
      <c r="Z321">
        <v>3325</v>
      </c>
      <c r="AA321">
        <v>3325</v>
      </c>
      <c r="AB321">
        <v>32025</v>
      </c>
      <c r="AC321" s="3"/>
      <c r="AD321" s="3" t="s">
        <v>4539</v>
      </c>
      <c r="AE321" s="3" t="s">
        <v>4540</v>
      </c>
      <c r="AG321">
        <v>45705</v>
      </c>
      <c r="AH321" s="3" t="s">
        <v>174</v>
      </c>
      <c r="AI321" s="3" t="s">
        <v>1496</v>
      </c>
      <c r="AJ321" s="3" t="s">
        <v>1461</v>
      </c>
    </row>
    <row r="322" spans="1:36" x14ac:dyDescent="0.25">
      <c r="A322" s="3" t="s">
        <v>8935</v>
      </c>
      <c r="B322" s="3" t="s">
        <v>6060</v>
      </c>
      <c r="C322" s="3" t="s">
        <v>8937</v>
      </c>
      <c r="D322" s="3" t="s">
        <v>5873</v>
      </c>
      <c r="E322">
        <v>32125</v>
      </c>
      <c r="F322">
        <v>45706</v>
      </c>
      <c r="G322">
        <v>45706.699108796296</v>
      </c>
      <c r="H322" s="3" t="s">
        <v>1929</v>
      </c>
      <c r="I322">
        <v>923210</v>
      </c>
      <c r="J322" s="3" t="s">
        <v>62</v>
      </c>
      <c r="K322" s="3" t="s">
        <v>63</v>
      </c>
      <c r="L322" s="3" t="s">
        <v>64</v>
      </c>
      <c r="M322" s="1">
        <v>183.45</v>
      </c>
      <c r="N322" s="1">
        <v>183267</v>
      </c>
      <c r="O322" s="1">
        <v>183450</v>
      </c>
      <c r="P322" s="1">
        <v>0</v>
      </c>
      <c r="Q322" s="3" t="s">
        <v>54</v>
      </c>
      <c r="R322">
        <v>899999115</v>
      </c>
      <c r="S322" s="3" t="s">
        <v>106</v>
      </c>
      <c r="T322" s="3" t="s">
        <v>56</v>
      </c>
      <c r="U322" s="3" t="s">
        <v>107</v>
      </c>
      <c r="V322" s="3" t="s">
        <v>108</v>
      </c>
      <c r="W322" s="3" t="s">
        <v>59</v>
      </c>
      <c r="X322">
        <v>860051135</v>
      </c>
      <c r="Y322" s="3" t="s">
        <v>109</v>
      </c>
      <c r="Z322">
        <v>1225</v>
      </c>
      <c r="AA322">
        <v>1225</v>
      </c>
      <c r="AB322">
        <v>32125</v>
      </c>
      <c r="AC322" s="3" t="s">
        <v>1995</v>
      </c>
      <c r="AD322" s="3" t="s">
        <v>1996</v>
      </c>
      <c r="AE322" s="3" t="s">
        <v>1997</v>
      </c>
      <c r="AG322">
        <v>45706</v>
      </c>
      <c r="AH322" s="3" t="s">
        <v>71</v>
      </c>
      <c r="AI322" s="3" t="s">
        <v>163</v>
      </c>
      <c r="AJ322" s="3" t="s">
        <v>164</v>
      </c>
    </row>
    <row r="323" spans="1:36" x14ac:dyDescent="0.25">
      <c r="A323" s="3" t="s">
        <v>9019</v>
      </c>
      <c r="B323" s="3" t="s">
        <v>6240</v>
      </c>
      <c r="C323" s="3" t="s">
        <v>9021</v>
      </c>
      <c r="D323" s="3" t="s">
        <v>6037</v>
      </c>
      <c r="E323">
        <v>32225</v>
      </c>
      <c r="F323">
        <v>45707</v>
      </c>
      <c r="G323">
        <v>45707.373703703706</v>
      </c>
      <c r="H323" s="3" t="s">
        <v>1929</v>
      </c>
      <c r="I323">
        <v>923211</v>
      </c>
      <c r="J323" s="3" t="s">
        <v>62</v>
      </c>
      <c r="K323" s="3" t="s">
        <v>63</v>
      </c>
      <c r="L323" s="3" t="s">
        <v>172</v>
      </c>
      <c r="M323" s="1">
        <v>478585</v>
      </c>
      <c r="N323" s="1">
        <v>0</v>
      </c>
      <c r="O323" s="1">
        <v>478585</v>
      </c>
      <c r="P323" s="1">
        <v>0</v>
      </c>
      <c r="Q323" s="3" t="s">
        <v>169</v>
      </c>
      <c r="R323">
        <v>11313776</v>
      </c>
      <c r="S323" s="3" t="s">
        <v>310</v>
      </c>
      <c r="T323" s="3" t="s">
        <v>56</v>
      </c>
      <c r="U323" s="3" t="s">
        <v>57</v>
      </c>
      <c r="V323" s="3" t="s">
        <v>311</v>
      </c>
      <c r="W323" s="3" t="s">
        <v>59</v>
      </c>
      <c r="X323">
        <v>890903938</v>
      </c>
      <c r="Y323" s="3" t="s">
        <v>86</v>
      </c>
      <c r="Z323">
        <v>925</v>
      </c>
      <c r="AA323">
        <v>925</v>
      </c>
      <c r="AB323">
        <v>32225</v>
      </c>
      <c r="AC323" s="3"/>
      <c r="AD323" s="3" t="s">
        <v>1998</v>
      </c>
      <c r="AE323" s="3" t="s">
        <v>309</v>
      </c>
      <c r="AG323">
        <v>45707</v>
      </c>
      <c r="AH323" s="3" t="s">
        <v>255</v>
      </c>
      <c r="AI323" s="3" t="s">
        <v>313</v>
      </c>
      <c r="AJ323" s="3" t="s">
        <v>314</v>
      </c>
    </row>
    <row r="324" spans="1:36" x14ac:dyDescent="0.25">
      <c r="A324" s="3" t="s">
        <v>9023</v>
      </c>
      <c r="B324" s="3" t="s">
        <v>6240</v>
      </c>
      <c r="C324" s="3" t="s">
        <v>9025</v>
      </c>
      <c r="D324" s="3" t="s">
        <v>6037</v>
      </c>
      <c r="E324">
        <v>32325</v>
      </c>
      <c r="F324">
        <v>45707</v>
      </c>
      <c r="G324">
        <v>45707.37636574074</v>
      </c>
      <c r="H324" s="3" t="s">
        <v>1929</v>
      </c>
      <c r="I324">
        <v>923211</v>
      </c>
      <c r="J324" s="3" t="s">
        <v>62</v>
      </c>
      <c r="K324" s="3" t="s">
        <v>63</v>
      </c>
      <c r="L324" s="3" t="s">
        <v>172</v>
      </c>
      <c r="M324" s="1">
        <v>478585</v>
      </c>
      <c r="N324" s="1">
        <v>0</v>
      </c>
      <c r="O324" s="1">
        <v>478585</v>
      </c>
      <c r="P324" s="1">
        <v>0</v>
      </c>
      <c r="Q324" s="3" t="s">
        <v>169</v>
      </c>
      <c r="R324">
        <v>11223758</v>
      </c>
      <c r="S324" s="3" t="s">
        <v>316</v>
      </c>
      <c r="T324" s="3" t="s">
        <v>56</v>
      </c>
      <c r="U324" s="3" t="s">
        <v>57</v>
      </c>
      <c r="V324" s="3" t="s">
        <v>317</v>
      </c>
      <c r="W324" s="3" t="s">
        <v>59</v>
      </c>
      <c r="X324">
        <v>890903938</v>
      </c>
      <c r="Y324" s="3" t="s">
        <v>86</v>
      </c>
      <c r="Z324">
        <v>925</v>
      </c>
      <c r="AA324">
        <v>925</v>
      </c>
      <c r="AB324">
        <v>32325</v>
      </c>
      <c r="AC324" s="3"/>
      <c r="AD324" s="3" t="s">
        <v>1999</v>
      </c>
      <c r="AE324" s="3" t="s">
        <v>315</v>
      </c>
      <c r="AG324">
        <v>45707</v>
      </c>
      <c r="AH324" s="3" t="s">
        <v>255</v>
      </c>
      <c r="AI324" s="3" t="s">
        <v>318</v>
      </c>
      <c r="AJ324" s="3" t="s">
        <v>314</v>
      </c>
    </row>
    <row r="325" spans="1:36" x14ac:dyDescent="0.25">
      <c r="A325" s="3" t="s">
        <v>9027</v>
      </c>
      <c r="B325" s="3" t="s">
        <v>6095</v>
      </c>
      <c r="C325" s="3" t="s">
        <v>9029</v>
      </c>
      <c r="D325" s="3" t="s">
        <v>5908</v>
      </c>
      <c r="E325">
        <v>32425</v>
      </c>
      <c r="F325">
        <v>45707</v>
      </c>
      <c r="G325">
        <v>45707.431701388887</v>
      </c>
      <c r="H325" s="3" t="s">
        <v>1929</v>
      </c>
      <c r="I325">
        <v>923238</v>
      </c>
      <c r="J325" s="3" t="s">
        <v>62</v>
      </c>
      <c r="K325" s="3" t="s">
        <v>63</v>
      </c>
      <c r="L325" s="3" t="s">
        <v>172</v>
      </c>
      <c r="M325" s="1">
        <v>465641</v>
      </c>
      <c r="N325" s="1">
        <v>0</v>
      </c>
      <c r="O325" s="1">
        <v>465641</v>
      </c>
      <c r="P325" s="1">
        <v>0</v>
      </c>
      <c r="Q325" s="3" t="s">
        <v>169</v>
      </c>
      <c r="R325">
        <v>11315001</v>
      </c>
      <c r="S325" s="3" t="s">
        <v>297</v>
      </c>
      <c r="T325" s="3" t="s">
        <v>56</v>
      </c>
      <c r="U325" s="3" t="s">
        <v>57</v>
      </c>
      <c r="V325" s="3" t="s">
        <v>298</v>
      </c>
      <c r="W325" s="3" t="s">
        <v>59</v>
      </c>
      <c r="X325">
        <v>890903938</v>
      </c>
      <c r="Y325" s="3" t="s">
        <v>86</v>
      </c>
      <c r="Z325">
        <v>325</v>
      </c>
      <c r="AA325">
        <v>325</v>
      </c>
      <c r="AB325">
        <v>32425</v>
      </c>
      <c r="AC325" s="3"/>
      <c r="AD325" s="3" t="s">
        <v>2000</v>
      </c>
      <c r="AE325" s="3" t="s">
        <v>319</v>
      </c>
      <c r="AG325">
        <v>45707</v>
      </c>
      <c r="AH325" s="3" t="s">
        <v>255</v>
      </c>
      <c r="AI325" s="3" t="s">
        <v>320</v>
      </c>
      <c r="AJ325" s="3" t="s">
        <v>321</v>
      </c>
    </row>
    <row r="326" spans="1:36" x14ac:dyDescent="0.25">
      <c r="A326" s="3" t="s">
        <v>7879</v>
      </c>
      <c r="B326" s="3" t="s">
        <v>7880</v>
      </c>
      <c r="C326" s="3" t="s">
        <v>7882</v>
      </c>
      <c r="D326" s="3" t="s">
        <v>5975</v>
      </c>
      <c r="E326">
        <v>32525</v>
      </c>
      <c r="F326">
        <v>45707</v>
      </c>
      <c r="G326">
        <v>45707.929456018515</v>
      </c>
      <c r="H326" s="3" t="s">
        <v>1929</v>
      </c>
      <c r="I326">
        <v>923270</v>
      </c>
      <c r="J326" s="3" t="s">
        <v>1501</v>
      </c>
      <c r="K326" s="3" t="s">
        <v>1502</v>
      </c>
      <c r="L326" s="3" t="s">
        <v>64</v>
      </c>
      <c r="M326" s="1">
        <v>58800000</v>
      </c>
      <c r="N326" s="1">
        <v>0</v>
      </c>
      <c r="O326" s="1">
        <v>58800000</v>
      </c>
      <c r="P326" s="1">
        <v>44800000</v>
      </c>
      <c r="Q326" s="3" t="s">
        <v>169</v>
      </c>
      <c r="R326">
        <v>52712359</v>
      </c>
      <c r="S326" s="3" t="s">
        <v>1498</v>
      </c>
      <c r="T326" s="3" t="s">
        <v>56</v>
      </c>
      <c r="U326" s="3" t="s">
        <v>57</v>
      </c>
      <c r="V326" s="3" t="s">
        <v>1499</v>
      </c>
      <c r="W326" s="3" t="s">
        <v>59</v>
      </c>
      <c r="X326">
        <v>890903938</v>
      </c>
      <c r="Y326" s="3" t="s">
        <v>86</v>
      </c>
      <c r="Z326">
        <v>7125</v>
      </c>
      <c r="AA326">
        <v>7125</v>
      </c>
      <c r="AB326">
        <v>32525</v>
      </c>
      <c r="AC326" s="3"/>
      <c r="AD326" s="3" t="s">
        <v>4541</v>
      </c>
      <c r="AE326" s="3" t="s">
        <v>4542</v>
      </c>
      <c r="AG326">
        <v>45707</v>
      </c>
      <c r="AH326" s="3" t="s">
        <v>174</v>
      </c>
      <c r="AI326" s="3" t="s">
        <v>1503</v>
      </c>
      <c r="AJ326" s="3" t="s">
        <v>1504</v>
      </c>
    </row>
    <row r="327" spans="1:36" x14ac:dyDescent="0.25">
      <c r="A327" s="3" t="s">
        <v>7884</v>
      </c>
      <c r="B327" s="3" t="s">
        <v>7885</v>
      </c>
      <c r="C327" s="3" t="s">
        <v>7887</v>
      </c>
      <c r="D327" s="3" t="s">
        <v>5973</v>
      </c>
      <c r="E327">
        <v>32625</v>
      </c>
      <c r="F327">
        <v>45707</v>
      </c>
      <c r="G327">
        <v>45707.932303240741</v>
      </c>
      <c r="H327" s="3" t="s">
        <v>1929</v>
      </c>
      <c r="I327">
        <v>923269</v>
      </c>
      <c r="J327" s="3" t="s">
        <v>1509</v>
      </c>
      <c r="K327" s="3" t="s">
        <v>1510</v>
      </c>
      <c r="L327" s="3" t="s">
        <v>64</v>
      </c>
      <c r="M327" s="1">
        <v>29400000</v>
      </c>
      <c r="N327" s="1">
        <v>0</v>
      </c>
      <c r="O327" s="1">
        <v>29400000</v>
      </c>
      <c r="P327" s="1">
        <v>22400000</v>
      </c>
      <c r="Q327" s="3" t="s">
        <v>169</v>
      </c>
      <c r="R327">
        <v>1030685664</v>
      </c>
      <c r="S327" s="3" t="s">
        <v>1506</v>
      </c>
      <c r="T327" s="3" t="s">
        <v>56</v>
      </c>
      <c r="U327" s="3" t="s">
        <v>57</v>
      </c>
      <c r="V327" s="3" t="s">
        <v>2001</v>
      </c>
      <c r="W327" s="3" t="s">
        <v>59</v>
      </c>
      <c r="X327">
        <v>860034594</v>
      </c>
      <c r="Y327" s="3" t="s">
        <v>195</v>
      </c>
      <c r="Z327">
        <v>7025</v>
      </c>
      <c r="AA327">
        <v>7025</v>
      </c>
      <c r="AB327">
        <v>32625</v>
      </c>
      <c r="AC327" s="3"/>
      <c r="AD327" s="3" t="s">
        <v>4543</v>
      </c>
      <c r="AE327" s="3" t="s">
        <v>4544</v>
      </c>
      <c r="AG327">
        <v>45707</v>
      </c>
      <c r="AH327" s="3" t="s">
        <v>174</v>
      </c>
      <c r="AI327" s="3" t="s">
        <v>1511</v>
      </c>
      <c r="AJ327" s="3" t="s">
        <v>1512</v>
      </c>
    </row>
    <row r="328" spans="1:36" x14ac:dyDescent="0.25">
      <c r="A328" s="3" t="s">
        <v>6749</v>
      </c>
      <c r="B328" s="3" t="s">
        <v>6337</v>
      </c>
      <c r="C328" s="3" t="s">
        <v>6751</v>
      </c>
      <c r="D328" s="3" t="s">
        <v>5887</v>
      </c>
      <c r="E328">
        <v>32725</v>
      </c>
      <c r="F328">
        <v>45707</v>
      </c>
      <c r="G328">
        <v>45707.93954861111</v>
      </c>
      <c r="H328" s="3" t="s">
        <v>1929</v>
      </c>
      <c r="I328">
        <v>923211</v>
      </c>
      <c r="J328" s="3" t="s">
        <v>62</v>
      </c>
      <c r="K328" s="3" t="s">
        <v>63</v>
      </c>
      <c r="L328" s="3" t="s">
        <v>172</v>
      </c>
      <c r="M328" s="1">
        <v>46148427</v>
      </c>
      <c r="N328" s="1">
        <v>0</v>
      </c>
      <c r="O328" s="1">
        <v>46148427</v>
      </c>
      <c r="P328" s="1">
        <v>35109601</v>
      </c>
      <c r="Q328" s="3" t="s">
        <v>169</v>
      </c>
      <c r="R328">
        <v>1026307427</v>
      </c>
      <c r="S328" s="3" t="s">
        <v>1757</v>
      </c>
      <c r="T328" s="3" t="s">
        <v>56</v>
      </c>
      <c r="U328" s="3" t="s">
        <v>57</v>
      </c>
      <c r="V328" s="3" t="s">
        <v>1758</v>
      </c>
      <c r="W328" s="3" t="s">
        <v>59</v>
      </c>
      <c r="X328">
        <v>860002964</v>
      </c>
      <c r="Y328" s="3" t="s">
        <v>242</v>
      </c>
      <c r="Z328">
        <v>2125</v>
      </c>
      <c r="AA328">
        <v>2125</v>
      </c>
      <c r="AB328">
        <v>32725</v>
      </c>
      <c r="AC328" s="3"/>
      <c r="AD328" s="3" t="s">
        <v>4545</v>
      </c>
      <c r="AE328" s="3" t="s">
        <v>4546</v>
      </c>
      <c r="AG328">
        <v>45707</v>
      </c>
      <c r="AH328" s="3" t="s">
        <v>174</v>
      </c>
      <c r="AI328" s="3" t="s">
        <v>1760</v>
      </c>
      <c r="AJ328" s="3" t="s">
        <v>1402</v>
      </c>
    </row>
    <row r="329" spans="1:36" x14ac:dyDescent="0.25">
      <c r="A329" s="3" t="s">
        <v>7889</v>
      </c>
      <c r="B329" s="3" t="s">
        <v>7880</v>
      </c>
      <c r="C329" s="3" t="s">
        <v>7891</v>
      </c>
      <c r="D329" s="3" t="s">
        <v>5975</v>
      </c>
      <c r="E329">
        <v>32825</v>
      </c>
      <c r="F329">
        <v>45707</v>
      </c>
      <c r="G329">
        <v>45707.944618055553</v>
      </c>
      <c r="H329" s="3" t="s">
        <v>1929</v>
      </c>
      <c r="I329">
        <v>923270</v>
      </c>
      <c r="J329" s="3" t="s">
        <v>1501</v>
      </c>
      <c r="K329" s="3" t="s">
        <v>1502</v>
      </c>
      <c r="L329" s="3" t="s">
        <v>64</v>
      </c>
      <c r="M329" s="1">
        <v>58800000</v>
      </c>
      <c r="N329" s="1">
        <v>0</v>
      </c>
      <c r="O329" s="1">
        <v>58800000</v>
      </c>
      <c r="P329" s="1">
        <v>44800000</v>
      </c>
      <c r="Q329" s="3" t="s">
        <v>169</v>
      </c>
      <c r="R329">
        <v>1121827031</v>
      </c>
      <c r="S329" s="3" t="s">
        <v>1514</v>
      </c>
      <c r="T329" s="3" t="s">
        <v>56</v>
      </c>
      <c r="U329" s="3" t="s">
        <v>57</v>
      </c>
      <c r="V329" s="3" t="s">
        <v>1515</v>
      </c>
      <c r="W329" s="3" t="s">
        <v>59</v>
      </c>
      <c r="X329">
        <v>890903938</v>
      </c>
      <c r="Y329" s="3" t="s">
        <v>86</v>
      </c>
      <c r="Z329">
        <v>7125</v>
      </c>
      <c r="AA329">
        <v>7125</v>
      </c>
      <c r="AB329">
        <v>32825</v>
      </c>
      <c r="AC329" s="3"/>
      <c r="AD329" s="3" t="s">
        <v>4547</v>
      </c>
      <c r="AE329" s="3" t="s">
        <v>4548</v>
      </c>
      <c r="AG329">
        <v>45707</v>
      </c>
      <c r="AH329" s="3" t="s">
        <v>174</v>
      </c>
      <c r="AI329" s="3" t="s">
        <v>1516</v>
      </c>
      <c r="AJ329" s="3" t="s">
        <v>1517</v>
      </c>
    </row>
    <row r="330" spans="1:36" x14ac:dyDescent="0.25">
      <c r="A330" s="3" t="s">
        <v>7893</v>
      </c>
      <c r="B330" s="3" t="s">
        <v>7880</v>
      </c>
      <c r="C330" s="3" t="s">
        <v>7895</v>
      </c>
      <c r="D330" s="3" t="s">
        <v>5975</v>
      </c>
      <c r="E330">
        <v>32925</v>
      </c>
      <c r="F330">
        <v>45707</v>
      </c>
      <c r="G330">
        <v>45707.946527777778</v>
      </c>
      <c r="H330" s="3" t="s">
        <v>1929</v>
      </c>
      <c r="I330">
        <v>923270</v>
      </c>
      <c r="J330" s="3" t="s">
        <v>1501</v>
      </c>
      <c r="K330" s="3" t="s">
        <v>1502</v>
      </c>
      <c r="L330" s="3" t="s">
        <v>64</v>
      </c>
      <c r="M330" s="1">
        <v>58800000</v>
      </c>
      <c r="N330" s="1">
        <v>0</v>
      </c>
      <c r="O330" s="1">
        <v>58800000</v>
      </c>
      <c r="P330" s="1">
        <v>44800000</v>
      </c>
      <c r="Q330" s="3" t="s">
        <v>169</v>
      </c>
      <c r="R330">
        <v>1098740549</v>
      </c>
      <c r="S330" s="3" t="s">
        <v>1519</v>
      </c>
      <c r="T330" s="3" t="s">
        <v>56</v>
      </c>
      <c r="U330" s="3" t="s">
        <v>57</v>
      </c>
      <c r="V330" s="3" t="s">
        <v>1520</v>
      </c>
      <c r="W330" s="3" t="s">
        <v>59</v>
      </c>
      <c r="X330">
        <v>890903938</v>
      </c>
      <c r="Y330" s="3" t="s">
        <v>86</v>
      </c>
      <c r="Z330">
        <v>7125</v>
      </c>
      <c r="AA330">
        <v>7125</v>
      </c>
      <c r="AB330">
        <v>32925</v>
      </c>
      <c r="AC330" s="3"/>
      <c r="AD330" s="3" t="s">
        <v>4549</v>
      </c>
      <c r="AE330" s="3" t="s">
        <v>4550</v>
      </c>
      <c r="AG330">
        <v>45707</v>
      </c>
      <c r="AH330" s="3" t="s">
        <v>174</v>
      </c>
      <c r="AI330" s="3" t="s">
        <v>1521</v>
      </c>
      <c r="AJ330" s="3" t="s">
        <v>1517</v>
      </c>
    </row>
    <row r="331" spans="1:36" x14ac:dyDescent="0.25">
      <c r="A331" s="3" t="s">
        <v>7897</v>
      </c>
      <c r="B331" s="3" t="s">
        <v>7880</v>
      </c>
      <c r="C331" s="3" t="s">
        <v>7899</v>
      </c>
      <c r="D331" s="3" t="s">
        <v>5975</v>
      </c>
      <c r="E331">
        <v>33025</v>
      </c>
      <c r="F331">
        <v>45707</v>
      </c>
      <c r="G331">
        <v>45707.948344907411</v>
      </c>
      <c r="H331" s="3" t="s">
        <v>1929</v>
      </c>
      <c r="I331">
        <v>923270</v>
      </c>
      <c r="J331" s="3" t="s">
        <v>1501</v>
      </c>
      <c r="K331" s="3" t="s">
        <v>1502</v>
      </c>
      <c r="L331" s="3" t="s">
        <v>64</v>
      </c>
      <c r="M331" s="1">
        <v>58800000</v>
      </c>
      <c r="N331" s="1">
        <v>0</v>
      </c>
      <c r="O331" s="1">
        <v>58800000</v>
      </c>
      <c r="P331" s="1">
        <v>44800000</v>
      </c>
      <c r="Q331" s="3" t="s">
        <v>169</v>
      </c>
      <c r="R331">
        <v>1053797721</v>
      </c>
      <c r="S331" s="3" t="s">
        <v>1523</v>
      </c>
      <c r="T331" s="3" t="s">
        <v>56</v>
      </c>
      <c r="U331" s="3" t="s">
        <v>57</v>
      </c>
      <c r="V331" s="3" t="s">
        <v>1524</v>
      </c>
      <c r="W331" s="3" t="s">
        <v>59</v>
      </c>
      <c r="X331">
        <v>890903938</v>
      </c>
      <c r="Y331" s="3" t="s">
        <v>86</v>
      </c>
      <c r="Z331">
        <v>7125</v>
      </c>
      <c r="AA331">
        <v>7125</v>
      </c>
      <c r="AB331">
        <v>33025</v>
      </c>
      <c r="AC331" s="3"/>
      <c r="AD331" s="3" t="s">
        <v>4551</v>
      </c>
      <c r="AE331" s="3" t="s">
        <v>4552</v>
      </c>
      <c r="AG331">
        <v>45707</v>
      </c>
      <c r="AH331" s="3" t="s">
        <v>174</v>
      </c>
      <c r="AI331" s="3" t="s">
        <v>1525</v>
      </c>
      <c r="AJ331" s="3" t="s">
        <v>1517</v>
      </c>
    </row>
    <row r="332" spans="1:36" x14ac:dyDescent="0.25">
      <c r="A332" s="3" t="s">
        <v>7901</v>
      </c>
      <c r="B332" s="3" t="s">
        <v>7880</v>
      </c>
      <c r="C332" s="3" t="s">
        <v>7903</v>
      </c>
      <c r="D332" s="3" t="s">
        <v>5975</v>
      </c>
      <c r="E332">
        <v>33125</v>
      </c>
      <c r="F332">
        <v>45707</v>
      </c>
      <c r="G332">
        <v>45707.950266203705</v>
      </c>
      <c r="H332" s="3" t="s">
        <v>1929</v>
      </c>
      <c r="I332">
        <v>923270</v>
      </c>
      <c r="J332" s="3" t="s">
        <v>1501</v>
      </c>
      <c r="K332" s="3" t="s">
        <v>1502</v>
      </c>
      <c r="L332" s="3" t="s">
        <v>64</v>
      </c>
      <c r="M332" s="1">
        <v>58800000</v>
      </c>
      <c r="N332" s="1">
        <v>0</v>
      </c>
      <c r="O332" s="1">
        <v>58800000</v>
      </c>
      <c r="P332" s="1">
        <v>44800000</v>
      </c>
      <c r="Q332" s="3" t="s">
        <v>169</v>
      </c>
      <c r="R332">
        <v>7179866</v>
      </c>
      <c r="S332" s="3" t="s">
        <v>1527</v>
      </c>
      <c r="T332" s="3" t="s">
        <v>56</v>
      </c>
      <c r="U332" s="3" t="s">
        <v>57</v>
      </c>
      <c r="V332" s="3" t="s">
        <v>1528</v>
      </c>
      <c r="W332" s="3" t="s">
        <v>59</v>
      </c>
      <c r="X332">
        <v>890903938</v>
      </c>
      <c r="Y332" s="3" t="s">
        <v>86</v>
      </c>
      <c r="Z332">
        <v>7125</v>
      </c>
      <c r="AA332">
        <v>7125</v>
      </c>
      <c r="AB332">
        <v>33125</v>
      </c>
      <c r="AC332" s="3"/>
      <c r="AD332" s="3" t="s">
        <v>4553</v>
      </c>
      <c r="AE332" s="3" t="s">
        <v>4554</v>
      </c>
      <c r="AG332">
        <v>45707</v>
      </c>
      <c r="AH332" s="3" t="s">
        <v>174</v>
      </c>
      <c r="AI332" s="3" t="s">
        <v>1529</v>
      </c>
      <c r="AJ332" s="3" t="s">
        <v>1517</v>
      </c>
    </row>
    <row r="333" spans="1:36" x14ac:dyDescent="0.25">
      <c r="A333" s="3" t="s">
        <v>7905</v>
      </c>
      <c r="B333" s="3" t="s">
        <v>7885</v>
      </c>
      <c r="C333" s="3" t="s">
        <v>7907</v>
      </c>
      <c r="D333" s="3" t="s">
        <v>5973</v>
      </c>
      <c r="E333">
        <v>33225</v>
      </c>
      <c r="F333">
        <v>45707</v>
      </c>
      <c r="G333">
        <v>45707.951956018522</v>
      </c>
      <c r="H333" s="3" t="s">
        <v>1929</v>
      </c>
      <c r="I333">
        <v>923269</v>
      </c>
      <c r="J333" s="3" t="s">
        <v>1509</v>
      </c>
      <c r="K333" s="3" t="s">
        <v>1510</v>
      </c>
      <c r="L333" s="3" t="s">
        <v>64</v>
      </c>
      <c r="M333" s="1">
        <v>58800000</v>
      </c>
      <c r="N333" s="1">
        <v>0</v>
      </c>
      <c r="O333" s="1">
        <v>58800000</v>
      </c>
      <c r="P333" s="1">
        <v>44800000</v>
      </c>
      <c r="Q333" s="3" t="s">
        <v>169</v>
      </c>
      <c r="R333">
        <v>11220943</v>
      </c>
      <c r="S333" s="3" t="s">
        <v>1531</v>
      </c>
      <c r="T333" s="3" t="s">
        <v>56</v>
      </c>
      <c r="U333" s="3" t="s">
        <v>57</v>
      </c>
      <c r="V333" s="3" t="s">
        <v>1532</v>
      </c>
      <c r="W333" s="3" t="s">
        <v>59</v>
      </c>
      <c r="X333">
        <v>890903938</v>
      </c>
      <c r="Y333" s="3" t="s">
        <v>86</v>
      </c>
      <c r="Z333">
        <v>7025</v>
      </c>
      <c r="AA333">
        <v>7025</v>
      </c>
      <c r="AB333">
        <v>33225</v>
      </c>
      <c r="AC333" s="3"/>
      <c r="AD333" s="3" t="s">
        <v>4555</v>
      </c>
      <c r="AE333" s="3" t="s">
        <v>4556</v>
      </c>
      <c r="AG333">
        <v>45707</v>
      </c>
      <c r="AH333" s="3" t="s">
        <v>174</v>
      </c>
      <c r="AI333" s="3" t="s">
        <v>1533</v>
      </c>
      <c r="AJ333" s="3" t="s">
        <v>1534</v>
      </c>
    </row>
    <row r="334" spans="1:36" x14ac:dyDescent="0.25">
      <c r="A334" s="3" t="s">
        <v>7909</v>
      </c>
      <c r="B334" s="3" t="s">
        <v>7885</v>
      </c>
      <c r="C334" s="3" t="s">
        <v>7911</v>
      </c>
      <c r="D334" s="3" t="s">
        <v>5973</v>
      </c>
      <c r="E334">
        <v>33325</v>
      </c>
      <c r="F334">
        <v>45707</v>
      </c>
      <c r="G334">
        <v>45707.954108796293</v>
      </c>
      <c r="H334" s="3" t="s">
        <v>1929</v>
      </c>
      <c r="I334">
        <v>923269</v>
      </c>
      <c r="J334" s="3" t="s">
        <v>1509</v>
      </c>
      <c r="K334" s="3" t="s">
        <v>1510</v>
      </c>
      <c r="L334" s="3" t="s">
        <v>64</v>
      </c>
      <c r="M334" s="1">
        <v>58800000</v>
      </c>
      <c r="N334" s="1">
        <v>0</v>
      </c>
      <c r="O334" s="1">
        <v>58800000</v>
      </c>
      <c r="P334" s="1">
        <v>44800000</v>
      </c>
      <c r="Q334" s="3" t="s">
        <v>169</v>
      </c>
      <c r="R334">
        <v>87714602</v>
      </c>
      <c r="S334" s="3" t="s">
        <v>1536</v>
      </c>
      <c r="T334" s="3" t="s">
        <v>56</v>
      </c>
      <c r="U334" s="3" t="s">
        <v>57</v>
      </c>
      <c r="V334" s="3" t="s">
        <v>1537</v>
      </c>
      <c r="W334" s="3" t="s">
        <v>59</v>
      </c>
      <c r="X334">
        <v>890903938</v>
      </c>
      <c r="Y334" s="3" t="s">
        <v>86</v>
      </c>
      <c r="Z334">
        <v>7025</v>
      </c>
      <c r="AA334">
        <v>7025</v>
      </c>
      <c r="AB334">
        <v>33325</v>
      </c>
      <c r="AC334" s="3"/>
      <c r="AD334" s="3" t="s">
        <v>4557</v>
      </c>
      <c r="AE334" s="3" t="s">
        <v>4558</v>
      </c>
      <c r="AG334">
        <v>45707</v>
      </c>
      <c r="AH334" s="3" t="s">
        <v>174</v>
      </c>
      <c r="AI334" s="3" t="s">
        <v>1538</v>
      </c>
      <c r="AJ334" s="3" t="s">
        <v>1534</v>
      </c>
    </row>
    <row r="335" spans="1:36" x14ac:dyDescent="0.25">
      <c r="A335" s="3" t="s">
        <v>7913</v>
      </c>
      <c r="B335" s="3" t="s">
        <v>7885</v>
      </c>
      <c r="C335" s="3" t="s">
        <v>7915</v>
      </c>
      <c r="D335" s="3" t="s">
        <v>5973</v>
      </c>
      <c r="E335">
        <v>33425</v>
      </c>
      <c r="F335">
        <v>45707</v>
      </c>
      <c r="G335">
        <v>45707.955590277779</v>
      </c>
      <c r="H335" s="3" t="s">
        <v>1929</v>
      </c>
      <c r="I335">
        <v>923269</v>
      </c>
      <c r="J335" s="3" t="s">
        <v>1509</v>
      </c>
      <c r="K335" s="3" t="s">
        <v>1510</v>
      </c>
      <c r="L335" s="3" t="s">
        <v>64</v>
      </c>
      <c r="M335" s="1">
        <v>58800000</v>
      </c>
      <c r="N335" s="1">
        <v>0</v>
      </c>
      <c r="O335" s="1">
        <v>58800000</v>
      </c>
      <c r="P335" s="1">
        <v>44800000</v>
      </c>
      <c r="Q335" s="3" t="s">
        <v>169</v>
      </c>
      <c r="R335">
        <v>79564002</v>
      </c>
      <c r="S335" s="3" t="s">
        <v>1540</v>
      </c>
      <c r="T335" s="3" t="s">
        <v>56</v>
      </c>
      <c r="U335" s="3" t="s">
        <v>57</v>
      </c>
      <c r="V335" s="3" t="s">
        <v>1541</v>
      </c>
      <c r="W335" s="3" t="s">
        <v>59</v>
      </c>
      <c r="X335">
        <v>890903938</v>
      </c>
      <c r="Y335" s="3" t="s">
        <v>86</v>
      </c>
      <c r="Z335">
        <v>7025</v>
      </c>
      <c r="AA335">
        <v>7025</v>
      </c>
      <c r="AB335">
        <v>33425</v>
      </c>
      <c r="AC335" s="3"/>
      <c r="AD335" s="3" t="s">
        <v>4559</v>
      </c>
      <c r="AE335" s="3" t="s">
        <v>4560</v>
      </c>
      <c r="AG335">
        <v>45707</v>
      </c>
      <c r="AH335" s="3" t="s">
        <v>174</v>
      </c>
      <c r="AI335" s="3" t="s">
        <v>1542</v>
      </c>
      <c r="AJ335" s="3" t="s">
        <v>1534</v>
      </c>
    </row>
    <row r="336" spans="1:36" x14ac:dyDescent="0.25">
      <c r="A336" s="3" t="s">
        <v>7917</v>
      </c>
      <c r="B336" s="3" t="s">
        <v>7885</v>
      </c>
      <c r="C336" s="3" t="s">
        <v>7919</v>
      </c>
      <c r="D336" s="3" t="s">
        <v>5973</v>
      </c>
      <c r="E336">
        <v>33525</v>
      </c>
      <c r="F336">
        <v>45707</v>
      </c>
      <c r="G336">
        <v>45707.957083333335</v>
      </c>
      <c r="H336" s="3" t="s">
        <v>1929</v>
      </c>
      <c r="I336">
        <v>923269</v>
      </c>
      <c r="J336" s="3" t="s">
        <v>1509</v>
      </c>
      <c r="K336" s="3" t="s">
        <v>1510</v>
      </c>
      <c r="L336" s="3" t="s">
        <v>64</v>
      </c>
      <c r="M336" s="1">
        <v>58800000</v>
      </c>
      <c r="N336" s="1">
        <v>0</v>
      </c>
      <c r="O336" s="1">
        <v>58800000</v>
      </c>
      <c r="P336" s="1">
        <v>44800000</v>
      </c>
      <c r="Q336" s="3" t="s">
        <v>169</v>
      </c>
      <c r="R336">
        <v>5471664</v>
      </c>
      <c r="S336" s="3" t="s">
        <v>1544</v>
      </c>
      <c r="T336" s="3" t="s">
        <v>56</v>
      </c>
      <c r="U336" s="3" t="s">
        <v>57</v>
      </c>
      <c r="V336" s="3" t="s">
        <v>1545</v>
      </c>
      <c r="W336" s="3" t="s">
        <v>59</v>
      </c>
      <c r="X336">
        <v>860034313</v>
      </c>
      <c r="Y336" s="3" t="s">
        <v>97</v>
      </c>
      <c r="Z336">
        <v>7025</v>
      </c>
      <c r="AA336">
        <v>7025</v>
      </c>
      <c r="AB336">
        <v>33525</v>
      </c>
      <c r="AC336" s="3"/>
      <c r="AD336" s="3" t="s">
        <v>4561</v>
      </c>
      <c r="AE336" s="3" t="s">
        <v>4562</v>
      </c>
      <c r="AG336">
        <v>45707</v>
      </c>
      <c r="AH336" s="3" t="s">
        <v>174</v>
      </c>
      <c r="AI336" s="3" t="s">
        <v>1546</v>
      </c>
      <c r="AJ336" s="3" t="s">
        <v>1534</v>
      </c>
    </row>
    <row r="337" spans="1:36" x14ac:dyDescent="0.25">
      <c r="A337" s="3" t="s">
        <v>8001</v>
      </c>
      <c r="B337" s="3" t="s">
        <v>6342</v>
      </c>
      <c r="C337" s="3" t="s">
        <v>8003</v>
      </c>
      <c r="D337" s="3" t="s">
        <v>5885</v>
      </c>
      <c r="E337">
        <v>33625</v>
      </c>
      <c r="F337">
        <v>45708</v>
      </c>
      <c r="G337">
        <v>45708.521643518521</v>
      </c>
      <c r="H337" s="3" t="s">
        <v>1929</v>
      </c>
      <c r="I337">
        <v>923210</v>
      </c>
      <c r="J337" s="3" t="s">
        <v>62</v>
      </c>
      <c r="K337" s="3" t="s">
        <v>63</v>
      </c>
      <c r="L337" s="3" t="s">
        <v>172</v>
      </c>
      <c r="M337" s="1">
        <v>17887392</v>
      </c>
      <c r="N337" s="1">
        <v>0</v>
      </c>
      <c r="O337" s="1">
        <v>17887392</v>
      </c>
      <c r="P337" s="1">
        <v>12984922</v>
      </c>
      <c r="Q337" s="3" t="s">
        <v>169</v>
      </c>
      <c r="R337">
        <v>1010040399</v>
      </c>
      <c r="S337" s="3" t="s">
        <v>1548</v>
      </c>
      <c r="T337" s="3" t="s">
        <v>56</v>
      </c>
      <c r="U337" s="3" t="s">
        <v>57</v>
      </c>
      <c r="V337" s="3" t="s">
        <v>1549</v>
      </c>
      <c r="W337" s="3" t="s">
        <v>59</v>
      </c>
      <c r="X337">
        <v>860034313</v>
      </c>
      <c r="Y337" s="3" t="s">
        <v>97</v>
      </c>
      <c r="Z337">
        <v>1925</v>
      </c>
      <c r="AA337">
        <v>1925</v>
      </c>
      <c r="AB337">
        <v>33625</v>
      </c>
      <c r="AC337" s="3"/>
      <c r="AD337" s="3" t="s">
        <v>4563</v>
      </c>
      <c r="AE337" s="3" t="s">
        <v>4564</v>
      </c>
      <c r="AG337">
        <v>45708</v>
      </c>
      <c r="AH337" s="3" t="s">
        <v>174</v>
      </c>
      <c r="AI337" s="3" t="s">
        <v>1550</v>
      </c>
      <c r="AJ337" s="3" t="s">
        <v>1551</v>
      </c>
    </row>
    <row r="338" spans="1:36" x14ac:dyDescent="0.25">
      <c r="A338" s="3" t="s">
        <v>9031</v>
      </c>
      <c r="B338" s="3" t="s">
        <v>6231</v>
      </c>
      <c r="C338" s="3" t="s">
        <v>9033</v>
      </c>
      <c r="D338" s="3" t="s">
        <v>5946</v>
      </c>
      <c r="E338">
        <v>33725</v>
      </c>
      <c r="F338">
        <v>45708</v>
      </c>
      <c r="G338">
        <v>45708.605069444442</v>
      </c>
      <c r="H338" s="3" t="s">
        <v>1929</v>
      </c>
      <c r="I338">
        <v>923290</v>
      </c>
      <c r="J338" s="3" t="s">
        <v>62</v>
      </c>
      <c r="K338" s="3" t="s">
        <v>63</v>
      </c>
      <c r="L338" s="3" t="s">
        <v>172</v>
      </c>
      <c r="M338" s="1">
        <v>156195</v>
      </c>
      <c r="N338" s="1">
        <v>0</v>
      </c>
      <c r="O338" s="1">
        <v>156195</v>
      </c>
      <c r="P338" s="1">
        <v>0</v>
      </c>
      <c r="Q338" s="3" t="s">
        <v>169</v>
      </c>
      <c r="R338">
        <v>1012449137</v>
      </c>
      <c r="S338" s="3" t="s">
        <v>210</v>
      </c>
      <c r="T338" s="3" t="s">
        <v>56</v>
      </c>
      <c r="U338" s="3" t="s">
        <v>57</v>
      </c>
      <c r="V338" s="3" t="s">
        <v>211</v>
      </c>
      <c r="W338" s="3" t="s">
        <v>59</v>
      </c>
      <c r="X338">
        <v>860003020</v>
      </c>
      <c r="Y338" s="3" t="s">
        <v>212</v>
      </c>
      <c r="Z338">
        <v>4925</v>
      </c>
      <c r="AA338">
        <v>4925</v>
      </c>
      <c r="AB338">
        <v>33725</v>
      </c>
      <c r="AC338" s="3"/>
      <c r="AD338" s="3" t="s">
        <v>2002</v>
      </c>
      <c r="AE338" s="3" t="s">
        <v>322</v>
      </c>
      <c r="AG338">
        <v>45708</v>
      </c>
      <c r="AH338" s="3" t="s">
        <v>255</v>
      </c>
      <c r="AI338" s="3" t="s">
        <v>323</v>
      </c>
      <c r="AJ338" s="3" t="s">
        <v>324</v>
      </c>
    </row>
    <row r="339" spans="1:36" x14ac:dyDescent="0.25">
      <c r="A339" s="3" t="s">
        <v>9035</v>
      </c>
      <c r="B339" s="3" t="s">
        <v>6226</v>
      </c>
      <c r="C339" s="3" t="s">
        <v>9037</v>
      </c>
      <c r="D339" s="3" t="s">
        <v>5940</v>
      </c>
      <c r="E339">
        <v>33825</v>
      </c>
      <c r="F339">
        <v>45708</v>
      </c>
      <c r="G339">
        <v>45708.610879629632</v>
      </c>
      <c r="H339" s="3" t="s">
        <v>1929</v>
      </c>
      <c r="I339">
        <v>923285</v>
      </c>
      <c r="J339" s="3" t="s">
        <v>62</v>
      </c>
      <c r="K339" s="3" t="s">
        <v>63</v>
      </c>
      <c r="L339" s="3" t="s">
        <v>172</v>
      </c>
      <c r="M339" s="1">
        <v>322390</v>
      </c>
      <c r="N339" s="1">
        <v>0</v>
      </c>
      <c r="O339" s="1">
        <v>322390</v>
      </c>
      <c r="P339" s="1">
        <v>0</v>
      </c>
      <c r="Q339" s="3" t="s">
        <v>169</v>
      </c>
      <c r="R339">
        <v>1018436224</v>
      </c>
      <c r="S339" s="3" t="s">
        <v>272</v>
      </c>
      <c r="T339" s="3" t="s">
        <v>56</v>
      </c>
      <c r="U339" s="3" t="s">
        <v>57</v>
      </c>
      <c r="V339" s="3" t="s">
        <v>273</v>
      </c>
      <c r="W339" s="3" t="s">
        <v>59</v>
      </c>
      <c r="X339">
        <v>890903938</v>
      </c>
      <c r="Y339" s="3" t="s">
        <v>86</v>
      </c>
      <c r="Z339">
        <v>4425</v>
      </c>
      <c r="AA339">
        <v>4425</v>
      </c>
      <c r="AB339">
        <v>33825</v>
      </c>
      <c r="AC339" s="3"/>
      <c r="AD339" s="3" t="s">
        <v>2003</v>
      </c>
      <c r="AE339" s="3" t="s">
        <v>325</v>
      </c>
      <c r="AG339">
        <v>45708</v>
      </c>
      <c r="AH339" s="3" t="s">
        <v>255</v>
      </c>
      <c r="AI339" s="3" t="s">
        <v>326</v>
      </c>
      <c r="AJ339" s="3" t="s">
        <v>327</v>
      </c>
    </row>
    <row r="340" spans="1:36" x14ac:dyDescent="0.25">
      <c r="A340" s="3" t="s">
        <v>9039</v>
      </c>
      <c r="B340" s="3" t="s">
        <v>6095</v>
      </c>
      <c r="C340" s="3" t="s">
        <v>9041</v>
      </c>
      <c r="D340" s="3" t="s">
        <v>5908</v>
      </c>
      <c r="E340">
        <v>33925</v>
      </c>
      <c r="F340">
        <v>45708</v>
      </c>
      <c r="G340">
        <v>45708.61341435185</v>
      </c>
      <c r="H340" s="3" t="s">
        <v>1929</v>
      </c>
      <c r="I340">
        <v>923238</v>
      </c>
      <c r="J340" s="3" t="s">
        <v>62</v>
      </c>
      <c r="K340" s="3" t="s">
        <v>63</v>
      </c>
      <c r="L340" s="3" t="s">
        <v>172</v>
      </c>
      <c r="M340" s="1">
        <v>404493</v>
      </c>
      <c r="N340" s="1">
        <v>0</v>
      </c>
      <c r="O340" s="1">
        <v>404493</v>
      </c>
      <c r="P340" s="1">
        <v>0</v>
      </c>
      <c r="Q340" s="3" t="s">
        <v>169</v>
      </c>
      <c r="R340">
        <v>80724086</v>
      </c>
      <c r="S340" s="3" t="s">
        <v>252</v>
      </c>
      <c r="T340" s="3" t="s">
        <v>56</v>
      </c>
      <c r="U340" s="3" t="s">
        <v>57</v>
      </c>
      <c r="V340" s="3" t="s">
        <v>253</v>
      </c>
      <c r="W340" s="3" t="s">
        <v>59</v>
      </c>
      <c r="X340">
        <v>890903938</v>
      </c>
      <c r="Y340" s="3" t="s">
        <v>86</v>
      </c>
      <c r="Z340">
        <v>325</v>
      </c>
      <c r="AA340">
        <v>325</v>
      </c>
      <c r="AB340">
        <v>33925</v>
      </c>
      <c r="AC340" s="3"/>
      <c r="AD340" s="3" t="s">
        <v>2004</v>
      </c>
      <c r="AE340" s="3" t="s">
        <v>328</v>
      </c>
      <c r="AG340">
        <v>45708</v>
      </c>
      <c r="AH340" s="3" t="s">
        <v>255</v>
      </c>
      <c r="AI340" s="3" t="s">
        <v>329</v>
      </c>
      <c r="AJ340" s="3" t="s">
        <v>330</v>
      </c>
    </row>
    <row r="341" spans="1:36" x14ac:dyDescent="0.25">
      <c r="A341" s="3" t="s">
        <v>9043</v>
      </c>
      <c r="B341" s="3" t="s">
        <v>6090</v>
      </c>
      <c r="C341" s="3" t="s">
        <v>9045</v>
      </c>
      <c r="D341" s="3" t="s">
        <v>5945</v>
      </c>
      <c r="E341">
        <v>34025</v>
      </c>
      <c r="F341">
        <v>45708</v>
      </c>
      <c r="G341">
        <v>45708.615543981483</v>
      </c>
      <c r="H341" s="3" t="s">
        <v>1929</v>
      </c>
      <c r="I341">
        <v>923290</v>
      </c>
      <c r="J341" s="3" t="s">
        <v>62</v>
      </c>
      <c r="K341" s="3" t="s">
        <v>63</v>
      </c>
      <c r="L341" s="3" t="s">
        <v>172</v>
      </c>
      <c r="M341" s="1">
        <v>119839</v>
      </c>
      <c r="N341" s="1">
        <v>0</v>
      </c>
      <c r="O341" s="1">
        <v>119839</v>
      </c>
      <c r="P341" s="1">
        <v>0</v>
      </c>
      <c r="Q341" s="3" t="s">
        <v>169</v>
      </c>
      <c r="R341">
        <v>79207235</v>
      </c>
      <c r="S341" s="3" t="s">
        <v>332</v>
      </c>
      <c r="T341" s="3" t="s">
        <v>56</v>
      </c>
      <c r="U341" s="3" t="s">
        <v>57</v>
      </c>
      <c r="V341" s="3" t="s">
        <v>333</v>
      </c>
      <c r="W341" s="3" t="s">
        <v>59</v>
      </c>
      <c r="X341">
        <v>860007335</v>
      </c>
      <c r="Y341" s="3" t="s">
        <v>201</v>
      </c>
      <c r="Z341">
        <v>4825</v>
      </c>
      <c r="AA341">
        <v>4825</v>
      </c>
      <c r="AB341">
        <v>34025</v>
      </c>
      <c r="AC341" s="3"/>
      <c r="AD341" s="3" t="s">
        <v>2005</v>
      </c>
      <c r="AE341" s="3" t="s">
        <v>331</v>
      </c>
      <c r="AG341">
        <v>45708</v>
      </c>
      <c r="AH341" s="3" t="s">
        <v>255</v>
      </c>
      <c r="AI341" s="3" t="s">
        <v>334</v>
      </c>
      <c r="AJ341" s="3" t="s">
        <v>335</v>
      </c>
    </row>
    <row r="342" spans="1:36" x14ac:dyDescent="0.25">
      <c r="A342" s="3" t="s">
        <v>9047</v>
      </c>
      <c r="B342" s="3" t="s">
        <v>6095</v>
      </c>
      <c r="C342" s="3" t="s">
        <v>9049</v>
      </c>
      <c r="D342" s="3" t="s">
        <v>5908</v>
      </c>
      <c r="E342">
        <v>34125</v>
      </c>
      <c r="F342">
        <v>45708</v>
      </c>
      <c r="G342">
        <v>45708.618287037039</v>
      </c>
      <c r="H342" s="3" t="s">
        <v>1929</v>
      </c>
      <c r="I342">
        <v>923238</v>
      </c>
      <c r="J342" s="3" t="s">
        <v>62</v>
      </c>
      <c r="K342" s="3" t="s">
        <v>63</v>
      </c>
      <c r="L342" s="3" t="s">
        <v>172</v>
      </c>
      <c r="M342" s="1">
        <v>801659</v>
      </c>
      <c r="N342" s="1">
        <v>0</v>
      </c>
      <c r="O342" s="1">
        <v>801659</v>
      </c>
      <c r="P342" s="1">
        <v>0</v>
      </c>
      <c r="Q342" s="3" t="s">
        <v>169</v>
      </c>
      <c r="R342">
        <v>80062448</v>
      </c>
      <c r="S342" s="3" t="s">
        <v>267</v>
      </c>
      <c r="T342" s="3" t="s">
        <v>56</v>
      </c>
      <c r="U342" s="3" t="s">
        <v>57</v>
      </c>
      <c r="V342" s="3" t="s">
        <v>268</v>
      </c>
      <c r="W342" s="3" t="s">
        <v>59</v>
      </c>
      <c r="X342">
        <v>860034313</v>
      </c>
      <c r="Y342" s="3" t="s">
        <v>97</v>
      </c>
      <c r="Z342">
        <v>325</v>
      </c>
      <c r="AA342">
        <v>325</v>
      </c>
      <c r="AB342">
        <v>34125</v>
      </c>
      <c r="AC342" s="3"/>
      <c r="AD342" s="3" t="s">
        <v>2006</v>
      </c>
      <c r="AE342" s="3" t="s">
        <v>336</v>
      </c>
      <c r="AG342">
        <v>45708</v>
      </c>
      <c r="AH342" s="3" t="s">
        <v>255</v>
      </c>
      <c r="AI342" s="3" t="s">
        <v>337</v>
      </c>
      <c r="AJ342" s="3" t="s">
        <v>338</v>
      </c>
    </row>
    <row r="343" spans="1:36" x14ac:dyDescent="0.25">
      <c r="A343" s="3" t="s">
        <v>9099</v>
      </c>
      <c r="B343" s="3" t="s">
        <v>6060</v>
      </c>
      <c r="C343" s="3" t="s">
        <v>9101</v>
      </c>
      <c r="D343" s="3" t="s">
        <v>5873</v>
      </c>
      <c r="E343">
        <v>34225</v>
      </c>
      <c r="F343">
        <v>45708</v>
      </c>
      <c r="G343">
        <v>45708.67019675926</v>
      </c>
      <c r="H343" s="3" t="s">
        <v>1929</v>
      </c>
      <c r="I343">
        <v>923210</v>
      </c>
      <c r="J343" s="3" t="s">
        <v>62</v>
      </c>
      <c r="K343" s="3" t="s">
        <v>63</v>
      </c>
      <c r="L343" s="3" t="s">
        <v>64</v>
      </c>
      <c r="M343" s="1">
        <v>244110</v>
      </c>
      <c r="N343" s="1">
        <v>0</v>
      </c>
      <c r="O343" s="1">
        <v>244110</v>
      </c>
      <c r="P343" s="1">
        <v>0</v>
      </c>
      <c r="Q343" s="3" t="s">
        <v>54</v>
      </c>
      <c r="R343">
        <v>899999094</v>
      </c>
      <c r="S343" s="3" t="s">
        <v>95</v>
      </c>
      <c r="T343" s="3" t="s">
        <v>56</v>
      </c>
      <c r="U343" s="3" t="s">
        <v>57</v>
      </c>
      <c r="V343" s="3" t="s">
        <v>96</v>
      </c>
      <c r="W343" s="3" t="s">
        <v>59</v>
      </c>
      <c r="X343">
        <v>860034313</v>
      </c>
      <c r="Y343" s="3" t="s">
        <v>97</v>
      </c>
      <c r="Z343">
        <v>1225</v>
      </c>
      <c r="AA343">
        <v>1225</v>
      </c>
      <c r="AB343">
        <v>34225</v>
      </c>
      <c r="AC343" s="3" t="s">
        <v>2007</v>
      </c>
      <c r="AD343" s="3" t="s">
        <v>2008</v>
      </c>
      <c r="AE343" s="3" t="s">
        <v>396</v>
      </c>
      <c r="AG343">
        <v>45708</v>
      </c>
      <c r="AH343" s="3" t="s">
        <v>71</v>
      </c>
      <c r="AI343" s="3" t="s">
        <v>398</v>
      </c>
      <c r="AJ343" s="3" t="s">
        <v>399</v>
      </c>
    </row>
    <row r="344" spans="1:36" x14ac:dyDescent="0.25">
      <c r="A344" s="3" t="s">
        <v>9095</v>
      </c>
      <c r="B344" s="3" t="s">
        <v>6060</v>
      </c>
      <c r="C344" s="3" t="s">
        <v>9097</v>
      </c>
      <c r="D344" s="3" t="s">
        <v>5873</v>
      </c>
      <c r="E344">
        <v>34325</v>
      </c>
      <c r="F344">
        <v>45708</v>
      </c>
      <c r="G344">
        <v>45708.676504629628</v>
      </c>
      <c r="H344" s="3" t="s">
        <v>1929</v>
      </c>
      <c r="I344">
        <v>923210</v>
      </c>
      <c r="J344" s="3" t="s">
        <v>62</v>
      </c>
      <c r="K344" s="3" t="s">
        <v>63</v>
      </c>
      <c r="L344" s="3" t="s">
        <v>64</v>
      </c>
      <c r="M344" s="1">
        <v>26070</v>
      </c>
      <c r="N344" s="1">
        <v>0</v>
      </c>
      <c r="O344" s="1">
        <v>26070</v>
      </c>
      <c r="P344" s="1">
        <v>0</v>
      </c>
      <c r="Q344" s="3" t="s">
        <v>54</v>
      </c>
      <c r="R344">
        <v>899999094</v>
      </c>
      <c r="S344" s="3" t="s">
        <v>95</v>
      </c>
      <c r="T344" s="3" t="s">
        <v>56</v>
      </c>
      <c r="U344" s="3" t="s">
        <v>57</v>
      </c>
      <c r="V344" s="3" t="s">
        <v>96</v>
      </c>
      <c r="W344" s="3" t="s">
        <v>59</v>
      </c>
      <c r="X344">
        <v>860034313</v>
      </c>
      <c r="Y344" s="3" t="s">
        <v>97</v>
      </c>
      <c r="Z344">
        <v>1225</v>
      </c>
      <c r="AA344">
        <v>1225</v>
      </c>
      <c r="AB344">
        <v>34325</v>
      </c>
      <c r="AC344" s="3" t="s">
        <v>1969</v>
      </c>
      <c r="AD344" s="3" t="s">
        <v>2009</v>
      </c>
      <c r="AE344" s="3" t="s">
        <v>392</v>
      </c>
      <c r="AG344">
        <v>45708</v>
      </c>
      <c r="AH344" s="3" t="s">
        <v>71</v>
      </c>
      <c r="AI344" s="3" t="s">
        <v>394</v>
      </c>
      <c r="AJ344" s="3" t="s">
        <v>395</v>
      </c>
    </row>
    <row r="345" spans="1:36" x14ac:dyDescent="0.25">
      <c r="A345" s="3" t="s">
        <v>6753</v>
      </c>
      <c r="B345" s="3" t="s">
        <v>6337</v>
      </c>
      <c r="C345" s="3" t="s">
        <v>6755</v>
      </c>
      <c r="D345" s="3" t="s">
        <v>5887</v>
      </c>
      <c r="E345">
        <v>34425</v>
      </c>
      <c r="F345">
        <v>45708</v>
      </c>
      <c r="G345">
        <v>45708.935081018521</v>
      </c>
      <c r="H345" s="3" t="s">
        <v>1929</v>
      </c>
      <c r="I345">
        <v>923211</v>
      </c>
      <c r="J345" s="3" t="s">
        <v>62</v>
      </c>
      <c r="K345" s="3" t="s">
        <v>63</v>
      </c>
      <c r="L345" s="3" t="s">
        <v>172</v>
      </c>
      <c r="M345" s="1">
        <v>46148427</v>
      </c>
      <c r="N345" s="1">
        <v>0</v>
      </c>
      <c r="O345" s="1">
        <v>46148427</v>
      </c>
      <c r="P345" s="1">
        <v>35109601</v>
      </c>
      <c r="Q345" s="3" t="s">
        <v>169</v>
      </c>
      <c r="R345">
        <v>80797270</v>
      </c>
      <c r="S345" s="3" t="s">
        <v>1553</v>
      </c>
      <c r="T345" s="3" t="s">
        <v>56</v>
      </c>
      <c r="U345" s="3" t="s">
        <v>57</v>
      </c>
      <c r="V345" s="3" t="s">
        <v>1554</v>
      </c>
      <c r="W345" s="3" t="s">
        <v>59</v>
      </c>
      <c r="X345">
        <v>860034313</v>
      </c>
      <c r="Y345" s="3" t="s">
        <v>97</v>
      </c>
      <c r="Z345">
        <v>2125</v>
      </c>
      <c r="AA345">
        <v>2125</v>
      </c>
      <c r="AB345">
        <v>34425</v>
      </c>
      <c r="AC345" s="3"/>
      <c r="AD345" s="3" t="s">
        <v>4565</v>
      </c>
      <c r="AE345" s="3" t="s">
        <v>4566</v>
      </c>
      <c r="AG345">
        <v>45708</v>
      </c>
      <c r="AH345" s="3" t="s">
        <v>174</v>
      </c>
      <c r="AI345" s="3" t="s">
        <v>1555</v>
      </c>
      <c r="AJ345" s="3" t="s">
        <v>858</v>
      </c>
    </row>
    <row r="346" spans="1:36" x14ac:dyDescent="0.25">
      <c r="A346" s="3" t="s">
        <v>6757</v>
      </c>
      <c r="B346" s="3" t="s">
        <v>6337</v>
      </c>
      <c r="C346" s="3" t="s">
        <v>6759</v>
      </c>
      <c r="D346" s="3" t="s">
        <v>5887</v>
      </c>
      <c r="E346">
        <v>34525</v>
      </c>
      <c r="F346">
        <v>45708</v>
      </c>
      <c r="G346">
        <v>45708.935104166667</v>
      </c>
      <c r="H346" s="3" t="s">
        <v>1929</v>
      </c>
      <c r="I346">
        <v>923211</v>
      </c>
      <c r="J346" s="3" t="s">
        <v>62</v>
      </c>
      <c r="K346" s="3" t="s">
        <v>63</v>
      </c>
      <c r="L346" s="3" t="s">
        <v>172</v>
      </c>
      <c r="M346" s="1">
        <v>46148427</v>
      </c>
      <c r="N346" s="1">
        <v>0</v>
      </c>
      <c r="O346" s="1">
        <v>46148427</v>
      </c>
      <c r="P346" s="1">
        <v>35109601</v>
      </c>
      <c r="Q346" s="3" t="s">
        <v>169</v>
      </c>
      <c r="R346">
        <v>52423278</v>
      </c>
      <c r="S346" s="3" t="s">
        <v>1557</v>
      </c>
      <c r="T346" s="3" t="s">
        <v>56</v>
      </c>
      <c r="U346" s="3" t="s">
        <v>57</v>
      </c>
      <c r="V346" s="3" t="s">
        <v>1558</v>
      </c>
      <c r="W346" s="3" t="s">
        <v>59</v>
      </c>
      <c r="X346">
        <v>890903938</v>
      </c>
      <c r="Y346" s="3" t="s">
        <v>86</v>
      </c>
      <c r="Z346">
        <v>2125</v>
      </c>
      <c r="AA346">
        <v>2125</v>
      </c>
      <c r="AB346">
        <v>34525</v>
      </c>
      <c r="AC346" s="3"/>
      <c r="AD346" s="3" t="s">
        <v>4567</v>
      </c>
      <c r="AE346" s="3" t="s">
        <v>4568</v>
      </c>
      <c r="AG346">
        <v>45708</v>
      </c>
      <c r="AH346" s="3" t="s">
        <v>174</v>
      </c>
      <c r="AI346" s="3" t="s">
        <v>1559</v>
      </c>
      <c r="AJ346" s="3" t="s">
        <v>1560</v>
      </c>
    </row>
    <row r="347" spans="1:36" x14ac:dyDescent="0.25">
      <c r="A347" s="3" t="s">
        <v>6761</v>
      </c>
      <c r="B347" s="3" t="s">
        <v>6337</v>
      </c>
      <c r="C347" s="3" t="s">
        <v>6763</v>
      </c>
      <c r="D347" s="3" t="s">
        <v>5887</v>
      </c>
      <c r="E347">
        <v>34625</v>
      </c>
      <c r="F347">
        <v>45708</v>
      </c>
      <c r="G347">
        <v>45708.935104166667</v>
      </c>
      <c r="H347" s="3" t="s">
        <v>1929</v>
      </c>
      <c r="I347">
        <v>923211</v>
      </c>
      <c r="J347" s="3" t="s">
        <v>62</v>
      </c>
      <c r="K347" s="3" t="s">
        <v>63</v>
      </c>
      <c r="L347" s="3" t="s">
        <v>172</v>
      </c>
      <c r="M347" s="1">
        <v>46148427</v>
      </c>
      <c r="N347" s="1">
        <v>0</v>
      </c>
      <c r="O347" s="1">
        <v>46148427</v>
      </c>
      <c r="P347" s="1">
        <v>35109601</v>
      </c>
      <c r="Q347" s="3" t="s">
        <v>169</v>
      </c>
      <c r="R347">
        <v>52121132</v>
      </c>
      <c r="S347" s="3" t="s">
        <v>1562</v>
      </c>
      <c r="T347" s="3" t="s">
        <v>56</v>
      </c>
      <c r="U347" s="3" t="s">
        <v>57</v>
      </c>
      <c r="V347" s="3" t="s">
        <v>1563</v>
      </c>
      <c r="W347" s="3" t="s">
        <v>59</v>
      </c>
      <c r="X347">
        <v>860007335</v>
      </c>
      <c r="Y347" s="3" t="s">
        <v>201</v>
      </c>
      <c r="Z347">
        <v>2125</v>
      </c>
      <c r="AA347">
        <v>2125</v>
      </c>
      <c r="AB347">
        <v>34625</v>
      </c>
      <c r="AC347" s="3"/>
      <c r="AD347" s="3" t="s">
        <v>4569</v>
      </c>
      <c r="AE347" s="3" t="s">
        <v>4570</v>
      </c>
      <c r="AG347">
        <v>45708</v>
      </c>
      <c r="AH347" s="3" t="s">
        <v>174</v>
      </c>
      <c r="AI347" s="3" t="s">
        <v>1564</v>
      </c>
      <c r="AJ347" s="3" t="s">
        <v>858</v>
      </c>
    </row>
    <row r="348" spans="1:36" x14ac:dyDescent="0.25">
      <c r="A348" s="3" t="s">
        <v>6765</v>
      </c>
      <c r="B348" s="3" t="s">
        <v>6337</v>
      </c>
      <c r="C348" s="3" t="s">
        <v>6767</v>
      </c>
      <c r="D348" s="3" t="s">
        <v>5887</v>
      </c>
      <c r="E348">
        <v>34725</v>
      </c>
      <c r="F348">
        <v>45708</v>
      </c>
      <c r="G348">
        <v>45708.935115740744</v>
      </c>
      <c r="H348" s="3" t="s">
        <v>1929</v>
      </c>
      <c r="I348">
        <v>923211</v>
      </c>
      <c r="J348" s="3" t="s">
        <v>62</v>
      </c>
      <c r="K348" s="3" t="s">
        <v>63</v>
      </c>
      <c r="L348" s="3" t="s">
        <v>172</v>
      </c>
      <c r="M348" s="1">
        <v>46148427</v>
      </c>
      <c r="N348" s="1">
        <v>0</v>
      </c>
      <c r="O348" s="1">
        <v>46148427</v>
      </c>
      <c r="P348" s="1">
        <v>35109601</v>
      </c>
      <c r="Q348" s="3" t="s">
        <v>169</v>
      </c>
      <c r="R348">
        <v>1015410686</v>
      </c>
      <c r="S348" s="3" t="s">
        <v>1566</v>
      </c>
      <c r="T348" s="3" t="s">
        <v>56</v>
      </c>
      <c r="U348" s="3" t="s">
        <v>57</v>
      </c>
      <c r="V348" s="3" t="s">
        <v>1567</v>
      </c>
      <c r="W348" s="3" t="s">
        <v>59</v>
      </c>
      <c r="X348">
        <v>890903938</v>
      </c>
      <c r="Y348" s="3" t="s">
        <v>86</v>
      </c>
      <c r="Z348">
        <v>2125</v>
      </c>
      <c r="AA348">
        <v>2125</v>
      </c>
      <c r="AB348">
        <v>34725</v>
      </c>
      <c r="AC348" s="3"/>
      <c r="AD348" s="3" t="s">
        <v>4571</v>
      </c>
      <c r="AE348" s="3" t="s">
        <v>4572</v>
      </c>
      <c r="AG348">
        <v>45708</v>
      </c>
      <c r="AH348" s="3" t="s">
        <v>174</v>
      </c>
      <c r="AI348" s="3" t="s">
        <v>1568</v>
      </c>
      <c r="AJ348" s="3" t="s">
        <v>858</v>
      </c>
    </row>
    <row r="349" spans="1:36" x14ac:dyDescent="0.25">
      <c r="A349" s="3" t="s">
        <v>6769</v>
      </c>
      <c r="B349" s="3" t="s">
        <v>6337</v>
      </c>
      <c r="C349" s="3" t="s">
        <v>6771</v>
      </c>
      <c r="D349" s="3" t="s">
        <v>5887</v>
      </c>
      <c r="E349">
        <v>34825</v>
      </c>
      <c r="F349">
        <v>45708</v>
      </c>
      <c r="G349">
        <v>45708.935127314813</v>
      </c>
      <c r="H349" s="3" t="s">
        <v>1929</v>
      </c>
      <c r="I349">
        <v>923211</v>
      </c>
      <c r="J349" s="3" t="s">
        <v>62</v>
      </c>
      <c r="K349" s="3" t="s">
        <v>63</v>
      </c>
      <c r="L349" s="3" t="s">
        <v>172</v>
      </c>
      <c r="M349" s="1">
        <v>46148427</v>
      </c>
      <c r="N349" s="1">
        <v>0</v>
      </c>
      <c r="O349" s="1">
        <v>46148427</v>
      </c>
      <c r="P349" s="1">
        <v>35109601</v>
      </c>
      <c r="Q349" s="3" t="s">
        <v>169</v>
      </c>
      <c r="R349">
        <v>1032366666</v>
      </c>
      <c r="S349" s="3" t="s">
        <v>1570</v>
      </c>
      <c r="T349" s="3" t="s">
        <v>56</v>
      </c>
      <c r="U349" s="3" t="s">
        <v>57</v>
      </c>
      <c r="V349" s="3" t="s">
        <v>1571</v>
      </c>
      <c r="W349" s="3" t="s">
        <v>59</v>
      </c>
      <c r="X349">
        <v>860034313</v>
      </c>
      <c r="Y349" s="3" t="s">
        <v>97</v>
      </c>
      <c r="Z349">
        <v>2125</v>
      </c>
      <c r="AA349">
        <v>2125</v>
      </c>
      <c r="AB349">
        <v>34825</v>
      </c>
      <c r="AC349" s="3"/>
      <c r="AD349" s="3" t="s">
        <v>4573</v>
      </c>
      <c r="AE349" s="3" t="s">
        <v>4574</v>
      </c>
      <c r="AG349">
        <v>45708</v>
      </c>
      <c r="AH349" s="3" t="s">
        <v>174</v>
      </c>
      <c r="AI349" s="3" t="s">
        <v>1572</v>
      </c>
      <c r="AJ349" s="3" t="s">
        <v>858</v>
      </c>
    </row>
    <row r="350" spans="1:36" x14ac:dyDescent="0.25">
      <c r="A350" s="3" t="s">
        <v>6773</v>
      </c>
      <c r="B350" s="3" t="s">
        <v>6337</v>
      </c>
      <c r="C350" s="3" t="s">
        <v>6775</v>
      </c>
      <c r="D350" s="3" t="s">
        <v>5887</v>
      </c>
      <c r="E350">
        <v>34925</v>
      </c>
      <c r="F350">
        <v>45708</v>
      </c>
      <c r="G350">
        <v>45708.93513888889</v>
      </c>
      <c r="H350" s="3" t="s">
        <v>1929</v>
      </c>
      <c r="I350">
        <v>923211</v>
      </c>
      <c r="J350" s="3" t="s">
        <v>62</v>
      </c>
      <c r="K350" s="3" t="s">
        <v>63</v>
      </c>
      <c r="L350" s="3" t="s">
        <v>172</v>
      </c>
      <c r="M350" s="1">
        <v>46148427</v>
      </c>
      <c r="N350" s="1">
        <v>0</v>
      </c>
      <c r="O350" s="1">
        <v>46148427</v>
      </c>
      <c r="P350" s="1">
        <v>35109601</v>
      </c>
      <c r="Q350" s="3" t="s">
        <v>169</v>
      </c>
      <c r="R350">
        <v>1012364106</v>
      </c>
      <c r="S350" s="3" t="s">
        <v>1574</v>
      </c>
      <c r="T350" s="3" t="s">
        <v>56</v>
      </c>
      <c r="U350" s="3" t="s">
        <v>57</v>
      </c>
      <c r="V350" s="3" t="s">
        <v>2539</v>
      </c>
      <c r="W350" s="3" t="s">
        <v>59</v>
      </c>
      <c r="X350">
        <v>890903938</v>
      </c>
      <c r="Y350" s="3" t="s">
        <v>86</v>
      </c>
      <c r="Z350">
        <v>2125</v>
      </c>
      <c r="AA350">
        <v>2125</v>
      </c>
      <c r="AB350">
        <v>34925</v>
      </c>
      <c r="AC350" s="3"/>
      <c r="AD350" s="3" t="s">
        <v>4575</v>
      </c>
      <c r="AE350" s="3" t="s">
        <v>4576</v>
      </c>
      <c r="AG350">
        <v>45708</v>
      </c>
      <c r="AH350" s="3" t="s">
        <v>174</v>
      </c>
      <c r="AI350" s="3" t="s">
        <v>1576</v>
      </c>
      <c r="AJ350" s="3" t="s">
        <v>858</v>
      </c>
    </row>
    <row r="351" spans="1:36" x14ac:dyDescent="0.25">
      <c r="A351" s="3" t="s">
        <v>7673</v>
      </c>
      <c r="B351" s="3" t="s">
        <v>7547</v>
      </c>
      <c r="C351" s="3" t="s">
        <v>7675</v>
      </c>
      <c r="D351" s="3" t="s">
        <v>7550</v>
      </c>
      <c r="E351">
        <v>35025</v>
      </c>
      <c r="F351">
        <v>45708</v>
      </c>
      <c r="G351">
        <v>45708.935150462959</v>
      </c>
      <c r="H351" s="3" t="s">
        <v>1929</v>
      </c>
      <c r="I351">
        <v>923238</v>
      </c>
      <c r="J351" s="3" t="s">
        <v>62</v>
      </c>
      <c r="K351" s="3" t="s">
        <v>63</v>
      </c>
      <c r="L351" s="3" t="s">
        <v>172</v>
      </c>
      <c r="M351" s="1">
        <v>46148427</v>
      </c>
      <c r="N351" s="1">
        <v>0</v>
      </c>
      <c r="O351" s="1">
        <v>46148427</v>
      </c>
      <c r="P351" s="1">
        <v>35109601</v>
      </c>
      <c r="Q351" s="3" t="s">
        <v>169</v>
      </c>
      <c r="R351">
        <v>79840465</v>
      </c>
      <c r="S351" s="3" t="s">
        <v>1578</v>
      </c>
      <c r="T351" s="3" t="s">
        <v>56</v>
      </c>
      <c r="U351" s="3" t="s">
        <v>57</v>
      </c>
      <c r="V351" s="3" t="s">
        <v>1579</v>
      </c>
      <c r="W351" s="3" t="s">
        <v>59</v>
      </c>
      <c r="X351">
        <v>860034313</v>
      </c>
      <c r="Y351" s="3" t="s">
        <v>97</v>
      </c>
      <c r="Z351">
        <v>125</v>
      </c>
      <c r="AA351">
        <v>125</v>
      </c>
      <c r="AB351">
        <v>35025</v>
      </c>
      <c r="AC351" s="3"/>
      <c r="AD351" s="3" t="s">
        <v>4577</v>
      </c>
      <c r="AE351" s="3" t="s">
        <v>4578</v>
      </c>
      <c r="AG351">
        <v>45708</v>
      </c>
      <c r="AH351" s="3" t="s">
        <v>174</v>
      </c>
      <c r="AI351" s="3" t="s">
        <v>1580</v>
      </c>
      <c r="AJ351" s="3" t="s">
        <v>416</v>
      </c>
    </row>
    <row r="352" spans="1:36" x14ac:dyDescent="0.25">
      <c r="A352" s="3" t="s">
        <v>7677</v>
      </c>
      <c r="B352" s="3" t="s">
        <v>6347</v>
      </c>
      <c r="C352" s="3" t="s">
        <v>7679</v>
      </c>
      <c r="D352" s="3" t="s">
        <v>5927</v>
      </c>
      <c r="E352">
        <v>35125</v>
      </c>
      <c r="F352">
        <v>45708</v>
      </c>
      <c r="G352">
        <v>45708.935173611113</v>
      </c>
      <c r="H352" s="3" t="s">
        <v>1929</v>
      </c>
      <c r="I352">
        <v>923245</v>
      </c>
      <c r="J352" s="3" t="s">
        <v>62</v>
      </c>
      <c r="K352" s="3" t="s">
        <v>63</v>
      </c>
      <c r="L352" s="3" t="s">
        <v>172</v>
      </c>
      <c r="M352" s="1">
        <v>46148427</v>
      </c>
      <c r="N352" s="1">
        <v>0</v>
      </c>
      <c r="O352" s="1">
        <v>46148427</v>
      </c>
      <c r="P352" s="1">
        <v>35109601</v>
      </c>
      <c r="Q352" s="3" t="s">
        <v>169</v>
      </c>
      <c r="R352">
        <v>80737587</v>
      </c>
      <c r="S352" s="3" t="s">
        <v>1749</v>
      </c>
      <c r="T352" s="3" t="s">
        <v>56</v>
      </c>
      <c r="U352" s="3" t="s">
        <v>57</v>
      </c>
      <c r="V352" s="3" t="s">
        <v>1750</v>
      </c>
      <c r="W352" s="3" t="s">
        <v>59</v>
      </c>
      <c r="X352">
        <v>900047981</v>
      </c>
      <c r="Y352" s="3" t="s">
        <v>219</v>
      </c>
      <c r="Z352">
        <v>3825</v>
      </c>
      <c r="AA352">
        <v>3825</v>
      </c>
      <c r="AB352">
        <v>35125</v>
      </c>
      <c r="AC352" s="3"/>
      <c r="AD352" s="3" t="s">
        <v>4579</v>
      </c>
      <c r="AE352" s="3" t="s">
        <v>4580</v>
      </c>
      <c r="AG352">
        <v>45708</v>
      </c>
      <c r="AH352" s="3" t="s">
        <v>174</v>
      </c>
      <c r="AI352" s="3" t="s">
        <v>1751</v>
      </c>
      <c r="AJ352" s="3" t="s">
        <v>416</v>
      </c>
    </row>
    <row r="353" spans="1:36" x14ac:dyDescent="0.25">
      <c r="A353" s="3" t="s">
        <v>7243</v>
      </c>
      <c r="B353" s="3" t="s">
        <v>6347</v>
      </c>
      <c r="C353" s="3" t="s">
        <v>7245</v>
      </c>
      <c r="D353" s="3" t="s">
        <v>5927</v>
      </c>
      <c r="E353">
        <v>35225</v>
      </c>
      <c r="F353">
        <v>45709</v>
      </c>
      <c r="G353">
        <v>45709.600324074076</v>
      </c>
      <c r="H353" s="3" t="s">
        <v>1929</v>
      </c>
      <c r="I353">
        <v>923245</v>
      </c>
      <c r="J353" s="3" t="s">
        <v>62</v>
      </c>
      <c r="K353" s="3" t="s">
        <v>63</v>
      </c>
      <c r="L353" s="3" t="s">
        <v>172</v>
      </c>
      <c r="M353" s="1">
        <v>46148427</v>
      </c>
      <c r="N353" s="1">
        <v>0</v>
      </c>
      <c r="O353" s="1">
        <v>46148427</v>
      </c>
      <c r="P353" s="1">
        <v>35109601</v>
      </c>
      <c r="Q353" s="3" t="s">
        <v>169</v>
      </c>
      <c r="R353">
        <v>39668402</v>
      </c>
      <c r="S353" s="3" t="s">
        <v>1582</v>
      </c>
      <c r="T353" s="3" t="s">
        <v>56</v>
      </c>
      <c r="U353" s="3" t="s">
        <v>57</v>
      </c>
      <c r="V353" s="3" t="s">
        <v>1583</v>
      </c>
      <c r="W353" s="3" t="s">
        <v>59</v>
      </c>
      <c r="X353">
        <v>860007335</v>
      </c>
      <c r="Y353" s="3" t="s">
        <v>201</v>
      </c>
      <c r="Z353">
        <v>3825</v>
      </c>
      <c r="AA353">
        <v>3825</v>
      </c>
      <c r="AB353">
        <v>35225</v>
      </c>
      <c r="AC353" s="3"/>
      <c r="AD353" s="3" t="s">
        <v>4581</v>
      </c>
      <c r="AE353" s="3" t="s">
        <v>4582</v>
      </c>
      <c r="AG353">
        <v>45709</v>
      </c>
      <c r="AH353" s="3" t="s">
        <v>174</v>
      </c>
      <c r="AI353" s="3" t="s">
        <v>1584</v>
      </c>
      <c r="AJ353" s="3" t="s">
        <v>1585</v>
      </c>
    </row>
    <row r="354" spans="1:36" x14ac:dyDescent="0.25">
      <c r="A354" s="3" t="s">
        <v>7247</v>
      </c>
      <c r="B354" s="3" t="s">
        <v>6347</v>
      </c>
      <c r="C354" s="3" t="s">
        <v>7249</v>
      </c>
      <c r="D354" s="3" t="s">
        <v>5927</v>
      </c>
      <c r="E354">
        <v>35325</v>
      </c>
      <c r="F354">
        <v>45709</v>
      </c>
      <c r="G354">
        <v>45709.600335648145</v>
      </c>
      <c r="H354" s="3" t="s">
        <v>1929</v>
      </c>
      <c r="I354">
        <v>923245</v>
      </c>
      <c r="J354" s="3" t="s">
        <v>62</v>
      </c>
      <c r="K354" s="3" t="s">
        <v>63</v>
      </c>
      <c r="L354" s="3" t="s">
        <v>172</v>
      </c>
      <c r="M354" s="1">
        <v>46148427</v>
      </c>
      <c r="N354" s="1">
        <v>0</v>
      </c>
      <c r="O354" s="1">
        <v>46148427</v>
      </c>
      <c r="P354" s="1">
        <v>35109601</v>
      </c>
      <c r="Q354" s="3" t="s">
        <v>169</v>
      </c>
      <c r="R354">
        <v>1010179352</v>
      </c>
      <c r="S354" s="3" t="s">
        <v>1587</v>
      </c>
      <c r="T354" s="3" t="s">
        <v>56</v>
      </c>
      <c r="U354" s="3" t="s">
        <v>57</v>
      </c>
      <c r="V354" s="3" t="s">
        <v>1588</v>
      </c>
      <c r="W354" s="3" t="s">
        <v>59</v>
      </c>
      <c r="X354">
        <v>860002964</v>
      </c>
      <c r="Y354" s="3" t="s">
        <v>242</v>
      </c>
      <c r="Z354">
        <v>3825</v>
      </c>
      <c r="AA354">
        <v>3825</v>
      </c>
      <c r="AB354">
        <v>35325</v>
      </c>
      <c r="AC354" s="3"/>
      <c r="AD354" s="3" t="s">
        <v>4583</v>
      </c>
      <c r="AE354" s="3" t="s">
        <v>4584</v>
      </c>
      <c r="AG354">
        <v>45709</v>
      </c>
      <c r="AH354" s="3" t="s">
        <v>174</v>
      </c>
      <c r="AI354" s="3" t="s">
        <v>1589</v>
      </c>
      <c r="AJ354" s="3" t="s">
        <v>1585</v>
      </c>
    </row>
    <row r="355" spans="1:36" x14ac:dyDescent="0.25">
      <c r="A355" s="3" t="s">
        <v>7251</v>
      </c>
      <c r="B355" s="3" t="s">
        <v>6347</v>
      </c>
      <c r="C355" s="3" t="s">
        <v>7253</v>
      </c>
      <c r="D355" s="3" t="s">
        <v>5927</v>
      </c>
      <c r="E355">
        <v>35425</v>
      </c>
      <c r="F355">
        <v>45709</v>
      </c>
      <c r="G355">
        <v>45709.600347222222</v>
      </c>
      <c r="H355" s="3" t="s">
        <v>1929</v>
      </c>
      <c r="I355">
        <v>923245</v>
      </c>
      <c r="J355" s="3" t="s">
        <v>62</v>
      </c>
      <c r="K355" s="3" t="s">
        <v>63</v>
      </c>
      <c r="L355" s="3" t="s">
        <v>172</v>
      </c>
      <c r="M355" s="1">
        <v>46148427</v>
      </c>
      <c r="N355" s="1">
        <v>0</v>
      </c>
      <c r="O355" s="1">
        <v>46148427</v>
      </c>
      <c r="P355" s="1">
        <v>35109601</v>
      </c>
      <c r="Q355" s="3" t="s">
        <v>169</v>
      </c>
      <c r="R355">
        <v>80830134</v>
      </c>
      <c r="S355" s="3" t="s">
        <v>1591</v>
      </c>
      <c r="T355" s="3" t="s">
        <v>56</v>
      </c>
      <c r="U355" s="3" t="s">
        <v>57</v>
      </c>
      <c r="V355" s="3" t="s">
        <v>1592</v>
      </c>
      <c r="W355" s="3" t="s">
        <v>59</v>
      </c>
      <c r="X355">
        <v>860034594</v>
      </c>
      <c r="Y355" s="3" t="s">
        <v>195</v>
      </c>
      <c r="Z355">
        <v>3825</v>
      </c>
      <c r="AA355">
        <v>3825</v>
      </c>
      <c r="AB355">
        <v>35425</v>
      </c>
      <c r="AC355" s="3"/>
      <c r="AD355" s="3" t="s">
        <v>4585</v>
      </c>
      <c r="AE355" s="3" t="s">
        <v>4586</v>
      </c>
      <c r="AG355">
        <v>45709</v>
      </c>
      <c r="AH355" s="3" t="s">
        <v>174</v>
      </c>
      <c r="AI355" s="3" t="s">
        <v>1593</v>
      </c>
      <c r="AJ355" s="3" t="s">
        <v>1585</v>
      </c>
    </row>
    <row r="356" spans="1:36" x14ac:dyDescent="0.25">
      <c r="A356" s="3" t="s">
        <v>7255</v>
      </c>
      <c r="B356" s="3" t="s">
        <v>6347</v>
      </c>
      <c r="C356" s="3" t="s">
        <v>7257</v>
      </c>
      <c r="D356" s="3" t="s">
        <v>5927</v>
      </c>
      <c r="E356">
        <v>35525</v>
      </c>
      <c r="F356">
        <v>45709</v>
      </c>
      <c r="G356">
        <v>45709.600358796299</v>
      </c>
      <c r="H356" s="3" t="s">
        <v>1929</v>
      </c>
      <c r="I356">
        <v>923245</v>
      </c>
      <c r="J356" s="3" t="s">
        <v>62</v>
      </c>
      <c r="K356" s="3" t="s">
        <v>63</v>
      </c>
      <c r="L356" s="3" t="s">
        <v>172</v>
      </c>
      <c r="M356" s="1">
        <v>46148427</v>
      </c>
      <c r="N356" s="1">
        <v>0</v>
      </c>
      <c r="O356" s="1">
        <v>46148427</v>
      </c>
      <c r="P356" s="1">
        <v>35109601</v>
      </c>
      <c r="Q356" s="3" t="s">
        <v>169</v>
      </c>
      <c r="R356">
        <v>1073708200</v>
      </c>
      <c r="S356" s="3" t="s">
        <v>1595</v>
      </c>
      <c r="T356" s="3" t="s">
        <v>56</v>
      </c>
      <c r="U356" s="3" t="s">
        <v>57</v>
      </c>
      <c r="V356" s="3" t="s">
        <v>1596</v>
      </c>
      <c r="W356" s="3" t="s">
        <v>59</v>
      </c>
      <c r="X356">
        <v>860002964</v>
      </c>
      <c r="Y356" s="3" t="s">
        <v>242</v>
      </c>
      <c r="Z356">
        <v>3825</v>
      </c>
      <c r="AA356">
        <v>3825</v>
      </c>
      <c r="AB356">
        <v>35525</v>
      </c>
      <c r="AC356" s="3"/>
      <c r="AD356" s="3" t="s">
        <v>4587</v>
      </c>
      <c r="AE356" s="3" t="s">
        <v>4588</v>
      </c>
      <c r="AG356">
        <v>45709</v>
      </c>
      <c r="AH356" s="3" t="s">
        <v>174</v>
      </c>
      <c r="AI356" s="3" t="s">
        <v>1597</v>
      </c>
      <c r="AJ356" s="3" t="s">
        <v>1585</v>
      </c>
    </row>
    <row r="357" spans="1:36" x14ac:dyDescent="0.25">
      <c r="A357" s="3" t="s">
        <v>7259</v>
      </c>
      <c r="B357" s="3" t="s">
        <v>6347</v>
      </c>
      <c r="C357" s="3" t="s">
        <v>7261</v>
      </c>
      <c r="D357" s="3" t="s">
        <v>5927</v>
      </c>
      <c r="E357">
        <v>35625</v>
      </c>
      <c r="F357">
        <v>45709</v>
      </c>
      <c r="G357">
        <v>45709.600370370368</v>
      </c>
      <c r="H357" s="3" t="s">
        <v>1929</v>
      </c>
      <c r="I357">
        <v>923245</v>
      </c>
      <c r="J357" s="3" t="s">
        <v>62</v>
      </c>
      <c r="K357" s="3" t="s">
        <v>63</v>
      </c>
      <c r="L357" s="3" t="s">
        <v>172</v>
      </c>
      <c r="M357" s="1">
        <v>46148427</v>
      </c>
      <c r="N357" s="1">
        <v>0</v>
      </c>
      <c r="O357" s="1">
        <v>46148427</v>
      </c>
      <c r="P357" s="1">
        <v>35109601</v>
      </c>
      <c r="Q357" s="3" t="s">
        <v>169</v>
      </c>
      <c r="R357">
        <v>80357724</v>
      </c>
      <c r="S357" s="3" t="s">
        <v>1599</v>
      </c>
      <c r="T357" s="3" t="s">
        <v>56</v>
      </c>
      <c r="U357" s="3" t="s">
        <v>57</v>
      </c>
      <c r="V357" s="3" t="s">
        <v>1600</v>
      </c>
      <c r="W357" s="3" t="s">
        <v>59</v>
      </c>
      <c r="X357">
        <v>890903938</v>
      </c>
      <c r="Y357" s="3" t="s">
        <v>86</v>
      </c>
      <c r="Z357">
        <v>3825</v>
      </c>
      <c r="AA357">
        <v>3825</v>
      </c>
      <c r="AB357">
        <v>35625</v>
      </c>
      <c r="AC357" s="3"/>
      <c r="AD357" s="3" t="s">
        <v>4589</v>
      </c>
      <c r="AE357" s="3" t="s">
        <v>4590</v>
      </c>
      <c r="AG357">
        <v>45709</v>
      </c>
      <c r="AH357" s="3" t="s">
        <v>174</v>
      </c>
      <c r="AI357" s="3" t="s">
        <v>1601</v>
      </c>
      <c r="AJ357" s="3" t="s">
        <v>1585</v>
      </c>
    </row>
    <row r="358" spans="1:36" x14ac:dyDescent="0.25">
      <c r="A358" s="3" t="s">
        <v>7263</v>
      </c>
      <c r="B358" s="3" t="s">
        <v>6347</v>
      </c>
      <c r="C358" s="3" t="s">
        <v>7265</v>
      </c>
      <c r="D358" s="3" t="s">
        <v>5927</v>
      </c>
      <c r="E358">
        <v>35725</v>
      </c>
      <c r="F358">
        <v>45709</v>
      </c>
      <c r="G358">
        <v>45709.600381944445</v>
      </c>
      <c r="H358" s="3" t="s">
        <v>1929</v>
      </c>
      <c r="I358">
        <v>923245</v>
      </c>
      <c r="J358" s="3" t="s">
        <v>62</v>
      </c>
      <c r="K358" s="3" t="s">
        <v>63</v>
      </c>
      <c r="L358" s="3" t="s">
        <v>172</v>
      </c>
      <c r="M358" s="1">
        <v>46148427</v>
      </c>
      <c r="N358" s="1">
        <v>0</v>
      </c>
      <c r="O358" s="1">
        <v>46148427</v>
      </c>
      <c r="P358" s="1">
        <v>35109601</v>
      </c>
      <c r="Q358" s="3" t="s">
        <v>169</v>
      </c>
      <c r="R358">
        <v>7167348</v>
      </c>
      <c r="S358" s="3" t="s">
        <v>1603</v>
      </c>
      <c r="T358" s="3" t="s">
        <v>56</v>
      </c>
      <c r="U358" s="3" t="s">
        <v>57</v>
      </c>
      <c r="V358" s="3" t="s">
        <v>1604</v>
      </c>
      <c r="W358" s="3" t="s">
        <v>59</v>
      </c>
      <c r="X358">
        <v>860034313</v>
      </c>
      <c r="Y358" s="3" t="s">
        <v>97</v>
      </c>
      <c r="Z358">
        <v>3825</v>
      </c>
      <c r="AA358">
        <v>3825</v>
      </c>
      <c r="AB358">
        <v>35725</v>
      </c>
      <c r="AC358" s="3"/>
      <c r="AD358" s="3" t="s">
        <v>4591</v>
      </c>
      <c r="AE358" s="3" t="s">
        <v>4592</v>
      </c>
      <c r="AG358">
        <v>45709</v>
      </c>
      <c r="AH358" s="3" t="s">
        <v>174</v>
      </c>
      <c r="AI358" s="3" t="s">
        <v>1605</v>
      </c>
      <c r="AJ358" s="3" t="s">
        <v>1585</v>
      </c>
    </row>
    <row r="359" spans="1:36" x14ac:dyDescent="0.25">
      <c r="A359" s="3" t="s">
        <v>7267</v>
      </c>
      <c r="B359" s="3" t="s">
        <v>6347</v>
      </c>
      <c r="C359" s="3" t="s">
        <v>7269</v>
      </c>
      <c r="D359" s="3" t="s">
        <v>5927</v>
      </c>
      <c r="E359">
        <v>35825</v>
      </c>
      <c r="F359">
        <v>45709</v>
      </c>
      <c r="G359">
        <v>45709.600393518522</v>
      </c>
      <c r="H359" s="3" t="s">
        <v>1929</v>
      </c>
      <c r="I359">
        <v>923245</v>
      </c>
      <c r="J359" s="3" t="s">
        <v>62</v>
      </c>
      <c r="K359" s="3" t="s">
        <v>63</v>
      </c>
      <c r="L359" s="3" t="s">
        <v>172</v>
      </c>
      <c r="M359" s="1">
        <v>46148427</v>
      </c>
      <c r="N359" s="1">
        <v>0</v>
      </c>
      <c r="O359" s="1">
        <v>46148427</v>
      </c>
      <c r="P359" s="1">
        <v>35109601</v>
      </c>
      <c r="Q359" s="3" t="s">
        <v>169</v>
      </c>
      <c r="R359">
        <v>1022374983</v>
      </c>
      <c r="S359" s="3" t="s">
        <v>1607</v>
      </c>
      <c r="T359" s="3" t="s">
        <v>56</v>
      </c>
      <c r="U359" s="3" t="s">
        <v>57</v>
      </c>
      <c r="V359" s="3" t="s">
        <v>1608</v>
      </c>
      <c r="W359" s="3" t="s">
        <v>59</v>
      </c>
      <c r="X359">
        <v>890903938</v>
      </c>
      <c r="Y359" s="3" t="s">
        <v>86</v>
      </c>
      <c r="Z359">
        <v>3825</v>
      </c>
      <c r="AA359">
        <v>3825</v>
      </c>
      <c r="AB359">
        <v>35825</v>
      </c>
      <c r="AC359" s="3"/>
      <c r="AD359" s="3" t="s">
        <v>4593</v>
      </c>
      <c r="AE359" s="3" t="s">
        <v>4594</v>
      </c>
      <c r="AG359">
        <v>45709</v>
      </c>
      <c r="AH359" s="3" t="s">
        <v>174</v>
      </c>
      <c r="AI359" s="3" t="s">
        <v>1609</v>
      </c>
      <c r="AJ359" s="3" t="s">
        <v>1610</v>
      </c>
    </row>
    <row r="360" spans="1:36" x14ac:dyDescent="0.25">
      <c r="A360" s="3" t="s">
        <v>6346</v>
      </c>
      <c r="B360" s="3" t="s">
        <v>6347</v>
      </c>
      <c r="C360" s="3" t="s">
        <v>6349</v>
      </c>
      <c r="D360" s="3" t="s">
        <v>5927</v>
      </c>
      <c r="E360">
        <v>35925</v>
      </c>
      <c r="F360">
        <v>45709</v>
      </c>
      <c r="G360">
        <v>45709.600405092591</v>
      </c>
      <c r="H360" s="3" t="s">
        <v>1929</v>
      </c>
      <c r="I360">
        <v>923245</v>
      </c>
      <c r="J360" s="3" t="s">
        <v>62</v>
      </c>
      <c r="K360" s="3" t="s">
        <v>63</v>
      </c>
      <c r="L360" s="3" t="s">
        <v>172</v>
      </c>
      <c r="M360" s="1">
        <v>46148427</v>
      </c>
      <c r="N360" s="1">
        <v>-42775453</v>
      </c>
      <c r="O360" s="1">
        <v>3372974</v>
      </c>
      <c r="P360" s="1">
        <v>0</v>
      </c>
      <c r="Q360" s="3" t="s">
        <v>169</v>
      </c>
      <c r="R360">
        <v>79220367</v>
      </c>
      <c r="S360" s="3" t="s">
        <v>1612</v>
      </c>
      <c r="T360" s="3" t="s">
        <v>56</v>
      </c>
      <c r="U360" s="3" t="s">
        <v>57</v>
      </c>
      <c r="V360" s="3" t="s">
        <v>1613</v>
      </c>
      <c r="W360" s="3" t="s">
        <v>59</v>
      </c>
      <c r="X360">
        <v>890903938</v>
      </c>
      <c r="Y360" s="3" t="s">
        <v>86</v>
      </c>
      <c r="Z360">
        <v>3825</v>
      </c>
      <c r="AA360">
        <v>3825</v>
      </c>
      <c r="AB360">
        <v>35925</v>
      </c>
      <c r="AC360" s="3"/>
      <c r="AD360" s="3" t="s">
        <v>2540</v>
      </c>
      <c r="AE360" s="3" t="s">
        <v>2541</v>
      </c>
      <c r="AG360">
        <v>45709</v>
      </c>
      <c r="AH360" s="3" t="s">
        <v>174</v>
      </c>
      <c r="AI360" s="3" t="s">
        <v>1614</v>
      </c>
      <c r="AJ360" s="3" t="s">
        <v>1585</v>
      </c>
    </row>
    <row r="361" spans="1:36" x14ac:dyDescent="0.25">
      <c r="A361" s="3" t="s">
        <v>7271</v>
      </c>
      <c r="B361" s="3" t="s">
        <v>6347</v>
      </c>
      <c r="C361" s="3" t="s">
        <v>7273</v>
      </c>
      <c r="D361" s="3" t="s">
        <v>5927</v>
      </c>
      <c r="E361">
        <v>36025</v>
      </c>
      <c r="F361">
        <v>45709</v>
      </c>
      <c r="G361">
        <v>45709.640879629631</v>
      </c>
      <c r="H361" s="3" t="s">
        <v>1929</v>
      </c>
      <c r="I361">
        <v>923245</v>
      </c>
      <c r="J361" s="3" t="s">
        <v>62</v>
      </c>
      <c r="K361" s="3" t="s">
        <v>63</v>
      </c>
      <c r="L361" s="3" t="s">
        <v>172</v>
      </c>
      <c r="M361" s="1">
        <v>46148427</v>
      </c>
      <c r="N361" s="1">
        <v>0</v>
      </c>
      <c r="O361" s="1">
        <v>46148427</v>
      </c>
      <c r="P361" s="1">
        <v>35109601</v>
      </c>
      <c r="Q361" s="3" t="s">
        <v>169</v>
      </c>
      <c r="R361">
        <v>79207730</v>
      </c>
      <c r="S361" s="3" t="s">
        <v>1616</v>
      </c>
      <c r="T361" s="3" t="s">
        <v>56</v>
      </c>
      <c r="U361" s="3" t="s">
        <v>57</v>
      </c>
      <c r="V361" s="3" t="s">
        <v>1617</v>
      </c>
      <c r="W361" s="3" t="s">
        <v>59</v>
      </c>
      <c r="X361">
        <v>890903938</v>
      </c>
      <c r="Y361" s="3" t="s">
        <v>86</v>
      </c>
      <c r="Z361">
        <v>3825</v>
      </c>
      <c r="AA361">
        <v>3825</v>
      </c>
      <c r="AB361">
        <v>36025</v>
      </c>
      <c r="AC361" s="3"/>
      <c r="AD361" s="3" t="s">
        <v>4595</v>
      </c>
      <c r="AE361" s="3" t="s">
        <v>4596</v>
      </c>
      <c r="AG361">
        <v>45709</v>
      </c>
      <c r="AH361" s="3" t="s">
        <v>174</v>
      </c>
      <c r="AI361" s="3" t="s">
        <v>1618</v>
      </c>
      <c r="AJ361" s="3" t="s">
        <v>421</v>
      </c>
    </row>
    <row r="362" spans="1:36" x14ac:dyDescent="0.25">
      <c r="A362" s="3" t="s">
        <v>7275</v>
      </c>
      <c r="B362" s="3" t="s">
        <v>6347</v>
      </c>
      <c r="C362" s="3" t="s">
        <v>7277</v>
      </c>
      <c r="D362" s="3" t="s">
        <v>5927</v>
      </c>
      <c r="E362">
        <v>36125</v>
      </c>
      <c r="F362">
        <v>45709</v>
      </c>
      <c r="G362">
        <v>45709.643564814818</v>
      </c>
      <c r="H362" s="3" t="s">
        <v>1929</v>
      </c>
      <c r="I362">
        <v>923245</v>
      </c>
      <c r="J362" s="3" t="s">
        <v>62</v>
      </c>
      <c r="K362" s="3" t="s">
        <v>63</v>
      </c>
      <c r="L362" s="3" t="s">
        <v>172</v>
      </c>
      <c r="M362" s="1">
        <v>46148427</v>
      </c>
      <c r="N362" s="1">
        <v>0</v>
      </c>
      <c r="O362" s="1">
        <v>46148427</v>
      </c>
      <c r="P362" s="1">
        <v>35109601</v>
      </c>
      <c r="Q362" s="3" t="s">
        <v>169</v>
      </c>
      <c r="R362">
        <v>53890046</v>
      </c>
      <c r="S362" s="3" t="s">
        <v>1620</v>
      </c>
      <c r="T362" s="3" t="s">
        <v>56</v>
      </c>
      <c r="U362" s="3" t="s">
        <v>57</v>
      </c>
      <c r="V362" s="3" t="s">
        <v>1621</v>
      </c>
      <c r="W362" s="3" t="s">
        <v>59</v>
      </c>
      <c r="X362">
        <v>890903938</v>
      </c>
      <c r="Y362" s="3" t="s">
        <v>86</v>
      </c>
      <c r="Z362">
        <v>3825</v>
      </c>
      <c r="AA362">
        <v>3825</v>
      </c>
      <c r="AB362">
        <v>36125</v>
      </c>
      <c r="AC362" s="3"/>
      <c r="AD362" s="3" t="s">
        <v>4597</v>
      </c>
      <c r="AE362" s="3" t="s">
        <v>4598</v>
      </c>
      <c r="AG362">
        <v>45709</v>
      </c>
      <c r="AH362" s="3" t="s">
        <v>174</v>
      </c>
      <c r="AI362" s="3" t="s">
        <v>1622</v>
      </c>
      <c r="AJ362" s="3" t="s">
        <v>421</v>
      </c>
    </row>
    <row r="363" spans="1:36" x14ac:dyDescent="0.25">
      <c r="A363" s="3" t="s">
        <v>7279</v>
      </c>
      <c r="B363" s="3" t="s">
        <v>6347</v>
      </c>
      <c r="C363" s="3" t="s">
        <v>7281</v>
      </c>
      <c r="D363" s="3" t="s">
        <v>5927</v>
      </c>
      <c r="E363">
        <v>36225</v>
      </c>
      <c r="F363">
        <v>45709</v>
      </c>
      <c r="G363">
        <v>45709.645821759259</v>
      </c>
      <c r="H363" s="3" t="s">
        <v>1929</v>
      </c>
      <c r="I363">
        <v>923245</v>
      </c>
      <c r="J363" s="3" t="s">
        <v>62</v>
      </c>
      <c r="K363" s="3" t="s">
        <v>63</v>
      </c>
      <c r="L363" s="3" t="s">
        <v>172</v>
      </c>
      <c r="M363" s="1">
        <v>46148427</v>
      </c>
      <c r="N363" s="1">
        <v>0</v>
      </c>
      <c r="O363" s="1">
        <v>46148427</v>
      </c>
      <c r="P363" s="1">
        <v>35109601</v>
      </c>
      <c r="Q363" s="3" t="s">
        <v>169</v>
      </c>
      <c r="R363">
        <v>79217310</v>
      </c>
      <c r="S363" s="3" t="s">
        <v>1624</v>
      </c>
      <c r="T363" s="3" t="s">
        <v>56</v>
      </c>
      <c r="U363" s="3" t="s">
        <v>57</v>
      </c>
      <c r="V363" s="3" t="s">
        <v>1625</v>
      </c>
      <c r="W363" s="3" t="s">
        <v>59</v>
      </c>
      <c r="X363">
        <v>860002964</v>
      </c>
      <c r="Y363" s="3" t="s">
        <v>242</v>
      </c>
      <c r="Z363">
        <v>3825</v>
      </c>
      <c r="AA363">
        <v>3825</v>
      </c>
      <c r="AB363">
        <v>36225</v>
      </c>
      <c r="AC363" s="3"/>
      <c r="AD363" s="3" t="s">
        <v>4599</v>
      </c>
      <c r="AE363" s="3" t="s">
        <v>4600</v>
      </c>
      <c r="AG363">
        <v>45709</v>
      </c>
      <c r="AH363" s="3" t="s">
        <v>174</v>
      </c>
      <c r="AI363" s="3" t="s">
        <v>1626</v>
      </c>
      <c r="AJ363" s="3" t="s">
        <v>1627</v>
      </c>
    </row>
    <row r="364" spans="1:36" x14ac:dyDescent="0.25">
      <c r="A364" s="3" t="s">
        <v>7283</v>
      </c>
      <c r="B364" s="3" t="s">
        <v>6347</v>
      </c>
      <c r="C364" s="3" t="s">
        <v>7285</v>
      </c>
      <c r="D364" s="3" t="s">
        <v>5927</v>
      </c>
      <c r="E364">
        <v>36325</v>
      </c>
      <c r="F364">
        <v>45709</v>
      </c>
      <c r="G364">
        <v>45709.648564814815</v>
      </c>
      <c r="H364" s="3" t="s">
        <v>1929</v>
      </c>
      <c r="I364">
        <v>923245</v>
      </c>
      <c r="J364" s="3" t="s">
        <v>62</v>
      </c>
      <c r="K364" s="3" t="s">
        <v>63</v>
      </c>
      <c r="L364" s="3" t="s">
        <v>172</v>
      </c>
      <c r="M364" s="1">
        <v>46148427</v>
      </c>
      <c r="N364" s="1">
        <v>0</v>
      </c>
      <c r="O364" s="1">
        <v>46148427</v>
      </c>
      <c r="P364" s="1">
        <v>35109601</v>
      </c>
      <c r="Q364" s="3" t="s">
        <v>169</v>
      </c>
      <c r="R364">
        <v>49729347</v>
      </c>
      <c r="S364" s="3" t="s">
        <v>1629</v>
      </c>
      <c r="T364" s="3" t="s">
        <v>56</v>
      </c>
      <c r="U364" s="3" t="s">
        <v>57</v>
      </c>
      <c r="V364" s="3" t="s">
        <v>1630</v>
      </c>
      <c r="W364" s="3" t="s">
        <v>59</v>
      </c>
      <c r="X364">
        <v>860034594</v>
      </c>
      <c r="Y364" s="3" t="s">
        <v>195</v>
      </c>
      <c r="Z364">
        <v>3825</v>
      </c>
      <c r="AA364">
        <v>3825</v>
      </c>
      <c r="AB364">
        <v>36325</v>
      </c>
      <c r="AC364" s="3"/>
      <c r="AD364" s="3" t="s">
        <v>4601</v>
      </c>
      <c r="AE364" s="3" t="s">
        <v>4602</v>
      </c>
      <c r="AG364">
        <v>45709</v>
      </c>
      <c r="AH364" s="3" t="s">
        <v>174</v>
      </c>
      <c r="AI364" s="3" t="s">
        <v>1631</v>
      </c>
      <c r="AJ364" s="3" t="s">
        <v>421</v>
      </c>
    </row>
    <row r="365" spans="1:36" x14ac:dyDescent="0.25">
      <c r="A365" s="3" t="s">
        <v>7681</v>
      </c>
      <c r="B365" s="3" t="s">
        <v>7382</v>
      </c>
      <c r="C365" s="3" t="s">
        <v>7683</v>
      </c>
      <c r="D365" s="3" t="s">
        <v>5934</v>
      </c>
      <c r="E365">
        <v>36425</v>
      </c>
      <c r="F365">
        <v>45709</v>
      </c>
      <c r="G365">
        <v>45709.681585648148</v>
      </c>
      <c r="H365" s="3" t="s">
        <v>1929</v>
      </c>
      <c r="I365">
        <v>923285</v>
      </c>
      <c r="J365" s="3" t="s">
        <v>62</v>
      </c>
      <c r="K365" s="3" t="s">
        <v>63</v>
      </c>
      <c r="L365" s="3" t="s">
        <v>172</v>
      </c>
      <c r="M365" s="1">
        <v>46148427</v>
      </c>
      <c r="N365" s="1">
        <v>0</v>
      </c>
      <c r="O365" s="1">
        <v>46148427</v>
      </c>
      <c r="P365" s="1">
        <v>35109601</v>
      </c>
      <c r="Q365" s="3" t="s">
        <v>169</v>
      </c>
      <c r="R365">
        <v>11317827</v>
      </c>
      <c r="S365" s="3" t="s">
        <v>1633</v>
      </c>
      <c r="T365" s="3" t="s">
        <v>56</v>
      </c>
      <c r="U365" s="3" t="s">
        <v>57</v>
      </c>
      <c r="V365" s="3" t="s">
        <v>1634</v>
      </c>
      <c r="W365" s="3" t="s">
        <v>59</v>
      </c>
      <c r="X365">
        <v>860034313</v>
      </c>
      <c r="Y365" s="3" t="s">
        <v>97</v>
      </c>
      <c r="Z365">
        <v>4225</v>
      </c>
      <c r="AA365">
        <v>4225</v>
      </c>
      <c r="AB365">
        <v>36425</v>
      </c>
      <c r="AC365" s="3"/>
      <c r="AD365" s="3" t="s">
        <v>4603</v>
      </c>
      <c r="AE365" s="3" t="s">
        <v>4604</v>
      </c>
      <c r="AG365">
        <v>45709</v>
      </c>
      <c r="AH365" s="3" t="s">
        <v>174</v>
      </c>
      <c r="AI365" s="3" t="s">
        <v>1635</v>
      </c>
      <c r="AJ365" s="3" t="s">
        <v>416</v>
      </c>
    </row>
    <row r="366" spans="1:36" x14ac:dyDescent="0.25">
      <c r="A366" s="3" t="s">
        <v>7685</v>
      </c>
      <c r="B366" s="3" t="s">
        <v>7382</v>
      </c>
      <c r="C366" s="3" t="s">
        <v>7687</v>
      </c>
      <c r="D366" s="3" t="s">
        <v>5934</v>
      </c>
      <c r="E366">
        <v>36525</v>
      </c>
      <c r="F366">
        <v>45709</v>
      </c>
      <c r="G366">
        <v>45709.728888888887</v>
      </c>
      <c r="H366" s="3" t="s">
        <v>1929</v>
      </c>
      <c r="I366">
        <v>923285</v>
      </c>
      <c r="J366" s="3" t="s">
        <v>62</v>
      </c>
      <c r="K366" s="3" t="s">
        <v>63</v>
      </c>
      <c r="L366" s="3" t="s">
        <v>172</v>
      </c>
      <c r="M366" s="1">
        <v>46148427</v>
      </c>
      <c r="N366" s="1">
        <v>0</v>
      </c>
      <c r="O366" s="1">
        <v>46148427</v>
      </c>
      <c r="P366" s="1">
        <v>35109601</v>
      </c>
      <c r="Q366" s="3" t="s">
        <v>169</v>
      </c>
      <c r="R366">
        <v>1022328098</v>
      </c>
      <c r="S366" s="3" t="s">
        <v>1637</v>
      </c>
      <c r="T366" s="3" t="s">
        <v>56</v>
      </c>
      <c r="U366" s="3" t="s">
        <v>57</v>
      </c>
      <c r="V366" s="3" t="s">
        <v>1638</v>
      </c>
      <c r="W366" s="3" t="s">
        <v>59</v>
      </c>
      <c r="X366">
        <v>860034313</v>
      </c>
      <c r="Y366" s="3" t="s">
        <v>97</v>
      </c>
      <c r="Z366">
        <v>4225</v>
      </c>
      <c r="AA366">
        <v>4225</v>
      </c>
      <c r="AB366">
        <v>36525</v>
      </c>
      <c r="AC366" s="3"/>
      <c r="AD366" s="3" t="s">
        <v>4605</v>
      </c>
      <c r="AE366" s="3" t="s">
        <v>4606</v>
      </c>
      <c r="AG366">
        <v>45709</v>
      </c>
      <c r="AH366" s="3" t="s">
        <v>174</v>
      </c>
      <c r="AI366" s="3" t="s">
        <v>1639</v>
      </c>
      <c r="AJ366" s="3" t="s">
        <v>416</v>
      </c>
    </row>
    <row r="367" spans="1:36" x14ac:dyDescent="0.25">
      <c r="A367" s="3" t="s">
        <v>7689</v>
      </c>
      <c r="B367" s="3" t="s">
        <v>7625</v>
      </c>
      <c r="C367" s="3" t="s">
        <v>7691</v>
      </c>
      <c r="D367" s="3" t="s">
        <v>6020</v>
      </c>
      <c r="E367">
        <v>36625</v>
      </c>
      <c r="F367">
        <v>45709</v>
      </c>
      <c r="G367">
        <v>45709.892326388886</v>
      </c>
      <c r="H367" s="3" t="s">
        <v>1929</v>
      </c>
      <c r="I367">
        <v>923210</v>
      </c>
      <c r="J367" s="3" t="s">
        <v>384</v>
      </c>
      <c r="K367" s="3" t="s">
        <v>385</v>
      </c>
      <c r="L367" s="3" t="s">
        <v>172</v>
      </c>
      <c r="M367" s="1">
        <v>46148427</v>
      </c>
      <c r="N367" s="1">
        <v>0</v>
      </c>
      <c r="O367" s="1">
        <v>46148427</v>
      </c>
      <c r="P367" s="1">
        <v>35109601</v>
      </c>
      <c r="Q367" s="3" t="s">
        <v>169</v>
      </c>
      <c r="R367">
        <v>1032464545</v>
      </c>
      <c r="S367" s="3" t="s">
        <v>1641</v>
      </c>
      <c r="T367" s="3" t="s">
        <v>56</v>
      </c>
      <c r="U367" s="3" t="s">
        <v>57</v>
      </c>
      <c r="V367" s="3" t="s">
        <v>1642</v>
      </c>
      <c r="W367" s="3" t="s">
        <v>59</v>
      </c>
      <c r="X367">
        <v>860002964</v>
      </c>
      <c r="Y367" s="3" t="s">
        <v>242</v>
      </c>
      <c r="Z367">
        <v>825</v>
      </c>
      <c r="AA367">
        <v>825</v>
      </c>
      <c r="AB367">
        <v>36625</v>
      </c>
      <c r="AC367" s="3"/>
      <c r="AD367" s="3" t="s">
        <v>4607</v>
      </c>
      <c r="AE367" s="3" t="s">
        <v>4608</v>
      </c>
      <c r="AG367">
        <v>45709</v>
      </c>
      <c r="AH367" s="3" t="s">
        <v>174</v>
      </c>
      <c r="AI367" s="3" t="s">
        <v>1643</v>
      </c>
      <c r="AJ367" s="3" t="s">
        <v>1005</v>
      </c>
    </row>
    <row r="368" spans="1:36" x14ac:dyDescent="0.25">
      <c r="A368" s="3" t="s">
        <v>7693</v>
      </c>
      <c r="B368" s="3" t="s">
        <v>6347</v>
      </c>
      <c r="C368" s="3" t="s">
        <v>7695</v>
      </c>
      <c r="D368" s="3" t="s">
        <v>5927</v>
      </c>
      <c r="E368">
        <v>36725</v>
      </c>
      <c r="F368">
        <v>45709</v>
      </c>
      <c r="G368">
        <v>45709.895185185182</v>
      </c>
      <c r="H368" s="3" t="s">
        <v>1929</v>
      </c>
      <c r="I368">
        <v>923245</v>
      </c>
      <c r="J368" s="3" t="s">
        <v>62</v>
      </c>
      <c r="K368" s="3" t="s">
        <v>63</v>
      </c>
      <c r="L368" s="3" t="s">
        <v>172</v>
      </c>
      <c r="M368" s="1">
        <v>35677249</v>
      </c>
      <c r="N368" s="1">
        <v>0</v>
      </c>
      <c r="O368" s="1">
        <v>35677249</v>
      </c>
      <c r="P368" s="1">
        <v>27143156</v>
      </c>
      <c r="Q368" s="3" t="s">
        <v>169</v>
      </c>
      <c r="R368">
        <v>1073699701</v>
      </c>
      <c r="S368" s="3" t="s">
        <v>1645</v>
      </c>
      <c r="T368" s="3" t="s">
        <v>56</v>
      </c>
      <c r="U368" s="3" t="s">
        <v>57</v>
      </c>
      <c r="V368" s="3" t="s">
        <v>1646</v>
      </c>
      <c r="W368" s="3" t="s">
        <v>59</v>
      </c>
      <c r="X368">
        <v>860035827</v>
      </c>
      <c r="Y368" s="3" t="s">
        <v>378</v>
      </c>
      <c r="Z368">
        <v>3825</v>
      </c>
      <c r="AA368">
        <v>3825</v>
      </c>
      <c r="AB368">
        <v>36725</v>
      </c>
      <c r="AC368" s="3"/>
      <c r="AD368" s="3" t="s">
        <v>4609</v>
      </c>
      <c r="AE368" s="3" t="s">
        <v>4610</v>
      </c>
      <c r="AG368">
        <v>45709</v>
      </c>
      <c r="AH368" s="3" t="s">
        <v>174</v>
      </c>
      <c r="AI368" s="3" t="s">
        <v>1647</v>
      </c>
      <c r="AJ368" s="3" t="s">
        <v>1005</v>
      </c>
    </row>
    <row r="369" spans="1:36" x14ac:dyDescent="0.25">
      <c r="A369" s="3" t="s">
        <v>7287</v>
      </c>
      <c r="B369" s="3" t="s">
        <v>7288</v>
      </c>
      <c r="C369" s="3" t="s">
        <v>7290</v>
      </c>
      <c r="D369" s="3" t="s">
        <v>5899</v>
      </c>
      <c r="E369">
        <v>36825</v>
      </c>
      <c r="F369">
        <v>45709</v>
      </c>
      <c r="G369">
        <v>45709.898125</v>
      </c>
      <c r="H369" s="3" t="s">
        <v>1929</v>
      </c>
      <c r="I369">
        <v>923218</v>
      </c>
      <c r="J369" s="3" t="s">
        <v>62</v>
      </c>
      <c r="K369" s="3" t="s">
        <v>63</v>
      </c>
      <c r="L369" s="3" t="s">
        <v>64</v>
      </c>
      <c r="M369" s="1">
        <v>46148427</v>
      </c>
      <c r="N369" s="1">
        <v>0</v>
      </c>
      <c r="O369" s="1">
        <v>46148427</v>
      </c>
      <c r="P369" s="1">
        <v>35109601</v>
      </c>
      <c r="Q369" s="3" t="s">
        <v>169</v>
      </c>
      <c r="R369">
        <v>1016100841</v>
      </c>
      <c r="S369" s="3" t="s">
        <v>1649</v>
      </c>
      <c r="T369" s="3" t="s">
        <v>56</v>
      </c>
      <c r="U369" s="3" t="s">
        <v>57</v>
      </c>
      <c r="V369" s="3" t="s">
        <v>1650</v>
      </c>
      <c r="W369" s="3" t="s">
        <v>59</v>
      </c>
      <c r="X369">
        <v>860034313</v>
      </c>
      <c r="Y369" s="3" t="s">
        <v>97</v>
      </c>
      <c r="Z369">
        <v>2825</v>
      </c>
      <c r="AA369">
        <v>2825</v>
      </c>
      <c r="AB369">
        <v>36825</v>
      </c>
      <c r="AC369" s="3"/>
      <c r="AD369" s="3" t="s">
        <v>4611</v>
      </c>
      <c r="AE369" s="3" t="s">
        <v>4612</v>
      </c>
      <c r="AG369">
        <v>45709</v>
      </c>
      <c r="AH369" s="3" t="s">
        <v>174</v>
      </c>
      <c r="AI369" s="3" t="s">
        <v>1653</v>
      </c>
      <c r="AJ369" s="3" t="s">
        <v>1005</v>
      </c>
    </row>
    <row r="370" spans="1:36" x14ac:dyDescent="0.25">
      <c r="A370" s="3" t="s">
        <v>7292</v>
      </c>
      <c r="B370" s="3" t="s">
        <v>6347</v>
      </c>
      <c r="C370" s="3" t="s">
        <v>7294</v>
      </c>
      <c r="D370" s="3" t="s">
        <v>5927</v>
      </c>
      <c r="E370">
        <v>36925</v>
      </c>
      <c r="F370">
        <v>45709</v>
      </c>
      <c r="G370">
        <v>45709.902245370373</v>
      </c>
      <c r="H370" s="3" t="s">
        <v>1929</v>
      </c>
      <c r="I370">
        <v>923245</v>
      </c>
      <c r="J370" s="3" t="s">
        <v>62</v>
      </c>
      <c r="K370" s="3" t="s">
        <v>63</v>
      </c>
      <c r="L370" s="3" t="s">
        <v>172</v>
      </c>
      <c r="M370" s="1">
        <v>46148427</v>
      </c>
      <c r="N370" s="1">
        <v>0</v>
      </c>
      <c r="O370" s="1">
        <v>46148427</v>
      </c>
      <c r="P370" s="1">
        <v>35109601</v>
      </c>
      <c r="Q370" s="3" t="s">
        <v>169</v>
      </c>
      <c r="R370">
        <v>1013615808</v>
      </c>
      <c r="S370" s="3" t="s">
        <v>1655</v>
      </c>
      <c r="T370" s="3" t="s">
        <v>56</v>
      </c>
      <c r="U370" s="3" t="s">
        <v>57</v>
      </c>
      <c r="V370" s="3" t="s">
        <v>1656</v>
      </c>
      <c r="W370" s="3" t="s">
        <v>59</v>
      </c>
      <c r="X370">
        <v>860034313</v>
      </c>
      <c r="Y370" s="3" t="s">
        <v>97</v>
      </c>
      <c r="Z370">
        <v>3825</v>
      </c>
      <c r="AA370">
        <v>3825</v>
      </c>
      <c r="AB370">
        <v>36925</v>
      </c>
      <c r="AC370" s="3"/>
      <c r="AD370" s="3" t="s">
        <v>4613</v>
      </c>
      <c r="AE370" s="3" t="s">
        <v>4614</v>
      </c>
      <c r="AG370">
        <v>45709</v>
      </c>
      <c r="AH370" s="3" t="s">
        <v>174</v>
      </c>
      <c r="AI370" s="3" t="s">
        <v>1657</v>
      </c>
      <c r="AJ370" s="3" t="s">
        <v>421</v>
      </c>
    </row>
    <row r="371" spans="1:36" x14ac:dyDescent="0.25">
      <c r="A371" s="3" t="s">
        <v>7296</v>
      </c>
      <c r="B371" s="3" t="s">
        <v>6347</v>
      </c>
      <c r="C371" s="3" t="s">
        <v>7298</v>
      </c>
      <c r="D371" s="3" t="s">
        <v>5927</v>
      </c>
      <c r="E371">
        <v>37025</v>
      </c>
      <c r="F371">
        <v>45709</v>
      </c>
      <c r="G371">
        <v>45709.907627314817</v>
      </c>
      <c r="H371" s="3" t="s">
        <v>1929</v>
      </c>
      <c r="I371">
        <v>923245</v>
      </c>
      <c r="J371" s="3" t="s">
        <v>62</v>
      </c>
      <c r="K371" s="3" t="s">
        <v>63</v>
      </c>
      <c r="L371" s="3" t="s">
        <v>172</v>
      </c>
      <c r="M371" s="1">
        <v>35677249</v>
      </c>
      <c r="N371" s="1">
        <v>0</v>
      </c>
      <c r="O371" s="1">
        <v>35677249</v>
      </c>
      <c r="P371" s="1">
        <v>27143156</v>
      </c>
      <c r="Q371" s="3" t="s">
        <v>169</v>
      </c>
      <c r="R371">
        <v>36181189</v>
      </c>
      <c r="S371" s="3" t="s">
        <v>1659</v>
      </c>
      <c r="T371" s="3" t="s">
        <v>56</v>
      </c>
      <c r="U371" s="3" t="s">
        <v>57</v>
      </c>
      <c r="V371" s="3" t="s">
        <v>1660</v>
      </c>
      <c r="W371" s="3" t="s">
        <v>59</v>
      </c>
      <c r="X371">
        <v>860050750</v>
      </c>
      <c r="Y371" s="3" t="s">
        <v>60</v>
      </c>
      <c r="Z371">
        <v>3825</v>
      </c>
      <c r="AA371">
        <v>3825</v>
      </c>
      <c r="AB371">
        <v>37025</v>
      </c>
      <c r="AC371" s="3"/>
      <c r="AD371" s="3" t="s">
        <v>4615</v>
      </c>
      <c r="AE371" s="3" t="s">
        <v>4616</v>
      </c>
      <c r="AG371">
        <v>45709</v>
      </c>
      <c r="AH371" s="3" t="s">
        <v>174</v>
      </c>
      <c r="AI371" s="3" t="s">
        <v>1661</v>
      </c>
      <c r="AJ371" s="3" t="s">
        <v>421</v>
      </c>
    </row>
    <row r="372" spans="1:36" x14ac:dyDescent="0.25">
      <c r="A372" s="3" t="s">
        <v>7300</v>
      </c>
      <c r="B372" s="3" t="s">
        <v>6347</v>
      </c>
      <c r="C372" s="3" t="s">
        <v>7302</v>
      </c>
      <c r="D372" s="3" t="s">
        <v>5927</v>
      </c>
      <c r="E372">
        <v>37125</v>
      </c>
      <c r="F372">
        <v>45709</v>
      </c>
      <c r="G372">
        <v>45709.913101851853</v>
      </c>
      <c r="H372" s="3" t="s">
        <v>1929</v>
      </c>
      <c r="I372">
        <v>923245</v>
      </c>
      <c r="J372" s="3" t="s">
        <v>62</v>
      </c>
      <c r="K372" s="3" t="s">
        <v>63</v>
      </c>
      <c r="L372" s="3" t="s">
        <v>172</v>
      </c>
      <c r="M372" s="1">
        <v>46148427</v>
      </c>
      <c r="N372" s="1">
        <v>0</v>
      </c>
      <c r="O372" s="1">
        <v>46148427</v>
      </c>
      <c r="P372" s="1">
        <v>35109601</v>
      </c>
      <c r="Q372" s="3" t="s">
        <v>169</v>
      </c>
      <c r="R372">
        <v>51976419</v>
      </c>
      <c r="S372" s="3" t="s">
        <v>1663</v>
      </c>
      <c r="T372" s="3" t="s">
        <v>56</v>
      </c>
      <c r="U372" s="3" t="s">
        <v>57</v>
      </c>
      <c r="V372" s="3" t="s">
        <v>1664</v>
      </c>
      <c r="W372" s="3" t="s">
        <v>59</v>
      </c>
      <c r="X372">
        <v>860003020</v>
      </c>
      <c r="Y372" s="3" t="s">
        <v>212</v>
      </c>
      <c r="Z372">
        <v>3825</v>
      </c>
      <c r="AA372">
        <v>3825</v>
      </c>
      <c r="AB372">
        <v>37125</v>
      </c>
      <c r="AC372" s="3"/>
      <c r="AD372" s="3" t="s">
        <v>4617</v>
      </c>
      <c r="AE372" s="3" t="s">
        <v>4618</v>
      </c>
      <c r="AG372">
        <v>45709</v>
      </c>
      <c r="AH372" s="3" t="s">
        <v>174</v>
      </c>
      <c r="AI372" s="3" t="s">
        <v>1665</v>
      </c>
      <c r="AJ372" s="3" t="s">
        <v>421</v>
      </c>
    </row>
    <row r="373" spans="1:36" x14ac:dyDescent="0.25">
      <c r="A373" s="3" t="s">
        <v>7304</v>
      </c>
      <c r="B373" s="3" t="s">
        <v>6347</v>
      </c>
      <c r="C373" s="3" t="s">
        <v>7306</v>
      </c>
      <c r="D373" s="3" t="s">
        <v>5927</v>
      </c>
      <c r="E373">
        <v>37225</v>
      </c>
      <c r="F373">
        <v>45709</v>
      </c>
      <c r="G373">
        <v>45709.918958333335</v>
      </c>
      <c r="H373" s="3" t="s">
        <v>1929</v>
      </c>
      <c r="I373">
        <v>923245</v>
      </c>
      <c r="J373" s="3" t="s">
        <v>62</v>
      </c>
      <c r="K373" s="3" t="s">
        <v>63</v>
      </c>
      <c r="L373" s="3" t="s">
        <v>172</v>
      </c>
      <c r="M373" s="1">
        <v>46148427</v>
      </c>
      <c r="N373" s="1">
        <v>0</v>
      </c>
      <c r="O373" s="1">
        <v>46148427</v>
      </c>
      <c r="P373" s="1">
        <v>35109601</v>
      </c>
      <c r="Q373" s="3" t="s">
        <v>169</v>
      </c>
      <c r="R373">
        <v>1001277409</v>
      </c>
      <c r="S373" s="3" t="s">
        <v>1667</v>
      </c>
      <c r="T373" s="3" t="s">
        <v>56</v>
      </c>
      <c r="U373" s="3" t="s">
        <v>57</v>
      </c>
      <c r="V373" s="3" t="s">
        <v>1668</v>
      </c>
      <c r="W373" s="3" t="s">
        <v>59</v>
      </c>
      <c r="X373">
        <v>860035827</v>
      </c>
      <c r="Y373" s="3" t="s">
        <v>378</v>
      </c>
      <c r="Z373">
        <v>3825</v>
      </c>
      <c r="AA373">
        <v>3825</v>
      </c>
      <c r="AB373">
        <v>37225</v>
      </c>
      <c r="AC373" s="3"/>
      <c r="AD373" s="3" t="s">
        <v>4619</v>
      </c>
      <c r="AE373" s="3" t="s">
        <v>4620</v>
      </c>
      <c r="AG373">
        <v>45709</v>
      </c>
      <c r="AH373" s="3" t="s">
        <v>174</v>
      </c>
      <c r="AI373" s="3" t="s">
        <v>1669</v>
      </c>
      <c r="AJ373" s="3" t="s">
        <v>1670</v>
      </c>
    </row>
    <row r="374" spans="1:36" x14ac:dyDescent="0.25">
      <c r="A374" s="3" t="s">
        <v>7308</v>
      </c>
      <c r="B374" s="3" t="s">
        <v>6347</v>
      </c>
      <c r="C374" s="3" t="s">
        <v>7310</v>
      </c>
      <c r="D374" s="3" t="s">
        <v>5927</v>
      </c>
      <c r="E374">
        <v>37325</v>
      </c>
      <c r="F374">
        <v>45709</v>
      </c>
      <c r="G374">
        <v>45709.923171296294</v>
      </c>
      <c r="H374" s="3" t="s">
        <v>1929</v>
      </c>
      <c r="I374">
        <v>923245</v>
      </c>
      <c r="J374" s="3" t="s">
        <v>62</v>
      </c>
      <c r="K374" s="3" t="s">
        <v>63</v>
      </c>
      <c r="L374" s="3" t="s">
        <v>172</v>
      </c>
      <c r="M374" s="1">
        <v>46148427</v>
      </c>
      <c r="N374" s="1">
        <v>0</v>
      </c>
      <c r="O374" s="1">
        <v>46148427</v>
      </c>
      <c r="P374" s="1">
        <v>35109601</v>
      </c>
      <c r="Q374" s="3" t="s">
        <v>169</v>
      </c>
      <c r="R374">
        <v>37862143</v>
      </c>
      <c r="S374" s="3" t="s">
        <v>1672</v>
      </c>
      <c r="T374" s="3" t="s">
        <v>56</v>
      </c>
      <c r="U374" s="3" t="s">
        <v>57</v>
      </c>
      <c r="V374" s="3" t="s">
        <v>1673</v>
      </c>
      <c r="W374" s="3" t="s">
        <v>59</v>
      </c>
      <c r="X374">
        <v>890903938</v>
      </c>
      <c r="Y374" s="3" t="s">
        <v>86</v>
      </c>
      <c r="Z374">
        <v>3825</v>
      </c>
      <c r="AA374">
        <v>3825</v>
      </c>
      <c r="AB374">
        <v>37325</v>
      </c>
      <c r="AC374" s="3"/>
      <c r="AD374" s="3" t="s">
        <v>4621</v>
      </c>
      <c r="AE374" s="3" t="s">
        <v>4622</v>
      </c>
      <c r="AG374">
        <v>45709</v>
      </c>
      <c r="AH374" s="3" t="s">
        <v>174</v>
      </c>
      <c r="AI374" s="3" t="s">
        <v>1674</v>
      </c>
      <c r="AJ374" s="3" t="s">
        <v>1670</v>
      </c>
    </row>
    <row r="375" spans="1:36" x14ac:dyDescent="0.25">
      <c r="A375" s="3" t="s">
        <v>7312</v>
      </c>
      <c r="B375" s="3" t="s">
        <v>6347</v>
      </c>
      <c r="C375" s="3" t="s">
        <v>7314</v>
      </c>
      <c r="D375" s="3" t="s">
        <v>5927</v>
      </c>
      <c r="E375">
        <v>37425</v>
      </c>
      <c r="F375">
        <v>45709</v>
      </c>
      <c r="G375">
        <v>45709.928194444445</v>
      </c>
      <c r="H375" s="3" t="s">
        <v>1929</v>
      </c>
      <c r="I375">
        <v>923245</v>
      </c>
      <c r="J375" s="3" t="s">
        <v>62</v>
      </c>
      <c r="K375" s="3" t="s">
        <v>63</v>
      </c>
      <c r="L375" s="3" t="s">
        <v>172</v>
      </c>
      <c r="M375" s="1">
        <v>46148427</v>
      </c>
      <c r="N375" s="1">
        <v>0</v>
      </c>
      <c r="O375" s="1">
        <v>46148427</v>
      </c>
      <c r="P375" s="1">
        <v>35109601</v>
      </c>
      <c r="Q375" s="3" t="s">
        <v>169</v>
      </c>
      <c r="R375">
        <v>1091667951</v>
      </c>
      <c r="S375" s="3" t="s">
        <v>1676</v>
      </c>
      <c r="T375" s="3" t="s">
        <v>56</v>
      </c>
      <c r="U375" s="3" t="s">
        <v>57</v>
      </c>
      <c r="V375" s="3" t="s">
        <v>1677</v>
      </c>
      <c r="W375" s="3" t="s">
        <v>59</v>
      </c>
      <c r="X375">
        <v>860003020</v>
      </c>
      <c r="Y375" s="3" t="s">
        <v>212</v>
      </c>
      <c r="Z375">
        <v>3825</v>
      </c>
      <c r="AA375">
        <v>3825</v>
      </c>
      <c r="AB375">
        <v>37425</v>
      </c>
      <c r="AC375" s="3"/>
      <c r="AD375" s="3" t="s">
        <v>4623</v>
      </c>
      <c r="AE375" s="3" t="s">
        <v>4624</v>
      </c>
      <c r="AG375">
        <v>45709</v>
      </c>
      <c r="AH375" s="3" t="s">
        <v>174</v>
      </c>
      <c r="AI375" s="3" t="s">
        <v>1678</v>
      </c>
      <c r="AJ375" s="3" t="s">
        <v>1670</v>
      </c>
    </row>
    <row r="376" spans="1:36" x14ac:dyDescent="0.25">
      <c r="A376" s="3" t="s">
        <v>7316</v>
      </c>
      <c r="B376" s="3" t="s">
        <v>6347</v>
      </c>
      <c r="C376" s="3" t="s">
        <v>7318</v>
      </c>
      <c r="D376" s="3" t="s">
        <v>5927</v>
      </c>
      <c r="E376">
        <v>37525</v>
      </c>
      <c r="F376">
        <v>45709</v>
      </c>
      <c r="G376">
        <v>45709.932476851849</v>
      </c>
      <c r="H376" s="3" t="s">
        <v>1929</v>
      </c>
      <c r="I376">
        <v>923245</v>
      </c>
      <c r="J376" s="3" t="s">
        <v>62</v>
      </c>
      <c r="K376" s="3" t="s">
        <v>63</v>
      </c>
      <c r="L376" s="3" t="s">
        <v>172</v>
      </c>
      <c r="M376" s="1">
        <v>46148427</v>
      </c>
      <c r="N376" s="1">
        <v>0</v>
      </c>
      <c r="O376" s="1">
        <v>46148427</v>
      </c>
      <c r="P376" s="1">
        <v>35109601</v>
      </c>
      <c r="Q376" s="3" t="s">
        <v>169</v>
      </c>
      <c r="R376">
        <v>1032488155</v>
      </c>
      <c r="S376" s="3" t="s">
        <v>1680</v>
      </c>
      <c r="T376" s="3" t="s">
        <v>56</v>
      </c>
      <c r="U376" s="3" t="s">
        <v>57</v>
      </c>
      <c r="V376" s="3" t="s">
        <v>1681</v>
      </c>
      <c r="W376" s="3" t="s">
        <v>59</v>
      </c>
      <c r="X376">
        <v>890903938</v>
      </c>
      <c r="Y376" s="3" t="s">
        <v>86</v>
      </c>
      <c r="Z376">
        <v>3825</v>
      </c>
      <c r="AA376">
        <v>3825</v>
      </c>
      <c r="AB376">
        <v>37525</v>
      </c>
      <c r="AC376" s="3"/>
      <c r="AD376" s="3" t="s">
        <v>4625</v>
      </c>
      <c r="AE376" s="3" t="s">
        <v>4626</v>
      </c>
      <c r="AG376">
        <v>45709</v>
      </c>
      <c r="AH376" s="3" t="s">
        <v>174</v>
      </c>
      <c r="AI376" s="3" t="s">
        <v>1682</v>
      </c>
      <c r="AJ376" s="3" t="s">
        <v>421</v>
      </c>
    </row>
    <row r="377" spans="1:36" x14ac:dyDescent="0.25">
      <c r="A377" s="3" t="s">
        <v>7320</v>
      </c>
      <c r="B377" s="3" t="s">
        <v>6347</v>
      </c>
      <c r="C377" s="3" t="s">
        <v>7322</v>
      </c>
      <c r="D377" s="3" t="s">
        <v>5927</v>
      </c>
      <c r="E377">
        <v>37625</v>
      </c>
      <c r="F377">
        <v>45709</v>
      </c>
      <c r="G377">
        <v>45709.936435185184</v>
      </c>
      <c r="H377" s="3" t="s">
        <v>1929</v>
      </c>
      <c r="I377">
        <v>923245</v>
      </c>
      <c r="J377" s="3" t="s">
        <v>62</v>
      </c>
      <c r="K377" s="3" t="s">
        <v>63</v>
      </c>
      <c r="L377" s="3" t="s">
        <v>172</v>
      </c>
      <c r="M377" s="1">
        <v>46148427</v>
      </c>
      <c r="N377" s="1">
        <v>0</v>
      </c>
      <c r="O377" s="1">
        <v>46148427</v>
      </c>
      <c r="P377" s="1">
        <v>35109601</v>
      </c>
      <c r="Q377" s="3" t="s">
        <v>169</v>
      </c>
      <c r="R377">
        <v>1073694768</v>
      </c>
      <c r="S377" s="3" t="s">
        <v>1684</v>
      </c>
      <c r="T377" s="3" t="s">
        <v>56</v>
      </c>
      <c r="U377" s="3" t="s">
        <v>57</v>
      </c>
      <c r="V377" s="3" t="s">
        <v>1685</v>
      </c>
      <c r="W377" s="3" t="s">
        <v>59</v>
      </c>
      <c r="X377">
        <v>860003020</v>
      </c>
      <c r="Y377" s="3" t="s">
        <v>212</v>
      </c>
      <c r="Z377">
        <v>3825</v>
      </c>
      <c r="AA377">
        <v>3825</v>
      </c>
      <c r="AB377">
        <v>37625</v>
      </c>
      <c r="AC377" s="3"/>
      <c r="AD377" s="3" t="s">
        <v>4627</v>
      </c>
      <c r="AE377" s="3" t="s">
        <v>4628</v>
      </c>
      <c r="AG377">
        <v>45709</v>
      </c>
      <c r="AH377" s="3" t="s">
        <v>174</v>
      </c>
      <c r="AI377" s="3" t="s">
        <v>1686</v>
      </c>
      <c r="AJ377" s="3" t="s">
        <v>1670</v>
      </c>
    </row>
    <row r="378" spans="1:36" x14ac:dyDescent="0.25">
      <c r="A378" s="3" t="s">
        <v>6777</v>
      </c>
      <c r="B378" s="3" t="s">
        <v>6337</v>
      </c>
      <c r="C378" s="3" t="s">
        <v>6779</v>
      </c>
      <c r="D378" s="3" t="s">
        <v>5887</v>
      </c>
      <c r="E378">
        <v>37725</v>
      </c>
      <c r="F378">
        <v>45709</v>
      </c>
      <c r="G378">
        <v>45709.94327546296</v>
      </c>
      <c r="H378" s="3" t="s">
        <v>1929</v>
      </c>
      <c r="I378">
        <v>923211</v>
      </c>
      <c r="J378" s="3" t="s">
        <v>62</v>
      </c>
      <c r="K378" s="3" t="s">
        <v>63</v>
      </c>
      <c r="L378" s="3" t="s">
        <v>172</v>
      </c>
      <c r="M378" s="1">
        <v>46148427</v>
      </c>
      <c r="N378" s="1">
        <v>0</v>
      </c>
      <c r="O378" s="1">
        <v>46148427</v>
      </c>
      <c r="P378" s="1">
        <v>35109601</v>
      </c>
      <c r="Q378" s="3" t="s">
        <v>169</v>
      </c>
      <c r="R378">
        <v>52229277</v>
      </c>
      <c r="S378" s="3" t="s">
        <v>1688</v>
      </c>
      <c r="T378" s="3" t="s">
        <v>56</v>
      </c>
      <c r="U378" s="3" t="s">
        <v>57</v>
      </c>
      <c r="V378" s="3" t="s">
        <v>1689</v>
      </c>
      <c r="W378" s="3" t="s">
        <v>59</v>
      </c>
      <c r="X378">
        <v>860007335</v>
      </c>
      <c r="Y378" s="3" t="s">
        <v>201</v>
      </c>
      <c r="Z378">
        <v>2125</v>
      </c>
      <c r="AA378">
        <v>2125</v>
      </c>
      <c r="AB378">
        <v>37725</v>
      </c>
      <c r="AC378" s="3"/>
      <c r="AD378" s="3" t="s">
        <v>4629</v>
      </c>
      <c r="AE378" s="3" t="s">
        <v>4630</v>
      </c>
      <c r="AG378">
        <v>45709</v>
      </c>
      <c r="AH378" s="3" t="s">
        <v>174</v>
      </c>
      <c r="AI378" s="3" t="s">
        <v>1690</v>
      </c>
      <c r="AJ378" s="3" t="s">
        <v>1560</v>
      </c>
    </row>
    <row r="379" spans="1:36" x14ac:dyDescent="0.25">
      <c r="A379" s="3" t="s">
        <v>7697</v>
      </c>
      <c r="B379" s="3" t="s">
        <v>7547</v>
      </c>
      <c r="C379" s="3" t="s">
        <v>7699</v>
      </c>
      <c r="D379" s="3" t="s">
        <v>7550</v>
      </c>
      <c r="E379">
        <v>37825</v>
      </c>
      <c r="F379">
        <v>45709</v>
      </c>
      <c r="G379">
        <v>45709.953402777777</v>
      </c>
      <c r="H379" s="3" t="s">
        <v>1929</v>
      </c>
      <c r="I379">
        <v>923238</v>
      </c>
      <c r="J379" s="3" t="s">
        <v>62</v>
      </c>
      <c r="K379" s="3" t="s">
        <v>63</v>
      </c>
      <c r="L379" s="3" t="s">
        <v>172</v>
      </c>
      <c r="M379" s="1">
        <v>45995110</v>
      </c>
      <c r="N379" s="1">
        <v>0</v>
      </c>
      <c r="O379" s="1">
        <v>45995110</v>
      </c>
      <c r="P379" s="1">
        <v>35109601</v>
      </c>
      <c r="Q379" s="3" t="s">
        <v>169</v>
      </c>
      <c r="R379">
        <v>1024480867</v>
      </c>
      <c r="S379" s="3" t="s">
        <v>1692</v>
      </c>
      <c r="T379" s="3" t="s">
        <v>56</v>
      </c>
      <c r="U379" s="3" t="s">
        <v>57</v>
      </c>
      <c r="V379" s="3" t="s">
        <v>1693</v>
      </c>
      <c r="W379" s="3" t="s">
        <v>59</v>
      </c>
      <c r="X379">
        <v>890903938</v>
      </c>
      <c r="Y379" s="3" t="s">
        <v>86</v>
      </c>
      <c r="Z379">
        <v>125</v>
      </c>
      <c r="AA379">
        <v>125</v>
      </c>
      <c r="AB379">
        <v>37825</v>
      </c>
      <c r="AC379" s="3"/>
      <c r="AD379" s="3" t="s">
        <v>4631</v>
      </c>
      <c r="AE379" s="3" t="s">
        <v>4632</v>
      </c>
      <c r="AG379">
        <v>45709</v>
      </c>
      <c r="AH379" s="3" t="s">
        <v>174</v>
      </c>
      <c r="AI379" s="3" t="s">
        <v>1694</v>
      </c>
      <c r="AJ379" s="3" t="s">
        <v>416</v>
      </c>
    </row>
    <row r="380" spans="1:36" x14ac:dyDescent="0.25">
      <c r="A380" s="3" t="s">
        <v>6781</v>
      </c>
      <c r="B380" s="3" t="s">
        <v>6342</v>
      </c>
      <c r="C380" s="3" t="s">
        <v>6783</v>
      </c>
      <c r="D380" s="3" t="s">
        <v>5885</v>
      </c>
      <c r="E380">
        <v>37925</v>
      </c>
      <c r="F380">
        <v>45709</v>
      </c>
      <c r="G380">
        <v>45709.955300925925</v>
      </c>
      <c r="H380" s="3" t="s">
        <v>1929</v>
      </c>
      <c r="I380">
        <v>923210</v>
      </c>
      <c r="J380" s="3" t="s">
        <v>62</v>
      </c>
      <c r="K380" s="3" t="s">
        <v>63</v>
      </c>
      <c r="L380" s="3" t="s">
        <v>172</v>
      </c>
      <c r="M380" s="1">
        <v>25750000</v>
      </c>
      <c r="N380" s="1">
        <v>0</v>
      </c>
      <c r="O380" s="1">
        <v>25750000</v>
      </c>
      <c r="P380" s="1">
        <v>19655833</v>
      </c>
      <c r="Q380" s="3" t="s">
        <v>169</v>
      </c>
      <c r="R380">
        <v>1012341213</v>
      </c>
      <c r="S380" s="3" t="s">
        <v>1696</v>
      </c>
      <c r="T380" s="3" t="s">
        <v>56</v>
      </c>
      <c r="U380" s="3" t="s">
        <v>57</v>
      </c>
      <c r="V380" s="3" t="s">
        <v>1697</v>
      </c>
      <c r="W380" s="3" t="s">
        <v>59</v>
      </c>
      <c r="X380">
        <v>860003020</v>
      </c>
      <c r="Y380" s="3" t="s">
        <v>212</v>
      </c>
      <c r="Z380">
        <v>1925</v>
      </c>
      <c r="AA380">
        <v>1925</v>
      </c>
      <c r="AB380">
        <v>37925</v>
      </c>
      <c r="AC380" s="3"/>
      <c r="AD380" s="3" t="s">
        <v>4633</v>
      </c>
      <c r="AE380" s="3" t="s">
        <v>4634</v>
      </c>
      <c r="AG380">
        <v>45709</v>
      </c>
      <c r="AH380" s="3" t="s">
        <v>174</v>
      </c>
      <c r="AI380" s="3" t="s">
        <v>1698</v>
      </c>
      <c r="AJ380" s="3" t="s">
        <v>1699</v>
      </c>
    </row>
    <row r="381" spans="1:36" x14ac:dyDescent="0.25">
      <c r="A381" s="3" t="s">
        <v>6785</v>
      </c>
      <c r="B381" s="3" t="s">
        <v>6337</v>
      </c>
      <c r="C381" s="3" t="s">
        <v>6787</v>
      </c>
      <c r="D381" s="3" t="s">
        <v>5887</v>
      </c>
      <c r="E381">
        <v>38025</v>
      </c>
      <c r="F381">
        <v>45709</v>
      </c>
      <c r="G381">
        <v>45709.958321759259</v>
      </c>
      <c r="H381" s="3" t="s">
        <v>1929</v>
      </c>
      <c r="I381">
        <v>923211</v>
      </c>
      <c r="J381" s="3" t="s">
        <v>62</v>
      </c>
      <c r="K381" s="3" t="s">
        <v>63</v>
      </c>
      <c r="L381" s="3" t="s">
        <v>172</v>
      </c>
      <c r="M381" s="1">
        <v>45841793</v>
      </c>
      <c r="N381" s="1">
        <v>0</v>
      </c>
      <c r="O381" s="1">
        <v>45841793</v>
      </c>
      <c r="P381" s="1">
        <v>35109601</v>
      </c>
      <c r="Q381" s="3" t="s">
        <v>169</v>
      </c>
      <c r="R381">
        <v>1022393720</v>
      </c>
      <c r="S381" s="3" t="s">
        <v>1701</v>
      </c>
      <c r="T381" s="3" t="s">
        <v>56</v>
      </c>
      <c r="U381" s="3" t="s">
        <v>57</v>
      </c>
      <c r="V381" s="3" t="s">
        <v>1702</v>
      </c>
      <c r="W381" s="3" t="s">
        <v>59</v>
      </c>
      <c r="X381">
        <v>890903938</v>
      </c>
      <c r="Y381" s="3" t="s">
        <v>86</v>
      </c>
      <c r="Z381">
        <v>2125</v>
      </c>
      <c r="AA381">
        <v>2125</v>
      </c>
      <c r="AB381">
        <v>38025</v>
      </c>
      <c r="AC381" s="3"/>
      <c r="AD381" s="3" t="s">
        <v>4635</v>
      </c>
      <c r="AE381" s="3" t="s">
        <v>4636</v>
      </c>
      <c r="AG381">
        <v>45709</v>
      </c>
      <c r="AH381" s="3" t="s">
        <v>174</v>
      </c>
      <c r="AI381" s="3" t="s">
        <v>1703</v>
      </c>
      <c r="AJ381" s="3" t="s">
        <v>1160</v>
      </c>
    </row>
    <row r="382" spans="1:36" x14ac:dyDescent="0.25">
      <c r="A382" s="3" t="s">
        <v>9051</v>
      </c>
      <c r="B382" s="3" t="s">
        <v>6095</v>
      </c>
      <c r="C382" s="3" t="s">
        <v>9053</v>
      </c>
      <c r="D382" s="3" t="s">
        <v>5908</v>
      </c>
      <c r="E382">
        <v>38125</v>
      </c>
      <c r="F382">
        <v>45710</v>
      </c>
      <c r="G382">
        <v>45710.312106481484</v>
      </c>
      <c r="H382" s="3" t="s">
        <v>1929</v>
      </c>
      <c r="I382">
        <v>923238</v>
      </c>
      <c r="J382" s="3" t="s">
        <v>62</v>
      </c>
      <c r="K382" s="3" t="s">
        <v>63</v>
      </c>
      <c r="L382" s="3" t="s">
        <v>172</v>
      </c>
      <c r="M382" s="1">
        <v>156195</v>
      </c>
      <c r="N382" s="1">
        <v>0</v>
      </c>
      <c r="O382" s="1">
        <v>156195</v>
      </c>
      <c r="P382" s="1">
        <v>0</v>
      </c>
      <c r="Q382" s="3" t="s">
        <v>169</v>
      </c>
      <c r="R382">
        <v>1075254883</v>
      </c>
      <c r="S382" s="3" t="s">
        <v>340</v>
      </c>
      <c r="T382" s="3" t="s">
        <v>56</v>
      </c>
      <c r="U382" s="3" t="s">
        <v>57</v>
      </c>
      <c r="V382" s="3" t="s">
        <v>341</v>
      </c>
      <c r="W382" s="3" t="s">
        <v>59</v>
      </c>
      <c r="X382">
        <v>860034313</v>
      </c>
      <c r="Y382" s="3" t="s">
        <v>97</v>
      </c>
      <c r="Z382">
        <v>325</v>
      </c>
      <c r="AA382">
        <v>325</v>
      </c>
      <c r="AB382">
        <v>38125</v>
      </c>
      <c r="AC382" s="3"/>
      <c r="AD382" s="3" t="s">
        <v>2010</v>
      </c>
      <c r="AE382" s="3" t="s">
        <v>339</v>
      </c>
      <c r="AG382">
        <v>45710</v>
      </c>
      <c r="AH382" s="3" t="s">
        <v>255</v>
      </c>
      <c r="AI382" s="3" t="s">
        <v>342</v>
      </c>
      <c r="AJ382" s="3" t="s">
        <v>343</v>
      </c>
    </row>
    <row r="383" spans="1:36" x14ac:dyDescent="0.25">
      <c r="A383" s="3" t="s">
        <v>9055</v>
      </c>
      <c r="B383" s="3" t="s">
        <v>6095</v>
      </c>
      <c r="C383" s="3" t="s">
        <v>9057</v>
      </c>
      <c r="D383" s="3" t="s">
        <v>5908</v>
      </c>
      <c r="E383">
        <v>38225</v>
      </c>
      <c r="F383">
        <v>45710</v>
      </c>
      <c r="G383">
        <v>45710.316377314812</v>
      </c>
      <c r="H383" s="3" t="s">
        <v>1929</v>
      </c>
      <c r="I383">
        <v>923238</v>
      </c>
      <c r="J383" s="3" t="s">
        <v>62</v>
      </c>
      <c r="K383" s="3" t="s">
        <v>63</v>
      </c>
      <c r="L383" s="3" t="s">
        <v>172</v>
      </c>
      <c r="M383" s="1">
        <v>312390</v>
      </c>
      <c r="N383" s="1">
        <v>0</v>
      </c>
      <c r="O383" s="1">
        <v>312390</v>
      </c>
      <c r="P383" s="1">
        <v>0</v>
      </c>
      <c r="Q383" s="3" t="s">
        <v>169</v>
      </c>
      <c r="R383">
        <v>1012439964</v>
      </c>
      <c r="S383" s="3" t="s">
        <v>345</v>
      </c>
      <c r="T383" s="3" t="s">
        <v>56</v>
      </c>
      <c r="U383" s="3" t="s">
        <v>57</v>
      </c>
      <c r="V383" s="3" t="s">
        <v>346</v>
      </c>
      <c r="W383" s="3" t="s">
        <v>59</v>
      </c>
      <c r="X383">
        <v>890903938</v>
      </c>
      <c r="Y383" s="3" t="s">
        <v>86</v>
      </c>
      <c r="Z383">
        <v>325</v>
      </c>
      <c r="AA383">
        <v>325</v>
      </c>
      <c r="AB383">
        <v>38225</v>
      </c>
      <c r="AC383" s="3"/>
      <c r="AD383" s="3" t="s">
        <v>2011</v>
      </c>
      <c r="AE383" s="3" t="s">
        <v>344</v>
      </c>
      <c r="AG383">
        <v>45710</v>
      </c>
      <c r="AH383" s="3" t="s">
        <v>255</v>
      </c>
      <c r="AI383" s="3" t="s">
        <v>347</v>
      </c>
      <c r="AJ383" s="3" t="s">
        <v>348</v>
      </c>
    </row>
    <row r="384" spans="1:36" x14ac:dyDescent="0.25">
      <c r="A384" s="3" t="s">
        <v>9059</v>
      </c>
      <c r="B384" s="3" t="s">
        <v>6095</v>
      </c>
      <c r="C384" s="3" t="s">
        <v>9061</v>
      </c>
      <c r="D384" s="3" t="s">
        <v>5908</v>
      </c>
      <c r="E384">
        <v>38325</v>
      </c>
      <c r="F384">
        <v>45710</v>
      </c>
      <c r="G384">
        <v>45710.319131944445</v>
      </c>
      <c r="H384" s="3" t="s">
        <v>1929</v>
      </c>
      <c r="I384">
        <v>923238</v>
      </c>
      <c r="J384" s="3" t="s">
        <v>62</v>
      </c>
      <c r="K384" s="3" t="s">
        <v>63</v>
      </c>
      <c r="L384" s="3" t="s">
        <v>172</v>
      </c>
      <c r="M384" s="1">
        <v>468585</v>
      </c>
      <c r="N384" s="1">
        <v>0</v>
      </c>
      <c r="O384" s="1">
        <v>468585</v>
      </c>
      <c r="P384" s="1">
        <v>0</v>
      </c>
      <c r="Q384" s="3" t="s">
        <v>169</v>
      </c>
      <c r="R384">
        <v>52505799</v>
      </c>
      <c r="S384" s="3" t="s">
        <v>350</v>
      </c>
      <c r="T384" s="3" t="s">
        <v>56</v>
      </c>
      <c r="U384" s="3" t="s">
        <v>57</v>
      </c>
      <c r="V384" s="3" t="s">
        <v>351</v>
      </c>
      <c r="W384" s="3" t="s">
        <v>59</v>
      </c>
      <c r="X384">
        <v>860034313</v>
      </c>
      <c r="Y384" s="3" t="s">
        <v>97</v>
      </c>
      <c r="Z384">
        <v>325</v>
      </c>
      <c r="AA384">
        <v>325</v>
      </c>
      <c r="AB384">
        <v>38325</v>
      </c>
      <c r="AC384" s="3"/>
      <c r="AD384" s="3" t="s">
        <v>2012</v>
      </c>
      <c r="AE384" s="3" t="s">
        <v>349</v>
      </c>
      <c r="AG384">
        <v>45710</v>
      </c>
      <c r="AH384" s="3" t="s">
        <v>255</v>
      </c>
      <c r="AI384" s="3" t="s">
        <v>352</v>
      </c>
      <c r="AJ384" s="3" t="s">
        <v>353</v>
      </c>
    </row>
    <row r="385" spans="1:36" x14ac:dyDescent="0.25">
      <c r="A385" s="3" t="s">
        <v>9063</v>
      </c>
      <c r="B385" s="3" t="s">
        <v>6095</v>
      </c>
      <c r="C385" s="3" t="s">
        <v>9065</v>
      </c>
      <c r="D385" s="3" t="s">
        <v>5908</v>
      </c>
      <c r="E385">
        <v>38425</v>
      </c>
      <c r="F385">
        <v>45710</v>
      </c>
      <c r="G385">
        <v>45710.32298611111</v>
      </c>
      <c r="H385" s="3" t="s">
        <v>1929</v>
      </c>
      <c r="I385">
        <v>923238</v>
      </c>
      <c r="J385" s="3" t="s">
        <v>62</v>
      </c>
      <c r="K385" s="3" t="s">
        <v>63</v>
      </c>
      <c r="L385" s="3" t="s">
        <v>172</v>
      </c>
      <c r="M385" s="1">
        <v>624780</v>
      </c>
      <c r="N385" s="1">
        <v>0</v>
      </c>
      <c r="O385" s="1">
        <v>624780</v>
      </c>
      <c r="P385" s="1">
        <v>0</v>
      </c>
      <c r="Q385" s="3" t="s">
        <v>169</v>
      </c>
      <c r="R385">
        <v>79408514</v>
      </c>
      <c r="S385" s="3" t="s">
        <v>355</v>
      </c>
      <c r="T385" s="3" t="s">
        <v>56</v>
      </c>
      <c r="U385" s="3" t="s">
        <v>57</v>
      </c>
      <c r="V385" s="3" t="s">
        <v>356</v>
      </c>
      <c r="W385" s="3" t="s">
        <v>4068</v>
      </c>
      <c r="X385">
        <v>900047981</v>
      </c>
      <c r="Y385" s="3" t="s">
        <v>219</v>
      </c>
      <c r="Z385">
        <v>325</v>
      </c>
      <c r="AA385">
        <v>325</v>
      </c>
      <c r="AB385">
        <v>38425</v>
      </c>
      <c r="AC385" s="3"/>
      <c r="AD385" s="3" t="s">
        <v>2013</v>
      </c>
      <c r="AE385" s="3" t="s">
        <v>354</v>
      </c>
      <c r="AG385">
        <v>45710</v>
      </c>
      <c r="AH385" s="3" t="s">
        <v>255</v>
      </c>
      <c r="AI385" s="3" t="s">
        <v>357</v>
      </c>
      <c r="AJ385" s="3" t="s">
        <v>358</v>
      </c>
    </row>
    <row r="386" spans="1:36" x14ac:dyDescent="0.25">
      <c r="A386" s="3" t="s">
        <v>9067</v>
      </c>
      <c r="B386" s="3" t="s">
        <v>6095</v>
      </c>
      <c r="C386" s="3" t="s">
        <v>9069</v>
      </c>
      <c r="D386" s="3" t="s">
        <v>5908</v>
      </c>
      <c r="E386">
        <v>38525</v>
      </c>
      <c r="F386">
        <v>45710</v>
      </c>
      <c r="G386">
        <v>45710.327037037037</v>
      </c>
      <c r="H386" s="3" t="s">
        <v>1929</v>
      </c>
      <c r="I386">
        <v>923238</v>
      </c>
      <c r="J386" s="3" t="s">
        <v>62</v>
      </c>
      <c r="K386" s="3" t="s">
        <v>63</v>
      </c>
      <c r="L386" s="3" t="s">
        <v>172</v>
      </c>
      <c r="M386" s="1">
        <v>232058</v>
      </c>
      <c r="N386" s="1">
        <v>0</v>
      </c>
      <c r="O386" s="1">
        <v>232058</v>
      </c>
      <c r="P386" s="1">
        <v>0</v>
      </c>
      <c r="Q386" s="3" t="s">
        <v>169</v>
      </c>
      <c r="R386">
        <v>4041331</v>
      </c>
      <c r="S386" s="3" t="s">
        <v>360</v>
      </c>
      <c r="T386" s="3" t="s">
        <v>56</v>
      </c>
      <c r="U386" s="3" t="s">
        <v>57</v>
      </c>
      <c r="V386" s="3" t="s">
        <v>361</v>
      </c>
      <c r="W386" s="3" t="s">
        <v>59</v>
      </c>
      <c r="X386">
        <v>860034313</v>
      </c>
      <c r="Y386" s="3" t="s">
        <v>97</v>
      </c>
      <c r="Z386">
        <v>325</v>
      </c>
      <c r="AA386">
        <v>325</v>
      </c>
      <c r="AB386">
        <v>38525</v>
      </c>
      <c r="AC386" s="3"/>
      <c r="AD386" s="3" t="s">
        <v>2014</v>
      </c>
      <c r="AE386" s="3" t="s">
        <v>359</v>
      </c>
      <c r="AG386">
        <v>45710</v>
      </c>
      <c r="AH386" s="3" t="s">
        <v>255</v>
      </c>
      <c r="AI386" s="3" t="s">
        <v>362</v>
      </c>
      <c r="AJ386" s="3" t="s">
        <v>363</v>
      </c>
    </row>
    <row r="387" spans="1:36" x14ac:dyDescent="0.25">
      <c r="A387" s="3" t="s">
        <v>9071</v>
      </c>
      <c r="B387" s="3" t="s">
        <v>6095</v>
      </c>
      <c r="C387" s="3" t="s">
        <v>9073</v>
      </c>
      <c r="D387" s="3" t="s">
        <v>5908</v>
      </c>
      <c r="E387">
        <v>38625</v>
      </c>
      <c r="F387">
        <v>45710</v>
      </c>
      <c r="G387">
        <v>45710.329791666663</v>
      </c>
      <c r="H387" s="3" t="s">
        <v>1929</v>
      </c>
      <c r="I387">
        <v>923238</v>
      </c>
      <c r="J387" s="3" t="s">
        <v>62</v>
      </c>
      <c r="K387" s="3" t="s">
        <v>63</v>
      </c>
      <c r="L387" s="3" t="s">
        <v>172</v>
      </c>
      <c r="M387" s="1">
        <v>166195</v>
      </c>
      <c r="N387" s="1">
        <v>0</v>
      </c>
      <c r="O387" s="1">
        <v>166195</v>
      </c>
      <c r="P387" s="1">
        <v>0</v>
      </c>
      <c r="Q387" s="3" t="s">
        <v>169</v>
      </c>
      <c r="R387">
        <v>13478907</v>
      </c>
      <c r="S387" s="3" t="s">
        <v>365</v>
      </c>
      <c r="T387" s="3" t="s">
        <v>56</v>
      </c>
      <c r="U387" s="3" t="s">
        <v>57</v>
      </c>
      <c r="V387" s="3" t="s">
        <v>366</v>
      </c>
      <c r="W387" s="3" t="s">
        <v>59</v>
      </c>
      <c r="X387">
        <v>890903938</v>
      </c>
      <c r="Y387" s="3" t="s">
        <v>86</v>
      </c>
      <c r="Z387">
        <v>325</v>
      </c>
      <c r="AA387">
        <v>325</v>
      </c>
      <c r="AB387">
        <v>38625</v>
      </c>
      <c r="AC387" s="3"/>
      <c r="AD387" s="3" t="s">
        <v>2015</v>
      </c>
      <c r="AE387" s="3" t="s">
        <v>364</v>
      </c>
      <c r="AG387">
        <v>45710</v>
      </c>
      <c r="AH387" s="3" t="s">
        <v>255</v>
      </c>
      <c r="AI387" s="3" t="s">
        <v>367</v>
      </c>
      <c r="AJ387" s="3" t="s">
        <v>368</v>
      </c>
    </row>
    <row r="388" spans="1:36" x14ac:dyDescent="0.25">
      <c r="A388" s="3" t="s">
        <v>9075</v>
      </c>
      <c r="B388" s="3" t="s">
        <v>6095</v>
      </c>
      <c r="C388" s="3" t="s">
        <v>9077</v>
      </c>
      <c r="D388" s="3" t="s">
        <v>5908</v>
      </c>
      <c r="E388">
        <v>38725</v>
      </c>
      <c r="F388">
        <v>45710</v>
      </c>
      <c r="G388">
        <v>45710.3362037037</v>
      </c>
      <c r="H388" s="3" t="s">
        <v>1929</v>
      </c>
      <c r="I388">
        <v>923238</v>
      </c>
      <c r="J388" s="3" t="s">
        <v>62</v>
      </c>
      <c r="K388" s="3" t="s">
        <v>63</v>
      </c>
      <c r="L388" s="3" t="s">
        <v>172</v>
      </c>
      <c r="M388" s="1">
        <v>528207</v>
      </c>
      <c r="N388" s="1">
        <v>0</v>
      </c>
      <c r="O388" s="1">
        <v>528207</v>
      </c>
      <c r="P388" s="1">
        <v>0</v>
      </c>
      <c r="Q388" s="3" t="s">
        <v>169</v>
      </c>
      <c r="R388">
        <v>52425990</v>
      </c>
      <c r="S388" s="3" t="s">
        <v>278</v>
      </c>
      <c r="T388" s="3" t="s">
        <v>56</v>
      </c>
      <c r="U388" s="3" t="s">
        <v>57</v>
      </c>
      <c r="V388" s="3" t="s">
        <v>279</v>
      </c>
      <c r="W388" s="3" t="s">
        <v>59</v>
      </c>
      <c r="X388">
        <v>860007335</v>
      </c>
      <c r="Y388" s="3" t="s">
        <v>201</v>
      </c>
      <c r="Z388">
        <v>325</v>
      </c>
      <c r="AA388">
        <v>325</v>
      </c>
      <c r="AB388">
        <v>38725</v>
      </c>
      <c r="AC388" s="3"/>
      <c r="AD388" s="3" t="s">
        <v>2016</v>
      </c>
      <c r="AE388" s="3" t="s">
        <v>369</v>
      </c>
      <c r="AG388">
        <v>45710</v>
      </c>
      <c r="AH388" s="3" t="s">
        <v>255</v>
      </c>
      <c r="AI388" s="3" t="s">
        <v>370</v>
      </c>
      <c r="AJ388" s="3" t="s">
        <v>371</v>
      </c>
    </row>
    <row r="389" spans="1:36" x14ac:dyDescent="0.25">
      <c r="A389" s="3" t="s">
        <v>9079</v>
      </c>
      <c r="B389" s="3" t="s">
        <v>6095</v>
      </c>
      <c r="C389" s="3" t="s">
        <v>9081</v>
      </c>
      <c r="D389" s="3" t="s">
        <v>5908</v>
      </c>
      <c r="E389">
        <v>38825</v>
      </c>
      <c r="F389">
        <v>45710</v>
      </c>
      <c r="G389">
        <v>45710.339560185188</v>
      </c>
      <c r="H389" s="3" t="s">
        <v>1929</v>
      </c>
      <c r="I389">
        <v>923238</v>
      </c>
      <c r="J389" s="3" t="s">
        <v>62</v>
      </c>
      <c r="K389" s="3" t="s">
        <v>63</v>
      </c>
      <c r="L389" s="3" t="s">
        <v>172</v>
      </c>
      <c r="M389" s="1">
        <v>668651</v>
      </c>
      <c r="N389" s="1">
        <v>0</v>
      </c>
      <c r="O389" s="1">
        <v>668651</v>
      </c>
      <c r="P389" s="1">
        <v>0</v>
      </c>
      <c r="Q389" s="3" t="s">
        <v>169</v>
      </c>
      <c r="R389">
        <v>80062448</v>
      </c>
      <c r="S389" s="3" t="s">
        <v>267</v>
      </c>
      <c r="T389" s="3" t="s">
        <v>56</v>
      </c>
      <c r="U389" s="3" t="s">
        <v>57</v>
      </c>
      <c r="V389" s="3" t="s">
        <v>268</v>
      </c>
      <c r="W389" s="3" t="s">
        <v>59</v>
      </c>
      <c r="X389">
        <v>860034313</v>
      </c>
      <c r="Y389" s="3" t="s">
        <v>97</v>
      </c>
      <c r="Z389">
        <v>325</v>
      </c>
      <c r="AA389">
        <v>325</v>
      </c>
      <c r="AB389">
        <v>38825</v>
      </c>
      <c r="AC389" s="3"/>
      <c r="AD389" s="3" t="s">
        <v>2017</v>
      </c>
      <c r="AE389" s="3" t="s">
        <v>372</v>
      </c>
      <c r="AG389">
        <v>45710</v>
      </c>
      <c r="AH389" s="3" t="s">
        <v>255</v>
      </c>
      <c r="AI389" s="3" t="s">
        <v>373</v>
      </c>
      <c r="AJ389" s="3" t="s">
        <v>374</v>
      </c>
    </row>
    <row r="390" spans="1:36" x14ac:dyDescent="0.25">
      <c r="A390" s="3" t="s">
        <v>9083</v>
      </c>
      <c r="B390" s="3" t="s">
        <v>6081</v>
      </c>
      <c r="C390" s="3" t="s">
        <v>9085</v>
      </c>
      <c r="D390" s="3" t="s">
        <v>5882</v>
      </c>
      <c r="E390">
        <v>38925</v>
      </c>
      <c r="F390">
        <v>45710</v>
      </c>
      <c r="G390">
        <v>45710.342291666668</v>
      </c>
      <c r="H390" s="3" t="s">
        <v>1929</v>
      </c>
      <c r="I390">
        <v>923210</v>
      </c>
      <c r="J390" s="3" t="s">
        <v>62</v>
      </c>
      <c r="K390" s="3" t="s">
        <v>63</v>
      </c>
      <c r="L390" s="3" t="s">
        <v>172</v>
      </c>
      <c r="M390" s="1">
        <v>199914</v>
      </c>
      <c r="N390" s="1">
        <v>0</v>
      </c>
      <c r="O390" s="1">
        <v>199914</v>
      </c>
      <c r="P390" s="1">
        <v>0</v>
      </c>
      <c r="Q390" s="3" t="s">
        <v>169</v>
      </c>
      <c r="R390">
        <v>20927278</v>
      </c>
      <c r="S390" s="3" t="s">
        <v>376</v>
      </c>
      <c r="T390" s="3" t="s">
        <v>56</v>
      </c>
      <c r="U390" s="3" t="s">
        <v>57</v>
      </c>
      <c r="V390" s="3" t="s">
        <v>377</v>
      </c>
      <c r="W390" s="3" t="s">
        <v>59</v>
      </c>
      <c r="X390">
        <v>860035827</v>
      </c>
      <c r="Y390" s="3" t="s">
        <v>378</v>
      </c>
      <c r="Z390">
        <v>1625</v>
      </c>
      <c r="AA390">
        <v>1625</v>
      </c>
      <c r="AB390">
        <v>38925</v>
      </c>
      <c r="AC390" s="3"/>
      <c r="AD390" s="3" t="s">
        <v>2018</v>
      </c>
      <c r="AE390" s="3" t="s">
        <v>375</v>
      </c>
      <c r="AG390">
        <v>45710</v>
      </c>
      <c r="AH390" s="3" t="s">
        <v>255</v>
      </c>
      <c r="AI390" s="3" t="s">
        <v>379</v>
      </c>
      <c r="AJ390" s="3" t="s">
        <v>380</v>
      </c>
    </row>
    <row r="391" spans="1:36" x14ac:dyDescent="0.25">
      <c r="A391" s="3" t="s">
        <v>9087</v>
      </c>
      <c r="B391" s="3" t="s">
        <v>8758</v>
      </c>
      <c r="C391" s="3" t="s">
        <v>9089</v>
      </c>
      <c r="D391" s="3" t="s">
        <v>5964</v>
      </c>
      <c r="E391">
        <v>39025</v>
      </c>
      <c r="F391">
        <v>45710</v>
      </c>
      <c r="G391">
        <v>45710.344895833332</v>
      </c>
      <c r="H391" s="3" t="s">
        <v>1929</v>
      </c>
      <c r="I391">
        <v>923210</v>
      </c>
      <c r="J391" s="3" t="s">
        <v>384</v>
      </c>
      <c r="K391" s="3" t="s">
        <v>385</v>
      </c>
      <c r="L391" s="3" t="s">
        <v>172</v>
      </c>
      <c r="M391" s="1">
        <v>139896</v>
      </c>
      <c r="N391" s="1">
        <v>0</v>
      </c>
      <c r="O391" s="1">
        <v>139896</v>
      </c>
      <c r="P391" s="1">
        <v>0</v>
      </c>
      <c r="Q391" s="3" t="s">
        <v>169</v>
      </c>
      <c r="R391">
        <v>1070825199</v>
      </c>
      <c r="S391" s="3" t="s">
        <v>382</v>
      </c>
      <c r="T391" s="3" t="s">
        <v>56</v>
      </c>
      <c r="U391" s="3" t="s">
        <v>57</v>
      </c>
      <c r="V391" s="3" t="s">
        <v>383</v>
      </c>
      <c r="W391" s="3" t="s">
        <v>59</v>
      </c>
      <c r="X391">
        <v>890903938</v>
      </c>
      <c r="Y391" s="3" t="s">
        <v>86</v>
      </c>
      <c r="Z391">
        <v>625</v>
      </c>
      <c r="AA391">
        <v>625</v>
      </c>
      <c r="AB391">
        <v>39025</v>
      </c>
      <c r="AC391" s="3"/>
      <c r="AD391" s="3" t="s">
        <v>2019</v>
      </c>
      <c r="AE391" s="3" t="s">
        <v>381</v>
      </c>
      <c r="AG391">
        <v>45710</v>
      </c>
      <c r="AH391" s="3" t="s">
        <v>255</v>
      </c>
      <c r="AI391" s="3" t="s">
        <v>386</v>
      </c>
      <c r="AJ391" s="3" t="s">
        <v>387</v>
      </c>
    </row>
    <row r="392" spans="1:36" x14ac:dyDescent="0.25">
      <c r="A392" s="3" t="s">
        <v>9091</v>
      </c>
      <c r="B392" s="3" t="s">
        <v>6095</v>
      </c>
      <c r="C392" s="3" t="s">
        <v>9093</v>
      </c>
      <c r="D392" s="3" t="s">
        <v>5908</v>
      </c>
      <c r="E392">
        <v>39125</v>
      </c>
      <c r="F392">
        <v>45713</v>
      </c>
      <c r="G392">
        <v>45713.717951388891</v>
      </c>
      <c r="H392" s="3" t="s">
        <v>1929</v>
      </c>
      <c r="I392">
        <v>923238</v>
      </c>
      <c r="J392" s="3" t="s">
        <v>62</v>
      </c>
      <c r="K392" s="3" t="s">
        <v>63</v>
      </c>
      <c r="L392" s="3" t="s">
        <v>172</v>
      </c>
      <c r="M392" s="1">
        <v>668651</v>
      </c>
      <c r="N392" s="1">
        <v>0</v>
      </c>
      <c r="O392" s="1">
        <v>668651</v>
      </c>
      <c r="P392" s="1">
        <v>0</v>
      </c>
      <c r="Q392" s="3" t="s">
        <v>169</v>
      </c>
      <c r="R392">
        <v>11315001</v>
      </c>
      <c r="S392" s="3" t="s">
        <v>297</v>
      </c>
      <c r="T392" s="3" t="s">
        <v>56</v>
      </c>
      <c r="U392" s="3" t="s">
        <v>57</v>
      </c>
      <c r="V392" s="3" t="s">
        <v>298</v>
      </c>
      <c r="W392" s="3" t="s">
        <v>59</v>
      </c>
      <c r="X392">
        <v>890903938</v>
      </c>
      <c r="Y392" s="3" t="s">
        <v>86</v>
      </c>
      <c r="Z392">
        <v>325</v>
      </c>
      <c r="AA392">
        <v>325</v>
      </c>
      <c r="AB392">
        <v>39125</v>
      </c>
      <c r="AC392" s="3" t="s">
        <v>1971</v>
      </c>
      <c r="AD392" s="3" t="s">
        <v>2020</v>
      </c>
      <c r="AE392" s="3" t="s">
        <v>388</v>
      </c>
      <c r="AG392">
        <v>45713</v>
      </c>
      <c r="AH392" s="3" t="s">
        <v>255</v>
      </c>
      <c r="AI392" s="3" t="s">
        <v>390</v>
      </c>
      <c r="AJ392" s="3" t="s">
        <v>391</v>
      </c>
    </row>
    <row r="393" spans="1:36" x14ac:dyDescent="0.25">
      <c r="A393" s="3" t="s">
        <v>10227</v>
      </c>
      <c r="B393" s="3" t="s">
        <v>6081</v>
      </c>
      <c r="C393" s="3" t="s">
        <v>10229</v>
      </c>
      <c r="D393" s="3" t="s">
        <v>5882</v>
      </c>
      <c r="E393">
        <v>39225</v>
      </c>
      <c r="F393">
        <v>45714</v>
      </c>
      <c r="G393">
        <v>45714.390127314815</v>
      </c>
      <c r="H393" s="3" t="s">
        <v>1929</v>
      </c>
      <c r="I393">
        <v>923210</v>
      </c>
      <c r="J393" s="3" t="s">
        <v>62</v>
      </c>
      <c r="K393" s="3" t="s">
        <v>63</v>
      </c>
      <c r="L393" s="3" t="s">
        <v>172</v>
      </c>
      <c r="M393" s="1">
        <v>298512</v>
      </c>
      <c r="N393" s="1">
        <v>0</v>
      </c>
      <c r="O393" s="1">
        <v>298512</v>
      </c>
      <c r="P393" s="1">
        <v>0</v>
      </c>
      <c r="Q393" s="3" t="s">
        <v>169</v>
      </c>
      <c r="R393">
        <v>1023890091</v>
      </c>
      <c r="S393" s="3" t="s">
        <v>2021</v>
      </c>
      <c r="T393" s="3" t="s">
        <v>56</v>
      </c>
      <c r="U393" s="3" t="s">
        <v>57</v>
      </c>
      <c r="V393" s="3" t="s">
        <v>2022</v>
      </c>
      <c r="W393" s="3" t="s">
        <v>59</v>
      </c>
      <c r="X393">
        <v>890903938</v>
      </c>
      <c r="Y393" s="3" t="s">
        <v>86</v>
      </c>
      <c r="Z393">
        <v>1625</v>
      </c>
      <c r="AA393">
        <v>1625</v>
      </c>
      <c r="AB393">
        <v>39225</v>
      </c>
      <c r="AC393" s="3"/>
      <c r="AD393" s="3" t="s">
        <v>2023</v>
      </c>
      <c r="AE393" s="3" t="s">
        <v>2542</v>
      </c>
      <c r="AG393">
        <v>45714</v>
      </c>
      <c r="AH393" s="3" t="s">
        <v>255</v>
      </c>
      <c r="AI393" s="3" t="s">
        <v>2024</v>
      </c>
      <c r="AJ393" s="3" t="s">
        <v>2025</v>
      </c>
    </row>
    <row r="394" spans="1:36" x14ac:dyDescent="0.25">
      <c r="A394" s="3" t="s">
        <v>10179</v>
      </c>
      <c r="B394" s="3" t="s">
        <v>6081</v>
      </c>
      <c r="C394" s="3" t="s">
        <v>10181</v>
      </c>
      <c r="D394" s="3" t="s">
        <v>5882</v>
      </c>
      <c r="E394">
        <v>39325</v>
      </c>
      <c r="F394">
        <v>45716</v>
      </c>
      <c r="G394">
        <v>45716.389340277776</v>
      </c>
      <c r="H394" s="3" t="s">
        <v>1929</v>
      </c>
      <c r="I394">
        <v>923210</v>
      </c>
      <c r="J394" s="3" t="s">
        <v>62</v>
      </c>
      <c r="K394" s="3" t="s">
        <v>63</v>
      </c>
      <c r="L394" s="3" t="s">
        <v>172</v>
      </c>
      <c r="M394" s="1">
        <v>252632</v>
      </c>
      <c r="N394" s="1">
        <v>0</v>
      </c>
      <c r="O394" s="1">
        <v>252632</v>
      </c>
      <c r="P394" s="1">
        <v>0</v>
      </c>
      <c r="Q394" s="3" t="s">
        <v>169</v>
      </c>
      <c r="R394">
        <v>11315001</v>
      </c>
      <c r="S394" s="3" t="s">
        <v>297</v>
      </c>
      <c r="T394" s="3" t="s">
        <v>56</v>
      </c>
      <c r="U394" s="3" t="s">
        <v>57</v>
      </c>
      <c r="V394" s="3" t="s">
        <v>298</v>
      </c>
      <c r="W394" s="3" t="s">
        <v>59</v>
      </c>
      <c r="X394">
        <v>890903938</v>
      </c>
      <c r="Y394" s="3" t="s">
        <v>86</v>
      </c>
      <c r="Z394">
        <v>1625</v>
      </c>
      <c r="AA394">
        <v>1625</v>
      </c>
      <c r="AB394">
        <v>39325</v>
      </c>
      <c r="AC394" s="3"/>
      <c r="AD394" s="3" t="s">
        <v>2026</v>
      </c>
      <c r="AE394" s="3" t="s">
        <v>2543</v>
      </c>
      <c r="AG394">
        <v>45716</v>
      </c>
      <c r="AH394" s="3" t="s">
        <v>255</v>
      </c>
      <c r="AI394" s="3" t="s">
        <v>2027</v>
      </c>
      <c r="AJ394" s="3" t="s">
        <v>2028</v>
      </c>
    </row>
    <row r="395" spans="1:36" x14ac:dyDescent="0.25">
      <c r="A395" s="3" t="s">
        <v>9781</v>
      </c>
      <c r="B395" s="3" t="s">
        <v>8023</v>
      </c>
      <c r="C395" s="3" t="s">
        <v>9783</v>
      </c>
      <c r="D395" s="3" t="s">
        <v>5892</v>
      </c>
      <c r="E395">
        <v>39425</v>
      </c>
      <c r="F395">
        <v>45716</v>
      </c>
      <c r="G395">
        <v>45716.452233796299</v>
      </c>
      <c r="H395" s="3" t="s">
        <v>1929</v>
      </c>
      <c r="I395">
        <v>923218</v>
      </c>
      <c r="J395" s="3" t="s">
        <v>1773</v>
      </c>
      <c r="K395" s="3" t="s">
        <v>1774</v>
      </c>
      <c r="L395" s="3" t="s">
        <v>64</v>
      </c>
      <c r="M395" s="1">
        <v>854100</v>
      </c>
      <c r="N395" s="1">
        <v>0</v>
      </c>
      <c r="O395" s="1">
        <v>854100</v>
      </c>
      <c r="P395" s="1">
        <v>0</v>
      </c>
      <c r="Q395" s="3" t="s">
        <v>1770</v>
      </c>
      <c r="R395">
        <v>1074812614</v>
      </c>
      <c r="S395" s="3" t="s">
        <v>1771</v>
      </c>
      <c r="T395" s="3" t="s">
        <v>56</v>
      </c>
      <c r="U395" s="3" t="s">
        <v>57</v>
      </c>
      <c r="V395" s="3" t="s">
        <v>1772</v>
      </c>
      <c r="W395" s="3" t="s">
        <v>59</v>
      </c>
      <c r="X395">
        <v>860007335</v>
      </c>
      <c r="Y395" s="3" t="s">
        <v>201</v>
      </c>
      <c r="Z395">
        <v>2325</v>
      </c>
      <c r="AA395">
        <v>2325</v>
      </c>
      <c r="AB395">
        <v>39425</v>
      </c>
      <c r="AC395" s="3"/>
      <c r="AD395" s="3" t="s">
        <v>2029</v>
      </c>
      <c r="AE395" s="3" t="s">
        <v>1769</v>
      </c>
      <c r="AG395">
        <v>45716</v>
      </c>
      <c r="AH395" s="3" t="s">
        <v>1775</v>
      </c>
      <c r="AI395" s="3" t="s">
        <v>1776</v>
      </c>
      <c r="AJ395" s="3" t="s">
        <v>1777</v>
      </c>
    </row>
    <row r="396" spans="1:36" x14ac:dyDescent="0.25">
      <c r="A396" s="3" t="s">
        <v>9785</v>
      </c>
      <c r="B396" s="3" t="s">
        <v>8023</v>
      </c>
      <c r="C396" s="3" t="s">
        <v>9787</v>
      </c>
      <c r="D396" s="3" t="s">
        <v>5892</v>
      </c>
      <c r="E396">
        <v>39525</v>
      </c>
      <c r="F396">
        <v>45716</v>
      </c>
      <c r="G396">
        <v>45716.455358796295</v>
      </c>
      <c r="H396" s="3" t="s">
        <v>1929</v>
      </c>
      <c r="I396">
        <v>923218</v>
      </c>
      <c r="J396" s="3" t="s">
        <v>1773</v>
      </c>
      <c r="K396" s="3" t="s">
        <v>1774</v>
      </c>
      <c r="L396" s="3" t="s">
        <v>64</v>
      </c>
      <c r="M396" s="1">
        <v>854100</v>
      </c>
      <c r="N396" s="1">
        <v>0</v>
      </c>
      <c r="O396" s="1">
        <v>854100</v>
      </c>
      <c r="P396" s="1">
        <v>0</v>
      </c>
      <c r="Q396" s="3" t="s">
        <v>169</v>
      </c>
      <c r="R396">
        <v>79859066</v>
      </c>
      <c r="S396" s="3" t="s">
        <v>1779</v>
      </c>
      <c r="T396" s="3" t="s">
        <v>56</v>
      </c>
      <c r="U396" s="3" t="s">
        <v>57</v>
      </c>
      <c r="V396" s="3" t="s">
        <v>1780</v>
      </c>
      <c r="W396" s="3" t="s">
        <v>59</v>
      </c>
      <c r="X396">
        <v>860007335</v>
      </c>
      <c r="Y396" s="3" t="s">
        <v>201</v>
      </c>
      <c r="Z396">
        <v>2325</v>
      </c>
      <c r="AA396">
        <v>2325</v>
      </c>
      <c r="AB396">
        <v>39525</v>
      </c>
      <c r="AC396" s="3"/>
      <c r="AD396" s="3" t="s">
        <v>2030</v>
      </c>
      <c r="AE396" s="3" t="s">
        <v>1778</v>
      </c>
      <c r="AG396">
        <v>45716</v>
      </c>
      <c r="AH396" s="3" t="s">
        <v>1775</v>
      </c>
      <c r="AI396" s="3" t="s">
        <v>1776</v>
      </c>
      <c r="AJ396" s="3" t="s">
        <v>1777</v>
      </c>
    </row>
    <row r="397" spans="1:36" x14ac:dyDescent="0.25">
      <c r="A397" s="3" t="s">
        <v>10175</v>
      </c>
      <c r="B397" s="3" t="s">
        <v>6095</v>
      </c>
      <c r="C397" s="3" t="s">
        <v>10177</v>
      </c>
      <c r="D397" s="3" t="s">
        <v>5908</v>
      </c>
      <c r="E397">
        <v>39625</v>
      </c>
      <c r="F397">
        <v>45716</v>
      </c>
      <c r="G397">
        <v>45716.738020833334</v>
      </c>
      <c r="H397" s="3" t="s">
        <v>1929</v>
      </c>
      <c r="I397">
        <v>923238</v>
      </c>
      <c r="J397" s="3" t="s">
        <v>62</v>
      </c>
      <c r="K397" s="3" t="s">
        <v>63</v>
      </c>
      <c r="L397" s="3" t="s">
        <v>172</v>
      </c>
      <c r="M397" s="1">
        <v>739364</v>
      </c>
      <c r="N397" s="1">
        <v>0</v>
      </c>
      <c r="O397" s="1">
        <v>739364</v>
      </c>
      <c r="P397" s="1">
        <v>0</v>
      </c>
      <c r="Q397" s="3" t="s">
        <v>169</v>
      </c>
      <c r="R397">
        <v>4041331</v>
      </c>
      <c r="S397" s="3" t="s">
        <v>360</v>
      </c>
      <c r="T397" s="3" t="s">
        <v>56</v>
      </c>
      <c r="U397" s="3" t="s">
        <v>57</v>
      </c>
      <c r="V397" s="3" t="s">
        <v>361</v>
      </c>
      <c r="W397" s="3" t="s">
        <v>59</v>
      </c>
      <c r="X397">
        <v>860034313</v>
      </c>
      <c r="Y397" s="3" t="s">
        <v>97</v>
      </c>
      <c r="Z397">
        <v>325</v>
      </c>
      <c r="AA397">
        <v>325</v>
      </c>
      <c r="AB397">
        <v>39625</v>
      </c>
      <c r="AC397" s="3"/>
      <c r="AD397" s="3" t="s">
        <v>2031</v>
      </c>
      <c r="AE397" s="3" t="s">
        <v>2544</v>
      </c>
      <c r="AG397">
        <v>45716</v>
      </c>
      <c r="AH397" s="3" t="s">
        <v>255</v>
      </c>
      <c r="AI397" s="3" t="s">
        <v>2032</v>
      </c>
      <c r="AJ397" s="3" t="s">
        <v>2033</v>
      </c>
    </row>
    <row r="398" spans="1:36" x14ac:dyDescent="0.25">
      <c r="A398" s="3" t="s">
        <v>10171</v>
      </c>
      <c r="B398" s="3" t="s">
        <v>6095</v>
      </c>
      <c r="C398" s="3" t="s">
        <v>10173</v>
      </c>
      <c r="D398" s="3" t="s">
        <v>5908</v>
      </c>
      <c r="E398">
        <v>39725</v>
      </c>
      <c r="F398">
        <v>45716</v>
      </c>
      <c r="G398">
        <v>45716.74145833333</v>
      </c>
      <c r="H398" s="3" t="s">
        <v>1929</v>
      </c>
      <c r="I398">
        <v>923238</v>
      </c>
      <c r="J398" s="3" t="s">
        <v>62</v>
      </c>
      <c r="K398" s="3" t="s">
        <v>63</v>
      </c>
      <c r="L398" s="3" t="s">
        <v>172</v>
      </c>
      <c r="M398" s="1">
        <v>780975</v>
      </c>
      <c r="N398" s="1">
        <v>0</v>
      </c>
      <c r="O398" s="1">
        <v>780975</v>
      </c>
      <c r="P398" s="1">
        <v>0</v>
      </c>
      <c r="Q398" s="3" t="s">
        <v>169</v>
      </c>
      <c r="R398">
        <v>1075254883</v>
      </c>
      <c r="S398" s="3" t="s">
        <v>340</v>
      </c>
      <c r="T398" s="3" t="s">
        <v>56</v>
      </c>
      <c r="U398" s="3" t="s">
        <v>57</v>
      </c>
      <c r="V398" s="3" t="s">
        <v>341</v>
      </c>
      <c r="W398" s="3" t="s">
        <v>59</v>
      </c>
      <c r="X398">
        <v>860034313</v>
      </c>
      <c r="Y398" s="3" t="s">
        <v>97</v>
      </c>
      <c r="Z398">
        <v>325</v>
      </c>
      <c r="AA398">
        <v>325</v>
      </c>
      <c r="AB398">
        <v>39725</v>
      </c>
      <c r="AC398" s="3"/>
      <c r="AD398" s="3" t="s">
        <v>2034</v>
      </c>
      <c r="AE398" s="3" t="s">
        <v>2545</v>
      </c>
      <c r="AG398">
        <v>45716</v>
      </c>
      <c r="AH398" s="3" t="s">
        <v>255</v>
      </c>
      <c r="AI398" s="3" t="s">
        <v>2035</v>
      </c>
      <c r="AJ398" s="3" t="s">
        <v>2036</v>
      </c>
    </row>
    <row r="399" spans="1:36" x14ac:dyDescent="0.25">
      <c r="A399" s="3" t="s">
        <v>9979</v>
      </c>
      <c r="B399" s="3" t="s">
        <v>6240</v>
      </c>
      <c r="C399" s="3" t="s">
        <v>9981</v>
      </c>
      <c r="D399" s="3" t="s">
        <v>6037</v>
      </c>
      <c r="E399">
        <v>39825</v>
      </c>
      <c r="F399">
        <v>45716</v>
      </c>
      <c r="G399">
        <v>45716.747164351851</v>
      </c>
      <c r="H399" s="3" t="s">
        <v>1929</v>
      </c>
      <c r="I399">
        <v>923211</v>
      </c>
      <c r="J399" s="3" t="s">
        <v>62</v>
      </c>
      <c r="K399" s="3" t="s">
        <v>63</v>
      </c>
      <c r="L399" s="3" t="s">
        <v>172</v>
      </c>
      <c r="M399" s="1">
        <v>166195</v>
      </c>
      <c r="N399" s="1">
        <v>0</v>
      </c>
      <c r="O399" s="1">
        <v>166195</v>
      </c>
      <c r="P399" s="1">
        <v>0</v>
      </c>
      <c r="Q399" s="3" t="s">
        <v>169</v>
      </c>
      <c r="R399">
        <v>11313776</v>
      </c>
      <c r="S399" s="3" t="s">
        <v>310</v>
      </c>
      <c r="T399" s="3" t="s">
        <v>56</v>
      </c>
      <c r="U399" s="3" t="s">
        <v>57</v>
      </c>
      <c r="V399" s="3" t="s">
        <v>311</v>
      </c>
      <c r="W399" s="3" t="s">
        <v>59</v>
      </c>
      <c r="X399">
        <v>890903938</v>
      </c>
      <c r="Y399" s="3" t="s">
        <v>86</v>
      </c>
      <c r="Z399">
        <v>925</v>
      </c>
      <c r="AA399">
        <v>925</v>
      </c>
      <c r="AB399">
        <v>39825</v>
      </c>
      <c r="AC399" s="3"/>
      <c r="AD399" s="3" t="s">
        <v>2037</v>
      </c>
      <c r="AE399" s="3" t="s">
        <v>2546</v>
      </c>
      <c r="AG399">
        <v>45716</v>
      </c>
      <c r="AH399" s="3" t="s">
        <v>255</v>
      </c>
      <c r="AI399" s="3" t="s">
        <v>2038</v>
      </c>
      <c r="AJ399" s="3" t="s">
        <v>2039</v>
      </c>
    </row>
    <row r="400" spans="1:36" x14ac:dyDescent="0.25">
      <c r="A400" s="3" t="s">
        <v>9971</v>
      </c>
      <c r="B400" s="3" t="s">
        <v>6240</v>
      </c>
      <c r="C400" s="3" t="s">
        <v>9973</v>
      </c>
      <c r="D400" s="3" t="s">
        <v>6037</v>
      </c>
      <c r="E400">
        <v>39925</v>
      </c>
      <c r="F400">
        <v>45716</v>
      </c>
      <c r="G400">
        <v>45716.748981481483</v>
      </c>
      <c r="H400" s="3" t="s">
        <v>1929</v>
      </c>
      <c r="I400">
        <v>923211</v>
      </c>
      <c r="J400" s="3" t="s">
        <v>62</v>
      </c>
      <c r="K400" s="3" t="s">
        <v>63</v>
      </c>
      <c r="L400" s="3" t="s">
        <v>172</v>
      </c>
      <c r="M400" s="1">
        <v>164513</v>
      </c>
      <c r="N400" s="1">
        <v>0</v>
      </c>
      <c r="O400" s="1">
        <v>164513</v>
      </c>
      <c r="P400" s="1">
        <v>0</v>
      </c>
      <c r="Q400" s="3" t="s">
        <v>169</v>
      </c>
      <c r="R400">
        <v>11223758</v>
      </c>
      <c r="S400" s="3" t="s">
        <v>316</v>
      </c>
      <c r="T400" s="3" t="s">
        <v>56</v>
      </c>
      <c r="U400" s="3" t="s">
        <v>57</v>
      </c>
      <c r="V400" s="3" t="s">
        <v>317</v>
      </c>
      <c r="W400" s="3" t="s">
        <v>59</v>
      </c>
      <c r="X400">
        <v>890903938</v>
      </c>
      <c r="Y400" s="3" t="s">
        <v>86</v>
      </c>
      <c r="Z400">
        <v>925</v>
      </c>
      <c r="AA400">
        <v>925</v>
      </c>
      <c r="AB400">
        <v>39925</v>
      </c>
      <c r="AC400" s="3"/>
      <c r="AD400" s="3" t="s">
        <v>2040</v>
      </c>
      <c r="AE400" s="3" t="s">
        <v>2547</v>
      </c>
      <c r="AG400">
        <v>45716</v>
      </c>
      <c r="AH400" s="3" t="s">
        <v>255</v>
      </c>
      <c r="AI400" s="3" t="s">
        <v>2041</v>
      </c>
      <c r="AJ400" s="3" t="s">
        <v>2039</v>
      </c>
    </row>
    <row r="401" spans="1:36" x14ac:dyDescent="0.25">
      <c r="A401" s="3" t="s">
        <v>10211</v>
      </c>
      <c r="B401" s="3" t="s">
        <v>6240</v>
      </c>
      <c r="C401" s="3" t="s">
        <v>10213</v>
      </c>
      <c r="D401" s="3" t="s">
        <v>6037</v>
      </c>
      <c r="E401">
        <v>40025</v>
      </c>
      <c r="F401">
        <v>45716</v>
      </c>
      <c r="G401">
        <v>45716.753078703703</v>
      </c>
      <c r="H401" s="3" t="s">
        <v>1929</v>
      </c>
      <c r="I401">
        <v>923211</v>
      </c>
      <c r="J401" s="3" t="s">
        <v>62</v>
      </c>
      <c r="K401" s="3" t="s">
        <v>63</v>
      </c>
      <c r="L401" s="3" t="s">
        <v>172</v>
      </c>
      <c r="M401" s="1">
        <v>232058</v>
      </c>
      <c r="N401" s="1">
        <v>0</v>
      </c>
      <c r="O401" s="1">
        <v>232058</v>
      </c>
      <c r="P401" s="1">
        <v>0</v>
      </c>
      <c r="Q401" s="3" t="s">
        <v>169</v>
      </c>
      <c r="R401">
        <v>79359242</v>
      </c>
      <c r="S401" s="3" t="s">
        <v>283</v>
      </c>
      <c r="T401" s="3" t="s">
        <v>56</v>
      </c>
      <c r="U401" s="3" t="s">
        <v>57</v>
      </c>
      <c r="V401" s="3" t="s">
        <v>284</v>
      </c>
      <c r="W401" s="3" t="s">
        <v>59</v>
      </c>
      <c r="X401">
        <v>860002964</v>
      </c>
      <c r="Y401" s="3" t="s">
        <v>242</v>
      </c>
      <c r="Z401">
        <v>925</v>
      </c>
      <c r="AA401">
        <v>925</v>
      </c>
      <c r="AB401">
        <v>40025</v>
      </c>
      <c r="AC401" s="3"/>
      <c r="AD401" s="3" t="s">
        <v>2042</v>
      </c>
      <c r="AE401" s="3" t="s">
        <v>2548</v>
      </c>
      <c r="AG401">
        <v>45716</v>
      </c>
      <c r="AH401" s="3" t="s">
        <v>255</v>
      </c>
      <c r="AI401" s="3" t="s">
        <v>2043</v>
      </c>
      <c r="AJ401" s="3" t="s">
        <v>2044</v>
      </c>
    </row>
    <row r="402" spans="1:36" x14ac:dyDescent="0.25">
      <c r="A402" s="3" t="s">
        <v>10003</v>
      </c>
      <c r="B402" s="3" t="s">
        <v>6095</v>
      </c>
      <c r="C402" s="3" t="s">
        <v>10005</v>
      </c>
      <c r="D402" s="3" t="s">
        <v>5908</v>
      </c>
      <c r="E402">
        <v>40125</v>
      </c>
      <c r="F402">
        <v>45716</v>
      </c>
      <c r="G402">
        <v>45716.756620370368</v>
      </c>
      <c r="H402" s="3" t="s">
        <v>1929</v>
      </c>
      <c r="I402">
        <v>923238</v>
      </c>
      <c r="J402" s="3" t="s">
        <v>62</v>
      </c>
      <c r="K402" s="3" t="s">
        <v>63</v>
      </c>
      <c r="L402" s="3" t="s">
        <v>172</v>
      </c>
      <c r="M402" s="1">
        <v>904365</v>
      </c>
      <c r="N402" s="1">
        <v>0</v>
      </c>
      <c r="O402" s="1">
        <v>904365</v>
      </c>
      <c r="P402" s="1">
        <v>0</v>
      </c>
      <c r="Q402" s="3" t="s">
        <v>169</v>
      </c>
      <c r="R402">
        <v>52505799</v>
      </c>
      <c r="S402" s="3" t="s">
        <v>350</v>
      </c>
      <c r="T402" s="3" t="s">
        <v>56</v>
      </c>
      <c r="U402" s="3" t="s">
        <v>57</v>
      </c>
      <c r="V402" s="3" t="s">
        <v>351</v>
      </c>
      <c r="W402" s="3" t="s">
        <v>59</v>
      </c>
      <c r="X402">
        <v>860034313</v>
      </c>
      <c r="Y402" s="3" t="s">
        <v>97</v>
      </c>
      <c r="Z402">
        <v>325</v>
      </c>
      <c r="AA402">
        <v>325</v>
      </c>
      <c r="AB402">
        <v>40125</v>
      </c>
      <c r="AC402" s="3"/>
      <c r="AD402" s="3" t="s">
        <v>2045</v>
      </c>
      <c r="AE402" s="3" t="s">
        <v>2549</v>
      </c>
      <c r="AG402">
        <v>45716</v>
      </c>
      <c r="AH402" s="3" t="s">
        <v>255</v>
      </c>
      <c r="AI402" s="3" t="s">
        <v>2046</v>
      </c>
      <c r="AJ402" s="3" t="s">
        <v>2047</v>
      </c>
    </row>
    <row r="403" spans="1:36" x14ac:dyDescent="0.25">
      <c r="A403" s="3" t="s">
        <v>9987</v>
      </c>
      <c r="B403" s="3" t="s">
        <v>6095</v>
      </c>
      <c r="C403" s="3" t="s">
        <v>9989</v>
      </c>
      <c r="D403" s="3" t="s">
        <v>5908</v>
      </c>
      <c r="E403">
        <v>40225</v>
      </c>
      <c r="F403">
        <v>45716</v>
      </c>
      <c r="G403">
        <v>45716.759421296294</v>
      </c>
      <c r="H403" s="3" t="s">
        <v>1929</v>
      </c>
      <c r="I403">
        <v>923238</v>
      </c>
      <c r="J403" s="3" t="s">
        <v>62</v>
      </c>
      <c r="K403" s="3" t="s">
        <v>63</v>
      </c>
      <c r="L403" s="3" t="s">
        <v>172</v>
      </c>
      <c r="M403" s="1">
        <v>664780</v>
      </c>
      <c r="N403" s="1">
        <v>0</v>
      </c>
      <c r="O403" s="1">
        <v>664780</v>
      </c>
      <c r="P403" s="1">
        <v>0</v>
      </c>
      <c r="Q403" s="3" t="s">
        <v>169</v>
      </c>
      <c r="R403">
        <v>13478907</v>
      </c>
      <c r="S403" s="3" t="s">
        <v>365</v>
      </c>
      <c r="T403" s="3" t="s">
        <v>56</v>
      </c>
      <c r="U403" s="3" t="s">
        <v>57</v>
      </c>
      <c r="V403" s="3" t="s">
        <v>366</v>
      </c>
      <c r="W403" s="3" t="s">
        <v>59</v>
      </c>
      <c r="X403">
        <v>890903938</v>
      </c>
      <c r="Y403" s="3" t="s">
        <v>86</v>
      </c>
      <c r="Z403">
        <v>325</v>
      </c>
      <c r="AA403">
        <v>325</v>
      </c>
      <c r="AB403">
        <v>40225</v>
      </c>
      <c r="AC403" s="3"/>
      <c r="AD403" s="3" t="s">
        <v>2048</v>
      </c>
      <c r="AE403" s="3" t="s">
        <v>2550</v>
      </c>
      <c r="AG403">
        <v>45716</v>
      </c>
      <c r="AH403" s="3" t="s">
        <v>255</v>
      </c>
      <c r="AI403" s="3" t="s">
        <v>2049</v>
      </c>
      <c r="AJ403" s="3" t="s">
        <v>2050</v>
      </c>
    </row>
    <row r="404" spans="1:36" x14ac:dyDescent="0.25">
      <c r="A404" s="3" t="s">
        <v>10183</v>
      </c>
      <c r="B404" s="3" t="s">
        <v>6095</v>
      </c>
      <c r="C404" s="3" t="s">
        <v>10185</v>
      </c>
      <c r="D404" s="3" t="s">
        <v>5908</v>
      </c>
      <c r="E404">
        <v>40325</v>
      </c>
      <c r="F404">
        <v>45719</v>
      </c>
      <c r="G404">
        <v>45719.352754629632</v>
      </c>
      <c r="H404" s="3" t="s">
        <v>1929</v>
      </c>
      <c r="I404">
        <v>923238</v>
      </c>
      <c r="J404" s="3" t="s">
        <v>62</v>
      </c>
      <c r="K404" s="3" t="s">
        <v>63</v>
      </c>
      <c r="L404" s="3" t="s">
        <v>172</v>
      </c>
      <c r="M404" s="1">
        <v>628651</v>
      </c>
      <c r="N404" s="1">
        <v>0</v>
      </c>
      <c r="O404" s="1">
        <v>628651</v>
      </c>
      <c r="P404" s="1">
        <v>0</v>
      </c>
      <c r="Q404" s="3" t="s">
        <v>169</v>
      </c>
      <c r="R404">
        <v>11315001</v>
      </c>
      <c r="S404" s="3" t="s">
        <v>297</v>
      </c>
      <c r="T404" s="3" t="s">
        <v>56</v>
      </c>
      <c r="U404" s="3" t="s">
        <v>57</v>
      </c>
      <c r="V404" s="3" t="s">
        <v>298</v>
      </c>
      <c r="W404" s="3" t="s">
        <v>59</v>
      </c>
      <c r="X404">
        <v>890903938</v>
      </c>
      <c r="Y404" s="3" t="s">
        <v>86</v>
      </c>
      <c r="Z404">
        <v>325</v>
      </c>
      <c r="AA404">
        <v>325</v>
      </c>
      <c r="AB404">
        <v>40325</v>
      </c>
      <c r="AC404" s="3"/>
      <c r="AD404" s="3" t="s">
        <v>2051</v>
      </c>
      <c r="AE404" s="3" t="s">
        <v>2551</v>
      </c>
      <c r="AG404">
        <v>45719</v>
      </c>
      <c r="AH404" s="3" t="s">
        <v>255</v>
      </c>
      <c r="AI404" s="3" t="s">
        <v>2052</v>
      </c>
      <c r="AJ404" s="3" t="s">
        <v>2053</v>
      </c>
    </row>
    <row r="405" spans="1:36" x14ac:dyDescent="0.25">
      <c r="A405" s="3" t="s">
        <v>10059</v>
      </c>
      <c r="B405" s="3" t="s">
        <v>6095</v>
      </c>
      <c r="C405" s="3" t="s">
        <v>10061</v>
      </c>
      <c r="D405" s="3" t="s">
        <v>5908</v>
      </c>
      <c r="E405">
        <v>40425</v>
      </c>
      <c r="F405">
        <v>45719</v>
      </c>
      <c r="G405">
        <v>45719.368159722224</v>
      </c>
      <c r="H405" s="3" t="s">
        <v>1929</v>
      </c>
      <c r="I405">
        <v>923238</v>
      </c>
      <c r="J405" s="3" t="s">
        <v>62</v>
      </c>
      <c r="K405" s="3" t="s">
        <v>63</v>
      </c>
      <c r="L405" s="3" t="s">
        <v>172</v>
      </c>
      <c r="M405" s="1">
        <v>322390</v>
      </c>
      <c r="N405" s="1">
        <v>0</v>
      </c>
      <c r="O405" s="1">
        <v>322390</v>
      </c>
      <c r="P405" s="1">
        <v>0</v>
      </c>
      <c r="Q405" s="3" t="s">
        <v>169</v>
      </c>
      <c r="R405">
        <v>79863951</v>
      </c>
      <c r="S405" s="3" t="s">
        <v>1304</v>
      </c>
      <c r="T405" s="3" t="s">
        <v>56</v>
      </c>
      <c r="U405" s="3" t="s">
        <v>57</v>
      </c>
      <c r="V405" s="3" t="s">
        <v>1305</v>
      </c>
      <c r="W405" s="3" t="s">
        <v>59</v>
      </c>
      <c r="X405">
        <v>890903938</v>
      </c>
      <c r="Y405" s="3" t="s">
        <v>86</v>
      </c>
      <c r="Z405">
        <v>325</v>
      </c>
      <c r="AA405">
        <v>325</v>
      </c>
      <c r="AB405">
        <v>40425</v>
      </c>
      <c r="AC405" s="3"/>
      <c r="AD405" s="3" t="s">
        <v>2054</v>
      </c>
      <c r="AE405" s="3" t="s">
        <v>2552</v>
      </c>
      <c r="AG405">
        <v>45719</v>
      </c>
      <c r="AH405" s="3" t="s">
        <v>255</v>
      </c>
      <c r="AI405" s="3" t="s">
        <v>2055</v>
      </c>
      <c r="AJ405" s="3" t="s">
        <v>2056</v>
      </c>
    </row>
    <row r="406" spans="1:36" x14ac:dyDescent="0.25">
      <c r="A406" s="3" t="s">
        <v>9955</v>
      </c>
      <c r="B406" s="3" t="s">
        <v>6095</v>
      </c>
      <c r="C406" s="3" t="s">
        <v>9957</v>
      </c>
      <c r="D406" s="3" t="s">
        <v>5908</v>
      </c>
      <c r="E406">
        <v>40525</v>
      </c>
      <c r="F406">
        <v>45719</v>
      </c>
      <c r="G406">
        <v>45719.377430555556</v>
      </c>
      <c r="H406" s="3" t="s">
        <v>1929</v>
      </c>
      <c r="I406">
        <v>923238</v>
      </c>
      <c r="J406" s="3" t="s">
        <v>62</v>
      </c>
      <c r="K406" s="3" t="s">
        <v>63</v>
      </c>
      <c r="L406" s="3" t="s">
        <v>172</v>
      </c>
      <c r="M406" s="1">
        <v>332390</v>
      </c>
      <c r="N406" s="1">
        <v>0</v>
      </c>
      <c r="O406" s="1">
        <v>332390</v>
      </c>
      <c r="P406" s="1">
        <v>0</v>
      </c>
      <c r="Q406" s="3" t="s">
        <v>169</v>
      </c>
      <c r="R406">
        <v>3170948</v>
      </c>
      <c r="S406" s="3" t="s">
        <v>1737</v>
      </c>
      <c r="T406" s="3" t="s">
        <v>56</v>
      </c>
      <c r="U406" s="3" t="s">
        <v>57</v>
      </c>
      <c r="V406" s="3" t="s">
        <v>1738</v>
      </c>
      <c r="W406" s="3" t="s">
        <v>59</v>
      </c>
      <c r="X406">
        <v>860034313</v>
      </c>
      <c r="Y406" s="3" t="s">
        <v>97</v>
      </c>
      <c r="Z406">
        <v>325</v>
      </c>
      <c r="AA406">
        <v>325</v>
      </c>
      <c r="AB406">
        <v>40525</v>
      </c>
      <c r="AC406" s="3"/>
      <c r="AD406" s="3" t="s">
        <v>2057</v>
      </c>
      <c r="AE406" s="3" t="s">
        <v>2553</v>
      </c>
      <c r="AG406">
        <v>45719</v>
      </c>
      <c r="AH406" s="3" t="s">
        <v>255</v>
      </c>
      <c r="AI406" s="3" t="s">
        <v>2058</v>
      </c>
      <c r="AJ406" s="3" t="s">
        <v>2059</v>
      </c>
    </row>
    <row r="407" spans="1:36" x14ac:dyDescent="0.25">
      <c r="A407" s="3" t="s">
        <v>10079</v>
      </c>
      <c r="B407" s="3" t="s">
        <v>6095</v>
      </c>
      <c r="C407" s="3" t="s">
        <v>10081</v>
      </c>
      <c r="D407" s="3" t="s">
        <v>5908</v>
      </c>
      <c r="E407">
        <v>40625</v>
      </c>
      <c r="F407">
        <v>45719</v>
      </c>
      <c r="G407">
        <v>45719.391736111109</v>
      </c>
      <c r="H407" s="3" t="s">
        <v>1929</v>
      </c>
      <c r="I407">
        <v>923238</v>
      </c>
      <c r="J407" s="3" t="s">
        <v>62</v>
      </c>
      <c r="K407" s="3" t="s">
        <v>63</v>
      </c>
      <c r="L407" s="3" t="s">
        <v>172</v>
      </c>
      <c r="M407" s="1">
        <v>322390</v>
      </c>
      <c r="N407" s="1">
        <v>0</v>
      </c>
      <c r="O407" s="1">
        <v>322390</v>
      </c>
      <c r="P407" s="1">
        <v>0</v>
      </c>
      <c r="Q407" s="3" t="s">
        <v>169</v>
      </c>
      <c r="R407">
        <v>80232876</v>
      </c>
      <c r="S407" s="3" t="s">
        <v>1316</v>
      </c>
      <c r="T407" s="3" t="s">
        <v>56</v>
      </c>
      <c r="U407" s="3" t="s">
        <v>57</v>
      </c>
      <c r="V407" s="3" t="s">
        <v>1317</v>
      </c>
      <c r="W407" s="3" t="s">
        <v>59</v>
      </c>
      <c r="X407">
        <v>890903938</v>
      </c>
      <c r="Y407" s="3" t="s">
        <v>86</v>
      </c>
      <c r="Z407">
        <v>325</v>
      </c>
      <c r="AA407">
        <v>325</v>
      </c>
      <c r="AB407">
        <v>40625</v>
      </c>
      <c r="AC407" s="3"/>
      <c r="AD407" s="3" t="s">
        <v>2060</v>
      </c>
      <c r="AE407" s="3" t="s">
        <v>2554</v>
      </c>
      <c r="AG407">
        <v>45719</v>
      </c>
      <c r="AH407" s="3" t="s">
        <v>255</v>
      </c>
      <c r="AI407" s="3" t="s">
        <v>2061</v>
      </c>
      <c r="AJ407" s="3" t="s">
        <v>2062</v>
      </c>
    </row>
    <row r="408" spans="1:36" x14ac:dyDescent="0.25">
      <c r="A408" s="3" t="s">
        <v>10071</v>
      </c>
      <c r="B408" s="3" t="s">
        <v>6095</v>
      </c>
      <c r="C408" s="3" t="s">
        <v>10073</v>
      </c>
      <c r="D408" s="3" t="s">
        <v>5908</v>
      </c>
      <c r="E408">
        <v>40725</v>
      </c>
      <c r="F408">
        <v>45719</v>
      </c>
      <c r="G408">
        <v>45719.398287037038</v>
      </c>
      <c r="H408" s="3" t="s">
        <v>1929</v>
      </c>
      <c r="I408">
        <v>923238</v>
      </c>
      <c r="J408" s="3" t="s">
        <v>62</v>
      </c>
      <c r="K408" s="3" t="s">
        <v>63</v>
      </c>
      <c r="L408" s="3" t="s">
        <v>172</v>
      </c>
      <c r="M408" s="1">
        <v>312390</v>
      </c>
      <c r="N408" s="1">
        <v>0</v>
      </c>
      <c r="O408" s="1">
        <v>312390</v>
      </c>
      <c r="P408" s="1">
        <v>0</v>
      </c>
      <c r="Q408" s="3" t="s">
        <v>169</v>
      </c>
      <c r="R408">
        <v>79977580</v>
      </c>
      <c r="S408" s="3" t="s">
        <v>1721</v>
      </c>
      <c r="T408" s="3" t="s">
        <v>56</v>
      </c>
      <c r="U408" s="3" t="s">
        <v>57</v>
      </c>
      <c r="V408" s="3" t="s">
        <v>1722</v>
      </c>
      <c r="W408" s="3" t="s">
        <v>59</v>
      </c>
      <c r="X408">
        <v>860007335</v>
      </c>
      <c r="Y408" s="3" t="s">
        <v>201</v>
      </c>
      <c r="Z408">
        <v>325</v>
      </c>
      <c r="AA408">
        <v>325</v>
      </c>
      <c r="AB408">
        <v>40725</v>
      </c>
      <c r="AC408" s="3"/>
      <c r="AD408" s="3" t="s">
        <v>2063</v>
      </c>
      <c r="AE408" s="3" t="s">
        <v>2555</v>
      </c>
      <c r="AG408">
        <v>45719</v>
      </c>
      <c r="AH408" s="3" t="s">
        <v>255</v>
      </c>
      <c r="AI408" s="3" t="s">
        <v>2064</v>
      </c>
      <c r="AJ408" s="3" t="s">
        <v>2065</v>
      </c>
    </row>
    <row r="409" spans="1:36" x14ac:dyDescent="0.25">
      <c r="A409" s="3" t="s">
        <v>10163</v>
      </c>
      <c r="B409" s="3" t="s">
        <v>6095</v>
      </c>
      <c r="C409" s="3" t="s">
        <v>10165</v>
      </c>
      <c r="D409" s="3" t="s">
        <v>5908</v>
      </c>
      <c r="E409">
        <v>40825</v>
      </c>
      <c r="F409">
        <v>45719</v>
      </c>
      <c r="G409">
        <v>45719.407407407409</v>
      </c>
      <c r="H409" s="3" t="s">
        <v>1929</v>
      </c>
      <c r="I409">
        <v>923238</v>
      </c>
      <c r="J409" s="3" t="s">
        <v>62</v>
      </c>
      <c r="K409" s="3" t="s">
        <v>63</v>
      </c>
      <c r="L409" s="3" t="s">
        <v>172</v>
      </c>
      <c r="M409" s="1">
        <v>644780</v>
      </c>
      <c r="N409" s="1">
        <v>0</v>
      </c>
      <c r="O409" s="1">
        <v>644780</v>
      </c>
      <c r="P409" s="1">
        <v>0</v>
      </c>
      <c r="Q409" s="3" t="s">
        <v>169</v>
      </c>
      <c r="R409">
        <v>1052381667</v>
      </c>
      <c r="S409" s="3" t="s">
        <v>1296</v>
      </c>
      <c r="T409" s="3" t="s">
        <v>56</v>
      </c>
      <c r="U409" s="3" t="s">
        <v>57</v>
      </c>
      <c r="V409" s="3" t="s">
        <v>1297</v>
      </c>
      <c r="W409" s="3" t="s">
        <v>59</v>
      </c>
      <c r="X409">
        <v>860007738</v>
      </c>
      <c r="Y409" s="3" t="s">
        <v>1003</v>
      </c>
      <c r="Z409">
        <v>325</v>
      </c>
      <c r="AA409">
        <v>325</v>
      </c>
      <c r="AB409">
        <v>40825</v>
      </c>
      <c r="AC409" s="3"/>
      <c r="AD409" s="3" t="s">
        <v>2066</v>
      </c>
      <c r="AE409" s="3" t="s">
        <v>2556</v>
      </c>
      <c r="AG409">
        <v>45719</v>
      </c>
      <c r="AH409" s="3" t="s">
        <v>255</v>
      </c>
      <c r="AI409" s="3" t="s">
        <v>2067</v>
      </c>
      <c r="AJ409" s="3" t="s">
        <v>2068</v>
      </c>
    </row>
    <row r="410" spans="1:36" x14ac:dyDescent="0.25">
      <c r="A410" s="3" t="s">
        <v>10103</v>
      </c>
      <c r="B410" s="3" t="s">
        <v>6095</v>
      </c>
      <c r="C410" s="3" t="s">
        <v>10105</v>
      </c>
      <c r="D410" s="3" t="s">
        <v>5908</v>
      </c>
      <c r="E410">
        <v>40925</v>
      </c>
      <c r="F410">
        <v>45719</v>
      </c>
      <c r="G410">
        <v>45719.431898148148</v>
      </c>
      <c r="H410" s="3" t="s">
        <v>1929</v>
      </c>
      <c r="I410">
        <v>923238</v>
      </c>
      <c r="J410" s="3" t="s">
        <v>62</v>
      </c>
      <c r="K410" s="3" t="s">
        <v>63</v>
      </c>
      <c r="L410" s="3" t="s">
        <v>172</v>
      </c>
      <c r="M410" s="1">
        <v>322390</v>
      </c>
      <c r="N410" s="1">
        <v>0</v>
      </c>
      <c r="O410" s="1">
        <v>322390</v>
      </c>
      <c r="P410" s="1">
        <v>0</v>
      </c>
      <c r="Q410" s="3" t="s">
        <v>169</v>
      </c>
      <c r="R410">
        <v>88260450</v>
      </c>
      <c r="S410" s="3" t="s">
        <v>1766</v>
      </c>
      <c r="T410" s="3" t="s">
        <v>56</v>
      </c>
      <c r="U410" s="3" t="s">
        <v>57</v>
      </c>
      <c r="V410" s="3" t="s">
        <v>1767</v>
      </c>
      <c r="W410" s="3" t="s">
        <v>59</v>
      </c>
      <c r="X410">
        <v>860007335</v>
      </c>
      <c r="Y410" s="3" t="s">
        <v>201</v>
      </c>
      <c r="Z410">
        <v>325</v>
      </c>
      <c r="AA410">
        <v>325</v>
      </c>
      <c r="AB410">
        <v>40925</v>
      </c>
      <c r="AC410" s="3"/>
      <c r="AD410" s="3" t="s">
        <v>2069</v>
      </c>
      <c r="AE410" s="3" t="s">
        <v>2557</v>
      </c>
      <c r="AG410">
        <v>45719</v>
      </c>
      <c r="AH410" s="3" t="s">
        <v>255</v>
      </c>
      <c r="AI410" s="3" t="s">
        <v>2070</v>
      </c>
      <c r="AJ410" s="3" t="s">
        <v>2071</v>
      </c>
    </row>
    <row r="411" spans="1:36" x14ac:dyDescent="0.25">
      <c r="A411" s="3" t="s">
        <v>10015</v>
      </c>
      <c r="B411" s="3" t="s">
        <v>6095</v>
      </c>
      <c r="C411" s="3" t="s">
        <v>10017</v>
      </c>
      <c r="D411" s="3" t="s">
        <v>5908</v>
      </c>
      <c r="E411">
        <v>41025</v>
      </c>
      <c r="F411">
        <v>45719</v>
      </c>
      <c r="G411">
        <v>45719.438090277778</v>
      </c>
      <c r="H411" s="3" t="s">
        <v>1929</v>
      </c>
      <c r="I411">
        <v>923238</v>
      </c>
      <c r="J411" s="3" t="s">
        <v>62</v>
      </c>
      <c r="K411" s="3" t="s">
        <v>63</v>
      </c>
      <c r="L411" s="3" t="s">
        <v>172</v>
      </c>
      <c r="M411" s="1">
        <v>396520</v>
      </c>
      <c r="N411" s="1">
        <v>0</v>
      </c>
      <c r="O411" s="1">
        <v>396520</v>
      </c>
      <c r="P411" s="1">
        <v>0</v>
      </c>
      <c r="Q411" s="3" t="s">
        <v>169</v>
      </c>
      <c r="R411">
        <v>55177634</v>
      </c>
      <c r="S411" s="3" t="s">
        <v>1733</v>
      </c>
      <c r="T411" s="3" t="s">
        <v>56</v>
      </c>
      <c r="U411" s="3" t="s">
        <v>57</v>
      </c>
      <c r="V411" s="3" t="s">
        <v>1734</v>
      </c>
      <c r="W411" s="3" t="s">
        <v>59</v>
      </c>
      <c r="X411">
        <v>860034313</v>
      </c>
      <c r="Y411" s="3" t="s">
        <v>97</v>
      </c>
      <c r="Z411">
        <v>325</v>
      </c>
      <c r="AA411">
        <v>325</v>
      </c>
      <c r="AB411">
        <v>41025</v>
      </c>
      <c r="AC411" s="3"/>
      <c r="AD411" s="3" t="s">
        <v>2072</v>
      </c>
      <c r="AE411" s="3" t="s">
        <v>2558</v>
      </c>
      <c r="AG411">
        <v>45719</v>
      </c>
      <c r="AH411" s="3" t="s">
        <v>255</v>
      </c>
      <c r="AI411" s="3" t="s">
        <v>2073</v>
      </c>
      <c r="AJ411" s="3" t="s">
        <v>2074</v>
      </c>
    </row>
    <row r="412" spans="1:36" x14ac:dyDescent="0.25">
      <c r="A412" s="3" t="s">
        <v>9995</v>
      </c>
      <c r="B412" s="3" t="s">
        <v>6095</v>
      </c>
      <c r="C412" s="3" t="s">
        <v>9997</v>
      </c>
      <c r="D412" s="3" t="s">
        <v>5908</v>
      </c>
      <c r="E412">
        <v>41125</v>
      </c>
      <c r="F412">
        <v>45719</v>
      </c>
      <c r="G412">
        <v>45719.443877314814</v>
      </c>
      <c r="H412" s="3" t="s">
        <v>1929</v>
      </c>
      <c r="I412">
        <v>923238</v>
      </c>
      <c r="J412" s="3" t="s">
        <v>62</v>
      </c>
      <c r="K412" s="3" t="s">
        <v>63</v>
      </c>
      <c r="L412" s="3" t="s">
        <v>172</v>
      </c>
      <c r="M412" s="1">
        <v>624780</v>
      </c>
      <c r="N412" s="1">
        <v>0</v>
      </c>
      <c r="O412" s="1">
        <v>624780</v>
      </c>
      <c r="P412" s="1">
        <v>0</v>
      </c>
      <c r="Q412" s="3" t="s">
        <v>169</v>
      </c>
      <c r="R412">
        <v>39671472</v>
      </c>
      <c r="S412" s="3" t="s">
        <v>1729</v>
      </c>
      <c r="T412" s="3" t="s">
        <v>56</v>
      </c>
      <c r="U412" s="3" t="s">
        <v>57</v>
      </c>
      <c r="V412" s="3" t="s">
        <v>1730</v>
      </c>
      <c r="W412" s="3" t="s">
        <v>59</v>
      </c>
      <c r="X412">
        <v>890903938</v>
      </c>
      <c r="Y412" s="3" t="s">
        <v>86</v>
      </c>
      <c r="Z412">
        <v>325</v>
      </c>
      <c r="AA412">
        <v>325</v>
      </c>
      <c r="AB412">
        <v>41125</v>
      </c>
      <c r="AC412" s="3"/>
      <c r="AD412" s="3" t="s">
        <v>2075</v>
      </c>
      <c r="AE412" s="3" t="s">
        <v>2559</v>
      </c>
      <c r="AG412">
        <v>45719</v>
      </c>
      <c r="AH412" s="3" t="s">
        <v>255</v>
      </c>
      <c r="AI412" s="3" t="s">
        <v>2076</v>
      </c>
      <c r="AJ412" s="3" t="s">
        <v>2077</v>
      </c>
    </row>
    <row r="413" spans="1:36" x14ac:dyDescent="0.25">
      <c r="A413" s="3" t="s">
        <v>10091</v>
      </c>
      <c r="B413" s="3" t="s">
        <v>6095</v>
      </c>
      <c r="C413" s="3" t="s">
        <v>10093</v>
      </c>
      <c r="D413" s="3" t="s">
        <v>5908</v>
      </c>
      <c r="E413">
        <v>41225</v>
      </c>
      <c r="F413">
        <v>45719</v>
      </c>
      <c r="G413">
        <v>45719.451851851853</v>
      </c>
      <c r="H413" s="3" t="s">
        <v>1929</v>
      </c>
      <c r="I413">
        <v>923238</v>
      </c>
      <c r="J413" s="3" t="s">
        <v>62</v>
      </c>
      <c r="K413" s="3" t="s">
        <v>63</v>
      </c>
      <c r="L413" s="3" t="s">
        <v>172</v>
      </c>
      <c r="M413" s="1">
        <v>624780</v>
      </c>
      <c r="N413" s="1">
        <v>0</v>
      </c>
      <c r="O413" s="1">
        <v>624780</v>
      </c>
      <c r="P413" s="1">
        <v>0</v>
      </c>
      <c r="Q413" s="3" t="s">
        <v>169</v>
      </c>
      <c r="R413">
        <v>82395365</v>
      </c>
      <c r="S413" s="3" t="s">
        <v>1288</v>
      </c>
      <c r="T413" s="3" t="s">
        <v>56</v>
      </c>
      <c r="U413" s="3" t="s">
        <v>57</v>
      </c>
      <c r="V413" s="3" t="s">
        <v>1289</v>
      </c>
      <c r="W413" s="3" t="s">
        <v>59</v>
      </c>
      <c r="X413">
        <v>860003020</v>
      </c>
      <c r="Y413" s="3" t="s">
        <v>212</v>
      </c>
      <c r="Z413">
        <v>325</v>
      </c>
      <c r="AA413">
        <v>325</v>
      </c>
      <c r="AB413">
        <v>41225</v>
      </c>
      <c r="AC413" s="3"/>
      <c r="AD413" s="3" t="s">
        <v>2078</v>
      </c>
      <c r="AE413" s="3" t="s">
        <v>2560</v>
      </c>
      <c r="AG413">
        <v>45719</v>
      </c>
      <c r="AH413" s="3" t="s">
        <v>255</v>
      </c>
      <c r="AI413" s="3" t="s">
        <v>2079</v>
      </c>
      <c r="AJ413" s="3" t="s">
        <v>2080</v>
      </c>
    </row>
    <row r="414" spans="1:36" x14ac:dyDescent="0.25">
      <c r="A414" s="3" t="s">
        <v>9975</v>
      </c>
      <c r="B414" s="3" t="s">
        <v>6095</v>
      </c>
      <c r="C414" s="3" t="s">
        <v>9977</v>
      </c>
      <c r="D414" s="3" t="s">
        <v>5908</v>
      </c>
      <c r="E414">
        <v>41325</v>
      </c>
      <c r="F414">
        <v>45719</v>
      </c>
      <c r="G414">
        <v>45719.454745370371</v>
      </c>
      <c r="H414" s="3" t="s">
        <v>1929</v>
      </c>
      <c r="I414">
        <v>923238</v>
      </c>
      <c r="J414" s="3" t="s">
        <v>62</v>
      </c>
      <c r="K414" s="3" t="s">
        <v>63</v>
      </c>
      <c r="L414" s="3" t="s">
        <v>172</v>
      </c>
      <c r="M414" s="1">
        <v>644780</v>
      </c>
      <c r="N414" s="1">
        <v>0</v>
      </c>
      <c r="O414" s="1">
        <v>644780</v>
      </c>
      <c r="P414" s="1">
        <v>0</v>
      </c>
      <c r="Q414" s="3" t="s">
        <v>169</v>
      </c>
      <c r="R414">
        <v>11257178</v>
      </c>
      <c r="S414" s="3" t="s">
        <v>1284</v>
      </c>
      <c r="T414" s="3" t="s">
        <v>56</v>
      </c>
      <c r="U414" s="3" t="s">
        <v>57</v>
      </c>
      <c r="V414" s="3" t="s">
        <v>1285</v>
      </c>
      <c r="W414" s="3" t="s">
        <v>59</v>
      </c>
      <c r="X414">
        <v>890903938</v>
      </c>
      <c r="Y414" s="3" t="s">
        <v>86</v>
      </c>
      <c r="Z414">
        <v>325</v>
      </c>
      <c r="AA414">
        <v>325</v>
      </c>
      <c r="AB414">
        <v>41325</v>
      </c>
      <c r="AC414" s="3"/>
      <c r="AD414" s="3" t="s">
        <v>2081</v>
      </c>
      <c r="AE414" s="3" t="s">
        <v>2561</v>
      </c>
      <c r="AG414">
        <v>45719</v>
      </c>
      <c r="AH414" s="3" t="s">
        <v>255</v>
      </c>
      <c r="AI414" s="3" t="s">
        <v>2082</v>
      </c>
      <c r="AJ414" s="3" t="s">
        <v>2083</v>
      </c>
    </row>
    <row r="415" spans="1:36" x14ac:dyDescent="0.25">
      <c r="A415" s="3" t="s">
        <v>10219</v>
      </c>
      <c r="B415" s="3" t="s">
        <v>6095</v>
      </c>
      <c r="C415" s="3" t="s">
        <v>10221</v>
      </c>
      <c r="D415" s="3" t="s">
        <v>5908</v>
      </c>
      <c r="E415">
        <v>41425</v>
      </c>
      <c r="F415">
        <v>45719</v>
      </c>
      <c r="G415">
        <v>45719.457384259258</v>
      </c>
      <c r="H415" s="3" t="s">
        <v>1929</v>
      </c>
      <c r="I415">
        <v>923238</v>
      </c>
      <c r="J415" s="3" t="s">
        <v>62</v>
      </c>
      <c r="K415" s="3" t="s">
        <v>63</v>
      </c>
      <c r="L415" s="3" t="s">
        <v>172</v>
      </c>
      <c r="M415" s="1">
        <v>1104235</v>
      </c>
      <c r="N415" s="1">
        <v>0</v>
      </c>
      <c r="O415" s="1">
        <v>1104235</v>
      </c>
      <c r="P415" s="1">
        <v>0</v>
      </c>
      <c r="Q415" s="3" t="s">
        <v>169</v>
      </c>
      <c r="R415">
        <v>80724086</v>
      </c>
      <c r="S415" s="3" t="s">
        <v>252</v>
      </c>
      <c r="T415" s="3" t="s">
        <v>56</v>
      </c>
      <c r="U415" s="3" t="s">
        <v>57</v>
      </c>
      <c r="V415" s="3" t="s">
        <v>253</v>
      </c>
      <c r="W415" s="3" t="s">
        <v>59</v>
      </c>
      <c r="X415">
        <v>890903938</v>
      </c>
      <c r="Y415" s="3" t="s">
        <v>86</v>
      </c>
      <c r="Z415">
        <v>325</v>
      </c>
      <c r="AA415">
        <v>325</v>
      </c>
      <c r="AB415">
        <v>41425</v>
      </c>
      <c r="AC415" s="3"/>
      <c r="AD415" s="3" t="s">
        <v>2084</v>
      </c>
      <c r="AE415" s="3" t="s">
        <v>2562</v>
      </c>
      <c r="AG415">
        <v>45719</v>
      </c>
      <c r="AH415" s="3" t="s">
        <v>255</v>
      </c>
      <c r="AI415" s="3" t="s">
        <v>2085</v>
      </c>
      <c r="AJ415" s="3" t="s">
        <v>2086</v>
      </c>
    </row>
    <row r="416" spans="1:36" x14ac:dyDescent="0.25">
      <c r="A416" s="3" t="s">
        <v>10131</v>
      </c>
      <c r="B416" s="3" t="s">
        <v>6231</v>
      </c>
      <c r="C416" s="3" t="s">
        <v>10133</v>
      </c>
      <c r="D416" s="3" t="s">
        <v>5946</v>
      </c>
      <c r="E416">
        <v>41525</v>
      </c>
      <c r="F416">
        <v>45719</v>
      </c>
      <c r="G416">
        <v>45719.463518518518</v>
      </c>
      <c r="H416" s="3" t="s">
        <v>1929</v>
      </c>
      <c r="I416">
        <v>923290</v>
      </c>
      <c r="J416" s="3" t="s">
        <v>62</v>
      </c>
      <c r="K416" s="3" t="s">
        <v>63</v>
      </c>
      <c r="L416" s="3" t="s">
        <v>172</v>
      </c>
      <c r="M416" s="1">
        <v>957170</v>
      </c>
      <c r="N416" s="1">
        <v>0</v>
      </c>
      <c r="O416" s="1">
        <v>957170</v>
      </c>
      <c r="P416" s="1">
        <v>0</v>
      </c>
      <c r="Q416" s="3" t="s">
        <v>169</v>
      </c>
      <c r="R416">
        <v>1012449137</v>
      </c>
      <c r="S416" s="3" t="s">
        <v>210</v>
      </c>
      <c r="T416" s="3" t="s">
        <v>56</v>
      </c>
      <c r="U416" s="3" t="s">
        <v>57</v>
      </c>
      <c r="V416" s="3" t="s">
        <v>211</v>
      </c>
      <c r="W416" s="3" t="s">
        <v>59</v>
      </c>
      <c r="X416">
        <v>860003020</v>
      </c>
      <c r="Y416" s="3" t="s">
        <v>212</v>
      </c>
      <c r="Z416">
        <v>4925</v>
      </c>
      <c r="AA416">
        <v>4925</v>
      </c>
      <c r="AB416">
        <v>41525</v>
      </c>
      <c r="AC416" s="3"/>
      <c r="AD416" s="3" t="s">
        <v>2087</v>
      </c>
      <c r="AE416" s="3" t="s">
        <v>2563</v>
      </c>
      <c r="AG416">
        <v>45719</v>
      </c>
      <c r="AH416" s="3" t="s">
        <v>255</v>
      </c>
      <c r="AI416" s="3" t="s">
        <v>2088</v>
      </c>
      <c r="AJ416" s="3" t="s">
        <v>2089</v>
      </c>
    </row>
    <row r="417" spans="1:36" x14ac:dyDescent="0.25">
      <c r="A417" s="3" t="s">
        <v>10203</v>
      </c>
      <c r="B417" s="3" t="s">
        <v>6095</v>
      </c>
      <c r="C417" s="3" t="s">
        <v>10205</v>
      </c>
      <c r="D417" s="3" t="s">
        <v>5908</v>
      </c>
      <c r="E417">
        <v>41625</v>
      </c>
      <c r="F417">
        <v>45719</v>
      </c>
      <c r="G417">
        <v>45719.68922453704</v>
      </c>
      <c r="H417" s="3" t="s">
        <v>1929</v>
      </c>
      <c r="I417">
        <v>923238</v>
      </c>
      <c r="J417" s="3" t="s">
        <v>62</v>
      </c>
      <c r="K417" s="3" t="s">
        <v>63</v>
      </c>
      <c r="L417" s="3" t="s">
        <v>172</v>
      </c>
      <c r="M417" s="1">
        <v>1006792</v>
      </c>
      <c r="N417" s="1">
        <v>0</v>
      </c>
      <c r="O417" s="1">
        <v>1006792</v>
      </c>
      <c r="P417" s="1">
        <v>0</v>
      </c>
      <c r="Q417" s="3" t="s">
        <v>169</v>
      </c>
      <c r="R417">
        <v>52425990</v>
      </c>
      <c r="S417" s="3" t="s">
        <v>278</v>
      </c>
      <c r="T417" s="3" t="s">
        <v>56</v>
      </c>
      <c r="U417" s="3" t="s">
        <v>57</v>
      </c>
      <c r="V417" s="3" t="s">
        <v>279</v>
      </c>
      <c r="W417" s="3" t="s">
        <v>59</v>
      </c>
      <c r="X417">
        <v>860007335</v>
      </c>
      <c r="Y417" s="3" t="s">
        <v>201</v>
      </c>
      <c r="Z417">
        <v>325</v>
      </c>
      <c r="AA417">
        <v>325</v>
      </c>
      <c r="AB417">
        <v>41625</v>
      </c>
      <c r="AC417" s="3"/>
      <c r="AD417" s="3" t="s">
        <v>2090</v>
      </c>
      <c r="AE417" s="3" t="s">
        <v>2564</v>
      </c>
      <c r="AG417">
        <v>45719</v>
      </c>
      <c r="AH417" s="3" t="s">
        <v>255</v>
      </c>
      <c r="AI417" s="3" t="s">
        <v>2091</v>
      </c>
      <c r="AJ417" s="3" t="s">
        <v>2092</v>
      </c>
    </row>
    <row r="418" spans="1:36" x14ac:dyDescent="0.25">
      <c r="A418" s="3" t="s">
        <v>10115</v>
      </c>
      <c r="B418" s="3" t="s">
        <v>6095</v>
      </c>
      <c r="C418" s="3" t="s">
        <v>10117</v>
      </c>
      <c r="D418" s="3" t="s">
        <v>5908</v>
      </c>
      <c r="E418">
        <v>41725</v>
      </c>
      <c r="F418">
        <v>45719</v>
      </c>
      <c r="G418">
        <v>45719.698796296296</v>
      </c>
      <c r="H418" s="3" t="s">
        <v>1929</v>
      </c>
      <c r="I418">
        <v>923238</v>
      </c>
      <c r="J418" s="3" t="s">
        <v>62</v>
      </c>
      <c r="K418" s="3" t="s">
        <v>63</v>
      </c>
      <c r="L418" s="3" t="s">
        <v>172</v>
      </c>
      <c r="M418" s="1">
        <v>937170</v>
      </c>
      <c r="N418" s="1">
        <v>0</v>
      </c>
      <c r="O418" s="1">
        <v>937170</v>
      </c>
      <c r="P418" s="1">
        <v>0</v>
      </c>
      <c r="Q418" s="3" t="s">
        <v>169</v>
      </c>
      <c r="R418">
        <v>1001277409</v>
      </c>
      <c r="S418" s="3" t="s">
        <v>1667</v>
      </c>
      <c r="T418" s="3" t="s">
        <v>56</v>
      </c>
      <c r="U418" s="3" t="s">
        <v>57</v>
      </c>
      <c r="V418" s="3" t="s">
        <v>1668</v>
      </c>
      <c r="W418" s="3" t="s">
        <v>59</v>
      </c>
      <c r="X418">
        <v>860035827</v>
      </c>
      <c r="Y418" s="3" t="s">
        <v>378</v>
      </c>
      <c r="Z418">
        <v>325</v>
      </c>
      <c r="AA418">
        <v>325</v>
      </c>
      <c r="AB418">
        <v>41725</v>
      </c>
      <c r="AC418" s="3"/>
      <c r="AD418" s="3" t="s">
        <v>2093</v>
      </c>
      <c r="AE418" s="3" t="s">
        <v>2565</v>
      </c>
      <c r="AG418">
        <v>45719</v>
      </c>
      <c r="AH418" s="3" t="s">
        <v>255</v>
      </c>
      <c r="AI418" s="3" t="s">
        <v>2094</v>
      </c>
      <c r="AJ418" s="3" t="s">
        <v>2095</v>
      </c>
    </row>
    <row r="419" spans="1:36" x14ac:dyDescent="0.25">
      <c r="A419" s="3" t="s">
        <v>10039</v>
      </c>
      <c r="B419" s="3" t="s">
        <v>6095</v>
      </c>
      <c r="C419" s="3" t="s">
        <v>10041</v>
      </c>
      <c r="D419" s="3" t="s">
        <v>5908</v>
      </c>
      <c r="E419">
        <v>41825</v>
      </c>
      <c r="F419">
        <v>45719</v>
      </c>
      <c r="G419">
        <v>45719.70275462963</v>
      </c>
      <c r="H419" s="3" t="s">
        <v>1929</v>
      </c>
      <c r="I419">
        <v>923238</v>
      </c>
      <c r="J419" s="3" t="s">
        <v>62</v>
      </c>
      <c r="K419" s="3" t="s">
        <v>63</v>
      </c>
      <c r="L419" s="3" t="s">
        <v>172</v>
      </c>
      <c r="M419" s="1">
        <v>1249560</v>
      </c>
      <c r="N419" s="1">
        <v>0</v>
      </c>
      <c r="O419" s="1">
        <v>1249560</v>
      </c>
      <c r="P419" s="1">
        <v>0</v>
      </c>
      <c r="Q419" s="3" t="s">
        <v>169</v>
      </c>
      <c r="R419">
        <v>79408514</v>
      </c>
      <c r="S419" s="3" t="s">
        <v>355</v>
      </c>
      <c r="T419" s="3" t="s">
        <v>56</v>
      </c>
      <c r="U419" s="3" t="s">
        <v>57</v>
      </c>
      <c r="V419" s="3" t="s">
        <v>356</v>
      </c>
      <c r="W419" s="3" t="s">
        <v>4068</v>
      </c>
      <c r="X419">
        <v>900047981</v>
      </c>
      <c r="Y419" s="3" t="s">
        <v>219</v>
      </c>
      <c r="Z419">
        <v>325</v>
      </c>
      <c r="AA419">
        <v>325</v>
      </c>
      <c r="AB419">
        <v>41825</v>
      </c>
      <c r="AC419" s="3"/>
      <c r="AD419" s="3" t="s">
        <v>2096</v>
      </c>
      <c r="AE419" s="3" t="s">
        <v>2566</v>
      </c>
      <c r="AG419">
        <v>45719</v>
      </c>
      <c r="AH419" s="3" t="s">
        <v>255</v>
      </c>
      <c r="AI419" s="3" t="s">
        <v>2097</v>
      </c>
      <c r="AJ419" s="3" t="s">
        <v>2098</v>
      </c>
    </row>
    <row r="420" spans="1:36" x14ac:dyDescent="0.25">
      <c r="A420" s="3" t="s">
        <v>10027</v>
      </c>
      <c r="B420" s="3" t="s">
        <v>6081</v>
      </c>
      <c r="C420" s="3" t="s">
        <v>10029</v>
      </c>
      <c r="D420" s="3" t="s">
        <v>5882</v>
      </c>
      <c r="E420">
        <v>41925</v>
      </c>
      <c r="F420">
        <v>45719</v>
      </c>
      <c r="G420">
        <v>45719.721655092595</v>
      </c>
      <c r="H420" s="3" t="s">
        <v>1929</v>
      </c>
      <c r="I420">
        <v>923210</v>
      </c>
      <c r="J420" s="3" t="s">
        <v>62</v>
      </c>
      <c r="K420" s="3" t="s">
        <v>63</v>
      </c>
      <c r="L420" s="3" t="s">
        <v>172</v>
      </c>
      <c r="M420" s="1">
        <v>35200</v>
      </c>
      <c r="N420" s="1">
        <v>0</v>
      </c>
      <c r="O420" s="1">
        <v>35200</v>
      </c>
      <c r="P420" s="1">
        <v>0</v>
      </c>
      <c r="Q420" s="3" t="s">
        <v>169</v>
      </c>
      <c r="R420">
        <v>79205725</v>
      </c>
      <c r="S420" s="3" t="s">
        <v>1395</v>
      </c>
      <c r="T420" s="3" t="s">
        <v>56</v>
      </c>
      <c r="U420" s="3" t="s">
        <v>57</v>
      </c>
      <c r="V420" s="3" t="s">
        <v>1396</v>
      </c>
      <c r="W420" s="3" t="s">
        <v>59</v>
      </c>
      <c r="X420">
        <v>860002964</v>
      </c>
      <c r="Y420" s="3" t="s">
        <v>242</v>
      </c>
      <c r="Z420">
        <v>1625</v>
      </c>
      <c r="AA420">
        <v>1625</v>
      </c>
      <c r="AB420">
        <v>41925</v>
      </c>
      <c r="AC420" s="3"/>
      <c r="AD420" s="3" t="s">
        <v>2099</v>
      </c>
      <c r="AE420" s="3" t="s">
        <v>2567</v>
      </c>
      <c r="AG420">
        <v>45719</v>
      </c>
      <c r="AH420" s="3" t="s">
        <v>255</v>
      </c>
      <c r="AI420" s="3" t="s">
        <v>2100</v>
      </c>
      <c r="AJ420" s="3" t="s">
        <v>2101</v>
      </c>
    </row>
    <row r="421" spans="1:36" x14ac:dyDescent="0.25">
      <c r="A421" s="3" t="s">
        <v>10067</v>
      </c>
      <c r="B421" s="3" t="s">
        <v>6240</v>
      </c>
      <c r="C421" s="3" t="s">
        <v>10069</v>
      </c>
      <c r="D421" s="3" t="s">
        <v>6037</v>
      </c>
      <c r="E421">
        <v>42025</v>
      </c>
      <c r="F421">
        <v>45719</v>
      </c>
      <c r="G421">
        <v>45719.724791666667</v>
      </c>
      <c r="H421" s="3" t="s">
        <v>1929</v>
      </c>
      <c r="I421">
        <v>923211</v>
      </c>
      <c r="J421" s="3" t="s">
        <v>62</v>
      </c>
      <c r="K421" s="3" t="s">
        <v>63</v>
      </c>
      <c r="L421" s="3" t="s">
        <v>172</v>
      </c>
      <c r="M421" s="1">
        <v>312390</v>
      </c>
      <c r="N421" s="1">
        <v>0</v>
      </c>
      <c r="O421" s="1">
        <v>312390</v>
      </c>
      <c r="P421" s="1">
        <v>0</v>
      </c>
      <c r="Q421" s="3" t="s">
        <v>169</v>
      </c>
      <c r="R421">
        <v>79876770</v>
      </c>
      <c r="S421" s="3" t="s">
        <v>1280</v>
      </c>
      <c r="T421" s="3" t="s">
        <v>56</v>
      </c>
      <c r="U421" s="3" t="s">
        <v>57</v>
      </c>
      <c r="V421" s="3" t="s">
        <v>1281</v>
      </c>
      <c r="W421" s="3" t="s">
        <v>59</v>
      </c>
      <c r="X421">
        <v>860007335</v>
      </c>
      <c r="Y421" s="3" t="s">
        <v>201</v>
      </c>
      <c r="Z421">
        <v>925</v>
      </c>
      <c r="AA421">
        <v>925</v>
      </c>
      <c r="AB421">
        <v>42025</v>
      </c>
      <c r="AC421" s="3"/>
      <c r="AD421" s="3" t="s">
        <v>2102</v>
      </c>
      <c r="AE421" s="3" t="s">
        <v>2568</v>
      </c>
      <c r="AG421">
        <v>45719</v>
      </c>
      <c r="AH421" s="3" t="s">
        <v>255</v>
      </c>
      <c r="AI421" s="3" t="s">
        <v>2103</v>
      </c>
      <c r="AJ421" s="3" t="s">
        <v>2104</v>
      </c>
    </row>
    <row r="422" spans="1:36" x14ac:dyDescent="0.25">
      <c r="A422" s="3" t="s">
        <v>6789</v>
      </c>
      <c r="B422" s="3" t="s">
        <v>6337</v>
      </c>
      <c r="C422" s="3" t="s">
        <v>6791</v>
      </c>
      <c r="D422" s="3" t="s">
        <v>5887</v>
      </c>
      <c r="E422">
        <v>42125</v>
      </c>
      <c r="F422">
        <v>45719</v>
      </c>
      <c r="G422">
        <v>45719.918715277781</v>
      </c>
      <c r="H422" s="3" t="s">
        <v>1929</v>
      </c>
      <c r="I422">
        <v>923211</v>
      </c>
      <c r="J422" s="3" t="s">
        <v>62</v>
      </c>
      <c r="K422" s="3" t="s">
        <v>63</v>
      </c>
      <c r="L422" s="3" t="s">
        <v>172</v>
      </c>
      <c r="M422" s="1">
        <v>44001989</v>
      </c>
      <c r="N422" s="1">
        <v>0</v>
      </c>
      <c r="O422" s="1">
        <v>44001989</v>
      </c>
      <c r="P422" s="1">
        <v>35109601</v>
      </c>
      <c r="Q422" s="3" t="s">
        <v>169</v>
      </c>
      <c r="R422">
        <v>1033678111</v>
      </c>
      <c r="S422" s="3" t="s">
        <v>2105</v>
      </c>
      <c r="T422" s="3" t="s">
        <v>56</v>
      </c>
      <c r="U422" s="3" t="s">
        <v>57</v>
      </c>
      <c r="V422" s="3" t="s">
        <v>2106</v>
      </c>
      <c r="W422" s="3" t="s">
        <v>59</v>
      </c>
      <c r="X422">
        <v>890903938</v>
      </c>
      <c r="Y422" s="3" t="s">
        <v>86</v>
      </c>
      <c r="Z422">
        <v>2125</v>
      </c>
      <c r="AA422">
        <v>2125</v>
      </c>
      <c r="AB422">
        <v>42125</v>
      </c>
      <c r="AC422" s="3"/>
      <c r="AD422" s="3" t="s">
        <v>4637</v>
      </c>
      <c r="AE422" s="3" t="s">
        <v>4638</v>
      </c>
      <c r="AG422">
        <v>45719</v>
      </c>
      <c r="AH422" s="3" t="s">
        <v>174</v>
      </c>
      <c r="AI422" s="3" t="s">
        <v>2107</v>
      </c>
      <c r="AJ422" s="3" t="s">
        <v>1160</v>
      </c>
    </row>
    <row r="423" spans="1:36" x14ac:dyDescent="0.25">
      <c r="A423" s="3" t="s">
        <v>6793</v>
      </c>
      <c r="B423" s="3" t="s">
        <v>6337</v>
      </c>
      <c r="C423" s="3" t="s">
        <v>6795</v>
      </c>
      <c r="D423" s="3" t="s">
        <v>5887</v>
      </c>
      <c r="E423">
        <v>42225</v>
      </c>
      <c r="F423">
        <v>45719</v>
      </c>
      <c r="G423">
        <v>45719.928101851852</v>
      </c>
      <c r="H423" s="3" t="s">
        <v>1929</v>
      </c>
      <c r="I423">
        <v>923211</v>
      </c>
      <c r="J423" s="3" t="s">
        <v>62</v>
      </c>
      <c r="K423" s="3" t="s">
        <v>63</v>
      </c>
      <c r="L423" s="3" t="s">
        <v>172</v>
      </c>
      <c r="M423" s="1">
        <v>44001989</v>
      </c>
      <c r="N423" s="1">
        <v>0</v>
      </c>
      <c r="O423" s="1">
        <v>44001989</v>
      </c>
      <c r="P423" s="1">
        <v>35109601</v>
      </c>
      <c r="Q423" s="3" t="s">
        <v>169</v>
      </c>
      <c r="R423">
        <v>1000318956</v>
      </c>
      <c r="S423" s="3" t="s">
        <v>2108</v>
      </c>
      <c r="T423" s="3" t="s">
        <v>56</v>
      </c>
      <c r="U423" s="3" t="s">
        <v>57</v>
      </c>
      <c r="V423" s="3" t="s">
        <v>3539</v>
      </c>
      <c r="W423" s="3" t="s">
        <v>59</v>
      </c>
      <c r="X423">
        <v>890903937</v>
      </c>
      <c r="Y423" s="3" t="s">
        <v>774</v>
      </c>
      <c r="Z423">
        <v>2125</v>
      </c>
      <c r="AA423">
        <v>2125</v>
      </c>
      <c r="AB423">
        <v>42225</v>
      </c>
      <c r="AC423" s="3"/>
      <c r="AD423" s="3" t="s">
        <v>4639</v>
      </c>
      <c r="AE423" s="3" t="s">
        <v>4640</v>
      </c>
      <c r="AG423">
        <v>45719</v>
      </c>
      <c r="AH423" s="3" t="s">
        <v>174</v>
      </c>
      <c r="AI423" s="3" t="s">
        <v>2109</v>
      </c>
      <c r="AJ423" s="3" t="s">
        <v>858</v>
      </c>
    </row>
    <row r="424" spans="1:36" x14ac:dyDescent="0.25">
      <c r="A424" s="3" t="s">
        <v>6797</v>
      </c>
      <c r="B424" s="3" t="s">
        <v>6337</v>
      </c>
      <c r="C424" s="3" t="s">
        <v>6799</v>
      </c>
      <c r="D424" s="3" t="s">
        <v>5887</v>
      </c>
      <c r="E424">
        <v>42325</v>
      </c>
      <c r="F424">
        <v>45719</v>
      </c>
      <c r="G424">
        <v>45719.931898148148</v>
      </c>
      <c r="H424" s="3" t="s">
        <v>1929</v>
      </c>
      <c r="I424">
        <v>923211</v>
      </c>
      <c r="J424" s="3" t="s">
        <v>62</v>
      </c>
      <c r="K424" s="3" t="s">
        <v>63</v>
      </c>
      <c r="L424" s="3" t="s">
        <v>172</v>
      </c>
      <c r="M424" s="1">
        <v>44001989</v>
      </c>
      <c r="N424" s="1">
        <v>0</v>
      </c>
      <c r="O424" s="1">
        <v>44001989</v>
      </c>
      <c r="P424" s="1">
        <v>35109601</v>
      </c>
      <c r="Q424" s="3" t="s">
        <v>169</v>
      </c>
      <c r="R424">
        <v>79212098</v>
      </c>
      <c r="S424" s="3" t="s">
        <v>2110</v>
      </c>
      <c r="T424" s="3" t="s">
        <v>56</v>
      </c>
      <c r="U424" s="3" t="s">
        <v>57</v>
      </c>
      <c r="V424" s="3" t="s">
        <v>2111</v>
      </c>
      <c r="W424" s="3" t="s">
        <v>59</v>
      </c>
      <c r="X424">
        <v>860035827</v>
      </c>
      <c r="Y424" s="3" t="s">
        <v>378</v>
      </c>
      <c r="Z424">
        <v>2125</v>
      </c>
      <c r="AA424">
        <v>2125</v>
      </c>
      <c r="AB424">
        <v>42325</v>
      </c>
      <c r="AC424" s="3"/>
      <c r="AD424" s="3" t="s">
        <v>4641</v>
      </c>
      <c r="AE424" s="3" t="s">
        <v>4642</v>
      </c>
      <c r="AG424">
        <v>45719</v>
      </c>
      <c r="AH424" s="3" t="s">
        <v>174</v>
      </c>
      <c r="AI424" s="3" t="s">
        <v>2112</v>
      </c>
      <c r="AJ424" s="3" t="s">
        <v>858</v>
      </c>
    </row>
    <row r="425" spans="1:36" x14ac:dyDescent="0.25">
      <c r="A425" s="3" t="s">
        <v>7701</v>
      </c>
      <c r="B425" s="3" t="s">
        <v>7547</v>
      </c>
      <c r="C425" s="3" t="s">
        <v>7703</v>
      </c>
      <c r="D425" s="3" t="s">
        <v>7550</v>
      </c>
      <c r="E425">
        <v>42425</v>
      </c>
      <c r="F425">
        <v>45719</v>
      </c>
      <c r="G425">
        <v>45719.934791666667</v>
      </c>
      <c r="H425" s="3" t="s">
        <v>1929</v>
      </c>
      <c r="I425">
        <v>923238</v>
      </c>
      <c r="J425" s="3" t="s">
        <v>62</v>
      </c>
      <c r="K425" s="3" t="s">
        <v>63</v>
      </c>
      <c r="L425" s="3" t="s">
        <v>172</v>
      </c>
      <c r="M425" s="1">
        <v>44001989</v>
      </c>
      <c r="N425" s="1">
        <v>0</v>
      </c>
      <c r="O425" s="1">
        <v>44001989</v>
      </c>
      <c r="P425" s="1">
        <v>35109601</v>
      </c>
      <c r="Q425" s="3" t="s">
        <v>169</v>
      </c>
      <c r="R425">
        <v>93376330</v>
      </c>
      <c r="S425" s="3" t="s">
        <v>2113</v>
      </c>
      <c r="T425" s="3" t="s">
        <v>56</v>
      </c>
      <c r="U425" s="3" t="s">
        <v>57</v>
      </c>
      <c r="V425" s="3" t="s">
        <v>2114</v>
      </c>
      <c r="W425" s="3" t="s">
        <v>59</v>
      </c>
      <c r="X425">
        <v>860007335</v>
      </c>
      <c r="Y425" s="3" t="s">
        <v>201</v>
      </c>
      <c r="Z425">
        <v>125</v>
      </c>
      <c r="AA425">
        <v>125</v>
      </c>
      <c r="AB425">
        <v>42425</v>
      </c>
      <c r="AC425" s="3"/>
      <c r="AD425" s="3" t="s">
        <v>4643</v>
      </c>
      <c r="AE425" s="3" t="s">
        <v>4644</v>
      </c>
      <c r="AG425">
        <v>45719</v>
      </c>
      <c r="AH425" s="3" t="s">
        <v>174</v>
      </c>
      <c r="AI425" s="3" t="s">
        <v>2115</v>
      </c>
      <c r="AJ425" s="3" t="s">
        <v>416</v>
      </c>
    </row>
    <row r="426" spans="1:36" x14ac:dyDescent="0.25">
      <c r="A426" s="3" t="s">
        <v>6801</v>
      </c>
      <c r="B426" s="3" t="s">
        <v>6337</v>
      </c>
      <c r="C426" s="3" t="s">
        <v>6803</v>
      </c>
      <c r="D426" s="3" t="s">
        <v>5887</v>
      </c>
      <c r="E426">
        <v>42525</v>
      </c>
      <c r="F426">
        <v>45719</v>
      </c>
      <c r="G426">
        <v>45719.940763888888</v>
      </c>
      <c r="H426" s="3" t="s">
        <v>1929</v>
      </c>
      <c r="I426">
        <v>923211</v>
      </c>
      <c r="J426" s="3" t="s">
        <v>62</v>
      </c>
      <c r="K426" s="3" t="s">
        <v>63</v>
      </c>
      <c r="L426" s="3" t="s">
        <v>172</v>
      </c>
      <c r="M426" s="1">
        <v>44001989</v>
      </c>
      <c r="N426" s="1">
        <v>0</v>
      </c>
      <c r="O426" s="1">
        <v>44001989</v>
      </c>
      <c r="P426" s="1">
        <v>35109601</v>
      </c>
      <c r="Q426" s="3" t="s">
        <v>169</v>
      </c>
      <c r="R426">
        <v>1024583521</v>
      </c>
      <c r="S426" s="3" t="s">
        <v>2116</v>
      </c>
      <c r="T426" s="3" t="s">
        <v>56</v>
      </c>
      <c r="U426" s="3" t="s">
        <v>57</v>
      </c>
      <c r="V426" s="3" t="s">
        <v>2117</v>
      </c>
      <c r="W426" s="3" t="s">
        <v>59</v>
      </c>
      <c r="X426">
        <v>890903938</v>
      </c>
      <c r="Y426" s="3" t="s">
        <v>86</v>
      </c>
      <c r="Z426">
        <v>2125</v>
      </c>
      <c r="AA426">
        <v>2125</v>
      </c>
      <c r="AB426">
        <v>42525</v>
      </c>
      <c r="AC426" s="3"/>
      <c r="AD426" s="3" t="s">
        <v>4645</v>
      </c>
      <c r="AE426" s="3" t="s">
        <v>4646</v>
      </c>
      <c r="AG426">
        <v>45719</v>
      </c>
      <c r="AH426" s="3" t="s">
        <v>174</v>
      </c>
      <c r="AI426" s="3" t="s">
        <v>2118</v>
      </c>
      <c r="AJ426" s="3" t="s">
        <v>2119</v>
      </c>
    </row>
    <row r="427" spans="1:36" x14ac:dyDescent="0.25">
      <c r="A427" s="3" t="s">
        <v>6805</v>
      </c>
      <c r="B427" s="3" t="s">
        <v>6337</v>
      </c>
      <c r="C427" s="3" t="s">
        <v>6807</v>
      </c>
      <c r="D427" s="3" t="s">
        <v>5887</v>
      </c>
      <c r="E427">
        <v>42625</v>
      </c>
      <c r="F427">
        <v>45719</v>
      </c>
      <c r="G427">
        <v>45719.944745370369</v>
      </c>
      <c r="H427" s="3" t="s">
        <v>1929</v>
      </c>
      <c r="I427">
        <v>923211</v>
      </c>
      <c r="J427" s="3" t="s">
        <v>62</v>
      </c>
      <c r="K427" s="3" t="s">
        <v>63</v>
      </c>
      <c r="L427" s="3" t="s">
        <v>172</v>
      </c>
      <c r="M427" s="1">
        <v>44001989</v>
      </c>
      <c r="N427" s="1">
        <v>0</v>
      </c>
      <c r="O427" s="1">
        <v>44001989</v>
      </c>
      <c r="P427" s="1">
        <v>35109601</v>
      </c>
      <c r="Q427" s="3" t="s">
        <v>169</v>
      </c>
      <c r="R427">
        <v>73195945</v>
      </c>
      <c r="S427" s="3" t="s">
        <v>2120</v>
      </c>
      <c r="T427" s="3" t="s">
        <v>56</v>
      </c>
      <c r="U427" s="3" t="s">
        <v>57</v>
      </c>
      <c r="V427" s="3" t="s">
        <v>2121</v>
      </c>
      <c r="W427" s="3" t="s">
        <v>59</v>
      </c>
      <c r="X427">
        <v>890903938</v>
      </c>
      <c r="Y427" s="3" t="s">
        <v>86</v>
      </c>
      <c r="Z427">
        <v>2125</v>
      </c>
      <c r="AA427">
        <v>2125</v>
      </c>
      <c r="AB427">
        <v>42625</v>
      </c>
      <c r="AC427" s="3"/>
      <c r="AD427" s="3" t="s">
        <v>4647</v>
      </c>
      <c r="AE427" s="3" t="s">
        <v>4648</v>
      </c>
      <c r="AG427">
        <v>45719</v>
      </c>
      <c r="AH427" s="3" t="s">
        <v>174</v>
      </c>
      <c r="AI427" s="3" t="s">
        <v>2122</v>
      </c>
      <c r="AJ427" s="3" t="s">
        <v>858</v>
      </c>
    </row>
    <row r="428" spans="1:36" x14ac:dyDescent="0.25">
      <c r="A428" s="3" t="s">
        <v>6809</v>
      </c>
      <c r="B428" s="3" t="s">
        <v>6337</v>
      </c>
      <c r="C428" s="3" t="s">
        <v>6811</v>
      </c>
      <c r="D428" s="3" t="s">
        <v>5887</v>
      </c>
      <c r="E428">
        <v>42725</v>
      </c>
      <c r="F428">
        <v>45719</v>
      </c>
      <c r="G428">
        <v>45719.948645833334</v>
      </c>
      <c r="H428" s="3" t="s">
        <v>1929</v>
      </c>
      <c r="I428">
        <v>923211</v>
      </c>
      <c r="J428" s="3" t="s">
        <v>62</v>
      </c>
      <c r="K428" s="3" t="s">
        <v>63</v>
      </c>
      <c r="L428" s="3" t="s">
        <v>172</v>
      </c>
      <c r="M428" s="1">
        <v>44001989</v>
      </c>
      <c r="N428" s="1">
        <v>0</v>
      </c>
      <c r="O428" s="1">
        <v>44001989</v>
      </c>
      <c r="P428" s="1">
        <v>35109601</v>
      </c>
      <c r="Q428" s="3" t="s">
        <v>169</v>
      </c>
      <c r="R428">
        <v>19332877</v>
      </c>
      <c r="S428" s="3" t="s">
        <v>2123</v>
      </c>
      <c r="T428" s="3" t="s">
        <v>56</v>
      </c>
      <c r="U428" s="3" t="s">
        <v>57</v>
      </c>
      <c r="V428" s="3" t="s">
        <v>2575</v>
      </c>
      <c r="W428" s="3" t="s">
        <v>59</v>
      </c>
      <c r="X428">
        <v>860034313</v>
      </c>
      <c r="Y428" s="3" t="s">
        <v>97</v>
      </c>
      <c r="Z428">
        <v>2125</v>
      </c>
      <c r="AA428">
        <v>2125</v>
      </c>
      <c r="AB428">
        <v>42725</v>
      </c>
      <c r="AC428" s="3"/>
      <c r="AD428" s="3" t="s">
        <v>4649</v>
      </c>
      <c r="AE428" s="3" t="s">
        <v>4650</v>
      </c>
      <c r="AG428">
        <v>45719</v>
      </c>
      <c r="AH428" s="3" t="s">
        <v>174</v>
      </c>
      <c r="AI428" s="3" t="s">
        <v>2124</v>
      </c>
      <c r="AJ428" s="3" t="s">
        <v>858</v>
      </c>
    </row>
    <row r="429" spans="1:36" x14ac:dyDescent="0.25">
      <c r="A429" s="3" t="s">
        <v>7921</v>
      </c>
      <c r="B429" s="3" t="s">
        <v>7922</v>
      </c>
      <c r="C429" s="3" t="s">
        <v>7924</v>
      </c>
      <c r="D429" s="3" t="s">
        <v>5912</v>
      </c>
      <c r="E429">
        <v>42825</v>
      </c>
      <c r="F429">
        <v>45719</v>
      </c>
      <c r="G429">
        <v>45719.954062500001</v>
      </c>
      <c r="H429" s="3" t="s">
        <v>1929</v>
      </c>
      <c r="I429">
        <v>923284</v>
      </c>
      <c r="J429" s="3" t="s">
        <v>305</v>
      </c>
      <c r="K429" s="3" t="s">
        <v>306</v>
      </c>
      <c r="L429" s="3" t="s">
        <v>172</v>
      </c>
      <c r="M429" s="1">
        <v>40333333</v>
      </c>
      <c r="N429" s="1">
        <v>0</v>
      </c>
      <c r="O429" s="1">
        <v>40333333</v>
      </c>
      <c r="P429" s="1">
        <v>30976000</v>
      </c>
      <c r="Q429" s="3" t="s">
        <v>169</v>
      </c>
      <c r="R429">
        <v>35251138</v>
      </c>
      <c r="S429" s="3" t="s">
        <v>2126</v>
      </c>
      <c r="T429" s="3" t="s">
        <v>56</v>
      </c>
      <c r="U429" s="3" t="s">
        <v>57</v>
      </c>
      <c r="V429" s="3" t="s">
        <v>2127</v>
      </c>
      <c r="W429" s="3" t="s">
        <v>59</v>
      </c>
      <c r="X429">
        <v>860002964</v>
      </c>
      <c r="Y429" s="3" t="s">
        <v>242</v>
      </c>
      <c r="Z429">
        <v>3325</v>
      </c>
      <c r="AA429">
        <v>3325</v>
      </c>
      <c r="AB429">
        <v>42825</v>
      </c>
      <c r="AC429" s="3"/>
      <c r="AD429" s="3" t="s">
        <v>4651</v>
      </c>
      <c r="AE429" s="3" t="s">
        <v>4652</v>
      </c>
      <c r="AG429">
        <v>45719</v>
      </c>
      <c r="AH429" s="3" t="s">
        <v>174</v>
      </c>
      <c r="AI429" s="3" t="s">
        <v>2128</v>
      </c>
      <c r="AJ429" s="3" t="s">
        <v>2129</v>
      </c>
    </row>
    <row r="430" spans="1:36" x14ac:dyDescent="0.25">
      <c r="A430" s="3" t="s">
        <v>7705</v>
      </c>
      <c r="B430" s="3" t="s">
        <v>6347</v>
      </c>
      <c r="C430" s="3" t="s">
        <v>7707</v>
      </c>
      <c r="D430" s="3" t="s">
        <v>5927</v>
      </c>
      <c r="E430">
        <v>42925</v>
      </c>
      <c r="F430">
        <v>45719</v>
      </c>
      <c r="G430">
        <v>45719.95521990741</v>
      </c>
      <c r="H430" s="3" t="s">
        <v>1929</v>
      </c>
      <c r="I430">
        <v>923245</v>
      </c>
      <c r="J430" s="3" t="s">
        <v>62</v>
      </c>
      <c r="K430" s="3" t="s">
        <v>63</v>
      </c>
      <c r="L430" s="3" t="s">
        <v>172</v>
      </c>
      <c r="M430" s="1">
        <v>44001989</v>
      </c>
      <c r="N430" s="1">
        <v>0</v>
      </c>
      <c r="O430" s="1">
        <v>44001989</v>
      </c>
      <c r="P430" s="1">
        <v>35109601</v>
      </c>
      <c r="Q430" s="3" t="s">
        <v>169</v>
      </c>
      <c r="R430">
        <v>80235361</v>
      </c>
      <c r="S430" s="3" t="s">
        <v>2130</v>
      </c>
      <c r="T430" s="3" t="s">
        <v>56</v>
      </c>
      <c r="U430" s="3" t="s">
        <v>57</v>
      </c>
      <c r="V430" s="3" t="s">
        <v>2131</v>
      </c>
      <c r="W430" s="3" t="s">
        <v>59</v>
      </c>
      <c r="X430">
        <v>890903938</v>
      </c>
      <c r="Y430" s="3" t="s">
        <v>86</v>
      </c>
      <c r="Z430">
        <v>3825</v>
      </c>
      <c r="AA430">
        <v>3825</v>
      </c>
      <c r="AB430">
        <v>42925</v>
      </c>
      <c r="AC430" s="3"/>
      <c r="AD430" s="3" t="s">
        <v>4653</v>
      </c>
      <c r="AE430" s="3" t="s">
        <v>4654</v>
      </c>
      <c r="AG430">
        <v>45719</v>
      </c>
      <c r="AH430" s="3" t="s">
        <v>174</v>
      </c>
      <c r="AI430" s="3" t="s">
        <v>2132</v>
      </c>
      <c r="AJ430" s="3" t="s">
        <v>1005</v>
      </c>
    </row>
    <row r="431" spans="1:36" x14ac:dyDescent="0.25">
      <c r="A431" s="3" t="s">
        <v>7709</v>
      </c>
      <c r="B431" s="3" t="s">
        <v>6347</v>
      </c>
      <c r="C431" s="3" t="s">
        <v>7711</v>
      </c>
      <c r="D431" s="3" t="s">
        <v>5927</v>
      </c>
      <c r="E431">
        <v>43025</v>
      </c>
      <c r="F431">
        <v>45719</v>
      </c>
      <c r="G431">
        <v>45719.956655092596</v>
      </c>
      <c r="H431" s="3" t="s">
        <v>1929</v>
      </c>
      <c r="I431">
        <v>923245</v>
      </c>
      <c r="J431" s="3" t="s">
        <v>62</v>
      </c>
      <c r="K431" s="3" t="s">
        <v>63</v>
      </c>
      <c r="L431" s="3" t="s">
        <v>172</v>
      </c>
      <c r="M431" s="1">
        <v>44001989</v>
      </c>
      <c r="N431" s="1">
        <v>0</v>
      </c>
      <c r="O431" s="1">
        <v>44001989</v>
      </c>
      <c r="P431" s="1">
        <v>35109601</v>
      </c>
      <c r="Q431" s="3" t="s">
        <v>169</v>
      </c>
      <c r="R431">
        <v>1070591576</v>
      </c>
      <c r="S431" s="3" t="s">
        <v>2133</v>
      </c>
      <c r="T431" s="3" t="s">
        <v>56</v>
      </c>
      <c r="U431" s="3" t="s">
        <v>57</v>
      </c>
      <c r="V431" s="3" t="s">
        <v>2134</v>
      </c>
      <c r="W431" s="3" t="s">
        <v>59</v>
      </c>
      <c r="X431">
        <v>800037800</v>
      </c>
      <c r="Y431" s="3" t="s">
        <v>661</v>
      </c>
      <c r="Z431">
        <v>3825</v>
      </c>
      <c r="AA431">
        <v>3825</v>
      </c>
      <c r="AB431">
        <v>43025</v>
      </c>
      <c r="AC431" s="3"/>
      <c r="AD431" s="3" t="s">
        <v>4655</v>
      </c>
      <c r="AE431" s="3" t="s">
        <v>4656</v>
      </c>
      <c r="AG431">
        <v>45719</v>
      </c>
      <c r="AH431" s="3" t="s">
        <v>174</v>
      </c>
      <c r="AI431" s="3" t="s">
        <v>2135</v>
      </c>
      <c r="AJ431" s="3" t="s">
        <v>1005</v>
      </c>
    </row>
    <row r="432" spans="1:36" x14ac:dyDescent="0.25">
      <c r="A432" s="3" t="s">
        <v>7324</v>
      </c>
      <c r="B432" s="3" t="s">
        <v>6347</v>
      </c>
      <c r="C432" s="3" t="s">
        <v>7326</v>
      </c>
      <c r="D432" s="3" t="s">
        <v>5927</v>
      </c>
      <c r="E432">
        <v>43125</v>
      </c>
      <c r="F432">
        <v>45719</v>
      </c>
      <c r="G432">
        <v>45719.957696759258</v>
      </c>
      <c r="H432" s="3" t="s">
        <v>1929</v>
      </c>
      <c r="I432">
        <v>923245</v>
      </c>
      <c r="J432" s="3" t="s">
        <v>62</v>
      </c>
      <c r="K432" s="3" t="s">
        <v>63</v>
      </c>
      <c r="L432" s="3" t="s">
        <v>172</v>
      </c>
      <c r="M432" s="1">
        <v>44001989</v>
      </c>
      <c r="N432" s="1">
        <v>0</v>
      </c>
      <c r="O432" s="1">
        <v>44001989</v>
      </c>
      <c r="P432" s="1">
        <v>35109601</v>
      </c>
      <c r="Q432" s="3" t="s">
        <v>169</v>
      </c>
      <c r="R432">
        <v>80792215</v>
      </c>
      <c r="S432" s="3" t="s">
        <v>2136</v>
      </c>
      <c r="T432" s="3" t="s">
        <v>56</v>
      </c>
      <c r="U432" s="3" t="s">
        <v>57</v>
      </c>
      <c r="V432" s="3" t="s">
        <v>2137</v>
      </c>
      <c r="W432" s="3" t="s">
        <v>59</v>
      </c>
      <c r="X432">
        <v>890903938</v>
      </c>
      <c r="Y432" s="3" t="s">
        <v>86</v>
      </c>
      <c r="Z432">
        <v>3825</v>
      </c>
      <c r="AA432">
        <v>3825</v>
      </c>
      <c r="AB432">
        <v>43125</v>
      </c>
      <c r="AC432" s="3"/>
      <c r="AD432" s="3" t="s">
        <v>4657</v>
      </c>
      <c r="AE432" s="3" t="s">
        <v>4658</v>
      </c>
      <c r="AG432">
        <v>45719</v>
      </c>
      <c r="AH432" s="3" t="s">
        <v>174</v>
      </c>
      <c r="AI432" s="3" t="s">
        <v>2138</v>
      </c>
      <c r="AJ432" s="3" t="s">
        <v>1585</v>
      </c>
    </row>
    <row r="433" spans="1:36" x14ac:dyDescent="0.25">
      <c r="A433" s="3" t="s">
        <v>7328</v>
      </c>
      <c r="B433" s="3" t="s">
        <v>6347</v>
      </c>
      <c r="C433" s="3" t="s">
        <v>7330</v>
      </c>
      <c r="D433" s="3" t="s">
        <v>5927</v>
      </c>
      <c r="E433">
        <v>43225</v>
      </c>
      <c r="F433">
        <v>45720</v>
      </c>
      <c r="G433">
        <v>45720.346701388888</v>
      </c>
      <c r="H433" s="3" t="s">
        <v>1929</v>
      </c>
      <c r="I433">
        <v>923245</v>
      </c>
      <c r="J433" s="3" t="s">
        <v>62</v>
      </c>
      <c r="K433" s="3" t="s">
        <v>63</v>
      </c>
      <c r="L433" s="3" t="s">
        <v>172</v>
      </c>
      <c r="M433" s="1">
        <v>44001989</v>
      </c>
      <c r="N433" s="1">
        <v>0</v>
      </c>
      <c r="O433" s="1">
        <v>44001989</v>
      </c>
      <c r="P433" s="1">
        <v>35109601</v>
      </c>
      <c r="Q433" s="3" t="s">
        <v>169</v>
      </c>
      <c r="R433">
        <v>1070612521</v>
      </c>
      <c r="S433" s="3" t="s">
        <v>2139</v>
      </c>
      <c r="T433" s="3" t="s">
        <v>56</v>
      </c>
      <c r="U433" s="3" t="s">
        <v>57</v>
      </c>
      <c r="V433" s="3" t="s">
        <v>2140</v>
      </c>
      <c r="W433" s="3" t="s">
        <v>59</v>
      </c>
      <c r="X433">
        <v>860034313</v>
      </c>
      <c r="Y433" s="3" t="s">
        <v>97</v>
      </c>
      <c r="Z433">
        <v>3825</v>
      </c>
      <c r="AA433">
        <v>3825</v>
      </c>
      <c r="AB433">
        <v>43225</v>
      </c>
      <c r="AC433" s="3"/>
      <c r="AD433" s="3" t="s">
        <v>4659</v>
      </c>
      <c r="AE433" s="3" t="s">
        <v>4660</v>
      </c>
      <c r="AG433">
        <v>45720</v>
      </c>
      <c r="AH433" s="3" t="s">
        <v>174</v>
      </c>
      <c r="AI433" s="3" t="s">
        <v>2141</v>
      </c>
      <c r="AJ433" s="3" t="s">
        <v>1585</v>
      </c>
    </row>
    <row r="434" spans="1:36" x14ac:dyDescent="0.25">
      <c r="A434" s="3" t="s">
        <v>9963</v>
      </c>
      <c r="B434" s="3" t="s">
        <v>6213</v>
      </c>
      <c r="C434" s="3" t="s">
        <v>9965</v>
      </c>
      <c r="D434" s="3" t="s">
        <v>5916</v>
      </c>
      <c r="E434">
        <v>43325</v>
      </c>
      <c r="F434">
        <v>45720</v>
      </c>
      <c r="G434">
        <v>45720.4299537037</v>
      </c>
      <c r="H434" s="3" t="s">
        <v>1929</v>
      </c>
      <c r="I434">
        <v>923228</v>
      </c>
      <c r="J434" s="3" t="s">
        <v>305</v>
      </c>
      <c r="K434" s="3" t="s">
        <v>306</v>
      </c>
      <c r="L434" s="3" t="s">
        <v>172</v>
      </c>
      <c r="M434" s="1">
        <v>228260</v>
      </c>
      <c r="N434" s="1">
        <v>0</v>
      </c>
      <c r="O434" s="1">
        <v>228260</v>
      </c>
      <c r="P434" s="1">
        <v>0</v>
      </c>
      <c r="Q434" s="3" t="s">
        <v>169</v>
      </c>
      <c r="R434">
        <v>3171437</v>
      </c>
      <c r="S434" s="3" t="s">
        <v>1467</v>
      </c>
      <c r="T434" s="3" t="s">
        <v>56</v>
      </c>
      <c r="U434" s="3" t="s">
        <v>57</v>
      </c>
      <c r="V434" s="3" t="s">
        <v>1468</v>
      </c>
      <c r="W434" s="3" t="s">
        <v>59</v>
      </c>
      <c r="X434">
        <v>860003020</v>
      </c>
      <c r="Y434" s="3" t="s">
        <v>212</v>
      </c>
      <c r="Z434">
        <v>3425</v>
      </c>
      <c r="AA434">
        <v>3425</v>
      </c>
      <c r="AB434">
        <v>43325</v>
      </c>
      <c r="AC434" s="3"/>
      <c r="AD434" s="3" t="s">
        <v>2142</v>
      </c>
      <c r="AE434" s="3" t="s">
        <v>2582</v>
      </c>
      <c r="AG434">
        <v>45720</v>
      </c>
      <c r="AH434" s="3" t="s">
        <v>255</v>
      </c>
      <c r="AI434" s="3" t="s">
        <v>2143</v>
      </c>
      <c r="AJ434" s="3" t="s">
        <v>2144</v>
      </c>
    </row>
    <row r="435" spans="1:36" x14ac:dyDescent="0.25">
      <c r="A435" s="3" t="s">
        <v>10147</v>
      </c>
      <c r="B435" s="3" t="s">
        <v>6213</v>
      </c>
      <c r="C435" s="3" t="s">
        <v>10149</v>
      </c>
      <c r="D435" s="3" t="s">
        <v>5916</v>
      </c>
      <c r="E435">
        <v>43425</v>
      </c>
      <c r="F435">
        <v>45720</v>
      </c>
      <c r="G435">
        <v>45720.438761574071</v>
      </c>
      <c r="H435" s="3" t="s">
        <v>1929</v>
      </c>
      <c r="I435">
        <v>923228</v>
      </c>
      <c r="J435" s="3" t="s">
        <v>305</v>
      </c>
      <c r="K435" s="3" t="s">
        <v>306</v>
      </c>
      <c r="L435" s="3" t="s">
        <v>172</v>
      </c>
      <c r="M435" s="1">
        <v>156195</v>
      </c>
      <c r="N435" s="1">
        <v>0</v>
      </c>
      <c r="O435" s="1">
        <v>156195</v>
      </c>
      <c r="P435" s="1">
        <v>0</v>
      </c>
      <c r="Q435" s="3" t="s">
        <v>169</v>
      </c>
      <c r="R435">
        <v>1022371659</v>
      </c>
      <c r="S435" s="3" t="s">
        <v>1458</v>
      </c>
      <c r="T435" s="3" t="s">
        <v>56</v>
      </c>
      <c r="U435" s="3" t="s">
        <v>57</v>
      </c>
      <c r="V435" s="3" t="s">
        <v>1459</v>
      </c>
      <c r="W435" s="3" t="s">
        <v>59</v>
      </c>
      <c r="X435">
        <v>860034313</v>
      </c>
      <c r="Y435" s="3" t="s">
        <v>97</v>
      </c>
      <c r="Z435">
        <v>3425</v>
      </c>
      <c r="AA435">
        <v>3425</v>
      </c>
      <c r="AB435">
        <v>43425</v>
      </c>
      <c r="AC435" s="3"/>
      <c r="AD435" s="3" t="s">
        <v>2145</v>
      </c>
      <c r="AE435" s="3" t="s">
        <v>2583</v>
      </c>
      <c r="AG435">
        <v>45720</v>
      </c>
      <c r="AH435" s="3" t="s">
        <v>255</v>
      </c>
      <c r="AI435" s="3" t="s">
        <v>2146</v>
      </c>
      <c r="AJ435" s="3" t="s">
        <v>2147</v>
      </c>
    </row>
    <row r="436" spans="1:36" x14ac:dyDescent="0.25">
      <c r="A436" s="3" t="s">
        <v>7926</v>
      </c>
      <c r="B436" s="3" t="s">
        <v>7922</v>
      </c>
      <c r="C436" s="3" t="s">
        <v>7928</v>
      </c>
      <c r="D436" s="3" t="s">
        <v>5912</v>
      </c>
      <c r="E436">
        <v>43525</v>
      </c>
      <c r="F436">
        <v>45720</v>
      </c>
      <c r="G436">
        <v>45720.953877314816</v>
      </c>
      <c r="H436" s="3" t="s">
        <v>1929</v>
      </c>
      <c r="I436">
        <v>923284</v>
      </c>
      <c r="J436" s="3" t="s">
        <v>305</v>
      </c>
      <c r="K436" s="3" t="s">
        <v>306</v>
      </c>
      <c r="L436" s="3" t="s">
        <v>172</v>
      </c>
      <c r="M436" s="1">
        <v>46302667</v>
      </c>
      <c r="N436" s="1">
        <v>0</v>
      </c>
      <c r="O436" s="1">
        <v>46302667</v>
      </c>
      <c r="P436" s="1">
        <v>36945334</v>
      </c>
      <c r="Q436" s="3" t="s">
        <v>169</v>
      </c>
      <c r="R436">
        <v>28551210</v>
      </c>
      <c r="S436" s="3" t="s">
        <v>2148</v>
      </c>
      <c r="T436" s="3" t="s">
        <v>56</v>
      </c>
      <c r="U436" s="3" t="s">
        <v>57</v>
      </c>
      <c r="V436" s="3" t="s">
        <v>2149</v>
      </c>
      <c r="W436" s="3" t="s">
        <v>59</v>
      </c>
      <c r="X436">
        <v>860034594</v>
      </c>
      <c r="Y436" s="3" t="s">
        <v>195</v>
      </c>
      <c r="Z436">
        <v>3325</v>
      </c>
      <c r="AA436">
        <v>3325</v>
      </c>
      <c r="AB436">
        <v>43525</v>
      </c>
      <c r="AC436" s="3"/>
      <c r="AD436" s="3" t="s">
        <v>4661</v>
      </c>
      <c r="AE436" s="3" t="s">
        <v>4662</v>
      </c>
      <c r="AG436">
        <v>45720</v>
      </c>
      <c r="AH436" s="3" t="s">
        <v>174</v>
      </c>
      <c r="AI436" s="3" t="s">
        <v>2150</v>
      </c>
      <c r="AJ436" s="3" t="s">
        <v>2129</v>
      </c>
    </row>
    <row r="437" spans="1:36" x14ac:dyDescent="0.25">
      <c r="A437" s="3" t="s">
        <v>7930</v>
      </c>
      <c r="B437" s="3" t="s">
        <v>6342</v>
      </c>
      <c r="C437" s="3" t="s">
        <v>7932</v>
      </c>
      <c r="D437" s="3" t="s">
        <v>5885</v>
      </c>
      <c r="E437">
        <v>43625</v>
      </c>
      <c r="F437">
        <v>45720</v>
      </c>
      <c r="G437">
        <v>45720.955300925925</v>
      </c>
      <c r="H437" s="3" t="s">
        <v>1929</v>
      </c>
      <c r="I437">
        <v>923210</v>
      </c>
      <c r="J437" s="3" t="s">
        <v>62</v>
      </c>
      <c r="K437" s="3" t="s">
        <v>63</v>
      </c>
      <c r="L437" s="3" t="s">
        <v>172</v>
      </c>
      <c r="M437" s="1">
        <v>11924928</v>
      </c>
      <c r="N437" s="1">
        <v>0</v>
      </c>
      <c r="O437" s="1">
        <v>11924928</v>
      </c>
      <c r="P437" s="1">
        <v>8148701</v>
      </c>
      <c r="Q437" s="3" t="s">
        <v>169</v>
      </c>
      <c r="R437">
        <v>53102000</v>
      </c>
      <c r="S437" s="3" t="s">
        <v>2151</v>
      </c>
      <c r="T437" s="3" t="s">
        <v>56</v>
      </c>
      <c r="U437" s="3" t="s">
        <v>57</v>
      </c>
      <c r="V437" s="3" t="s">
        <v>2152</v>
      </c>
      <c r="W437" s="3" t="s">
        <v>59</v>
      </c>
      <c r="X437">
        <v>860034313</v>
      </c>
      <c r="Y437" s="3" t="s">
        <v>97</v>
      </c>
      <c r="Z437">
        <v>1925</v>
      </c>
      <c r="AA437">
        <v>1925</v>
      </c>
      <c r="AB437">
        <v>43625</v>
      </c>
      <c r="AC437" s="3"/>
      <c r="AD437" s="3" t="s">
        <v>4663</v>
      </c>
      <c r="AE437" s="3" t="s">
        <v>4664</v>
      </c>
      <c r="AG437">
        <v>45720</v>
      </c>
      <c r="AH437" s="3" t="s">
        <v>174</v>
      </c>
      <c r="AI437" s="3" t="s">
        <v>2153</v>
      </c>
      <c r="AJ437" s="3" t="s">
        <v>2154</v>
      </c>
    </row>
    <row r="438" spans="1:36" x14ac:dyDescent="0.25">
      <c r="A438" s="3" t="s">
        <v>8005</v>
      </c>
      <c r="B438" s="3" t="s">
        <v>7952</v>
      </c>
      <c r="C438" s="3" t="s">
        <v>8007</v>
      </c>
      <c r="D438" s="3" t="s">
        <v>5920</v>
      </c>
      <c r="E438">
        <v>43725</v>
      </c>
      <c r="F438">
        <v>45720</v>
      </c>
      <c r="G438">
        <v>45720.957025462965</v>
      </c>
      <c r="H438" s="3" t="s">
        <v>1929</v>
      </c>
      <c r="I438">
        <v>923242</v>
      </c>
      <c r="J438" s="3" t="s">
        <v>62</v>
      </c>
      <c r="K438" s="3" t="s">
        <v>63</v>
      </c>
      <c r="L438" s="3" t="s">
        <v>172</v>
      </c>
      <c r="M438" s="1">
        <v>34023546</v>
      </c>
      <c r="N438" s="1">
        <v>0</v>
      </c>
      <c r="O438" s="1">
        <v>34023546</v>
      </c>
      <c r="P438" s="1">
        <v>26462758</v>
      </c>
      <c r="Q438" s="3" t="s">
        <v>169</v>
      </c>
      <c r="R438">
        <v>79217571</v>
      </c>
      <c r="S438" s="3" t="s">
        <v>2155</v>
      </c>
      <c r="T438" s="3" t="s">
        <v>56</v>
      </c>
      <c r="U438" s="3" t="s">
        <v>57</v>
      </c>
      <c r="V438" s="3" t="s">
        <v>2156</v>
      </c>
      <c r="W438" s="3" t="s">
        <v>59</v>
      </c>
      <c r="X438">
        <v>890903938</v>
      </c>
      <c r="Y438" s="3" t="s">
        <v>86</v>
      </c>
      <c r="Z438">
        <v>3625</v>
      </c>
      <c r="AA438">
        <v>3625</v>
      </c>
      <c r="AB438">
        <v>43725</v>
      </c>
      <c r="AC438" s="3"/>
      <c r="AD438" s="3" t="s">
        <v>4665</v>
      </c>
      <c r="AE438" s="3" t="s">
        <v>4666</v>
      </c>
      <c r="AG438">
        <v>45720</v>
      </c>
      <c r="AH438" s="3" t="s">
        <v>174</v>
      </c>
      <c r="AI438" s="3" t="s">
        <v>2157</v>
      </c>
      <c r="AJ438" s="3" t="s">
        <v>2158</v>
      </c>
    </row>
    <row r="439" spans="1:36" x14ac:dyDescent="0.25">
      <c r="A439" s="3" t="s">
        <v>10087</v>
      </c>
      <c r="B439" s="3" t="s">
        <v>6112</v>
      </c>
      <c r="C439" s="3" t="s">
        <v>10089</v>
      </c>
      <c r="D439" s="3" t="s">
        <v>5917</v>
      </c>
      <c r="E439">
        <v>43825</v>
      </c>
      <c r="F439">
        <v>45721</v>
      </c>
      <c r="G439">
        <v>45721.455821759257</v>
      </c>
      <c r="H439" s="3" t="s">
        <v>1929</v>
      </c>
      <c r="I439">
        <v>923284</v>
      </c>
      <c r="J439" s="3" t="s">
        <v>305</v>
      </c>
      <c r="K439" s="3" t="s">
        <v>306</v>
      </c>
      <c r="L439" s="3" t="s">
        <v>172</v>
      </c>
      <c r="M439" s="1">
        <v>312390</v>
      </c>
      <c r="N439" s="1">
        <v>0</v>
      </c>
      <c r="O439" s="1">
        <v>312390</v>
      </c>
      <c r="P439" s="1">
        <v>0</v>
      </c>
      <c r="Q439" s="3" t="s">
        <v>169</v>
      </c>
      <c r="R439">
        <v>80500306</v>
      </c>
      <c r="S439" s="3" t="s">
        <v>1494</v>
      </c>
      <c r="T439" s="3" t="s">
        <v>56</v>
      </c>
      <c r="U439" s="3" t="s">
        <v>57</v>
      </c>
      <c r="V439" s="3" t="s">
        <v>1495</v>
      </c>
      <c r="W439" s="3" t="s">
        <v>59</v>
      </c>
      <c r="X439">
        <v>860003020</v>
      </c>
      <c r="Y439" s="3" t="s">
        <v>212</v>
      </c>
      <c r="Z439">
        <v>3425</v>
      </c>
      <c r="AA439">
        <v>3425</v>
      </c>
      <c r="AB439">
        <v>43825</v>
      </c>
      <c r="AC439" s="3"/>
      <c r="AD439" s="3" t="s">
        <v>2159</v>
      </c>
      <c r="AE439" s="3" t="s">
        <v>2587</v>
      </c>
      <c r="AG439">
        <v>45721</v>
      </c>
      <c r="AH439" s="3" t="s">
        <v>255</v>
      </c>
      <c r="AI439" s="3" t="s">
        <v>2160</v>
      </c>
      <c r="AJ439" s="3" t="s">
        <v>2161</v>
      </c>
    </row>
    <row r="440" spans="1:36" x14ac:dyDescent="0.25">
      <c r="A440" s="3" t="s">
        <v>10187</v>
      </c>
      <c r="B440" s="3" t="s">
        <v>6095</v>
      </c>
      <c r="C440" s="3" t="s">
        <v>10189</v>
      </c>
      <c r="D440" s="3" t="s">
        <v>5908</v>
      </c>
      <c r="E440">
        <v>43925</v>
      </c>
      <c r="F440">
        <v>45721</v>
      </c>
      <c r="G440">
        <v>45721.503541666665</v>
      </c>
      <c r="H440" s="3" t="s">
        <v>1929</v>
      </c>
      <c r="I440">
        <v>923238</v>
      </c>
      <c r="J440" s="3" t="s">
        <v>62</v>
      </c>
      <c r="K440" s="3" t="s">
        <v>63</v>
      </c>
      <c r="L440" s="3" t="s">
        <v>172</v>
      </c>
      <c r="M440" s="1">
        <v>519029</v>
      </c>
      <c r="N440" s="1">
        <v>0</v>
      </c>
      <c r="O440" s="1">
        <v>519029</v>
      </c>
      <c r="P440" s="1">
        <v>0</v>
      </c>
      <c r="Q440" s="3" t="s">
        <v>169</v>
      </c>
      <c r="R440">
        <v>11315001</v>
      </c>
      <c r="S440" s="3" t="s">
        <v>297</v>
      </c>
      <c r="T440" s="3" t="s">
        <v>56</v>
      </c>
      <c r="U440" s="3" t="s">
        <v>57</v>
      </c>
      <c r="V440" s="3" t="s">
        <v>298</v>
      </c>
      <c r="W440" s="3" t="s">
        <v>59</v>
      </c>
      <c r="X440">
        <v>890903938</v>
      </c>
      <c r="Y440" s="3" t="s">
        <v>86</v>
      </c>
      <c r="Z440">
        <v>325</v>
      </c>
      <c r="AA440">
        <v>325</v>
      </c>
      <c r="AB440">
        <v>43925</v>
      </c>
      <c r="AC440" s="3"/>
      <c r="AD440" s="3" t="s">
        <v>2162</v>
      </c>
      <c r="AE440" s="3" t="s">
        <v>2588</v>
      </c>
      <c r="AG440">
        <v>45721</v>
      </c>
      <c r="AH440" s="3" t="s">
        <v>255</v>
      </c>
      <c r="AI440" s="3" t="s">
        <v>2163</v>
      </c>
      <c r="AJ440" s="3" t="s">
        <v>2164</v>
      </c>
    </row>
    <row r="441" spans="1:36" x14ac:dyDescent="0.25">
      <c r="A441" s="3" t="s">
        <v>10043</v>
      </c>
      <c r="B441" s="3" t="s">
        <v>6240</v>
      </c>
      <c r="C441" s="3" t="s">
        <v>10045</v>
      </c>
      <c r="D441" s="3" t="s">
        <v>6037</v>
      </c>
      <c r="E441">
        <v>44025</v>
      </c>
      <c r="F441">
        <v>45721</v>
      </c>
      <c r="G441">
        <v>45721.522210648145</v>
      </c>
      <c r="H441" s="3" t="s">
        <v>1929</v>
      </c>
      <c r="I441">
        <v>923211</v>
      </c>
      <c r="J441" s="3" t="s">
        <v>62</v>
      </c>
      <c r="K441" s="3" t="s">
        <v>63</v>
      </c>
      <c r="L441" s="3" t="s">
        <v>172</v>
      </c>
      <c r="M441" s="1">
        <v>166195</v>
      </c>
      <c r="N441" s="1">
        <v>0</v>
      </c>
      <c r="O441" s="1">
        <v>166195</v>
      </c>
      <c r="P441" s="1">
        <v>0</v>
      </c>
      <c r="Q441" s="3" t="s">
        <v>169</v>
      </c>
      <c r="R441">
        <v>79536962</v>
      </c>
      <c r="S441" s="3" t="s">
        <v>969</v>
      </c>
      <c r="T441" s="3" t="s">
        <v>56</v>
      </c>
      <c r="U441" s="3" t="s">
        <v>57</v>
      </c>
      <c r="V441" s="3" t="s">
        <v>970</v>
      </c>
      <c r="W441" s="3" t="s">
        <v>59</v>
      </c>
      <c r="X441">
        <v>860034313</v>
      </c>
      <c r="Y441" s="3" t="s">
        <v>97</v>
      </c>
      <c r="Z441">
        <v>925</v>
      </c>
      <c r="AA441">
        <v>925</v>
      </c>
      <c r="AB441">
        <v>44025</v>
      </c>
      <c r="AC441" s="3"/>
      <c r="AD441" s="3" t="s">
        <v>2165</v>
      </c>
      <c r="AE441" s="3" t="s">
        <v>2589</v>
      </c>
      <c r="AG441">
        <v>45721</v>
      </c>
      <c r="AH441" s="3" t="s">
        <v>255</v>
      </c>
      <c r="AI441" s="3" t="s">
        <v>2166</v>
      </c>
      <c r="AJ441" s="3" t="s">
        <v>2167</v>
      </c>
    </row>
    <row r="442" spans="1:36" x14ac:dyDescent="0.25">
      <c r="A442" s="3" t="s">
        <v>10011</v>
      </c>
      <c r="B442" s="3" t="s">
        <v>6240</v>
      </c>
      <c r="C442" s="3" t="s">
        <v>10013</v>
      </c>
      <c r="D442" s="3" t="s">
        <v>6037</v>
      </c>
      <c r="E442">
        <v>44125</v>
      </c>
      <c r="F442">
        <v>45721</v>
      </c>
      <c r="G442">
        <v>45721.530960648146</v>
      </c>
      <c r="H442" s="3" t="s">
        <v>1929</v>
      </c>
      <c r="I442">
        <v>923211</v>
      </c>
      <c r="J442" s="3" t="s">
        <v>62</v>
      </c>
      <c r="K442" s="3" t="s">
        <v>63</v>
      </c>
      <c r="L442" s="3" t="s">
        <v>172</v>
      </c>
      <c r="M442" s="1">
        <v>312390</v>
      </c>
      <c r="N442" s="1">
        <v>0</v>
      </c>
      <c r="O442" s="1">
        <v>312390</v>
      </c>
      <c r="P442" s="1">
        <v>0</v>
      </c>
      <c r="Q442" s="3" t="s">
        <v>169</v>
      </c>
      <c r="R442">
        <v>53931238</v>
      </c>
      <c r="S442" s="3" t="s">
        <v>900</v>
      </c>
      <c r="T442" s="3" t="s">
        <v>56</v>
      </c>
      <c r="U442" s="3" t="s">
        <v>57</v>
      </c>
      <c r="V442" s="3" t="s">
        <v>901</v>
      </c>
      <c r="W442" s="3" t="s">
        <v>59</v>
      </c>
      <c r="X442">
        <v>860034313</v>
      </c>
      <c r="Y442" s="3" t="s">
        <v>97</v>
      </c>
      <c r="Z442">
        <v>925</v>
      </c>
      <c r="AA442">
        <v>925</v>
      </c>
      <c r="AB442">
        <v>44125</v>
      </c>
      <c r="AC442" s="3"/>
      <c r="AD442" s="3" t="s">
        <v>2168</v>
      </c>
      <c r="AE442" s="3" t="s">
        <v>2590</v>
      </c>
      <c r="AG442">
        <v>45721</v>
      </c>
      <c r="AH442" s="3" t="s">
        <v>255</v>
      </c>
      <c r="AI442" s="3" t="s">
        <v>2169</v>
      </c>
      <c r="AJ442" s="3" t="s">
        <v>2170</v>
      </c>
    </row>
    <row r="443" spans="1:36" x14ac:dyDescent="0.25">
      <c r="A443" s="3" t="s">
        <v>10031</v>
      </c>
      <c r="B443" s="3" t="s">
        <v>6081</v>
      </c>
      <c r="C443" s="3" t="s">
        <v>10033</v>
      </c>
      <c r="D443" s="3" t="s">
        <v>5882</v>
      </c>
      <c r="E443">
        <v>44225</v>
      </c>
      <c r="F443">
        <v>45721</v>
      </c>
      <c r="G443">
        <v>45721.637499999997</v>
      </c>
      <c r="H443" s="3" t="s">
        <v>1929</v>
      </c>
      <c r="I443">
        <v>923210</v>
      </c>
      <c r="J443" s="3" t="s">
        <v>62</v>
      </c>
      <c r="K443" s="3" t="s">
        <v>63</v>
      </c>
      <c r="L443" s="3" t="s">
        <v>172</v>
      </c>
      <c r="M443" s="1">
        <v>70400</v>
      </c>
      <c r="N443" s="1">
        <v>0</v>
      </c>
      <c r="O443" s="1">
        <v>70400</v>
      </c>
      <c r="P443" s="1">
        <v>0</v>
      </c>
      <c r="Q443" s="3" t="s">
        <v>169</v>
      </c>
      <c r="R443">
        <v>79205725</v>
      </c>
      <c r="S443" s="3" t="s">
        <v>1395</v>
      </c>
      <c r="T443" s="3" t="s">
        <v>56</v>
      </c>
      <c r="U443" s="3" t="s">
        <v>57</v>
      </c>
      <c r="V443" s="3" t="s">
        <v>1396</v>
      </c>
      <c r="W443" s="3" t="s">
        <v>59</v>
      </c>
      <c r="X443">
        <v>860002964</v>
      </c>
      <c r="Y443" s="3" t="s">
        <v>242</v>
      </c>
      <c r="Z443">
        <v>1625</v>
      </c>
      <c r="AA443">
        <v>1625</v>
      </c>
      <c r="AB443">
        <v>44225</v>
      </c>
      <c r="AC443" s="3"/>
      <c r="AD443" s="3" t="s">
        <v>2171</v>
      </c>
      <c r="AE443" s="3" t="s">
        <v>2591</v>
      </c>
      <c r="AG443">
        <v>45721</v>
      </c>
      <c r="AH443" s="3" t="s">
        <v>255</v>
      </c>
      <c r="AI443" s="3" t="s">
        <v>2172</v>
      </c>
      <c r="AJ443" s="3" t="s">
        <v>2173</v>
      </c>
    </row>
    <row r="444" spans="1:36" x14ac:dyDescent="0.25">
      <c r="A444" s="3" t="s">
        <v>9771</v>
      </c>
      <c r="B444" s="3" t="s">
        <v>6060</v>
      </c>
      <c r="C444" s="3" t="s">
        <v>9773</v>
      </c>
      <c r="D444" s="3" t="s">
        <v>5873</v>
      </c>
      <c r="E444">
        <v>44325</v>
      </c>
      <c r="F444">
        <v>45721</v>
      </c>
      <c r="G444">
        <v>45721.729479166665</v>
      </c>
      <c r="H444" s="3" t="s">
        <v>1929</v>
      </c>
      <c r="I444">
        <v>923210</v>
      </c>
      <c r="J444" s="3" t="s">
        <v>62</v>
      </c>
      <c r="K444" s="3" t="s">
        <v>63</v>
      </c>
      <c r="L444" s="3" t="s">
        <v>64</v>
      </c>
      <c r="M444" s="1">
        <v>3063140</v>
      </c>
      <c r="N444" s="1">
        <v>0</v>
      </c>
      <c r="O444" s="1">
        <v>3063140</v>
      </c>
      <c r="P444" s="1">
        <v>0</v>
      </c>
      <c r="Q444" s="3" t="s">
        <v>54</v>
      </c>
      <c r="R444">
        <v>860063875</v>
      </c>
      <c r="S444" s="3" t="s">
        <v>55</v>
      </c>
      <c r="T444" s="3" t="s">
        <v>56</v>
      </c>
      <c r="U444" s="3" t="s">
        <v>57</v>
      </c>
      <c r="V444" s="3" t="s">
        <v>58</v>
      </c>
      <c r="W444" s="3" t="s">
        <v>59</v>
      </c>
      <c r="X444">
        <v>860050750</v>
      </c>
      <c r="Y444" s="3" t="s">
        <v>60</v>
      </c>
      <c r="Z444">
        <v>1225</v>
      </c>
      <c r="AA444">
        <v>1225</v>
      </c>
      <c r="AB444">
        <v>44325</v>
      </c>
      <c r="AC444" s="3" t="s">
        <v>1975</v>
      </c>
      <c r="AD444" s="3" t="s">
        <v>2174</v>
      </c>
      <c r="AE444" s="3" t="s">
        <v>1752</v>
      </c>
      <c r="AG444">
        <v>45721</v>
      </c>
      <c r="AH444" s="3" t="s">
        <v>71</v>
      </c>
      <c r="AI444" s="3" t="s">
        <v>1754</v>
      </c>
      <c r="AJ444" s="3" t="s">
        <v>1755</v>
      </c>
    </row>
    <row r="445" spans="1:36" x14ac:dyDescent="0.25">
      <c r="A445" s="3" t="s">
        <v>10127</v>
      </c>
      <c r="B445" s="3" t="s">
        <v>6095</v>
      </c>
      <c r="C445" s="3" t="s">
        <v>10129</v>
      </c>
      <c r="D445" s="3" t="s">
        <v>5908</v>
      </c>
      <c r="E445">
        <v>44425</v>
      </c>
      <c r="F445">
        <v>45722</v>
      </c>
      <c r="G445">
        <v>45722.399687500001</v>
      </c>
      <c r="H445" s="3" t="s">
        <v>1929</v>
      </c>
      <c r="I445">
        <v>923238</v>
      </c>
      <c r="J445" s="3" t="s">
        <v>62</v>
      </c>
      <c r="K445" s="3" t="s">
        <v>63</v>
      </c>
      <c r="L445" s="3" t="s">
        <v>172</v>
      </c>
      <c r="M445" s="1">
        <v>312390</v>
      </c>
      <c r="N445" s="1">
        <v>0</v>
      </c>
      <c r="O445" s="1">
        <v>312390</v>
      </c>
      <c r="P445" s="1">
        <v>0</v>
      </c>
      <c r="Q445" s="3" t="s">
        <v>169</v>
      </c>
      <c r="R445">
        <v>1012439964</v>
      </c>
      <c r="S445" s="3" t="s">
        <v>345</v>
      </c>
      <c r="T445" s="3" t="s">
        <v>56</v>
      </c>
      <c r="U445" s="3" t="s">
        <v>57</v>
      </c>
      <c r="V445" s="3" t="s">
        <v>346</v>
      </c>
      <c r="W445" s="3" t="s">
        <v>59</v>
      </c>
      <c r="X445">
        <v>890903938</v>
      </c>
      <c r="Y445" s="3" t="s">
        <v>86</v>
      </c>
      <c r="Z445">
        <v>325</v>
      </c>
      <c r="AA445">
        <v>325</v>
      </c>
      <c r="AB445">
        <v>44425</v>
      </c>
      <c r="AC445" s="3"/>
      <c r="AD445" s="3" t="s">
        <v>2175</v>
      </c>
      <c r="AE445" s="3" t="s">
        <v>2592</v>
      </c>
      <c r="AG445">
        <v>45722</v>
      </c>
      <c r="AH445" s="3" t="s">
        <v>255</v>
      </c>
      <c r="AI445" s="3" t="s">
        <v>2176</v>
      </c>
      <c r="AJ445" s="3" t="s">
        <v>2177</v>
      </c>
    </row>
    <row r="446" spans="1:36" x14ac:dyDescent="0.25">
      <c r="A446" s="3" t="s">
        <v>10167</v>
      </c>
      <c r="B446" s="3" t="s">
        <v>8758</v>
      </c>
      <c r="C446" s="3" t="s">
        <v>10169</v>
      </c>
      <c r="D446" s="3" t="s">
        <v>5964</v>
      </c>
      <c r="E446">
        <v>44525</v>
      </c>
      <c r="F446">
        <v>45722</v>
      </c>
      <c r="G446">
        <v>45722.40792824074</v>
      </c>
      <c r="H446" s="3" t="s">
        <v>1929</v>
      </c>
      <c r="I446">
        <v>923210</v>
      </c>
      <c r="J446" s="3" t="s">
        <v>384</v>
      </c>
      <c r="K446" s="3" t="s">
        <v>385</v>
      </c>
      <c r="L446" s="3" t="s">
        <v>172</v>
      </c>
      <c r="M446" s="1">
        <v>429688</v>
      </c>
      <c r="N446" s="1">
        <v>0</v>
      </c>
      <c r="O446" s="1">
        <v>429688</v>
      </c>
      <c r="P446" s="1">
        <v>0</v>
      </c>
      <c r="Q446" s="3" t="s">
        <v>169</v>
      </c>
      <c r="R446">
        <v>1070825199</v>
      </c>
      <c r="S446" s="3" t="s">
        <v>382</v>
      </c>
      <c r="T446" s="3" t="s">
        <v>56</v>
      </c>
      <c r="U446" s="3" t="s">
        <v>57</v>
      </c>
      <c r="V446" s="3" t="s">
        <v>383</v>
      </c>
      <c r="W446" s="3" t="s">
        <v>59</v>
      </c>
      <c r="X446">
        <v>890903938</v>
      </c>
      <c r="Y446" s="3" t="s">
        <v>86</v>
      </c>
      <c r="Z446">
        <v>625</v>
      </c>
      <c r="AA446">
        <v>625</v>
      </c>
      <c r="AB446">
        <v>44525</v>
      </c>
      <c r="AC446" s="3"/>
      <c r="AD446" s="3" t="s">
        <v>2178</v>
      </c>
      <c r="AE446" s="3" t="s">
        <v>2593</v>
      </c>
      <c r="AG446">
        <v>45722</v>
      </c>
      <c r="AH446" s="3" t="s">
        <v>255</v>
      </c>
      <c r="AI446" s="3" t="s">
        <v>2179</v>
      </c>
      <c r="AJ446" s="3" t="s">
        <v>2180</v>
      </c>
    </row>
    <row r="447" spans="1:36" x14ac:dyDescent="0.25">
      <c r="A447" s="3" t="s">
        <v>7332</v>
      </c>
      <c r="B447" s="3" t="s">
        <v>7288</v>
      </c>
      <c r="C447" s="3" t="s">
        <v>7334</v>
      </c>
      <c r="D447" s="3" t="s">
        <v>5899</v>
      </c>
      <c r="E447">
        <v>44625</v>
      </c>
      <c r="F447">
        <v>45722</v>
      </c>
      <c r="G447">
        <v>45722.464629629627</v>
      </c>
      <c r="H447" s="3" t="s">
        <v>1929</v>
      </c>
      <c r="I447">
        <v>923218</v>
      </c>
      <c r="J447" s="3" t="s">
        <v>62</v>
      </c>
      <c r="K447" s="3" t="s">
        <v>63</v>
      </c>
      <c r="L447" s="3" t="s">
        <v>64</v>
      </c>
      <c r="M447" s="1">
        <v>44001989</v>
      </c>
      <c r="N447" s="1">
        <v>0</v>
      </c>
      <c r="O447" s="1">
        <v>44001989</v>
      </c>
      <c r="P447" s="1">
        <v>35416235</v>
      </c>
      <c r="Q447" s="3" t="s">
        <v>169</v>
      </c>
      <c r="R447">
        <v>8002148</v>
      </c>
      <c r="S447" s="3" t="s">
        <v>2181</v>
      </c>
      <c r="T447" s="3" t="s">
        <v>56</v>
      </c>
      <c r="U447" s="3" t="s">
        <v>57</v>
      </c>
      <c r="V447" s="3" t="s">
        <v>2182</v>
      </c>
      <c r="W447" s="3" t="s">
        <v>59</v>
      </c>
      <c r="X447">
        <v>800037800</v>
      </c>
      <c r="Y447" s="3" t="s">
        <v>661</v>
      </c>
      <c r="Z447">
        <v>2825</v>
      </c>
      <c r="AA447">
        <v>2825</v>
      </c>
      <c r="AB447">
        <v>44625</v>
      </c>
      <c r="AC447" s="3"/>
      <c r="AD447" s="3" t="s">
        <v>4667</v>
      </c>
      <c r="AE447" s="3" t="s">
        <v>4668</v>
      </c>
      <c r="AG447">
        <v>45722</v>
      </c>
      <c r="AH447" s="3" t="s">
        <v>174</v>
      </c>
      <c r="AI447" s="3" t="s">
        <v>2183</v>
      </c>
      <c r="AJ447" s="3" t="s">
        <v>405</v>
      </c>
    </row>
    <row r="448" spans="1:36" x14ac:dyDescent="0.25">
      <c r="A448" s="3" t="s">
        <v>10151</v>
      </c>
      <c r="B448" s="3" t="s">
        <v>6240</v>
      </c>
      <c r="C448" s="3" t="s">
        <v>10153</v>
      </c>
      <c r="D448" s="3" t="s">
        <v>6037</v>
      </c>
      <c r="E448">
        <v>44725</v>
      </c>
      <c r="F448">
        <v>45722</v>
      </c>
      <c r="G448">
        <v>45722.657268518517</v>
      </c>
      <c r="H448" s="3" t="s">
        <v>1929</v>
      </c>
      <c r="I448">
        <v>923211</v>
      </c>
      <c r="J448" s="3" t="s">
        <v>62</v>
      </c>
      <c r="K448" s="3" t="s">
        <v>63</v>
      </c>
      <c r="L448" s="3" t="s">
        <v>172</v>
      </c>
      <c r="M448" s="1">
        <v>478585</v>
      </c>
      <c r="N448" s="1">
        <v>0</v>
      </c>
      <c r="O448" s="1">
        <v>478585</v>
      </c>
      <c r="P448" s="1">
        <v>0</v>
      </c>
      <c r="Q448" s="3" t="s">
        <v>169</v>
      </c>
      <c r="R448">
        <v>1026307427</v>
      </c>
      <c r="S448" s="3" t="s">
        <v>1757</v>
      </c>
      <c r="T448" s="3" t="s">
        <v>56</v>
      </c>
      <c r="U448" s="3" t="s">
        <v>57</v>
      </c>
      <c r="V448" s="3" t="s">
        <v>1758</v>
      </c>
      <c r="W448" s="3" t="s">
        <v>59</v>
      </c>
      <c r="X448">
        <v>860002964</v>
      </c>
      <c r="Y448" s="3" t="s">
        <v>242</v>
      </c>
      <c r="Z448">
        <v>925</v>
      </c>
      <c r="AA448">
        <v>925</v>
      </c>
      <c r="AB448">
        <v>44725</v>
      </c>
      <c r="AC448" s="3"/>
      <c r="AD448" s="3" t="s">
        <v>2184</v>
      </c>
      <c r="AE448" s="3" t="s">
        <v>2595</v>
      </c>
      <c r="AG448">
        <v>45722</v>
      </c>
      <c r="AH448" s="3" t="s">
        <v>255</v>
      </c>
      <c r="AI448" s="3" t="s">
        <v>2185</v>
      </c>
      <c r="AJ448" s="3" t="s">
        <v>2186</v>
      </c>
    </row>
    <row r="449" spans="1:36" x14ac:dyDescent="0.25">
      <c r="A449" s="3" t="s">
        <v>10119</v>
      </c>
      <c r="B449" s="3" t="s">
        <v>6240</v>
      </c>
      <c r="C449" s="3" t="s">
        <v>10121</v>
      </c>
      <c r="D449" s="3" t="s">
        <v>6037</v>
      </c>
      <c r="E449">
        <v>44825</v>
      </c>
      <c r="F449">
        <v>45722</v>
      </c>
      <c r="G449">
        <v>45722.689675925925</v>
      </c>
      <c r="H449" s="3" t="s">
        <v>1929</v>
      </c>
      <c r="I449">
        <v>923211</v>
      </c>
      <c r="J449" s="3" t="s">
        <v>62</v>
      </c>
      <c r="K449" s="3" t="s">
        <v>63</v>
      </c>
      <c r="L449" s="3" t="s">
        <v>172</v>
      </c>
      <c r="M449" s="1">
        <v>664780</v>
      </c>
      <c r="N449" s="1">
        <v>0</v>
      </c>
      <c r="O449" s="1">
        <v>664780</v>
      </c>
      <c r="P449" s="1">
        <v>0</v>
      </c>
      <c r="Q449" s="3" t="s">
        <v>169</v>
      </c>
      <c r="R449">
        <v>1010215433</v>
      </c>
      <c r="S449" s="3" t="s">
        <v>920</v>
      </c>
      <c r="T449" s="3" t="s">
        <v>56</v>
      </c>
      <c r="U449" s="3" t="s">
        <v>57</v>
      </c>
      <c r="V449" s="3" t="s">
        <v>921</v>
      </c>
      <c r="W449" s="3" t="s">
        <v>59</v>
      </c>
      <c r="X449">
        <v>860034313</v>
      </c>
      <c r="Y449" s="3" t="s">
        <v>97</v>
      </c>
      <c r="Z449">
        <v>925</v>
      </c>
      <c r="AA449">
        <v>925</v>
      </c>
      <c r="AB449">
        <v>44825</v>
      </c>
      <c r="AC449" s="3"/>
      <c r="AD449" s="3" t="s">
        <v>2187</v>
      </c>
      <c r="AE449" s="3" t="s">
        <v>2596</v>
      </c>
      <c r="AG449">
        <v>45722</v>
      </c>
      <c r="AH449" s="3" t="s">
        <v>255</v>
      </c>
      <c r="AI449" s="3" t="s">
        <v>2188</v>
      </c>
      <c r="AJ449" s="3" t="s">
        <v>2189</v>
      </c>
    </row>
    <row r="450" spans="1:36" x14ac:dyDescent="0.25">
      <c r="A450" s="3" t="s">
        <v>9983</v>
      </c>
      <c r="B450" s="3" t="s">
        <v>6240</v>
      </c>
      <c r="C450" s="3" t="s">
        <v>9985</v>
      </c>
      <c r="D450" s="3" t="s">
        <v>6037</v>
      </c>
      <c r="E450">
        <v>44925</v>
      </c>
      <c r="F450">
        <v>45722</v>
      </c>
      <c r="G450">
        <v>45722.69635416667</v>
      </c>
      <c r="H450" s="3" t="s">
        <v>1929</v>
      </c>
      <c r="I450">
        <v>923211</v>
      </c>
      <c r="J450" s="3" t="s">
        <v>62</v>
      </c>
      <c r="K450" s="3" t="s">
        <v>63</v>
      </c>
      <c r="L450" s="3" t="s">
        <v>172</v>
      </c>
      <c r="M450" s="1">
        <v>478585</v>
      </c>
      <c r="N450" s="1">
        <v>0</v>
      </c>
      <c r="O450" s="1">
        <v>478585</v>
      </c>
      <c r="P450" s="1">
        <v>0</v>
      </c>
      <c r="Q450" s="3" t="s">
        <v>169</v>
      </c>
      <c r="R450">
        <v>11313776</v>
      </c>
      <c r="S450" s="3" t="s">
        <v>310</v>
      </c>
      <c r="T450" s="3" t="s">
        <v>56</v>
      </c>
      <c r="U450" s="3" t="s">
        <v>57</v>
      </c>
      <c r="V450" s="3" t="s">
        <v>311</v>
      </c>
      <c r="W450" s="3" t="s">
        <v>59</v>
      </c>
      <c r="X450">
        <v>890903938</v>
      </c>
      <c r="Y450" s="3" t="s">
        <v>86</v>
      </c>
      <c r="Z450">
        <v>925</v>
      </c>
      <c r="AA450">
        <v>925</v>
      </c>
      <c r="AB450">
        <v>44925</v>
      </c>
      <c r="AC450" s="3"/>
      <c r="AD450" s="3" t="s">
        <v>2190</v>
      </c>
      <c r="AE450" s="3" t="s">
        <v>2597</v>
      </c>
      <c r="AG450">
        <v>45722</v>
      </c>
      <c r="AH450" s="3" t="s">
        <v>255</v>
      </c>
      <c r="AI450" s="3" t="s">
        <v>2191</v>
      </c>
      <c r="AJ450" s="3" t="s">
        <v>2192</v>
      </c>
    </row>
    <row r="451" spans="1:36" x14ac:dyDescent="0.25">
      <c r="A451" s="3" t="s">
        <v>10095</v>
      </c>
      <c r="B451" s="3" t="s">
        <v>6240</v>
      </c>
      <c r="C451" s="3" t="s">
        <v>10097</v>
      </c>
      <c r="D451" s="3" t="s">
        <v>6037</v>
      </c>
      <c r="E451">
        <v>45025</v>
      </c>
      <c r="F451">
        <v>45722</v>
      </c>
      <c r="G451">
        <v>45722.700671296298</v>
      </c>
      <c r="H451" s="3" t="s">
        <v>1929</v>
      </c>
      <c r="I451">
        <v>923211</v>
      </c>
      <c r="J451" s="3" t="s">
        <v>62</v>
      </c>
      <c r="K451" s="3" t="s">
        <v>63</v>
      </c>
      <c r="L451" s="3" t="s">
        <v>172</v>
      </c>
      <c r="M451" s="1">
        <v>312390</v>
      </c>
      <c r="N451" s="1">
        <v>0</v>
      </c>
      <c r="O451" s="1">
        <v>312390</v>
      </c>
      <c r="P451" s="1">
        <v>0</v>
      </c>
      <c r="Q451" s="3" t="s">
        <v>169</v>
      </c>
      <c r="R451">
        <v>82395377</v>
      </c>
      <c r="S451" s="3" t="s">
        <v>1255</v>
      </c>
      <c r="T451" s="3" t="s">
        <v>56</v>
      </c>
      <c r="U451" s="3" t="s">
        <v>57</v>
      </c>
      <c r="V451" s="3" t="s">
        <v>1256</v>
      </c>
      <c r="W451" s="3" t="s">
        <v>59</v>
      </c>
      <c r="X451">
        <v>860034313</v>
      </c>
      <c r="Y451" s="3" t="s">
        <v>97</v>
      </c>
      <c r="Z451">
        <v>925</v>
      </c>
      <c r="AA451">
        <v>925</v>
      </c>
      <c r="AB451">
        <v>45025</v>
      </c>
      <c r="AC451" s="3"/>
      <c r="AD451" s="3" t="s">
        <v>2193</v>
      </c>
      <c r="AE451" s="3" t="s">
        <v>2598</v>
      </c>
      <c r="AG451">
        <v>45722</v>
      </c>
      <c r="AH451" s="3" t="s">
        <v>255</v>
      </c>
      <c r="AI451" s="3" t="s">
        <v>2194</v>
      </c>
      <c r="AJ451" s="3" t="s">
        <v>2195</v>
      </c>
    </row>
    <row r="452" spans="1:36" x14ac:dyDescent="0.25">
      <c r="A452" s="3" t="s">
        <v>9991</v>
      </c>
      <c r="B452" s="3" t="s">
        <v>6240</v>
      </c>
      <c r="C452" s="3" t="s">
        <v>9993</v>
      </c>
      <c r="D452" s="3" t="s">
        <v>6037</v>
      </c>
      <c r="E452">
        <v>45125</v>
      </c>
      <c r="F452">
        <v>45722</v>
      </c>
      <c r="G452">
        <v>45722.702824074076</v>
      </c>
      <c r="H452" s="3" t="s">
        <v>1929</v>
      </c>
      <c r="I452">
        <v>923211</v>
      </c>
      <c r="J452" s="3" t="s">
        <v>62</v>
      </c>
      <c r="K452" s="3" t="s">
        <v>63</v>
      </c>
      <c r="L452" s="3" t="s">
        <v>172</v>
      </c>
      <c r="M452" s="1">
        <v>312390</v>
      </c>
      <c r="N452" s="1">
        <v>0</v>
      </c>
      <c r="O452" s="1">
        <v>312390</v>
      </c>
      <c r="P452" s="1">
        <v>0</v>
      </c>
      <c r="Q452" s="3" t="s">
        <v>169</v>
      </c>
      <c r="R452">
        <v>19281696</v>
      </c>
      <c r="S452" s="3" t="s">
        <v>1272</v>
      </c>
      <c r="T452" s="3" t="s">
        <v>56</v>
      </c>
      <c r="U452" s="3" t="s">
        <v>57</v>
      </c>
      <c r="V452" s="3" t="s">
        <v>1273</v>
      </c>
      <c r="W452" s="3" t="s">
        <v>59</v>
      </c>
      <c r="X452">
        <v>890903938</v>
      </c>
      <c r="Y452" s="3" t="s">
        <v>86</v>
      </c>
      <c r="Z452">
        <v>925</v>
      </c>
      <c r="AA452">
        <v>925</v>
      </c>
      <c r="AB452">
        <v>45125</v>
      </c>
      <c r="AC452" s="3"/>
      <c r="AD452" s="3" t="s">
        <v>2196</v>
      </c>
      <c r="AE452" s="3" t="s">
        <v>2599</v>
      </c>
      <c r="AG452">
        <v>45722</v>
      </c>
      <c r="AH452" s="3" t="s">
        <v>255</v>
      </c>
      <c r="AI452" s="3" t="s">
        <v>2197</v>
      </c>
      <c r="AJ452" s="3" t="s">
        <v>2198</v>
      </c>
    </row>
    <row r="453" spans="1:36" x14ac:dyDescent="0.25">
      <c r="A453" s="3" t="s">
        <v>7934</v>
      </c>
      <c r="B453" s="3" t="s">
        <v>7765</v>
      </c>
      <c r="C453" s="3" t="s">
        <v>7936</v>
      </c>
      <c r="D453" s="3" t="s">
        <v>5906</v>
      </c>
      <c r="E453">
        <v>45225</v>
      </c>
      <c r="F453">
        <v>45722</v>
      </c>
      <c r="G453">
        <v>45722.706990740742</v>
      </c>
      <c r="H453" s="3" t="s">
        <v>1929</v>
      </c>
      <c r="I453">
        <v>923227</v>
      </c>
      <c r="J453" s="3" t="s">
        <v>221</v>
      </c>
      <c r="K453" s="3" t="s">
        <v>222</v>
      </c>
      <c r="L453" s="3" t="s">
        <v>172</v>
      </c>
      <c r="M453" s="1">
        <v>28914675</v>
      </c>
      <c r="N453" s="1">
        <v>0</v>
      </c>
      <c r="O453" s="1">
        <v>28914675</v>
      </c>
      <c r="P453" s="1">
        <v>23233195</v>
      </c>
      <c r="Q453" s="3" t="s">
        <v>169</v>
      </c>
      <c r="R453">
        <v>11206540</v>
      </c>
      <c r="S453" s="3" t="s">
        <v>2199</v>
      </c>
      <c r="T453" s="3" t="s">
        <v>56</v>
      </c>
      <c r="U453" s="3" t="s">
        <v>57</v>
      </c>
      <c r="V453" s="3" t="s">
        <v>2600</v>
      </c>
      <c r="W453" s="3" t="s">
        <v>59</v>
      </c>
      <c r="X453">
        <v>860007335</v>
      </c>
      <c r="Y453" s="3" t="s">
        <v>201</v>
      </c>
      <c r="Z453">
        <v>3225</v>
      </c>
      <c r="AA453">
        <v>3225</v>
      </c>
      <c r="AB453">
        <v>45225</v>
      </c>
      <c r="AC453" s="3"/>
      <c r="AD453" s="3" t="s">
        <v>4669</v>
      </c>
      <c r="AE453" s="3" t="s">
        <v>4670</v>
      </c>
      <c r="AG453">
        <v>45722</v>
      </c>
      <c r="AH453" s="3" t="s">
        <v>180</v>
      </c>
      <c r="AI453" s="3" t="s">
        <v>2200</v>
      </c>
      <c r="AJ453" s="3" t="s">
        <v>234</v>
      </c>
    </row>
    <row r="454" spans="1:36" x14ac:dyDescent="0.25">
      <c r="A454" s="3" t="s">
        <v>9789</v>
      </c>
      <c r="B454" s="3" t="s">
        <v>8023</v>
      </c>
      <c r="C454" s="3" t="s">
        <v>9791</v>
      </c>
      <c r="D454" s="3" t="s">
        <v>5892</v>
      </c>
      <c r="E454">
        <v>45325</v>
      </c>
      <c r="F454">
        <v>45726</v>
      </c>
      <c r="G454">
        <v>45726.404780092591</v>
      </c>
      <c r="H454" s="3" t="s">
        <v>1929</v>
      </c>
      <c r="I454">
        <v>923218</v>
      </c>
      <c r="J454" s="3" t="s">
        <v>1773</v>
      </c>
      <c r="K454" s="3" t="s">
        <v>1774</v>
      </c>
      <c r="L454" s="3" t="s">
        <v>64</v>
      </c>
      <c r="M454" s="1">
        <v>854100</v>
      </c>
      <c r="N454" s="1">
        <v>0</v>
      </c>
      <c r="O454" s="1">
        <v>854100</v>
      </c>
      <c r="P454" s="1">
        <v>0</v>
      </c>
      <c r="Q454" s="3" t="s">
        <v>1770</v>
      </c>
      <c r="R454">
        <v>1074812614</v>
      </c>
      <c r="S454" s="3" t="s">
        <v>1771</v>
      </c>
      <c r="T454" s="3" t="s">
        <v>56</v>
      </c>
      <c r="U454" s="3" t="s">
        <v>57</v>
      </c>
      <c r="V454" s="3" t="s">
        <v>1772</v>
      </c>
      <c r="W454" s="3" t="s">
        <v>59</v>
      </c>
      <c r="X454">
        <v>860007335</v>
      </c>
      <c r="Y454" s="3" t="s">
        <v>201</v>
      </c>
      <c r="Z454">
        <v>2325</v>
      </c>
      <c r="AA454">
        <v>2325</v>
      </c>
      <c r="AB454">
        <v>45325</v>
      </c>
      <c r="AC454" s="3"/>
      <c r="AD454" s="3" t="s">
        <v>2201</v>
      </c>
      <c r="AE454" s="3" t="s">
        <v>1781</v>
      </c>
      <c r="AG454">
        <v>45726</v>
      </c>
      <c r="AH454" s="3" t="s">
        <v>1775</v>
      </c>
      <c r="AI454" s="3" t="s">
        <v>1782</v>
      </c>
      <c r="AJ454" s="3" t="s">
        <v>1783</v>
      </c>
    </row>
    <row r="455" spans="1:36" x14ac:dyDescent="0.25">
      <c r="A455" s="3" t="s">
        <v>9793</v>
      </c>
      <c r="B455" s="3" t="s">
        <v>8023</v>
      </c>
      <c r="C455" s="3" t="s">
        <v>9795</v>
      </c>
      <c r="D455" s="3" t="s">
        <v>5892</v>
      </c>
      <c r="E455">
        <v>45425</v>
      </c>
      <c r="F455">
        <v>45726</v>
      </c>
      <c r="G455">
        <v>45726.406921296293</v>
      </c>
      <c r="H455" s="3" t="s">
        <v>1929</v>
      </c>
      <c r="I455">
        <v>923218</v>
      </c>
      <c r="J455" s="3" t="s">
        <v>1773</v>
      </c>
      <c r="K455" s="3" t="s">
        <v>1774</v>
      </c>
      <c r="L455" s="3" t="s">
        <v>64</v>
      </c>
      <c r="M455" s="1">
        <v>854100</v>
      </c>
      <c r="N455" s="1">
        <v>0</v>
      </c>
      <c r="O455" s="1">
        <v>854100</v>
      </c>
      <c r="P455" s="1">
        <v>0</v>
      </c>
      <c r="Q455" s="3" t="s">
        <v>169</v>
      </c>
      <c r="R455">
        <v>79859066</v>
      </c>
      <c r="S455" s="3" t="s">
        <v>1779</v>
      </c>
      <c r="T455" s="3" t="s">
        <v>56</v>
      </c>
      <c r="U455" s="3" t="s">
        <v>57</v>
      </c>
      <c r="V455" s="3" t="s">
        <v>1780</v>
      </c>
      <c r="W455" s="3" t="s">
        <v>59</v>
      </c>
      <c r="X455">
        <v>860007335</v>
      </c>
      <c r="Y455" s="3" t="s">
        <v>201</v>
      </c>
      <c r="Z455">
        <v>2325</v>
      </c>
      <c r="AA455">
        <v>2325</v>
      </c>
      <c r="AB455">
        <v>45425</v>
      </c>
      <c r="AC455" s="3"/>
      <c r="AD455" s="3" t="s">
        <v>2202</v>
      </c>
      <c r="AE455" s="3" t="s">
        <v>1784</v>
      </c>
      <c r="AG455">
        <v>45726</v>
      </c>
      <c r="AH455" s="3" t="s">
        <v>1775</v>
      </c>
      <c r="AI455" s="3" t="s">
        <v>1782</v>
      </c>
      <c r="AJ455" s="3" t="s">
        <v>1783</v>
      </c>
    </row>
    <row r="456" spans="1:36" x14ac:dyDescent="0.25">
      <c r="A456" s="3" t="s">
        <v>9797</v>
      </c>
      <c r="B456" s="3" t="s">
        <v>8023</v>
      </c>
      <c r="C456" s="3" t="s">
        <v>9799</v>
      </c>
      <c r="D456" s="3" t="s">
        <v>5892</v>
      </c>
      <c r="E456">
        <v>45525</v>
      </c>
      <c r="F456">
        <v>45726</v>
      </c>
      <c r="G456">
        <v>45726.408796296295</v>
      </c>
      <c r="H456" s="3" t="s">
        <v>1929</v>
      </c>
      <c r="I456">
        <v>923218</v>
      </c>
      <c r="J456" s="3" t="s">
        <v>1773</v>
      </c>
      <c r="K456" s="3" t="s">
        <v>1774</v>
      </c>
      <c r="L456" s="3" t="s">
        <v>64</v>
      </c>
      <c r="M456" s="1">
        <v>854100</v>
      </c>
      <c r="N456" s="1">
        <v>0</v>
      </c>
      <c r="O456" s="1">
        <v>854100</v>
      </c>
      <c r="P456" s="1">
        <v>0</v>
      </c>
      <c r="Q456" s="3" t="s">
        <v>169</v>
      </c>
      <c r="R456">
        <v>53009124</v>
      </c>
      <c r="S456" s="3" t="s">
        <v>1786</v>
      </c>
      <c r="T456" s="3" t="s">
        <v>56</v>
      </c>
      <c r="U456" s="3" t="s">
        <v>57</v>
      </c>
      <c r="V456" s="3" t="s">
        <v>1787</v>
      </c>
      <c r="W456" s="3" t="s">
        <v>59</v>
      </c>
      <c r="X456">
        <v>860034313</v>
      </c>
      <c r="Y456" s="3" t="s">
        <v>97</v>
      </c>
      <c r="Z456">
        <v>2325</v>
      </c>
      <c r="AA456">
        <v>2325</v>
      </c>
      <c r="AB456">
        <v>45525</v>
      </c>
      <c r="AC456" s="3"/>
      <c r="AD456" s="3" t="s">
        <v>2203</v>
      </c>
      <c r="AE456" s="3" t="s">
        <v>1785</v>
      </c>
      <c r="AG456">
        <v>45726</v>
      </c>
      <c r="AH456" s="3" t="s">
        <v>1775</v>
      </c>
      <c r="AI456" s="3" t="s">
        <v>1782</v>
      </c>
      <c r="AJ456" s="3" t="s">
        <v>1783</v>
      </c>
    </row>
    <row r="457" spans="1:36" x14ac:dyDescent="0.25">
      <c r="A457" s="3" t="s">
        <v>9801</v>
      </c>
      <c r="B457" s="3" t="s">
        <v>8023</v>
      </c>
      <c r="C457" s="3" t="s">
        <v>9803</v>
      </c>
      <c r="D457" s="3" t="s">
        <v>5892</v>
      </c>
      <c r="E457">
        <v>45625</v>
      </c>
      <c r="F457">
        <v>45726</v>
      </c>
      <c r="G457">
        <v>45726.418437499997</v>
      </c>
      <c r="H457" s="3" t="s">
        <v>1929</v>
      </c>
      <c r="I457">
        <v>923218</v>
      </c>
      <c r="J457" s="3" t="s">
        <v>1773</v>
      </c>
      <c r="K457" s="3" t="s">
        <v>1774</v>
      </c>
      <c r="L457" s="3" t="s">
        <v>64</v>
      </c>
      <c r="M457" s="1">
        <v>854100</v>
      </c>
      <c r="N457" s="1">
        <v>0</v>
      </c>
      <c r="O457" s="1">
        <v>854100</v>
      </c>
      <c r="P457" s="1">
        <v>0</v>
      </c>
      <c r="Q457" s="3" t="s">
        <v>169</v>
      </c>
      <c r="R457">
        <v>52875741</v>
      </c>
      <c r="S457" s="3" t="s">
        <v>1789</v>
      </c>
      <c r="T457" s="3" t="s">
        <v>56</v>
      </c>
      <c r="U457" s="3" t="s">
        <v>57</v>
      </c>
      <c r="V457" s="3" t="s">
        <v>1790</v>
      </c>
      <c r="W457" s="3" t="s">
        <v>59</v>
      </c>
      <c r="X457">
        <v>860034313</v>
      </c>
      <c r="Y457" s="3" t="s">
        <v>97</v>
      </c>
      <c r="Z457">
        <v>2325</v>
      </c>
      <c r="AA457">
        <v>2325</v>
      </c>
      <c r="AB457">
        <v>45625</v>
      </c>
      <c r="AC457" s="3"/>
      <c r="AD457" s="3" t="s">
        <v>2204</v>
      </c>
      <c r="AE457" s="3" t="s">
        <v>1788</v>
      </c>
      <c r="AG457">
        <v>45726</v>
      </c>
      <c r="AH457" s="3" t="s">
        <v>1775</v>
      </c>
      <c r="AI457" s="3" t="s">
        <v>1782</v>
      </c>
      <c r="AJ457" s="3" t="s">
        <v>1783</v>
      </c>
    </row>
    <row r="458" spans="1:36" x14ac:dyDescent="0.25">
      <c r="A458" s="3" t="s">
        <v>9805</v>
      </c>
      <c r="B458" s="3" t="s">
        <v>8023</v>
      </c>
      <c r="C458" s="3" t="s">
        <v>9807</v>
      </c>
      <c r="D458" s="3" t="s">
        <v>5892</v>
      </c>
      <c r="E458">
        <v>45725</v>
      </c>
      <c r="F458">
        <v>45726</v>
      </c>
      <c r="G458">
        <v>45726.420486111114</v>
      </c>
      <c r="H458" s="3" t="s">
        <v>1929</v>
      </c>
      <c r="I458">
        <v>923218</v>
      </c>
      <c r="J458" s="3" t="s">
        <v>1773</v>
      </c>
      <c r="K458" s="3" t="s">
        <v>1774</v>
      </c>
      <c r="L458" s="3" t="s">
        <v>64</v>
      </c>
      <c r="M458" s="1">
        <v>854100</v>
      </c>
      <c r="N458" s="1">
        <v>0</v>
      </c>
      <c r="O458" s="1">
        <v>854100</v>
      </c>
      <c r="P458" s="1">
        <v>0</v>
      </c>
      <c r="Q458" s="3" t="s">
        <v>169</v>
      </c>
      <c r="R458">
        <v>39671704</v>
      </c>
      <c r="S458" s="3" t="s">
        <v>1792</v>
      </c>
      <c r="T458" s="3" t="s">
        <v>56</v>
      </c>
      <c r="U458" s="3" t="s">
        <v>57</v>
      </c>
      <c r="V458" s="3" t="s">
        <v>1793</v>
      </c>
      <c r="W458" s="3" t="s">
        <v>59</v>
      </c>
      <c r="X458">
        <v>860034313</v>
      </c>
      <c r="Y458" s="3" t="s">
        <v>97</v>
      </c>
      <c r="Z458">
        <v>2325</v>
      </c>
      <c r="AA458">
        <v>2325</v>
      </c>
      <c r="AB458">
        <v>45725</v>
      </c>
      <c r="AC458" s="3"/>
      <c r="AD458" s="3" t="s">
        <v>2205</v>
      </c>
      <c r="AE458" s="3" t="s">
        <v>1791</v>
      </c>
      <c r="AG458">
        <v>45726</v>
      </c>
      <c r="AH458" s="3" t="s">
        <v>1775</v>
      </c>
      <c r="AI458" s="3" t="s">
        <v>1782</v>
      </c>
      <c r="AJ458" s="3" t="s">
        <v>1783</v>
      </c>
    </row>
    <row r="459" spans="1:36" x14ac:dyDescent="0.25">
      <c r="A459" s="3" t="s">
        <v>9809</v>
      </c>
      <c r="B459" s="3" t="s">
        <v>8023</v>
      </c>
      <c r="C459" s="3" t="s">
        <v>9811</v>
      </c>
      <c r="D459" s="3" t="s">
        <v>5892</v>
      </c>
      <c r="E459">
        <v>45825</v>
      </c>
      <c r="F459">
        <v>45726</v>
      </c>
      <c r="G459">
        <v>45726.422222222223</v>
      </c>
      <c r="H459" s="3" t="s">
        <v>1929</v>
      </c>
      <c r="I459">
        <v>923218</v>
      </c>
      <c r="J459" s="3" t="s">
        <v>1773</v>
      </c>
      <c r="K459" s="3" t="s">
        <v>1774</v>
      </c>
      <c r="L459" s="3" t="s">
        <v>64</v>
      </c>
      <c r="M459" s="1">
        <v>854100</v>
      </c>
      <c r="N459" s="1">
        <v>0</v>
      </c>
      <c r="O459" s="1">
        <v>854100</v>
      </c>
      <c r="P459" s="1">
        <v>0</v>
      </c>
      <c r="Q459" s="3" t="s">
        <v>169</v>
      </c>
      <c r="R459">
        <v>1072194174</v>
      </c>
      <c r="S459" s="3" t="s">
        <v>1795</v>
      </c>
      <c r="T459" s="3" t="s">
        <v>56</v>
      </c>
      <c r="U459" s="3" t="s">
        <v>57</v>
      </c>
      <c r="V459" s="3" t="s">
        <v>1796</v>
      </c>
      <c r="W459" s="3" t="s">
        <v>59</v>
      </c>
      <c r="X459">
        <v>860034313</v>
      </c>
      <c r="Y459" s="3" t="s">
        <v>97</v>
      </c>
      <c r="Z459">
        <v>2325</v>
      </c>
      <c r="AA459">
        <v>2325</v>
      </c>
      <c r="AB459">
        <v>45825</v>
      </c>
      <c r="AC459" s="3"/>
      <c r="AD459" s="3" t="s">
        <v>2206</v>
      </c>
      <c r="AE459" s="3" t="s">
        <v>1794</v>
      </c>
      <c r="AG459">
        <v>45726</v>
      </c>
      <c r="AH459" s="3" t="s">
        <v>1775</v>
      </c>
      <c r="AI459" s="3" t="s">
        <v>1782</v>
      </c>
      <c r="AJ459" s="3" t="s">
        <v>1783</v>
      </c>
    </row>
    <row r="460" spans="1:36" x14ac:dyDescent="0.25">
      <c r="A460" s="3" t="s">
        <v>9813</v>
      </c>
      <c r="B460" s="3" t="s">
        <v>8023</v>
      </c>
      <c r="C460" s="3" t="s">
        <v>9815</v>
      </c>
      <c r="D460" s="3" t="s">
        <v>5892</v>
      </c>
      <c r="E460">
        <v>45925</v>
      </c>
      <c r="F460">
        <v>45726</v>
      </c>
      <c r="G460">
        <v>45726.432002314818</v>
      </c>
      <c r="H460" s="3" t="s">
        <v>1929</v>
      </c>
      <c r="I460">
        <v>923218</v>
      </c>
      <c r="J460" s="3" t="s">
        <v>1773</v>
      </c>
      <c r="K460" s="3" t="s">
        <v>1774</v>
      </c>
      <c r="L460" s="3" t="s">
        <v>64</v>
      </c>
      <c r="M460" s="1">
        <v>854100</v>
      </c>
      <c r="N460" s="1">
        <v>0</v>
      </c>
      <c r="O460" s="1">
        <v>854100</v>
      </c>
      <c r="P460" s="1">
        <v>0</v>
      </c>
      <c r="Q460" s="3" t="s">
        <v>169</v>
      </c>
      <c r="R460">
        <v>1020798098</v>
      </c>
      <c r="S460" s="3" t="s">
        <v>1798</v>
      </c>
      <c r="T460" s="3" t="s">
        <v>56</v>
      </c>
      <c r="U460" s="3" t="s">
        <v>57</v>
      </c>
      <c r="V460" s="3" t="s">
        <v>1799</v>
      </c>
      <c r="W460" s="3" t="s">
        <v>59</v>
      </c>
      <c r="X460">
        <v>890903938</v>
      </c>
      <c r="Y460" s="3" t="s">
        <v>86</v>
      </c>
      <c r="Z460">
        <v>2325</v>
      </c>
      <c r="AA460">
        <v>2325</v>
      </c>
      <c r="AB460">
        <v>45925</v>
      </c>
      <c r="AC460" s="3"/>
      <c r="AD460" s="3" t="s">
        <v>2207</v>
      </c>
      <c r="AE460" s="3" t="s">
        <v>1797</v>
      </c>
      <c r="AG460">
        <v>45726</v>
      </c>
      <c r="AH460" s="3" t="s">
        <v>1775</v>
      </c>
      <c r="AI460" s="3" t="s">
        <v>1782</v>
      </c>
      <c r="AJ460" s="3" t="s">
        <v>1783</v>
      </c>
    </row>
    <row r="461" spans="1:36" x14ac:dyDescent="0.25">
      <c r="A461" s="3" t="s">
        <v>9817</v>
      </c>
      <c r="B461" s="3" t="s">
        <v>8023</v>
      </c>
      <c r="C461" s="3" t="s">
        <v>9819</v>
      </c>
      <c r="D461" s="3" t="s">
        <v>5892</v>
      </c>
      <c r="E461">
        <v>46025</v>
      </c>
      <c r="F461">
        <v>45726</v>
      </c>
      <c r="G461">
        <v>45726.434166666666</v>
      </c>
      <c r="H461" s="3" t="s">
        <v>1929</v>
      </c>
      <c r="I461">
        <v>923218</v>
      </c>
      <c r="J461" s="3" t="s">
        <v>1773</v>
      </c>
      <c r="K461" s="3" t="s">
        <v>1774</v>
      </c>
      <c r="L461" s="3" t="s">
        <v>64</v>
      </c>
      <c r="M461" s="1">
        <v>854100</v>
      </c>
      <c r="N461" s="1">
        <v>0</v>
      </c>
      <c r="O461" s="1">
        <v>854100</v>
      </c>
      <c r="P461" s="1">
        <v>0</v>
      </c>
      <c r="Q461" s="3" t="s">
        <v>169</v>
      </c>
      <c r="R461">
        <v>1024521632</v>
      </c>
      <c r="S461" s="3" t="s">
        <v>1801</v>
      </c>
      <c r="T461" s="3" t="s">
        <v>56</v>
      </c>
      <c r="U461" s="3" t="s">
        <v>57</v>
      </c>
      <c r="V461" s="3" t="s">
        <v>1802</v>
      </c>
      <c r="W461" s="3" t="s">
        <v>59</v>
      </c>
      <c r="X461">
        <v>860034313</v>
      </c>
      <c r="Y461" s="3" t="s">
        <v>97</v>
      </c>
      <c r="Z461">
        <v>2325</v>
      </c>
      <c r="AA461">
        <v>2325</v>
      </c>
      <c r="AB461">
        <v>46025</v>
      </c>
      <c r="AC461" s="3"/>
      <c r="AD461" s="3" t="s">
        <v>2208</v>
      </c>
      <c r="AE461" s="3" t="s">
        <v>1800</v>
      </c>
      <c r="AG461">
        <v>45726</v>
      </c>
      <c r="AH461" s="3" t="s">
        <v>1775</v>
      </c>
      <c r="AI461" s="3" t="s">
        <v>1782</v>
      </c>
      <c r="AJ461" s="3" t="s">
        <v>1783</v>
      </c>
    </row>
    <row r="462" spans="1:36" x14ac:dyDescent="0.25">
      <c r="A462" s="3" t="s">
        <v>9821</v>
      </c>
      <c r="B462" s="3" t="s">
        <v>8023</v>
      </c>
      <c r="C462" s="3" t="s">
        <v>9823</v>
      </c>
      <c r="D462" s="3" t="s">
        <v>5892</v>
      </c>
      <c r="E462">
        <v>46125</v>
      </c>
      <c r="F462">
        <v>45726</v>
      </c>
      <c r="G462">
        <v>45726.444143518522</v>
      </c>
      <c r="H462" s="3" t="s">
        <v>1929</v>
      </c>
      <c r="I462">
        <v>923218</v>
      </c>
      <c r="J462" s="3" t="s">
        <v>1773</v>
      </c>
      <c r="K462" s="3" t="s">
        <v>1774</v>
      </c>
      <c r="L462" s="3" t="s">
        <v>64</v>
      </c>
      <c r="M462" s="1">
        <v>854100</v>
      </c>
      <c r="N462" s="1">
        <v>0</v>
      </c>
      <c r="O462" s="1">
        <v>854100</v>
      </c>
      <c r="P462" s="1">
        <v>0</v>
      </c>
      <c r="Q462" s="3" t="s">
        <v>169</v>
      </c>
      <c r="R462">
        <v>40770881</v>
      </c>
      <c r="S462" s="3" t="s">
        <v>1804</v>
      </c>
      <c r="T462" s="3" t="s">
        <v>56</v>
      </c>
      <c r="U462" s="3" t="s">
        <v>57</v>
      </c>
      <c r="V462" s="3" t="s">
        <v>1805</v>
      </c>
      <c r="W462" s="3" t="s">
        <v>59</v>
      </c>
      <c r="X462">
        <v>890903938</v>
      </c>
      <c r="Y462" s="3" t="s">
        <v>86</v>
      </c>
      <c r="Z462">
        <v>2325</v>
      </c>
      <c r="AA462">
        <v>2325</v>
      </c>
      <c r="AB462">
        <v>46125</v>
      </c>
      <c r="AC462" s="3"/>
      <c r="AD462" s="3" t="s">
        <v>2209</v>
      </c>
      <c r="AE462" s="3" t="s">
        <v>1803</v>
      </c>
      <c r="AG462">
        <v>45726</v>
      </c>
      <c r="AH462" s="3" t="s">
        <v>1775</v>
      </c>
      <c r="AI462" s="3" t="s">
        <v>1782</v>
      </c>
      <c r="AJ462" s="3" t="s">
        <v>1783</v>
      </c>
    </row>
    <row r="463" spans="1:36" x14ac:dyDescent="0.25">
      <c r="A463" s="3" t="s">
        <v>9825</v>
      </c>
      <c r="B463" s="3" t="s">
        <v>8023</v>
      </c>
      <c r="C463" s="3" t="s">
        <v>9827</v>
      </c>
      <c r="D463" s="3" t="s">
        <v>5892</v>
      </c>
      <c r="E463">
        <v>46225</v>
      </c>
      <c r="F463">
        <v>45726</v>
      </c>
      <c r="G463">
        <v>45726.445763888885</v>
      </c>
      <c r="H463" s="3" t="s">
        <v>1929</v>
      </c>
      <c r="I463">
        <v>923218</v>
      </c>
      <c r="J463" s="3" t="s">
        <v>1773</v>
      </c>
      <c r="K463" s="3" t="s">
        <v>1774</v>
      </c>
      <c r="L463" s="3" t="s">
        <v>64</v>
      </c>
      <c r="M463" s="1">
        <v>854100</v>
      </c>
      <c r="N463" s="1">
        <v>0</v>
      </c>
      <c r="O463" s="1">
        <v>854100</v>
      </c>
      <c r="P463" s="1">
        <v>0</v>
      </c>
      <c r="Q463" s="3" t="s">
        <v>169</v>
      </c>
      <c r="R463">
        <v>51720650</v>
      </c>
      <c r="S463" s="3" t="s">
        <v>1807</v>
      </c>
      <c r="T463" s="3" t="s">
        <v>56</v>
      </c>
      <c r="U463" s="3" t="s">
        <v>57</v>
      </c>
      <c r="V463" s="3" t="s">
        <v>1808</v>
      </c>
      <c r="W463" s="3" t="s">
        <v>59</v>
      </c>
      <c r="X463">
        <v>860034313</v>
      </c>
      <c r="Y463" s="3" t="s">
        <v>97</v>
      </c>
      <c r="Z463">
        <v>2325</v>
      </c>
      <c r="AA463">
        <v>2325</v>
      </c>
      <c r="AB463">
        <v>46225</v>
      </c>
      <c r="AC463" s="3"/>
      <c r="AD463" s="3" t="s">
        <v>2210</v>
      </c>
      <c r="AE463" s="3" t="s">
        <v>1806</v>
      </c>
      <c r="AG463">
        <v>45726</v>
      </c>
      <c r="AH463" s="3" t="s">
        <v>1775</v>
      </c>
      <c r="AI463" s="3" t="s">
        <v>1782</v>
      </c>
      <c r="AJ463" s="3" t="s">
        <v>1783</v>
      </c>
    </row>
    <row r="464" spans="1:36" x14ac:dyDescent="0.25">
      <c r="A464" s="3" t="s">
        <v>9829</v>
      </c>
      <c r="B464" s="3" t="s">
        <v>8023</v>
      </c>
      <c r="C464" s="3" t="s">
        <v>9831</v>
      </c>
      <c r="D464" s="3" t="s">
        <v>5892</v>
      </c>
      <c r="E464">
        <v>46325</v>
      </c>
      <c r="F464">
        <v>45726</v>
      </c>
      <c r="G464">
        <v>45726.447430555556</v>
      </c>
      <c r="H464" s="3" t="s">
        <v>1929</v>
      </c>
      <c r="I464">
        <v>923218</v>
      </c>
      <c r="J464" s="3" t="s">
        <v>1773</v>
      </c>
      <c r="K464" s="3" t="s">
        <v>1774</v>
      </c>
      <c r="L464" s="3" t="s">
        <v>64</v>
      </c>
      <c r="M464" s="1">
        <v>854100</v>
      </c>
      <c r="N464" s="1">
        <v>0</v>
      </c>
      <c r="O464" s="1">
        <v>854100</v>
      </c>
      <c r="P464" s="1">
        <v>0</v>
      </c>
      <c r="Q464" s="3" t="s">
        <v>1770</v>
      </c>
      <c r="R464">
        <v>1072190235</v>
      </c>
      <c r="S464" s="3" t="s">
        <v>1810</v>
      </c>
      <c r="T464" s="3" t="s">
        <v>56</v>
      </c>
      <c r="U464" s="3" t="s">
        <v>57</v>
      </c>
      <c r="V464" s="3" t="s">
        <v>1811</v>
      </c>
      <c r="W464" s="3" t="s">
        <v>59</v>
      </c>
      <c r="X464">
        <v>890903938</v>
      </c>
      <c r="Y464" s="3" t="s">
        <v>86</v>
      </c>
      <c r="Z464">
        <v>2325</v>
      </c>
      <c r="AA464">
        <v>2325</v>
      </c>
      <c r="AB464">
        <v>46325</v>
      </c>
      <c r="AC464" s="3"/>
      <c r="AD464" s="3" t="s">
        <v>2211</v>
      </c>
      <c r="AE464" s="3" t="s">
        <v>1809</v>
      </c>
      <c r="AG464">
        <v>45726</v>
      </c>
      <c r="AH464" s="3" t="s">
        <v>1775</v>
      </c>
      <c r="AI464" s="3" t="s">
        <v>1782</v>
      </c>
      <c r="AJ464" s="3" t="s">
        <v>1783</v>
      </c>
    </row>
    <row r="465" spans="1:36" x14ac:dyDescent="0.25">
      <c r="A465" s="3" t="s">
        <v>9833</v>
      </c>
      <c r="B465" s="3" t="s">
        <v>8023</v>
      </c>
      <c r="C465" s="3" t="s">
        <v>9835</v>
      </c>
      <c r="D465" s="3" t="s">
        <v>5892</v>
      </c>
      <c r="E465">
        <v>46425</v>
      </c>
      <c r="F465">
        <v>45726</v>
      </c>
      <c r="G465">
        <v>45726.449155092596</v>
      </c>
      <c r="H465" s="3" t="s">
        <v>1929</v>
      </c>
      <c r="I465">
        <v>923218</v>
      </c>
      <c r="J465" s="3" t="s">
        <v>1773</v>
      </c>
      <c r="K465" s="3" t="s">
        <v>1774</v>
      </c>
      <c r="L465" s="3" t="s">
        <v>64</v>
      </c>
      <c r="M465" s="1">
        <v>854100</v>
      </c>
      <c r="N465" s="1">
        <v>0</v>
      </c>
      <c r="O465" s="1">
        <v>854100</v>
      </c>
      <c r="P465" s="1">
        <v>0</v>
      </c>
      <c r="Q465" s="3" t="s">
        <v>169</v>
      </c>
      <c r="R465">
        <v>53041854</v>
      </c>
      <c r="S465" s="3" t="s">
        <v>1813</v>
      </c>
      <c r="T465" s="3" t="s">
        <v>56</v>
      </c>
      <c r="U465" s="3" t="s">
        <v>57</v>
      </c>
      <c r="V465" s="3" t="s">
        <v>1814</v>
      </c>
      <c r="W465" s="3" t="s">
        <v>59</v>
      </c>
      <c r="X465">
        <v>860034313</v>
      </c>
      <c r="Y465" s="3" t="s">
        <v>97</v>
      </c>
      <c r="Z465">
        <v>2325</v>
      </c>
      <c r="AA465">
        <v>2325</v>
      </c>
      <c r="AB465">
        <v>46425</v>
      </c>
      <c r="AC465" s="3"/>
      <c r="AD465" s="3" t="s">
        <v>2212</v>
      </c>
      <c r="AE465" s="3" t="s">
        <v>1812</v>
      </c>
      <c r="AG465">
        <v>45726</v>
      </c>
      <c r="AH465" s="3" t="s">
        <v>1775</v>
      </c>
      <c r="AI465" s="3" t="s">
        <v>1782</v>
      </c>
      <c r="AJ465" s="3" t="s">
        <v>1783</v>
      </c>
    </row>
    <row r="466" spans="1:36" x14ac:dyDescent="0.25">
      <c r="A466" s="3" t="s">
        <v>9837</v>
      </c>
      <c r="B466" s="3" t="s">
        <v>8023</v>
      </c>
      <c r="C466" s="3" t="s">
        <v>9839</v>
      </c>
      <c r="D466" s="3" t="s">
        <v>5892</v>
      </c>
      <c r="E466">
        <v>46525</v>
      </c>
      <c r="F466">
        <v>45726</v>
      </c>
      <c r="G466">
        <v>45726.531608796293</v>
      </c>
      <c r="H466" s="3" t="s">
        <v>1929</v>
      </c>
      <c r="I466">
        <v>923218</v>
      </c>
      <c r="J466" s="3" t="s">
        <v>1773</v>
      </c>
      <c r="K466" s="3" t="s">
        <v>1774</v>
      </c>
      <c r="L466" s="3" t="s">
        <v>64</v>
      </c>
      <c r="M466" s="1">
        <v>854100</v>
      </c>
      <c r="N466" s="1">
        <v>0</v>
      </c>
      <c r="O466" s="1">
        <v>854100</v>
      </c>
      <c r="P466" s="1">
        <v>0</v>
      </c>
      <c r="Q466" s="3" t="s">
        <v>169</v>
      </c>
      <c r="R466">
        <v>79757881</v>
      </c>
      <c r="S466" s="3" t="s">
        <v>1816</v>
      </c>
      <c r="T466" s="3" t="s">
        <v>56</v>
      </c>
      <c r="U466" s="3" t="s">
        <v>57</v>
      </c>
      <c r="V466" s="3" t="s">
        <v>1817</v>
      </c>
      <c r="W466" s="3" t="s">
        <v>59</v>
      </c>
      <c r="X466">
        <v>860034313</v>
      </c>
      <c r="Y466" s="3" t="s">
        <v>97</v>
      </c>
      <c r="Z466">
        <v>2325</v>
      </c>
      <c r="AA466">
        <v>2325</v>
      </c>
      <c r="AB466">
        <v>46525</v>
      </c>
      <c r="AC466" s="3"/>
      <c r="AD466" s="3" t="s">
        <v>2213</v>
      </c>
      <c r="AE466" s="3" t="s">
        <v>1815</v>
      </c>
      <c r="AG466">
        <v>45726</v>
      </c>
      <c r="AH466" s="3" t="s">
        <v>1775</v>
      </c>
      <c r="AI466" s="3" t="s">
        <v>1782</v>
      </c>
      <c r="AJ466" s="3" t="s">
        <v>1783</v>
      </c>
    </row>
    <row r="467" spans="1:36" x14ac:dyDescent="0.25">
      <c r="A467" s="3" t="s">
        <v>9841</v>
      </c>
      <c r="B467" s="3" t="s">
        <v>8023</v>
      </c>
      <c r="C467" s="3" t="s">
        <v>9843</v>
      </c>
      <c r="D467" s="3" t="s">
        <v>5892</v>
      </c>
      <c r="E467">
        <v>46625</v>
      </c>
      <c r="F467">
        <v>45726</v>
      </c>
      <c r="G467">
        <v>45726.535405092596</v>
      </c>
      <c r="H467" s="3" t="s">
        <v>1929</v>
      </c>
      <c r="I467">
        <v>923218</v>
      </c>
      <c r="J467" s="3" t="s">
        <v>1773</v>
      </c>
      <c r="K467" s="3" t="s">
        <v>1774</v>
      </c>
      <c r="L467" s="3" t="s">
        <v>64</v>
      </c>
      <c r="M467" s="1">
        <v>854100</v>
      </c>
      <c r="N467" s="1">
        <v>0</v>
      </c>
      <c r="O467" s="1">
        <v>854100</v>
      </c>
      <c r="P467" s="1">
        <v>0</v>
      </c>
      <c r="Q467" s="3" t="s">
        <v>169</v>
      </c>
      <c r="R467">
        <v>1007664842</v>
      </c>
      <c r="S467" s="3" t="s">
        <v>1819</v>
      </c>
      <c r="T467" s="3" t="s">
        <v>56</v>
      </c>
      <c r="U467" s="3" t="s">
        <v>57</v>
      </c>
      <c r="V467" s="3" t="s">
        <v>1820</v>
      </c>
      <c r="W467" s="3" t="s">
        <v>59</v>
      </c>
      <c r="X467">
        <v>860034313</v>
      </c>
      <c r="Y467" s="3" t="s">
        <v>97</v>
      </c>
      <c r="Z467">
        <v>2325</v>
      </c>
      <c r="AA467">
        <v>2325</v>
      </c>
      <c r="AB467">
        <v>46625</v>
      </c>
      <c r="AC467" s="3"/>
      <c r="AD467" s="3" t="s">
        <v>2214</v>
      </c>
      <c r="AE467" s="3" t="s">
        <v>1818</v>
      </c>
      <c r="AG467">
        <v>45726</v>
      </c>
      <c r="AH467" s="3" t="s">
        <v>1775</v>
      </c>
      <c r="AI467" s="3" t="s">
        <v>1782</v>
      </c>
      <c r="AJ467" s="3" t="s">
        <v>1783</v>
      </c>
    </row>
    <row r="468" spans="1:36" x14ac:dyDescent="0.25">
      <c r="A468" s="3" t="s">
        <v>9845</v>
      </c>
      <c r="B468" s="3" t="s">
        <v>8023</v>
      </c>
      <c r="C468" s="3" t="s">
        <v>9847</v>
      </c>
      <c r="D468" s="3" t="s">
        <v>5892</v>
      </c>
      <c r="E468">
        <v>46725</v>
      </c>
      <c r="F468">
        <v>45726</v>
      </c>
      <c r="G468">
        <v>45726.539525462962</v>
      </c>
      <c r="H468" s="3" t="s">
        <v>1929</v>
      </c>
      <c r="I468">
        <v>923218</v>
      </c>
      <c r="J468" s="3" t="s">
        <v>1773</v>
      </c>
      <c r="K468" s="3" t="s">
        <v>1774</v>
      </c>
      <c r="L468" s="3" t="s">
        <v>64</v>
      </c>
      <c r="M468" s="1">
        <v>854100</v>
      </c>
      <c r="N468" s="1">
        <v>0</v>
      </c>
      <c r="O468" s="1">
        <v>854100</v>
      </c>
      <c r="P468" s="1">
        <v>0</v>
      </c>
      <c r="Q468" s="3" t="s">
        <v>169</v>
      </c>
      <c r="R468">
        <v>1003642581</v>
      </c>
      <c r="S468" s="3" t="s">
        <v>1822</v>
      </c>
      <c r="T468" s="3" t="s">
        <v>56</v>
      </c>
      <c r="U468" s="3" t="s">
        <v>57</v>
      </c>
      <c r="V468" s="3" t="s">
        <v>1823</v>
      </c>
      <c r="W468" s="3" t="s">
        <v>59</v>
      </c>
      <c r="X468">
        <v>860034313</v>
      </c>
      <c r="Y468" s="3" t="s">
        <v>97</v>
      </c>
      <c r="Z468">
        <v>2325</v>
      </c>
      <c r="AA468">
        <v>2325</v>
      </c>
      <c r="AB468">
        <v>46725</v>
      </c>
      <c r="AC468" s="3"/>
      <c r="AD468" s="3" t="s">
        <v>2215</v>
      </c>
      <c r="AE468" s="3" t="s">
        <v>1821</v>
      </c>
      <c r="AG468">
        <v>45726</v>
      </c>
      <c r="AH468" s="3" t="s">
        <v>1775</v>
      </c>
      <c r="AI468" s="3" t="s">
        <v>1782</v>
      </c>
      <c r="AJ468" s="3" t="s">
        <v>1783</v>
      </c>
    </row>
    <row r="469" spans="1:36" x14ac:dyDescent="0.25">
      <c r="A469" s="3" t="s">
        <v>9849</v>
      </c>
      <c r="B469" s="3" t="s">
        <v>8023</v>
      </c>
      <c r="C469" s="3" t="s">
        <v>9851</v>
      </c>
      <c r="D469" s="3" t="s">
        <v>5892</v>
      </c>
      <c r="E469">
        <v>46825</v>
      </c>
      <c r="F469">
        <v>45726</v>
      </c>
      <c r="G469">
        <v>45726.541585648149</v>
      </c>
      <c r="H469" s="3" t="s">
        <v>1929</v>
      </c>
      <c r="I469">
        <v>923218</v>
      </c>
      <c r="J469" s="3" t="s">
        <v>1773</v>
      </c>
      <c r="K469" s="3" t="s">
        <v>1774</v>
      </c>
      <c r="L469" s="3" t="s">
        <v>64</v>
      </c>
      <c r="M469" s="1">
        <v>854100</v>
      </c>
      <c r="N469" s="1">
        <v>0</v>
      </c>
      <c r="O469" s="1">
        <v>854100</v>
      </c>
      <c r="P469" s="1">
        <v>0</v>
      </c>
      <c r="Q469" s="3" t="s">
        <v>169</v>
      </c>
      <c r="R469">
        <v>53891808</v>
      </c>
      <c r="S469" s="3" t="s">
        <v>1825</v>
      </c>
      <c r="T469" s="3" t="s">
        <v>56</v>
      </c>
      <c r="U469" s="3" t="s">
        <v>57</v>
      </c>
      <c r="V469" s="3" t="s">
        <v>1826</v>
      </c>
      <c r="W469" s="3" t="s">
        <v>59</v>
      </c>
      <c r="X469">
        <v>890903938</v>
      </c>
      <c r="Y469" s="3" t="s">
        <v>86</v>
      </c>
      <c r="Z469">
        <v>2325</v>
      </c>
      <c r="AA469">
        <v>2325</v>
      </c>
      <c r="AB469">
        <v>46825</v>
      </c>
      <c r="AC469" s="3"/>
      <c r="AD469" s="3" t="s">
        <v>2216</v>
      </c>
      <c r="AE469" s="3" t="s">
        <v>1824</v>
      </c>
      <c r="AG469">
        <v>45726</v>
      </c>
      <c r="AH469" s="3" t="s">
        <v>1775</v>
      </c>
      <c r="AI469" s="3" t="s">
        <v>1782</v>
      </c>
      <c r="AJ469" s="3" t="s">
        <v>1783</v>
      </c>
    </row>
    <row r="470" spans="1:36" x14ac:dyDescent="0.25">
      <c r="A470" s="3" t="s">
        <v>9853</v>
      </c>
      <c r="B470" s="3" t="s">
        <v>8023</v>
      </c>
      <c r="C470" s="3" t="s">
        <v>9855</v>
      </c>
      <c r="D470" s="3" t="s">
        <v>5892</v>
      </c>
      <c r="E470">
        <v>46925</v>
      </c>
      <c r="F470">
        <v>45726</v>
      </c>
      <c r="G470">
        <v>45726.543425925927</v>
      </c>
      <c r="H470" s="3" t="s">
        <v>1929</v>
      </c>
      <c r="I470">
        <v>923218</v>
      </c>
      <c r="J470" s="3" t="s">
        <v>1773</v>
      </c>
      <c r="K470" s="3" t="s">
        <v>1774</v>
      </c>
      <c r="L470" s="3" t="s">
        <v>64</v>
      </c>
      <c r="M470" s="1">
        <v>854100</v>
      </c>
      <c r="N470" s="1">
        <v>0</v>
      </c>
      <c r="O470" s="1">
        <v>854100</v>
      </c>
      <c r="P470" s="1">
        <v>0</v>
      </c>
      <c r="Q470" s="3" t="s">
        <v>169</v>
      </c>
      <c r="R470">
        <v>1013681696</v>
      </c>
      <c r="S470" s="3" t="s">
        <v>1828</v>
      </c>
      <c r="T470" s="3" t="s">
        <v>56</v>
      </c>
      <c r="U470" s="3" t="s">
        <v>57</v>
      </c>
      <c r="V470" s="3" t="s">
        <v>1829</v>
      </c>
      <c r="W470" s="3" t="s">
        <v>59</v>
      </c>
      <c r="X470">
        <v>890903938</v>
      </c>
      <c r="Y470" s="3" t="s">
        <v>86</v>
      </c>
      <c r="Z470">
        <v>2325</v>
      </c>
      <c r="AA470">
        <v>2325</v>
      </c>
      <c r="AB470">
        <v>46925</v>
      </c>
      <c r="AC470" s="3"/>
      <c r="AD470" s="3" t="s">
        <v>2217</v>
      </c>
      <c r="AE470" s="3" t="s">
        <v>1827</v>
      </c>
      <c r="AG470">
        <v>45726</v>
      </c>
      <c r="AH470" s="3" t="s">
        <v>1775</v>
      </c>
      <c r="AI470" s="3" t="s">
        <v>1782</v>
      </c>
      <c r="AJ470" s="3" t="s">
        <v>1783</v>
      </c>
    </row>
    <row r="471" spans="1:36" x14ac:dyDescent="0.25">
      <c r="A471" s="3" t="s">
        <v>9857</v>
      </c>
      <c r="B471" s="3" t="s">
        <v>8023</v>
      </c>
      <c r="C471" s="3" t="s">
        <v>9859</v>
      </c>
      <c r="D471" s="3" t="s">
        <v>5892</v>
      </c>
      <c r="E471">
        <v>47025</v>
      </c>
      <c r="F471">
        <v>45726</v>
      </c>
      <c r="G471">
        <v>45726.545243055552</v>
      </c>
      <c r="H471" s="3" t="s">
        <v>1929</v>
      </c>
      <c r="I471">
        <v>923218</v>
      </c>
      <c r="J471" s="3" t="s">
        <v>1773</v>
      </c>
      <c r="K471" s="3" t="s">
        <v>1774</v>
      </c>
      <c r="L471" s="3" t="s">
        <v>64</v>
      </c>
      <c r="M471" s="1">
        <v>854100</v>
      </c>
      <c r="N471" s="1">
        <v>0</v>
      </c>
      <c r="O471" s="1">
        <v>854100</v>
      </c>
      <c r="P471" s="1">
        <v>0</v>
      </c>
      <c r="Q471" s="3" t="s">
        <v>169</v>
      </c>
      <c r="R471">
        <v>39725500</v>
      </c>
      <c r="S471" s="3" t="s">
        <v>1831</v>
      </c>
      <c r="T471" s="3" t="s">
        <v>56</v>
      </c>
      <c r="U471" s="3" t="s">
        <v>57</v>
      </c>
      <c r="V471" s="3" t="s">
        <v>1832</v>
      </c>
      <c r="W471" s="3" t="s">
        <v>59</v>
      </c>
      <c r="X471">
        <v>890903938</v>
      </c>
      <c r="Y471" s="3" t="s">
        <v>86</v>
      </c>
      <c r="Z471">
        <v>2325</v>
      </c>
      <c r="AA471">
        <v>2325</v>
      </c>
      <c r="AB471">
        <v>47025</v>
      </c>
      <c r="AC471" s="3"/>
      <c r="AD471" s="3" t="s">
        <v>2218</v>
      </c>
      <c r="AE471" s="3" t="s">
        <v>1830</v>
      </c>
      <c r="AG471">
        <v>45726</v>
      </c>
      <c r="AH471" s="3" t="s">
        <v>1775</v>
      </c>
      <c r="AI471" s="3" t="s">
        <v>1782</v>
      </c>
      <c r="AJ471" s="3" t="s">
        <v>1783</v>
      </c>
    </row>
    <row r="472" spans="1:36" x14ac:dyDescent="0.25">
      <c r="A472" s="3" t="s">
        <v>9861</v>
      </c>
      <c r="B472" s="3" t="s">
        <v>8023</v>
      </c>
      <c r="C472" s="3" t="s">
        <v>9863</v>
      </c>
      <c r="D472" s="3" t="s">
        <v>5892</v>
      </c>
      <c r="E472">
        <v>47125</v>
      </c>
      <c r="F472">
        <v>45726</v>
      </c>
      <c r="G472">
        <v>45726.547106481485</v>
      </c>
      <c r="H472" s="3" t="s">
        <v>1929</v>
      </c>
      <c r="I472">
        <v>923218</v>
      </c>
      <c r="J472" s="3" t="s">
        <v>1773</v>
      </c>
      <c r="K472" s="3" t="s">
        <v>1774</v>
      </c>
      <c r="L472" s="3" t="s">
        <v>64</v>
      </c>
      <c r="M472" s="1">
        <v>854100</v>
      </c>
      <c r="N472" s="1">
        <v>0</v>
      </c>
      <c r="O472" s="1">
        <v>854100</v>
      </c>
      <c r="P472" s="1">
        <v>0</v>
      </c>
      <c r="Q472" s="3" t="s">
        <v>169</v>
      </c>
      <c r="R472">
        <v>52527470</v>
      </c>
      <c r="S472" s="3" t="s">
        <v>1834</v>
      </c>
      <c r="T472" s="3" t="s">
        <v>56</v>
      </c>
      <c r="U472" s="3" t="s">
        <v>57</v>
      </c>
      <c r="V472" s="3" t="s">
        <v>1835</v>
      </c>
      <c r="W472" s="3" t="s">
        <v>59</v>
      </c>
      <c r="X472">
        <v>890903938</v>
      </c>
      <c r="Y472" s="3" t="s">
        <v>86</v>
      </c>
      <c r="Z472">
        <v>2325</v>
      </c>
      <c r="AA472">
        <v>2325</v>
      </c>
      <c r="AB472">
        <v>47125</v>
      </c>
      <c r="AC472" s="3"/>
      <c r="AD472" s="3" t="s">
        <v>2219</v>
      </c>
      <c r="AE472" s="3" t="s">
        <v>1833</v>
      </c>
      <c r="AG472">
        <v>45726</v>
      </c>
      <c r="AH472" s="3" t="s">
        <v>1775</v>
      </c>
      <c r="AI472" s="3" t="s">
        <v>1782</v>
      </c>
      <c r="AJ472" s="3" t="s">
        <v>1783</v>
      </c>
    </row>
    <row r="473" spans="1:36" x14ac:dyDescent="0.25">
      <c r="A473" s="3" t="s">
        <v>9865</v>
      </c>
      <c r="B473" s="3" t="s">
        <v>8023</v>
      </c>
      <c r="C473" s="3" t="s">
        <v>9867</v>
      </c>
      <c r="D473" s="3" t="s">
        <v>5892</v>
      </c>
      <c r="E473">
        <v>47225</v>
      </c>
      <c r="F473">
        <v>45726</v>
      </c>
      <c r="G473">
        <v>45726.548715277779</v>
      </c>
      <c r="H473" s="3" t="s">
        <v>1929</v>
      </c>
      <c r="I473">
        <v>923218</v>
      </c>
      <c r="J473" s="3" t="s">
        <v>1773</v>
      </c>
      <c r="K473" s="3" t="s">
        <v>1774</v>
      </c>
      <c r="L473" s="3" t="s">
        <v>64</v>
      </c>
      <c r="M473" s="1">
        <v>854100</v>
      </c>
      <c r="N473" s="1">
        <v>0</v>
      </c>
      <c r="O473" s="1">
        <v>854100</v>
      </c>
      <c r="P473" s="1">
        <v>0</v>
      </c>
      <c r="Q473" s="3" t="s">
        <v>169</v>
      </c>
      <c r="R473">
        <v>1024514769</v>
      </c>
      <c r="S473" s="3" t="s">
        <v>1837</v>
      </c>
      <c r="T473" s="3" t="s">
        <v>56</v>
      </c>
      <c r="U473" s="3" t="s">
        <v>57</v>
      </c>
      <c r="V473" s="3" t="s">
        <v>1838</v>
      </c>
      <c r="W473" s="3" t="s">
        <v>59</v>
      </c>
      <c r="X473">
        <v>860034313</v>
      </c>
      <c r="Y473" s="3" t="s">
        <v>97</v>
      </c>
      <c r="Z473">
        <v>2325</v>
      </c>
      <c r="AA473">
        <v>2325</v>
      </c>
      <c r="AB473">
        <v>47225</v>
      </c>
      <c r="AC473" s="3"/>
      <c r="AD473" s="3" t="s">
        <v>2220</v>
      </c>
      <c r="AE473" s="3" t="s">
        <v>1836</v>
      </c>
      <c r="AG473">
        <v>45726</v>
      </c>
      <c r="AH473" s="3" t="s">
        <v>1775</v>
      </c>
      <c r="AI473" s="3" t="s">
        <v>1782</v>
      </c>
      <c r="AJ473" s="3" t="s">
        <v>1783</v>
      </c>
    </row>
    <row r="474" spans="1:36" x14ac:dyDescent="0.25">
      <c r="A474" s="3" t="s">
        <v>9869</v>
      </c>
      <c r="B474" s="3" t="s">
        <v>8023</v>
      </c>
      <c r="C474" s="3" t="s">
        <v>9871</v>
      </c>
      <c r="D474" s="3" t="s">
        <v>5892</v>
      </c>
      <c r="E474">
        <v>47325</v>
      </c>
      <c r="F474">
        <v>45726</v>
      </c>
      <c r="G474">
        <v>45726.550474537034</v>
      </c>
      <c r="H474" s="3" t="s">
        <v>1929</v>
      </c>
      <c r="I474">
        <v>923218</v>
      </c>
      <c r="J474" s="3" t="s">
        <v>1773</v>
      </c>
      <c r="K474" s="3" t="s">
        <v>1774</v>
      </c>
      <c r="L474" s="3" t="s">
        <v>64</v>
      </c>
      <c r="M474" s="1">
        <v>854100</v>
      </c>
      <c r="N474" s="1">
        <v>0</v>
      </c>
      <c r="O474" s="1">
        <v>854100</v>
      </c>
      <c r="P474" s="1">
        <v>0</v>
      </c>
      <c r="Q474" s="3" t="s">
        <v>169</v>
      </c>
      <c r="R474">
        <v>3179291</v>
      </c>
      <c r="S474" s="3" t="s">
        <v>1840</v>
      </c>
      <c r="T474" s="3" t="s">
        <v>56</v>
      </c>
      <c r="U474" s="3" t="s">
        <v>57</v>
      </c>
      <c r="V474" s="3" t="s">
        <v>1841</v>
      </c>
      <c r="W474" s="3" t="s">
        <v>59</v>
      </c>
      <c r="X474">
        <v>890903938</v>
      </c>
      <c r="Y474" s="3" t="s">
        <v>86</v>
      </c>
      <c r="Z474">
        <v>2325</v>
      </c>
      <c r="AA474">
        <v>2325</v>
      </c>
      <c r="AB474">
        <v>47325</v>
      </c>
      <c r="AC474" s="3"/>
      <c r="AD474" s="3" t="s">
        <v>2221</v>
      </c>
      <c r="AE474" s="3" t="s">
        <v>1839</v>
      </c>
      <c r="AG474">
        <v>45726</v>
      </c>
      <c r="AH474" s="3" t="s">
        <v>1775</v>
      </c>
      <c r="AI474" s="3" t="s">
        <v>1782</v>
      </c>
      <c r="AJ474" s="3" t="s">
        <v>1783</v>
      </c>
    </row>
    <row r="475" spans="1:36" x14ac:dyDescent="0.25">
      <c r="A475" s="3" t="s">
        <v>9873</v>
      </c>
      <c r="B475" s="3" t="s">
        <v>8023</v>
      </c>
      <c r="C475" s="3" t="s">
        <v>9875</v>
      </c>
      <c r="D475" s="3" t="s">
        <v>5892</v>
      </c>
      <c r="E475">
        <v>47425</v>
      </c>
      <c r="F475">
        <v>45726</v>
      </c>
      <c r="G475">
        <v>45726.55201388889</v>
      </c>
      <c r="H475" s="3" t="s">
        <v>1929</v>
      </c>
      <c r="I475">
        <v>923218</v>
      </c>
      <c r="J475" s="3" t="s">
        <v>1773</v>
      </c>
      <c r="K475" s="3" t="s">
        <v>1774</v>
      </c>
      <c r="L475" s="3" t="s">
        <v>64</v>
      </c>
      <c r="M475" s="1">
        <v>854100</v>
      </c>
      <c r="N475" s="1">
        <v>0</v>
      </c>
      <c r="O475" s="1">
        <v>854100</v>
      </c>
      <c r="P475" s="1">
        <v>0</v>
      </c>
      <c r="Q475" s="3" t="s">
        <v>169</v>
      </c>
      <c r="R475">
        <v>1007388734</v>
      </c>
      <c r="S475" s="3" t="s">
        <v>1843</v>
      </c>
      <c r="T475" s="3" t="s">
        <v>56</v>
      </c>
      <c r="U475" s="3" t="s">
        <v>57</v>
      </c>
      <c r="V475" s="3" t="s">
        <v>1844</v>
      </c>
      <c r="W475" s="3" t="s">
        <v>59</v>
      </c>
      <c r="X475">
        <v>860035827</v>
      </c>
      <c r="Y475" s="3" t="s">
        <v>378</v>
      </c>
      <c r="Z475">
        <v>2325</v>
      </c>
      <c r="AA475">
        <v>2325</v>
      </c>
      <c r="AB475">
        <v>47425</v>
      </c>
      <c r="AC475" s="3"/>
      <c r="AD475" s="3" t="s">
        <v>2222</v>
      </c>
      <c r="AE475" s="3" t="s">
        <v>1842</v>
      </c>
      <c r="AG475">
        <v>45726</v>
      </c>
      <c r="AH475" s="3" t="s">
        <v>1775</v>
      </c>
      <c r="AI475" s="3" t="s">
        <v>1782</v>
      </c>
      <c r="AJ475" s="3" t="s">
        <v>1783</v>
      </c>
    </row>
    <row r="476" spans="1:36" x14ac:dyDescent="0.25">
      <c r="A476" s="3" t="s">
        <v>9877</v>
      </c>
      <c r="B476" s="3" t="s">
        <v>8023</v>
      </c>
      <c r="C476" s="3" t="s">
        <v>9879</v>
      </c>
      <c r="D476" s="3" t="s">
        <v>5892</v>
      </c>
      <c r="E476">
        <v>47525</v>
      </c>
      <c r="F476">
        <v>45726</v>
      </c>
      <c r="G476">
        <v>45726.553796296299</v>
      </c>
      <c r="H476" s="3" t="s">
        <v>1929</v>
      </c>
      <c r="I476">
        <v>923218</v>
      </c>
      <c r="J476" s="3" t="s">
        <v>1773</v>
      </c>
      <c r="K476" s="3" t="s">
        <v>1774</v>
      </c>
      <c r="L476" s="3" t="s">
        <v>64</v>
      </c>
      <c r="M476" s="1">
        <v>854100</v>
      </c>
      <c r="N476" s="1">
        <v>0</v>
      </c>
      <c r="O476" s="1">
        <v>854100</v>
      </c>
      <c r="P476" s="1">
        <v>0</v>
      </c>
      <c r="Q476" s="3" t="s">
        <v>169</v>
      </c>
      <c r="R476">
        <v>1072188338</v>
      </c>
      <c r="S476" s="3" t="s">
        <v>1846</v>
      </c>
      <c r="T476" s="3" t="s">
        <v>56</v>
      </c>
      <c r="U476" s="3" t="s">
        <v>57</v>
      </c>
      <c r="V476" s="3" t="s">
        <v>1847</v>
      </c>
      <c r="W476" s="3" t="s">
        <v>59</v>
      </c>
      <c r="X476">
        <v>860034313</v>
      </c>
      <c r="Y476" s="3" t="s">
        <v>97</v>
      </c>
      <c r="Z476">
        <v>2325</v>
      </c>
      <c r="AA476">
        <v>2325</v>
      </c>
      <c r="AB476">
        <v>47525</v>
      </c>
      <c r="AC476" s="3"/>
      <c r="AD476" s="3" t="s">
        <v>2223</v>
      </c>
      <c r="AE476" s="3" t="s">
        <v>1845</v>
      </c>
      <c r="AG476">
        <v>45726</v>
      </c>
      <c r="AH476" s="3" t="s">
        <v>1775</v>
      </c>
      <c r="AI476" s="3" t="s">
        <v>1782</v>
      </c>
      <c r="AJ476" s="3" t="s">
        <v>1783</v>
      </c>
    </row>
    <row r="477" spans="1:36" x14ac:dyDescent="0.25">
      <c r="A477" s="3" t="s">
        <v>9881</v>
      </c>
      <c r="B477" s="3" t="s">
        <v>8023</v>
      </c>
      <c r="C477" s="3" t="s">
        <v>9883</v>
      </c>
      <c r="D477" s="3" t="s">
        <v>5892</v>
      </c>
      <c r="E477">
        <v>47625</v>
      </c>
      <c r="F477">
        <v>45726</v>
      </c>
      <c r="G477">
        <v>45726.555902777778</v>
      </c>
      <c r="H477" s="3" t="s">
        <v>1929</v>
      </c>
      <c r="I477">
        <v>923218</v>
      </c>
      <c r="J477" s="3" t="s">
        <v>1773</v>
      </c>
      <c r="K477" s="3" t="s">
        <v>1774</v>
      </c>
      <c r="L477" s="3" t="s">
        <v>64</v>
      </c>
      <c r="M477" s="1">
        <v>854100</v>
      </c>
      <c r="N477" s="1">
        <v>0</v>
      </c>
      <c r="O477" s="1">
        <v>854100</v>
      </c>
      <c r="P477" s="1">
        <v>0</v>
      </c>
      <c r="Q477" s="3" t="s">
        <v>1849</v>
      </c>
      <c r="R477">
        <v>5935943</v>
      </c>
      <c r="S477" s="3" t="s">
        <v>1850</v>
      </c>
      <c r="T477" s="3" t="s">
        <v>56</v>
      </c>
      <c r="U477" s="3" t="s">
        <v>57</v>
      </c>
      <c r="V477" s="3" t="s">
        <v>1851</v>
      </c>
      <c r="W477" s="3" t="s">
        <v>59</v>
      </c>
      <c r="X477">
        <v>890903938</v>
      </c>
      <c r="Y477" s="3" t="s">
        <v>86</v>
      </c>
      <c r="Z477">
        <v>2325</v>
      </c>
      <c r="AA477">
        <v>2325</v>
      </c>
      <c r="AB477">
        <v>47625</v>
      </c>
      <c r="AC477" s="3"/>
      <c r="AD477" s="3" t="s">
        <v>2224</v>
      </c>
      <c r="AE477" s="3" t="s">
        <v>1848</v>
      </c>
      <c r="AG477">
        <v>45726</v>
      </c>
      <c r="AH477" s="3" t="s">
        <v>1775</v>
      </c>
      <c r="AI477" s="3" t="s">
        <v>1782</v>
      </c>
      <c r="AJ477" s="3" t="s">
        <v>1783</v>
      </c>
    </row>
    <row r="478" spans="1:36" x14ac:dyDescent="0.25">
      <c r="A478" s="3" t="s">
        <v>9885</v>
      </c>
      <c r="B478" s="3" t="s">
        <v>8023</v>
      </c>
      <c r="C478" s="3" t="s">
        <v>9887</v>
      </c>
      <c r="D478" s="3" t="s">
        <v>5892</v>
      </c>
      <c r="E478">
        <v>47725</v>
      </c>
      <c r="F478">
        <v>45726</v>
      </c>
      <c r="G478">
        <v>45726.557627314818</v>
      </c>
      <c r="H478" s="3" t="s">
        <v>1929</v>
      </c>
      <c r="I478">
        <v>923218</v>
      </c>
      <c r="J478" s="3" t="s">
        <v>1773</v>
      </c>
      <c r="K478" s="3" t="s">
        <v>1774</v>
      </c>
      <c r="L478" s="3" t="s">
        <v>64</v>
      </c>
      <c r="M478" s="1">
        <v>854100</v>
      </c>
      <c r="N478" s="1">
        <v>0</v>
      </c>
      <c r="O478" s="1">
        <v>854100</v>
      </c>
      <c r="P478" s="1">
        <v>0</v>
      </c>
      <c r="Q478" s="3" t="s">
        <v>169</v>
      </c>
      <c r="R478">
        <v>1003642059</v>
      </c>
      <c r="S478" s="3" t="s">
        <v>1853</v>
      </c>
      <c r="T478" s="3" t="s">
        <v>56</v>
      </c>
      <c r="U478" s="3" t="s">
        <v>57</v>
      </c>
      <c r="V478" s="3" t="s">
        <v>1854</v>
      </c>
      <c r="W478" s="3" t="s">
        <v>59</v>
      </c>
      <c r="X478">
        <v>890903938</v>
      </c>
      <c r="Y478" s="3" t="s">
        <v>86</v>
      </c>
      <c r="Z478">
        <v>2325</v>
      </c>
      <c r="AA478">
        <v>2325</v>
      </c>
      <c r="AB478">
        <v>47725</v>
      </c>
      <c r="AC478" s="3"/>
      <c r="AD478" s="3" t="s">
        <v>2225</v>
      </c>
      <c r="AE478" s="3" t="s">
        <v>1852</v>
      </c>
      <c r="AG478">
        <v>45726</v>
      </c>
      <c r="AH478" s="3" t="s">
        <v>1775</v>
      </c>
      <c r="AI478" s="3" t="s">
        <v>1782</v>
      </c>
      <c r="AJ478" s="3" t="s">
        <v>1783</v>
      </c>
    </row>
    <row r="479" spans="1:36" x14ac:dyDescent="0.25">
      <c r="A479" s="3" t="s">
        <v>9889</v>
      </c>
      <c r="B479" s="3" t="s">
        <v>8023</v>
      </c>
      <c r="C479" s="3" t="s">
        <v>9891</v>
      </c>
      <c r="D479" s="3" t="s">
        <v>5892</v>
      </c>
      <c r="E479">
        <v>47825</v>
      </c>
      <c r="F479">
        <v>45726</v>
      </c>
      <c r="G479">
        <v>45726.559594907405</v>
      </c>
      <c r="H479" s="3" t="s">
        <v>1929</v>
      </c>
      <c r="I479">
        <v>923218</v>
      </c>
      <c r="J479" s="3" t="s">
        <v>1773</v>
      </c>
      <c r="K479" s="3" t="s">
        <v>1774</v>
      </c>
      <c r="L479" s="3" t="s">
        <v>64</v>
      </c>
      <c r="M479" s="1">
        <v>854100</v>
      </c>
      <c r="N479" s="1">
        <v>0</v>
      </c>
      <c r="O479" s="1">
        <v>854100</v>
      </c>
      <c r="P479" s="1">
        <v>0</v>
      </c>
      <c r="Q479" s="3" t="s">
        <v>169</v>
      </c>
      <c r="R479">
        <v>1012339622</v>
      </c>
      <c r="S479" s="3" t="s">
        <v>1856</v>
      </c>
      <c r="T479" s="3" t="s">
        <v>56</v>
      </c>
      <c r="U479" s="3" t="s">
        <v>57</v>
      </c>
      <c r="V479" s="3" t="s">
        <v>1857</v>
      </c>
      <c r="W479" s="3" t="s">
        <v>59</v>
      </c>
      <c r="X479">
        <v>890903938</v>
      </c>
      <c r="Y479" s="3" t="s">
        <v>86</v>
      </c>
      <c r="Z479">
        <v>2325</v>
      </c>
      <c r="AA479">
        <v>2325</v>
      </c>
      <c r="AB479">
        <v>47825</v>
      </c>
      <c r="AC479" s="3"/>
      <c r="AD479" s="3" t="s">
        <v>2226</v>
      </c>
      <c r="AE479" s="3" t="s">
        <v>1855</v>
      </c>
      <c r="AG479">
        <v>45726</v>
      </c>
      <c r="AH479" s="3" t="s">
        <v>1775</v>
      </c>
      <c r="AI479" s="3" t="s">
        <v>1782</v>
      </c>
      <c r="AJ479" s="3" t="s">
        <v>1783</v>
      </c>
    </row>
    <row r="480" spans="1:36" x14ac:dyDescent="0.25">
      <c r="A480" s="3" t="s">
        <v>9893</v>
      </c>
      <c r="B480" s="3" t="s">
        <v>8023</v>
      </c>
      <c r="C480" s="3" t="s">
        <v>9895</v>
      </c>
      <c r="D480" s="3" t="s">
        <v>5892</v>
      </c>
      <c r="E480">
        <v>47925</v>
      </c>
      <c r="F480">
        <v>45726</v>
      </c>
      <c r="G480">
        <v>45726.561828703707</v>
      </c>
      <c r="H480" s="3" t="s">
        <v>1929</v>
      </c>
      <c r="I480">
        <v>923218</v>
      </c>
      <c r="J480" s="3" t="s">
        <v>1773</v>
      </c>
      <c r="K480" s="3" t="s">
        <v>1774</v>
      </c>
      <c r="L480" s="3" t="s">
        <v>64</v>
      </c>
      <c r="M480" s="1">
        <v>854100</v>
      </c>
      <c r="N480" s="1">
        <v>0</v>
      </c>
      <c r="O480" s="1">
        <v>854100</v>
      </c>
      <c r="P480" s="1">
        <v>0</v>
      </c>
      <c r="Q480" s="3" t="s">
        <v>1770</v>
      </c>
      <c r="R480">
        <v>1043139348</v>
      </c>
      <c r="S480" s="3" t="s">
        <v>1859</v>
      </c>
      <c r="T480" s="3" t="s">
        <v>56</v>
      </c>
      <c r="U480" s="3" t="s">
        <v>57</v>
      </c>
      <c r="V480" s="3" t="s">
        <v>1860</v>
      </c>
      <c r="W480" s="3" t="s">
        <v>59</v>
      </c>
      <c r="X480">
        <v>890903938</v>
      </c>
      <c r="Y480" s="3" t="s">
        <v>86</v>
      </c>
      <c r="Z480">
        <v>2325</v>
      </c>
      <c r="AA480">
        <v>2325</v>
      </c>
      <c r="AB480">
        <v>47925</v>
      </c>
      <c r="AC480" s="3"/>
      <c r="AD480" s="3" t="s">
        <v>2227</v>
      </c>
      <c r="AE480" s="3" t="s">
        <v>1858</v>
      </c>
      <c r="AG480">
        <v>45726</v>
      </c>
      <c r="AH480" s="3" t="s">
        <v>1775</v>
      </c>
      <c r="AI480" s="3" t="s">
        <v>1782</v>
      </c>
      <c r="AJ480" s="3" t="s">
        <v>1783</v>
      </c>
    </row>
    <row r="481" spans="1:36" x14ac:dyDescent="0.25">
      <c r="A481" s="3" t="s">
        <v>9897</v>
      </c>
      <c r="B481" s="3" t="s">
        <v>8023</v>
      </c>
      <c r="C481" s="3" t="s">
        <v>9899</v>
      </c>
      <c r="D481" s="3" t="s">
        <v>5892</v>
      </c>
      <c r="E481">
        <v>48025</v>
      </c>
      <c r="F481">
        <v>45726</v>
      </c>
      <c r="G481">
        <v>45726.563217592593</v>
      </c>
      <c r="H481" s="3" t="s">
        <v>1929</v>
      </c>
      <c r="I481">
        <v>923218</v>
      </c>
      <c r="J481" s="3" t="s">
        <v>1773</v>
      </c>
      <c r="K481" s="3" t="s">
        <v>1774</v>
      </c>
      <c r="L481" s="3" t="s">
        <v>64</v>
      </c>
      <c r="M481" s="1">
        <v>854100</v>
      </c>
      <c r="N481" s="1">
        <v>0</v>
      </c>
      <c r="O481" s="1">
        <v>854100</v>
      </c>
      <c r="P481" s="1">
        <v>0</v>
      </c>
      <c r="Q481" s="3" t="s">
        <v>1770</v>
      </c>
      <c r="R481">
        <v>1049022400</v>
      </c>
      <c r="S481" s="3" t="s">
        <v>1862</v>
      </c>
      <c r="T481" s="3" t="s">
        <v>56</v>
      </c>
      <c r="U481" s="3" t="s">
        <v>57</v>
      </c>
      <c r="V481" s="3" t="s">
        <v>1863</v>
      </c>
      <c r="W481" s="3" t="s">
        <v>59</v>
      </c>
      <c r="X481">
        <v>890903938</v>
      </c>
      <c r="Y481" s="3" t="s">
        <v>86</v>
      </c>
      <c r="Z481">
        <v>2325</v>
      </c>
      <c r="AA481">
        <v>2325</v>
      </c>
      <c r="AB481">
        <v>48025</v>
      </c>
      <c r="AC481" s="3"/>
      <c r="AD481" s="3" t="s">
        <v>2228</v>
      </c>
      <c r="AE481" s="3" t="s">
        <v>1861</v>
      </c>
      <c r="AG481">
        <v>45726</v>
      </c>
      <c r="AH481" s="3" t="s">
        <v>1775</v>
      </c>
      <c r="AI481" s="3" t="s">
        <v>1782</v>
      </c>
      <c r="AJ481" s="3" t="s">
        <v>1783</v>
      </c>
    </row>
    <row r="482" spans="1:36" x14ac:dyDescent="0.25">
      <c r="A482" s="3" t="s">
        <v>9901</v>
      </c>
      <c r="B482" s="3" t="s">
        <v>8023</v>
      </c>
      <c r="C482" s="3" t="s">
        <v>9903</v>
      </c>
      <c r="D482" s="3" t="s">
        <v>5892</v>
      </c>
      <c r="E482">
        <v>48125</v>
      </c>
      <c r="F482">
        <v>45726</v>
      </c>
      <c r="G482">
        <v>45726.564710648148</v>
      </c>
      <c r="H482" s="3" t="s">
        <v>1929</v>
      </c>
      <c r="I482">
        <v>923218</v>
      </c>
      <c r="J482" s="3" t="s">
        <v>1773</v>
      </c>
      <c r="K482" s="3" t="s">
        <v>1774</v>
      </c>
      <c r="L482" s="3" t="s">
        <v>64</v>
      </c>
      <c r="M482" s="1">
        <v>854100</v>
      </c>
      <c r="N482" s="1">
        <v>0</v>
      </c>
      <c r="O482" s="1">
        <v>854100</v>
      </c>
      <c r="P482" s="1">
        <v>0</v>
      </c>
      <c r="Q482" s="3" t="s">
        <v>169</v>
      </c>
      <c r="R482">
        <v>1030596508</v>
      </c>
      <c r="S482" s="3" t="s">
        <v>1865</v>
      </c>
      <c r="T482" s="3" t="s">
        <v>56</v>
      </c>
      <c r="U482" s="3" t="s">
        <v>57</v>
      </c>
      <c r="V482" s="3" t="s">
        <v>1866</v>
      </c>
      <c r="W482" s="3" t="s">
        <v>59</v>
      </c>
      <c r="X482">
        <v>860007738</v>
      </c>
      <c r="Y482" s="3" t="s">
        <v>1003</v>
      </c>
      <c r="Z482">
        <v>2325</v>
      </c>
      <c r="AA482">
        <v>2325</v>
      </c>
      <c r="AB482">
        <v>48125</v>
      </c>
      <c r="AC482" s="3"/>
      <c r="AD482" s="3" t="s">
        <v>2229</v>
      </c>
      <c r="AE482" s="3" t="s">
        <v>1864</v>
      </c>
      <c r="AG482">
        <v>45726</v>
      </c>
      <c r="AH482" s="3" t="s">
        <v>1775</v>
      </c>
      <c r="AI482" s="3" t="s">
        <v>1782</v>
      </c>
      <c r="AJ482" s="3" t="s">
        <v>1783</v>
      </c>
    </row>
    <row r="483" spans="1:36" x14ac:dyDescent="0.25">
      <c r="A483" s="3" t="s">
        <v>9905</v>
      </c>
      <c r="B483" s="3" t="s">
        <v>8023</v>
      </c>
      <c r="C483" s="3" t="s">
        <v>9907</v>
      </c>
      <c r="D483" s="3" t="s">
        <v>5892</v>
      </c>
      <c r="E483">
        <v>48225</v>
      </c>
      <c r="F483">
        <v>45726</v>
      </c>
      <c r="G483">
        <v>45726.566643518519</v>
      </c>
      <c r="H483" s="3" t="s">
        <v>1929</v>
      </c>
      <c r="I483">
        <v>923218</v>
      </c>
      <c r="J483" s="3" t="s">
        <v>1773</v>
      </c>
      <c r="K483" s="3" t="s">
        <v>1774</v>
      </c>
      <c r="L483" s="3" t="s">
        <v>64</v>
      </c>
      <c r="M483" s="1">
        <v>854100</v>
      </c>
      <c r="N483" s="1">
        <v>0</v>
      </c>
      <c r="O483" s="1">
        <v>854100</v>
      </c>
      <c r="P483" s="1">
        <v>0</v>
      </c>
      <c r="Q483" s="3" t="s">
        <v>1770</v>
      </c>
      <c r="R483">
        <v>1116782386</v>
      </c>
      <c r="S483" s="3" t="s">
        <v>1868</v>
      </c>
      <c r="T483" s="3" t="s">
        <v>56</v>
      </c>
      <c r="U483" s="3" t="s">
        <v>57</v>
      </c>
      <c r="V483" s="3" t="s">
        <v>1869</v>
      </c>
      <c r="W483" s="3" t="s">
        <v>59</v>
      </c>
      <c r="X483">
        <v>890903938</v>
      </c>
      <c r="Y483" s="3" t="s">
        <v>86</v>
      </c>
      <c r="Z483">
        <v>2325</v>
      </c>
      <c r="AA483">
        <v>2325</v>
      </c>
      <c r="AB483">
        <v>48225</v>
      </c>
      <c r="AC483" s="3"/>
      <c r="AD483" s="3" t="s">
        <v>2230</v>
      </c>
      <c r="AE483" s="3" t="s">
        <v>1867</v>
      </c>
      <c r="AG483">
        <v>45726</v>
      </c>
      <c r="AH483" s="3" t="s">
        <v>1775</v>
      </c>
      <c r="AI483" s="3" t="s">
        <v>1782</v>
      </c>
      <c r="AJ483" s="3" t="s">
        <v>1783</v>
      </c>
    </row>
    <row r="484" spans="1:36" x14ac:dyDescent="0.25">
      <c r="A484" s="3" t="s">
        <v>9909</v>
      </c>
      <c r="B484" s="3" t="s">
        <v>8023</v>
      </c>
      <c r="C484" s="3" t="s">
        <v>9911</v>
      </c>
      <c r="D484" s="3" t="s">
        <v>5892</v>
      </c>
      <c r="E484">
        <v>48325</v>
      </c>
      <c r="F484">
        <v>45726</v>
      </c>
      <c r="G484">
        <v>45726.568078703705</v>
      </c>
      <c r="H484" s="3" t="s">
        <v>1929</v>
      </c>
      <c r="I484">
        <v>923218</v>
      </c>
      <c r="J484" s="3" t="s">
        <v>1773</v>
      </c>
      <c r="K484" s="3" t="s">
        <v>1774</v>
      </c>
      <c r="L484" s="3" t="s">
        <v>64</v>
      </c>
      <c r="M484" s="1">
        <v>854100</v>
      </c>
      <c r="N484" s="1">
        <v>0</v>
      </c>
      <c r="O484" s="1">
        <v>854100</v>
      </c>
      <c r="P484" s="1">
        <v>0</v>
      </c>
      <c r="Q484" s="3" t="s">
        <v>1770</v>
      </c>
      <c r="R484">
        <v>1025534807</v>
      </c>
      <c r="S484" s="3" t="s">
        <v>1871</v>
      </c>
      <c r="T484" s="3" t="s">
        <v>56</v>
      </c>
      <c r="U484" s="3" t="s">
        <v>57</v>
      </c>
      <c r="V484" s="3" t="s">
        <v>1872</v>
      </c>
      <c r="W484" s="3" t="s">
        <v>59</v>
      </c>
      <c r="X484">
        <v>890903938</v>
      </c>
      <c r="Y484" s="3" t="s">
        <v>86</v>
      </c>
      <c r="Z484">
        <v>2325</v>
      </c>
      <c r="AA484">
        <v>2325</v>
      </c>
      <c r="AB484">
        <v>48325</v>
      </c>
      <c r="AC484" s="3"/>
      <c r="AD484" s="3" t="s">
        <v>2231</v>
      </c>
      <c r="AE484" s="3" t="s">
        <v>1870</v>
      </c>
      <c r="AG484">
        <v>45726</v>
      </c>
      <c r="AH484" s="3" t="s">
        <v>1775</v>
      </c>
      <c r="AI484" s="3" t="s">
        <v>1782</v>
      </c>
      <c r="AJ484" s="3" t="s">
        <v>1783</v>
      </c>
    </row>
    <row r="485" spans="1:36" x14ac:dyDescent="0.25">
      <c r="A485" s="3" t="s">
        <v>9913</v>
      </c>
      <c r="B485" s="3" t="s">
        <v>8023</v>
      </c>
      <c r="C485" s="3" t="s">
        <v>9915</v>
      </c>
      <c r="D485" s="3" t="s">
        <v>5892</v>
      </c>
      <c r="E485">
        <v>48425</v>
      </c>
      <c r="F485">
        <v>45726</v>
      </c>
      <c r="G485">
        <v>45726.569398148145</v>
      </c>
      <c r="H485" s="3" t="s">
        <v>1929</v>
      </c>
      <c r="I485">
        <v>923218</v>
      </c>
      <c r="J485" s="3" t="s">
        <v>1773</v>
      </c>
      <c r="K485" s="3" t="s">
        <v>1774</v>
      </c>
      <c r="L485" s="3" t="s">
        <v>64</v>
      </c>
      <c r="M485" s="1">
        <v>854100</v>
      </c>
      <c r="N485" s="1">
        <v>0</v>
      </c>
      <c r="O485" s="1">
        <v>854100</v>
      </c>
      <c r="P485" s="1">
        <v>0</v>
      </c>
      <c r="Q485" s="3" t="s">
        <v>169</v>
      </c>
      <c r="R485">
        <v>52095819</v>
      </c>
      <c r="S485" s="3" t="s">
        <v>1874</v>
      </c>
      <c r="T485" s="3" t="s">
        <v>56</v>
      </c>
      <c r="U485" s="3" t="s">
        <v>57</v>
      </c>
      <c r="V485" s="3" t="s">
        <v>1875</v>
      </c>
      <c r="W485" s="3" t="s">
        <v>59</v>
      </c>
      <c r="X485">
        <v>890903938</v>
      </c>
      <c r="Y485" s="3" t="s">
        <v>86</v>
      </c>
      <c r="Z485">
        <v>2325</v>
      </c>
      <c r="AA485">
        <v>2325</v>
      </c>
      <c r="AB485">
        <v>48425</v>
      </c>
      <c r="AC485" s="3"/>
      <c r="AD485" s="3" t="s">
        <v>2232</v>
      </c>
      <c r="AE485" s="3" t="s">
        <v>1873</v>
      </c>
      <c r="AG485">
        <v>45726</v>
      </c>
      <c r="AH485" s="3" t="s">
        <v>1775</v>
      </c>
      <c r="AI485" s="3" t="s">
        <v>1782</v>
      </c>
      <c r="AJ485" s="3" t="s">
        <v>1783</v>
      </c>
    </row>
    <row r="486" spans="1:36" x14ac:dyDescent="0.25">
      <c r="A486" s="3" t="s">
        <v>9917</v>
      </c>
      <c r="B486" s="3" t="s">
        <v>8023</v>
      </c>
      <c r="C486" s="3" t="s">
        <v>9919</v>
      </c>
      <c r="D486" s="3" t="s">
        <v>5892</v>
      </c>
      <c r="E486">
        <v>48525</v>
      </c>
      <c r="F486">
        <v>45726</v>
      </c>
      <c r="G486">
        <v>45726.571377314816</v>
      </c>
      <c r="H486" s="3" t="s">
        <v>1929</v>
      </c>
      <c r="I486">
        <v>923218</v>
      </c>
      <c r="J486" s="3" t="s">
        <v>1773</v>
      </c>
      <c r="K486" s="3" t="s">
        <v>1774</v>
      </c>
      <c r="L486" s="3" t="s">
        <v>64</v>
      </c>
      <c r="M486" s="1">
        <v>854100</v>
      </c>
      <c r="N486" s="1">
        <v>0</v>
      </c>
      <c r="O486" s="1">
        <v>854100</v>
      </c>
      <c r="P486" s="1">
        <v>0</v>
      </c>
      <c r="Q486" s="3" t="s">
        <v>1770</v>
      </c>
      <c r="R486">
        <v>1024494407</v>
      </c>
      <c r="S486" s="3" t="s">
        <v>1877</v>
      </c>
      <c r="T486" s="3" t="s">
        <v>56</v>
      </c>
      <c r="U486" s="3" t="s">
        <v>57</v>
      </c>
      <c r="V486" s="3" t="s">
        <v>1878</v>
      </c>
      <c r="W486" s="3" t="s">
        <v>59</v>
      </c>
      <c r="X486">
        <v>860034313</v>
      </c>
      <c r="Y486" s="3" t="s">
        <v>97</v>
      </c>
      <c r="Z486">
        <v>2325</v>
      </c>
      <c r="AA486">
        <v>2325</v>
      </c>
      <c r="AB486">
        <v>48525</v>
      </c>
      <c r="AC486" s="3"/>
      <c r="AD486" s="3" t="s">
        <v>2233</v>
      </c>
      <c r="AE486" s="3" t="s">
        <v>1876</v>
      </c>
      <c r="AG486">
        <v>45726</v>
      </c>
      <c r="AH486" s="3" t="s">
        <v>1775</v>
      </c>
      <c r="AI486" s="3" t="s">
        <v>1782</v>
      </c>
      <c r="AJ486" s="3" t="s">
        <v>1783</v>
      </c>
    </row>
    <row r="487" spans="1:36" x14ac:dyDescent="0.25">
      <c r="A487" s="3" t="s">
        <v>9921</v>
      </c>
      <c r="B487" s="3" t="s">
        <v>8023</v>
      </c>
      <c r="C487" s="3" t="s">
        <v>9923</v>
      </c>
      <c r="D487" s="3" t="s">
        <v>5892</v>
      </c>
      <c r="E487">
        <v>48625</v>
      </c>
      <c r="F487">
        <v>45726</v>
      </c>
      <c r="G487">
        <v>45726.57303240741</v>
      </c>
      <c r="H487" s="3" t="s">
        <v>1929</v>
      </c>
      <c r="I487">
        <v>923218</v>
      </c>
      <c r="J487" s="3" t="s">
        <v>1773</v>
      </c>
      <c r="K487" s="3" t="s">
        <v>1774</v>
      </c>
      <c r="L487" s="3" t="s">
        <v>64</v>
      </c>
      <c r="M487" s="1">
        <v>854100</v>
      </c>
      <c r="N487" s="1">
        <v>0</v>
      </c>
      <c r="O487" s="1">
        <v>854100</v>
      </c>
      <c r="P487" s="1">
        <v>0</v>
      </c>
      <c r="Q487" s="3" t="s">
        <v>169</v>
      </c>
      <c r="R487">
        <v>39671337</v>
      </c>
      <c r="S487" s="3" t="s">
        <v>1880</v>
      </c>
      <c r="T487" s="3" t="s">
        <v>56</v>
      </c>
      <c r="U487" s="3" t="s">
        <v>57</v>
      </c>
      <c r="V487" s="3" t="s">
        <v>1881</v>
      </c>
      <c r="W487" s="3" t="s">
        <v>59</v>
      </c>
      <c r="X487">
        <v>890903938</v>
      </c>
      <c r="Y487" s="3" t="s">
        <v>86</v>
      </c>
      <c r="Z487">
        <v>2325</v>
      </c>
      <c r="AA487">
        <v>2325</v>
      </c>
      <c r="AB487">
        <v>48625</v>
      </c>
      <c r="AC487" s="3"/>
      <c r="AD487" s="3" t="s">
        <v>2234</v>
      </c>
      <c r="AE487" s="3" t="s">
        <v>1879</v>
      </c>
      <c r="AG487">
        <v>45726</v>
      </c>
      <c r="AH487" s="3" t="s">
        <v>1775</v>
      </c>
      <c r="AI487" s="3" t="s">
        <v>1782</v>
      </c>
      <c r="AJ487" s="3" t="s">
        <v>1783</v>
      </c>
    </row>
    <row r="488" spans="1:36" x14ac:dyDescent="0.25">
      <c r="A488" s="3" t="s">
        <v>9925</v>
      </c>
      <c r="B488" s="3" t="s">
        <v>8023</v>
      </c>
      <c r="C488" s="3" t="s">
        <v>9927</v>
      </c>
      <c r="D488" s="3" t="s">
        <v>5892</v>
      </c>
      <c r="E488">
        <v>48725</v>
      </c>
      <c r="F488">
        <v>45726</v>
      </c>
      <c r="G488">
        <v>45726.574791666666</v>
      </c>
      <c r="H488" s="3" t="s">
        <v>1929</v>
      </c>
      <c r="I488">
        <v>923218</v>
      </c>
      <c r="J488" s="3" t="s">
        <v>1773</v>
      </c>
      <c r="K488" s="3" t="s">
        <v>1774</v>
      </c>
      <c r="L488" s="3" t="s">
        <v>64</v>
      </c>
      <c r="M488" s="1">
        <v>854100</v>
      </c>
      <c r="N488" s="1">
        <v>0</v>
      </c>
      <c r="O488" s="1">
        <v>854100</v>
      </c>
      <c r="P488" s="1">
        <v>0</v>
      </c>
      <c r="Q488" s="3" t="s">
        <v>169</v>
      </c>
      <c r="R488">
        <v>1072189988</v>
      </c>
      <c r="S488" s="3" t="s">
        <v>1883</v>
      </c>
      <c r="T488" s="3" t="s">
        <v>56</v>
      </c>
      <c r="U488" s="3" t="s">
        <v>57</v>
      </c>
      <c r="V488" s="3" t="s">
        <v>1884</v>
      </c>
      <c r="W488" s="3" t="s">
        <v>59</v>
      </c>
      <c r="X488">
        <v>890903938</v>
      </c>
      <c r="Y488" s="3" t="s">
        <v>86</v>
      </c>
      <c r="Z488">
        <v>2325</v>
      </c>
      <c r="AA488">
        <v>2325</v>
      </c>
      <c r="AB488">
        <v>48725</v>
      </c>
      <c r="AC488" s="3"/>
      <c r="AD488" s="3" t="s">
        <v>2235</v>
      </c>
      <c r="AE488" s="3" t="s">
        <v>1882</v>
      </c>
      <c r="AG488">
        <v>45726</v>
      </c>
      <c r="AH488" s="3" t="s">
        <v>1775</v>
      </c>
      <c r="AI488" s="3" t="s">
        <v>1782</v>
      </c>
      <c r="AJ488" s="3" t="s">
        <v>1783</v>
      </c>
    </row>
    <row r="489" spans="1:36" x14ac:dyDescent="0.25">
      <c r="A489" s="3" t="s">
        <v>9929</v>
      </c>
      <c r="B489" s="3" t="s">
        <v>8023</v>
      </c>
      <c r="C489" s="3" t="s">
        <v>9931</v>
      </c>
      <c r="D489" s="3" t="s">
        <v>5892</v>
      </c>
      <c r="E489">
        <v>48825</v>
      </c>
      <c r="F489">
        <v>45726</v>
      </c>
      <c r="G489">
        <v>45726.577638888892</v>
      </c>
      <c r="H489" s="3" t="s">
        <v>1929</v>
      </c>
      <c r="I489">
        <v>923218</v>
      </c>
      <c r="J489" s="3" t="s">
        <v>1773</v>
      </c>
      <c r="K489" s="3" t="s">
        <v>1774</v>
      </c>
      <c r="L489" s="3" t="s">
        <v>64</v>
      </c>
      <c r="M489" s="1">
        <v>854100</v>
      </c>
      <c r="N489" s="1">
        <v>0</v>
      </c>
      <c r="O489" s="1">
        <v>854100</v>
      </c>
      <c r="P489" s="1">
        <v>0</v>
      </c>
      <c r="Q489" s="3" t="s">
        <v>169</v>
      </c>
      <c r="R489">
        <v>79183716</v>
      </c>
      <c r="S489" s="3" t="s">
        <v>1886</v>
      </c>
      <c r="T489" s="3" t="s">
        <v>56</v>
      </c>
      <c r="U489" s="3" t="s">
        <v>57</v>
      </c>
      <c r="V489" s="3" t="s">
        <v>1887</v>
      </c>
      <c r="W489" s="3" t="s">
        <v>59</v>
      </c>
      <c r="X489">
        <v>890903938</v>
      </c>
      <c r="Y489" s="3" t="s">
        <v>86</v>
      </c>
      <c r="Z489">
        <v>2325</v>
      </c>
      <c r="AA489">
        <v>2325</v>
      </c>
      <c r="AB489">
        <v>48825</v>
      </c>
      <c r="AC489" s="3"/>
      <c r="AD489" s="3" t="s">
        <v>2236</v>
      </c>
      <c r="AE489" s="3" t="s">
        <v>1885</v>
      </c>
      <c r="AG489">
        <v>45726</v>
      </c>
      <c r="AH489" s="3" t="s">
        <v>1775</v>
      </c>
      <c r="AI489" s="3" t="s">
        <v>1782</v>
      </c>
      <c r="AJ489" s="3" t="s">
        <v>1783</v>
      </c>
    </row>
    <row r="490" spans="1:36" x14ac:dyDescent="0.25">
      <c r="A490" s="3" t="s">
        <v>9941</v>
      </c>
      <c r="B490" s="3" t="s">
        <v>6060</v>
      </c>
      <c r="C490" s="3" t="s">
        <v>9943</v>
      </c>
      <c r="D490" s="3" t="s">
        <v>5873</v>
      </c>
      <c r="E490">
        <v>48925</v>
      </c>
      <c r="F490">
        <v>45726</v>
      </c>
      <c r="G490">
        <v>45726.596053240741</v>
      </c>
      <c r="H490" s="3" t="s">
        <v>1929</v>
      </c>
      <c r="I490">
        <v>923210</v>
      </c>
      <c r="J490" s="3" t="s">
        <v>62</v>
      </c>
      <c r="K490" s="3" t="s">
        <v>63</v>
      </c>
      <c r="L490" s="3" t="s">
        <v>64</v>
      </c>
      <c r="M490" s="1">
        <v>122500</v>
      </c>
      <c r="N490" s="1">
        <v>0</v>
      </c>
      <c r="O490" s="1">
        <v>122500</v>
      </c>
      <c r="P490" s="1">
        <v>0</v>
      </c>
      <c r="Q490" s="3" t="s">
        <v>54</v>
      </c>
      <c r="R490">
        <v>900171710</v>
      </c>
      <c r="S490" s="3" t="s">
        <v>127</v>
      </c>
      <c r="T490" s="3" t="s">
        <v>1944</v>
      </c>
      <c r="U490" s="3"/>
      <c r="V490" s="3"/>
      <c r="W490" s="3"/>
      <c r="Y490" s="3"/>
      <c r="Z490">
        <v>1225</v>
      </c>
      <c r="AA490">
        <v>1225</v>
      </c>
      <c r="AB490">
        <v>48925</v>
      </c>
      <c r="AC490" s="3" t="s">
        <v>2237</v>
      </c>
      <c r="AD490" s="3" t="s">
        <v>2238</v>
      </c>
      <c r="AE490" s="3" t="s">
        <v>1895</v>
      </c>
      <c r="AG490">
        <v>45726</v>
      </c>
      <c r="AH490" s="3" t="s">
        <v>71</v>
      </c>
      <c r="AI490" s="3" t="s">
        <v>1897</v>
      </c>
      <c r="AJ490" s="3" t="s">
        <v>1898</v>
      </c>
    </row>
    <row r="491" spans="1:36" x14ac:dyDescent="0.25">
      <c r="A491" s="3" t="s">
        <v>9933</v>
      </c>
      <c r="B491" s="3" t="s">
        <v>6060</v>
      </c>
      <c r="C491" s="3" t="s">
        <v>9935</v>
      </c>
      <c r="D491" s="3" t="s">
        <v>5873</v>
      </c>
      <c r="E491">
        <v>49025</v>
      </c>
      <c r="F491">
        <v>45726</v>
      </c>
      <c r="G491">
        <v>45726.61546296296</v>
      </c>
      <c r="H491" s="3" t="s">
        <v>1929</v>
      </c>
      <c r="I491">
        <v>923210</v>
      </c>
      <c r="J491" s="3" t="s">
        <v>62</v>
      </c>
      <c r="K491" s="3" t="s">
        <v>63</v>
      </c>
      <c r="L491" s="3" t="s">
        <v>64</v>
      </c>
      <c r="M491" s="1">
        <v>1330860</v>
      </c>
      <c r="N491" s="1">
        <v>0</v>
      </c>
      <c r="O491" s="1">
        <v>1330860</v>
      </c>
      <c r="P491" s="1">
        <v>0</v>
      </c>
      <c r="Q491" s="3" t="s">
        <v>54</v>
      </c>
      <c r="R491">
        <v>860063875</v>
      </c>
      <c r="S491" s="3" t="s">
        <v>55</v>
      </c>
      <c r="T491" s="3" t="s">
        <v>56</v>
      </c>
      <c r="U491" s="3" t="s">
        <v>57</v>
      </c>
      <c r="V491" s="3" t="s">
        <v>58</v>
      </c>
      <c r="W491" s="3" t="s">
        <v>59</v>
      </c>
      <c r="X491">
        <v>860050750</v>
      </c>
      <c r="Y491" s="3" t="s">
        <v>60</v>
      </c>
      <c r="Z491">
        <v>1225</v>
      </c>
      <c r="AA491">
        <v>1225</v>
      </c>
      <c r="AB491">
        <v>49025</v>
      </c>
      <c r="AC491" s="3" t="s">
        <v>1981</v>
      </c>
      <c r="AD491" s="3" t="s">
        <v>2239</v>
      </c>
      <c r="AE491" s="3" t="s">
        <v>1888</v>
      </c>
      <c r="AG491">
        <v>45726</v>
      </c>
      <c r="AH491" s="3" t="s">
        <v>71</v>
      </c>
      <c r="AI491" s="3" t="s">
        <v>77</v>
      </c>
      <c r="AJ491" s="3" t="s">
        <v>1890</v>
      </c>
    </row>
    <row r="492" spans="1:36" x14ac:dyDescent="0.25">
      <c r="A492" s="3" t="s">
        <v>10019</v>
      </c>
      <c r="B492" s="3" t="s">
        <v>6240</v>
      </c>
      <c r="C492" s="3" t="s">
        <v>10021</v>
      </c>
      <c r="D492" s="3" t="s">
        <v>6037</v>
      </c>
      <c r="E492">
        <v>49125</v>
      </c>
      <c r="F492">
        <v>45726</v>
      </c>
      <c r="G492">
        <v>45726.633750000001</v>
      </c>
      <c r="H492" s="3" t="s">
        <v>1929</v>
      </c>
      <c r="I492">
        <v>923211</v>
      </c>
      <c r="J492" s="3" t="s">
        <v>62</v>
      </c>
      <c r="K492" s="3" t="s">
        <v>63</v>
      </c>
      <c r="L492" s="3" t="s">
        <v>172</v>
      </c>
      <c r="M492" s="1">
        <v>312390</v>
      </c>
      <c r="N492" s="1">
        <v>0</v>
      </c>
      <c r="O492" s="1">
        <v>312390</v>
      </c>
      <c r="P492" s="1">
        <v>0</v>
      </c>
      <c r="Q492" s="3" t="s">
        <v>169</v>
      </c>
      <c r="R492">
        <v>79051081</v>
      </c>
      <c r="S492" s="3" t="s">
        <v>1276</v>
      </c>
      <c r="T492" s="3" t="s">
        <v>56</v>
      </c>
      <c r="U492" s="3" t="s">
        <v>57</v>
      </c>
      <c r="V492" s="3" t="s">
        <v>1277</v>
      </c>
      <c r="W492" s="3" t="s">
        <v>59</v>
      </c>
      <c r="X492">
        <v>890903938</v>
      </c>
      <c r="Y492" s="3" t="s">
        <v>86</v>
      </c>
      <c r="Z492">
        <v>925</v>
      </c>
      <c r="AA492">
        <v>925</v>
      </c>
      <c r="AB492">
        <v>49125</v>
      </c>
      <c r="AC492" s="3"/>
      <c r="AD492" s="3" t="s">
        <v>2240</v>
      </c>
      <c r="AE492" s="3" t="s">
        <v>2602</v>
      </c>
      <c r="AG492">
        <v>45726</v>
      </c>
      <c r="AH492" s="3" t="s">
        <v>255</v>
      </c>
      <c r="AI492" s="3" t="s">
        <v>2241</v>
      </c>
      <c r="AJ492" s="3" t="s">
        <v>2242</v>
      </c>
    </row>
    <row r="493" spans="1:36" x14ac:dyDescent="0.25">
      <c r="A493" s="3" t="s">
        <v>10139</v>
      </c>
      <c r="B493" s="3" t="s">
        <v>6240</v>
      </c>
      <c r="C493" s="3" t="s">
        <v>10141</v>
      </c>
      <c r="D493" s="3" t="s">
        <v>6037</v>
      </c>
      <c r="E493">
        <v>49225</v>
      </c>
      <c r="F493">
        <v>45726</v>
      </c>
      <c r="G493">
        <v>45726.635937500003</v>
      </c>
      <c r="H493" s="3" t="s">
        <v>1929</v>
      </c>
      <c r="I493">
        <v>923211</v>
      </c>
      <c r="J493" s="3" t="s">
        <v>62</v>
      </c>
      <c r="K493" s="3" t="s">
        <v>63</v>
      </c>
      <c r="L493" s="3" t="s">
        <v>172</v>
      </c>
      <c r="M493" s="1">
        <v>312390</v>
      </c>
      <c r="N493" s="1">
        <v>0</v>
      </c>
      <c r="O493" s="1">
        <v>312390</v>
      </c>
      <c r="P493" s="1">
        <v>0</v>
      </c>
      <c r="Q493" s="3" t="s">
        <v>169</v>
      </c>
      <c r="R493">
        <v>1013659725</v>
      </c>
      <c r="S493" s="3" t="s">
        <v>1179</v>
      </c>
      <c r="T493" s="3" t="s">
        <v>56</v>
      </c>
      <c r="U493" s="3" t="s">
        <v>57</v>
      </c>
      <c r="V493" s="3" t="s">
        <v>1180</v>
      </c>
      <c r="W493" s="3" t="s">
        <v>59</v>
      </c>
      <c r="X493">
        <v>860007335</v>
      </c>
      <c r="Y493" s="3" t="s">
        <v>201</v>
      </c>
      <c r="Z493">
        <v>925</v>
      </c>
      <c r="AA493">
        <v>925</v>
      </c>
      <c r="AB493">
        <v>49225</v>
      </c>
      <c r="AC493" s="3"/>
      <c r="AD493" s="3" t="s">
        <v>2243</v>
      </c>
      <c r="AE493" s="3" t="s">
        <v>2603</v>
      </c>
      <c r="AG493">
        <v>45726</v>
      </c>
      <c r="AH493" s="3" t="s">
        <v>255</v>
      </c>
      <c r="AI493" s="3" t="s">
        <v>2244</v>
      </c>
      <c r="AJ493" s="3" t="s">
        <v>2245</v>
      </c>
    </row>
    <row r="494" spans="1:36" x14ac:dyDescent="0.25">
      <c r="A494" s="3" t="s">
        <v>10111</v>
      </c>
      <c r="B494" s="3" t="s">
        <v>6240</v>
      </c>
      <c r="C494" s="3" t="s">
        <v>10113</v>
      </c>
      <c r="D494" s="3" t="s">
        <v>6037</v>
      </c>
      <c r="E494">
        <v>49325</v>
      </c>
      <c r="F494">
        <v>45726</v>
      </c>
      <c r="G494">
        <v>45726.63853009259</v>
      </c>
      <c r="H494" s="3" t="s">
        <v>1929</v>
      </c>
      <c r="I494">
        <v>923211</v>
      </c>
      <c r="J494" s="3" t="s">
        <v>62</v>
      </c>
      <c r="K494" s="3" t="s">
        <v>63</v>
      </c>
      <c r="L494" s="3" t="s">
        <v>172</v>
      </c>
      <c r="M494" s="1">
        <v>312390</v>
      </c>
      <c r="N494" s="1">
        <v>0</v>
      </c>
      <c r="O494" s="1">
        <v>312390</v>
      </c>
      <c r="P494" s="1">
        <v>0</v>
      </c>
      <c r="Q494" s="3" t="s">
        <v>169</v>
      </c>
      <c r="R494">
        <v>93127405</v>
      </c>
      <c r="S494" s="3" t="s">
        <v>659</v>
      </c>
      <c r="T494" s="3" t="s">
        <v>56</v>
      </c>
      <c r="U494" s="3" t="s">
        <v>57</v>
      </c>
      <c r="V494" s="3" t="s">
        <v>660</v>
      </c>
      <c r="W494" s="3" t="s">
        <v>59</v>
      </c>
      <c r="X494">
        <v>800037800</v>
      </c>
      <c r="Y494" s="3" t="s">
        <v>661</v>
      </c>
      <c r="Z494">
        <v>925</v>
      </c>
      <c r="AA494">
        <v>925</v>
      </c>
      <c r="AB494">
        <v>49325</v>
      </c>
      <c r="AC494" s="3"/>
      <c r="AD494" s="3" t="s">
        <v>2246</v>
      </c>
      <c r="AE494" s="3" t="s">
        <v>2604</v>
      </c>
      <c r="AG494">
        <v>45726</v>
      </c>
      <c r="AH494" s="3" t="s">
        <v>255</v>
      </c>
      <c r="AI494" s="3" t="s">
        <v>2247</v>
      </c>
      <c r="AJ494" s="3" t="s">
        <v>2248</v>
      </c>
    </row>
    <row r="495" spans="1:36" x14ac:dyDescent="0.25">
      <c r="A495" s="3" t="s">
        <v>10023</v>
      </c>
      <c r="B495" s="3" t="s">
        <v>6240</v>
      </c>
      <c r="C495" s="3" t="s">
        <v>10025</v>
      </c>
      <c r="D495" s="3" t="s">
        <v>6037</v>
      </c>
      <c r="E495">
        <v>49425</v>
      </c>
      <c r="F495">
        <v>45726</v>
      </c>
      <c r="G495">
        <v>45726.641782407409</v>
      </c>
      <c r="H495" s="3" t="s">
        <v>1929</v>
      </c>
      <c r="I495">
        <v>923211</v>
      </c>
      <c r="J495" s="3" t="s">
        <v>62</v>
      </c>
      <c r="K495" s="3" t="s">
        <v>63</v>
      </c>
      <c r="L495" s="3" t="s">
        <v>172</v>
      </c>
      <c r="M495" s="1">
        <v>468585</v>
      </c>
      <c r="N495" s="1">
        <v>0</v>
      </c>
      <c r="O495" s="1">
        <v>468585</v>
      </c>
      <c r="P495" s="1">
        <v>0</v>
      </c>
      <c r="Q495" s="3" t="s">
        <v>169</v>
      </c>
      <c r="R495">
        <v>79137299</v>
      </c>
      <c r="S495" s="3" t="s">
        <v>965</v>
      </c>
      <c r="T495" s="3" t="s">
        <v>56</v>
      </c>
      <c r="U495" s="3" t="s">
        <v>57</v>
      </c>
      <c r="V495" s="3" t="s">
        <v>966</v>
      </c>
      <c r="W495" s="3" t="s">
        <v>59</v>
      </c>
      <c r="X495">
        <v>860007335</v>
      </c>
      <c r="Y495" s="3" t="s">
        <v>201</v>
      </c>
      <c r="Z495">
        <v>925</v>
      </c>
      <c r="AA495">
        <v>925</v>
      </c>
      <c r="AB495">
        <v>49425</v>
      </c>
      <c r="AC495" s="3"/>
      <c r="AD495" s="3" t="s">
        <v>2249</v>
      </c>
      <c r="AE495" s="3" t="s">
        <v>2605</v>
      </c>
      <c r="AG495">
        <v>45726</v>
      </c>
      <c r="AH495" s="3" t="s">
        <v>255</v>
      </c>
      <c r="AI495" s="3" t="s">
        <v>2250</v>
      </c>
      <c r="AJ495" s="3" t="s">
        <v>2251</v>
      </c>
    </row>
    <row r="496" spans="1:36" x14ac:dyDescent="0.25">
      <c r="A496" s="3" t="s">
        <v>9937</v>
      </c>
      <c r="B496" s="3" t="s">
        <v>6060</v>
      </c>
      <c r="C496" s="3" t="s">
        <v>9939</v>
      </c>
      <c r="D496" s="3" t="s">
        <v>5873</v>
      </c>
      <c r="E496">
        <v>49525</v>
      </c>
      <c r="F496">
        <v>45727</v>
      </c>
      <c r="G496">
        <v>45727.390509259261</v>
      </c>
      <c r="H496" s="3" t="s">
        <v>1929</v>
      </c>
      <c r="I496">
        <v>923210</v>
      </c>
      <c r="J496" s="3" t="s">
        <v>62</v>
      </c>
      <c r="K496" s="3" t="s">
        <v>63</v>
      </c>
      <c r="L496" s="3" t="s">
        <v>64</v>
      </c>
      <c r="M496" s="1">
        <v>611970</v>
      </c>
      <c r="N496" s="1">
        <v>0</v>
      </c>
      <c r="O496" s="1">
        <v>611970</v>
      </c>
      <c r="P496" s="1">
        <v>0</v>
      </c>
      <c r="Q496" s="3" t="s">
        <v>54</v>
      </c>
      <c r="R496">
        <v>860063875</v>
      </c>
      <c r="S496" s="3" t="s">
        <v>55</v>
      </c>
      <c r="T496" s="3" t="s">
        <v>56</v>
      </c>
      <c r="U496" s="3" t="s">
        <v>57</v>
      </c>
      <c r="V496" s="3" t="s">
        <v>58</v>
      </c>
      <c r="W496" s="3" t="s">
        <v>59</v>
      </c>
      <c r="X496">
        <v>860050750</v>
      </c>
      <c r="Y496" s="3" t="s">
        <v>60</v>
      </c>
      <c r="Z496">
        <v>1225</v>
      </c>
      <c r="AA496">
        <v>1225</v>
      </c>
      <c r="AB496">
        <v>49525</v>
      </c>
      <c r="AC496" s="3" t="s">
        <v>1982</v>
      </c>
      <c r="AD496" s="3" t="s">
        <v>2252</v>
      </c>
      <c r="AE496" s="3" t="s">
        <v>1891</v>
      </c>
      <c r="AG496">
        <v>45727</v>
      </c>
      <c r="AH496" s="3" t="s">
        <v>71</v>
      </c>
      <c r="AI496" s="3" t="s">
        <v>1893</v>
      </c>
      <c r="AJ496" s="3" t="s">
        <v>1894</v>
      </c>
    </row>
    <row r="497" spans="1:36" x14ac:dyDescent="0.25">
      <c r="A497" s="3" t="s">
        <v>10377</v>
      </c>
      <c r="B497" s="3" t="s">
        <v>10373</v>
      </c>
      <c r="C497" s="3" t="s">
        <v>10379</v>
      </c>
      <c r="D497" s="3" t="s">
        <v>5876</v>
      </c>
      <c r="E497">
        <v>49625</v>
      </c>
      <c r="F497">
        <v>45727</v>
      </c>
      <c r="G497">
        <v>45727.409166666665</v>
      </c>
      <c r="H497" s="3" t="s">
        <v>1929</v>
      </c>
      <c r="I497">
        <v>923210</v>
      </c>
      <c r="J497" s="3" t="s">
        <v>2253</v>
      </c>
      <c r="K497" s="3" t="s">
        <v>2254</v>
      </c>
      <c r="L497" s="3" t="s">
        <v>64</v>
      </c>
      <c r="M497" s="1">
        <v>3306600</v>
      </c>
      <c r="N497" s="1">
        <v>0</v>
      </c>
      <c r="O497" s="1">
        <v>3306600</v>
      </c>
      <c r="P497" s="1">
        <v>0</v>
      </c>
      <c r="Q497" s="3" t="s">
        <v>54</v>
      </c>
      <c r="R497">
        <v>800094755</v>
      </c>
      <c r="S497" s="3" t="s">
        <v>2255</v>
      </c>
      <c r="T497" s="3" t="s">
        <v>1944</v>
      </c>
      <c r="U497" s="3"/>
      <c r="V497" s="3"/>
      <c r="W497" s="3"/>
      <c r="Y497" s="3"/>
      <c r="Z497">
        <v>1325</v>
      </c>
      <c r="AA497">
        <v>1325</v>
      </c>
      <c r="AB497">
        <v>49625</v>
      </c>
      <c r="AC497" s="3" t="s">
        <v>2003</v>
      </c>
      <c r="AD497" s="3" t="s">
        <v>2606</v>
      </c>
      <c r="AE497" s="3" t="s">
        <v>2607</v>
      </c>
      <c r="AG497">
        <v>45727</v>
      </c>
      <c r="AH497" s="3" t="s">
        <v>71</v>
      </c>
      <c r="AI497" s="3" t="s">
        <v>2256</v>
      </c>
      <c r="AJ497" s="3" t="s">
        <v>2257</v>
      </c>
    </row>
    <row r="498" spans="1:36" x14ac:dyDescent="0.25">
      <c r="A498" s="3" t="s">
        <v>10372</v>
      </c>
      <c r="B498" s="3" t="s">
        <v>10373</v>
      </c>
      <c r="C498" s="3" t="s">
        <v>10375</v>
      </c>
      <c r="D498" s="3" t="s">
        <v>5876</v>
      </c>
      <c r="E498">
        <v>49725</v>
      </c>
      <c r="F498">
        <v>45727</v>
      </c>
      <c r="G498">
        <v>45727.410798611112</v>
      </c>
      <c r="H498" s="3" t="s">
        <v>1929</v>
      </c>
      <c r="I498">
        <v>923210</v>
      </c>
      <c r="J498" s="3" t="s">
        <v>2253</v>
      </c>
      <c r="K498" s="3" t="s">
        <v>2254</v>
      </c>
      <c r="L498" s="3" t="s">
        <v>64</v>
      </c>
      <c r="M498" s="1">
        <v>22551100</v>
      </c>
      <c r="N498" s="1">
        <v>0</v>
      </c>
      <c r="O498" s="1">
        <v>22551100</v>
      </c>
      <c r="P498" s="1">
        <v>0</v>
      </c>
      <c r="Q498" s="3" t="s">
        <v>54</v>
      </c>
      <c r="R498">
        <v>800094755</v>
      </c>
      <c r="S498" s="3" t="s">
        <v>2255</v>
      </c>
      <c r="T498" s="3" t="s">
        <v>1944</v>
      </c>
      <c r="U498" s="3"/>
      <c r="V498" s="3"/>
      <c r="W498" s="3"/>
      <c r="Y498" s="3"/>
      <c r="Z498">
        <v>1325</v>
      </c>
      <c r="AA498">
        <v>1325</v>
      </c>
      <c r="AB498">
        <v>49725</v>
      </c>
      <c r="AC498" s="3" t="s">
        <v>2004</v>
      </c>
      <c r="AD498" s="3" t="s">
        <v>2608</v>
      </c>
      <c r="AE498" s="3" t="s">
        <v>2609</v>
      </c>
      <c r="AG498">
        <v>45727</v>
      </c>
      <c r="AH498" s="3" t="s">
        <v>71</v>
      </c>
      <c r="AI498" s="3" t="s">
        <v>2258</v>
      </c>
      <c r="AJ498" s="3" t="s">
        <v>2259</v>
      </c>
    </row>
    <row r="499" spans="1:36" x14ac:dyDescent="0.25">
      <c r="A499" s="3" t="s">
        <v>9959</v>
      </c>
      <c r="B499" s="3" t="s">
        <v>6095</v>
      </c>
      <c r="C499" s="3" t="s">
        <v>9961</v>
      </c>
      <c r="D499" s="3" t="s">
        <v>5908</v>
      </c>
      <c r="E499">
        <v>49825</v>
      </c>
      <c r="F499">
        <v>45727</v>
      </c>
      <c r="G499">
        <v>45727.581574074073</v>
      </c>
      <c r="H499" s="3" t="s">
        <v>1929</v>
      </c>
      <c r="I499">
        <v>923238</v>
      </c>
      <c r="J499" s="3" t="s">
        <v>62</v>
      </c>
      <c r="K499" s="3" t="s">
        <v>63</v>
      </c>
      <c r="L499" s="3" t="s">
        <v>172</v>
      </c>
      <c r="M499" s="1">
        <v>332390</v>
      </c>
      <c r="N499" s="1">
        <v>0</v>
      </c>
      <c r="O499" s="1">
        <v>332390</v>
      </c>
      <c r="P499" s="1">
        <v>0</v>
      </c>
      <c r="Q499" s="3" t="s">
        <v>169</v>
      </c>
      <c r="R499">
        <v>3170948</v>
      </c>
      <c r="S499" s="3" t="s">
        <v>1737</v>
      </c>
      <c r="T499" s="3" t="s">
        <v>56</v>
      </c>
      <c r="U499" s="3" t="s">
        <v>57</v>
      </c>
      <c r="V499" s="3" t="s">
        <v>1738</v>
      </c>
      <c r="W499" s="3" t="s">
        <v>59</v>
      </c>
      <c r="X499">
        <v>860034313</v>
      </c>
      <c r="Y499" s="3" t="s">
        <v>97</v>
      </c>
      <c r="Z499">
        <v>325</v>
      </c>
      <c r="AA499">
        <v>325</v>
      </c>
      <c r="AB499">
        <v>49825</v>
      </c>
      <c r="AC499" s="3"/>
      <c r="AD499" s="3" t="s">
        <v>2260</v>
      </c>
      <c r="AE499" s="3" t="s">
        <v>2610</v>
      </c>
      <c r="AG499">
        <v>45727</v>
      </c>
      <c r="AH499" s="3" t="s">
        <v>255</v>
      </c>
      <c r="AI499" s="3" t="s">
        <v>2261</v>
      </c>
      <c r="AJ499" s="3" t="s">
        <v>2262</v>
      </c>
    </row>
    <row r="500" spans="1:36" x14ac:dyDescent="0.25">
      <c r="A500" s="3" t="s">
        <v>10155</v>
      </c>
      <c r="B500" s="3" t="s">
        <v>6095</v>
      </c>
      <c r="C500" s="3" t="s">
        <v>10157</v>
      </c>
      <c r="D500" s="3" t="s">
        <v>5908</v>
      </c>
      <c r="E500">
        <v>49925</v>
      </c>
      <c r="F500">
        <v>45727</v>
      </c>
      <c r="G500">
        <v>45727.583564814813</v>
      </c>
      <c r="H500" s="3" t="s">
        <v>1929</v>
      </c>
      <c r="I500">
        <v>923238</v>
      </c>
      <c r="J500" s="3" t="s">
        <v>62</v>
      </c>
      <c r="K500" s="3" t="s">
        <v>63</v>
      </c>
      <c r="L500" s="3" t="s">
        <v>172</v>
      </c>
      <c r="M500" s="1">
        <v>332390</v>
      </c>
      <c r="N500" s="1">
        <v>0</v>
      </c>
      <c r="O500" s="1">
        <v>332390</v>
      </c>
      <c r="P500" s="1">
        <v>0</v>
      </c>
      <c r="Q500" s="3" t="s">
        <v>169</v>
      </c>
      <c r="R500">
        <v>1030530318</v>
      </c>
      <c r="S500" s="3" t="s">
        <v>1745</v>
      </c>
      <c r="T500" s="3" t="s">
        <v>56</v>
      </c>
      <c r="U500" s="3" t="s">
        <v>57</v>
      </c>
      <c r="V500" s="3" t="s">
        <v>1746</v>
      </c>
      <c r="W500" s="3" t="s">
        <v>59</v>
      </c>
      <c r="X500">
        <v>860007335</v>
      </c>
      <c r="Y500" s="3" t="s">
        <v>201</v>
      </c>
      <c r="Z500">
        <v>325</v>
      </c>
      <c r="AA500">
        <v>325</v>
      </c>
      <c r="AB500">
        <v>49925</v>
      </c>
      <c r="AC500" s="3"/>
      <c r="AD500" s="3" t="s">
        <v>2263</v>
      </c>
      <c r="AE500" s="3" t="s">
        <v>2611</v>
      </c>
      <c r="AG500">
        <v>45727</v>
      </c>
      <c r="AH500" s="3" t="s">
        <v>255</v>
      </c>
      <c r="AI500" s="3" t="s">
        <v>2264</v>
      </c>
      <c r="AJ500" s="3" t="s">
        <v>2265</v>
      </c>
    </row>
    <row r="501" spans="1:36" x14ac:dyDescent="0.25">
      <c r="A501" s="3" t="s">
        <v>10207</v>
      </c>
      <c r="B501" s="3" t="s">
        <v>6081</v>
      </c>
      <c r="C501" s="3" t="s">
        <v>10209</v>
      </c>
      <c r="D501" s="3" t="s">
        <v>5882</v>
      </c>
      <c r="E501">
        <v>50025</v>
      </c>
      <c r="F501">
        <v>45727</v>
      </c>
      <c r="G501">
        <v>45727.586192129631</v>
      </c>
      <c r="H501" s="3" t="s">
        <v>1929</v>
      </c>
      <c r="I501">
        <v>923210</v>
      </c>
      <c r="J501" s="3" t="s">
        <v>62</v>
      </c>
      <c r="K501" s="3" t="s">
        <v>63</v>
      </c>
      <c r="L501" s="3" t="s">
        <v>172</v>
      </c>
      <c r="M501" s="1">
        <v>319414</v>
      </c>
      <c r="N501" s="1">
        <v>0</v>
      </c>
      <c r="O501" s="1">
        <v>319414</v>
      </c>
      <c r="P501" s="1">
        <v>0</v>
      </c>
      <c r="Q501" s="3" t="s">
        <v>169</v>
      </c>
      <c r="R501">
        <v>52729006</v>
      </c>
      <c r="S501" s="3" t="s">
        <v>2266</v>
      </c>
      <c r="T501" s="3" t="s">
        <v>56</v>
      </c>
      <c r="U501" s="3" t="s">
        <v>57</v>
      </c>
      <c r="V501" s="3" t="s">
        <v>2267</v>
      </c>
      <c r="W501" s="3" t="s">
        <v>59</v>
      </c>
      <c r="X501">
        <v>890903938</v>
      </c>
      <c r="Y501" s="3" t="s">
        <v>86</v>
      </c>
      <c r="Z501">
        <v>1625</v>
      </c>
      <c r="AA501">
        <v>1625</v>
      </c>
      <c r="AB501">
        <v>50025</v>
      </c>
      <c r="AC501" s="3"/>
      <c r="AD501" s="3" t="s">
        <v>2268</v>
      </c>
      <c r="AE501" s="3" t="s">
        <v>2612</v>
      </c>
      <c r="AG501">
        <v>45727</v>
      </c>
      <c r="AH501" s="3" t="s">
        <v>255</v>
      </c>
      <c r="AI501" s="3" t="s">
        <v>2269</v>
      </c>
      <c r="AJ501" s="3" t="s">
        <v>2270</v>
      </c>
    </row>
    <row r="502" spans="1:36" x14ac:dyDescent="0.25">
      <c r="A502" s="3" t="s">
        <v>10035</v>
      </c>
      <c r="B502" s="3" t="s">
        <v>6240</v>
      </c>
      <c r="C502" s="3" t="s">
        <v>10037</v>
      </c>
      <c r="D502" s="3" t="s">
        <v>6037</v>
      </c>
      <c r="E502">
        <v>50125</v>
      </c>
      <c r="F502">
        <v>45727</v>
      </c>
      <c r="G502">
        <v>45727.589050925926</v>
      </c>
      <c r="H502" s="3" t="s">
        <v>1929</v>
      </c>
      <c r="I502">
        <v>923211</v>
      </c>
      <c r="J502" s="3" t="s">
        <v>62</v>
      </c>
      <c r="K502" s="3" t="s">
        <v>63</v>
      </c>
      <c r="L502" s="3" t="s">
        <v>172</v>
      </c>
      <c r="M502" s="1">
        <v>312390</v>
      </c>
      <c r="N502" s="1">
        <v>0</v>
      </c>
      <c r="O502" s="1">
        <v>312390</v>
      </c>
      <c r="P502" s="1">
        <v>0</v>
      </c>
      <c r="Q502" s="3" t="s">
        <v>169</v>
      </c>
      <c r="R502">
        <v>79207422</v>
      </c>
      <c r="S502" s="3" t="s">
        <v>941</v>
      </c>
      <c r="T502" s="3" t="s">
        <v>56</v>
      </c>
      <c r="U502" s="3" t="s">
        <v>57</v>
      </c>
      <c r="V502" s="3" t="s">
        <v>942</v>
      </c>
      <c r="W502" s="3" t="s">
        <v>59</v>
      </c>
      <c r="X502">
        <v>860034313</v>
      </c>
      <c r="Y502" s="3" t="s">
        <v>97</v>
      </c>
      <c r="Z502">
        <v>925</v>
      </c>
      <c r="AA502">
        <v>925</v>
      </c>
      <c r="AB502">
        <v>50125</v>
      </c>
      <c r="AC502" s="3"/>
      <c r="AD502" s="3" t="s">
        <v>2271</v>
      </c>
      <c r="AE502" s="3" t="s">
        <v>2613</v>
      </c>
      <c r="AG502">
        <v>45727</v>
      </c>
      <c r="AH502" s="3" t="s">
        <v>255</v>
      </c>
      <c r="AI502" s="3" t="s">
        <v>2272</v>
      </c>
      <c r="AJ502" s="3" t="s">
        <v>2273</v>
      </c>
    </row>
    <row r="503" spans="1:36" x14ac:dyDescent="0.25">
      <c r="A503" s="3" t="s">
        <v>10215</v>
      </c>
      <c r="B503" s="3" t="s">
        <v>6081</v>
      </c>
      <c r="C503" s="3" t="s">
        <v>10217</v>
      </c>
      <c r="D503" s="3" t="s">
        <v>5882</v>
      </c>
      <c r="E503">
        <v>50225</v>
      </c>
      <c r="F503">
        <v>45727</v>
      </c>
      <c r="G503">
        <v>45727.594363425924</v>
      </c>
      <c r="H503" s="3" t="s">
        <v>1929</v>
      </c>
      <c r="I503">
        <v>923210</v>
      </c>
      <c r="J503" s="3" t="s">
        <v>62</v>
      </c>
      <c r="K503" s="3" t="s">
        <v>63</v>
      </c>
      <c r="L503" s="3" t="s">
        <v>172</v>
      </c>
      <c r="M503" s="1">
        <v>384493</v>
      </c>
      <c r="N503" s="1">
        <v>0</v>
      </c>
      <c r="O503" s="1">
        <v>384493</v>
      </c>
      <c r="P503" s="1">
        <v>0</v>
      </c>
      <c r="Q503" s="3" t="s">
        <v>169</v>
      </c>
      <c r="R503">
        <v>79646140</v>
      </c>
      <c r="S503" s="3" t="s">
        <v>2274</v>
      </c>
      <c r="T503" s="3" t="s">
        <v>56</v>
      </c>
      <c r="U503" s="3" t="s">
        <v>57</v>
      </c>
      <c r="V503" s="3" t="s">
        <v>3319</v>
      </c>
      <c r="W503" s="3" t="s">
        <v>59</v>
      </c>
      <c r="X503">
        <v>860034313</v>
      </c>
      <c r="Y503" s="3" t="s">
        <v>97</v>
      </c>
      <c r="Z503">
        <v>1625</v>
      </c>
      <c r="AA503">
        <v>1625</v>
      </c>
      <c r="AB503">
        <v>50225</v>
      </c>
      <c r="AC503" s="3"/>
      <c r="AD503" s="3" t="s">
        <v>2275</v>
      </c>
      <c r="AE503" s="3" t="s">
        <v>2614</v>
      </c>
      <c r="AG503">
        <v>45727</v>
      </c>
      <c r="AH503" s="3" t="s">
        <v>255</v>
      </c>
      <c r="AI503" s="3" t="s">
        <v>2276</v>
      </c>
      <c r="AJ503" s="3" t="s">
        <v>2277</v>
      </c>
    </row>
    <row r="504" spans="1:36" x14ac:dyDescent="0.25">
      <c r="A504" s="3" t="s">
        <v>9999</v>
      </c>
      <c r="B504" s="3" t="s">
        <v>6226</v>
      </c>
      <c r="C504" s="3" t="s">
        <v>10001</v>
      </c>
      <c r="D504" s="3" t="s">
        <v>5940</v>
      </c>
      <c r="E504">
        <v>50325</v>
      </c>
      <c r="F504">
        <v>45727</v>
      </c>
      <c r="G504">
        <v>45727.59716435185</v>
      </c>
      <c r="H504" s="3" t="s">
        <v>1929</v>
      </c>
      <c r="I504">
        <v>923285</v>
      </c>
      <c r="J504" s="3" t="s">
        <v>62</v>
      </c>
      <c r="K504" s="3" t="s">
        <v>63</v>
      </c>
      <c r="L504" s="3" t="s">
        <v>172</v>
      </c>
      <c r="M504" s="1">
        <v>1289560</v>
      </c>
      <c r="N504" s="1">
        <v>0</v>
      </c>
      <c r="O504" s="1">
        <v>1289560</v>
      </c>
      <c r="P504" s="1">
        <v>0</v>
      </c>
      <c r="Q504" s="3" t="s">
        <v>169</v>
      </c>
      <c r="R504">
        <v>51628565</v>
      </c>
      <c r="S504" s="3" t="s">
        <v>1040</v>
      </c>
      <c r="T504" s="3" t="s">
        <v>56</v>
      </c>
      <c r="U504" s="3" t="s">
        <v>57</v>
      </c>
      <c r="V504" s="3" t="s">
        <v>1041</v>
      </c>
      <c r="W504" s="3" t="s">
        <v>59</v>
      </c>
      <c r="X504">
        <v>860003020</v>
      </c>
      <c r="Y504" s="3" t="s">
        <v>212</v>
      </c>
      <c r="Z504">
        <v>4425</v>
      </c>
      <c r="AA504">
        <v>4425</v>
      </c>
      <c r="AB504">
        <v>50325</v>
      </c>
      <c r="AC504" s="3"/>
      <c r="AD504" s="3" t="s">
        <v>2278</v>
      </c>
      <c r="AE504" s="3" t="s">
        <v>2615</v>
      </c>
      <c r="AG504">
        <v>45727</v>
      </c>
      <c r="AH504" s="3" t="s">
        <v>255</v>
      </c>
      <c r="AI504" s="3" t="s">
        <v>2279</v>
      </c>
      <c r="AJ504" s="3" t="s">
        <v>2280</v>
      </c>
    </row>
    <row r="505" spans="1:36" x14ac:dyDescent="0.25">
      <c r="A505" s="3" t="s">
        <v>7938</v>
      </c>
      <c r="B505" s="3" t="s">
        <v>6342</v>
      </c>
      <c r="C505" s="3" t="s">
        <v>7940</v>
      </c>
      <c r="D505" s="3" t="s">
        <v>5885</v>
      </c>
      <c r="E505">
        <v>50425</v>
      </c>
      <c r="F505">
        <v>45727</v>
      </c>
      <c r="G505">
        <v>45727.621087962965</v>
      </c>
      <c r="H505" s="3" t="s">
        <v>1929</v>
      </c>
      <c r="I505">
        <v>923210</v>
      </c>
      <c r="J505" s="3" t="s">
        <v>62</v>
      </c>
      <c r="K505" s="3" t="s">
        <v>63</v>
      </c>
      <c r="L505" s="3" t="s">
        <v>172</v>
      </c>
      <c r="M505" s="1">
        <v>19708303</v>
      </c>
      <c r="N505" s="1">
        <v>0</v>
      </c>
      <c r="O505" s="1">
        <v>19708303</v>
      </c>
      <c r="P505" s="1">
        <v>16310320</v>
      </c>
      <c r="Q505" s="3" t="s">
        <v>169</v>
      </c>
      <c r="R505">
        <v>1000470652</v>
      </c>
      <c r="S505" s="3" t="s">
        <v>2281</v>
      </c>
      <c r="T505" s="3" t="s">
        <v>56</v>
      </c>
      <c r="U505" s="3" t="s">
        <v>57</v>
      </c>
      <c r="V505" s="3" t="s">
        <v>3569</v>
      </c>
      <c r="W505" s="3" t="s">
        <v>59</v>
      </c>
      <c r="X505">
        <v>860002964</v>
      </c>
      <c r="Y505" s="3" t="s">
        <v>242</v>
      </c>
      <c r="Z505">
        <v>1925</v>
      </c>
      <c r="AA505">
        <v>1925</v>
      </c>
      <c r="AB505">
        <v>50425</v>
      </c>
      <c r="AC505" s="3"/>
      <c r="AD505" s="3" t="s">
        <v>4671</v>
      </c>
      <c r="AE505" s="3" t="s">
        <v>4672</v>
      </c>
      <c r="AG505">
        <v>45727</v>
      </c>
      <c r="AH505" s="3" t="s">
        <v>180</v>
      </c>
      <c r="AI505" s="3" t="s">
        <v>2282</v>
      </c>
      <c r="AJ505" s="3" t="s">
        <v>2283</v>
      </c>
    </row>
    <row r="506" spans="1:36" x14ac:dyDescent="0.25">
      <c r="A506" s="3" t="s">
        <v>9967</v>
      </c>
      <c r="B506" s="3" t="s">
        <v>6240</v>
      </c>
      <c r="C506" s="3" t="s">
        <v>9969</v>
      </c>
      <c r="D506" s="3" t="s">
        <v>6037</v>
      </c>
      <c r="E506">
        <v>50525</v>
      </c>
      <c r="F506">
        <v>45727</v>
      </c>
      <c r="G506">
        <v>45727.724756944444</v>
      </c>
      <c r="H506" s="3" t="s">
        <v>1929</v>
      </c>
      <c r="I506">
        <v>923211</v>
      </c>
      <c r="J506" s="3" t="s">
        <v>62</v>
      </c>
      <c r="K506" s="3" t="s">
        <v>63</v>
      </c>
      <c r="L506" s="3" t="s">
        <v>172</v>
      </c>
      <c r="M506" s="1">
        <v>498585</v>
      </c>
      <c r="N506" s="1">
        <v>0</v>
      </c>
      <c r="O506" s="1">
        <v>498585</v>
      </c>
      <c r="P506" s="1">
        <v>0</v>
      </c>
      <c r="Q506" s="3" t="s">
        <v>169</v>
      </c>
      <c r="R506">
        <v>10261633</v>
      </c>
      <c r="S506" s="3" t="s">
        <v>645</v>
      </c>
      <c r="T506" s="3" t="s">
        <v>56</v>
      </c>
      <c r="U506" s="3" t="s">
        <v>57</v>
      </c>
      <c r="V506" s="3" t="s">
        <v>646</v>
      </c>
      <c r="W506" s="3" t="s">
        <v>59</v>
      </c>
      <c r="X506">
        <v>860007335</v>
      </c>
      <c r="Y506" s="3" t="s">
        <v>201</v>
      </c>
      <c r="Z506">
        <v>925</v>
      </c>
      <c r="AA506">
        <v>925</v>
      </c>
      <c r="AB506">
        <v>50525</v>
      </c>
      <c r="AC506" s="3"/>
      <c r="AD506" s="3" t="s">
        <v>2284</v>
      </c>
      <c r="AE506" s="3" t="s">
        <v>2617</v>
      </c>
      <c r="AG506">
        <v>45727</v>
      </c>
      <c r="AH506" s="3" t="s">
        <v>255</v>
      </c>
      <c r="AI506" s="3" t="s">
        <v>2285</v>
      </c>
      <c r="AJ506" s="3" t="s">
        <v>2286</v>
      </c>
    </row>
    <row r="507" spans="1:36" x14ac:dyDescent="0.25">
      <c r="A507" s="3" t="s">
        <v>10195</v>
      </c>
      <c r="B507" s="3" t="s">
        <v>6112</v>
      </c>
      <c r="C507" s="3" t="s">
        <v>10197</v>
      </c>
      <c r="D507" s="3" t="s">
        <v>5917</v>
      </c>
      <c r="E507">
        <v>50625</v>
      </c>
      <c r="F507">
        <v>45728</v>
      </c>
      <c r="G507">
        <v>45728.390219907407</v>
      </c>
      <c r="H507" s="3" t="s">
        <v>1929</v>
      </c>
      <c r="I507">
        <v>923284</v>
      </c>
      <c r="J507" s="3" t="s">
        <v>305</v>
      </c>
      <c r="K507" s="3" t="s">
        <v>306</v>
      </c>
      <c r="L507" s="3" t="s">
        <v>172</v>
      </c>
      <c r="M507" s="1">
        <v>404493</v>
      </c>
      <c r="N507" s="1">
        <v>0</v>
      </c>
      <c r="O507" s="1">
        <v>404493</v>
      </c>
      <c r="P507" s="1">
        <v>0</v>
      </c>
      <c r="Q507" s="3" t="s">
        <v>169</v>
      </c>
      <c r="R507">
        <v>40783907</v>
      </c>
      <c r="S507" s="3" t="s">
        <v>302</v>
      </c>
      <c r="T507" s="3" t="s">
        <v>56</v>
      </c>
      <c r="U507" s="3" t="s">
        <v>57</v>
      </c>
      <c r="V507" s="3" t="s">
        <v>303</v>
      </c>
      <c r="W507" s="3" t="s">
        <v>59</v>
      </c>
      <c r="X507">
        <v>860003020</v>
      </c>
      <c r="Y507" s="3" t="s">
        <v>212</v>
      </c>
      <c r="Z507">
        <v>3425</v>
      </c>
      <c r="AA507">
        <v>3425</v>
      </c>
      <c r="AB507">
        <v>50625</v>
      </c>
      <c r="AC507" s="3"/>
      <c r="AD507" s="3" t="s">
        <v>2287</v>
      </c>
      <c r="AE507" s="3" t="s">
        <v>2618</v>
      </c>
      <c r="AG507">
        <v>45728</v>
      </c>
      <c r="AH507" s="3" t="s">
        <v>255</v>
      </c>
      <c r="AI507" s="3" t="s">
        <v>2288</v>
      </c>
      <c r="AJ507" s="3" t="s">
        <v>2289</v>
      </c>
    </row>
    <row r="508" spans="1:36" x14ac:dyDescent="0.25">
      <c r="A508" s="3" t="s">
        <v>8009</v>
      </c>
      <c r="B508" s="3" t="s">
        <v>8010</v>
      </c>
      <c r="C508" s="3" t="s">
        <v>8012</v>
      </c>
      <c r="D508" s="3" t="s">
        <v>5923</v>
      </c>
      <c r="E508">
        <v>50725</v>
      </c>
      <c r="F508">
        <v>45728</v>
      </c>
      <c r="G508">
        <v>45728.470868055556</v>
      </c>
      <c r="H508" s="3" t="s">
        <v>1929</v>
      </c>
      <c r="I508">
        <v>923242</v>
      </c>
      <c r="J508" s="3" t="s">
        <v>62</v>
      </c>
      <c r="K508" s="3" t="s">
        <v>63</v>
      </c>
      <c r="L508" s="3" t="s">
        <v>64</v>
      </c>
      <c r="M508" s="1">
        <v>31125244</v>
      </c>
      <c r="N508" s="1">
        <v>0</v>
      </c>
      <c r="O508" s="1">
        <v>31125244</v>
      </c>
      <c r="P508" s="1">
        <v>24824587</v>
      </c>
      <c r="Q508" s="3" t="s">
        <v>169</v>
      </c>
      <c r="R508">
        <v>1070623987</v>
      </c>
      <c r="S508" s="3" t="s">
        <v>1992</v>
      </c>
      <c r="T508" s="3" t="s">
        <v>56</v>
      </c>
      <c r="U508" s="3" t="s">
        <v>57</v>
      </c>
      <c r="V508" s="3" t="s">
        <v>1993</v>
      </c>
      <c r="W508" s="3" t="s">
        <v>59</v>
      </c>
      <c r="X508">
        <v>860007335</v>
      </c>
      <c r="Y508" s="3" t="s">
        <v>201</v>
      </c>
      <c r="Z508">
        <v>3625</v>
      </c>
      <c r="AA508">
        <v>3625</v>
      </c>
      <c r="AB508">
        <v>50725</v>
      </c>
      <c r="AC508" s="3"/>
      <c r="AD508" s="3" t="s">
        <v>4673</v>
      </c>
      <c r="AE508" s="3" t="s">
        <v>4674</v>
      </c>
      <c r="AG508">
        <v>45728</v>
      </c>
      <c r="AH508" s="3" t="s">
        <v>180</v>
      </c>
      <c r="AI508" s="3" t="s">
        <v>2290</v>
      </c>
      <c r="AJ508" s="3" t="s">
        <v>2291</v>
      </c>
    </row>
    <row r="509" spans="1:36" x14ac:dyDescent="0.25">
      <c r="A509" s="3" t="s">
        <v>10143</v>
      </c>
      <c r="B509" s="3" t="s">
        <v>6226</v>
      </c>
      <c r="C509" s="3" t="s">
        <v>10145</v>
      </c>
      <c r="D509" s="3" t="s">
        <v>5940</v>
      </c>
      <c r="E509">
        <v>50825</v>
      </c>
      <c r="F509">
        <v>45728</v>
      </c>
      <c r="G509">
        <v>45728.739791666667</v>
      </c>
      <c r="H509" s="3" t="s">
        <v>1929</v>
      </c>
      <c r="I509">
        <v>923285</v>
      </c>
      <c r="J509" s="3" t="s">
        <v>62</v>
      </c>
      <c r="K509" s="3" t="s">
        <v>63</v>
      </c>
      <c r="L509" s="3" t="s">
        <v>172</v>
      </c>
      <c r="M509" s="1">
        <v>957170</v>
      </c>
      <c r="N509" s="1">
        <v>0</v>
      </c>
      <c r="O509" s="1">
        <v>957170</v>
      </c>
      <c r="P509" s="1">
        <v>0</v>
      </c>
      <c r="Q509" s="3" t="s">
        <v>169</v>
      </c>
      <c r="R509">
        <v>1018436224</v>
      </c>
      <c r="S509" s="3" t="s">
        <v>272</v>
      </c>
      <c r="T509" s="3" t="s">
        <v>56</v>
      </c>
      <c r="U509" s="3" t="s">
        <v>57</v>
      </c>
      <c r="V509" s="3" t="s">
        <v>273</v>
      </c>
      <c r="W509" s="3" t="s">
        <v>59</v>
      </c>
      <c r="X509">
        <v>890903938</v>
      </c>
      <c r="Y509" s="3" t="s">
        <v>86</v>
      </c>
      <c r="Z509">
        <v>4425</v>
      </c>
      <c r="AA509">
        <v>4425</v>
      </c>
      <c r="AB509">
        <v>50825</v>
      </c>
      <c r="AC509" s="3"/>
      <c r="AD509" s="3" t="s">
        <v>2292</v>
      </c>
      <c r="AE509" s="3" t="s">
        <v>2620</v>
      </c>
      <c r="AG509">
        <v>45728</v>
      </c>
      <c r="AH509" s="3" t="s">
        <v>255</v>
      </c>
      <c r="AI509" s="3" t="s">
        <v>2293</v>
      </c>
      <c r="AJ509" s="3" t="s">
        <v>2294</v>
      </c>
    </row>
    <row r="510" spans="1:36" x14ac:dyDescent="0.25">
      <c r="A510" s="3" t="s">
        <v>6813</v>
      </c>
      <c r="B510" s="3" t="s">
        <v>6337</v>
      </c>
      <c r="C510" s="3" t="s">
        <v>6815</v>
      </c>
      <c r="D510" s="3" t="s">
        <v>5887</v>
      </c>
      <c r="E510">
        <v>50925</v>
      </c>
      <c r="F510">
        <v>45728</v>
      </c>
      <c r="G510">
        <v>45728.757905092592</v>
      </c>
      <c r="H510" s="3" t="s">
        <v>1929</v>
      </c>
      <c r="I510">
        <v>923211</v>
      </c>
      <c r="J510" s="3" t="s">
        <v>62</v>
      </c>
      <c r="K510" s="3" t="s">
        <v>63</v>
      </c>
      <c r="L510" s="3" t="s">
        <v>172</v>
      </c>
      <c r="M510" s="1">
        <v>42622135</v>
      </c>
      <c r="N510" s="1">
        <v>0</v>
      </c>
      <c r="O510" s="1">
        <v>42622135</v>
      </c>
      <c r="P510" s="1">
        <v>35109600</v>
      </c>
      <c r="Q510" s="3" t="s">
        <v>169</v>
      </c>
      <c r="R510">
        <v>1105785890</v>
      </c>
      <c r="S510" s="3" t="s">
        <v>2295</v>
      </c>
      <c r="T510" s="3" t="s">
        <v>56</v>
      </c>
      <c r="U510" s="3" t="s">
        <v>57</v>
      </c>
      <c r="V510" s="3" t="s">
        <v>3540</v>
      </c>
      <c r="W510" s="3" t="s">
        <v>59</v>
      </c>
      <c r="X510">
        <v>860003020</v>
      </c>
      <c r="Y510" s="3" t="s">
        <v>212</v>
      </c>
      <c r="Z510">
        <v>2125</v>
      </c>
      <c r="AA510">
        <v>2125</v>
      </c>
      <c r="AB510">
        <v>50925</v>
      </c>
      <c r="AC510" s="3"/>
      <c r="AD510" s="3" t="s">
        <v>4675</v>
      </c>
      <c r="AE510" s="3" t="s">
        <v>4676</v>
      </c>
      <c r="AG510">
        <v>45728</v>
      </c>
      <c r="AH510" s="3" t="s">
        <v>174</v>
      </c>
      <c r="AI510" s="3" t="s">
        <v>2296</v>
      </c>
      <c r="AJ510" s="3" t="s">
        <v>2297</v>
      </c>
    </row>
    <row r="511" spans="1:36" x14ac:dyDescent="0.25">
      <c r="A511" s="3" t="s">
        <v>7713</v>
      </c>
      <c r="B511" s="3" t="s">
        <v>7625</v>
      </c>
      <c r="C511" s="3" t="s">
        <v>7715</v>
      </c>
      <c r="D511" s="3" t="s">
        <v>6020</v>
      </c>
      <c r="E511">
        <v>51025</v>
      </c>
      <c r="F511">
        <v>45728</v>
      </c>
      <c r="G511">
        <v>45728.761435185188</v>
      </c>
      <c r="H511" s="3" t="s">
        <v>1929</v>
      </c>
      <c r="I511">
        <v>923210</v>
      </c>
      <c r="J511" s="3" t="s">
        <v>384</v>
      </c>
      <c r="K511" s="3" t="s">
        <v>385</v>
      </c>
      <c r="L511" s="3" t="s">
        <v>172</v>
      </c>
      <c r="M511" s="1">
        <v>32951081</v>
      </c>
      <c r="N511" s="1">
        <v>0</v>
      </c>
      <c r="O511" s="1">
        <v>32951081</v>
      </c>
      <c r="P511" s="1">
        <v>27143156</v>
      </c>
      <c r="Q511" s="3" t="s">
        <v>169</v>
      </c>
      <c r="R511">
        <v>3020028</v>
      </c>
      <c r="S511" s="3" t="s">
        <v>2298</v>
      </c>
      <c r="T511" s="3" t="s">
        <v>56</v>
      </c>
      <c r="U511" s="3" t="s">
        <v>57</v>
      </c>
      <c r="V511" s="3" t="s">
        <v>2299</v>
      </c>
      <c r="W511" s="3" t="s">
        <v>59</v>
      </c>
      <c r="X511">
        <v>860007335</v>
      </c>
      <c r="Y511" s="3" t="s">
        <v>201</v>
      </c>
      <c r="Z511">
        <v>825</v>
      </c>
      <c r="AA511">
        <v>825</v>
      </c>
      <c r="AB511">
        <v>51025</v>
      </c>
      <c r="AC511" s="3"/>
      <c r="AD511" s="3" t="s">
        <v>4677</v>
      </c>
      <c r="AE511" s="3" t="s">
        <v>4678</v>
      </c>
      <c r="AG511">
        <v>45728</v>
      </c>
      <c r="AH511" s="3" t="s">
        <v>174</v>
      </c>
      <c r="AI511" s="3" t="s">
        <v>2300</v>
      </c>
      <c r="AJ511" s="3" t="s">
        <v>2301</v>
      </c>
    </row>
    <row r="512" spans="1:36" x14ac:dyDescent="0.25">
      <c r="A512" s="3" t="s">
        <v>7717</v>
      </c>
      <c r="B512" s="3" t="s">
        <v>6347</v>
      </c>
      <c r="C512" s="3" t="s">
        <v>7719</v>
      </c>
      <c r="D512" s="3" t="s">
        <v>5927</v>
      </c>
      <c r="E512">
        <v>51125</v>
      </c>
      <c r="F512">
        <v>45728</v>
      </c>
      <c r="G512">
        <v>45728.770891203705</v>
      </c>
      <c r="H512" s="3" t="s">
        <v>1929</v>
      </c>
      <c r="I512">
        <v>923245</v>
      </c>
      <c r="J512" s="3" t="s">
        <v>62</v>
      </c>
      <c r="K512" s="3" t="s">
        <v>63</v>
      </c>
      <c r="L512" s="3" t="s">
        <v>172</v>
      </c>
      <c r="M512" s="1">
        <v>42622135</v>
      </c>
      <c r="N512" s="1">
        <v>0</v>
      </c>
      <c r="O512" s="1">
        <v>42622135</v>
      </c>
      <c r="P512" s="1">
        <v>35109601</v>
      </c>
      <c r="Q512" s="3" t="s">
        <v>169</v>
      </c>
      <c r="R512">
        <v>1010226206</v>
      </c>
      <c r="S512" s="3" t="s">
        <v>2302</v>
      </c>
      <c r="T512" s="3" t="s">
        <v>56</v>
      </c>
      <c r="U512" s="3" t="s">
        <v>57</v>
      </c>
      <c r="V512" s="3" t="s">
        <v>2303</v>
      </c>
      <c r="W512" s="3" t="s">
        <v>59</v>
      </c>
      <c r="X512">
        <v>860034313</v>
      </c>
      <c r="Y512" s="3" t="s">
        <v>97</v>
      </c>
      <c r="Z512">
        <v>3825</v>
      </c>
      <c r="AA512">
        <v>3825</v>
      </c>
      <c r="AB512">
        <v>51125</v>
      </c>
      <c r="AC512" s="3"/>
      <c r="AD512" s="3" t="s">
        <v>4679</v>
      </c>
      <c r="AE512" s="3" t="s">
        <v>4680</v>
      </c>
      <c r="AG512">
        <v>45728</v>
      </c>
      <c r="AH512" s="3" t="s">
        <v>174</v>
      </c>
      <c r="AI512" s="3" t="s">
        <v>2304</v>
      </c>
      <c r="AJ512" s="3" t="s">
        <v>2305</v>
      </c>
    </row>
    <row r="513" spans="1:36" x14ac:dyDescent="0.25">
      <c r="A513" s="3" t="s">
        <v>7721</v>
      </c>
      <c r="B513" s="3" t="s">
        <v>6347</v>
      </c>
      <c r="C513" s="3" t="s">
        <v>7723</v>
      </c>
      <c r="D513" s="3" t="s">
        <v>5927</v>
      </c>
      <c r="E513">
        <v>51225</v>
      </c>
      <c r="F513">
        <v>45728</v>
      </c>
      <c r="G513">
        <v>45728.773668981485</v>
      </c>
      <c r="H513" s="3" t="s">
        <v>1929</v>
      </c>
      <c r="I513">
        <v>923245</v>
      </c>
      <c r="J513" s="3" t="s">
        <v>62</v>
      </c>
      <c r="K513" s="3" t="s">
        <v>63</v>
      </c>
      <c r="L513" s="3" t="s">
        <v>172</v>
      </c>
      <c r="M513" s="1">
        <v>32951081</v>
      </c>
      <c r="N513" s="1">
        <v>0</v>
      </c>
      <c r="O513" s="1">
        <v>32951081</v>
      </c>
      <c r="P513" s="1">
        <v>27143156</v>
      </c>
      <c r="Q513" s="3" t="s">
        <v>169</v>
      </c>
      <c r="R513">
        <v>1012405211</v>
      </c>
      <c r="S513" s="3" t="s">
        <v>2306</v>
      </c>
      <c r="T513" s="3" t="s">
        <v>56</v>
      </c>
      <c r="U513" s="3" t="s">
        <v>57</v>
      </c>
      <c r="V513" s="3" t="s">
        <v>2307</v>
      </c>
      <c r="W513" s="3" t="s">
        <v>59</v>
      </c>
      <c r="X513">
        <v>860007335</v>
      </c>
      <c r="Y513" s="3" t="s">
        <v>201</v>
      </c>
      <c r="Z513">
        <v>3825</v>
      </c>
      <c r="AA513">
        <v>3825</v>
      </c>
      <c r="AB513">
        <v>51225</v>
      </c>
      <c r="AC513" s="3"/>
      <c r="AD513" s="3" t="s">
        <v>4681</v>
      </c>
      <c r="AE513" s="3" t="s">
        <v>4682</v>
      </c>
      <c r="AG513">
        <v>45728</v>
      </c>
      <c r="AH513" s="3" t="s">
        <v>174</v>
      </c>
      <c r="AI513" s="3" t="s">
        <v>2308</v>
      </c>
      <c r="AJ513" s="3" t="s">
        <v>2301</v>
      </c>
    </row>
    <row r="514" spans="1:36" x14ac:dyDescent="0.25">
      <c r="A514" s="3" t="s">
        <v>7336</v>
      </c>
      <c r="B514" s="3" t="s">
        <v>6347</v>
      </c>
      <c r="C514" s="3" t="s">
        <v>7338</v>
      </c>
      <c r="D514" s="3" t="s">
        <v>5927</v>
      </c>
      <c r="E514">
        <v>51325</v>
      </c>
      <c r="F514">
        <v>45728</v>
      </c>
      <c r="G514">
        <v>45728.775914351849</v>
      </c>
      <c r="H514" s="3" t="s">
        <v>1929</v>
      </c>
      <c r="I514">
        <v>923245</v>
      </c>
      <c r="J514" s="3" t="s">
        <v>62</v>
      </c>
      <c r="K514" s="3" t="s">
        <v>63</v>
      </c>
      <c r="L514" s="3" t="s">
        <v>172</v>
      </c>
      <c r="M514" s="1">
        <v>42622135</v>
      </c>
      <c r="N514" s="1">
        <v>0</v>
      </c>
      <c r="O514" s="1">
        <v>42622135</v>
      </c>
      <c r="P514" s="1">
        <v>35109600</v>
      </c>
      <c r="Q514" s="3" t="s">
        <v>169</v>
      </c>
      <c r="R514">
        <v>79864725</v>
      </c>
      <c r="S514" s="3" t="s">
        <v>2309</v>
      </c>
      <c r="T514" s="3" t="s">
        <v>56</v>
      </c>
      <c r="U514" s="3" t="s">
        <v>57</v>
      </c>
      <c r="V514" s="3" t="s">
        <v>2310</v>
      </c>
      <c r="W514" s="3" t="s">
        <v>59</v>
      </c>
      <c r="X514">
        <v>860007335</v>
      </c>
      <c r="Y514" s="3" t="s">
        <v>201</v>
      </c>
      <c r="Z514">
        <v>3825</v>
      </c>
      <c r="AA514">
        <v>3825</v>
      </c>
      <c r="AB514">
        <v>51325</v>
      </c>
      <c r="AC514" s="3"/>
      <c r="AD514" s="3" t="s">
        <v>4683</v>
      </c>
      <c r="AE514" s="3" t="s">
        <v>4684</v>
      </c>
      <c r="AG514">
        <v>45728</v>
      </c>
      <c r="AH514" s="3" t="s">
        <v>174</v>
      </c>
      <c r="AI514" s="3" t="s">
        <v>2311</v>
      </c>
      <c r="AJ514" s="3" t="s">
        <v>2312</v>
      </c>
    </row>
    <row r="515" spans="1:36" x14ac:dyDescent="0.25">
      <c r="A515" s="3" t="s">
        <v>7340</v>
      </c>
      <c r="B515" s="3" t="s">
        <v>6347</v>
      </c>
      <c r="C515" s="3" t="s">
        <v>7342</v>
      </c>
      <c r="D515" s="3" t="s">
        <v>5927</v>
      </c>
      <c r="E515">
        <v>51425</v>
      </c>
      <c r="F515">
        <v>45728</v>
      </c>
      <c r="G515">
        <v>45728.778240740743</v>
      </c>
      <c r="H515" s="3" t="s">
        <v>1929</v>
      </c>
      <c r="I515">
        <v>923245</v>
      </c>
      <c r="J515" s="3" t="s">
        <v>62</v>
      </c>
      <c r="K515" s="3" t="s">
        <v>63</v>
      </c>
      <c r="L515" s="3" t="s">
        <v>172</v>
      </c>
      <c r="M515" s="1">
        <v>42622135</v>
      </c>
      <c r="N515" s="1">
        <v>0</v>
      </c>
      <c r="O515" s="1">
        <v>42622135</v>
      </c>
      <c r="P515" s="1">
        <v>35109601</v>
      </c>
      <c r="Q515" s="3" t="s">
        <v>169</v>
      </c>
      <c r="R515">
        <v>53122604</v>
      </c>
      <c r="S515" s="3" t="s">
        <v>2313</v>
      </c>
      <c r="T515" s="3" t="s">
        <v>56</v>
      </c>
      <c r="U515" s="3" t="s">
        <v>57</v>
      </c>
      <c r="V515" s="3" t="s">
        <v>2314</v>
      </c>
      <c r="W515" s="3" t="s">
        <v>59</v>
      </c>
      <c r="X515">
        <v>860034313</v>
      </c>
      <c r="Y515" s="3" t="s">
        <v>97</v>
      </c>
      <c r="Z515">
        <v>3825</v>
      </c>
      <c r="AA515">
        <v>3825</v>
      </c>
      <c r="AB515">
        <v>51425</v>
      </c>
      <c r="AC515" s="3"/>
      <c r="AD515" s="3" t="s">
        <v>4685</v>
      </c>
      <c r="AE515" s="3" t="s">
        <v>4686</v>
      </c>
      <c r="AG515">
        <v>45728</v>
      </c>
      <c r="AH515" s="3" t="s">
        <v>174</v>
      </c>
      <c r="AI515" s="3" t="s">
        <v>2315</v>
      </c>
      <c r="AJ515" s="3" t="s">
        <v>405</v>
      </c>
    </row>
    <row r="516" spans="1:36" x14ac:dyDescent="0.25">
      <c r="A516" s="3" t="s">
        <v>6817</v>
      </c>
      <c r="B516" s="3" t="s">
        <v>6337</v>
      </c>
      <c r="C516" s="3" t="s">
        <v>6819</v>
      </c>
      <c r="D516" s="3" t="s">
        <v>5887</v>
      </c>
      <c r="E516">
        <v>51525</v>
      </c>
      <c r="F516">
        <v>45728</v>
      </c>
      <c r="G516">
        <v>45728.823055555556</v>
      </c>
      <c r="H516" s="3" t="s">
        <v>1929</v>
      </c>
      <c r="I516">
        <v>923211</v>
      </c>
      <c r="J516" s="3" t="s">
        <v>62</v>
      </c>
      <c r="K516" s="3" t="s">
        <v>63</v>
      </c>
      <c r="L516" s="3" t="s">
        <v>172</v>
      </c>
      <c r="M516" s="1">
        <v>42622135</v>
      </c>
      <c r="N516" s="1">
        <v>0</v>
      </c>
      <c r="O516" s="1">
        <v>42622135</v>
      </c>
      <c r="P516" s="1">
        <v>35109600</v>
      </c>
      <c r="Q516" s="3" t="s">
        <v>169</v>
      </c>
      <c r="R516">
        <v>1057872129</v>
      </c>
      <c r="S516" s="3" t="s">
        <v>2316</v>
      </c>
      <c r="T516" s="3" t="s">
        <v>56</v>
      </c>
      <c r="U516" s="3" t="s">
        <v>57</v>
      </c>
      <c r="V516" s="3" t="s">
        <v>2317</v>
      </c>
      <c r="W516" s="3" t="s">
        <v>59</v>
      </c>
      <c r="X516">
        <v>890903938</v>
      </c>
      <c r="Y516" s="3" t="s">
        <v>86</v>
      </c>
      <c r="Z516">
        <v>2125</v>
      </c>
      <c r="AA516">
        <v>2125</v>
      </c>
      <c r="AB516">
        <v>51525</v>
      </c>
      <c r="AC516" s="3"/>
      <c r="AD516" s="3" t="s">
        <v>4687</v>
      </c>
      <c r="AE516" s="3" t="s">
        <v>4688</v>
      </c>
      <c r="AG516">
        <v>45728</v>
      </c>
      <c r="AH516" s="3" t="s">
        <v>174</v>
      </c>
      <c r="AI516" s="3" t="s">
        <v>2318</v>
      </c>
      <c r="AJ516" s="3" t="s">
        <v>2319</v>
      </c>
    </row>
    <row r="517" spans="1:36" x14ac:dyDescent="0.25">
      <c r="A517" s="3" t="s">
        <v>6821</v>
      </c>
      <c r="B517" s="3" t="s">
        <v>6337</v>
      </c>
      <c r="C517" s="3" t="s">
        <v>6823</v>
      </c>
      <c r="D517" s="3" t="s">
        <v>5887</v>
      </c>
      <c r="E517">
        <v>51625</v>
      </c>
      <c r="F517">
        <v>45728</v>
      </c>
      <c r="G517">
        <v>45728.825983796298</v>
      </c>
      <c r="H517" s="3" t="s">
        <v>1929</v>
      </c>
      <c r="I517">
        <v>923211</v>
      </c>
      <c r="J517" s="3" t="s">
        <v>62</v>
      </c>
      <c r="K517" s="3" t="s">
        <v>63</v>
      </c>
      <c r="L517" s="3" t="s">
        <v>172</v>
      </c>
      <c r="M517" s="1">
        <v>42622135</v>
      </c>
      <c r="N517" s="1">
        <v>0</v>
      </c>
      <c r="O517" s="1">
        <v>42622135</v>
      </c>
      <c r="P517" s="1">
        <v>35109601</v>
      </c>
      <c r="Q517" s="3" t="s">
        <v>169</v>
      </c>
      <c r="R517">
        <v>1069722597</v>
      </c>
      <c r="S517" s="3" t="s">
        <v>2320</v>
      </c>
      <c r="T517" s="3" t="s">
        <v>56</v>
      </c>
      <c r="U517" s="3" t="s">
        <v>57</v>
      </c>
      <c r="V517" s="3" t="s">
        <v>2321</v>
      </c>
      <c r="W517" s="3" t="s">
        <v>59</v>
      </c>
      <c r="X517">
        <v>860034313</v>
      </c>
      <c r="Y517" s="3" t="s">
        <v>97</v>
      </c>
      <c r="Z517">
        <v>2125</v>
      </c>
      <c r="AA517">
        <v>2125</v>
      </c>
      <c r="AB517">
        <v>51625</v>
      </c>
      <c r="AC517" s="3"/>
      <c r="AD517" s="3" t="s">
        <v>4689</v>
      </c>
      <c r="AE517" s="3" t="s">
        <v>4690</v>
      </c>
      <c r="AG517">
        <v>45728</v>
      </c>
      <c r="AH517" s="3" t="s">
        <v>174</v>
      </c>
      <c r="AI517" s="3" t="s">
        <v>2322</v>
      </c>
      <c r="AJ517" s="3" t="s">
        <v>2297</v>
      </c>
    </row>
    <row r="518" spans="1:36" x14ac:dyDescent="0.25">
      <c r="A518" s="3" t="s">
        <v>6825</v>
      </c>
      <c r="B518" s="3" t="s">
        <v>6337</v>
      </c>
      <c r="C518" s="3" t="s">
        <v>6827</v>
      </c>
      <c r="D518" s="3" t="s">
        <v>5887</v>
      </c>
      <c r="E518">
        <v>51725</v>
      </c>
      <c r="F518">
        <v>45728</v>
      </c>
      <c r="G518">
        <v>45728.833819444444</v>
      </c>
      <c r="H518" s="3" t="s">
        <v>1929</v>
      </c>
      <c r="I518">
        <v>923211</v>
      </c>
      <c r="J518" s="3" t="s">
        <v>62</v>
      </c>
      <c r="K518" s="3" t="s">
        <v>63</v>
      </c>
      <c r="L518" s="3" t="s">
        <v>172</v>
      </c>
      <c r="M518" s="1">
        <v>42622135</v>
      </c>
      <c r="N518" s="1">
        <v>0</v>
      </c>
      <c r="O518" s="1">
        <v>42622135</v>
      </c>
      <c r="P518" s="1">
        <v>35109600</v>
      </c>
      <c r="Q518" s="3" t="s">
        <v>169</v>
      </c>
      <c r="R518">
        <v>1001344581</v>
      </c>
      <c r="S518" s="3" t="s">
        <v>2323</v>
      </c>
      <c r="T518" s="3" t="s">
        <v>56</v>
      </c>
      <c r="U518" s="3" t="s">
        <v>57</v>
      </c>
      <c r="V518" s="3" t="s">
        <v>2324</v>
      </c>
      <c r="W518" s="3" t="s">
        <v>59</v>
      </c>
      <c r="X518">
        <v>901526741</v>
      </c>
      <c r="Y518" s="3" t="s">
        <v>2325</v>
      </c>
      <c r="Z518">
        <v>2125</v>
      </c>
      <c r="AA518">
        <v>2125</v>
      </c>
      <c r="AB518">
        <v>51725</v>
      </c>
      <c r="AC518" s="3"/>
      <c r="AD518" s="3" t="s">
        <v>4691</v>
      </c>
      <c r="AE518" s="3" t="s">
        <v>4692</v>
      </c>
      <c r="AG518">
        <v>45728</v>
      </c>
      <c r="AH518" s="3" t="s">
        <v>174</v>
      </c>
      <c r="AI518" s="3" t="s">
        <v>2326</v>
      </c>
      <c r="AJ518" s="3" t="s">
        <v>648</v>
      </c>
    </row>
    <row r="519" spans="1:36" x14ac:dyDescent="0.25">
      <c r="A519" s="3" t="s">
        <v>6829</v>
      </c>
      <c r="B519" s="3" t="s">
        <v>6337</v>
      </c>
      <c r="C519" s="3" t="s">
        <v>6831</v>
      </c>
      <c r="D519" s="3" t="s">
        <v>5887</v>
      </c>
      <c r="E519">
        <v>51825</v>
      </c>
      <c r="F519">
        <v>45728</v>
      </c>
      <c r="G519">
        <v>45728.836053240739</v>
      </c>
      <c r="H519" s="3" t="s">
        <v>1929</v>
      </c>
      <c r="I519">
        <v>923211</v>
      </c>
      <c r="J519" s="3" t="s">
        <v>62</v>
      </c>
      <c r="K519" s="3" t="s">
        <v>63</v>
      </c>
      <c r="L519" s="3" t="s">
        <v>172</v>
      </c>
      <c r="M519" s="1">
        <v>42622135</v>
      </c>
      <c r="N519" s="1">
        <v>0</v>
      </c>
      <c r="O519" s="1">
        <v>42622135</v>
      </c>
      <c r="P519" s="1">
        <v>35109600</v>
      </c>
      <c r="Q519" s="3" t="s">
        <v>169</v>
      </c>
      <c r="R519">
        <v>79211118</v>
      </c>
      <c r="S519" s="3" t="s">
        <v>2327</v>
      </c>
      <c r="T519" s="3" t="s">
        <v>56</v>
      </c>
      <c r="U519" s="3" t="s">
        <v>57</v>
      </c>
      <c r="V519" s="3" t="s">
        <v>2328</v>
      </c>
      <c r="W519" s="3" t="s">
        <v>59</v>
      </c>
      <c r="X519">
        <v>890903938</v>
      </c>
      <c r="Y519" s="3" t="s">
        <v>86</v>
      </c>
      <c r="Z519">
        <v>2125</v>
      </c>
      <c r="AA519">
        <v>2125</v>
      </c>
      <c r="AB519">
        <v>51825</v>
      </c>
      <c r="AC519" s="3"/>
      <c r="AD519" s="3" t="s">
        <v>4693</v>
      </c>
      <c r="AE519" s="3" t="s">
        <v>4694</v>
      </c>
      <c r="AG519">
        <v>45728</v>
      </c>
      <c r="AH519" s="3" t="s">
        <v>174</v>
      </c>
      <c r="AI519" s="3" t="s">
        <v>2329</v>
      </c>
      <c r="AJ519" s="3" t="s">
        <v>648</v>
      </c>
    </row>
    <row r="520" spans="1:36" x14ac:dyDescent="0.25">
      <c r="A520" s="3" t="s">
        <v>6833</v>
      </c>
      <c r="B520" s="3" t="s">
        <v>6337</v>
      </c>
      <c r="C520" s="3" t="s">
        <v>6835</v>
      </c>
      <c r="D520" s="3" t="s">
        <v>5887</v>
      </c>
      <c r="E520">
        <v>51925</v>
      </c>
      <c r="F520">
        <v>45728</v>
      </c>
      <c r="G520">
        <v>45728.838020833333</v>
      </c>
      <c r="H520" s="3" t="s">
        <v>1929</v>
      </c>
      <c r="I520">
        <v>923211</v>
      </c>
      <c r="J520" s="3" t="s">
        <v>62</v>
      </c>
      <c r="K520" s="3" t="s">
        <v>63</v>
      </c>
      <c r="L520" s="3" t="s">
        <v>172</v>
      </c>
      <c r="M520" s="1">
        <v>42622135</v>
      </c>
      <c r="N520" s="1">
        <v>0</v>
      </c>
      <c r="O520" s="1">
        <v>42622135</v>
      </c>
      <c r="P520" s="1">
        <v>35109600</v>
      </c>
      <c r="Q520" s="3" t="s">
        <v>169</v>
      </c>
      <c r="R520">
        <v>80134583</v>
      </c>
      <c r="S520" s="3" t="s">
        <v>2330</v>
      </c>
      <c r="T520" s="3" t="s">
        <v>56</v>
      </c>
      <c r="U520" s="3" t="s">
        <v>57</v>
      </c>
      <c r="V520" s="3" t="s">
        <v>2331</v>
      </c>
      <c r="W520" s="3" t="s">
        <v>59</v>
      </c>
      <c r="X520">
        <v>860034313</v>
      </c>
      <c r="Y520" s="3" t="s">
        <v>97</v>
      </c>
      <c r="Z520">
        <v>2125</v>
      </c>
      <c r="AA520">
        <v>2125</v>
      </c>
      <c r="AB520">
        <v>51925</v>
      </c>
      <c r="AC520" s="3"/>
      <c r="AD520" s="3" t="s">
        <v>4695</v>
      </c>
      <c r="AE520" s="3" t="s">
        <v>4696</v>
      </c>
      <c r="AG520">
        <v>45728</v>
      </c>
      <c r="AH520" s="3" t="s">
        <v>174</v>
      </c>
      <c r="AI520" s="3" t="s">
        <v>2332</v>
      </c>
      <c r="AJ520" s="3" t="s">
        <v>657</v>
      </c>
    </row>
    <row r="521" spans="1:36" x14ac:dyDescent="0.25">
      <c r="A521" s="3" t="s">
        <v>6837</v>
      </c>
      <c r="B521" s="3" t="s">
        <v>6337</v>
      </c>
      <c r="C521" s="3" t="s">
        <v>6839</v>
      </c>
      <c r="D521" s="3" t="s">
        <v>5887</v>
      </c>
      <c r="E521">
        <v>52025</v>
      </c>
      <c r="F521">
        <v>45728</v>
      </c>
      <c r="G521">
        <v>45728.855324074073</v>
      </c>
      <c r="H521" s="3" t="s">
        <v>1929</v>
      </c>
      <c r="I521">
        <v>923211</v>
      </c>
      <c r="J521" s="3" t="s">
        <v>62</v>
      </c>
      <c r="K521" s="3" t="s">
        <v>63</v>
      </c>
      <c r="L521" s="3" t="s">
        <v>172</v>
      </c>
      <c r="M521" s="1">
        <v>42622135</v>
      </c>
      <c r="N521" s="1">
        <v>0</v>
      </c>
      <c r="O521" s="1">
        <v>42622135</v>
      </c>
      <c r="P521" s="1">
        <v>35109601</v>
      </c>
      <c r="Q521" s="3" t="s">
        <v>169</v>
      </c>
      <c r="R521">
        <v>1072190319</v>
      </c>
      <c r="S521" s="3" t="s">
        <v>2333</v>
      </c>
      <c r="T521" s="3" t="s">
        <v>56</v>
      </c>
      <c r="U521" s="3" t="s">
        <v>57</v>
      </c>
      <c r="V521" s="3" t="s">
        <v>2334</v>
      </c>
      <c r="W521" s="3" t="s">
        <v>59</v>
      </c>
      <c r="X521">
        <v>860002964</v>
      </c>
      <c r="Y521" s="3" t="s">
        <v>242</v>
      </c>
      <c r="Z521">
        <v>2125</v>
      </c>
      <c r="AA521">
        <v>2125</v>
      </c>
      <c r="AB521">
        <v>52025</v>
      </c>
      <c r="AC521" s="3"/>
      <c r="AD521" s="3" t="s">
        <v>4697</v>
      </c>
      <c r="AE521" s="3" t="s">
        <v>4698</v>
      </c>
      <c r="AG521">
        <v>45728</v>
      </c>
      <c r="AH521" s="3" t="s">
        <v>174</v>
      </c>
      <c r="AI521" s="3" t="s">
        <v>2335</v>
      </c>
      <c r="AJ521" s="3" t="s">
        <v>2336</v>
      </c>
    </row>
    <row r="522" spans="1:36" x14ac:dyDescent="0.25">
      <c r="A522" s="3" t="s">
        <v>6841</v>
      </c>
      <c r="B522" s="3" t="s">
        <v>6337</v>
      </c>
      <c r="C522" s="3" t="s">
        <v>6843</v>
      </c>
      <c r="D522" s="3" t="s">
        <v>5887</v>
      </c>
      <c r="E522">
        <v>52125</v>
      </c>
      <c r="F522">
        <v>45728</v>
      </c>
      <c r="G522">
        <v>45728.857743055552</v>
      </c>
      <c r="H522" s="3" t="s">
        <v>1929</v>
      </c>
      <c r="I522">
        <v>923211</v>
      </c>
      <c r="J522" s="3" t="s">
        <v>62</v>
      </c>
      <c r="K522" s="3" t="s">
        <v>63</v>
      </c>
      <c r="L522" s="3" t="s">
        <v>172</v>
      </c>
      <c r="M522" s="1">
        <v>42622135</v>
      </c>
      <c r="N522" s="1">
        <v>0</v>
      </c>
      <c r="O522" s="1">
        <v>42622135</v>
      </c>
      <c r="P522" s="1">
        <v>35109600</v>
      </c>
      <c r="Q522" s="3" t="s">
        <v>169</v>
      </c>
      <c r="R522">
        <v>1069734271</v>
      </c>
      <c r="S522" s="3" t="s">
        <v>2337</v>
      </c>
      <c r="T522" s="3" t="s">
        <v>56</v>
      </c>
      <c r="U522" s="3" t="s">
        <v>57</v>
      </c>
      <c r="V522" s="3" t="s">
        <v>2338</v>
      </c>
      <c r="W522" s="3" t="s">
        <v>59</v>
      </c>
      <c r="X522">
        <v>890903938</v>
      </c>
      <c r="Y522" s="3" t="s">
        <v>86</v>
      </c>
      <c r="Z522">
        <v>2125</v>
      </c>
      <c r="AA522">
        <v>2125</v>
      </c>
      <c r="AB522">
        <v>52125</v>
      </c>
      <c r="AC522" s="3"/>
      <c r="AD522" s="3" t="s">
        <v>4699</v>
      </c>
      <c r="AE522" s="3" t="s">
        <v>4700</v>
      </c>
      <c r="AG522">
        <v>45728</v>
      </c>
      <c r="AH522" s="3" t="s">
        <v>174</v>
      </c>
      <c r="AI522" s="3" t="s">
        <v>2339</v>
      </c>
      <c r="AJ522" s="3" t="s">
        <v>648</v>
      </c>
    </row>
    <row r="523" spans="1:36" x14ac:dyDescent="0.25">
      <c r="A523" s="3" t="s">
        <v>6845</v>
      </c>
      <c r="B523" s="3" t="s">
        <v>6337</v>
      </c>
      <c r="C523" s="3" t="s">
        <v>6847</v>
      </c>
      <c r="D523" s="3" t="s">
        <v>5887</v>
      </c>
      <c r="E523">
        <v>52225</v>
      </c>
      <c r="F523">
        <v>45728</v>
      </c>
      <c r="G523">
        <v>45728.860590277778</v>
      </c>
      <c r="H523" s="3" t="s">
        <v>1929</v>
      </c>
      <c r="I523">
        <v>923211</v>
      </c>
      <c r="J523" s="3" t="s">
        <v>62</v>
      </c>
      <c r="K523" s="3" t="s">
        <v>63</v>
      </c>
      <c r="L523" s="3" t="s">
        <v>172</v>
      </c>
      <c r="M523" s="1">
        <v>42622135</v>
      </c>
      <c r="N523" s="1">
        <v>0</v>
      </c>
      <c r="O523" s="1">
        <v>42622135</v>
      </c>
      <c r="P523" s="1">
        <v>35109601</v>
      </c>
      <c r="Q523" s="3" t="s">
        <v>169</v>
      </c>
      <c r="R523">
        <v>13994183</v>
      </c>
      <c r="S523" s="3" t="s">
        <v>2340</v>
      </c>
      <c r="T523" s="3" t="s">
        <v>56</v>
      </c>
      <c r="U523" s="3" t="s">
        <v>57</v>
      </c>
      <c r="V523" s="3" t="s">
        <v>2341</v>
      </c>
      <c r="W523" s="3" t="s">
        <v>59</v>
      </c>
      <c r="X523">
        <v>860007335</v>
      </c>
      <c r="Y523" s="3" t="s">
        <v>201</v>
      </c>
      <c r="Z523">
        <v>2125</v>
      </c>
      <c r="AA523">
        <v>2125</v>
      </c>
      <c r="AB523">
        <v>52225</v>
      </c>
      <c r="AC523" s="3"/>
      <c r="AD523" s="3" t="s">
        <v>4701</v>
      </c>
      <c r="AE523" s="3" t="s">
        <v>4702</v>
      </c>
      <c r="AG523">
        <v>45728</v>
      </c>
      <c r="AH523" s="3" t="s">
        <v>174</v>
      </c>
      <c r="AI523" s="3" t="s">
        <v>2342</v>
      </c>
      <c r="AJ523" s="3" t="s">
        <v>648</v>
      </c>
    </row>
    <row r="524" spans="1:36" x14ac:dyDescent="0.25">
      <c r="A524" s="3" t="s">
        <v>6849</v>
      </c>
      <c r="B524" s="3" t="s">
        <v>6337</v>
      </c>
      <c r="C524" s="3" t="s">
        <v>6851</v>
      </c>
      <c r="D524" s="3" t="s">
        <v>5887</v>
      </c>
      <c r="E524">
        <v>52325</v>
      </c>
      <c r="F524">
        <v>45728</v>
      </c>
      <c r="G524">
        <v>45728.862557870372</v>
      </c>
      <c r="H524" s="3" t="s">
        <v>1929</v>
      </c>
      <c r="I524">
        <v>923211</v>
      </c>
      <c r="J524" s="3" t="s">
        <v>62</v>
      </c>
      <c r="K524" s="3" t="s">
        <v>63</v>
      </c>
      <c r="L524" s="3" t="s">
        <v>172</v>
      </c>
      <c r="M524" s="1">
        <v>42622135</v>
      </c>
      <c r="N524" s="1">
        <v>0</v>
      </c>
      <c r="O524" s="1">
        <v>42622135</v>
      </c>
      <c r="P524" s="1">
        <v>35109600</v>
      </c>
      <c r="Q524" s="3" t="s">
        <v>169</v>
      </c>
      <c r="R524">
        <v>1026592555</v>
      </c>
      <c r="S524" s="3" t="s">
        <v>2343</v>
      </c>
      <c r="T524" s="3" t="s">
        <v>56</v>
      </c>
      <c r="U524" s="3" t="s">
        <v>57</v>
      </c>
      <c r="V524" s="3" t="s">
        <v>2344</v>
      </c>
      <c r="W524" s="3" t="s">
        <v>59</v>
      </c>
      <c r="X524">
        <v>890903938</v>
      </c>
      <c r="Y524" s="3" t="s">
        <v>86</v>
      </c>
      <c r="Z524">
        <v>2125</v>
      </c>
      <c r="AA524">
        <v>2125</v>
      </c>
      <c r="AB524">
        <v>52325</v>
      </c>
      <c r="AC524" s="3"/>
      <c r="AD524" s="3" t="s">
        <v>4703</v>
      </c>
      <c r="AE524" s="3" t="s">
        <v>4704</v>
      </c>
      <c r="AG524">
        <v>45728</v>
      </c>
      <c r="AH524" s="3" t="s">
        <v>174</v>
      </c>
      <c r="AI524" s="3" t="s">
        <v>2345</v>
      </c>
      <c r="AJ524" s="3" t="s">
        <v>648</v>
      </c>
    </row>
    <row r="525" spans="1:36" x14ac:dyDescent="0.25">
      <c r="A525" s="3" t="s">
        <v>6853</v>
      </c>
      <c r="B525" s="3" t="s">
        <v>6337</v>
      </c>
      <c r="C525" s="3" t="s">
        <v>6855</v>
      </c>
      <c r="D525" s="3" t="s">
        <v>5887</v>
      </c>
      <c r="E525">
        <v>52425</v>
      </c>
      <c r="F525">
        <v>45728</v>
      </c>
      <c r="G525">
        <v>45728.865185185183</v>
      </c>
      <c r="H525" s="3" t="s">
        <v>1929</v>
      </c>
      <c r="I525">
        <v>923211</v>
      </c>
      <c r="J525" s="3" t="s">
        <v>62</v>
      </c>
      <c r="K525" s="3" t="s">
        <v>63</v>
      </c>
      <c r="L525" s="3" t="s">
        <v>172</v>
      </c>
      <c r="M525" s="1">
        <v>42622135</v>
      </c>
      <c r="N525" s="1">
        <v>0</v>
      </c>
      <c r="O525" s="1">
        <v>42622135</v>
      </c>
      <c r="P525" s="1">
        <v>35109600</v>
      </c>
      <c r="Q525" s="3" t="s">
        <v>169</v>
      </c>
      <c r="R525">
        <v>1105690117</v>
      </c>
      <c r="S525" s="3" t="s">
        <v>2346</v>
      </c>
      <c r="T525" s="3" t="s">
        <v>56</v>
      </c>
      <c r="U525" s="3" t="s">
        <v>57</v>
      </c>
      <c r="V525" s="3" t="s">
        <v>2347</v>
      </c>
      <c r="W525" s="3" t="s">
        <v>59</v>
      </c>
      <c r="X525">
        <v>860034313</v>
      </c>
      <c r="Y525" s="3" t="s">
        <v>97</v>
      </c>
      <c r="Z525">
        <v>2125</v>
      </c>
      <c r="AA525">
        <v>2125</v>
      </c>
      <c r="AB525">
        <v>52425</v>
      </c>
      <c r="AC525" s="3"/>
      <c r="AD525" s="3" t="s">
        <v>4705</v>
      </c>
      <c r="AE525" s="3" t="s">
        <v>4706</v>
      </c>
      <c r="AG525">
        <v>45728</v>
      </c>
      <c r="AH525" s="3" t="s">
        <v>174</v>
      </c>
      <c r="AI525" s="3" t="s">
        <v>2348</v>
      </c>
      <c r="AJ525" s="3" t="s">
        <v>648</v>
      </c>
    </row>
    <row r="526" spans="1:36" x14ac:dyDescent="0.25">
      <c r="A526" s="3" t="s">
        <v>10199</v>
      </c>
      <c r="B526" s="3" t="s">
        <v>6213</v>
      </c>
      <c r="C526" s="3" t="s">
        <v>10201</v>
      </c>
      <c r="D526" s="3" t="s">
        <v>5916</v>
      </c>
      <c r="E526">
        <v>52525</v>
      </c>
      <c r="F526">
        <v>45729</v>
      </c>
      <c r="G526">
        <v>45729.662824074076</v>
      </c>
      <c r="H526" s="3" t="s">
        <v>1929</v>
      </c>
      <c r="I526">
        <v>923228</v>
      </c>
      <c r="J526" s="3" t="s">
        <v>305</v>
      </c>
      <c r="K526" s="3" t="s">
        <v>306</v>
      </c>
      <c r="L526" s="3" t="s">
        <v>172</v>
      </c>
      <c r="M526" s="1">
        <v>299536</v>
      </c>
      <c r="N526" s="1">
        <v>0</v>
      </c>
      <c r="O526" s="1">
        <v>299536</v>
      </c>
      <c r="P526" s="1">
        <v>0</v>
      </c>
      <c r="Q526" s="3" t="s">
        <v>169</v>
      </c>
      <c r="R526">
        <v>40783907</v>
      </c>
      <c r="S526" s="3" t="s">
        <v>302</v>
      </c>
      <c r="T526" s="3" t="s">
        <v>56</v>
      </c>
      <c r="U526" s="3" t="s">
        <v>57</v>
      </c>
      <c r="V526" s="3" t="s">
        <v>303</v>
      </c>
      <c r="W526" s="3" t="s">
        <v>59</v>
      </c>
      <c r="X526">
        <v>860003020</v>
      </c>
      <c r="Y526" s="3" t="s">
        <v>212</v>
      </c>
      <c r="Z526">
        <v>3425</v>
      </c>
      <c r="AA526">
        <v>3425</v>
      </c>
      <c r="AB526">
        <v>52525</v>
      </c>
      <c r="AC526" s="3"/>
      <c r="AD526" s="3" t="s">
        <v>2349</v>
      </c>
      <c r="AE526" s="3" t="s">
        <v>2637</v>
      </c>
      <c r="AG526">
        <v>45729</v>
      </c>
      <c r="AH526" s="3" t="s">
        <v>255</v>
      </c>
      <c r="AI526" s="3" t="s">
        <v>2350</v>
      </c>
      <c r="AJ526" s="3" t="s">
        <v>2351</v>
      </c>
    </row>
    <row r="527" spans="1:36" x14ac:dyDescent="0.25">
      <c r="A527" s="3" t="s">
        <v>10135</v>
      </c>
      <c r="B527" s="3" t="s">
        <v>6231</v>
      </c>
      <c r="C527" s="3" t="s">
        <v>10137</v>
      </c>
      <c r="D527" s="3" t="s">
        <v>5946</v>
      </c>
      <c r="E527">
        <v>52625</v>
      </c>
      <c r="F527">
        <v>45729</v>
      </c>
      <c r="G527">
        <v>45729.698842592596</v>
      </c>
      <c r="H527" s="3" t="s">
        <v>1929</v>
      </c>
      <c r="I527">
        <v>923290</v>
      </c>
      <c r="J527" s="3" t="s">
        <v>62</v>
      </c>
      <c r="K527" s="3" t="s">
        <v>63</v>
      </c>
      <c r="L527" s="3" t="s">
        <v>172</v>
      </c>
      <c r="M527" s="1">
        <v>634780</v>
      </c>
      <c r="N527" s="1">
        <v>0</v>
      </c>
      <c r="O527" s="1">
        <v>634780</v>
      </c>
      <c r="P527" s="1">
        <v>0</v>
      </c>
      <c r="Q527" s="3" t="s">
        <v>169</v>
      </c>
      <c r="R527">
        <v>1012449137</v>
      </c>
      <c r="S527" s="3" t="s">
        <v>210</v>
      </c>
      <c r="T527" s="3" t="s">
        <v>56</v>
      </c>
      <c r="U527" s="3" t="s">
        <v>57</v>
      </c>
      <c r="V527" s="3" t="s">
        <v>211</v>
      </c>
      <c r="W527" s="3" t="s">
        <v>59</v>
      </c>
      <c r="X527">
        <v>860003020</v>
      </c>
      <c r="Y527" s="3" t="s">
        <v>212</v>
      </c>
      <c r="Z527">
        <v>4925</v>
      </c>
      <c r="AA527">
        <v>4925</v>
      </c>
      <c r="AB527">
        <v>52625</v>
      </c>
      <c r="AC527" s="3"/>
      <c r="AD527" s="3" t="s">
        <v>2352</v>
      </c>
      <c r="AE527" s="3" t="s">
        <v>2638</v>
      </c>
      <c r="AG527">
        <v>45729</v>
      </c>
      <c r="AH527" s="3" t="s">
        <v>255</v>
      </c>
      <c r="AI527" s="3" t="s">
        <v>2353</v>
      </c>
      <c r="AJ527" s="3" t="s">
        <v>2354</v>
      </c>
    </row>
    <row r="528" spans="1:36" x14ac:dyDescent="0.25">
      <c r="A528" s="3" t="s">
        <v>10223</v>
      </c>
      <c r="B528" s="3" t="s">
        <v>6095</v>
      </c>
      <c r="C528" s="3" t="s">
        <v>10225</v>
      </c>
      <c r="D528" s="3" t="s">
        <v>5908</v>
      </c>
      <c r="E528">
        <v>52725</v>
      </c>
      <c r="F528">
        <v>45729</v>
      </c>
      <c r="G528">
        <v>45729.70113425926</v>
      </c>
      <c r="H528" s="3" t="s">
        <v>1929</v>
      </c>
      <c r="I528">
        <v>923238</v>
      </c>
      <c r="J528" s="3" t="s">
        <v>62</v>
      </c>
      <c r="K528" s="3" t="s">
        <v>63</v>
      </c>
      <c r="L528" s="3" t="s">
        <v>172</v>
      </c>
      <c r="M528" s="1">
        <v>749364</v>
      </c>
      <c r="N528" s="1">
        <v>0</v>
      </c>
      <c r="O528" s="1">
        <v>749364</v>
      </c>
      <c r="P528" s="1">
        <v>0</v>
      </c>
      <c r="Q528" s="3" t="s">
        <v>169</v>
      </c>
      <c r="R528">
        <v>80724086</v>
      </c>
      <c r="S528" s="3" t="s">
        <v>252</v>
      </c>
      <c r="T528" s="3" t="s">
        <v>56</v>
      </c>
      <c r="U528" s="3" t="s">
        <v>57</v>
      </c>
      <c r="V528" s="3" t="s">
        <v>253</v>
      </c>
      <c r="W528" s="3" t="s">
        <v>59</v>
      </c>
      <c r="X528">
        <v>890903938</v>
      </c>
      <c r="Y528" s="3" t="s">
        <v>86</v>
      </c>
      <c r="Z528">
        <v>325</v>
      </c>
      <c r="AA528">
        <v>325</v>
      </c>
      <c r="AB528">
        <v>52725</v>
      </c>
      <c r="AC528" s="3"/>
      <c r="AD528" s="3" t="s">
        <v>2355</v>
      </c>
      <c r="AE528" s="3" t="s">
        <v>2639</v>
      </c>
      <c r="AG528">
        <v>45729</v>
      </c>
      <c r="AH528" s="3" t="s">
        <v>255</v>
      </c>
      <c r="AI528" s="3" t="s">
        <v>2356</v>
      </c>
      <c r="AJ528" s="3" t="s">
        <v>2357</v>
      </c>
    </row>
    <row r="529" spans="1:36" x14ac:dyDescent="0.25">
      <c r="A529" s="3" t="s">
        <v>10099</v>
      </c>
      <c r="B529" s="3" t="s">
        <v>6081</v>
      </c>
      <c r="C529" s="3" t="s">
        <v>10101</v>
      </c>
      <c r="D529" s="3" t="s">
        <v>5882</v>
      </c>
      <c r="E529">
        <v>52825</v>
      </c>
      <c r="F529">
        <v>45729</v>
      </c>
      <c r="G529">
        <v>45729.705057870371</v>
      </c>
      <c r="H529" s="3" t="s">
        <v>1929</v>
      </c>
      <c r="I529">
        <v>923210</v>
      </c>
      <c r="J529" s="3" t="s">
        <v>62</v>
      </c>
      <c r="K529" s="3" t="s">
        <v>63</v>
      </c>
      <c r="L529" s="3" t="s">
        <v>172</v>
      </c>
      <c r="M529" s="1">
        <v>114445</v>
      </c>
      <c r="N529" s="1">
        <v>0</v>
      </c>
      <c r="O529" s="1">
        <v>114445</v>
      </c>
      <c r="P529" s="1">
        <v>0</v>
      </c>
      <c r="Q529" s="3" t="s">
        <v>169</v>
      </c>
      <c r="R529">
        <v>88162602</v>
      </c>
      <c r="S529" s="3" t="s">
        <v>2358</v>
      </c>
      <c r="T529" s="3" t="s">
        <v>56</v>
      </c>
      <c r="U529" s="3" t="s">
        <v>57</v>
      </c>
      <c r="V529" s="3" t="s">
        <v>3318</v>
      </c>
      <c r="W529" s="3" t="s">
        <v>59</v>
      </c>
      <c r="X529">
        <v>890903938</v>
      </c>
      <c r="Y529" s="3" t="s">
        <v>86</v>
      </c>
      <c r="Z529">
        <v>1625</v>
      </c>
      <c r="AA529">
        <v>1625</v>
      </c>
      <c r="AB529">
        <v>52825</v>
      </c>
      <c r="AC529" s="3"/>
      <c r="AD529" s="3" t="s">
        <v>2359</v>
      </c>
      <c r="AE529" s="3" t="s">
        <v>2640</v>
      </c>
      <c r="AG529">
        <v>45729</v>
      </c>
      <c r="AH529" s="3" t="s">
        <v>255</v>
      </c>
      <c r="AI529" s="3" t="s">
        <v>2360</v>
      </c>
      <c r="AJ529" s="3" t="s">
        <v>2361</v>
      </c>
    </row>
    <row r="530" spans="1:36" x14ac:dyDescent="0.25">
      <c r="A530" s="3" t="s">
        <v>6857</v>
      </c>
      <c r="B530" s="3" t="s">
        <v>6337</v>
      </c>
      <c r="C530" s="3" t="s">
        <v>6859</v>
      </c>
      <c r="D530" s="3" t="s">
        <v>5887</v>
      </c>
      <c r="E530">
        <v>52925</v>
      </c>
      <c r="F530">
        <v>45729</v>
      </c>
      <c r="G530">
        <v>45729.783900462964</v>
      </c>
      <c r="H530" s="3" t="s">
        <v>1929</v>
      </c>
      <c r="I530">
        <v>923211</v>
      </c>
      <c r="J530" s="3" t="s">
        <v>62</v>
      </c>
      <c r="K530" s="3" t="s">
        <v>63</v>
      </c>
      <c r="L530" s="3" t="s">
        <v>172</v>
      </c>
      <c r="M530" s="1">
        <v>42468819</v>
      </c>
      <c r="N530" s="1">
        <v>0</v>
      </c>
      <c r="O530" s="1">
        <v>42468819</v>
      </c>
      <c r="P530" s="1">
        <v>35109601</v>
      </c>
      <c r="Q530" s="3" t="s">
        <v>169</v>
      </c>
      <c r="R530">
        <v>71317886</v>
      </c>
      <c r="S530" s="3" t="s">
        <v>2362</v>
      </c>
      <c r="T530" s="3" t="s">
        <v>56</v>
      </c>
      <c r="U530" s="3" t="s">
        <v>57</v>
      </c>
      <c r="V530" s="3" t="s">
        <v>3541</v>
      </c>
      <c r="W530" s="3" t="s">
        <v>59</v>
      </c>
      <c r="X530">
        <v>860002964</v>
      </c>
      <c r="Y530" s="3" t="s">
        <v>242</v>
      </c>
      <c r="Z530">
        <v>2125</v>
      </c>
      <c r="AA530">
        <v>2125</v>
      </c>
      <c r="AB530">
        <v>52925</v>
      </c>
      <c r="AC530" s="3"/>
      <c r="AD530" s="3" t="s">
        <v>4707</v>
      </c>
      <c r="AE530" s="3" t="s">
        <v>4708</v>
      </c>
      <c r="AG530">
        <v>45729</v>
      </c>
      <c r="AH530" s="3" t="s">
        <v>174</v>
      </c>
      <c r="AI530" s="3" t="s">
        <v>2363</v>
      </c>
      <c r="AJ530" s="3" t="s">
        <v>648</v>
      </c>
    </row>
    <row r="531" spans="1:36" x14ac:dyDescent="0.25">
      <c r="A531" s="3" t="s">
        <v>6861</v>
      </c>
      <c r="B531" s="3" t="s">
        <v>6337</v>
      </c>
      <c r="C531" s="3" t="s">
        <v>6863</v>
      </c>
      <c r="D531" s="3" t="s">
        <v>5887</v>
      </c>
      <c r="E531">
        <v>53025</v>
      </c>
      <c r="F531">
        <v>45729</v>
      </c>
      <c r="G531">
        <v>45729.786180555559</v>
      </c>
      <c r="H531" s="3" t="s">
        <v>1929</v>
      </c>
      <c r="I531">
        <v>923211</v>
      </c>
      <c r="J531" s="3" t="s">
        <v>62</v>
      </c>
      <c r="K531" s="3" t="s">
        <v>63</v>
      </c>
      <c r="L531" s="3" t="s">
        <v>172</v>
      </c>
      <c r="M531" s="1">
        <v>42468819</v>
      </c>
      <c r="N531" s="1">
        <v>0</v>
      </c>
      <c r="O531" s="1">
        <v>42468819</v>
      </c>
      <c r="P531" s="1">
        <v>35109601</v>
      </c>
      <c r="Q531" s="3" t="s">
        <v>169</v>
      </c>
      <c r="R531">
        <v>11324277</v>
      </c>
      <c r="S531" s="3" t="s">
        <v>2364</v>
      </c>
      <c r="T531" s="3" t="s">
        <v>56</v>
      </c>
      <c r="U531" s="3" t="s">
        <v>57</v>
      </c>
      <c r="V531" s="3" t="s">
        <v>2365</v>
      </c>
      <c r="W531" s="3" t="s">
        <v>59</v>
      </c>
      <c r="X531">
        <v>890903938</v>
      </c>
      <c r="Y531" s="3" t="s">
        <v>86</v>
      </c>
      <c r="Z531">
        <v>2125</v>
      </c>
      <c r="AA531">
        <v>2125</v>
      </c>
      <c r="AB531">
        <v>53025</v>
      </c>
      <c r="AC531" s="3"/>
      <c r="AD531" s="3" t="s">
        <v>4709</v>
      </c>
      <c r="AE531" s="3" t="s">
        <v>4710</v>
      </c>
      <c r="AG531">
        <v>45729</v>
      </c>
      <c r="AH531" s="3" t="s">
        <v>174</v>
      </c>
      <c r="AI531" s="3" t="s">
        <v>2366</v>
      </c>
      <c r="AJ531" s="3" t="s">
        <v>648</v>
      </c>
    </row>
    <row r="532" spans="1:36" x14ac:dyDescent="0.25">
      <c r="A532" s="3" t="s">
        <v>10055</v>
      </c>
      <c r="B532" s="3" t="s">
        <v>6095</v>
      </c>
      <c r="C532" s="3" t="s">
        <v>10057</v>
      </c>
      <c r="D532" s="3" t="s">
        <v>5908</v>
      </c>
      <c r="E532">
        <v>53125</v>
      </c>
      <c r="F532">
        <v>45730</v>
      </c>
      <c r="G532">
        <v>45730.416597222225</v>
      </c>
      <c r="H532" s="3" t="s">
        <v>1929</v>
      </c>
      <c r="I532">
        <v>923238</v>
      </c>
      <c r="J532" s="3" t="s">
        <v>62</v>
      </c>
      <c r="K532" s="3" t="s">
        <v>63</v>
      </c>
      <c r="L532" s="3" t="s">
        <v>172</v>
      </c>
      <c r="M532" s="1">
        <v>664780</v>
      </c>
      <c r="N532" s="1">
        <v>0</v>
      </c>
      <c r="O532" s="1">
        <v>664780</v>
      </c>
      <c r="P532" s="1">
        <v>0</v>
      </c>
      <c r="Q532" s="3" t="s">
        <v>169</v>
      </c>
      <c r="R532">
        <v>79703448</v>
      </c>
      <c r="S532" s="3" t="s">
        <v>1292</v>
      </c>
      <c r="T532" s="3" t="s">
        <v>56</v>
      </c>
      <c r="U532" s="3" t="s">
        <v>57</v>
      </c>
      <c r="V532" s="3" t="s">
        <v>1293</v>
      </c>
      <c r="W532" s="3" t="s">
        <v>59</v>
      </c>
      <c r="X532">
        <v>860007335</v>
      </c>
      <c r="Y532" s="3" t="s">
        <v>201</v>
      </c>
      <c r="Z532">
        <v>325</v>
      </c>
      <c r="AA532">
        <v>325</v>
      </c>
      <c r="AB532">
        <v>53125</v>
      </c>
      <c r="AC532" s="3"/>
      <c r="AD532" s="3" t="s">
        <v>2367</v>
      </c>
      <c r="AE532" s="3" t="s">
        <v>2643</v>
      </c>
      <c r="AG532">
        <v>45730</v>
      </c>
      <c r="AH532" s="3" t="s">
        <v>255</v>
      </c>
      <c r="AI532" s="3" t="s">
        <v>2368</v>
      </c>
      <c r="AJ532" s="3" t="s">
        <v>2369</v>
      </c>
    </row>
    <row r="533" spans="1:36" x14ac:dyDescent="0.25">
      <c r="A533" s="3" t="s">
        <v>10007</v>
      </c>
      <c r="B533" s="3" t="s">
        <v>6095</v>
      </c>
      <c r="C533" s="3" t="s">
        <v>10009</v>
      </c>
      <c r="D533" s="3" t="s">
        <v>5908</v>
      </c>
      <c r="E533">
        <v>53225</v>
      </c>
      <c r="F533">
        <v>45730</v>
      </c>
      <c r="G533">
        <v>45730.425902777781</v>
      </c>
      <c r="H533" s="3" t="s">
        <v>1929</v>
      </c>
      <c r="I533">
        <v>923238</v>
      </c>
      <c r="J533" s="3" t="s">
        <v>62</v>
      </c>
      <c r="K533" s="3" t="s">
        <v>63</v>
      </c>
      <c r="L533" s="3" t="s">
        <v>172</v>
      </c>
      <c r="M533" s="1">
        <v>664780</v>
      </c>
      <c r="N533" s="1">
        <v>0</v>
      </c>
      <c r="O533" s="1">
        <v>664780</v>
      </c>
      <c r="P533" s="1">
        <v>0</v>
      </c>
      <c r="Q533" s="3" t="s">
        <v>169</v>
      </c>
      <c r="R533">
        <v>52556422</v>
      </c>
      <c r="S533" s="3" t="s">
        <v>1308</v>
      </c>
      <c r="T533" s="3" t="s">
        <v>56</v>
      </c>
      <c r="U533" s="3" t="s">
        <v>57</v>
      </c>
      <c r="V533" s="3" t="s">
        <v>1309</v>
      </c>
      <c r="W533" s="3" t="s">
        <v>59</v>
      </c>
      <c r="X533">
        <v>860034313</v>
      </c>
      <c r="Y533" s="3" t="s">
        <v>97</v>
      </c>
      <c r="Z533">
        <v>325</v>
      </c>
      <c r="AA533">
        <v>325</v>
      </c>
      <c r="AB533">
        <v>53225</v>
      </c>
      <c r="AC533" s="3"/>
      <c r="AD533" s="3" t="s">
        <v>2370</v>
      </c>
      <c r="AE533" s="3" t="s">
        <v>2644</v>
      </c>
      <c r="AG533">
        <v>45730</v>
      </c>
      <c r="AH533" s="3" t="s">
        <v>255</v>
      </c>
      <c r="AI533" s="3" t="s">
        <v>2371</v>
      </c>
      <c r="AJ533" s="3" t="s">
        <v>2372</v>
      </c>
    </row>
    <row r="534" spans="1:36" x14ac:dyDescent="0.25">
      <c r="A534" s="3" t="s">
        <v>10047</v>
      </c>
      <c r="B534" s="3" t="s">
        <v>6095</v>
      </c>
      <c r="C534" s="3" t="s">
        <v>10049</v>
      </c>
      <c r="D534" s="3" t="s">
        <v>5908</v>
      </c>
      <c r="E534">
        <v>53325</v>
      </c>
      <c r="F534">
        <v>45730</v>
      </c>
      <c r="G534">
        <v>45730.429560185185</v>
      </c>
      <c r="H534" s="3" t="s">
        <v>1929</v>
      </c>
      <c r="I534">
        <v>923238</v>
      </c>
      <c r="J534" s="3" t="s">
        <v>62</v>
      </c>
      <c r="K534" s="3" t="s">
        <v>63</v>
      </c>
      <c r="L534" s="3" t="s">
        <v>172</v>
      </c>
      <c r="M534" s="1">
        <v>624780</v>
      </c>
      <c r="N534" s="1">
        <v>0</v>
      </c>
      <c r="O534" s="1">
        <v>624780</v>
      </c>
      <c r="P534" s="1">
        <v>0</v>
      </c>
      <c r="Q534" s="3" t="s">
        <v>169</v>
      </c>
      <c r="R534">
        <v>79592386</v>
      </c>
      <c r="S534" s="3" t="s">
        <v>1300</v>
      </c>
      <c r="T534" s="3" t="s">
        <v>56</v>
      </c>
      <c r="U534" s="3" t="s">
        <v>57</v>
      </c>
      <c r="V534" s="3" t="s">
        <v>1301</v>
      </c>
      <c r="W534" s="3" t="s">
        <v>59</v>
      </c>
      <c r="X534">
        <v>860034313</v>
      </c>
      <c r="Y534" s="3" t="s">
        <v>97</v>
      </c>
      <c r="Z534">
        <v>325</v>
      </c>
      <c r="AA534">
        <v>325</v>
      </c>
      <c r="AB534">
        <v>53325</v>
      </c>
      <c r="AC534" s="3"/>
      <c r="AD534" s="3" t="s">
        <v>2373</v>
      </c>
      <c r="AE534" s="3" t="s">
        <v>2645</v>
      </c>
      <c r="AG534">
        <v>45730</v>
      </c>
      <c r="AH534" s="3" t="s">
        <v>255</v>
      </c>
      <c r="AI534" s="3" t="s">
        <v>2374</v>
      </c>
      <c r="AJ534" s="3" t="s">
        <v>2375</v>
      </c>
    </row>
    <row r="535" spans="1:36" x14ac:dyDescent="0.25">
      <c r="A535" s="3" t="s">
        <v>10159</v>
      </c>
      <c r="B535" s="3" t="s">
        <v>6095</v>
      </c>
      <c r="C535" s="3" t="s">
        <v>10161</v>
      </c>
      <c r="D535" s="3" t="s">
        <v>5908</v>
      </c>
      <c r="E535">
        <v>53425</v>
      </c>
      <c r="F535">
        <v>45730</v>
      </c>
      <c r="G535">
        <v>45730.458275462966</v>
      </c>
      <c r="H535" s="3" t="s">
        <v>1929</v>
      </c>
      <c r="I535">
        <v>923238</v>
      </c>
      <c r="J535" s="3" t="s">
        <v>62</v>
      </c>
      <c r="K535" s="3" t="s">
        <v>63</v>
      </c>
      <c r="L535" s="3" t="s">
        <v>172</v>
      </c>
      <c r="M535" s="1">
        <v>312390</v>
      </c>
      <c r="N535" s="1">
        <v>0</v>
      </c>
      <c r="O535" s="1">
        <v>312390</v>
      </c>
      <c r="P535" s="1">
        <v>0</v>
      </c>
      <c r="Q535" s="3" t="s">
        <v>169</v>
      </c>
      <c r="R535">
        <v>1032370727</v>
      </c>
      <c r="S535" s="3" t="s">
        <v>1725</v>
      </c>
      <c r="T535" s="3" t="s">
        <v>56</v>
      </c>
      <c r="U535" s="3" t="s">
        <v>57</v>
      </c>
      <c r="V535" s="3" t="s">
        <v>1726</v>
      </c>
      <c r="W535" s="3" t="s">
        <v>59</v>
      </c>
      <c r="X535">
        <v>860007335</v>
      </c>
      <c r="Y535" s="3" t="s">
        <v>201</v>
      </c>
      <c r="Z535">
        <v>325</v>
      </c>
      <c r="AA535">
        <v>325</v>
      </c>
      <c r="AB535">
        <v>53425</v>
      </c>
      <c r="AC535" s="3"/>
      <c r="AD535" s="3" t="s">
        <v>2376</v>
      </c>
      <c r="AE535" s="3" t="s">
        <v>2646</v>
      </c>
      <c r="AG535">
        <v>45730</v>
      </c>
      <c r="AH535" s="3" t="s">
        <v>255</v>
      </c>
      <c r="AI535" s="3" t="s">
        <v>2377</v>
      </c>
      <c r="AJ535" s="3" t="s">
        <v>2378</v>
      </c>
    </row>
    <row r="536" spans="1:36" x14ac:dyDescent="0.25">
      <c r="A536" s="3" t="s">
        <v>10075</v>
      </c>
      <c r="B536" s="3" t="s">
        <v>6095</v>
      </c>
      <c r="C536" s="3" t="s">
        <v>10077</v>
      </c>
      <c r="D536" s="3" t="s">
        <v>5908</v>
      </c>
      <c r="E536">
        <v>53525</v>
      </c>
      <c r="F536">
        <v>45730</v>
      </c>
      <c r="G536">
        <v>45730.461319444446</v>
      </c>
      <c r="H536" s="3" t="s">
        <v>1929</v>
      </c>
      <c r="I536">
        <v>923238</v>
      </c>
      <c r="J536" s="3" t="s">
        <v>62</v>
      </c>
      <c r="K536" s="3" t="s">
        <v>63</v>
      </c>
      <c r="L536" s="3" t="s">
        <v>172</v>
      </c>
      <c r="M536" s="1">
        <v>312390</v>
      </c>
      <c r="N536" s="1">
        <v>0</v>
      </c>
      <c r="O536" s="1">
        <v>312390</v>
      </c>
      <c r="P536" s="1">
        <v>0</v>
      </c>
      <c r="Q536" s="3" t="s">
        <v>169</v>
      </c>
      <c r="R536">
        <v>79977580</v>
      </c>
      <c r="S536" s="3" t="s">
        <v>1721</v>
      </c>
      <c r="T536" s="3" t="s">
        <v>56</v>
      </c>
      <c r="U536" s="3" t="s">
        <v>57</v>
      </c>
      <c r="V536" s="3" t="s">
        <v>1722</v>
      </c>
      <c r="W536" s="3" t="s">
        <v>59</v>
      </c>
      <c r="X536">
        <v>860007335</v>
      </c>
      <c r="Y536" s="3" t="s">
        <v>201</v>
      </c>
      <c r="Z536">
        <v>325</v>
      </c>
      <c r="AA536">
        <v>325</v>
      </c>
      <c r="AB536">
        <v>53525</v>
      </c>
      <c r="AC536" s="3"/>
      <c r="AD536" s="3" t="s">
        <v>2379</v>
      </c>
      <c r="AE536" s="3" t="s">
        <v>2647</v>
      </c>
      <c r="AG536">
        <v>45730</v>
      </c>
      <c r="AH536" s="3" t="s">
        <v>255</v>
      </c>
      <c r="AI536" s="3" t="s">
        <v>2380</v>
      </c>
      <c r="AJ536" s="3" t="s">
        <v>2381</v>
      </c>
    </row>
    <row r="537" spans="1:36" x14ac:dyDescent="0.25">
      <c r="A537" s="3" t="s">
        <v>10083</v>
      </c>
      <c r="B537" s="3" t="s">
        <v>6095</v>
      </c>
      <c r="C537" s="3" t="s">
        <v>10085</v>
      </c>
      <c r="D537" s="3" t="s">
        <v>5908</v>
      </c>
      <c r="E537">
        <v>53625</v>
      </c>
      <c r="F537">
        <v>45730</v>
      </c>
      <c r="G537">
        <v>45730.492511574077</v>
      </c>
      <c r="H537" s="3" t="s">
        <v>1929</v>
      </c>
      <c r="I537">
        <v>923238</v>
      </c>
      <c r="J537" s="3" t="s">
        <v>62</v>
      </c>
      <c r="K537" s="3" t="s">
        <v>63</v>
      </c>
      <c r="L537" s="3" t="s">
        <v>172</v>
      </c>
      <c r="M537" s="1">
        <v>312390</v>
      </c>
      <c r="N537" s="1">
        <v>0</v>
      </c>
      <c r="O537" s="1">
        <v>312390</v>
      </c>
      <c r="P537" s="1">
        <v>0</v>
      </c>
      <c r="Q537" s="3" t="s">
        <v>169</v>
      </c>
      <c r="R537">
        <v>80232876</v>
      </c>
      <c r="S537" s="3" t="s">
        <v>1316</v>
      </c>
      <c r="T537" s="3" t="s">
        <v>56</v>
      </c>
      <c r="U537" s="3" t="s">
        <v>57</v>
      </c>
      <c r="V537" s="3" t="s">
        <v>1317</v>
      </c>
      <c r="W537" s="3" t="s">
        <v>59</v>
      </c>
      <c r="X537">
        <v>890903938</v>
      </c>
      <c r="Y537" s="3" t="s">
        <v>86</v>
      </c>
      <c r="Z537">
        <v>325</v>
      </c>
      <c r="AA537">
        <v>325</v>
      </c>
      <c r="AB537">
        <v>53625</v>
      </c>
      <c r="AC537" s="3"/>
      <c r="AD537" s="3" t="s">
        <v>2382</v>
      </c>
      <c r="AE537" s="3" t="s">
        <v>2648</v>
      </c>
      <c r="AG537">
        <v>45730</v>
      </c>
      <c r="AH537" s="3" t="s">
        <v>255</v>
      </c>
      <c r="AI537" s="3" t="s">
        <v>2383</v>
      </c>
      <c r="AJ537" s="3" t="s">
        <v>2384</v>
      </c>
    </row>
    <row r="538" spans="1:36" x14ac:dyDescent="0.25">
      <c r="A538" s="3" t="s">
        <v>10107</v>
      </c>
      <c r="B538" s="3" t="s">
        <v>6095</v>
      </c>
      <c r="C538" s="3" t="s">
        <v>10109</v>
      </c>
      <c r="D538" s="3" t="s">
        <v>5908</v>
      </c>
      <c r="E538">
        <v>53725</v>
      </c>
      <c r="F538">
        <v>45730</v>
      </c>
      <c r="G538">
        <v>45730.494583333333</v>
      </c>
      <c r="H538" s="3" t="s">
        <v>1929</v>
      </c>
      <c r="I538">
        <v>923238</v>
      </c>
      <c r="J538" s="3" t="s">
        <v>62</v>
      </c>
      <c r="K538" s="3" t="s">
        <v>63</v>
      </c>
      <c r="L538" s="3" t="s">
        <v>172</v>
      </c>
      <c r="M538" s="1">
        <v>322390</v>
      </c>
      <c r="N538" s="1">
        <v>0</v>
      </c>
      <c r="O538" s="1">
        <v>322390</v>
      </c>
      <c r="P538" s="1">
        <v>0</v>
      </c>
      <c r="Q538" s="3" t="s">
        <v>169</v>
      </c>
      <c r="R538">
        <v>88260450</v>
      </c>
      <c r="S538" s="3" t="s">
        <v>1766</v>
      </c>
      <c r="T538" s="3" t="s">
        <v>56</v>
      </c>
      <c r="U538" s="3" t="s">
        <v>57</v>
      </c>
      <c r="V538" s="3" t="s">
        <v>1767</v>
      </c>
      <c r="W538" s="3" t="s">
        <v>59</v>
      </c>
      <c r="X538">
        <v>860007335</v>
      </c>
      <c r="Y538" s="3" t="s">
        <v>201</v>
      </c>
      <c r="Z538">
        <v>325</v>
      </c>
      <c r="AA538">
        <v>325</v>
      </c>
      <c r="AB538">
        <v>53725</v>
      </c>
      <c r="AC538" s="3"/>
      <c r="AD538" s="3" t="s">
        <v>2385</v>
      </c>
      <c r="AE538" s="3" t="s">
        <v>2649</v>
      </c>
      <c r="AG538">
        <v>45730</v>
      </c>
      <c r="AH538" s="3" t="s">
        <v>255</v>
      </c>
      <c r="AI538" s="3" t="s">
        <v>2386</v>
      </c>
      <c r="AJ538" s="3" t="s">
        <v>2387</v>
      </c>
    </row>
    <row r="539" spans="1:36" x14ac:dyDescent="0.25">
      <c r="A539" s="3" t="s">
        <v>10063</v>
      </c>
      <c r="B539" s="3" t="s">
        <v>6095</v>
      </c>
      <c r="C539" s="3" t="s">
        <v>10065</v>
      </c>
      <c r="D539" s="3" t="s">
        <v>5908</v>
      </c>
      <c r="E539">
        <v>53825</v>
      </c>
      <c r="F539">
        <v>45730</v>
      </c>
      <c r="G539">
        <v>45730.496296296296</v>
      </c>
      <c r="H539" s="3" t="s">
        <v>1929</v>
      </c>
      <c r="I539">
        <v>923238</v>
      </c>
      <c r="J539" s="3" t="s">
        <v>62</v>
      </c>
      <c r="K539" s="3" t="s">
        <v>63</v>
      </c>
      <c r="L539" s="3" t="s">
        <v>172</v>
      </c>
      <c r="M539" s="1">
        <v>312390</v>
      </c>
      <c r="N539" s="1">
        <v>0</v>
      </c>
      <c r="O539" s="1">
        <v>312390</v>
      </c>
      <c r="P539" s="1">
        <v>0</v>
      </c>
      <c r="Q539" s="3" t="s">
        <v>169</v>
      </c>
      <c r="R539">
        <v>79863951</v>
      </c>
      <c r="S539" s="3" t="s">
        <v>1304</v>
      </c>
      <c r="T539" s="3" t="s">
        <v>56</v>
      </c>
      <c r="U539" s="3" t="s">
        <v>57</v>
      </c>
      <c r="V539" s="3" t="s">
        <v>1305</v>
      </c>
      <c r="W539" s="3" t="s">
        <v>59</v>
      </c>
      <c r="X539">
        <v>890903938</v>
      </c>
      <c r="Y539" s="3" t="s">
        <v>86</v>
      </c>
      <c r="Z539">
        <v>325</v>
      </c>
      <c r="AA539">
        <v>325</v>
      </c>
      <c r="AB539">
        <v>53825</v>
      </c>
      <c r="AC539" s="3"/>
      <c r="AD539" s="3" t="s">
        <v>2388</v>
      </c>
      <c r="AE539" s="3" t="s">
        <v>2650</v>
      </c>
      <c r="AG539">
        <v>45730</v>
      </c>
      <c r="AH539" s="3" t="s">
        <v>255</v>
      </c>
      <c r="AI539" s="3" t="s">
        <v>2389</v>
      </c>
      <c r="AJ539" s="3" t="s">
        <v>2390</v>
      </c>
    </row>
    <row r="540" spans="1:36" x14ac:dyDescent="0.25">
      <c r="A540" s="3" t="s">
        <v>10123</v>
      </c>
      <c r="B540" s="3" t="s">
        <v>6095</v>
      </c>
      <c r="C540" s="3" t="s">
        <v>10125</v>
      </c>
      <c r="D540" s="3" t="s">
        <v>5908</v>
      </c>
      <c r="E540">
        <v>53925</v>
      </c>
      <c r="F540">
        <v>45730</v>
      </c>
      <c r="G540">
        <v>45730.499722222223</v>
      </c>
      <c r="H540" s="3" t="s">
        <v>1929</v>
      </c>
      <c r="I540">
        <v>923238</v>
      </c>
      <c r="J540" s="3" t="s">
        <v>62</v>
      </c>
      <c r="K540" s="3" t="s">
        <v>63</v>
      </c>
      <c r="L540" s="3" t="s">
        <v>172</v>
      </c>
      <c r="M540" s="1">
        <v>322390</v>
      </c>
      <c r="N540" s="1">
        <v>0</v>
      </c>
      <c r="O540" s="1">
        <v>322390</v>
      </c>
      <c r="P540" s="1">
        <v>0</v>
      </c>
      <c r="Q540" s="3" t="s">
        <v>169</v>
      </c>
      <c r="R540">
        <v>1012333352</v>
      </c>
      <c r="S540" s="3" t="s">
        <v>401</v>
      </c>
      <c r="T540" s="3" t="s">
        <v>56</v>
      </c>
      <c r="U540" s="3" t="s">
        <v>57</v>
      </c>
      <c r="V540" s="3" t="s">
        <v>402</v>
      </c>
      <c r="W540" s="3" t="s">
        <v>59</v>
      </c>
      <c r="X540">
        <v>860002964</v>
      </c>
      <c r="Y540" s="3" t="s">
        <v>242</v>
      </c>
      <c r="Z540">
        <v>325</v>
      </c>
      <c r="AA540">
        <v>325</v>
      </c>
      <c r="AB540">
        <v>53925</v>
      </c>
      <c r="AC540" s="3"/>
      <c r="AD540" s="3" t="s">
        <v>2391</v>
      </c>
      <c r="AE540" s="3" t="s">
        <v>2651</v>
      </c>
      <c r="AG540">
        <v>45730</v>
      </c>
      <c r="AH540" s="3" t="s">
        <v>255</v>
      </c>
      <c r="AI540" s="3" t="s">
        <v>2392</v>
      </c>
      <c r="AJ540" s="3" t="s">
        <v>2393</v>
      </c>
    </row>
    <row r="541" spans="1:36" x14ac:dyDescent="0.25">
      <c r="A541" s="3" t="s">
        <v>10237</v>
      </c>
      <c r="B541" s="3" t="s">
        <v>6060</v>
      </c>
      <c r="C541" s="3" t="s">
        <v>10239</v>
      </c>
      <c r="D541" s="3" t="s">
        <v>5873</v>
      </c>
      <c r="E541">
        <v>54025</v>
      </c>
      <c r="F541">
        <v>45730</v>
      </c>
      <c r="G541">
        <v>45730.587118055555</v>
      </c>
      <c r="H541" s="3" t="s">
        <v>1929</v>
      </c>
      <c r="I541">
        <v>923210</v>
      </c>
      <c r="J541" s="3" t="s">
        <v>62</v>
      </c>
      <c r="K541" s="3" t="s">
        <v>63</v>
      </c>
      <c r="L541" s="3" t="s">
        <v>64</v>
      </c>
      <c r="M541" s="1">
        <v>1434750</v>
      </c>
      <c r="N541" s="1">
        <v>0</v>
      </c>
      <c r="O541" s="1">
        <v>1434750</v>
      </c>
      <c r="P541" s="1">
        <v>0</v>
      </c>
      <c r="Q541" s="3" t="s">
        <v>54</v>
      </c>
      <c r="R541">
        <v>899999115</v>
      </c>
      <c r="S541" s="3" t="s">
        <v>106</v>
      </c>
      <c r="T541" s="3" t="s">
        <v>56</v>
      </c>
      <c r="U541" s="3" t="s">
        <v>107</v>
      </c>
      <c r="V541" s="3" t="s">
        <v>108</v>
      </c>
      <c r="W541" s="3" t="s">
        <v>59</v>
      </c>
      <c r="X541">
        <v>860051135</v>
      </c>
      <c r="Y541" s="3" t="s">
        <v>109</v>
      </c>
      <c r="Z541">
        <v>1225</v>
      </c>
      <c r="AA541">
        <v>1225</v>
      </c>
      <c r="AB541">
        <v>54025</v>
      </c>
      <c r="AC541" s="3" t="s">
        <v>2394</v>
      </c>
      <c r="AD541" s="3" t="s">
        <v>2395</v>
      </c>
      <c r="AE541" s="3" t="s">
        <v>2652</v>
      </c>
      <c r="AG541">
        <v>45730</v>
      </c>
      <c r="AH541" s="3" t="s">
        <v>71</v>
      </c>
      <c r="AI541" s="3" t="s">
        <v>2396</v>
      </c>
      <c r="AJ541" s="3" t="s">
        <v>2397</v>
      </c>
    </row>
    <row r="542" spans="1:36" x14ac:dyDescent="0.25">
      <c r="A542" s="3" t="s">
        <v>10231</v>
      </c>
      <c r="B542" s="3" t="s">
        <v>6060</v>
      </c>
      <c r="C542" s="3" t="s">
        <v>10233</v>
      </c>
      <c r="D542" s="3" t="s">
        <v>5873</v>
      </c>
      <c r="E542">
        <v>54125</v>
      </c>
      <c r="F542">
        <v>45730</v>
      </c>
      <c r="G542">
        <v>45730.591365740744</v>
      </c>
      <c r="H542" s="3" t="s">
        <v>1929</v>
      </c>
      <c r="I542">
        <v>923210</v>
      </c>
      <c r="J542" s="3" t="s">
        <v>62</v>
      </c>
      <c r="K542" s="3" t="s">
        <v>63</v>
      </c>
      <c r="L542" s="3" t="s">
        <v>64</v>
      </c>
      <c r="M542" s="1">
        <v>44920</v>
      </c>
      <c r="N542" s="1">
        <v>0</v>
      </c>
      <c r="O542" s="1">
        <v>44920</v>
      </c>
      <c r="P542" s="1">
        <v>0</v>
      </c>
      <c r="Q542" s="3" t="s">
        <v>54</v>
      </c>
      <c r="R542">
        <v>899999115</v>
      </c>
      <c r="S542" s="3" t="s">
        <v>106</v>
      </c>
      <c r="T542" s="3" t="s">
        <v>56</v>
      </c>
      <c r="U542" s="3" t="s">
        <v>107</v>
      </c>
      <c r="V542" s="3" t="s">
        <v>108</v>
      </c>
      <c r="W542" s="3" t="s">
        <v>59</v>
      </c>
      <c r="X542">
        <v>860051135</v>
      </c>
      <c r="Y542" s="3" t="s">
        <v>109</v>
      </c>
      <c r="Z542">
        <v>1225</v>
      </c>
      <c r="AA542">
        <v>1225</v>
      </c>
      <c r="AB542">
        <v>54125</v>
      </c>
      <c r="AC542" s="3" t="s">
        <v>2398</v>
      </c>
      <c r="AD542" s="3" t="s">
        <v>2399</v>
      </c>
      <c r="AE542" s="3" t="s">
        <v>2653</v>
      </c>
      <c r="AG542">
        <v>45730</v>
      </c>
      <c r="AH542" s="3" t="s">
        <v>71</v>
      </c>
      <c r="AI542" s="3" t="s">
        <v>2400</v>
      </c>
      <c r="AJ542" s="3" t="s">
        <v>2401</v>
      </c>
    </row>
    <row r="543" spans="1:36" x14ac:dyDescent="0.25">
      <c r="A543" s="3" t="s">
        <v>10051</v>
      </c>
      <c r="B543" s="3" t="s">
        <v>6081</v>
      </c>
      <c r="C543" s="3" t="s">
        <v>10053</v>
      </c>
      <c r="D543" s="3" t="s">
        <v>5882</v>
      </c>
      <c r="E543">
        <v>54225</v>
      </c>
      <c r="F543">
        <v>45730</v>
      </c>
      <c r="G543">
        <v>45730.594224537039</v>
      </c>
      <c r="H543" s="3" t="s">
        <v>1929</v>
      </c>
      <c r="I543">
        <v>923210</v>
      </c>
      <c r="J543" s="3" t="s">
        <v>62</v>
      </c>
      <c r="K543" s="3" t="s">
        <v>63</v>
      </c>
      <c r="L543" s="3" t="s">
        <v>172</v>
      </c>
      <c r="M543" s="1">
        <v>148239</v>
      </c>
      <c r="N543" s="1">
        <v>0</v>
      </c>
      <c r="O543" s="1">
        <v>148239</v>
      </c>
      <c r="P543" s="1">
        <v>0</v>
      </c>
      <c r="Q543" s="3" t="s">
        <v>169</v>
      </c>
      <c r="R543">
        <v>79661139</v>
      </c>
      <c r="S543" s="3" t="s">
        <v>262</v>
      </c>
      <c r="T543" s="3" t="s">
        <v>56</v>
      </c>
      <c r="U543" s="3" t="s">
        <v>57</v>
      </c>
      <c r="V543" s="3" t="s">
        <v>263</v>
      </c>
      <c r="W543" s="3" t="s">
        <v>59</v>
      </c>
      <c r="X543">
        <v>860034313</v>
      </c>
      <c r="Y543" s="3" t="s">
        <v>97</v>
      </c>
      <c r="Z543">
        <v>1625</v>
      </c>
      <c r="AA543">
        <v>1625</v>
      </c>
      <c r="AB543">
        <v>54225</v>
      </c>
      <c r="AC543" s="3"/>
      <c r="AD543" s="3" t="s">
        <v>2402</v>
      </c>
      <c r="AE543" s="3" t="s">
        <v>2654</v>
      </c>
      <c r="AG543">
        <v>45730</v>
      </c>
      <c r="AH543" s="3" t="s">
        <v>255</v>
      </c>
      <c r="AI543" s="3" t="s">
        <v>2403</v>
      </c>
      <c r="AJ543" s="3" t="s">
        <v>2404</v>
      </c>
    </row>
    <row r="544" spans="1:36" x14ac:dyDescent="0.25">
      <c r="A544" s="3" t="s">
        <v>10191</v>
      </c>
      <c r="B544" s="3" t="s">
        <v>6081</v>
      </c>
      <c r="C544" s="3" t="s">
        <v>10193</v>
      </c>
      <c r="D544" s="3" t="s">
        <v>5882</v>
      </c>
      <c r="E544">
        <v>54325</v>
      </c>
      <c r="F544">
        <v>45730</v>
      </c>
      <c r="G544">
        <v>45730.625347222223</v>
      </c>
      <c r="H544" s="3" t="s">
        <v>1929</v>
      </c>
      <c r="I544">
        <v>923210</v>
      </c>
      <c r="J544" s="3" t="s">
        <v>62</v>
      </c>
      <c r="K544" s="3" t="s">
        <v>63</v>
      </c>
      <c r="L544" s="3" t="s">
        <v>172</v>
      </c>
      <c r="M544" s="1">
        <v>173010</v>
      </c>
      <c r="N544" s="1">
        <v>0</v>
      </c>
      <c r="O544" s="1">
        <v>173010</v>
      </c>
      <c r="P544" s="1">
        <v>0</v>
      </c>
      <c r="Q544" s="3" t="s">
        <v>169</v>
      </c>
      <c r="R544">
        <v>11315001</v>
      </c>
      <c r="S544" s="3" t="s">
        <v>297</v>
      </c>
      <c r="T544" s="3" t="s">
        <v>56</v>
      </c>
      <c r="U544" s="3" t="s">
        <v>57</v>
      </c>
      <c r="V544" s="3" t="s">
        <v>298</v>
      </c>
      <c r="W544" s="3" t="s">
        <v>59</v>
      </c>
      <c r="X544">
        <v>890903938</v>
      </c>
      <c r="Y544" s="3" t="s">
        <v>86</v>
      </c>
      <c r="Z544">
        <v>1625</v>
      </c>
      <c r="AA544">
        <v>1625</v>
      </c>
      <c r="AB544">
        <v>54325</v>
      </c>
      <c r="AC544" s="3"/>
      <c r="AD544" s="3" t="s">
        <v>2405</v>
      </c>
      <c r="AE544" s="3" t="s">
        <v>2655</v>
      </c>
      <c r="AG544">
        <v>45730</v>
      </c>
      <c r="AH544" s="3" t="s">
        <v>255</v>
      </c>
      <c r="AI544" s="3" t="s">
        <v>2406</v>
      </c>
      <c r="AJ544" s="3" t="s">
        <v>2407</v>
      </c>
    </row>
    <row r="545" spans="1:36" x14ac:dyDescent="0.25">
      <c r="A545" s="3" t="s">
        <v>7942</v>
      </c>
      <c r="B545" s="3" t="s">
        <v>7847</v>
      </c>
      <c r="C545" s="3" t="s">
        <v>7944</v>
      </c>
      <c r="D545" s="3" t="s">
        <v>5909</v>
      </c>
      <c r="E545">
        <v>54425</v>
      </c>
      <c r="F545">
        <v>45734</v>
      </c>
      <c r="G545">
        <v>45734.622187499997</v>
      </c>
      <c r="H545" s="3" t="s">
        <v>1929</v>
      </c>
      <c r="I545">
        <v>923228</v>
      </c>
      <c r="J545" s="3" t="s">
        <v>305</v>
      </c>
      <c r="K545" s="3" t="s">
        <v>306</v>
      </c>
      <c r="L545" s="3" t="s">
        <v>172</v>
      </c>
      <c r="M545" s="1">
        <v>6453333</v>
      </c>
      <c r="N545" s="1">
        <v>0</v>
      </c>
      <c r="O545" s="1">
        <v>6453333</v>
      </c>
      <c r="P545" s="1">
        <v>1613333</v>
      </c>
      <c r="Q545" s="3" t="s">
        <v>169</v>
      </c>
      <c r="R545">
        <v>82393879</v>
      </c>
      <c r="S545" s="3" t="s">
        <v>2408</v>
      </c>
      <c r="T545" s="3" t="s">
        <v>56</v>
      </c>
      <c r="U545" s="3" t="s">
        <v>57</v>
      </c>
      <c r="V545" s="3" t="s">
        <v>2409</v>
      </c>
      <c r="W545" s="3" t="s">
        <v>59</v>
      </c>
      <c r="X545">
        <v>860034313</v>
      </c>
      <c r="Y545" s="3" t="s">
        <v>97</v>
      </c>
      <c r="Z545">
        <v>3325</v>
      </c>
      <c r="AA545">
        <v>3325</v>
      </c>
      <c r="AB545">
        <v>54425</v>
      </c>
      <c r="AC545" s="3"/>
      <c r="AD545" s="3" t="s">
        <v>4711</v>
      </c>
      <c r="AE545" s="3" t="s">
        <v>4712</v>
      </c>
      <c r="AG545">
        <v>45734</v>
      </c>
      <c r="AH545" s="3" t="s">
        <v>174</v>
      </c>
      <c r="AI545" s="3" t="s">
        <v>2410</v>
      </c>
      <c r="AJ545" s="3" t="s">
        <v>2411</v>
      </c>
    </row>
    <row r="546" spans="1:36" x14ac:dyDescent="0.25">
      <c r="A546" s="3" t="s">
        <v>10841</v>
      </c>
      <c r="B546" s="3" t="s">
        <v>7922</v>
      </c>
      <c r="C546" s="3" t="s">
        <v>10843</v>
      </c>
      <c r="D546" s="3" t="s">
        <v>5912</v>
      </c>
      <c r="E546">
        <v>54425</v>
      </c>
      <c r="F546">
        <v>45734</v>
      </c>
      <c r="G546">
        <v>45734.622187499997</v>
      </c>
      <c r="H546" s="3" t="s">
        <v>1929</v>
      </c>
      <c r="I546">
        <v>923284</v>
      </c>
      <c r="J546" s="3" t="s">
        <v>305</v>
      </c>
      <c r="K546" s="3" t="s">
        <v>306</v>
      </c>
      <c r="L546" s="3" t="s">
        <v>172</v>
      </c>
      <c r="M546" s="1">
        <v>33880000</v>
      </c>
      <c r="N546" s="1">
        <v>0</v>
      </c>
      <c r="O546" s="1">
        <v>33880000</v>
      </c>
      <c r="P546" s="1">
        <v>31137333</v>
      </c>
      <c r="Q546" s="3" t="s">
        <v>169</v>
      </c>
      <c r="R546">
        <v>82393879</v>
      </c>
      <c r="S546" s="3" t="s">
        <v>2408</v>
      </c>
      <c r="T546" s="3" t="s">
        <v>56</v>
      </c>
      <c r="U546" s="3" t="s">
        <v>57</v>
      </c>
      <c r="V546" s="3" t="s">
        <v>2409</v>
      </c>
      <c r="W546" s="3" t="s">
        <v>59</v>
      </c>
      <c r="X546">
        <v>860034313</v>
      </c>
      <c r="Y546" s="3" t="s">
        <v>97</v>
      </c>
      <c r="Z546">
        <v>3325</v>
      </c>
      <c r="AA546">
        <v>3325</v>
      </c>
      <c r="AB546">
        <v>54425</v>
      </c>
      <c r="AC546" s="3"/>
      <c r="AD546" s="3" t="s">
        <v>4711</v>
      </c>
      <c r="AE546" s="3" t="s">
        <v>4712</v>
      </c>
      <c r="AG546">
        <v>45734</v>
      </c>
      <c r="AH546" s="3" t="s">
        <v>174</v>
      </c>
      <c r="AI546" s="3" t="s">
        <v>2410</v>
      </c>
      <c r="AJ546" s="3" t="s">
        <v>2411</v>
      </c>
    </row>
    <row r="547" spans="1:36" x14ac:dyDescent="0.25">
      <c r="A547" s="3" t="s">
        <v>10243</v>
      </c>
      <c r="B547" s="3" t="s">
        <v>10244</v>
      </c>
      <c r="C547" s="3" t="s">
        <v>10246</v>
      </c>
      <c r="D547" s="3" t="s">
        <v>5933</v>
      </c>
      <c r="E547">
        <v>54525</v>
      </c>
      <c r="F547">
        <v>45734</v>
      </c>
      <c r="G547">
        <v>45734.63385416667</v>
      </c>
      <c r="H547" s="3" t="s">
        <v>1929</v>
      </c>
      <c r="I547">
        <v>923245</v>
      </c>
      <c r="J547" s="3" t="s">
        <v>62</v>
      </c>
      <c r="K547" s="3" t="s">
        <v>63</v>
      </c>
      <c r="L547" s="3" t="s">
        <v>172</v>
      </c>
      <c r="M547" s="1">
        <v>222058</v>
      </c>
      <c r="N547" s="1">
        <v>0</v>
      </c>
      <c r="O547" s="1">
        <v>222058</v>
      </c>
      <c r="P547" s="1">
        <v>0</v>
      </c>
      <c r="Q547" s="3" t="s">
        <v>169</v>
      </c>
      <c r="R547">
        <v>82389727</v>
      </c>
      <c r="S547" s="3" t="s">
        <v>2412</v>
      </c>
      <c r="T547" s="3" t="s">
        <v>56</v>
      </c>
      <c r="U547" s="3" t="s">
        <v>57</v>
      </c>
      <c r="V547" s="3" t="s">
        <v>2413</v>
      </c>
      <c r="W547" s="3" t="s">
        <v>59</v>
      </c>
      <c r="X547">
        <v>860007335</v>
      </c>
      <c r="Y547" s="3" t="s">
        <v>201</v>
      </c>
      <c r="Z547">
        <v>4125</v>
      </c>
      <c r="AA547">
        <v>4125</v>
      </c>
      <c r="AB547">
        <v>54525</v>
      </c>
      <c r="AC547" s="3" t="s">
        <v>2005</v>
      </c>
      <c r="AD547" s="3" t="s">
        <v>2657</v>
      </c>
      <c r="AE547" s="3" t="s">
        <v>2658</v>
      </c>
      <c r="AG547">
        <v>45734</v>
      </c>
      <c r="AH547" s="3" t="s">
        <v>255</v>
      </c>
      <c r="AI547" s="3" t="s">
        <v>2414</v>
      </c>
      <c r="AJ547" s="3" t="s">
        <v>2415</v>
      </c>
    </row>
    <row r="548" spans="1:36" x14ac:dyDescent="0.25">
      <c r="A548" s="3" t="s">
        <v>10252</v>
      </c>
      <c r="B548" s="3" t="s">
        <v>6213</v>
      </c>
      <c r="C548" s="3" t="s">
        <v>10254</v>
      </c>
      <c r="D548" s="3" t="s">
        <v>5916</v>
      </c>
      <c r="E548">
        <v>54625</v>
      </c>
      <c r="F548">
        <v>45734</v>
      </c>
      <c r="G548">
        <v>45734.637233796297</v>
      </c>
      <c r="H548" s="3" t="s">
        <v>1929</v>
      </c>
      <c r="I548">
        <v>923228</v>
      </c>
      <c r="J548" s="3" t="s">
        <v>305</v>
      </c>
      <c r="K548" s="3" t="s">
        <v>306</v>
      </c>
      <c r="L548" s="3" t="s">
        <v>172</v>
      </c>
      <c r="M548" s="1">
        <v>156195</v>
      </c>
      <c r="N548" s="1">
        <v>0</v>
      </c>
      <c r="O548" s="1">
        <v>156195</v>
      </c>
      <c r="P548" s="1">
        <v>0</v>
      </c>
      <c r="Q548" s="3" t="s">
        <v>169</v>
      </c>
      <c r="R548">
        <v>79822903</v>
      </c>
      <c r="S548" s="3" t="s">
        <v>1463</v>
      </c>
      <c r="T548" s="3" t="s">
        <v>56</v>
      </c>
      <c r="U548" s="3" t="s">
        <v>57</v>
      </c>
      <c r="V548" s="3" t="s">
        <v>1464</v>
      </c>
      <c r="W548" s="3" t="s">
        <v>59</v>
      </c>
      <c r="X548">
        <v>860034313</v>
      </c>
      <c r="Y548" s="3" t="s">
        <v>97</v>
      </c>
      <c r="Z548">
        <v>3425</v>
      </c>
      <c r="AA548">
        <v>3425</v>
      </c>
      <c r="AB548">
        <v>54625</v>
      </c>
      <c r="AC548" s="3" t="s">
        <v>2010</v>
      </c>
      <c r="AD548" s="3" t="s">
        <v>2659</v>
      </c>
      <c r="AE548" s="3" t="s">
        <v>2660</v>
      </c>
      <c r="AG548">
        <v>45734</v>
      </c>
      <c r="AH548" s="3" t="s">
        <v>255</v>
      </c>
      <c r="AI548" s="3" t="s">
        <v>2416</v>
      </c>
      <c r="AJ548" s="3" t="s">
        <v>2417</v>
      </c>
    </row>
    <row r="549" spans="1:36" x14ac:dyDescent="0.25">
      <c r="A549" s="3" t="s">
        <v>10248</v>
      </c>
      <c r="B549" s="3" t="s">
        <v>6213</v>
      </c>
      <c r="C549" s="3" t="s">
        <v>10250</v>
      </c>
      <c r="D549" s="3" t="s">
        <v>5916</v>
      </c>
      <c r="E549">
        <v>54725</v>
      </c>
      <c r="F549">
        <v>45734</v>
      </c>
      <c r="G549">
        <v>45734.639837962961</v>
      </c>
      <c r="H549" s="3" t="s">
        <v>1929</v>
      </c>
      <c r="I549">
        <v>923228</v>
      </c>
      <c r="J549" s="3" t="s">
        <v>305</v>
      </c>
      <c r="K549" s="3" t="s">
        <v>306</v>
      </c>
      <c r="L549" s="3" t="s">
        <v>172</v>
      </c>
      <c r="M549" s="1">
        <v>222058</v>
      </c>
      <c r="N549" s="1">
        <v>0</v>
      </c>
      <c r="O549" s="1">
        <v>222058</v>
      </c>
      <c r="P549" s="1">
        <v>0</v>
      </c>
      <c r="Q549" s="3" t="s">
        <v>169</v>
      </c>
      <c r="R549">
        <v>40783907</v>
      </c>
      <c r="S549" s="3" t="s">
        <v>302</v>
      </c>
      <c r="T549" s="3" t="s">
        <v>56</v>
      </c>
      <c r="U549" s="3" t="s">
        <v>57</v>
      </c>
      <c r="V549" s="3" t="s">
        <v>303</v>
      </c>
      <c r="W549" s="3" t="s">
        <v>59</v>
      </c>
      <c r="X549">
        <v>860003020</v>
      </c>
      <c r="Y549" s="3" t="s">
        <v>212</v>
      </c>
      <c r="Z549">
        <v>3425</v>
      </c>
      <c r="AA549">
        <v>3425</v>
      </c>
      <c r="AB549">
        <v>54725</v>
      </c>
      <c r="AC549" s="3" t="s">
        <v>2006</v>
      </c>
      <c r="AD549" s="3" t="s">
        <v>2661</v>
      </c>
      <c r="AE549" s="3" t="s">
        <v>2662</v>
      </c>
      <c r="AG549">
        <v>45734</v>
      </c>
      <c r="AH549" s="3" t="s">
        <v>255</v>
      </c>
      <c r="AI549" s="3" t="s">
        <v>2418</v>
      </c>
      <c r="AJ549" s="3" t="s">
        <v>2419</v>
      </c>
    </row>
    <row r="550" spans="1:36" x14ac:dyDescent="0.25">
      <c r="A550" s="3" t="s">
        <v>10256</v>
      </c>
      <c r="B550" s="3" t="s">
        <v>6095</v>
      </c>
      <c r="C550" s="3" t="s">
        <v>10258</v>
      </c>
      <c r="D550" s="3" t="s">
        <v>5908</v>
      </c>
      <c r="E550">
        <v>54825</v>
      </c>
      <c r="F550">
        <v>45734</v>
      </c>
      <c r="G550">
        <v>45734.646018518521</v>
      </c>
      <c r="H550" s="3" t="s">
        <v>1929</v>
      </c>
      <c r="I550">
        <v>923238</v>
      </c>
      <c r="J550" s="3" t="s">
        <v>62</v>
      </c>
      <c r="K550" s="3" t="s">
        <v>63</v>
      </c>
      <c r="L550" s="3" t="s">
        <v>172</v>
      </c>
      <c r="M550" s="1">
        <v>312390</v>
      </c>
      <c r="N550" s="1">
        <v>0</v>
      </c>
      <c r="O550" s="1">
        <v>312390</v>
      </c>
      <c r="P550" s="1">
        <v>0</v>
      </c>
      <c r="Q550" s="3" t="s">
        <v>169</v>
      </c>
      <c r="R550">
        <v>80792215</v>
      </c>
      <c r="S550" s="3" t="s">
        <v>2136</v>
      </c>
      <c r="T550" s="3" t="s">
        <v>56</v>
      </c>
      <c r="U550" s="3" t="s">
        <v>57</v>
      </c>
      <c r="V550" s="3" t="s">
        <v>3308</v>
      </c>
      <c r="W550" s="3" t="s">
        <v>59</v>
      </c>
      <c r="X550">
        <v>860002964</v>
      </c>
      <c r="Y550" s="3" t="s">
        <v>242</v>
      </c>
      <c r="Z550">
        <v>325</v>
      </c>
      <c r="AA550">
        <v>325</v>
      </c>
      <c r="AB550">
        <v>54825</v>
      </c>
      <c r="AC550" s="3" t="s">
        <v>2011</v>
      </c>
      <c r="AD550" s="3" t="s">
        <v>2663</v>
      </c>
      <c r="AE550" s="3" t="s">
        <v>2664</v>
      </c>
      <c r="AG550">
        <v>45734</v>
      </c>
      <c r="AH550" s="3" t="s">
        <v>255</v>
      </c>
      <c r="AI550" s="3" t="s">
        <v>2420</v>
      </c>
      <c r="AJ550" s="3" t="s">
        <v>2421</v>
      </c>
    </row>
    <row r="551" spans="1:36" x14ac:dyDescent="0.25">
      <c r="A551" s="3" t="s">
        <v>10260</v>
      </c>
      <c r="B551" s="3" t="s">
        <v>6095</v>
      </c>
      <c r="C551" s="3" t="s">
        <v>10262</v>
      </c>
      <c r="D551" s="3" t="s">
        <v>5908</v>
      </c>
      <c r="E551">
        <v>54925</v>
      </c>
      <c r="F551">
        <v>45734</v>
      </c>
      <c r="G551">
        <v>45734.648796296293</v>
      </c>
      <c r="H551" s="3" t="s">
        <v>1929</v>
      </c>
      <c r="I551">
        <v>923238</v>
      </c>
      <c r="J551" s="3" t="s">
        <v>62</v>
      </c>
      <c r="K551" s="3" t="s">
        <v>63</v>
      </c>
      <c r="L551" s="3" t="s">
        <v>172</v>
      </c>
      <c r="M551" s="1">
        <v>166195</v>
      </c>
      <c r="N551" s="1">
        <v>0</v>
      </c>
      <c r="O551" s="1">
        <v>166195</v>
      </c>
      <c r="P551" s="1">
        <v>0</v>
      </c>
      <c r="Q551" s="3" t="s">
        <v>169</v>
      </c>
      <c r="R551">
        <v>13478907</v>
      </c>
      <c r="S551" s="3" t="s">
        <v>365</v>
      </c>
      <c r="T551" s="3" t="s">
        <v>56</v>
      </c>
      <c r="U551" s="3" t="s">
        <v>57</v>
      </c>
      <c r="V551" s="3" t="s">
        <v>366</v>
      </c>
      <c r="W551" s="3" t="s">
        <v>59</v>
      </c>
      <c r="X551">
        <v>890903938</v>
      </c>
      <c r="Y551" s="3" t="s">
        <v>86</v>
      </c>
      <c r="Z551">
        <v>325</v>
      </c>
      <c r="AA551">
        <v>325</v>
      </c>
      <c r="AB551">
        <v>54925</v>
      </c>
      <c r="AC551" s="3" t="s">
        <v>2012</v>
      </c>
      <c r="AD551" s="3" t="s">
        <v>2665</v>
      </c>
      <c r="AE551" s="3" t="s">
        <v>2666</v>
      </c>
      <c r="AG551">
        <v>45734</v>
      </c>
      <c r="AH551" s="3" t="s">
        <v>255</v>
      </c>
      <c r="AI551" s="3" t="s">
        <v>2422</v>
      </c>
      <c r="AJ551" s="3" t="s">
        <v>2423</v>
      </c>
    </row>
    <row r="552" spans="1:36" x14ac:dyDescent="0.25">
      <c r="A552" s="3" t="s">
        <v>10320</v>
      </c>
      <c r="B552" s="3" t="s">
        <v>6060</v>
      </c>
      <c r="C552" s="3" t="s">
        <v>10322</v>
      </c>
      <c r="D552" s="3" t="s">
        <v>5873</v>
      </c>
      <c r="E552">
        <v>55025</v>
      </c>
      <c r="F552">
        <v>45735</v>
      </c>
      <c r="G552">
        <v>45735.462002314816</v>
      </c>
      <c r="H552" s="3" t="s">
        <v>1929</v>
      </c>
      <c r="I552">
        <v>923210</v>
      </c>
      <c r="J552" s="3" t="s">
        <v>62</v>
      </c>
      <c r="K552" s="3" t="s">
        <v>63</v>
      </c>
      <c r="L552" s="3" t="s">
        <v>64</v>
      </c>
      <c r="M552" s="1">
        <v>4400</v>
      </c>
      <c r="N552" s="1">
        <v>0</v>
      </c>
      <c r="O552" s="1">
        <v>4400</v>
      </c>
      <c r="P552" s="1">
        <v>0</v>
      </c>
      <c r="Q552" s="3" t="s">
        <v>54</v>
      </c>
      <c r="R552">
        <v>800007813</v>
      </c>
      <c r="S552" s="3" t="s">
        <v>84</v>
      </c>
      <c r="T552" s="3" t="s">
        <v>56</v>
      </c>
      <c r="U552" s="3" t="s">
        <v>57</v>
      </c>
      <c r="V552" s="3" t="s">
        <v>85</v>
      </c>
      <c r="W552" s="3" t="s">
        <v>59</v>
      </c>
      <c r="X552">
        <v>890903938</v>
      </c>
      <c r="Y552" s="3" t="s">
        <v>86</v>
      </c>
      <c r="Z552">
        <v>1225</v>
      </c>
      <c r="AA552">
        <v>1225</v>
      </c>
      <c r="AB552">
        <v>55025</v>
      </c>
      <c r="AC552" s="3" t="s">
        <v>2002</v>
      </c>
      <c r="AD552" s="3" t="s">
        <v>2667</v>
      </c>
      <c r="AE552" s="3" t="s">
        <v>2668</v>
      </c>
      <c r="AG552">
        <v>45735</v>
      </c>
      <c r="AH552" s="3" t="s">
        <v>71</v>
      </c>
      <c r="AI552" s="3" t="s">
        <v>2669</v>
      </c>
      <c r="AJ552" s="3" t="s">
        <v>2670</v>
      </c>
    </row>
    <row r="553" spans="1:36" x14ac:dyDescent="0.25">
      <c r="A553" s="3" t="s">
        <v>8014</v>
      </c>
      <c r="B553" s="3" t="s">
        <v>7952</v>
      </c>
      <c r="C553" s="3" t="s">
        <v>8016</v>
      </c>
      <c r="D553" s="3" t="s">
        <v>5920</v>
      </c>
      <c r="E553">
        <v>55125</v>
      </c>
      <c r="F553">
        <v>45735</v>
      </c>
      <c r="G553">
        <v>45735.537939814814</v>
      </c>
      <c r="H553" s="3" t="s">
        <v>1929</v>
      </c>
      <c r="I553">
        <v>923242</v>
      </c>
      <c r="J553" s="3" t="s">
        <v>62</v>
      </c>
      <c r="K553" s="3" t="s">
        <v>63</v>
      </c>
      <c r="L553" s="3" t="s">
        <v>172</v>
      </c>
      <c r="M553" s="1">
        <v>37803940</v>
      </c>
      <c r="N553" s="1">
        <v>-3402355</v>
      </c>
      <c r="O553" s="1">
        <v>34401585</v>
      </c>
      <c r="P553" s="1">
        <v>28478968</v>
      </c>
      <c r="Q553" s="3" t="s">
        <v>169</v>
      </c>
      <c r="R553">
        <v>1022379657</v>
      </c>
      <c r="S553" s="3" t="s">
        <v>2671</v>
      </c>
      <c r="T553" s="3" t="s">
        <v>56</v>
      </c>
      <c r="U553" s="3" t="s">
        <v>57</v>
      </c>
      <c r="V553" s="3" t="s">
        <v>3684</v>
      </c>
      <c r="W553" s="3" t="s">
        <v>59</v>
      </c>
      <c r="X553">
        <v>860034313</v>
      </c>
      <c r="Y553" s="3" t="s">
        <v>97</v>
      </c>
      <c r="Z553">
        <v>3625</v>
      </c>
      <c r="AA553">
        <v>3625</v>
      </c>
      <c r="AB553">
        <v>55125</v>
      </c>
      <c r="AC553" s="3"/>
      <c r="AD553" s="3" t="s">
        <v>4713</v>
      </c>
      <c r="AE553" s="3" t="s">
        <v>4714</v>
      </c>
      <c r="AG553">
        <v>45735</v>
      </c>
      <c r="AH553" s="3" t="s">
        <v>180</v>
      </c>
      <c r="AI553" s="3" t="s">
        <v>2673</v>
      </c>
      <c r="AJ553" s="3" t="s">
        <v>2291</v>
      </c>
    </row>
    <row r="554" spans="1:36" x14ac:dyDescent="0.25">
      <c r="A554" s="3" t="s">
        <v>10280</v>
      </c>
      <c r="B554" s="3" t="s">
        <v>6095</v>
      </c>
      <c r="C554" s="3" t="s">
        <v>10282</v>
      </c>
      <c r="D554" s="3" t="s">
        <v>5908</v>
      </c>
      <c r="E554">
        <v>55225</v>
      </c>
      <c r="F554">
        <v>45735</v>
      </c>
      <c r="G554">
        <v>45735.751400462963</v>
      </c>
      <c r="H554" s="3" t="s">
        <v>1929</v>
      </c>
      <c r="I554">
        <v>923238</v>
      </c>
      <c r="J554" s="3" t="s">
        <v>62</v>
      </c>
      <c r="K554" s="3" t="s">
        <v>63</v>
      </c>
      <c r="L554" s="3" t="s">
        <v>172</v>
      </c>
      <c r="M554" s="1">
        <v>538207</v>
      </c>
      <c r="N554" s="1">
        <v>0</v>
      </c>
      <c r="O554" s="1">
        <v>538207</v>
      </c>
      <c r="P554" s="1">
        <v>0</v>
      </c>
      <c r="Q554" s="3" t="s">
        <v>169</v>
      </c>
      <c r="R554">
        <v>52425990</v>
      </c>
      <c r="S554" s="3" t="s">
        <v>278</v>
      </c>
      <c r="T554" s="3" t="s">
        <v>56</v>
      </c>
      <c r="U554" s="3" t="s">
        <v>57</v>
      </c>
      <c r="V554" s="3" t="s">
        <v>279</v>
      </c>
      <c r="W554" s="3" t="s">
        <v>59</v>
      </c>
      <c r="X554">
        <v>860007335</v>
      </c>
      <c r="Y554" s="3" t="s">
        <v>201</v>
      </c>
      <c r="Z554">
        <v>325</v>
      </c>
      <c r="AA554">
        <v>325</v>
      </c>
      <c r="AB554">
        <v>55225</v>
      </c>
      <c r="AC554" s="3"/>
      <c r="AD554" s="3" t="s">
        <v>2674</v>
      </c>
      <c r="AE554" s="3" t="s">
        <v>2675</v>
      </c>
      <c r="AG554">
        <v>45735</v>
      </c>
      <c r="AH554" s="3" t="s">
        <v>255</v>
      </c>
      <c r="AI554" s="3" t="s">
        <v>2676</v>
      </c>
      <c r="AJ554" s="3" t="s">
        <v>2677</v>
      </c>
    </row>
    <row r="555" spans="1:36" x14ac:dyDescent="0.25">
      <c r="A555" s="3" t="s">
        <v>10300</v>
      </c>
      <c r="B555" s="3" t="s">
        <v>6081</v>
      </c>
      <c r="C555" s="3" t="s">
        <v>10302</v>
      </c>
      <c r="D555" s="3" t="s">
        <v>5882</v>
      </c>
      <c r="E555">
        <v>55325</v>
      </c>
      <c r="F555">
        <v>45735</v>
      </c>
      <c r="G555">
        <v>45735.754618055558</v>
      </c>
      <c r="H555" s="3" t="s">
        <v>1929</v>
      </c>
      <c r="I555">
        <v>923210</v>
      </c>
      <c r="J555" s="3" t="s">
        <v>62</v>
      </c>
      <c r="K555" s="3" t="s">
        <v>63</v>
      </c>
      <c r="L555" s="3" t="s">
        <v>172</v>
      </c>
      <c r="M555" s="1">
        <v>136200</v>
      </c>
      <c r="N555" s="1">
        <v>0</v>
      </c>
      <c r="O555" s="1">
        <v>136200</v>
      </c>
      <c r="P555" s="1">
        <v>0</v>
      </c>
      <c r="Q555" s="3" t="s">
        <v>169</v>
      </c>
      <c r="R555">
        <v>79661139</v>
      </c>
      <c r="S555" s="3" t="s">
        <v>262</v>
      </c>
      <c r="T555" s="3" t="s">
        <v>56</v>
      </c>
      <c r="U555" s="3" t="s">
        <v>57</v>
      </c>
      <c r="V555" s="3" t="s">
        <v>263</v>
      </c>
      <c r="W555" s="3" t="s">
        <v>59</v>
      </c>
      <c r="X555">
        <v>860034313</v>
      </c>
      <c r="Y555" s="3" t="s">
        <v>97</v>
      </c>
      <c r="Z555">
        <v>1625</v>
      </c>
      <c r="AA555">
        <v>1625</v>
      </c>
      <c r="AB555">
        <v>55325</v>
      </c>
      <c r="AC555" s="3"/>
      <c r="AD555" s="3" t="s">
        <v>2678</v>
      </c>
      <c r="AE555" s="3" t="s">
        <v>2679</v>
      </c>
      <c r="AG555">
        <v>45735</v>
      </c>
      <c r="AH555" s="3" t="s">
        <v>255</v>
      </c>
      <c r="AI555" s="3" t="s">
        <v>2680</v>
      </c>
      <c r="AJ555" s="3" t="s">
        <v>2681</v>
      </c>
    </row>
    <row r="556" spans="1:36" x14ac:dyDescent="0.25">
      <c r="A556" s="3" t="s">
        <v>10324</v>
      </c>
      <c r="B556" s="3" t="s">
        <v>6060</v>
      </c>
      <c r="C556" s="3" t="s">
        <v>10326</v>
      </c>
      <c r="D556" s="3" t="s">
        <v>5873</v>
      </c>
      <c r="E556">
        <v>55425</v>
      </c>
      <c r="F556">
        <v>45735</v>
      </c>
      <c r="G556">
        <v>45735.768171296295</v>
      </c>
      <c r="H556" s="3" t="s">
        <v>1929</v>
      </c>
      <c r="I556">
        <v>923210</v>
      </c>
      <c r="J556" s="3" t="s">
        <v>62</v>
      </c>
      <c r="K556" s="3" t="s">
        <v>63</v>
      </c>
      <c r="L556" s="3" t="s">
        <v>64</v>
      </c>
      <c r="M556" s="1">
        <v>4440</v>
      </c>
      <c r="N556" s="1">
        <v>0</v>
      </c>
      <c r="O556" s="1">
        <v>4440</v>
      </c>
      <c r="P556" s="1">
        <v>0</v>
      </c>
      <c r="Q556" s="3" t="s">
        <v>54</v>
      </c>
      <c r="R556">
        <v>800007813</v>
      </c>
      <c r="S556" s="3" t="s">
        <v>84</v>
      </c>
      <c r="T556" s="3" t="s">
        <v>56</v>
      </c>
      <c r="U556" s="3" t="s">
        <v>57</v>
      </c>
      <c r="V556" s="3" t="s">
        <v>85</v>
      </c>
      <c r="W556" s="3" t="s">
        <v>59</v>
      </c>
      <c r="X556">
        <v>890903938</v>
      </c>
      <c r="Y556" s="3" t="s">
        <v>86</v>
      </c>
      <c r="Z556">
        <v>1225</v>
      </c>
      <c r="AA556">
        <v>1225</v>
      </c>
      <c r="AB556">
        <v>55425</v>
      </c>
      <c r="AC556" s="3" t="s">
        <v>2014</v>
      </c>
      <c r="AD556" s="3" t="s">
        <v>2682</v>
      </c>
      <c r="AE556" s="3" t="s">
        <v>2683</v>
      </c>
      <c r="AG556">
        <v>45735</v>
      </c>
      <c r="AH556" s="3" t="s">
        <v>71</v>
      </c>
      <c r="AI556" s="3" t="s">
        <v>2684</v>
      </c>
      <c r="AJ556" s="3" t="s">
        <v>2685</v>
      </c>
    </row>
    <row r="557" spans="1:36" x14ac:dyDescent="0.25">
      <c r="A557" s="3" t="s">
        <v>10268</v>
      </c>
      <c r="B557" s="3" t="s">
        <v>6095</v>
      </c>
      <c r="C557" s="3" t="s">
        <v>10270</v>
      </c>
      <c r="D557" s="3" t="s">
        <v>5908</v>
      </c>
      <c r="E557">
        <v>55525</v>
      </c>
      <c r="F557">
        <v>45735</v>
      </c>
      <c r="G557">
        <v>45735.773692129631</v>
      </c>
      <c r="H557" s="3" t="s">
        <v>1929</v>
      </c>
      <c r="I557">
        <v>923238</v>
      </c>
      <c r="J557" s="3" t="s">
        <v>62</v>
      </c>
      <c r="K557" s="3" t="s">
        <v>63</v>
      </c>
      <c r="L557" s="3" t="s">
        <v>172</v>
      </c>
      <c r="M557" s="1">
        <v>692038</v>
      </c>
      <c r="N557" s="1">
        <v>0</v>
      </c>
      <c r="O557" s="1">
        <v>692038</v>
      </c>
      <c r="P557" s="1">
        <v>0</v>
      </c>
      <c r="Q557" s="3" t="s">
        <v>169</v>
      </c>
      <c r="R557">
        <v>11315001</v>
      </c>
      <c r="S557" s="3" t="s">
        <v>297</v>
      </c>
      <c r="T557" s="3" t="s">
        <v>56</v>
      </c>
      <c r="U557" s="3" t="s">
        <v>57</v>
      </c>
      <c r="V557" s="3" t="s">
        <v>298</v>
      </c>
      <c r="W557" s="3" t="s">
        <v>59</v>
      </c>
      <c r="X557">
        <v>890903938</v>
      </c>
      <c r="Y557" s="3" t="s">
        <v>86</v>
      </c>
      <c r="Z557">
        <v>325</v>
      </c>
      <c r="AA557">
        <v>325</v>
      </c>
      <c r="AB557">
        <v>55525</v>
      </c>
      <c r="AC557" s="3"/>
      <c r="AD557" s="3" t="s">
        <v>2686</v>
      </c>
      <c r="AE557" s="3" t="s">
        <v>2687</v>
      </c>
      <c r="AG557">
        <v>45735</v>
      </c>
      <c r="AH557" s="3" t="s">
        <v>255</v>
      </c>
      <c r="AI557" s="3" t="s">
        <v>2688</v>
      </c>
      <c r="AJ557" s="3" t="s">
        <v>2689</v>
      </c>
    </row>
    <row r="558" spans="1:36" x14ac:dyDescent="0.25">
      <c r="A558" s="3" t="s">
        <v>10264</v>
      </c>
      <c r="B558" s="3" t="s">
        <v>6095</v>
      </c>
      <c r="C558" s="3" t="s">
        <v>10266</v>
      </c>
      <c r="D558" s="3" t="s">
        <v>5908</v>
      </c>
      <c r="E558">
        <v>55625</v>
      </c>
      <c r="F558">
        <v>45736</v>
      </c>
      <c r="G558">
        <v>45736.437199074076</v>
      </c>
      <c r="H558" s="3" t="s">
        <v>1929</v>
      </c>
      <c r="I558">
        <v>923238</v>
      </c>
      <c r="J558" s="3" t="s">
        <v>62</v>
      </c>
      <c r="K558" s="3" t="s">
        <v>63</v>
      </c>
      <c r="L558" s="3" t="s">
        <v>172</v>
      </c>
      <c r="M558" s="1">
        <v>232058</v>
      </c>
      <c r="N558" s="1">
        <v>0</v>
      </c>
      <c r="O558" s="1">
        <v>232058</v>
      </c>
      <c r="P558" s="1">
        <v>0</v>
      </c>
      <c r="Q558" s="3" t="s">
        <v>169</v>
      </c>
      <c r="R558">
        <v>4041331</v>
      </c>
      <c r="S558" s="3" t="s">
        <v>360</v>
      </c>
      <c r="T558" s="3" t="s">
        <v>56</v>
      </c>
      <c r="U558" s="3" t="s">
        <v>57</v>
      </c>
      <c r="V558" s="3" t="s">
        <v>361</v>
      </c>
      <c r="W558" s="3" t="s">
        <v>59</v>
      </c>
      <c r="X558">
        <v>860034313</v>
      </c>
      <c r="Y558" s="3" t="s">
        <v>97</v>
      </c>
      <c r="Z558">
        <v>325</v>
      </c>
      <c r="AA558">
        <v>325</v>
      </c>
      <c r="AB558">
        <v>55625</v>
      </c>
      <c r="AC558" s="3"/>
      <c r="AD558" s="3" t="s">
        <v>2690</v>
      </c>
      <c r="AE558" s="3" t="s">
        <v>2691</v>
      </c>
      <c r="AG558">
        <v>45736</v>
      </c>
      <c r="AH558" s="3" t="s">
        <v>255</v>
      </c>
      <c r="AI558" s="3" t="s">
        <v>2692</v>
      </c>
      <c r="AJ558" s="3" t="s">
        <v>2693</v>
      </c>
    </row>
    <row r="559" spans="1:36" x14ac:dyDescent="0.25">
      <c r="A559" s="3" t="s">
        <v>10288</v>
      </c>
      <c r="B559" s="3" t="s">
        <v>6095</v>
      </c>
      <c r="C559" s="3" t="s">
        <v>10290</v>
      </c>
      <c r="D559" s="3" t="s">
        <v>5908</v>
      </c>
      <c r="E559">
        <v>55725</v>
      </c>
      <c r="F559">
        <v>45736</v>
      </c>
      <c r="G559">
        <v>45736.443761574075</v>
      </c>
      <c r="H559" s="3" t="s">
        <v>1929</v>
      </c>
      <c r="I559">
        <v>923238</v>
      </c>
      <c r="J559" s="3" t="s">
        <v>62</v>
      </c>
      <c r="K559" s="3" t="s">
        <v>63</v>
      </c>
      <c r="L559" s="3" t="s">
        <v>172</v>
      </c>
      <c r="M559" s="1">
        <v>232058</v>
      </c>
      <c r="N559" s="1">
        <v>0</v>
      </c>
      <c r="O559" s="1">
        <v>232058</v>
      </c>
      <c r="P559" s="1">
        <v>0</v>
      </c>
      <c r="Q559" s="3" t="s">
        <v>169</v>
      </c>
      <c r="R559">
        <v>80724086</v>
      </c>
      <c r="S559" s="3" t="s">
        <v>252</v>
      </c>
      <c r="T559" s="3" t="s">
        <v>56</v>
      </c>
      <c r="U559" s="3" t="s">
        <v>57</v>
      </c>
      <c r="V559" s="3" t="s">
        <v>253</v>
      </c>
      <c r="W559" s="3" t="s">
        <v>59</v>
      </c>
      <c r="X559">
        <v>890903938</v>
      </c>
      <c r="Y559" s="3" t="s">
        <v>86</v>
      </c>
      <c r="Z559">
        <v>325</v>
      </c>
      <c r="AA559">
        <v>325</v>
      </c>
      <c r="AB559">
        <v>55725</v>
      </c>
      <c r="AC559" s="3"/>
      <c r="AD559" s="3" t="s">
        <v>2694</v>
      </c>
      <c r="AE559" s="3" t="s">
        <v>2695</v>
      </c>
      <c r="AG559">
        <v>45736</v>
      </c>
      <c r="AH559" s="3" t="s">
        <v>255</v>
      </c>
      <c r="AI559" s="3" t="s">
        <v>2696</v>
      </c>
      <c r="AJ559" s="3" t="s">
        <v>2697</v>
      </c>
    </row>
    <row r="560" spans="1:36" x14ac:dyDescent="0.25">
      <c r="A560" s="3" t="s">
        <v>10316</v>
      </c>
      <c r="B560" s="3" t="s">
        <v>6226</v>
      </c>
      <c r="C560" s="3" t="s">
        <v>10318</v>
      </c>
      <c r="D560" s="3" t="s">
        <v>5940</v>
      </c>
      <c r="E560">
        <v>55825</v>
      </c>
      <c r="F560">
        <v>45736</v>
      </c>
      <c r="G560">
        <v>45736.446759259263</v>
      </c>
      <c r="H560" s="3" t="s">
        <v>1929</v>
      </c>
      <c r="I560">
        <v>923285</v>
      </c>
      <c r="J560" s="3" t="s">
        <v>62</v>
      </c>
      <c r="K560" s="3" t="s">
        <v>63</v>
      </c>
      <c r="L560" s="3" t="s">
        <v>172</v>
      </c>
      <c r="M560" s="1">
        <v>967170</v>
      </c>
      <c r="N560" s="1">
        <v>0</v>
      </c>
      <c r="O560" s="1">
        <v>967170</v>
      </c>
      <c r="P560" s="1">
        <v>0</v>
      </c>
      <c r="Q560" s="3" t="s">
        <v>169</v>
      </c>
      <c r="R560">
        <v>1018436224</v>
      </c>
      <c r="S560" s="3" t="s">
        <v>272</v>
      </c>
      <c r="T560" s="3" t="s">
        <v>56</v>
      </c>
      <c r="U560" s="3" t="s">
        <v>57</v>
      </c>
      <c r="V560" s="3" t="s">
        <v>273</v>
      </c>
      <c r="W560" s="3" t="s">
        <v>59</v>
      </c>
      <c r="X560">
        <v>890903938</v>
      </c>
      <c r="Y560" s="3" t="s">
        <v>86</v>
      </c>
      <c r="Z560">
        <v>4425</v>
      </c>
      <c r="AA560">
        <v>4425</v>
      </c>
      <c r="AB560">
        <v>55825</v>
      </c>
      <c r="AC560" s="3"/>
      <c r="AD560" s="3" t="s">
        <v>2698</v>
      </c>
      <c r="AE560" s="3" t="s">
        <v>2699</v>
      </c>
      <c r="AG560">
        <v>45736</v>
      </c>
      <c r="AH560" s="3" t="s">
        <v>255</v>
      </c>
      <c r="AI560" s="3" t="s">
        <v>2700</v>
      </c>
      <c r="AJ560" s="3" t="s">
        <v>2701</v>
      </c>
    </row>
    <row r="561" spans="1:36" x14ac:dyDescent="0.25">
      <c r="A561" s="3" t="s">
        <v>10292</v>
      </c>
      <c r="B561" s="3" t="s">
        <v>6112</v>
      </c>
      <c r="C561" s="3" t="s">
        <v>10294</v>
      </c>
      <c r="D561" s="3" t="s">
        <v>5917</v>
      </c>
      <c r="E561">
        <v>55925</v>
      </c>
      <c r="F561">
        <v>45736</v>
      </c>
      <c r="G561">
        <v>45736.480856481481</v>
      </c>
      <c r="H561" s="3" t="s">
        <v>1929</v>
      </c>
      <c r="I561">
        <v>923284</v>
      </c>
      <c r="J561" s="3" t="s">
        <v>305</v>
      </c>
      <c r="K561" s="3" t="s">
        <v>306</v>
      </c>
      <c r="L561" s="3" t="s">
        <v>172</v>
      </c>
      <c r="M561" s="1">
        <v>322390</v>
      </c>
      <c r="N561" s="1">
        <v>0</v>
      </c>
      <c r="O561" s="1">
        <v>322390</v>
      </c>
      <c r="P561" s="1">
        <v>0</v>
      </c>
      <c r="Q561" s="3" t="s">
        <v>169</v>
      </c>
      <c r="R561">
        <v>35251138</v>
      </c>
      <c r="S561" s="3" t="s">
        <v>2126</v>
      </c>
      <c r="T561" s="3" t="s">
        <v>56</v>
      </c>
      <c r="U561" s="3" t="s">
        <v>57</v>
      </c>
      <c r="V561" s="3" t="s">
        <v>2127</v>
      </c>
      <c r="W561" s="3" t="s">
        <v>59</v>
      </c>
      <c r="X561">
        <v>860002964</v>
      </c>
      <c r="Y561" s="3" t="s">
        <v>242</v>
      </c>
      <c r="Z561">
        <v>3425</v>
      </c>
      <c r="AA561">
        <v>3425</v>
      </c>
      <c r="AB561">
        <v>55925</v>
      </c>
      <c r="AC561" s="3"/>
      <c r="AD561" s="3" t="s">
        <v>2702</v>
      </c>
      <c r="AE561" s="3" t="s">
        <v>2703</v>
      </c>
      <c r="AG561">
        <v>45736</v>
      </c>
      <c r="AH561" s="3" t="s">
        <v>255</v>
      </c>
      <c r="AI561" s="3" t="s">
        <v>2704</v>
      </c>
      <c r="AJ561" s="3" t="s">
        <v>2705</v>
      </c>
    </row>
    <row r="562" spans="1:36" x14ac:dyDescent="0.25">
      <c r="A562" s="3" t="s">
        <v>8018</v>
      </c>
      <c r="B562" s="3" t="s">
        <v>7952</v>
      </c>
      <c r="C562" s="3" t="s">
        <v>8020</v>
      </c>
      <c r="D562" s="3" t="s">
        <v>5920</v>
      </c>
      <c r="E562">
        <v>56025</v>
      </c>
      <c r="F562">
        <v>45736</v>
      </c>
      <c r="G562">
        <v>45736.610312500001</v>
      </c>
      <c r="H562" s="3" t="s">
        <v>1929</v>
      </c>
      <c r="I562">
        <v>923242</v>
      </c>
      <c r="J562" s="3" t="s">
        <v>62</v>
      </c>
      <c r="K562" s="3" t="s">
        <v>63</v>
      </c>
      <c r="L562" s="3" t="s">
        <v>172</v>
      </c>
      <c r="M562" s="1">
        <v>8717768</v>
      </c>
      <c r="N562" s="1">
        <v>0</v>
      </c>
      <c r="O562" s="1">
        <v>8717768</v>
      </c>
      <c r="P562" s="1">
        <v>5178872</v>
      </c>
      <c r="Q562" s="3" t="s">
        <v>169</v>
      </c>
      <c r="R562">
        <v>1073718158</v>
      </c>
      <c r="S562" s="3" t="s">
        <v>2706</v>
      </c>
      <c r="T562" s="3" t="s">
        <v>56</v>
      </c>
      <c r="U562" s="3" t="s">
        <v>57</v>
      </c>
      <c r="V562" s="3" t="s">
        <v>2707</v>
      </c>
      <c r="W562" s="3" t="s">
        <v>59</v>
      </c>
      <c r="X562">
        <v>860002964</v>
      </c>
      <c r="Y562" s="3" t="s">
        <v>242</v>
      </c>
      <c r="Z562">
        <v>3625</v>
      </c>
      <c r="AA562">
        <v>3625</v>
      </c>
      <c r="AB562">
        <v>56025</v>
      </c>
      <c r="AC562" s="3"/>
      <c r="AD562" s="3" t="s">
        <v>4715</v>
      </c>
      <c r="AE562" s="3" t="s">
        <v>4716</v>
      </c>
      <c r="AG562">
        <v>45736</v>
      </c>
      <c r="AH562" s="3" t="s">
        <v>180</v>
      </c>
      <c r="AI562" s="3" t="s">
        <v>2709</v>
      </c>
      <c r="AJ562" s="3" t="s">
        <v>2710</v>
      </c>
    </row>
    <row r="563" spans="1:36" x14ac:dyDescent="0.25">
      <c r="A563" s="3" t="s">
        <v>10276</v>
      </c>
      <c r="B563" s="3" t="s">
        <v>6081</v>
      </c>
      <c r="C563" s="3" t="s">
        <v>10278</v>
      </c>
      <c r="D563" s="3" t="s">
        <v>5882</v>
      </c>
      <c r="E563">
        <v>56125</v>
      </c>
      <c r="F563">
        <v>45736</v>
      </c>
      <c r="G563">
        <v>45736.796307870369</v>
      </c>
      <c r="H563" s="3" t="s">
        <v>1929</v>
      </c>
      <c r="I563">
        <v>923210</v>
      </c>
      <c r="J563" s="3" t="s">
        <v>62</v>
      </c>
      <c r="K563" s="3" t="s">
        <v>63</v>
      </c>
      <c r="L563" s="3" t="s">
        <v>172</v>
      </c>
      <c r="M563" s="1">
        <v>189518</v>
      </c>
      <c r="N563" s="1">
        <v>0</v>
      </c>
      <c r="O563" s="1">
        <v>189518</v>
      </c>
      <c r="P563" s="1">
        <v>0</v>
      </c>
      <c r="Q563" s="3" t="s">
        <v>169</v>
      </c>
      <c r="R563">
        <v>52192314</v>
      </c>
      <c r="S563" s="3" t="s">
        <v>2711</v>
      </c>
      <c r="T563" s="3" t="s">
        <v>56</v>
      </c>
      <c r="U563" s="3" t="s">
        <v>57</v>
      </c>
      <c r="V563" s="3" t="s">
        <v>3328</v>
      </c>
      <c r="W563" s="3" t="s">
        <v>59</v>
      </c>
      <c r="X563">
        <v>860002964</v>
      </c>
      <c r="Y563" s="3" t="s">
        <v>242</v>
      </c>
      <c r="Z563">
        <v>1625</v>
      </c>
      <c r="AA563">
        <v>1625</v>
      </c>
      <c r="AB563">
        <v>56125</v>
      </c>
      <c r="AC563" s="3"/>
      <c r="AD563" s="3" t="s">
        <v>2712</v>
      </c>
      <c r="AE563" s="3" t="s">
        <v>2713</v>
      </c>
      <c r="AG563">
        <v>45736</v>
      </c>
      <c r="AH563" s="3" t="s">
        <v>255</v>
      </c>
      <c r="AI563" s="3" t="s">
        <v>2714</v>
      </c>
      <c r="AJ563" s="3" t="s">
        <v>2715</v>
      </c>
    </row>
    <row r="564" spans="1:36" x14ac:dyDescent="0.25">
      <c r="A564" s="3" t="s">
        <v>10296</v>
      </c>
      <c r="B564" s="3" t="s">
        <v>6081</v>
      </c>
      <c r="C564" s="3" t="s">
        <v>10298</v>
      </c>
      <c r="D564" s="3" t="s">
        <v>5882</v>
      </c>
      <c r="E564">
        <v>56225</v>
      </c>
      <c r="F564">
        <v>45736</v>
      </c>
      <c r="G564">
        <v>45736.805312500001</v>
      </c>
      <c r="H564" s="3" t="s">
        <v>1929</v>
      </c>
      <c r="I564">
        <v>923210</v>
      </c>
      <c r="J564" s="3" t="s">
        <v>62</v>
      </c>
      <c r="K564" s="3" t="s">
        <v>63</v>
      </c>
      <c r="L564" s="3" t="s">
        <v>172</v>
      </c>
      <c r="M564" s="1">
        <v>107839</v>
      </c>
      <c r="N564" s="1">
        <v>0</v>
      </c>
      <c r="O564" s="1">
        <v>107839</v>
      </c>
      <c r="P564" s="1">
        <v>0</v>
      </c>
      <c r="Q564" s="3" t="s">
        <v>169</v>
      </c>
      <c r="R564">
        <v>52800088</v>
      </c>
      <c r="S564" s="3" t="s">
        <v>1404</v>
      </c>
      <c r="T564" s="3" t="s">
        <v>56</v>
      </c>
      <c r="U564" s="3" t="s">
        <v>57</v>
      </c>
      <c r="V564" s="3" t="s">
        <v>1405</v>
      </c>
      <c r="W564" s="3" t="s">
        <v>59</v>
      </c>
      <c r="X564">
        <v>860034313</v>
      </c>
      <c r="Y564" s="3" t="s">
        <v>97</v>
      </c>
      <c r="Z564">
        <v>1625</v>
      </c>
      <c r="AA564">
        <v>1625</v>
      </c>
      <c r="AB564">
        <v>56225</v>
      </c>
      <c r="AC564" s="3"/>
      <c r="AD564" s="3" t="s">
        <v>2716</v>
      </c>
      <c r="AE564" s="3" t="s">
        <v>2717</v>
      </c>
      <c r="AG564">
        <v>45736</v>
      </c>
      <c r="AH564" s="3" t="s">
        <v>255</v>
      </c>
      <c r="AI564" s="3" t="s">
        <v>2718</v>
      </c>
      <c r="AJ564" s="3" t="s">
        <v>2719</v>
      </c>
    </row>
    <row r="565" spans="1:36" x14ac:dyDescent="0.25">
      <c r="A565" s="3" t="s">
        <v>10312</v>
      </c>
      <c r="B565" s="3" t="s">
        <v>6081</v>
      </c>
      <c r="C565" s="3" t="s">
        <v>10314</v>
      </c>
      <c r="D565" s="3" t="s">
        <v>5882</v>
      </c>
      <c r="E565">
        <v>56325</v>
      </c>
      <c r="F565">
        <v>45736</v>
      </c>
      <c r="G565">
        <v>45736.829375000001</v>
      </c>
      <c r="H565" s="3" t="s">
        <v>1929</v>
      </c>
      <c r="I565">
        <v>923210</v>
      </c>
      <c r="J565" s="3" t="s">
        <v>62</v>
      </c>
      <c r="K565" s="3" t="s">
        <v>63</v>
      </c>
      <c r="L565" s="3" t="s">
        <v>172</v>
      </c>
      <c r="M565" s="1">
        <v>114445</v>
      </c>
      <c r="N565" s="1">
        <v>0</v>
      </c>
      <c r="O565" s="1">
        <v>114445</v>
      </c>
      <c r="P565" s="1">
        <v>0</v>
      </c>
      <c r="Q565" s="3" t="s">
        <v>169</v>
      </c>
      <c r="R565">
        <v>88162602</v>
      </c>
      <c r="S565" s="3" t="s">
        <v>2358</v>
      </c>
      <c r="T565" s="3" t="s">
        <v>56</v>
      </c>
      <c r="U565" s="3" t="s">
        <v>57</v>
      </c>
      <c r="V565" s="3" t="s">
        <v>3318</v>
      </c>
      <c r="W565" s="3" t="s">
        <v>59</v>
      </c>
      <c r="X565">
        <v>890903938</v>
      </c>
      <c r="Y565" s="3" t="s">
        <v>86</v>
      </c>
      <c r="Z565">
        <v>1625</v>
      </c>
      <c r="AA565">
        <v>1625</v>
      </c>
      <c r="AB565">
        <v>56325</v>
      </c>
      <c r="AC565" s="3"/>
      <c r="AD565" s="3" t="s">
        <v>2720</v>
      </c>
      <c r="AE565" s="3" t="s">
        <v>2721</v>
      </c>
      <c r="AG565">
        <v>45736</v>
      </c>
      <c r="AH565" s="3" t="s">
        <v>255</v>
      </c>
      <c r="AI565" s="3" t="s">
        <v>2722</v>
      </c>
      <c r="AJ565" s="3" t="s">
        <v>2723</v>
      </c>
    </row>
    <row r="566" spans="1:36" x14ac:dyDescent="0.25">
      <c r="A566" s="3" t="s">
        <v>10304</v>
      </c>
      <c r="B566" s="3" t="s">
        <v>6081</v>
      </c>
      <c r="C566" s="3" t="s">
        <v>10306</v>
      </c>
      <c r="D566" s="3" t="s">
        <v>5882</v>
      </c>
      <c r="E566">
        <v>56425</v>
      </c>
      <c r="F566">
        <v>45736</v>
      </c>
      <c r="G566">
        <v>45736.852870370371</v>
      </c>
      <c r="H566" s="3" t="s">
        <v>1929</v>
      </c>
      <c r="I566">
        <v>923210</v>
      </c>
      <c r="J566" s="3" t="s">
        <v>62</v>
      </c>
      <c r="K566" s="3" t="s">
        <v>63</v>
      </c>
      <c r="L566" s="3" t="s">
        <v>172</v>
      </c>
      <c r="M566" s="1">
        <v>35200</v>
      </c>
      <c r="N566" s="1">
        <v>0</v>
      </c>
      <c r="O566" s="1">
        <v>35200</v>
      </c>
      <c r="P566" s="1">
        <v>0</v>
      </c>
      <c r="Q566" s="3" t="s">
        <v>169</v>
      </c>
      <c r="R566">
        <v>79661139</v>
      </c>
      <c r="S566" s="3" t="s">
        <v>262</v>
      </c>
      <c r="T566" s="3" t="s">
        <v>56</v>
      </c>
      <c r="U566" s="3" t="s">
        <v>57</v>
      </c>
      <c r="V566" s="3" t="s">
        <v>263</v>
      </c>
      <c r="W566" s="3" t="s">
        <v>59</v>
      </c>
      <c r="X566">
        <v>860034313</v>
      </c>
      <c r="Y566" s="3" t="s">
        <v>97</v>
      </c>
      <c r="Z566">
        <v>1625</v>
      </c>
      <c r="AA566">
        <v>1625</v>
      </c>
      <c r="AB566">
        <v>56425</v>
      </c>
      <c r="AC566" s="3"/>
      <c r="AD566" s="3" t="s">
        <v>2724</v>
      </c>
      <c r="AE566" s="3" t="s">
        <v>2725</v>
      </c>
      <c r="AG566">
        <v>45736</v>
      </c>
      <c r="AH566" s="3" t="s">
        <v>255</v>
      </c>
      <c r="AI566" s="3" t="s">
        <v>2726</v>
      </c>
      <c r="AJ566" s="3" t="s">
        <v>2727</v>
      </c>
    </row>
    <row r="567" spans="1:36" x14ac:dyDescent="0.25">
      <c r="A567" s="3" t="s">
        <v>10332</v>
      </c>
      <c r="B567" s="3" t="s">
        <v>6060</v>
      </c>
      <c r="C567" s="3" t="s">
        <v>10334</v>
      </c>
      <c r="D567" s="3" t="s">
        <v>5873</v>
      </c>
      <c r="E567">
        <v>56525</v>
      </c>
      <c r="F567">
        <v>45737</v>
      </c>
      <c r="G567">
        <v>45737.573495370372</v>
      </c>
      <c r="H567" s="3" t="s">
        <v>1929</v>
      </c>
      <c r="I567">
        <v>923210</v>
      </c>
      <c r="J567" s="3" t="s">
        <v>62</v>
      </c>
      <c r="K567" s="3" t="s">
        <v>63</v>
      </c>
      <c r="L567" s="3" t="s">
        <v>64</v>
      </c>
      <c r="M567" s="1">
        <v>32330</v>
      </c>
      <c r="N567" s="1">
        <v>0</v>
      </c>
      <c r="O567" s="1">
        <v>32330</v>
      </c>
      <c r="P567" s="1">
        <v>0</v>
      </c>
      <c r="Q567" s="3" t="s">
        <v>54</v>
      </c>
      <c r="R567">
        <v>899999094</v>
      </c>
      <c r="S567" s="3" t="s">
        <v>95</v>
      </c>
      <c r="T567" s="3" t="s">
        <v>56</v>
      </c>
      <c r="U567" s="3" t="s">
        <v>57</v>
      </c>
      <c r="V567" s="3" t="s">
        <v>96</v>
      </c>
      <c r="W567" s="3" t="s">
        <v>59</v>
      </c>
      <c r="X567">
        <v>860034313</v>
      </c>
      <c r="Y567" s="3" t="s">
        <v>97</v>
      </c>
      <c r="Z567">
        <v>1225</v>
      </c>
      <c r="AA567">
        <v>1225</v>
      </c>
      <c r="AB567">
        <v>56525</v>
      </c>
      <c r="AC567" s="3" t="s">
        <v>2016</v>
      </c>
      <c r="AD567" s="3" t="s">
        <v>2728</v>
      </c>
      <c r="AE567" s="3" t="s">
        <v>2729</v>
      </c>
      <c r="AG567">
        <v>45737</v>
      </c>
      <c r="AH567" s="3" t="s">
        <v>71</v>
      </c>
      <c r="AI567" s="3" t="s">
        <v>2730</v>
      </c>
      <c r="AJ567" s="3" t="s">
        <v>2731</v>
      </c>
    </row>
    <row r="568" spans="1:36" x14ac:dyDescent="0.25">
      <c r="A568" s="3" t="s">
        <v>10328</v>
      </c>
      <c r="B568" s="3" t="s">
        <v>6060</v>
      </c>
      <c r="C568" s="3" t="s">
        <v>10330</v>
      </c>
      <c r="D568" s="3" t="s">
        <v>5873</v>
      </c>
      <c r="E568">
        <v>56625</v>
      </c>
      <c r="F568">
        <v>45737</v>
      </c>
      <c r="G568">
        <v>45737.577800925923</v>
      </c>
      <c r="H568" s="3" t="s">
        <v>1929</v>
      </c>
      <c r="I568">
        <v>923210</v>
      </c>
      <c r="J568" s="3" t="s">
        <v>62</v>
      </c>
      <c r="K568" s="3" t="s">
        <v>63</v>
      </c>
      <c r="L568" s="3" t="s">
        <v>64</v>
      </c>
      <c r="M568" s="1">
        <v>488820</v>
      </c>
      <c r="N568" s="1">
        <v>0</v>
      </c>
      <c r="O568" s="1">
        <v>488820</v>
      </c>
      <c r="P568" s="1">
        <v>0</v>
      </c>
      <c r="Q568" s="3" t="s">
        <v>54</v>
      </c>
      <c r="R568">
        <v>899999094</v>
      </c>
      <c r="S568" s="3" t="s">
        <v>95</v>
      </c>
      <c r="T568" s="3" t="s">
        <v>56</v>
      </c>
      <c r="U568" s="3" t="s">
        <v>57</v>
      </c>
      <c r="V568" s="3" t="s">
        <v>96</v>
      </c>
      <c r="W568" s="3" t="s">
        <v>59</v>
      </c>
      <c r="X568">
        <v>860034313</v>
      </c>
      <c r="Y568" s="3" t="s">
        <v>97</v>
      </c>
      <c r="Z568">
        <v>1225</v>
      </c>
      <c r="AA568">
        <v>1225</v>
      </c>
      <c r="AB568">
        <v>56625</v>
      </c>
      <c r="AC568" s="3" t="s">
        <v>2015</v>
      </c>
      <c r="AD568" s="3" t="s">
        <v>2732</v>
      </c>
      <c r="AE568" s="3" t="s">
        <v>2733</v>
      </c>
      <c r="AG568">
        <v>45737</v>
      </c>
      <c r="AH568" s="3" t="s">
        <v>71</v>
      </c>
      <c r="AI568" s="3" t="s">
        <v>2734</v>
      </c>
      <c r="AJ568" s="3" t="s">
        <v>2735</v>
      </c>
    </row>
    <row r="569" spans="1:36" x14ac:dyDescent="0.25">
      <c r="A569" s="3" t="s">
        <v>10284</v>
      </c>
      <c r="B569" s="3" t="s">
        <v>6095</v>
      </c>
      <c r="C569" s="3" t="s">
        <v>10286</v>
      </c>
      <c r="D569" s="3" t="s">
        <v>5908</v>
      </c>
      <c r="E569">
        <v>56725</v>
      </c>
      <c r="F569">
        <v>45737</v>
      </c>
      <c r="G569">
        <v>45737.632789351854</v>
      </c>
      <c r="H569" s="3" t="s">
        <v>1929</v>
      </c>
      <c r="I569">
        <v>923238</v>
      </c>
      <c r="J569" s="3" t="s">
        <v>62</v>
      </c>
      <c r="K569" s="3" t="s">
        <v>63</v>
      </c>
      <c r="L569" s="3" t="s">
        <v>172</v>
      </c>
      <c r="M569" s="1">
        <v>881660</v>
      </c>
      <c r="N569" s="1">
        <v>0</v>
      </c>
      <c r="O569" s="1">
        <v>881660</v>
      </c>
      <c r="P569" s="1">
        <v>0</v>
      </c>
      <c r="Q569" s="3" t="s">
        <v>169</v>
      </c>
      <c r="R569">
        <v>80062448</v>
      </c>
      <c r="S569" s="3" t="s">
        <v>267</v>
      </c>
      <c r="T569" s="3" t="s">
        <v>56</v>
      </c>
      <c r="U569" s="3" t="s">
        <v>57</v>
      </c>
      <c r="V569" s="3" t="s">
        <v>268</v>
      </c>
      <c r="W569" s="3" t="s">
        <v>59</v>
      </c>
      <c r="X569">
        <v>860034313</v>
      </c>
      <c r="Y569" s="3" t="s">
        <v>97</v>
      </c>
      <c r="Z569">
        <v>325</v>
      </c>
      <c r="AA569">
        <v>325</v>
      </c>
      <c r="AB569">
        <v>56725</v>
      </c>
      <c r="AC569" s="3"/>
      <c r="AD569" s="3" t="s">
        <v>2478</v>
      </c>
      <c r="AE569" s="3" t="s">
        <v>2736</v>
      </c>
      <c r="AG569">
        <v>45737</v>
      </c>
      <c r="AH569" s="3" t="s">
        <v>255</v>
      </c>
      <c r="AI569" s="3" t="s">
        <v>2353</v>
      </c>
      <c r="AJ569" s="3" t="s">
        <v>2737</v>
      </c>
    </row>
    <row r="570" spans="1:36" x14ac:dyDescent="0.25">
      <c r="A570" s="3" t="s">
        <v>7344</v>
      </c>
      <c r="B570" s="3" t="s">
        <v>6342</v>
      </c>
      <c r="C570" s="3" t="s">
        <v>7346</v>
      </c>
      <c r="D570" s="3" t="s">
        <v>5885</v>
      </c>
      <c r="E570">
        <v>56825</v>
      </c>
      <c r="F570">
        <v>45737</v>
      </c>
      <c r="G570">
        <v>45737.697256944448</v>
      </c>
      <c r="H570" s="3" t="s">
        <v>1929</v>
      </c>
      <c r="I570">
        <v>923210</v>
      </c>
      <c r="J570" s="3" t="s">
        <v>62</v>
      </c>
      <c r="K570" s="3" t="s">
        <v>63</v>
      </c>
      <c r="L570" s="3" t="s">
        <v>172</v>
      </c>
      <c r="M570" s="1">
        <v>11340000</v>
      </c>
      <c r="N570" s="1">
        <v>-5740000</v>
      </c>
      <c r="O570" s="1">
        <v>5600000</v>
      </c>
      <c r="P570" s="1">
        <v>0</v>
      </c>
      <c r="Q570" s="3" t="s">
        <v>169</v>
      </c>
      <c r="R570">
        <v>52879925</v>
      </c>
      <c r="S570" s="3" t="s">
        <v>2738</v>
      </c>
      <c r="T570" s="3" t="s">
        <v>56</v>
      </c>
      <c r="U570" s="3" t="s">
        <v>57</v>
      </c>
      <c r="V570" s="3" t="s">
        <v>2739</v>
      </c>
      <c r="W570" s="3" t="s">
        <v>59</v>
      </c>
      <c r="X570">
        <v>860034313</v>
      </c>
      <c r="Y570" s="3" t="s">
        <v>97</v>
      </c>
      <c r="Z570">
        <v>1925</v>
      </c>
      <c r="AA570">
        <v>1925</v>
      </c>
      <c r="AB570">
        <v>56825</v>
      </c>
      <c r="AC570" s="3"/>
      <c r="AD570" s="3" t="s">
        <v>4717</v>
      </c>
      <c r="AE570" s="3" t="s">
        <v>4718</v>
      </c>
      <c r="AG570">
        <v>45737</v>
      </c>
      <c r="AH570" s="3" t="s">
        <v>180</v>
      </c>
      <c r="AI570" s="3" t="s">
        <v>2741</v>
      </c>
      <c r="AJ570" s="3" t="s">
        <v>2742</v>
      </c>
    </row>
    <row r="571" spans="1:36" x14ac:dyDescent="0.25">
      <c r="A571" s="3" t="s">
        <v>10308</v>
      </c>
      <c r="B571" s="3" t="s">
        <v>6081</v>
      </c>
      <c r="C571" s="3" t="s">
        <v>10310</v>
      </c>
      <c r="D571" s="3" t="s">
        <v>5882</v>
      </c>
      <c r="E571">
        <v>56925</v>
      </c>
      <c r="F571">
        <v>45737</v>
      </c>
      <c r="G571">
        <v>45737.739039351851</v>
      </c>
      <c r="H571" s="3" t="s">
        <v>1929</v>
      </c>
      <c r="I571">
        <v>923210</v>
      </c>
      <c r="J571" s="3" t="s">
        <v>62</v>
      </c>
      <c r="K571" s="3" t="s">
        <v>63</v>
      </c>
      <c r="L571" s="3" t="s">
        <v>172</v>
      </c>
      <c r="M571" s="1">
        <v>77839</v>
      </c>
      <c r="N571" s="1">
        <v>0</v>
      </c>
      <c r="O571" s="1">
        <v>77839</v>
      </c>
      <c r="P571" s="1">
        <v>0</v>
      </c>
      <c r="Q571" s="3" t="s">
        <v>169</v>
      </c>
      <c r="R571">
        <v>79661139</v>
      </c>
      <c r="S571" s="3" t="s">
        <v>262</v>
      </c>
      <c r="T571" s="3" t="s">
        <v>56</v>
      </c>
      <c r="U571" s="3" t="s">
        <v>57</v>
      </c>
      <c r="V571" s="3" t="s">
        <v>263</v>
      </c>
      <c r="W571" s="3" t="s">
        <v>59</v>
      </c>
      <c r="X571">
        <v>860034313</v>
      </c>
      <c r="Y571" s="3" t="s">
        <v>97</v>
      </c>
      <c r="Z571">
        <v>1625</v>
      </c>
      <c r="AA571">
        <v>1625</v>
      </c>
      <c r="AB571">
        <v>56925</v>
      </c>
      <c r="AC571" s="3"/>
      <c r="AD571" s="3" t="s">
        <v>2743</v>
      </c>
      <c r="AE571" s="3" t="s">
        <v>2744</v>
      </c>
      <c r="AG571">
        <v>45737</v>
      </c>
      <c r="AH571" s="3" t="s">
        <v>255</v>
      </c>
      <c r="AI571" s="3" t="s">
        <v>2745</v>
      </c>
      <c r="AJ571" s="3" t="s">
        <v>2746</v>
      </c>
    </row>
    <row r="572" spans="1:36" x14ac:dyDescent="0.25">
      <c r="A572" s="3" t="s">
        <v>10272</v>
      </c>
      <c r="B572" s="3" t="s">
        <v>6081</v>
      </c>
      <c r="C572" s="3" t="s">
        <v>10274</v>
      </c>
      <c r="D572" s="3" t="s">
        <v>5882</v>
      </c>
      <c r="E572">
        <v>57025</v>
      </c>
      <c r="F572">
        <v>45737</v>
      </c>
      <c r="G572">
        <v>45737.742615740739</v>
      </c>
      <c r="H572" s="3" t="s">
        <v>1929</v>
      </c>
      <c r="I572">
        <v>923210</v>
      </c>
      <c r="J572" s="3" t="s">
        <v>62</v>
      </c>
      <c r="K572" s="3" t="s">
        <v>63</v>
      </c>
      <c r="L572" s="3" t="s">
        <v>172</v>
      </c>
      <c r="M572" s="1">
        <v>173010</v>
      </c>
      <c r="N572" s="1">
        <v>0</v>
      </c>
      <c r="O572" s="1">
        <v>173010</v>
      </c>
      <c r="P572" s="1">
        <v>0</v>
      </c>
      <c r="Q572" s="3" t="s">
        <v>169</v>
      </c>
      <c r="R572">
        <v>11315001</v>
      </c>
      <c r="S572" s="3" t="s">
        <v>297</v>
      </c>
      <c r="T572" s="3" t="s">
        <v>56</v>
      </c>
      <c r="U572" s="3" t="s">
        <v>57</v>
      </c>
      <c r="V572" s="3" t="s">
        <v>298</v>
      </c>
      <c r="W572" s="3" t="s">
        <v>59</v>
      </c>
      <c r="X572">
        <v>890903938</v>
      </c>
      <c r="Y572" s="3" t="s">
        <v>86</v>
      </c>
      <c r="Z572">
        <v>1625</v>
      </c>
      <c r="AA572">
        <v>1625</v>
      </c>
      <c r="AB572">
        <v>57025</v>
      </c>
      <c r="AC572" s="3"/>
      <c r="AD572" s="3" t="s">
        <v>2747</v>
      </c>
      <c r="AE572" s="3" t="s">
        <v>2748</v>
      </c>
      <c r="AG572">
        <v>45737</v>
      </c>
      <c r="AH572" s="3" t="s">
        <v>255</v>
      </c>
      <c r="AI572" s="3" t="s">
        <v>2749</v>
      </c>
      <c r="AJ572" s="3" t="s">
        <v>2750</v>
      </c>
    </row>
    <row r="573" spans="1:36" x14ac:dyDescent="0.25">
      <c r="A573" s="3" t="s">
        <v>7725</v>
      </c>
      <c r="B573" s="3" t="s">
        <v>6347</v>
      </c>
      <c r="C573" s="3" t="s">
        <v>7727</v>
      </c>
      <c r="D573" s="3" t="s">
        <v>5927</v>
      </c>
      <c r="E573">
        <v>57125</v>
      </c>
      <c r="F573">
        <v>45741</v>
      </c>
      <c r="G573">
        <v>45741.595173611109</v>
      </c>
      <c r="H573" s="3" t="s">
        <v>1929</v>
      </c>
      <c r="I573">
        <v>923245</v>
      </c>
      <c r="J573" s="3" t="s">
        <v>62</v>
      </c>
      <c r="K573" s="3" t="s">
        <v>63</v>
      </c>
      <c r="L573" s="3" t="s">
        <v>172</v>
      </c>
      <c r="M573" s="1">
        <v>40629014</v>
      </c>
      <c r="N573" s="1">
        <v>0</v>
      </c>
      <c r="O573" s="1">
        <v>40629014</v>
      </c>
      <c r="P573" s="1">
        <v>35109601</v>
      </c>
      <c r="Q573" s="3" t="s">
        <v>169</v>
      </c>
      <c r="R573">
        <v>1070590313</v>
      </c>
      <c r="S573" s="3" t="s">
        <v>2751</v>
      </c>
      <c r="T573" s="3" t="s">
        <v>56</v>
      </c>
      <c r="U573" s="3" t="s">
        <v>57</v>
      </c>
      <c r="V573" s="3" t="s">
        <v>3668</v>
      </c>
      <c r="W573" s="3" t="s">
        <v>59</v>
      </c>
      <c r="X573">
        <v>860034313</v>
      </c>
      <c r="Y573" s="3" t="s">
        <v>97</v>
      </c>
      <c r="Z573">
        <v>3825</v>
      </c>
      <c r="AA573">
        <v>3825</v>
      </c>
      <c r="AB573">
        <v>57125</v>
      </c>
      <c r="AC573" s="3"/>
      <c r="AD573" s="3" t="s">
        <v>4719</v>
      </c>
      <c r="AE573" s="3" t="s">
        <v>4720</v>
      </c>
      <c r="AG573">
        <v>45741</v>
      </c>
      <c r="AH573" s="3" t="s">
        <v>174</v>
      </c>
      <c r="AI573" s="3" t="s">
        <v>2753</v>
      </c>
      <c r="AJ573" s="3" t="s">
        <v>2754</v>
      </c>
    </row>
    <row r="574" spans="1:36" x14ac:dyDescent="0.25">
      <c r="A574" s="3" t="s">
        <v>10352</v>
      </c>
      <c r="B574" s="3" t="s">
        <v>6213</v>
      </c>
      <c r="C574" s="3" t="s">
        <v>10354</v>
      </c>
      <c r="D574" s="3" t="s">
        <v>5916</v>
      </c>
      <c r="E574">
        <v>57225</v>
      </c>
      <c r="F574">
        <v>45741</v>
      </c>
      <c r="G574">
        <v>45741.694178240738</v>
      </c>
      <c r="H574" s="3" t="s">
        <v>1929</v>
      </c>
      <c r="I574">
        <v>923228</v>
      </c>
      <c r="J574" s="3" t="s">
        <v>305</v>
      </c>
      <c r="K574" s="3" t="s">
        <v>306</v>
      </c>
      <c r="L574" s="3" t="s">
        <v>172</v>
      </c>
      <c r="M574" s="1">
        <v>312390</v>
      </c>
      <c r="N574" s="1">
        <v>0</v>
      </c>
      <c r="O574" s="1">
        <v>312390</v>
      </c>
      <c r="P574" s="1">
        <v>0</v>
      </c>
      <c r="Q574" s="3" t="s">
        <v>169</v>
      </c>
      <c r="R574">
        <v>28551210</v>
      </c>
      <c r="S574" s="3" t="s">
        <v>2148</v>
      </c>
      <c r="T574" s="3" t="s">
        <v>56</v>
      </c>
      <c r="U574" s="3" t="s">
        <v>57</v>
      </c>
      <c r="V574" s="3" t="s">
        <v>2149</v>
      </c>
      <c r="W574" s="3" t="s">
        <v>59</v>
      </c>
      <c r="X574">
        <v>860034594</v>
      </c>
      <c r="Y574" s="3" t="s">
        <v>195</v>
      </c>
      <c r="Z574">
        <v>3425</v>
      </c>
      <c r="AA574">
        <v>3425</v>
      </c>
      <c r="AB574">
        <v>57225</v>
      </c>
      <c r="AC574" s="3"/>
      <c r="AD574" s="3" t="s">
        <v>2755</v>
      </c>
      <c r="AE574" s="3" t="s">
        <v>2756</v>
      </c>
      <c r="AG574">
        <v>45741</v>
      </c>
      <c r="AH574" s="3" t="s">
        <v>255</v>
      </c>
      <c r="AI574" s="3" t="s">
        <v>2757</v>
      </c>
      <c r="AJ574" s="3" t="s">
        <v>2758</v>
      </c>
    </row>
    <row r="575" spans="1:36" x14ac:dyDescent="0.25">
      <c r="A575" s="3" t="s">
        <v>10336</v>
      </c>
      <c r="B575" s="3" t="s">
        <v>6095</v>
      </c>
      <c r="C575" s="3" t="s">
        <v>10338</v>
      </c>
      <c r="D575" s="3" t="s">
        <v>5908</v>
      </c>
      <c r="E575">
        <v>57325</v>
      </c>
      <c r="F575">
        <v>45741</v>
      </c>
      <c r="G575">
        <v>45741.697025462963</v>
      </c>
      <c r="H575" s="3" t="s">
        <v>1929</v>
      </c>
      <c r="I575">
        <v>923238</v>
      </c>
      <c r="J575" s="3" t="s">
        <v>62</v>
      </c>
      <c r="K575" s="3" t="s">
        <v>63</v>
      </c>
      <c r="L575" s="3" t="s">
        <v>172</v>
      </c>
      <c r="M575" s="1">
        <v>215817</v>
      </c>
      <c r="N575" s="1">
        <v>0</v>
      </c>
      <c r="O575" s="1">
        <v>215817</v>
      </c>
      <c r="P575" s="1">
        <v>0</v>
      </c>
      <c r="Q575" s="3" t="s">
        <v>169</v>
      </c>
      <c r="R575">
        <v>52425990</v>
      </c>
      <c r="S575" s="3" t="s">
        <v>278</v>
      </c>
      <c r="T575" s="3" t="s">
        <v>56</v>
      </c>
      <c r="U575" s="3" t="s">
        <v>57</v>
      </c>
      <c r="V575" s="3" t="s">
        <v>279</v>
      </c>
      <c r="W575" s="3" t="s">
        <v>59</v>
      </c>
      <c r="X575">
        <v>860007335</v>
      </c>
      <c r="Y575" s="3" t="s">
        <v>201</v>
      </c>
      <c r="Z575">
        <v>325</v>
      </c>
      <c r="AA575">
        <v>325</v>
      </c>
      <c r="AB575">
        <v>57325</v>
      </c>
      <c r="AC575" s="3"/>
      <c r="AD575" s="3" t="s">
        <v>2759</v>
      </c>
      <c r="AE575" s="3" t="s">
        <v>2760</v>
      </c>
      <c r="AG575">
        <v>45741</v>
      </c>
      <c r="AH575" s="3" t="s">
        <v>255</v>
      </c>
      <c r="AI575" s="3" t="s">
        <v>2761</v>
      </c>
      <c r="AJ575" s="3" t="s">
        <v>2762</v>
      </c>
    </row>
    <row r="576" spans="1:36" x14ac:dyDescent="0.25">
      <c r="A576" s="3" t="s">
        <v>10340</v>
      </c>
      <c r="B576" s="3" t="s">
        <v>6095</v>
      </c>
      <c r="C576" s="3" t="s">
        <v>10342</v>
      </c>
      <c r="D576" s="3" t="s">
        <v>5908</v>
      </c>
      <c r="E576">
        <v>57425</v>
      </c>
      <c r="F576">
        <v>45741</v>
      </c>
      <c r="G576">
        <v>45741.717673611114</v>
      </c>
      <c r="H576" s="3" t="s">
        <v>1929</v>
      </c>
      <c r="I576">
        <v>923238</v>
      </c>
      <c r="J576" s="3" t="s">
        <v>62</v>
      </c>
      <c r="K576" s="3" t="s">
        <v>63</v>
      </c>
      <c r="L576" s="3" t="s">
        <v>172</v>
      </c>
      <c r="M576" s="1">
        <v>586929</v>
      </c>
      <c r="N576" s="1">
        <v>0</v>
      </c>
      <c r="O576" s="1">
        <v>586929</v>
      </c>
      <c r="P576" s="1">
        <v>0</v>
      </c>
      <c r="Q576" s="3" t="s">
        <v>169</v>
      </c>
      <c r="R576">
        <v>80724086</v>
      </c>
      <c r="S576" s="3" t="s">
        <v>252</v>
      </c>
      <c r="T576" s="3" t="s">
        <v>56</v>
      </c>
      <c r="U576" s="3" t="s">
        <v>57</v>
      </c>
      <c r="V576" s="3" t="s">
        <v>253</v>
      </c>
      <c r="W576" s="3" t="s">
        <v>59</v>
      </c>
      <c r="X576">
        <v>890903938</v>
      </c>
      <c r="Y576" s="3" t="s">
        <v>86</v>
      </c>
      <c r="Z576">
        <v>325</v>
      </c>
      <c r="AA576">
        <v>325</v>
      </c>
      <c r="AB576">
        <v>57425</v>
      </c>
      <c r="AC576" s="3"/>
      <c r="AD576" s="3" t="s">
        <v>2763</v>
      </c>
      <c r="AE576" s="3" t="s">
        <v>2764</v>
      </c>
      <c r="AG576">
        <v>45741</v>
      </c>
      <c r="AH576" s="3" t="s">
        <v>255</v>
      </c>
      <c r="AI576" s="3" t="s">
        <v>2765</v>
      </c>
      <c r="AJ576" s="3" t="s">
        <v>2766</v>
      </c>
    </row>
    <row r="577" spans="1:36" x14ac:dyDescent="0.25">
      <c r="A577" s="3" t="s">
        <v>10356</v>
      </c>
      <c r="B577" s="3" t="s">
        <v>6081</v>
      </c>
      <c r="C577" s="3" t="s">
        <v>10358</v>
      </c>
      <c r="D577" s="3" t="s">
        <v>5882</v>
      </c>
      <c r="E577">
        <v>57525</v>
      </c>
      <c r="F577">
        <v>45741</v>
      </c>
      <c r="G577">
        <v>45741.720729166664</v>
      </c>
      <c r="H577" s="3" t="s">
        <v>1929</v>
      </c>
      <c r="I577">
        <v>923210</v>
      </c>
      <c r="J577" s="3" t="s">
        <v>62</v>
      </c>
      <c r="K577" s="3" t="s">
        <v>63</v>
      </c>
      <c r="L577" s="3" t="s">
        <v>172</v>
      </c>
      <c r="M577" s="1">
        <v>166195</v>
      </c>
      <c r="N577" s="1">
        <v>0</v>
      </c>
      <c r="O577" s="1">
        <v>166195</v>
      </c>
      <c r="P577" s="1">
        <v>0</v>
      </c>
      <c r="Q577" s="3" t="s">
        <v>169</v>
      </c>
      <c r="R577">
        <v>1010244141</v>
      </c>
      <c r="S577" s="3" t="s">
        <v>193</v>
      </c>
      <c r="T577" s="3" t="s">
        <v>56</v>
      </c>
      <c r="U577" s="3" t="s">
        <v>57</v>
      </c>
      <c r="V577" s="3" t="s">
        <v>194</v>
      </c>
      <c r="W577" s="3" t="s">
        <v>59</v>
      </c>
      <c r="X577">
        <v>860034594</v>
      </c>
      <c r="Y577" s="3" t="s">
        <v>195</v>
      </c>
      <c r="Z577">
        <v>1625</v>
      </c>
      <c r="AA577">
        <v>1625</v>
      </c>
      <c r="AB577">
        <v>57525</v>
      </c>
      <c r="AC577" s="3"/>
      <c r="AD577" s="3" t="s">
        <v>2767</v>
      </c>
      <c r="AE577" s="3" t="s">
        <v>2768</v>
      </c>
      <c r="AG577">
        <v>45741</v>
      </c>
      <c r="AH577" s="3" t="s">
        <v>255</v>
      </c>
      <c r="AI577" s="3" t="s">
        <v>2769</v>
      </c>
      <c r="AJ577" s="3" t="s">
        <v>2770</v>
      </c>
    </row>
    <row r="578" spans="1:36" x14ac:dyDescent="0.25">
      <c r="A578" s="3" t="s">
        <v>10360</v>
      </c>
      <c r="B578" s="3" t="s">
        <v>6112</v>
      </c>
      <c r="C578" s="3" t="s">
        <v>10362</v>
      </c>
      <c r="D578" s="3" t="s">
        <v>5917</v>
      </c>
      <c r="E578">
        <v>57625</v>
      </c>
      <c r="F578">
        <v>45741</v>
      </c>
      <c r="G578">
        <v>45741.731770833336</v>
      </c>
      <c r="H578" s="3" t="s">
        <v>1929</v>
      </c>
      <c r="I578">
        <v>923284</v>
      </c>
      <c r="J578" s="3" t="s">
        <v>305</v>
      </c>
      <c r="K578" s="3" t="s">
        <v>306</v>
      </c>
      <c r="L578" s="3" t="s">
        <v>172</v>
      </c>
      <c r="M578" s="1">
        <v>156195</v>
      </c>
      <c r="N578" s="1">
        <v>0</v>
      </c>
      <c r="O578" s="1">
        <v>156195</v>
      </c>
      <c r="P578" s="1">
        <v>0</v>
      </c>
      <c r="Q578" s="3" t="s">
        <v>169</v>
      </c>
      <c r="R578">
        <v>80500306</v>
      </c>
      <c r="S578" s="3" t="s">
        <v>1494</v>
      </c>
      <c r="T578" s="3" t="s">
        <v>56</v>
      </c>
      <c r="U578" s="3" t="s">
        <v>57</v>
      </c>
      <c r="V578" s="3" t="s">
        <v>1495</v>
      </c>
      <c r="W578" s="3" t="s">
        <v>59</v>
      </c>
      <c r="X578">
        <v>860003020</v>
      </c>
      <c r="Y578" s="3" t="s">
        <v>212</v>
      </c>
      <c r="Z578">
        <v>3425</v>
      </c>
      <c r="AA578">
        <v>3425</v>
      </c>
      <c r="AB578">
        <v>57625</v>
      </c>
      <c r="AC578" s="3"/>
      <c r="AD578" s="3" t="s">
        <v>2771</v>
      </c>
      <c r="AE578" s="3" t="s">
        <v>2772</v>
      </c>
      <c r="AG578">
        <v>45741</v>
      </c>
      <c r="AH578" s="3" t="s">
        <v>255</v>
      </c>
      <c r="AI578" s="3" t="s">
        <v>2773</v>
      </c>
      <c r="AJ578" s="3" t="s">
        <v>2774</v>
      </c>
    </row>
    <row r="579" spans="1:36" x14ac:dyDescent="0.25">
      <c r="A579" s="3" t="s">
        <v>10364</v>
      </c>
      <c r="B579" s="3" t="s">
        <v>6112</v>
      </c>
      <c r="C579" s="3" t="s">
        <v>10366</v>
      </c>
      <c r="D579" s="3" t="s">
        <v>5917</v>
      </c>
      <c r="E579">
        <v>57725</v>
      </c>
      <c r="F579">
        <v>45741</v>
      </c>
      <c r="G579">
        <v>45741.734178240738</v>
      </c>
      <c r="H579" s="3" t="s">
        <v>1929</v>
      </c>
      <c r="I579">
        <v>923284</v>
      </c>
      <c r="J579" s="3" t="s">
        <v>305</v>
      </c>
      <c r="K579" s="3" t="s">
        <v>306</v>
      </c>
      <c r="L579" s="3" t="s">
        <v>172</v>
      </c>
      <c r="M579" s="1">
        <v>156195</v>
      </c>
      <c r="N579" s="1">
        <v>0</v>
      </c>
      <c r="O579" s="1">
        <v>156195</v>
      </c>
      <c r="P579" s="1">
        <v>0</v>
      </c>
      <c r="Q579" s="3" t="s">
        <v>169</v>
      </c>
      <c r="R579">
        <v>82393879</v>
      </c>
      <c r="S579" s="3" t="s">
        <v>2408</v>
      </c>
      <c r="T579" s="3" t="s">
        <v>56</v>
      </c>
      <c r="U579" s="3" t="s">
        <v>57</v>
      </c>
      <c r="V579" s="3" t="s">
        <v>2409</v>
      </c>
      <c r="W579" s="3" t="s">
        <v>59</v>
      </c>
      <c r="X579">
        <v>860034313</v>
      </c>
      <c r="Y579" s="3" t="s">
        <v>97</v>
      </c>
      <c r="Z579">
        <v>3425</v>
      </c>
      <c r="AA579">
        <v>3425</v>
      </c>
      <c r="AB579">
        <v>57725</v>
      </c>
      <c r="AC579" s="3"/>
      <c r="AD579" s="3" t="s">
        <v>2775</v>
      </c>
      <c r="AE579" s="3" t="s">
        <v>2776</v>
      </c>
      <c r="AG579">
        <v>45741</v>
      </c>
      <c r="AH579" s="3" t="s">
        <v>255</v>
      </c>
      <c r="AI579" s="3" t="s">
        <v>2777</v>
      </c>
      <c r="AJ579" s="3" t="s">
        <v>2778</v>
      </c>
    </row>
    <row r="580" spans="1:36" x14ac:dyDescent="0.25">
      <c r="A580" s="3" t="s">
        <v>10368</v>
      </c>
      <c r="B580" s="3" t="s">
        <v>6112</v>
      </c>
      <c r="C580" s="3" t="s">
        <v>10370</v>
      </c>
      <c r="D580" s="3" t="s">
        <v>5917</v>
      </c>
      <c r="E580">
        <v>57825</v>
      </c>
      <c r="F580">
        <v>45741</v>
      </c>
      <c r="G580">
        <v>45741.736087962963</v>
      </c>
      <c r="H580" s="3" t="s">
        <v>1929</v>
      </c>
      <c r="I580">
        <v>923284</v>
      </c>
      <c r="J580" s="3" t="s">
        <v>305</v>
      </c>
      <c r="K580" s="3" t="s">
        <v>306</v>
      </c>
      <c r="L580" s="3" t="s">
        <v>172</v>
      </c>
      <c r="M580" s="1">
        <v>156195</v>
      </c>
      <c r="N580" s="1">
        <v>0</v>
      </c>
      <c r="O580" s="1">
        <v>156195</v>
      </c>
      <c r="P580" s="1">
        <v>0</v>
      </c>
      <c r="Q580" s="3" t="s">
        <v>169</v>
      </c>
      <c r="R580">
        <v>35251138</v>
      </c>
      <c r="S580" s="3" t="s">
        <v>2126</v>
      </c>
      <c r="T580" s="3" t="s">
        <v>56</v>
      </c>
      <c r="U580" s="3" t="s">
        <v>57</v>
      </c>
      <c r="V580" s="3" t="s">
        <v>2127</v>
      </c>
      <c r="W580" s="3" t="s">
        <v>59</v>
      </c>
      <c r="X580">
        <v>860002964</v>
      </c>
      <c r="Y580" s="3" t="s">
        <v>242</v>
      </c>
      <c r="Z580">
        <v>3425</v>
      </c>
      <c r="AA580">
        <v>3425</v>
      </c>
      <c r="AB580">
        <v>57825</v>
      </c>
      <c r="AC580" s="3"/>
      <c r="AD580" s="3" t="s">
        <v>2779</v>
      </c>
      <c r="AE580" s="3" t="s">
        <v>2780</v>
      </c>
      <c r="AG580">
        <v>45741</v>
      </c>
      <c r="AH580" s="3" t="s">
        <v>255</v>
      </c>
      <c r="AI580" s="3" t="s">
        <v>2781</v>
      </c>
      <c r="AJ580" s="3" t="s">
        <v>2782</v>
      </c>
    </row>
    <row r="581" spans="1:36" x14ac:dyDescent="0.25">
      <c r="A581" s="3" t="s">
        <v>10344</v>
      </c>
      <c r="B581" s="3" t="s">
        <v>6213</v>
      </c>
      <c r="C581" s="3" t="s">
        <v>10346</v>
      </c>
      <c r="D581" s="3" t="s">
        <v>5916</v>
      </c>
      <c r="E581">
        <v>57925</v>
      </c>
      <c r="F581">
        <v>45741</v>
      </c>
      <c r="G581">
        <v>45741.739004629628</v>
      </c>
      <c r="H581" s="3" t="s">
        <v>1929</v>
      </c>
      <c r="I581">
        <v>923228</v>
      </c>
      <c r="J581" s="3" t="s">
        <v>305</v>
      </c>
      <c r="K581" s="3" t="s">
        <v>306</v>
      </c>
      <c r="L581" s="3" t="s">
        <v>172</v>
      </c>
      <c r="M581" s="1">
        <v>679364</v>
      </c>
      <c r="N581" s="1">
        <v>0</v>
      </c>
      <c r="O581" s="1">
        <v>679364</v>
      </c>
      <c r="P581" s="1">
        <v>0</v>
      </c>
      <c r="Q581" s="3" t="s">
        <v>169</v>
      </c>
      <c r="R581">
        <v>40783907</v>
      </c>
      <c r="S581" s="3" t="s">
        <v>302</v>
      </c>
      <c r="T581" s="3" t="s">
        <v>56</v>
      </c>
      <c r="U581" s="3" t="s">
        <v>57</v>
      </c>
      <c r="V581" s="3" t="s">
        <v>303</v>
      </c>
      <c r="W581" s="3" t="s">
        <v>59</v>
      </c>
      <c r="X581">
        <v>860003020</v>
      </c>
      <c r="Y581" s="3" t="s">
        <v>212</v>
      </c>
      <c r="Z581">
        <v>3425</v>
      </c>
      <c r="AA581">
        <v>3425</v>
      </c>
      <c r="AB581">
        <v>57925</v>
      </c>
      <c r="AC581" s="3"/>
      <c r="AD581" s="3" t="s">
        <v>2783</v>
      </c>
      <c r="AE581" s="3" t="s">
        <v>2784</v>
      </c>
      <c r="AG581">
        <v>45741</v>
      </c>
      <c r="AH581" s="3" t="s">
        <v>255</v>
      </c>
      <c r="AI581" s="3" t="s">
        <v>2785</v>
      </c>
      <c r="AJ581" s="3" t="s">
        <v>2786</v>
      </c>
    </row>
    <row r="582" spans="1:36" x14ac:dyDescent="0.25">
      <c r="A582" s="3" t="s">
        <v>10348</v>
      </c>
      <c r="B582" s="3" t="s">
        <v>6095</v>
      </c>
      <c r="C582" s="3" t="s">
        <v>10350</v>
      </c>
      <c r="D582" s="3" t="s">
        <v>5908</v>
      </c>
      <c r="E582">
        <v>58025</v>
      </c>
      <c r="F582">
        <v>45741</v>
      </c>
      <c r="G582">
        <v>45741.743298611109</v>
      </c>
      <c r="H582" s="3" t="s">
        <v>1929</v>
      </c>
      <c r="I582">
        <v>923238</v>
      </c>
      <c r="J582" s="3" t="s">
        <v>62</v>
      </c>
      <c r="K582" s="3" t="s">
        <v>63</v>
      </c>
      <c r="L582" s="3" t="s">
        <v>172</v>
      </c>
      <c r="M582" s="1">
        <v>173010</v>
      </c>
      <c r="N582" s="1">
        <v>0</v>
      </c>
      <c r="O582" s="1">
        <v>173010</v>
      </c>
      <c r="P582" s="1">
        <v>0</v>
      </c>
      <c r="Q582" s="3" t="s">
        <v>169</v>
      </c>
      <c r="R582">
        <v>11315001</v>
      </c>
      <c r="S582" s="3" t="s">
        <v>297</v>
      </c>
      <c r="T582" s="3" t="s">
        <v>56</v>
      </c>
      <c r="U582" s="3" t="s">
        <v>57</v>
      </c>
      <c r="V582" s="3" t="s">
        <v>298</v>
      </c>
      <c r="W582" s="3" t="s">
        <v>59</v>
      </c>
      <c r="X582">
        <v>890903938</v>
      </c>
      <c r="Y582" s="3" t="s">
        <v>86</v>
      </c>
      <c r="Z582">
        <v>325</v>
      </c>
      <c r="AA582">
        <v>325</v>
      </c>
      <c r="AB582">
        <v>58025</v>
      </c>
      <c r="AC582" s="3"/>
      <c r="AD582" s="3" t="s">
        <v>2787</v>
      </c>
      <c r="AE582" s="3" t="s">
        <v>2788</v>
      </c>
      <c r="AG582">
        <v>45741</v>
      </c>
      <c r="AH582" s="3" t="s">
        <v>255</v>
      </c>
      <c r="AI582" s="3" t="s">
        <v>2789</v>
      </c>
      <c r="AJ582" s="3" t="s">
        <v>2790</v>
      </c>
    </row>
    <row r="583" spans="1:36" x14ac:dyDescent="0.25">
      <c r="A583" s="3" t="s">
        <v>6080</v>
      </c>
      <c r="B583" s="3" t="s">
        <v>6081</v>
      </c>
      <c r="C583" s="3" t="s">
        <v>6083</v>
      </c>
      <c r="D583" s="3" t="s">
        <v>5882</v>
      </c>
      <c r="E583">
        <v>58125</v>
      </c>
      <c r="F583">
        <v>45742</v>
      </c>
      <c r="G583">
        <v>45742.747303240743</v>
      </c>
      <c r="H583" s="3" t="s">
        <v>1929</v>
      </c>
      <c r="I583">
        <v>923210</v>
      </c>
      <c r="J583" s="3" t="s">
        <v>62</v>
      </c>
      <c r="K583" s="3" t="s">
        <v>63</v>
      </c>
      <c r="L583" s="3" t="s">
        <v>172</v>
      </c>
      <c r="M583" s="1">
        <v>348769</v>
      </c>
      <c r="N583" s="1">
        <v>0</v>
      </c>
      <c r="O583" s="1">
        <v>348769</v>
      </c>
      <c r="P583" s="1">
        <v>0</v>
      </c>
      <c r="Q583" s="3" t="s">
        <v>169</v>
      </c>
      <c r="R583">
        <v>79205725</v>
      </c>
      <c r="S583" s="3" t="s">
        <v>1395</v>
      </c>
      <c r="T583" s="3" t="s">
        <v>56</v>
      </c>
      <c r="U583" s="3" t="s">
        <v>57</v>
      </c>
      <c r="V583" s="3" t="s">
        <v>1396</v>
      </c>
      <c r="W583" s="3" t="s">
        <v>59</v>
      </c>
      <c r="X583">
        <v>860002964</v>
      </c>
      <c r="Y583" s="3" t="s">
        <v>242</v>
      </c>
      <c r="Z583">
        <v>1625</v>
      </c>
      <c r="AA583">
        <v>1625</v>
      </c>
      <c r="AB583">
        <v>58125</v>
      </c>
      <c r="AC583" s="3"/>
      <c r="AD583" s="3" t="s">
        <v>2791</v>
      </c>
      <c r="AE583" s="3" t="s">
        <v>2792</v>
      </c>
      <c r="AG583">
        <v>45742</v>
      </c>
      <c r="AH583" s="3" t="s">
        <v>255</v>
      </c>
      <c r="AI583" s="3" t="s">
        <v>2793</v>
      </c>
      <c r="AJ583" s="3" t="s">
        <v>2794</v>
      </c>
    </row>
    <row r="584" spans="1:36" x14ac:dyDescent="0.25">
      <c r="A584" s="3" t="s">
        <v>6085</v>
      </c>
      <c r="B584" s="3" t="s">
        <v>6081</v>
      </c>
      <c r="C584" s="3" t="s">
        <v>6087</v>
      </c>
      <c r="D584" s="3" t="s">
        <v>5882</v>
      </c>
      <c r="E584">
        <v>58225</v>
      </c>
      <c r="F584">
        <v>45743</v>
      </c>
      <c r="G584">
        <v>45743.695763888885</v>
      </c>
      <c r="H584" s="3" t="s">
        <v>1929</v>
      </c>
      <c r="I584">
        <v>923210</v>
      </c>
      <c r="J584" s="3" t="s">
        <v>62</v>
      </c>
      <c r="K584" s="3" t="s">
        <v>63</v>
      </c>
      <c r="L584" s="3" t="s">
        <v>172</v>
      </c>
      <c r="M584" s="1">
        <v>117839</v>
      </c>
      <c r="N584" s="1">
        <v>0</v>
      </c>
      <c r="O584" s="1">
        <v>117839</v>
      </c>
      <c r="P584" s="1">
        <v>0</v>
      </c>
      <c r="Q584" s="3" t="s">
        <v>169</v>
      </c>
      <c r="R584">
        <v>79205725</v>
      </c>
      <c r="S584" s="3" t="s">
        <v>1395</v>
      </c>
      <c r="T584" s="3" t="s">
        <v>56</v>
      </c>
      <c r="U584" s="3" t="s">
        <v>57</v>
      </c>
      <c r="V584" s="3" t="s">
        <v>1396</v>
      </c>
      <c r="W584" s="3" t="s">
        <v>59</v>
      </c>
      <c r="X584">
        <v>860002964</v>
      </c>
      <c r="Y584" s="3" t="s">
        <v>242</v>
      </c>
      <c r="Z584">
        <v>1625</v>
      </c>
      <c r="AA584">
        <v>1625</v>
      </c>
      <c r="AB584">
        <v>58225</v>
      </c>
      <c r="AC584" s="3"/>
      <c r="AD584" s="3" t="s">
        <v>2795</v>
      </c>
      <c r="AE584" s="3" t="s">
        <v>2796</v>
      </c>
      <c r="AG584">
        <v>45743</v>
      </c>
      <c r="AH584" s="3" t="s">
        <v>255</v>
      </c>
      <c r="AI584" s="3" t="s">
        <v>2797</v>
      </c>
      <c r="AJ584" s="3" t="s">
        <v>2798</v>
      </c>
    </row>
    <row r="585" spans="1:36" x14ac:dyDescent="0.25">
      <c r="A585" s="3" t="s">
        <v>6300</v>
      </c>
      <c r="B585" s="3" t="s">
        <v>6095</v>
      </c>
      <c r="C585" s="3" t="s">
        <v>6302</v>
      </c>
      <c r="D585" s="3" t="s">
        <v>5908</v>
      </c>
      <c r="E585">
        <v>58325</v>
      </c>
      <c r="F585">
        <v>45743</v>
      </c>
      <c r="G585">
        <v>45743.69840277778</v>
      </c>
      <c r="H585" s="3" t="s">
        <v>1929</v>
      </c>
      <c r="I585">
        <v>923238</v>
      </c>
      <c r="J585" s="3" t="s">
        <v>62</v>
      </c>
      <c r="K585" s="3" t="s">
        <v>63</v>
      </c>
      <c r="L585" s="3" t="s">
        <v>172</v>
      </c>
      <c r="M585" s="1">
        <v>801659</v>
      </c>
      <c r="N585" s="1">
        <v>0</v>
      </c>
      <c r="O585" s="1">
        <v>801659</v>
      </c>
      <c r="P585" s="1">
        <v>0</v>
      </c>
      <c r="Q585" s="3" t="s">
        <v>169</v>
      </c>
      <c r="R585">
        <v>80062448</v>
      </c>
      <c r="S585" s="3" t="s">
        <v>267</v>
      </c>
      <c r="T585" s="3" t="s">
        <v>56</v>
      </c>
      <c r="U585" s="3" t="s">
        <v>57</v>
      </c>
      <c r="V585" s="3" t="s">
        <v>268</v>
      </c>
      <c r="W585" s="3" t="s">
        <v>59</v>
      </c>
      <c r="X585">
        <v>860034313</v>
      </c>
      <c r="Y585" s="3" t="s">
        <v>97</v>
      </c>
      <c r="Z585">
        <v>325</v>
      </c>
      <c r="AA585">
        <v>325</v>
      </c>
      <c r="AB585">
        <v>58325</v>
      </c>
      <c r="AC585" s="3"/>
      <c r="AD585" s="3" t="s">
        <v>2799</v>
      </c>
      <c r="AE585" s="3" t="s">
        <v>2800</v>
      </c>
      <c r="AG585">
        <v>45743</v>
      </c>
      <c r="AH585" s="3" t="s">
        <v>255</v>
      </c>
      <c r="AI585" s="3" t="s">
        <v>2801</v>
      </c>
      <c r="AJ585" s="3" t="s">
        <v>2802</v>
      </c>
    </row>
    <row r="586" spans="1:36" x14ac:dyDescent="0.25">
      <c r="A586" s="3" t="s">
        <v>6304</v>
      </c>
      <c r="B586" s="3" t="s">
        <v>6112</v>
      </c>
      <c r="C586" s="3" t="s">
        <v>6306</v>
      </c>
      <c r="D586" s="3" t="s">
        <v>5917</v>
      </c>
      <c r="E586">
        <v>58425</v>
      </c>
      <c r="F586">
        <v>45744</v>
      </c>
      <c r="G586">
        <v>45744.352800925924</v>
      </c>
      <c r="H586" s="3" t="s">
        <v>1929</v>
      </c>
      <c r="I586">
        <v>923284</v>
      </c>
      <c r="J586" s="3" t="s">
        <v>305</v>
      </c>
      <c r="K586" s="3" t="s">
        <v>306</v>
      </c>
      <c r="L586" s="3" t="s">
        <v>172</v>
      </c>
      <c r="M586" s="1">
        <v>222058</v>
      </c>
      <c r="N586" s="1">
        <v>0</v>
      </c>
      <c r="O586" s="1">
        <v>222058</v>
      </c>
      <c r="P586" s="1">
        <v>0</v>
      </c>
      <c r="Q586" s="3" t="s">
        <v>169</v>
      </c>
      <c r="R586">
        <v>40783907</v>
      </c>
      <c r="S586" s="3" t="s">
        <v>302</v>
      </c>
      <c r="T586" s="3" t="s">
        <v>56</v>
      </c>
      <c r="U586" s="3" t="s">
        <v>57</v>
      </c>
      <c r="V586" s="3" t="s">
        <v>303</v>
      </c>
      <c r="W586" s="3" t="s">
        <v>59</v>
      </c>
      <c r="X586">
        <v>860003020</v>
      </c>
      <c r="Y586" s="3" t="s">
        <v>212</v>
      </c>
      <c r="Z586">
        <v>3425</v>
      </c>
      <c r="AA586">
        <v>3425</v>
      </c>
      <c r="AB586">
        <v>58425</v>
      </c>
      <c r="AC586" s="3"/>
      <c r="AD586" s="3" t="s">
        <v>2803</v>
      </c>
      <c r="AE586" s="3" t="s">
        <v>2804</v>
      </c>
      <c r="AG586">
        <v>45744</v>
      </c>
      <c r="AH586" s="3" t="s">
        <v>255</v>
      </c>
      <c r="AI586" s="3" t="s">
        <v>2805</v>
      </c>
      <c r="AJ586" s="3" t="s">
        <v>2806</v>
      </c>
    </row>
    <row r="587" spans="1:36" x14ac:dyDescent="0.25">
      <c r="A587" s="3" t="s">
        <v>6089</v>
      </c>
      <c r="B587" s="3" t="s">
        <v>6090</v>
      </c>
      <c r="C587" s="3" t="s">
        <v>6092</v>
      </c>
      <c r="D587" s="3" t="s">
        <v>5945</v>
      </c>
      <c r="E587">
        <v>58525</v>
      </c>
      <c r="F587">
        <v>45744</v>
      </c>
      <c r="G587">
        <v>45744.356238425928</v>
      </c>
      <c r="H587" s="3" t="s">
        <v>1929</v>
      </c>
      <c r="I587">
        <v>923290</v>
      </c>
      <c r="J587" s="3" t="s">
        <v>62</v>
      </c>
      <c r="K587" s="3" t="s">
        <v>63</v>
      </c>
      <c r="L587" s="3" t="s">
        <v>172</v>
      </c>
      <c r="M587" s="1">
        <v>119839</v>
      </c>
      <c r="N587" s="1">
        <v>0</v>
      </c>
      <c r="O587" s="1">
        <v>119839</v>
      </c>
      <c r="P587" s="1">
        <v>0</v>
      </c>
      <c r="Q587" s="3" t="s">
        <v>169</v>
      </c>
      <c r="R587">
        <v>79207235</v>
      </c>
      <c r="S587" s="3" t="s">
        <v>332</v>
      </c>
      <c r="T587" s="3" t="s">
        <v>56</v>
      </c>
      <c r="U587" s="3" t="s">
        <v>57</v>
      </c>
      <c r="V587" s="3" t="s">
        <v>333</v>
      </c>
      <c r="W587" s="3" t="s">
        <v>59</v>
      </c>
      <c r="X587">
        <v>860007335</v>
      </c>
      <c r="Y587" s="3" t="s">
        <v>201</v>
      </c>
      <c r="Z587">
        <v>4825</v>
      </c>
      <c r="AA587">
        <v>4825</v>
      </c>
      <c r="AB587">
        <v>58525</v>
      </c>
      <c r="AC587" s="3"/>
      <c r="AD587" s="3" t="s">
        <v>2807</v>
      </c>
      <c r="AE587" s="3" t="s">
        <v>2808</v>
      </c>
      <c r="AG587">
        <v>45744</v>
      </c>
      <c r="AH587" s="3" t="s">
        <v>255</v>
      </c>
      <c r="AI587" s="3" t="s">
        <v>2809</v>
      </c>
      <c r="AJ587" s="3" t="s">
        <v>2810</v>
      </c>
    </row>
    <row r="588" spans="1:36" x14ac:dyDescent="0.25">
      <c r="A588" s="3" t="s">
        <v>6068</v>
      </c>
      <c r="B588" s="3" t="s">
        <v>6060</v>
      </c>
      <c r="C588" s="3" t="s">
        <v>6070</v>
      </c>
      <c r="D588" s="3" t="s">
        <v>5873</v>
      </c>
      <c r="E588">
        <v>58625</v>
      </c>
      <c r="F588">
        <v>45744</v>
      </c>
      <c r="G588">
        <v>45744.675775462965</v>
      </c>
      <c r="H588" s="3" t="s">
        <v>1929</v>
      </c>
      <c r="I588">
        <v>923210</v>
      </c>
      <c r="J588" s="3" t="s">
        <v>62</v>
      </c>
      <c r="K588" s="3" t="s">
        <v>63</v>
      </c>
      <c r="L588" s="3" t="s">
        <v>64</v>
      </c>
      <c r="M588" s="1">
        <v>248700</v>
      </c>
      <c r="N588" s="1">
        <v>0</v>
      </c>
      <c r="O588" s="1">
        <v>248700</v>
      </c>
      <c r="P588" s="1">
        <v>0</v>
      </c>
      <c r="Q588" s="3" t="s">
        <v>54</v>
      </c>
      <c r="R588">
        <v>900171710</v>
      </c>
      <c r="S588" s="3" t="s">
        <v>127</v>
      </c>
      <c r="T588" s="3" t="s">
        <v>1944</v>
      </c>
      <c r="U588" s="3"/>
      <c r="V588" s="3"/>
      <c r="W588" s="3"/>
      <c r="Y588" s="3"/>
      <c r="Z588">
        <v>1225</v>
      </c>
      <c r="AA588">
        <v>1225</v>
      </c>
      <c r="AB588">
        <v>58625</v>
      </c>
      <c r="AC588" s="3" t="s">
        <v>1947</v>
      </c>
      <c r="AD588" s="3" t="s">
        <v>2811</v>
      </c>
      <c r="AE588" s="3" t="s">
        <v>2812</v>
      </c>
      <c r="AG588">
        <v>45744</v>
      </c>
      <c r="AH588" s="3" t="s">
        <v>71</v>
      </c>
      <c r="AI588" s="3" t="s">
        <v>2813</v>
      </c>
      <c r="AJ588" s="3" t="s">
        <v>2814</v>
      </c>
    </row>
    <row r="589" spans="1:36" x14ac:dyDescent="0.25">
      <c r="A589" s="3" t="s">
        <v>6094</v>
      </c>
      <c r="B589" s="3" t="s">
        <v>6095</v>
      </c>
      <c r="C589" s="3" t="s">
        <v>6097</v>
      </c>
      <c r="D589" s="3" t="s">
        <v>5908</v>
      </c>
      <c r="E589">
        <v>58725</v>
      </c>
      <c r="F589">
        <v>45744</v>
      </c>
      <c r="G589">
        <v>45744.773865740739</v>
      </c>
      <c r="H589" s="3" t="s">
        <v>1929</v>
      </c>
      <c r="I589">
        <v>923238</v>
      </c>
      <c r="J589" s="3" t="s">
        <v>62</v>
      </c>
      <c r="K589" s="3" t="s">
        <v>63</v>
      </c>
      <c r="L589" s="3" t="s">
        <v>172</v>
      </c>
      <c r="M589" s="1">
        <v>624780</v>
      </c>
      <c r="N589" s="1">
        <v>0</v>
      </c>
      <c r="O589" s="1">
        <v>624780</v>
      </c>
      <c r="P589" s="1">
        <v>0</v>
      </c>
      <c r="Q589" s="3" t="s">
        <v>169</v>
      </c>
      <c r="R589">
        <v>39671472</v>
      </c>
      <c r="S589" s="3" t="s">
        <v>1729</v>
      </c>
      <c r="T589" s="3" t="s">
        <v>56</v>
      </c>
      <c r="U589" s="3" t="s">
        <v>57</v>
      </c>
      <c r="V589" s="3" t="s">
        <v>1730</v>
      </c>
      <c r="W589" s="3" t="s">
        <v>59</v>
      </c>
      <c r="X589">
        <v>890903938</v>
      </c>
      <c r="Y589" s="3" t="s">
        <v>86</v>
      </c>
      <c r="Z589">
        <v>325</v>
      </c>
      <c r="AA589">
        <v>325</v>
      </c>
      <c r="AB589">
        <v>58725</v>
      </c>
      <c r="AC589" s="3"/>
      <c r="AD589" s="3" t="s">
        <v>2815</v>
      </c>
      <c r="AE589" s="3" t="s">
        <v>2816</v>
      </c>
      <c r="AG589">
        <v>45744</v>
      </c>
      <c r="AH589" s="3" t="s">
        <v>255</v>
      </c>
      <c r="AI589" s="3" t="s">
        <v>2817</v>
      </c>
      <c r="AJ589" s="3" t="s">
        <v>2818</v>
      </c>
    </row>
    <row r="590" spans="1:36" x14ac:dyDescent="0.25">
      <c r="A590" s="3" t="s">
        <v>6099</v>
      </c>
      <c r="B590" s="3" t="s">
        <v>6095</v>
      </c>
      <c r="C590" s="3" t="s">
        <v>6101</v>
      </c>
      <c r="D590" s="3" t="s">
        <v>5908</v>
      </c>
      <c r="E590">
        <v>58825</v>
      </c>
      <c r="F590">
        <v>45744</v>
      </c>
      <c r="G590">
        <v>45744.775856481479</v>
      </c>
      <c r="H590" s="3" t="s">
        <v>1929</v>
      </c>
      <c r="I590">
        <v>923238</v>
      </c>
      <c r="J590" s="3" t="s">
        <v>62</v>
      </c>
      <c r="K590" s="3" t="s">
        <v>63</v>
      </c>
      <c r="L590" s="3" t="s">
        <v>172</v>
      </c>
      <c r="M590" s="1">
        <v>624780</v>
      </c>
      <c r="N590" s="1">
        <v>0</v>
      </c>
      <c r="O590" s="1">
        <v>624780</v>
      </c>
      <c r="P590" s="1">
        <v>0</v>
      </c>
      <c r="Q590" s="3" t="s">
        <v>169</v>
      </c>
      <c r="R590">
        <v>49718628</v>
      </c>
      <c r="S590" s="3" t="s">
        <v>1312</v>
      </c>
      <c r="T590" s="3" t="s">
        <v>56</v>
      </c>
      <c r="U590" s="3" t="s">
        <v>57</v>
      </c>
      <c r="V590" s="3" t="s">
        <v>1313</v>
      </c>
      <c r="W590" s="3" t="s">
        <v>59</v>
      </c>
      <c r="X590">
        <v>890903938</v>
      </c>
      <c r="Y590" s="3" t="s">
        <v>86</v>
      </c>
      <c r="Z590">
        <v>325</v>
      </c>
      <c r="AA590">
        <v>325</v>
      </c>
      <c r="AB590">
        <v>58825</v>
      </c>
      <c r="AC590" s="3"/>
      <c r="AD590" s="3" t="s">
        <v>2819</v>
      </c>
      <c r="AE590" s="3" t="s">
        <v>2820</v>
      </c>
      <c r="AG590">
        <v>45744</v>
      </c>
      <c r="AH590" s="3" t="s">
        <v>255</v>
      </c>
      <c r="AI590" s="3" t="s">
        <v>2821</v>
      </c>
      <c r="AJ590" s="3" t="s">
        <v>2822</v>
      </c>
    </row>
    <row r="591" spans="1:36" x14ac:dyDescent="0.25">
      <c r="A591" s="3" t="s">
        <v>6103</v>
      </c>
      <c r="B591" s="3" t="s">
        <v>6095</v>
      </c>
      <c r="C591" s="3" t="s">
        <v>6105</v>
      </c>
      <c r="D591" s="3" t="s">
        <v>5908</v>
      </c>
      <c r="E591">
        <v>58925</v>
      </c>
      <c r="F591">
        <v>45744</v>
      </c>
      <c r="G591">
        <v>45744.77784722222</v>
      </c>
      <c r="H591" s="3" t="s">
        <v>1929</v>
      </c>
      <c r="I591">
        <v>923238</v>
      </c>
      <c r="J591" s="3" t="s">
        <v>62</v>
      </c>
      <c r="K591" s="3" t="s">
        <v>63</v>
      </c>
      <c r="L591" s="3" t="s">
        <v>172</v>
      </c>
      <c r="M591" s="1">
        <v>664780</v>
      </c>
      <c r="N591" s="1">
        <v>0</v>
      </c>
      <c r="O591" s="1">
        <v>664780</v>
      </c>
      <c r="P591" s="1">
        <v>0</v>
      </c>
      <c r="Q591" s="3" t="s">
        <v>169</v>
      </c>
      <c r="R591">
        <v>3170948</v>
      </c>
      <c r="S591" s="3" t="s">
        <v>1737</v>
      </c>
      <c r="T591" s="3" t="s">
        <v>56</v>
      </c>
      <c r="U591" s="3" t="s">
        <v>57</v>
      </c>
      <c r="V591" s="3" t="s">
        <v>1738</v>
      </c>
      <c r="W591" s="3" t="s">
        <v>59</v>
      </c>
      <c r="X591">
        <v>860034313</v>
      </c>
      <c r="Y591" s="3" t="s">
        <v>97</v>
      </c>
      <c r="Z591">
        <v>325</v>
      </c>
      <c r="AA591">
        <v>325</v>
      </c>
      <c r="AB591">
        <v>58925</v>
      </c>
      <c r="AC591" s="3"/>
      <c r="AD591" s="3" t="s">
        <v>2823</v>
      </c>
      <c r="AE591" s="3" t="s">
        <v>2824</v>
      </c>
      <c r="AG591">
        <v>45744</v>
      </c>
      <c r="AH591" s="3" t="s">
        <v>255</v>
      </c>
      <c r="AI591" s="3" t="s">
        <v>2825</v>
      </c>
      <c r="AJ591" s="3" t="s">
        <v>2826</v>
      </c>
    </row>
    <row r="592" spans="1:36" x14ac:dyDescent="0.25">
      <c r="A592" s="3" t="s">
        <v>6107</v>
      </c>
      <c r="B592" s="3" t="s">
        <v>6095</v>
      </c>
      <c r="C592" s="3" t="s">
        <v>6109</v>
      </c>
      <c r="D592" s="3" t="s">
        <v>5908</v>
      </c>
      <c r="E592">
        <v>59025</v>
      </c>
      <c r="F592">
        <v>45744</v>
      </c>
      <c r="G592">
        <v>45744.780092592591</v>
      </c>
      <c r="H592" s="3" t="s">
        <v>1929</v>
      </c>
      <c r="I592">
        <v>923238</v>
      </c>
      <c r="J592" s="3" t="s">
        <v>62</v>
      </c>
      <c r="K592" s="3" t="s">
        <v>63</v>
      </c>
      <c r="L592" s="3" t="s">
        <v>172</v>
      </c>
      <c r="M592" s="1">
        <v>624780</v>
      </c>
      <c r="N592" s="1">
        <v>0</v>
      </c>
      <c r="O592" s="1">
        <v>624780</v>
      </c>
      <c r="P592" s="1">
        <v>0</v>
      </c>
      <c r="Q592" s="3" t="s">
        <v>169</v>
      </c>
      <c r="R592">
        <v>1052381667</v>
      </c>
      <c r="S592" s="3" t="s">
        <v>1296</v>
      </c>
      <c r="T592" s="3" t="s">
        <v>56</v>
      </c>
      <c r="U592" s="3" t="s">
        <v>57</v>
      </c>
      <c r="V592" s="3" t="s">
        <v>1297</v>
      </c>
      <c r="W592" s="3" t="s">
        <v>59</v>
      </c>
      <c r="X592">
        <v>860007738</v>
      </c>
      <c r="Y592" s="3" t="s">
        <v>1003</v>
      </c>
      <c r="Z592">
        <v>325</v>
      </c>
      <c r="AA592">
        <v>325</v>
      </c>
      <c r="AB592">
        <v>59025</v>
      </c>
      <c r="AC592" s="3"/>
      <c r="AD592" s="3" t="s">
        <v>2827</v>
      </c>
      <c r="AE592" s="3" t="s">
        <v>2828</v>
      </c>
      <c r="AG592">
        <v>45744</v>
      </c>
      <c r="AH592" s="3" t="s">
        <v>255</v>
      </c>
      <c r="AI592" s="3" t="s">
        <v>2829</v>
      </c>
      <c r="AJ592" s="3" t="s">
        <v>2830</v>
      </c>
    </row>
    <row r="593" spans="1:36" x14ac:dyDescent="0.25">
      <c r="A593" s="3" t="s">
        <v>6308</v>
      </c>
      <c r="B593" s="3" t="s">
        <v>6112</v>
      </c>
      <c r="C593" s="3" t="s">
        <v>6310</v>
      </c>
      <c r="D593" s="3" t="s">
        <v>5917</v>
      </c>
      <c r="E593">
        <v>59125</v>
      </c>
      <c r="F593">
        <v>45747</v>
      </c>
      <c r="G593">
        <v>45747.681111111109</v>
      </c>
      <c r="H593" s="3" t="s">
        <v>1929</v>
      </c>
      <c r="I593">
        <v>923284</v>
      </c>
      <c r="J593" s="3" t="s">
        <v>305</v>
      </c>
      <c r="K593" s="3" t="s">
        <v>306</v>
      </c>
      <c r="L593" s="3" t="s">
        <v>172</v>
      </c>
      <c r="M593" s="1">
        <v>222058</v>
      </c>
      <c r="N593" s="1">
        <v>0</v>
      </c>
      <c r="O593" s="1">
        <v>222058</v>
      </c>
      <c r="P593" s="1">
        <v>0</v>
      </c>
      <c r="Q593" s="3" t="s">
        <v>169</v>
      </c>
      <c r="R593">
        <v>40783907</v>
      </c>
      <c r="S593" s="3" t="s">
        <v>302</v>
      </c>
      <c r="T593" s="3" t="s">
        <v>56</v>
      </c>
      <c r="U593" s="3" t="s">
        <v>57</v>
      </c>
      <c r="V593" s="3" t="s">
        <v>303</v>
      </c>
      <c r="W593" s="3" t="s">
        <v>59</v>
      </c>
      <c r="X593">
        <v>860003020</v>
      </c>
      <c r="Y593" s="3" t="s">
        <v>212</v>
      </c>
      <c r="Z593">
        <v>3425</v>
      </c>
      <c r="AA593">
        <v>3425</v>
      </c>
      <c r="AB593">
        <v>59125</v>
      </c>
      <c r="AC593" s="3"/>
      <c r="AD593" s="3" t="s">
        <v>2831</v>
      </c>
      <c r="AE593" s="3" t="s">
        <v>2832</v>
      </c>
      <c r="AG593">
        <v>45747</v>
      </c>
      <c r="AH593" s="3" t="s">
        <v>255</v>
      </c>
      <c r="AI593" s="3" t="s">
        <v>2833</v>
      </c>
      <c r="AJ593" s="3" t="s">
        <v>2834</v>
      </c>
    </row>
    <row r="594" spans="1:36" x14ac:dyDescent="0.25">
      <c r="A594" s="3" t="s">
        <v>6111</v>
      </c>
      <c r="B594" s="3" t="s">
        <v>6112</v>
      </c>
      <c r="C594" s="3" t="s">
        <v>6114</v>
      </c>
      <c r="D594" s="3" t="s">
        <v>5917</v>
      </c>
      <c r="E594">
        <v>59225</v>
      </c>
      <c r="F594">
        <v>45747</v>
      </c>
      <c r="G594">
        <v>45747.684120370373</v>
      </c>
      <c r="H594" s="3" t="s">
        <v>1929</v>
      </c>
      <c r="I594">
        <v>923284</v>
      </c>
      <c r="J594" s="3" t="s">
        <v>305</v>
      </c>
      <c r="K594" s="3" t="s">
        <v>306</v>
      </c>
      <c r="L594" s="3" t="s">
        <v>172</v>
      </c>
      <c r="M594" s="1">
        <v>156195</v>
      </c>
      <c r="N594" s="1">
        <v>0</v>
      </c>
      <c r="O594" s="1">
        <v>156195</v>
      </c>
      <c r="P594" s="1">
        <v>0</v>
      </c>
      <c r="Q594" s="3" t="s">
        <v>169</v>
      </c>
      <c r="R594">
        <v>82393879</v>
      </c>
      <c r="S594" s="3" t="s">
        <v>2408</v>
      </c>
      <c r="T594" s="3" t="s">
        <v>56</v>
      </c>
      <c r="U594" s="3" t="s">
        <v>57</v>
      </c>
      <c r="V594" s="3" t="s">
        <v>2409</v>
      </c>
      <c r="W594" s="3" t="s">
        <v>59</v>
      </c>
      <c r="X594">
        <v>860034313</v>
      </c>
      <c r="Y594" s="3" t="s">
        <v>97</v>
      </c>
      <c r="Z594">
        <v>3425</v>
      </c>
      <c r="AA594">
        <v>3425</v>
      </c>
      <c r="AB594">
        <v>59225</v>
      </c>
      <c r="AC594" s="3"/>
      <c r="AD594" s="3" t="s">
        <v>2835</v>
      </c>
      <c r="AE594" s="3" t="s">
        <v>2836</v>
      </c>
      <c r="AG594">
        <v>45747</v>
      </c>
      <c r="AH594" s="3" t="s">
        <v>255</v>
      </c>
      <c r="AI594" s="3" t="s">
        <v>2837</v>
      </c>
      <c r="AJ594" s="3" t="s">
        <v>2838</v>
      </c>
    </row>
    <row r="595" spans="1:36" x14ac:dyDescent="0.25">
      <c r="A595" s="3" t="s">
        <v>6116</v>
      </c>
      <c r="B595" s="3" t="s">
        <v>6112</v>
      </c>
      <c r="C595" s="3" t="s">
        <v>6118</v>
      </c>
      <c r="D595" s="3" t="s">
        <v>5917</v>
      </c>
      <c r="E595">
        <v>59325</v>
      </c>
      <c r="F595">
        <v>45747</v>
      </c>
      <c r="G595">
        <v>45747.737951388888</v>
      </c>
      <c r="H595" s="3" t="s">
        <v>1929</v>
      </c>
      <c r="I595">
        <v>923284</v>
      </c>
      <c r="J595" s="3" t="s">
        <v>305</v>
      </c>
      <c r="K595" s="3" t="s">
        <v>306</v>
      </c>
      <c r="L595" s="3" t="s">
        <v>172</v>
      </c>
      <c r="M595" s="1">
        <v>156195</v>
      </c>
      <c r="N595" s="1">
        <v>0</v>
      </c>
      <c r="O595" s="1">
        <v>156195</v>
      </c>
      <c r="P595" s="1">
        <v>0</v>
      </c>
      <c r="Q595" s="3" t="s">
        <v>169</v>
      </c>
      <c r="R595">
        <v>35251138</v>
      </c>
      <c r="S595" s="3" t="s">
        <v>2126</v>
      </c>
      <c r="T595" s="3" t="s">
        <v>56</v>
      </c>
      <c r="U595" s="3" t="s">
        <v>57</v>
      </c>
      <c r="V595" s="3" t="s">
        <v>2127</v>
      </c>
      <c r="W595" s="3" t="s">
        <v>59</v>
      </c>
      <c r="X595">
        <v>860002964</v>
      </c>
      <c r="Y595" s="3" t="s">
        <v>242</v>
      </c>
      <c r="Z595">
        <v>3425</v>
      </c>
      <c r="AA595">
        <v>3425</v>
      </c>
      <c r="AB595">
        <v>59325</v>
      </c>
      <c r="AC595" s="3"/>
      <c r="AD595" s="3" t="s">
        <v>2839</v>
      </c>
      <c r="AE595" s="3" t="s">
        <v>2840</v>
      </c>
      <c r="AG595">
        <v>45747</v>
      </c>
      <c r="AH595" s="3" t="s">
        <v>255</v>
      </c>
      <c r="AI595" s="3" t="s">
        <v>2841</v>
      </c>
      <c r="AJ595" s="3" t="s">
        <v>2842</v>
      </c>
    </row>
    <row r="596" spans="1:36" x14ac:dyDescent="0.25">
      <c r="A596" s="3" t="s">
        <v>6120</v>
      </c>
      <c r="B596" s="3" t="s">
        <v>6112</v>
      </c>
      <c r="C596" s="3" t="s">
        <v>6122</v>
      </c>
      <c r="D596" s="3" t="s">
        <v>5917</v>
      </c>
      <c r="E596">
        <v>59425</v>
      </c>
      <c r="F596">
        <v>45747</v>
      </c>
      <c r="G596">
        <v>45747.739814814813</v>
      </c>
      <c r="H596" s="3" t="s">
        <v>1929</v>
      </c>
      <c r="I596">
        <v>923284</v>
      </c>
      <c r="J596" s="3" t="s">
        <v>305</v>
      </c>
      <c r="K596" s="3" t="s">
        <v>306</v>
      </c>
      <c r="L596" s="3" t="s">
        <v>172</v>
      </c>
      <c r="M596" s="1">
        <v>156195</v>
      </c>
      <c r="N596" s="1">
        <v>0</v>
      </c>
      <c r="O596" s="1">
        <v>156195</v>
      </c>
      <c r="P596" s="1">
        <v>0</v>
      </c>
      <c r="Q596" s="3" t="s">
        <v>169</v>
      </c>
      <c r="R596">
        <v>80500306</v>
      </c>
      <c r="S596" s="3" t="s">
        <v>1494</v>
      </c>
      <c r="T596" s="3" t="s">
        <v>56</v>
      </c>
      <c r="U596" s="3" t="s">
        <v>57</v>
      </c>
      <c r="V596" s="3" t="s">
        <v>1495</v>
      </c>
      <c r="W596" s="3" t="s">
        <v>59</v>
      </c>
      <c r="X596">
        <v>860003020</v>
      </c>
      <c r="Y596" s="3" t="s">
        <v>212</v>
      </c>
      <c r="Z596">
        <v>3425</v>
      </c>
      <c r="AA596">
        <v>3425</v>
      </c>
      <c r="AB596">
        <v>59425</v>
      </c>
      <c r="AC596" s="3"/>
      <c r="AD596" s="3" t="s">
        <v>2843</v>
      </c>
      <c r="AE596" s="3" t="s">
        <v>2844</v>
      </c>
      <c r="AG596">
        <v>45747</v>
      </c>
      <c r="AH596" s="3" t="s">
        <v>255</v>
      </c>
      <c r="AI596" s="3" t="s">
        <v>2845</v>
      </c>
      <c r="AJ596" s="3" t="s">
        <v>2846</v>
      </c>
    </row>
    <row r="597" spans="1:36" x14ac:dyDescent="0.25">
      <c r="A597" s="3" t="s">
        <v>6124</v>
      </c>
      <c r="B597" s="3" t="s">
        <v>6095</v>
      </c>
      <c r="C597" s="3" t="s">
        <v>6126</v>
      </c>
      <c r="D597" s="3" t="s">
        <v>5908</v>
      </c>
      <c r="E597">
        <v>59525</v>
      </c>
      <c r="F597">
        <v>45749</v>
      </c>
      <c r="G597">
        <v>45749.430914351855</v>
      </c>
      <c r="H597" s="3" t="s">
        <v>1929</v>
      </c>
      <c r="I597">
        <v>923238</v>
      </c>
      <c r="J597" s="3" t="s">
        <v>62</v>
      </c>
      <c r="K597" s="3" t="s">
        <v>63</v>
      </c>
      <c r="L597" s="3" t="s">
        <v>172</v>
      </c>
      <c r="M597" s="1">
        <v>624780</v>
      </c>
      <c r="N597" s="1">
        <v>0</v>
      </c>
      <c r="O597" s="1">
        <v>624780</v>
      </c>
      <c r="P597" s="1">
        <v>0</v>
      </c>
      <c r="Q597" s="3" t="s">
        <v>169</v>
      </c>
      <c r="R597">
        <v>79863951</v>
      </c>
      <c r="S597" s="3" t="s">
        <v>1304</v>
      </c>
      <c r="T597" s="3" t="s">
        <v>56</v>
      </c>
      <c r="U597" s="3" t="s">
        <v>57</v>
      </c>
      <c r="V597" s="3" t="s">
        <v>1305</v>
      </c>
      <c r="W597" s="3" t="s">
        <v>59</v>
      </c>
      <c r="X597">
        <v>890903938</v>
      </c>
      <c r="Y597" s="3" t="s">
        <v>86</v>
      </c>
      <c r="Z597">
        <v>325</v>
      </c>
      <c r="AA597">
        <v>325</v>
      </c>
      <c r="AB597">
        <v>59525</v>
      </c>
      <c r="AC597" s="3"/>
      <c r="AD597" s="3" t="s">
        <v>2847</v>
      </c>
      <c r="AE597" s="3" t="s">
        <v>2848</v>
      </c>
      <c r="AG597">
        <v>45749</v>
      </c>
      <c r="AH597" s="3" t="s">
        <v>255</v>
      </c>
      <c r="AI597" s="3" t="s">
        <v>2849</v>
      </c>
      <c r="AJ597" s="3" t="s">
        <v>2850</v>
      </c>
    </row>
    <row r="598" spans="1:36" x14ac:dyDescent="0.25">
      <c r="A598" s="3" t="s">
        <v>6128</v>
      </c>
      <c r="B598" s="3" t="s">
        <v>6095</v>
      </c>
      <c r="C598" s="3" t="s">
        <v>6130</v>
      </c>
      <c r="D598" s="3" t="s">
        <v>5908</v>
      </c>
      <c r="E598">
        <v>59625</v>
      </c>
      <c r="F598">
        <v>45749</v>
      </c>
      <c r="G598">
        <v>45749.515648148146</v>
      </c>
      <c r="H598" s="3" t="s">
        <v>1929</v>
      </c>
      <c r="I598">
        <v>923238</v>
      </c>
      <c r="J598" s="3" t="s">
        <v>62</v>
      </c>
      <c r="K598" s="3" t="s">
        <v>63</v>
      </c>
      <c r="L598" s="3" t="s">
        <v>172</v>
      </c>
      <c r="M598" s="1">
        <v>624780</v>
      </c>
      <c r="N598" s="1">
        <v>0</v>
      </c>
      <c r="O598" s="1">
        <v>624780</v>
      </c>
      <c r="P598" s="1">
        <v>0</v>
      </c>
      <c r="Q598" s="3" t="s">
        <v>169</v>
      </c>
      <c r="R598">
        <v>80232876</v>
      </c>
      <c r="S598" s="3" t="s">
        <v>1316</v>
      </c>
      <c r="T598" s="3" t="s">
        <v>56</v>
      </c>
      <c r="U598" s="3" t="s">
        <v>57</v>
      </c>
      <c r="V598" s="3" t="s">
        <v>1317</v>
      </c>
      <c r="W598" s="3" t="s">
        <v>59</v>
      </c>
      <c r="X598">
        <v>890903938</v>
      </c>
      <c r="Y598" s="3" t="s">
        <v>86</v>
      </c>
      <c r="Z598">
        <v>325</v>
      </c>
      <c r="AA598">
        <v>325</v>
      </c>
      <c r="AB598">
        <v>59625</v>
      </c>
      <c r="AC598" s="3"/>
      <c r="AD598" s="3" t="s">
        <v>2851</v>
      </c>
      <c r="AE598" s="3" t="s">
        <v>2852</v>
      </c>
      <c r="AG598">
        <v>45749</v>
      </c>
      <c r="AH598" s="3" t="s">
        <v>255</v>
      </c>
      <c r="AI598" s="3" t="s">
        <v>2853</v>
      </c>
      <c r="AJ598" s="3" t="s">
        <v>2854</v>
      </c>
    </row>
    <row r="599" spans="1:36" x14ac:dyDescent="0.25">
      <c r="A599" s="3" t="s">
        <v>6132</v>
      </c>
      <c r="B599" s="3" t="s">
        <v>6095</v>
      </c>
      <c r="C599" s="3" t="s">
        <v>6134</v>
      </c>
      <c r="D599" s="3" t="s">
        <v>5908</v>
      </c>
      <c r="E599">
        <v>59725</v>
      </c>
      <c r="F599">
        <v>45749</v>
      </c>
      <c r="G599">
        <v>45749.535624999997</v>
      </c>
      <c r="H599" s="3" t="s">
        <v>1929</v>
      </c>
      <c r="I599">
        <v>923238</v>
      </c>
      <c r="J599" s="3" t="s">
        <v>62</v>
      </c>
      <c r="K599" s="3" t="s">
        <v>63</v>
      </c>
      <c r="L599" s="3" t="s">
        <v>172</v>
      </c>
      <c r="M599" s="1">
        <v>624780</v>
      </c>
      <c r="N599" s="1">
        <v>0</v>
      </c>
      <c r="O599" s="1">
        <v>624780</v>
      </c>
      <c r="P599" s="1">
        <v>0</v>
      </c>
      <c r="Q599" s="3" t="s">
        <v>169</v>
      </c>
      <c r="R599">
        <v>1032370727</v>
      </c>
      <c r="S599" s="3" t="s">
        <v>1725</v>
      </c>
      <c r="T599" s="3" t="s">
        <v>56</v>
      </c>
      <c r="U599" s="3" t="s">
        <v>57</v>
      </c>
      <c r="V599" s="3" t="s">
        <v>1726</v>
      </c>
      <c r="W599" s="3" t="s">
        <v>59</v>
      </c>
      <c r="X599">
        <v>860007335</v>
      </c>
      <c r="Y599" s="3" t="s">
        <v>201</v>
      </c>
      <c r="Z599">
        <v>325</v>
      </c>
      <c r="AA599">
        <v>325</v>
      </c>
      <c r="AB599">
        <v>59725</v>
      </c>
      <c r="AC599" s="3"/>
      <c r="AD599" s="3" t="s">
        <v>2855</v>
      </c>
      <c r="AE599" s="3" t="s">
        <v>2856</v>
      </c>
      <c r="AG599">
        <v>45749</v>
      </c>
      <c r="AH599" s="3" t="s">
        <v>255</v>
      </c>
      <c r="AI599" s="3" t="s">
        <v>1956</v>
      </c>
      <c r="AJ599" s="3" t="s">
        <v>2857</v>
      </c>
    </row>
    <row r="600" spans="1:36" x14ac:dyDescent="0.25">
      <c r="A600" s="3" t="s">
        <v>6136</v>
      </c>
      <c r="B600" s="3" t="s">
        <v>6095</v>
      </c>
      <c r="C600" s="3" t="s">
        <v>6138</v>
      </c>
      <c r="D600" s="3" t="s">
        <v>5908</v>
      </c>
      <c r="E600">
        <v>59825</v>
      </c>
      <c r="F600">
        <v>45749</v>
      </c>
      <c r="G600">
        <v>45749.548182870371</v>
      </c>
      <c r="H600" s="3" t="s">
        <v>1929</v>
      </c>
      <c r="I600">
        <v>923238</v>
      </c>
      <c r="J600" s="3" t="s">
        <v>62</v>
      </c>
      <c r="K600" s="3" t="s">
        <v>63</v>
      </c>
      <c r="L600" s="3" t="s">
        <v>172</v>
      </c>
      <c r="M600" s="1">
        <v>644780</v>
      </c>
      <c r="N600" s="1">
        <v>0</v>
      </c>
      <c r="O600" s="1">
        <v>644780</v>
      </c>
      <c r="P600" s="1">
        <v>0</v>
      </c>
      <c r="Q600" s="3" t="s">
        <v>169</v>
      </c>
      <c r="R600">
        <v>88260450</v>
      </c>
      <c r="S600" s="3" t="s">
        <v>1766</v>
      </c>
      <c r="T600" s="3" t="s">
        <v>56</v>
      </c>
      <c r="U600" s="3" t="s">
        <v>57</v>
      </c>
      <c r="V600" s="3" t="s">
        <v>1767</v>
      </c>
      <c r="W600" s="3" t="s">
        <v>59</v>
      </c>
      <c r="X600">
        <v>860007335</v>
      </c>
      <c r="Y600" s="3" t="s">
        <v>201</v>
      </c>
      <c r="Z600">
        <v>325</v>
      </c>
      <c r="AA600">
        <v>325</v>
      </c>
      <c r="AB600">
        <v>59825</v>
      </c>
      <c r="AC600" s="3"/>
      <c r="AD600" s="3" t="s">
        <v>2858</v>
      </c>
      <c r="AE600" s="3" t="s">
        <v>2859</v>
      </c>
      <c r="AG600">
        <v>45749</v>
      </c>
      <c r="AH600" s="3" t="s">
        <v>255</v>
      </c>
      <c r="AI600" s="3" t="s">
        <v>2860</v>
      </c>
      <c r="AJ600" s="3" t="s">
        <v>2861</v>
      </c>
    </row>
    <row r="601" spans="1:36" x14ac:dyDescent="0.25">
      <c r="A601" s="3" t="s">
        <v>6140</v>
      </c>
      <c r="B601" s="3" t="s">
        <v>6095</v>
      </c>
      <c r="C601" s="3" t="s">
        <v>6142</v>
      </c>
      <c r="D601" s="3" t="s">
        <v>5908</v>
      </c>
      <c r="E601">
        <v>59925</v>
      </c>
      <c r="F601">
        <v>45749</v>
      </c>
      <c r="G601">
        <v>45749.557766203703</v>
      </c>
      <c r="H601" s="3" t="s">
        <v>1929</v>
      </c>
      <c r="I601">
        <v>923238</v>
      </c>
      <c r="J601" s="3" t="s">
        <v>62</v>
      </c>
      <c r="K601" s="3" t="s">
        <v>63</v>
      </c>
      <c r="L601" s="3" t="s">
        <v>172</v>
      </c>
      <c r="M601" s="1">
        <v>498585</v>
      </c>
      <c r="N601" s="1">
        <v>0</v>
      </c>
      <c r="O601" s="1">
        <v>498585</v>
      </c>
      <c r="P601" s="1">
        <v>0</v>
      </c>
      <c r="Q601" s="3" t="s">
        <v>169</v>
      </c>
      <c r="R601">
        <v>1030530318</v>
      </c>
      <c r="S601" s="3" t="s">
        <v>1745</v>
      </c>
      <c r="T601" s="3" t="s">
        <v>56</v>
      </c>
      <c r="U601" s="3" t="s">
        <v>57</v>
      </c>
      <c r="V601" s="3" t="s">
        <v>1746</v>
      </c>
      <c r="W601" s="3" t="s">
        <v>59</v>
      </c>
      <c r="X601">
        <v>860007335</v>
      </c>
      <c r="Y601" s="3" t="s">
        <v>201</v>
      </c>
      <c r="Z601">
        <v>325</v>
      </c>
      <c r="AA601">
        <v>325</v>
      </c>
      <c r="AB601">
        <v>59925</v>
      </c>
      <c r="AC601" s="3"/>
      <c r="AD601" s="3" t="s">
        <v>2862</v>
      </c>
      <c r="AE601" s="3" t="s">
        <v>2863</v>
      </c>
      <c r="AG601">
        <v>45749</v>
      </c>
      <c r="AH601" s="3" t="s">
        <v>255</v>
      </c>
      <c r="AI601" s="3" t="s">
        <v>2864</v>
      </c>
      <c r="AJ601" s="3" t="s">
        <v>2865</v>
      </c>
    </row>
    <row r="602" spans="1:36" x14ac:dyDescent="0.25">
      <c r="A602" s="3" t="s">
        <v>6144</v>
      </c>
      <c r="B602" s="3" t="s">
        <v>6095</v>
      </c>
      <c r="C602" s="3" t="s">
        <v>6146</v>
      </c>
      <c r="D602" s="3" t="s">
        <v>5908</v>
      </c>
      <c r="E602">
        <v>60025</v>
      </c>
      <c r="F602">
        <v>45749</v>
      </c>
      <c r="G602">
        <v>45749.561412037037</v>
      </c>
      <c r="H602" s="3" t="s">
        <v>1929</v>
      </c>
      <c r="I602">
        <v>923238</v>
      </c>
      <c r="J602" s="3" t="s">
        <v>62</v>
      </c>
      <c r="K602" s="3" t="s">
        <v>63</v>
      </c>
      <c r="L602" s="3" t="s">
        <v>172</v>
      </c>
      <c r="M602" s="1">
        <v>664780</v>
      </c>
      <c r="N602" s="1">
        <v>0</v>
      </c>
      <c r="O602" s="1">
        <v>664780</v>
      </c>
      <c r="P602" s="1">
        <v>0</v>
      </c>
      <c r="Q602" s="3" t="s">
        <v>169</v>
      </c>
      <c r="R602">
        <v>79703448</v>
      </c>
      <c r="S602" s="3" t="s">
        <v>1292</v>
      </c>
      <c r="T602" s="3" t="s">
        <v>56</v>
      </c>
      <c r="U602" s="3" t="s">
        <v>57</v>
      </c>
      <c r="V602" s="3" t="s">
        <v>1293</v>
      </c>
      <c r="W602" s="3" t="s">
        <v>59</v>
      </c>
      <c r="X602">
        <v>860007335</v>
      </c>
      <c r="Y602" s="3" t="s">
        <v>201</v>
      </c>
      <c r="Z602">
        <v>325</v>
      </c>
      <c r="AA602">
        <v>325</v>
      </c>
      <c r="AB602">
        <v>60025</v>
      </c>
      <c r="AC602" s="3"/>
      <c r="AD602" s="3" t="s">
        <v>2866</v>
      </c>
      <c r="AE602" s="3" t="s">
        <v>2867</v>
      </c>
      <c r="AG602">
        <v>45749</v>
      </c>
      <c r="AH602" s="3" t="s">
        <v>255</v>
      </c>
      <c r="AI602" s="3" t="s">
        <v>2868</v>
      </c>
      <c r="AJ602" s="3" t="s">
        <v>2869</v>
      </c>
    </row>
    <row r="603" spans="1:36" x14ac:dyDescent="0.25">
      <c r="A603" s="3" t="s">
        <v>6312</v>
      </c>
      <c r="B603" s="3" t="s">
        <v>6240</v>
      </c>
      <c r="C603" s="3" t="s">
        <v>6314</v>
      </c>
      <c r="D603" s="3" t="s">
        <v>6037</v>
      </c>
      <c r="E603">
        <v>60125</v>
      </c>
      <c r="F603">
        <v>45749</v>
      </c>
      <c r="G603">
        <v>45749.58452546296</v>
      </c>
      <c r="H603" s="3" t="s">
        <v>1929</v>
      </c>
      <c r="I603">
        <v>923211</v>
      </c>
      <c r="J603" s="3" t="s">
        <v>62</v>
      </c>
      <c r="K603" s="3" t="s">
        <v>63</v>
      </c>
      <c r="L603" s="3" t="s">
        <v>172</v>
      </c>
      <c r="M603" s="1">
        <v>576929</v>
      </c>
      <c r="N603" s="1">
        <v>0</v>
      </c>
      <c r="O603" s="1">
        <v>576929</v>
      </c>
      <c r="P603" s="1">
        <v>0</v>
      </c>
      <c r="Q603" s="3" t="s">
        <v>169</v>
      </c>
      <c r="R603">
        <v>79359242</v>
      </c>
      <c r="S603" s="3" t="s">
        <v>283</v>
      </c>
      <c r="T603" s="3" t="s">
        <v>56</v>
      </c>
      <c r="U603" s="3" t="s">
        <v>57</v>
      </c>
      <c r="V603" s="3" t="s">
        <v>284</v>
      </c>
      <c r="W603" s="3" t="s">
        <v>59</v>
      </c>
      <c r="X603">
        <v>860002964</v>
      </c>
      <c r="Y603" s="3" t="s">
        <v>242</v>
      </c>
      <c r="Z603">
        <v>925</v>
      </c>
      <c r="AA603">
        <v>925</v>
      </c>
      <c r="AB603">
        <v>60125</v>
      </c>
      <c r="AC603" s="3"/>
      <c r="AD603" s="3" t="s">
        <v>2870</v>
      </c>
      <c r="AE603" s="3" t="s">
        <v>2871</v>
      </c>
      <c r="AG603">
        <v>45749</v>
      </c>
      <c r="AH603" s="3" t="s">
        <v>255</v>
      </c>
      <c r="AI603" s="3" t="s">
        <v>2872</v>
      </c>
      <c r="AJ603" s="3" t="s">
        <v>2873</v>
      </c>
    </row>
    <row r="604" spans="1:36" x14ac:dyDescent="0.25">
      <c r="A604" s="3" t="s">
        <v>6148</v>
      </c>
      <c r="B604" s="3" t="s">
        <v>6095</v>
      </c>
      <c r="C604" s="3" t="s">
        <v>6150</v>
      </c>
      <c r="D604" s="3" t="s">
        <v>5908</v>
      </c>
      <c r="E604">
        <v>60225</v>
      </c>
      <c r="F604">
        <v>45749</v>
      </c>
      <c r="G604">
        <v>45749.593090277776</v>
      </c>
      <c r="H604" s="3" t="s">
        <v>1929</v>
      </c>
      <c r="I604">
        <v>923238</v>
      </c>
      <c r="J604" s="3" t="s">
        <v>62</v>
      </c>
      <c r="K604" s="3" t="s">
        <v>63</v>
      </c>
      <c r="L604" s="3" t="s">
        <v>172</v>
      </c>
      <c r="M604" s="1">
        <v>937170</v>
      </c>
      <c r="N604" s="1">
        <v>0</v>
      </c>
      <c r="O604" s="1">
        <v>937170</v>
      </c>
      <c r="P604" s="1">
        <v>0</v>
      </c>
      <c r="Q604" s="3" t="s">
        <v>169</v>
      </c>
      <c r="R604">
        <v>55177634</v>
      </c>
      <c r="S604" s="3" t="s">
        <v>1733</v>
      </c>
      <c r="T604" s="3" t="s">
        <v>56</v>
      </c>
      <c r="U604" s="3" t="s">
        <v>57</v>
      </c>
      <c r="V604" s="3" t="s">
        <v>1734</v>
      </c>
      <c r="W604" s="3" t="s">
        <v>59</v>
      </c>
      <c r="X604">
        <v>860034313</v>
      </c>
      <c r="Y604" s="3" t="s">
        <v>97</v>
      </c>
      <c r="Z604">
        <v>325</v>
      </c>
      <c r="AA604">
        <v>325</v>
      </c>
      <c r="AB604">
        <v>60225</v>
      </c>
      <c r="AC604" s="3"/>
      <c r="AD604" s="3" t="s">
        <v>2874</v>
      </c>
      <c r="AE604" s="3" t="s">
        <v>2875</v>
      </c>
      <c r="AG604">
        <v>45749</v>
      </c>
      <c r="AH604" s="3" t="s">
        <v>255</v>
      </c>
      <c r="AI604" s="3" t="s">
        <v>2876</v>
      </c>
      <c r="AJ604" s="3" t="s">
        <v>2877</v>
      </c>
    </row>
    <row r="605" spans="1:36" x14ac:dyDescent="0.25">
      <c r="A605" s="3" t="s">
        <v>6152</v>
      </c>
      <c r="B605" s="3" t="s">
        <v>6095</v>
      </c>
      <c r="C605" s="3" t="s">
        <v>6154</v>
      </c>
      <c r="D605" s="3" t="s">
        <v>5908</v>
      </c>
      <c r="E605">
        <v>60325</v>
      </c>
      <c r="F605">
        <v>45749</v>
      </c>
      <c r="G605">
        <v>45749.651423611111</v>
      </c>
      <c r="H605" s="3" t="s">
        <v>1929</v>
      </c>
      <c r="I605">
        <v>923238</v>
      </c>
      <c r="J605" s="3" t="s">
        <v>62</v>
      </c>
      <c r="K605" s="3" t="s">
        <v>63</v>
      </c>
      <c r="L605" s="3" t="s">
        <v>172</v>
      </c>
      <c r="M605" s="1">
        <v>468585</v>
      </c>
      <c r="N605" s="1">
        <v>0</v>
      </c>
      <c r="O605" s="1">
        <v>468585</v>
      </c>
      <c r="P605" s="1">
        <v>0</v>
      </c>
      <c r="Q605" s="3" t="s">
        <v>169</v>
      </c>
      <c r="R605">
        <v>79977580</v>
      </c>
      <c r="S605" s="3" t="s">
        <v>1721</v>
      </c>
      <c r="T605" s="3" t="s">
        <v>56</v>
      </c>
      <c r="U605" s="3" t="s">
        <v>57</v>
      </c>
      <c r="V605" s="3" t="s">
        <v>1722</v>
      </c>
      <c r="W605" s="3" t="s">
        <v>59</v>
      </c>
      <c r="X605">
        <v>860007335</v>
      </c>
      <c r="Y605" s="3" t="s">
        <v>201</v>
      </c>
      <c r="Z605">
        <v>325</v>
      </c>
      <c r="AA605">
        <v>325</v>
      </c>
      <c r="AB605">
        <v>60325</v>
      </c>
      <c r="AC605" s="3"/>
      <c r="AD605" s="3" t="s">
        <v>2878</v>
      </c>
      <c r="AE605" s="3" t="s">
        <v>2879</v>
      </c>
      <c r="AG605">
        <v>45749</v>
      </c>
      <c r="AH605" s="3" t="s">
        <v>255</v>
      </c>
      <c r="AI605" s="3" t="s">
        <v>2880</v>
      </c>
      <c r="AJ605" s="3" t="s">
        <v>2881</v>
      </c>
    </row>
    <row r="606" spans="1:36" x14ac:dyDescent="0.25">
      <c r="A606" s="3" t="s">
        <v>6156</v>
      </c>
      <c r="B606" s="3" t="s">
        <v>6095</v>
      </c>
      <c r="C606" s="3" t="s">
        <v>6158</v>
      </c>
      <c r="D606" s="3" t="s">
        <v>5908</v>
      </c>
      <c r="E606">
        <v>60425</v>
      </c>
      <c r="F606">
        <v>45749</v>
      </c>
      <c r="G606">
        <v>45749.658437500002</v>
      </c>
      <c r="H606" s="3" t="s">
        <v>1929</v>
      </c>
      <c r="I606">
        <v>923238</v>
      </c>
      <c r="J606" s="3" t="s">
        <v>62</v>
      </c>
      <c r="K606" s="3" t="s">
        <v>63</v>
      </c>
      <c r="L606" s="3" t="s">
        <v>172</v>
      </c>
      <c r="M606" s="1">
        <v>624780</v>
      </c>
      <c r="N606" s="1">
        <v>0</v>
      </c>
      <c r="O606" s="1">
        <v>624780</v>
      </c>
      <c r="P606" s="1">
        <v>0</v>
      </c>
      <c r="Q606" s="3" t="s">
        <v>169</v>
      </c>
      <c r="R606">
        <v>79592386</v>
      </c>
      <c r="S606" s="3" t="s">
        <v>1300</v>
      </c>
      <c r="T606" s="3" t="s">
        <v>56</v>
      </c>
      <c r="U606" s="3" t="s">
        <v>57</v>
      </c>
      <c r="V606" s="3" t="s">
        <v>1301</v>
      </c>
      <c r="W606" s="3" t="s">
        <v>59</v>
      </c>
      <c r="X606">
        <v>860034313</v>
      </c>
      <c r="Y606" s="3" t="s">
        <v>97</v>
      </c>
      <c r="Z606">
        <v>325</v>
      </c>
      <c r="AA606">
        <v>325</v>
      </c>
      <c r="AB606">
        <v>60425</v>
      </c>
      <c r="AC606" s="3"/>
      <c r="AD606" s="3" t="s">
        <v>2882</v>
      </c>
      <c r="AE606" s="3" t="s">
        <v>2883</v>
      </c>
      <c r="AG606">
        <v>45749</v>
      </c>
      <c r="AH606" s="3" t="s">
        <v>255</v>
      </c>
      <c r="AI606" s="3" t="s">
        <v>2884</v>
      </c>
      <c r="AJ606" s="3" t="s">
        <v>2885</v>
      </c>
    </row>
    <row r="607" spans="1:36" x14ac:dyDescent="0.25">
      <c r="A607" s="3" t="s">
        <v>6160</v>
      </c>
      <c r="B607" s="3" t="s">
        <v>6095</v>
      </c>
      <c r="C607" s="3" t="s">
        <v>6162</v>
      </c>
      <c r="D607" s="3" t="s">
        <v>5908</v>
      </c>
      <c r="E607">
        <v>60525</v>
      </c>
      <c r="F607">
        <v>45749</v>
      </c>
      <c r="G607">
        <v>45749.663657407407</v>
      </c>
      <c r="H607" s="3" t="s">
        <v>1929</v>
      </c>
      <c r="I607">
        <v>923238</v>
      </c>
      <c r="J607" s="3" t="s">
        <v>62</v>
      </c>
      <c r="K607" s="3" t="s">
        <v>63</v>
      </c>
      <c r="L607" s="3" t="s">
        <v>172</v>
      </c>
      <c r="M607" s="1">
        <v>664780</v>
      </c>
      <c r="N607" s="1">
        <v>0</v>
      </c>
      <c r="O607" s="1">
        <v>664780</v>
      </c>
      <c r="P607" s="1">
        <v>0</v>
      </c>
      <c r="Q607" s="3" t="s">
        <v>169</v>
      </c>
      <c r="R607">
        <v>52556422</v>
      </c>
      <c r="S607" s="3" t="s">
        <v>1308</v>
      </c>
      <c r="T607" s="3" t="s">
        <v>56</v>
      </c>
      <c r="U607" s="3" t="s">
        <v>57</v>
      </c>
      <c r="V607" s="3" t="s">
        <v>1309</v>
      </c>
      <c r="W607" s="3" t="s">
        <v>59</v>
      </c>
      <c r="X607">
        <v>860034313</v>
      </c>
      <c r="Y607" s="3" t="s">
        <v>97</v>
      </c>
      <c r="Z607">
        <v>325</v>
      </c>
      <c r="AA607">
        <v>325</v>
      </c>
      <c r="AB607">
        <v>60525</v>
      </c>
      <c r="AC607" s="3"/>
      <c r="AD607" s="3" t="s">
        <v>2886</v>
      </c>
      <c r="AE607" s="3" t="s">
        <v>2887</v>
      </c>
      <c r="AG607">
        <v>45749</v>
      </c>
      <c r="AH607" s="3" t="s">
        <v>255</v>
      </c>
      <c r="AI607" s="3" t="s">
        <v>2888</v>
      </c>
      <c r="AJ607" s="3" t="s">
        <v>2889</v>
      </c>
    </row>
    <row r="608" spans="1:36" x14ac:dyDescent="0.25">
      <c r="A608" s="3" t="s">
        <v>6164</v>
      </c>
      <c r="B608" s="3" t="s">
        <v>6095</v>
      </c>
      <c r="C608" s="3" t="s">
        <v>6166</v>
      </c>
      <c r="D608" s="3" t="s">
        <v>5908</v>
      </c>
      <c r="E608">
        <v>60625</v>
      </c>
      <c r="F608">
        <v>45749</v>
      </c>
      <c r="G608">
        <v>45749.670057870368</v>
      </c>
      <c r="H608" s="3" t="s">
        <v>1929</v>
      </c>
      <c r="I608">
        <v>923238</v>
      </c>
      <c r="J608" s="3" t="s">
        <v>62</v>
      </c>
      <c r="K608" s="3" t="s">
        <v>63</v>
      </c>
      <c r="L608" s="3" t="s">
        <v>172</v>
      </c>
      <c r="M608" s="1">
        <v>624780</v>
      </c>
      <c r="N608" s="1">
        <v>0</v>
      </c>
      <c r="O608" s="1">
        <v>624780</v>
      </c>
      <c r="P608" s="1">
        <v>0</v>
      </c>
      <c r="Q608" s="3" t="s">
        <v>169</v>
      </c>
      <c r="R608">
        <v>11257178</v>
      </c>
      <c r="S608" s="3" t="s">
        <v>1284</v>
      </c>
      <c r="T608" s="3" t="s">
        <v>56</v>
      </c>
      <c r="U608" s="3" t="s">
        <v>57</v>
      </c>
      <c r="V608" s="3" t="s">
        <v>1285</v>
      </c>
      <c r="W608" s="3" t="s">
        <v>59</v>
      </c>
      <c r="X608">
        <v>890903938</v>
      </c>
      <c r="Y608" s="3" t="s">
        <v>86</v>
      </c>
      <c r="Z608">
        <v>325</v>
      </c>
      <c r="AA608">
        <v>325</v>
      </c>
      <c r="AB608">
        <v>60625</v>
      </c>
      <c r="AC608" s="3"/>
      <c r="AD608" s="3" t="s">
        <v>2890</v>
      </c>
      <c r="AE608" s="3" t="s">
        <v>2891</v>
      </c>
      <c r="AG608">
        <v>45749</v>
      </c>
      <c r="AH608" s="3" t="s">
        <v>255</v>
      </c>
      <c r="AI608" s="3" t="s">
        <v>2892</v>
      </c>
      <c r="AJ608" s="3" t="s">
        <v>2893</v>
      </c>
    </row>
    <row r="609" spans="1:36" x14ac:dyDescent="0.25">
      <c r="A609" s="3" t="s">
        <v>6168</v>
      </c>
      <c r="B609" s="3" t="s">
        <v>6095</v>
      </c>
      <c r="C609" s="3" t="s">
        <v>6170</v>
      </c>
      <c r="D609" s="3" t="s">
        <v>5908</v>
      </c>
      <c r="E609">
        <v>60725</v>
      </c>
      <c r="F609">
        <v>45749</v>
      </c>
      <c r="G609">
        <v>45749.679513888892</v>
      </c>
      <c r="H609" s="3" t="s">
        <v>1929</v>
      </c>
      <c r="I609">
        <v>923238</v>
      </c>
      <c r="J609" s="3" t="s">
        <v>62</v>
      </c>
      <c r="K609" s="3" t="s">
        <v>63</v>
      </c>
      <c r="L609" s="3" t="s">
        <v>172</v>
      </c>
      <c r="M609" s="1">
        <v>624780</v>
      </c>
      <c r="N609" s="1">
        <v>0</v>
      </c>
      <c r="O609" s="1">
        <v>624780</v>
      </c>
      <c r="P609" s="1">
        <v>0</v>
      </c>
      <c r="Q609" s="3" t="s">
        <v>169</v>
      </c>
      <c r="R609">
        <v>39728459</v>
      </c>
      <c r="S609" s="3" t="s">
        <v>1915</v>
      </c>
      <c r="T609" s="3" t="s">
        <v>56</v>
      </c>
      <c r="U609" s="3" t="s">
        <v>57</v>
      </c>
      <c r="V609" s="3" t="s">
        <v>1916</v>
      </c>
      <c r="W609" s="3" t="s">
        <v>59</v>
      </c>
      <c r="X609">
        <v>860007335</v>
      </c>
      <c r="Y609" s="3" t="s">
        <v>201</v>
      </c>
      <c r="Z609">
        <v>325</v>
      </c>
      <c r="AA609">
        <v>325</v>
      </c>
      <c r="AB609">
        <v>60725</v>
      </c>
      <c r="AC609" s="3"/>
      <c r="AD609" s="3" t="s">
        <v>2894</v>
      </c>
      <c r="AE609" s="3" t="s">
        <v>2895</v>
      </c>
      <c r="AG609">
        <v>45749</v>
      </c>
      <c r="AH609" s="3" t="s">
        <v>255</v>
      </c>
      <c r="AI609" s="3" t="s">
        <v>2896</v>
      </c>
      <c r="AJ609" s="3" t="s">
        <v>2897</v>
      </c>
    </row>
    <row r="610" spans="1:36" x14ac:dyDescent="0.25">
      <c r="A610" s="3" t="s">
        <v>6172</v>
      </c>
      <c r="B610" s="3" t="s">
        <v>6095</v>
      </c>
      <c r="C610" s="3" t="s">
        <v>6174</v>
      </c>
      <c r="D610" s="3" t="s">
        <v>5908</v>
      </c>
      <c r="E610">
        <v>60825</v>
      </c>
      <c r="F610">
        <v>45749</v>
      </c>
      <c r="G610">
        <v>45749.691736111112</v>
      </c>
      <c r="H610" s="3" t="s">
        <v>1929</v>
      </c>
      <c r="I610">
        <v>923238</v>
      </c>
      <c r="J610" s="3" t="s">
        <v>62</v>
      </c>
      <c r="K610" s="3" t="s">
        <v>63</v>
      </c>
      <c r="L610" s="3" t="s">
        <v>172</v>
      </c>
      <c r="M610" s="1">
        <v>1093365</v>
      </c>
      <c r="N610" s="1">
        <v>0</v>
      </c>
      <c r="O610" s="1">
        <v>1093365</v>
      </c>
      <c r="P610" s="1">
        <v>0</v>
      </c>
      <c r="Q610" s="3" t="s">
        <v>169</v>
      </c>
      <c r="R610">
        <v>79408514</v>
      </c>
      <c r="S610" s="3" t="s">
        <v>355</v>
      </c>
      <c r="T610" s="3" t="s">
        <v>56</v>
      </c>
      <c r="U610" s="3" t="s">
        <v>57</v>
      </c>
      <c r="V610" s="3" t="s">
        <v>356</v>
      </c>
      <c r="W610" s="3" t="s">
        <v>4068</v>
      </c>
      <c r="X610">
        <v>900047981</v>
      </c>
      <c r="Y610" s="3" t="s">
        <v>219</v>
      </c>
      <c r="Z610">
        <v>325</v>
      </c>
      <c r="AA610">
        <v>325</v>
      </c>
      <c r="AB610">
        <v>60825</v>
      </c>
      <c r="AC610" s="3"/>
      <c r="AD610" s="3" t="s">
        <v>2898</v>
      </c>
      <c r="AE610" s="3" t="s">
        <v>2899</v>
      </c>
      <c r="AG610">
        <v>45749</v>
      </c>
      <c r="AH610" s="3" t="s">
        <v>255</v>
      </c>
      <c r="AI610" s="3" t="s">
        <v>2900</v>
      </c>
      <c r="AJ610" s="3" t="s">
        <v>2901</v>
      </c>
    </row>
    <row r="611" spans="1:36" x14ac:dyDescent="0.25">
      <c r="A611" s="3" t="s">
        <v>6176</v>
      </c>
      <c r="B611" s="3" t="s">
        <v>6095</v>
      </c>
      <c r="C611" s="3" t="s">
        <v>6178</v>
      </c>
      <c r="D611" s="3" t="s">
        <v>5908</v>
      </c>
      <c r="E611">
        <v>60925</v>
      </c>
      <c r="F611">
        <v>45749</v>
      </c>
      <c r="G611">
        <v>45749.696701388886</v>
      </c>
      <c r="H611" s="3" t="s">
        <v>1929</v>
      </c>
      <c r="I611">
        <v>923238</v>
      </c>
      <c r="J611" s="3" t="s">
        <v>62</v>
      </c>
      <c r="K611" s="3" t="s">
        <v>63</v>
      </c>
      <c r="L611" s="3" t="s">
        <v>172</v>
      </c>
      <c r="M611" s="1">
        <v>312390</v>
      </c>
      <c r="N611" s="1">
        <v>0</v>
      </c>
      <c r="O611" s="1">
        <v>312390</v>
      </c>
      <c r="P611" s="1">
        <v>0</v>
      </c>
      <c r="Q611" s="3" t="s">
        <v>169</v>
      </c>
      <c r="R611">
        <v>1012439964</v>
      </c>
      <c r="S611" s="3" t="s">
        <v>345</v>
      </c>
      <c r="T611" s="3" t="s">
        <v>56</v>
      </c>
      <c r="U611" s="3" t="s">
        <v>57</v>
      </c>
      <c r="V611" s="3" t="s">
        <v>346</v>
      </c>
      <c r="W611" s="3" t="s">
        <v>59</v>
      </c>
      <c r="X611">
        <v>890903938</v>
      </c>
      <c r="Y611" s="3" t="s">
        <v>86</v>
      </c>
      <c r="Z611">
        <v>325</v>
      </c>
      <c r="AA611">
        <v>325</v>
      </c>
      <c r="AB611">
        <v>60925</v>
      </c>
      <c r="AC611" s="3"/>
      <c r="AD611" s="3" t="s">
        <v>2902</v>
      </c>
      <c r="AE611" s="3" t="s">
        <v>2903</v>
      </c>
      <c r="AG611">
        <v>45749</v>
      </c>
      <c r="AH611" s="3" t="s">
        <v>255</v>
      </c>
      <c r="AI611" s="3" t="s">
        <v>2904</v>
      </c>
      <c r="AJ611" s="3" t="s">
        <v>2905</v>
      </c>
    </row>
    <row r="612" spans="1:36" x14ac:dyDescent="0.25">
      <c r="A612" s="3" t="s">
        <v>11141</v>
      </c>
      <c r="B612" s="3" t="s">
        <v>8023</v>
      </c>
      <c r="C612" s="3" t="s">
        <v>11143</v>
      </c>
      <c r="D612" s="3" t="s">
        <v>5892</v>
      </c>
      <c r="E612">
        <v>61025</v>
      </c>
      <c r="F612">
        <v>45749</v>
      </c>
      <c r="G612">
        <v>45749.71837962963</v>
      </c>
      <c r="H612" s="3" t="s">
        <v>1929</v>
      </c>
      <c r="I612">
        <v>923218</v>
      </c>
      <c r="J612" s="3" t="s">
        <v>1773</v>
      </c>
      <c r="K612" s="3" t="s">
        <v>1774</v>
      </c>
      <c r="L612" s="3" t="s">
        <v>64</v>
      </c>
      <c r="M612" s="1">
        <v>854100</v>
      </c>
      <c r="N612" s="1">
        <v>0</v>
      </c>
      <c r="O612" s="1">
        <v>854100</v>
      </c>
      <c r="P612" s="1">
        <v>0</v>
      </c>
      <c r="Q612" s="3" t="s">
        <v>1770</v>
      </c>
      <c r="R612">
        <v>1074812614</v>
      </c>
      <c r="S612" s="3" t="s">
        <v>1771</v>
      </c>
      <c r="T612" s="3" t="s">
        <v>56</v>
      </c>
      <c r="U612" s="3" t="s">
        <v>57</v>
      </c>
      <c r="V612" s="3" t="s">
        <v>1772</v>
      </c>
      <c r="W612" s="3" t="s">
        <v>59</v>
      </c>
      <c r="X612">
        <v>860007335</v>
      </c>
      <c r="Y612" s="3" t="s">
        <v>201</v>
      </c>
      <c r="Z612">
        <v>2325</v>
      </c>
      <c r="AA612">
        <v>2325</v>
      </c>
      <c r="AB612">
        <v>61025</v>
      </c>
      <c r="AC612" s="3"/>
      <c r="AD612" s="3" t="s">
        <v>2906</v>
      </c>
      <c r="AE612" s="3" t="s">
        <v>2907</v>
      </c>
      <c r="AG612">
        <v>45749</v>
      </c>
      <c r="AH612" s="3" t="s">
        <v>1775</v>
      </c>
      <c r="AI612" s="3" t="s">
        <v>2908</v>
      </c>
      <c r="AJ612" s="3" t="s">
        <v>2909</v>
      </c>
    </row>
    <row r="613" spans="1:36" x14ac:dyDescent="0.25">
      <c r="A613" s="3" t="s">
        <v>11145</v>
      </c>
      <c r="B613" s="3" t="s">
        <v>8023</v>
      </c>
      <c r="C613" s="3" t="s">
        <v>11147</v>
      </c>
      <c r="D613" s="3" t="s">
        <v>5892</v>
      </c>
      <c r="E613">
        <v>61125</v>
      </c>
      <c r="F613">
        <v>45749</v>
      </c>
      <c r="G613">
        <v>45749.718391203707</v>
      </c>
      <c r="H613" s="3" t="s">
        <v>1929</v>
      </c>
      <c r="I613">
        <v>923218</v>
      </c>
      <c r="J613" s="3" t="s">
        <v>1773</v>
      </c>
      <c r="K613" s="3" t="s">
        <v>1774</v>
      </c>
      <c r="L613" s="3" t="s">
        <v>64</v>
      </c>
      <c r="M613" s="1">
        <v>854100</v>
      </c>
      <c r="N613" s="1">
        <v>0</v>
      </c>
      <c r="O613" s="1">
        <v>854100</v>
      </c>
      <c r="P613" s="1">
        <v>0</v>
      </c>
      <c r="Q613" s="3" t="s">
        <v>169</v>
      </c>
      <c r="R613">
        <v>79859066</v>
      </c>
      <c r="S613" s="3" t="s">
        <v>1779</v>
      </c>
      <c r="T613" s="3" t="s">
        <v>56</v>
      </c>
      <c r="U613" s="3" t="s">
        <v>57</v>
      </c>
      <c r="V613" s="3" t="s">
        <v>1780</v>
      </c>
      <c r="W613" s="3" t="s">
        <v>59</v>
      </c>
      <c r="X613">
        <v>860007335</v>
      </c>
      <c r="Y613" s="3" t="s">
        <v>201</v>
      </c>
      <c r="Z613">
        <v>2325</v>
      </c>
      <c r="AA613">
        <v>2325</v>
      </c>
      <c r="AB613">
        <v>61125</v>
      </c>
      <c r="AC613" s="3"/>
      <c r="AD613" s="3" t="s">
        <v>2910</v>
      </c>
      <c r="AE613" s="3" t="s">
        <v>2911</v>
      </c>
      <c r="AG613">
        <v>45749</v>
      </c>
      <c r="AH613" s="3" t="s">
        <v>1775</v>
      </c>
      <c r="AI613" s="3" t="s">
        <v>2908</v>
      </c>
      <c r="AJ613" s="3" t="s">
        <v>2909</v>
      </c>
    </row>
    <row r="614" spans="1:36" x14ac:dyDescent="0.25">
      <c r="A614" s="3" t="s">
        <v>11149</v>
      </c>
      <c r="B614" s="3" t="s">
        <v>8023</v>
      </c>
      <c r="C614" s="3" t="s">
        <v>11151</v>
      </c>
      <c r="D614" s="3" t="s">
        <v>5892</v>
      </c>
      <c r="E614">
        <v>61225</v>
      </c>
      <c r="F614">
        <v>45749</v>
      </c>
      <c r="G614">
        <v>45749.718402777777</v>
      </c>
      <c r="H614" s="3" t="s">
        <v>1929</v>
      </c>
      <c r="I614">
        <v>923218</v>
      </c>
      <c r="J614" s="3" t="s">
        <v>1773</v>
      </c>
      <c r="K614" s="3" t="s">
        <v>1774</v>
      </c>
      <c r="L614" s="3" t="s">
        <v>64</v>
      </c>
      <c r="M614" s="1">
        <v>854100</v>
      </c>
      <c r="N614" s="1">
        <v>0</v>
      </c>
      <c r="O614" s="1">
        <v>854100</v>
      </c>
      <c r="P614" s="1">
        <v>0</v>
      </c>
      <c r="Q614" s="3" t="s">
        <v>169</v>
      </c>
      <c r="R614">
        <v>53009124</v>
      </c>
      <c r="S614" s="3" t="s">
        <v>1786</v>
      </c>
      <c r="T614" s="3" t="s">
        <v>56</v>
      </c>
      <c r="U614" s="3" t="s">
        <v>57</v>
      </c>
      <c r="V614" s="3" t="s">
        <v>1787</v>
      </c>
      <c r="W614" s="3" t="s">
        <v>59</v>
      </c>
      <c r="X614">
        <v>860034313</v>
      </c>
      <c r="Y614" s="3" t="s">
        <v>97</v>
      </c>
      <c r="Z614">
        <v>2325</v>
      </c>
      <c r="AA614">
        <v>2325</v>
      </c>
      <c r="AB614">
        <v>61225</v>
      </c>
      <c r="AC614" s="3"/>
      <c r="AD614" s="3" t="s">
        <v>2912</v>
      </c>
      <c r="AE614" s="3" t="s">
        <v>2913</v>
      </c>
      <c r="AG614">
        <v>45749</v>
      </c>
      <c r="AH614" s="3" t="s">
        <v>1775</v>
      </c>
      <c r="AI614" s="3" t="s">
        <v>2908</v>
      </c>
      <c r="AJ614" s="3" t="s">
        <v>2909</v>
      </c>
    </row>
    <row r="615" spans="1:36" x14ac:dyDescent="0.25">
      <c r="A615" s="3" t="s">
        <v>11153</v>
      </c>
      <c r="B615" s="3" t="s">
        <v>8023</v>
      </c>
      <c r="C615" s="3" t="s">
        <v>11155</v>
      </c>
      <c r="D615" s="3" t="s">
        <v>5892</v>
      </c>
      <c r="E615">
        <v>61325</v>
      </c>
      <c r="F615">
        <v>45749</v>
      </c>
      <c r="G615">
        <v>45749.718414351853</v>
      </c>
      <c r="H615" s="3" t="s">
        <v>1929</v>
      </c>
      <c r="I615">
        <v>923218</v>
      </c>
      <c r="J615" s="3" t="s">
        <v>1773</v>
      </c>
      <c r="K615" s="3" t="s">
        <v>1774</v>
      </c>
      <c r="L615" s="3" t="s">
        <v>64</v>
      </c>
      <c r="M615" s="1">
        <v>854100</v>
      </c>
      <c r="N615" s="1">
        <v>0</v>
      </c>
      <c r="O615" s="1">
        <v>854100</v>
      </c>
      <c r="P615" s="1">
        <v>0</v>
      </c>
      <c r="Q615" s="3" t="s">
        <v>169</v>
      </c>
      <c r="R615">
        <v>52875741</v>
      </c>
      <c r="S615" s="3" t="s">
        <v>1789</v>
      </c>
      <c r="T615" s="3" t="s">
        <v>56</v>
      </c>
      <c r="U615" s="3" t="s">
        <v>57</v>
      </c>
      <c r="V615" s="3" t="s">
        <v>1790</v>
      </c>
      <c r="W615" s="3" t="s">
        <v>59</v>
      </c>
      <c r="X615">
        <v>860034313</v>
      </c>
      <c r="Y615" s="3" t="s">
        <v>97</v>
      </c>
      <c r="Z615">
        <v>2325</v>
      </c>
      <c r="AA615">
        <v>2325</v>
      </c>
      <c r="AB615">
        <v>61325</v>
      </c>
      <c r="AC615" s="3"/>
      <c r="AD615" s="3" t="s">
        <v>2914</v>
      </c>
      <c r="AE615" s="3" t="s">
        <v>2915</v>
      </c>
      <c r="AG615">
        <v>45749</v>
      </c>
      <c r="AH615" s="3" t="s">
        <v>1775</v>
      </c>
      <c r="AI615" s="3" t="s">
        <v>2908</v>
      </c>
      <c r="AJ615" s="3" t="s">
        <v>2909</v>
      </c>
    </row>
    <row r="616" spans="1:36" x14ac:dyDescent="0.25">
      <c r="A616" s="3" t="s">
        <v>11157</v>
      </c>
      <c r="B616" s="3" t="s">
        <v>8023</v>
      </c>
      <c r="C616" s="3" t="s">
        <v>11159</v>
      </c>
      <c r="D616" s="3" t="s">
        <v>5892</v>
      </c>
      <c r="E616">
        <v>61425</v>
      </c>
      <c r="F616">
        <v>45749</v>
      </c>
      <c r="G616">
        <v>45749.718425925923</v>
      </c>
      <c r="H616" s="3" t="s">
        <v>1929</v>
      </c>
      <c r="I616">
        <v>923218</v>
      </c>
      <c r="J616" s="3" t="s">
        <v>1773</v>
      </c>
      <c r="K616" s="3" t="s">
        <v>1774</v>
      </c>
      <c r="L616" s="3" t="s">
        <v>64</v>
      </c>
      <c r="M616" s="1">
        <v>854100</v>
      </c>
      <c r="N616" s="1">
        <v>0</v>
      </c>
      <c r="O616" s="1">
        <v>854100</v>
      </c>
      <c r="P616" s="1">
        <v>0</v>
      </c>
      <c r="Q616" s="3" t="s">
        <v>169</v>
      </c>
      <c r="R616">
        <v>39671704</v>
      </c>
      <c r="S616" s="3" t="s">
        <v>1792</v>
      </c>
      <c r="T616" s="3" t="s">
        <v>56</v>
      </c>
      <c r="U616" s="3" t="s">
        <v>57</v>
      </c>
      <c r="V616" s="3" t="s">
        <v>1793</v>
      </c>
      <c r="W616" s="3" t="s">
        <v>59</v>
      </c>
      <c r="X616">
        <v>860034313</v>
      </c>
      <c r="Y616" s="3" t="s">
        <v>97</v>
      </c>
      <c r="Z616">
        <v>2325</v>
      </c>
      <c r="AA616">
        <v>2325</v>
      </c>
      <c r="AB616">
        <v>61425</v>
      </c>
      <c r="AC616" s="3"/>
      <c r="AD616" s="3" t="s">
        <v>2916</v>
      </c>
      <c r="AE616" s="3" t="s">
        <v>2917</v>
      </c>
      <c r="AG616">
        <v>45749</v>
      </c>
      <c r="AH616" s="3" t="s">
        <v>1775</v>
      </c>
      <c r="AI616" s="3" t="s">
        <v>2908</v>
      </c>
      <c r="AJ616" s="3" t="s">
        <v>2909</v>
      </c>
    </row>
    <row r="617" spans="1:36" x14ac:dyDescent="0.25">
      <c r="A617" s="3" t="s">
        <v>11161</v>
      </c>
      <c r="B617" s="3" t="s">
        <v>8023</v>
      </c>
      <c r="C617" s="3" t="s">
        <v>11163</v>
      </c>
      <c r="D617" s="3" t="s">
        <v>5892</v>
      </c>
      <c r="E617">
        <v>61525</v>
      </c>
      <c r="F617">
        <v>45749</v>
      </c>
      <c r="G617">
        <v>45749.7184375</v>
      </c>
      <c r="H617" s="3" t="s">
        <v>1929</v>
      </c>
      <c r="I617">
        <v>923218</v>
      </c>
      <c r="J617" s="3" t="s">
        <v>1773</v>
      </c>
      <c r="K617" s="3" t="s">
        <v>1774</v>
      </c>
      <c r="L617" s="3" t="s">
        <v>64</v>
      </c>
      <c r="M617" s="1">
        <v>854100</v>
      </c>
      <c r="N617" s="1">
        <v>0</v>
      </c>
      <c r="O617" s="1">
        <v>854100</v>
      </c>
      <c r="P617" s="1">
        <v>0</v>
      </c>
      <c r="Q617" s="3" t="s">
        <v>169</v>
      </c>
      <c r="R617">
        <v>1072194174</v>
      </c>
      <c r="S617" s="3" t="s">
        <v>1795</v>
      </c>
      <c r="T617" s="3" t="s">
        <v>56</v>
      </c>
      <c r="U617" s="3" t="s">
        <v>57</v>
      </c>
      <c r="V617" s="3" t="s">
        <v>1796</v>
      </c>
      <c r="W617" s="3" t="s">
        <v>59</v>
      </c>
      <c r="X617">
        <v>860034313</v>
      </c>
      <c r="Y617" s="3" t="s">
        <v>97</v>
      </c>
      <c r="Z617">
        <v>2325</v>
      </c>
      <c r="AA617">
        <v>2325</v>
      </c>
      <c r="AB617">
        <v>61525</v>
      </c>
      <c r="AC617" s="3"/>
      <c r="AD617" s="3" t="s">
        <v>2918</v>
      </c>
      <c r="AE617" s="3" t="s">
        <v>2919</v>
      </c>
      <c r="AG617">
        <v>45749</v>
      </c>
      <c r="AH617" s="3" t="s">
        <v>1775</v>
      </c>
      <c r="AI617" s="3" t="s">
        <v>2908</v>
      </c>
      <c r="AJ617" s="3" t="s">
        <v>2909</v>
      </c>
    </row>
    <row r="618" spans="1:36" x14ac:dyDescent="0.25">
      <c r="A618" s="3" t="s">
        <v>11165</v>
      </c>
      <c r="B618" s="3" t="s">
        <v>8023</v>
      </c>
      <c r="C618" s="3" t="s">
        <v>11167</v>
      </c>
      <c r="D618" s="3" t="s">
        <v>5892</v>
      </c>
      <c r="E618">
        <v>61625</v>
      </c>
      <c r="F618">
        <v>45749</v>
      </c>
      <c r="G618">
        <v>45749.718460648146</v>
      </c>
      <c r="H618" s="3" t="s">
        <v>1929</v>
      </c>
      <c r="I618">
        <v>923218</v>
      </c>
      <c r="J618" s="3" t="s">
        <v>1773</v>
      </c>
      <c r="K618" s="3" t="s">
        <v>1774</v>
      </c>
      <c r="L618" s="3" t="s">
        <v>64</v>
      </c>
      <c r="M618" s="1">
        <v>854100</v>
      </c>
      <c r="N618" s="1">
        <v>0</v>
      </c>
      <c r="O618" s="1">
        <v>854100</v>
      </c>
      <c r="P618" s="1">
        <v>0</v>
      </c>
      <c r="Q618" s="3" t="s">
        <v>169</v>
      </c>
      <c r="R618">
        <v>1020798098</v>
      </c>
      <c r="S618" s="3" t="s">
        <v>1798</v>
      </c>
      <c r="T618" s="3" t="s">
        <v>56</v>
      </c>
      <c r="U618" s="3" t="s">
        <v>57</v>
      </c>
      <c r="V618" s="3" t="s">
        <v>1799</v>
      </c>
      <c r="W618" s="3" t="s">
        <v>59</v>
      </c>
      <c r="X618">
        <v>890903938</v>
      </c>
      <c r="Y618" s="3" t="s">
        <v>86</v>
      </c>
      <c r="Z618">
        <v>2325</v>
      </c>
      <c r="AA618">
        <v>2325</v>
      </c>
      <c r="AB618">
        <v>61625</v>
      </c>
      <c r="AC618" s="3"/>
      <c r="AD618" s="3" t="s">
        <v>2920</v>
      </c>
      <c r="AE618" s="3" t="s">
        <v>2921</v>
      </c>
      <c r="AG618">
        <v>45749</v>
      </c>
      <c r="AH618" s="3" t="s">
        <v>1775</v>
      </c>
      <c r="AI618" s="3" t="s">
        <v>2908</v>
      </c>
      <c r="AJ618" s="3" t="s">
        <v>2909</v>
      </c>
    </row>
    <row r="619" spans="1:36" x14ac:dyDescent="0.25">
      <c r="A619" s="3" t="s">
        <v>11169</v>
      </c>
      <c r="B619" s="3" t="s">
        <v>8023</v>
      </c>
      <c r="C619" s="3" t="s">
        <v>11171</v>
      </c>
      <c r="D619" s="3" t="s">
        <v>5892</v>
      </c>
      <c r="E619">
        <v>61725</v>
      </c>
      <c r="F619">
        <v>45749</v>
      </c>
      <c r="G619">
        <v>45749.718472222223</v>
      </c>
      <c r="H619" s="3" t="s">
        <v>1929</v>
      </c>
      <c r="I619">
        <v>923218</v>
      </c>
      <c r="J619" s="3" t="s">
        <v>1773</v>
      </c>
      <c r="K619" s="3" t="s">
        <v>1774</v>
      </c>
      <c r="L619" s="3" t="s">
        <v>64</v>
      </c>
      <c r="M619" s="1">
        <v>854100</v>
      </c>
      <c r="N619" s="1">
        <v>0</v>
      </c>
      <c r="O619" s="1">
        <v>854100</v>
      </c>
      <c r="P619" s="1">
        <v>0</v>
      </c>
      <c r="Q619" s="3" t="s">
        <v>169</v>
      </c>
      <c r="R619">
        <v>1024521632</v>
      </c>
      <c r="S619" s="3" t="s">
        <v>1801</v>
      </c>
      <c r="T619" s="3" t="s">
        <v>56</v>
      </c>
      <c r="U619" s="3" t="s">
        <v>57</v>
      </c>
      <c r="V619" s="3" t="s">
        <v>1802</v>
      </c>
      <c r="W619" s="3" t="s">
        <v>59</v>
      </c>
      <c r="X619">
        <v>860034313</v>
      </c>
      <c r="Y619" s="3" t="s">
        <v>97</v>
      </c>
      <c r="Z619">
        <v>2325</v>
      </c>
      <c r="AA619">
        <v>2325</v>
      </c>
      <c r="AB619">
        <v>61725</v>
      </c>
      <c r="AC619" s="3"/>
      <c r="AD619" s="3" t="s">
        <v>2922</v>
      </c>
      <c r="AE619" s="3" t="s">
        <v>2923</v>
      </c>
      <c r="AG619">
        <v>45749</v>
      </c>
      <c r="AH619" s="3" t="s">
        <v>1775</v>
      </c>
      <c r="AI619" s="3" t="s">
        <v>2908</v>
      </c>
      <c r="AJ619" s="3" t="s">
        <v>2909</v>
      </c>
    </row>
    <row r="620" spans="1:36" x14ac:dyDescent="0.25">
      <c r="A620" s="3" t="s">
        <v>11173</v>
      </c>
      <c r="B620" s="3" t="s">
        <v>8023</v>
      </c>
      <c r="C620" s="3" t="s">
        <v>11175</v>
      </c>
      <c r="D620" s="3" t="s">
        <v>5892</v>
      </c>
      <c r="E620">
        <v>61825</v>
      </c>
      <c r="F620">
        <v>45749</v>
      </c>
      <c r="G620">
        <v>45749.7184837963</v>
      </c>
      <c r="H620" s="3" t="s">
        <v>1929</v>
      </c>
      <c r="I620">
        <v>923218</v>
      </c>
      <c r="J620" s="3" t="s">
        <v>1773</v>
      </c>
      <c r="K620" s="3" t="s">
        <v>1774</v>
      </c>
      <c r="L620" s="3" t="s">
        <v>64</v>
      </c>
      <c r="M620" s="1">
        <v>854100</v>
      </c>
      <c r="N620" s="1">
        <v>0</v>
      </c>
      <c r="O620" s="1">
        <v>854100</v>
      </c>
      <c r="P620" s="1">
        <v>0</v>
      </c>
      <c r="Q620" s="3" t="s">
        <v>169</v>
      </c>
      <c r="R620">
        <v>40770881</v>
      </c>
      <c r="S620" s="3" t="s">
        <v>1804</v>
      </c>
      <c r="T620" s="3" t="s">
        <v>56</v>
      </c>
      <c r="U620" s="3" t="s">
        <v>57</v>
      </c>
      <c r="V620" s="3" t="s">
        <v>1805</v>
      </c>
      <c r="W620" s="3" t="s">
        <v>59</v>
      </c>
      <c r="X620">
        <v>890903938</v>
      </c>
      <c r="Y620" s="3" t="s">
        <v>86</v>
      </c>
      <c r="Z620">
        <v>2325</v>
      </c>
      <c r="AA620">
        <v>2325</v>
      </c>
      <c r="AB620">
        <v>61825</v>
      </c>
      <c r="AC620" s="3"/>
      <c r="AD620" s="3" t="s">
        <v>2924</v>
      </c>
      <c r="AE620" s="3" t="s">
        <v>2925</v>
      </c>
      <c r="AG620">
        <v>45749</v>
      </c>
      <c r="AH620" s="3" t="s">
        <v>1775</v>
      </c>
      <c r="AI620" s="3" t="s">
        <v>2908</v>
      </c>
      <c r="AJ620" s="3" t="s">
        <v>2909</v>
      </c>
    </row>
    <row r="621" spans="1:36" x14ac:dyDescent="0.25">
      <c r="A621" s="3" t="s">
        <v>11177</v>
      </c>
      <c r="B621" s="3" t="s">
        <v>8023</v>
      </c>
      <c r="C621" s="3" t="s">
        <v>11179</v>
      </c>
      <c r="D621" s="3" t="s">
        <v>5892</v>
      </c>
      <c r="E621">
        <v>61925</v>
      </c>
      <c r="F621">
        <v>45749</v>
      </c>
      <c r="G621">
        <v>45749.718495370369</v>
      </c>
      <c r="H621" s="3" t="s">
        <v>1929</v>
      </c>
      <c r="I621">
        <v>923218</v>
      </c>
      <c r="J621" s="3" t="s">
        <v>1773</v>
      </c>
      <c r="K621" s="3" t="s">
        <v>1774</v>
      </c>
      <c r="L621" s="3" t="s">
        <v>64</v>
      </c>
      <c r="M621" s="1">
        <v>854100</v>
      </c>
      <c r="N621" s="1">
        <v>0</v>
      </c>
      <c r="O621" s="1">
        <v>854100</v>
      </c>
      <c r="P621" s="1">
        <v>0</v>
      </c>
      <c r="Q621" s="3" t="s">
        <v>169</v>
      </c>
      <c r="R621">
        <v>51720650</v>
      </c>
      <c r="S621" s="3" t="s">
        <v>1807</v>
      </c>
      <c r="T621" s="3" t="s">
        <v>56</v>
      </c>
      <c r="U621" s="3" t="s">
        <v>57</v>
      </c>
      <c r="V621" s="3" t="s">
        <v>1808</v>
      </c>
      <c r="W621" s="3" t="s">
        <v>59</v>
      </c>
      <c r="X621">
        <v>860034313</v>
      </c>
      <c r="Y621" s="3" t="s">
        <v>97</v>
      </c>
      <c r="Z621">
        <v>2325</v>
      </c>
      <c r="AA621">
        <v>2325</v>
      </c>
      <c r="AB621">
        <v>61925</v>
      </c>
      <c r="AC621" s="3"/>
      <c r="AD621" s="3" t="s">
        <v>2926</v>
      </c>
      <c r="AE621" s="3" t="s">
        <v>2927</v>
      </c>
      <c r="AG621">
        <v>45749</v>
      </c>
      <c r="AH621" s="3" t="s">
        <v>1775</v>
      </c>
      <c r="AI621" s="3" t="s">
        <v>2908</v>
      </c>
      <c r="AJ621" s="3" t="s">
        <v>2909</v>
      </c>
    </row>
    <row r="622" spans="1:36" x14ac:dyDescent="0.25">
      <c r="A622" s="3" t="s">
        <v>11181</v>
      </c>
      <c r="B622" s="3" t="s">
        <v>8023</v>
      </c>
      <c r="C622" s="3" t="s">
        <v>11183</v>
      </c>
      <c r="D622" s="3" t="s">
        <v>5892</v>
      </c>
      <c r="E622">
        <v>62025</v>
      </c>
      <c r="F622">
        <v>45749</v>
      </c>
      <c r="G622">
        <v>45749.718506944446</v>
      </c>
      <c r="H622" s="3" t="s">
        <v>1929</v>
      </c>
      <c r="I622">
        <v>923218</v>
      </c>
      <c r="J622" s="3" t="s">
        <v>1773</v>
      </c>
      <c r="K622" s="3" t="s">
        <v>1774</v>
      </c>
      <c r="L622" s="3" t="s">
        <v>64</v>
      </c>
      <c r="M622" s="1">
        <v>854100</v>
      </c>
      <c r="N622" s="1">
        <v>0</v>
      </c>
      <c r="O622" s="1">
        <v>854100</v>
      </c>
      <c r="P622" s="1">
        <v>0</v>
      </c>
      <c r="Q622" s="3" t="s">
        <v>1770</v>
      </c>
      <c r="R622">
        <v>1072190235</v>
      </c>
      <c r="S622" s="3" t="s">
        <v>1810</v>
      </c>
      <c r="T622" s="3" t="s">
        <v>56</v>
      </c>
      <c r="U622" s="3" t="s">
        <v>57</v>
      </c>
      <c r="V622" s="3" t="s">
        <v>1811</v>
      </c>
      <c r="W622" s="3" t="s">
        <v>59</v>
      </c>
      <c r="X622">
        <v>890903938</v>
      </c>
      <c r="Y622" s="3" t="s">
        <v>86</v>
      </c>
      <c r="Z622">
        <v>2325</v>
      </c>
      <c r="AA622">
        <v>2325</v>
      </c>
      <c r="AB622">
        <v>62025</v>
      </c>
      <c r="AC622" s="3"/>
      <c r="AD622" s="3" t="s">
        <v>2928</v>
      </c>
      <c r="AE622" s="3" t="s">
        <v>2929</v>
      </c>
      <c r="AG622">
        <v>45749</v>
      </c>
      <c r="AH622" s="3" t="s">
        <v>1775</v>
      </c>
      <c r="AI622" s="3" t="s">
        <v>2908</v>
      </c>
      <c r="AJ622" s="3" t="s">
        <v>2909</v>
      </c>
    </row>
    <row r="623" spans="1:36" x14ac:dyDescent="0.25">
      <c r="A623" s="3" t="s">
        <v>11185</v>
      </c>
      <c r="B623" s="3" t="s">
        <v>8023</v>
      </c>
      <c r="C623" s="3" t="s">
        <v>11187</v>
      </c>
      <c r="D623" s="3" t="s">
        <v>5892</v>
      </c>
      <c r="E623">
        <v>62125</v>
      </c>
      <c r="F623">
        <v>45749</v>
      </c>
      <c r="G623">
        <v>45749.718518518515</v>
      </c>
      <c r="H623" s="3" t="s">
        <v>1929</v>
      </c>
      <c r="I623">
        <v>923218</v>
      </c>
      <c r="J623" s="3" t="s">
        <v>1773</v>
      </c>
      <c r="K623" s="3" t="s">
        <v>1774</v>
      </c>
      <c r="L623" s="3" t="s">
        <v>64</v>
      </c>
      <c r="M623" s="1">
        <v>854100</v>
      </c>
      <c r="N623" s="1">
        <v>0</v>
      </c>
      <c r="O623" s="1">
        <v>854100</v>
      </c>
      <c r="P623" s="1">
        <v>0</v>
      </c>
      <c r="Q623" s="3" t="s">
        <v>169</v>
      </c>
      <c r="R623">
        <v>53041854</v>
      </c>
      <c r="S623" s="3" t="s">
        <v>1813</v>
      </c>
      <c r="T623" s="3" t="s">
        <v>56</v>
      </c>
      <c r="U623" s="3" t="s">
        <v>57</v>
      </c>
      <c r="V623" s="3" t="s">
        <v>1814</v>
      </c>
      <c r="W623" s="3" t="s">
        <v>59</v>
      </c>
      <c r="X623">
        <v>860034313</v>
      </c>
      <c r="Y623" s="3" t="s">
        <v>97</v>
      </c>
      <c r="Z623">
        <v>2325</v>
      </c>
      <c r="AA623">
        <v>2325</v>
      </c>
      <c r="AB623">
        <v>62125</v>
      </c>
      <c r="AC623" s="3"/>
      <c r="AD623" s="3" t="s">
        <v>2930</v>
      </c>
      <c r="AE623" s="3" t="s">
        <v>2931</v>
      </c>
      <c r="AG623">
        <v>45749</v>
      </c>
      <c r="AH623" s="3" t="s">
        <v>1775</v>
      </c>
      <c r="AI623" s="3" t="s">
        <v>2908</v>
      </c>
      <c r="AJ623" s="3" t="s">
        <v>2909</v>
      </c>
    </row>
    <row r="624" spans="1:36" x14ac:dyDescent="0.25">
      <c r="A624" s="3" t="s">
        <v>11189</v>
      </c>
      <c r="B624" s="3" t="s">
        <v>8023</v>
      </c>
      <c r="C624" s="3" t="s">
        <v>11191</v>
      </c>
      <c r="D624" s="3" t="s">
        <v>5892</v>
      </c>
      <c r="E624">
        <v>62225</v>
      </c>
      <c r="F624">
        <v>45749</v>
      </c>
      <c r="G624">
        <v>45749.718530092592</v>
      </c>
      <c r="H624" s="3" t="s">
        <v>1929</v>
      </c>
      <c r="I624">
        <v>923218</v>
      </c>
      <c r="J624" s="3" t="s">
        <v>1773</v>
      </c>
      <c r="K624" s="3" t="s">
        <v>1774</v>
      </c>
      <c r="L624" s="3" t="s">
        <v>64</v>
      </c>
      <c r="M624" s="1">
        <v>854100</v>
      </c>
      <c r="N624" s="1">
        <v>0</v>
      </c>
      <c r="O624" s="1">
        <v>854100</v>
      </c>
      <c r="P624" s="1">
        <v>0</v>
      </c>
      <c r="Q624" s="3" t="s">
        <v>169</v>
      </c>
      <c r="R624">
        <v>79757881</v>
      </c>
      <c r="S624" s="3" t="s">
        <v>1816</v>
      </c>
      <c r="T624" s="3" t="s">
        <v>56</v>
      </c>
      <c r="U624" s="3" t="s">
        <v>57</v>
      </c>
      <c r="V624" s="3" t="s">
        <v>1817</v>
      </c>
      <c r="W624" s="3" t="s">
        <v>59</v>
      </c>
      <c r="X624">
        <v>860034313</v>
      </c>
      <c r="Y624" s="3" t="s">
        <v>97</v>
      </c>
      <c r="Z624">
        <v>2325</v>
      </c>
      <c r="AA624">
        <v>2325</v>
      </c>
      <c r="AB624">
        <v>62225</v>
      </c>
      <c r="AC624" s="3"/>
      <c r="AD624" s="3" t="s">
        <v>2932</v>
      </c>
      <c r="AE624" s="3" t="s">
        <v>2933</v>
      </c>
      <c r="AG624">
        <v>45749</v>
      </c>
      <c r="AH624" s="3" t="s">
        <v>1775</v>
      </c>
      <c r="AI624" s="3" t="s">
        <v>2908</v>
      </c>
      <c r="AJ624" s="3" t="s">
        <v>2909</v>
      </c>
    </row>
    <row r="625" spans="1:36" x14ac:dyDescent="0.25">
      <c r="A625" s="3" t="s">
        <v>11193</v>
      </c>
      <c r="B625" s="3" t="s">
        <v>8023</v>
      </c>
      <c r="C625" s="3" t="s">
        <v>11195</v>
      </c>
      <c r="D625" s="3" t="s">
        <v>5892</v>
      </c>
      <c r="E625">
        <v>62325</v>
      </c>
      <c r="F625">
        <v>45749</v>
      </c>
      <c r="G625">
        <v>45749.718541666669</v>
      </c>
      <c r="H625" s="3" t="s">
        <v>1929</v>
      </c>
      <c r="I625">
        <v>923218</v>
      </c>
      <c r="J625" s="3" t="s">
        <v>1773</v>
      </c>
      <c r="K625" s="3" t="s">
        <v>1774</v>
      </c>
      <c r="L625" s="3" t="s">
        <v>64</v>
      </c>
      <c r="M625" s="1">
        <v>854100</v>
      </c>
      <c r="N625" s="1">
        <v>0</v>
      </c>
      <c r="O625" s="1">
        <v>854100</v>
      </c>
      <c r="P625" s="1">
        <v>0</v>
      </c>
      <c r="Q625" s="3" t="s">
        <v>169</v>
      </c>
      <c r="R625">
        <v>1007664842</v>
      </c>
      <c r="S625" s="3" t="s">
        <v>1819</v>
      </c>
      <c r="T625" s="3" t="s">
        <v>56</v>
      </c>
      <c r="U625" s="3" t="s">
        <v>57</v>
      </c>
      <c r="V625" s="3" t="s">
        <v>1820</v>
      </c>
      <c r="W625" s="3" t="s">
        <v>59</v>
      </c>
      <c r="X625">
        <v>860034313</v>
      </c>
      <c r="Y625" s="3" t="s">
        <v>97</v>
      </c>
      <c r="Z625">
        <v>2325</v>
      </c>
      <c r="AA625">
        <v>2325</v>
      </c>
      <c r="AB625">
        <v>62325</v>
      </c>
      <c r="AC625" s="3"/>
      <c r="AD625" s="3" t="s">
        <v>2934</v>
      </c>
      <c r="AE625" s="3" t="s">
        <v>2935</v>
      </c>
      <c r="AG625">
        <v>45749</v>
      </c>
      <c r="AH625" s="3" t="s">
        <v>1775</v>
      </c>
      <c r="AI625" s="3" t="s">
        <v>2908</v>
      </c>
      <c r="AJ625" s="3" t="s">
        <v>2909</v>
      </c>
    </row>
    <row r="626" spans="1:36" x14ac:dyDescent="0.25">
      <c r="A626" s="3" t="s">
        <v>11197</v>
      </c>
      <c r="B626" s="3" t="s">
        <v>8023</v>
      </c>
      <c r="C626" s="3" t="s">
        <v>11199</v>
      </c>
      <c r="D626" s="3" t="s">
        <v>5892</v>
      </c>
      <c r="E626">
        <v>62425</v>
      </c>
      <c r="F626">
        <v>45749</v>
      </c>
      <c r="G626">
        <v>45749.718553240738</v>
      </c>
      <c r="H626" s="3" t="s">
        <v>1929</v>
      </c>
      <c r="I626">
        <v>923218</v>
      </c>
      <c r="J626" s="3" t="s">
        <v>1773</v>
      </c>
      <c r="K626" s="3" t="s">
        <v>1774</v>
      </c>
      <c r="L626" s="3" t="s">
        <v>64</v>
      </c>
      <c r="M626" s="1">
        <v>854100</v>
      </c>
      <c r="N626" s="1">
        <v>0</v>
      </c>
      <c r="O626" s="1">
        <v>854100</v>
      </c>
      <c r="P626" s="1">
        <v>0</v>
      </c>
      <c r="Q626" s="3" t="s">
        <v>169</v>
      </c>
      <c r="R626">
        <v>1003642581</v>
      </c>
      <c r="S626" s="3" t="s">
        <v>1822</v>
      </c>
      <c r="T626" s="3" t="s">
        <v>56</v>
      </c>
      <c r="U626" s="3" t="s">
        <v>57</v>
      </c>
      <c r="V626" s="3" t="s">
        <v>1823</v>
      </c>
      <c r="W626" s="3" t="s">
        <v>59</v>
      </c>
      <c r="X626">
        <v>860034313</v>
      </c>
      <c r="Y626" s="3" t="s">
        <v>97</v>
      </c>
      <c r="Z626">
        <v>2325</v>
      </c>
      <c r="AA626">
        <v>2325</v>
      </c>
      <c r="AB626">
        <v>62425</v>
      </c>
      <c r="AC626" s="3"/>
      <c r="AD626" s="3" t="s">
        <v>2936</v>
      </c>
      <c r="AE626" s="3" t="s">
        <v>2937</v>
      </c>
      <c r="AG626">
        <v>45749</v>
      </c>
      <c r="AH626" s="3" t="s">
        <v>1775</v>
      </c>
      <c r="AI626" s="3" t="s">
        <v>2908</v>
      </c>
      <c r="AJ626" s="3" t="s">
        <v>2909</v>
      </c>
    </row>
    <row r="627" spans="1:36" x14ac:dyDescent="0.25">
      <c r="A627" s="3" t="s">
        <v>11201</v>
      </c>
      <c r="B627" s="3" t="s">
        <v>8023</v>
      </c>
      <c r="C627" s="3" t="s">
        <v>11203</v>
      </c>
      <c r="D627" s="3" t="s">
        <v>5892</v>
      </c>
      <c r="E627">
        <v>62525</v>
      </c>
      <c r="F627">
        <v>45749</v>
      </c>
      <c r="G627">
        <v>45749.718564814815</v>
      </c>
      <c r="H627" s="3" t="s">
        <v>1929</v>
      </c>
      <c r="I627">
        <v>923218</v>
      </c>
      <c r="J627" s="3" t="s">
        <v>1773</v>
      </c>
      <c r="K627" s="3" t="s">
        <v>1774</v>
      </c>
      <c r="L627" s="3" t="s">
        <v>64</v>
      </c>
      <c r="M627" s="1">
        <v>854100</v>
      </c>
      <c r="N627" s="1">
        <v>0</v>
      </c>
      <c r="O627" s="1">
        <v>854100</v>
      </c>
      <c r="P627" s="1">
        <v>0</v>
      </c>
      <c r="Q627" s="3" t="s">
        <v>169</v>
      </c>
      <c r="R627">
        <v>53891808</v>
      </c>
      <c r="S627" s="3" t="s">
        <v>1825</v>
      </c>
      <c r="T627" s="3" t="s">
        <v>56</v>
      </c>
      <c r="U627" s="3" t="s">
        <v>57</v>
      </c>
      <c r="V627" s="3" t="s">
        <v>1826</v>
      </c>
      <c r="W627" s="3" t="s">
        <v>59</v>
      </c>
      <c r="X627">
        <v>890903938</v>
      </c>
      <c r="Y627" s="3" t="s">
        <v>86</v>
      </c>
      <c r="Z627">
        <v>2325</v>
      </c>
      <c r="AA627">
        <v>2325</v>
      </c>
      <c r="AB627">
        <v>62525</v>
      </c>
      <c r="AC627" s="3"/>
      <c r="AD627" s="3" t="s">
        <v>2938</v>
      </c>
      <c r="AE627" s="3" t="s">
        <v>2939</v>
      </c>
      <c r="AG627">
        <v>45749</v>
      </c>
      <c r="AH627" s="3" t="s">
        <v>1775</v>
      </c>
      <c r="AI627" s="3" t="s">
        <v>2908</v>
      </c>
      <c r="AJ627" s="3" t="s">
        <v>2909</v>
      </c>
    </row>
    <row r="628" spans="1:36" x14ac:dyDescent="0.25">
      <c r="A628" s="3" t="s">
        <v>11205</v>
      </c>
      <c r="B628" s="3" t="s">
        <v>8023</v>
      </c>
      <c r="C628" s="3" t="s">
        <v>11207</v>
      </c>
      <c r="D628" s="3" t="s">
        <v>5892</v>
      </c>
      <c r="E628">
        <v>62625</v>
      </c>
      <c r="F628">
        <v>45749</v>
      </c>
      <c r="G628">
        <v>45749.718576388892</v>
      </c>
      <c r="H628" s="3" t="s">
        <v>1929</v>
      </c>
      <c r="I628">
        <v>923218</v>
      </c>
      <c r="J628" s="3" t="s">
        <v>1773</v>
      </c>
      <c r="K628" s="3" t="s">
        <v>1774</v>
      </c>
      <c r="L628" s="3" t="s">
        <v>64</v>
      </c>
      <c r="M628" s="1">
        <v>854100</v>
      </c>
      <c r="N628" s="1">
        <v>0</v>
      </c>
      <c r="O628" s="1">
        <v>854100</v>
      </c>
      <c r="P628" s="1">
        <v>0</v>
      </c>
      <c r="Q628" s="3" t="s">
        <v>169</v>
      </c>
      <c r="R628">
        <v>1013681696</v>
      </c>
      <c r="S628" s="3" t="s">
        <v>1828</v>
      </c>
      <c r="T628" s="3" t="s">
        <v>56</v>
      </c>
      <c r="U628" s="3" t="s">
        <v>57</v>
      </c>
      <c r="V628" s="3" t="s">
        <v>1829</v>
      </c>
      <c r="W628" s="3" t="s">
        <v>59</v>
      </c>
      <c r="X628">
        <v>890903938</v>
      </c>
      <c r="Y628" s="3" t="s">
        <v>86</v>
      </c>
      <c r="Z628">
        <v>2325</v>
      </c>
      <c r="AA628">
        <v>2325</v>
      </c>
      <c r="AB628">
        <v>62625</v>
      </c>
      <c r="AC628" s="3"/>
      <c r="AD628" s="3" t="s">
        <v>2940</v>
      </c>
      <c r="AE628" s="3" t="s">
        <v>2941</v>
      </c>
      <c r="AG628">
        <v>45749</v>
      </c>
      <c r="AH628" s="3" t="s">
        <v>1775</v>
      </c>
      <c r="AI628" s="3" t="s">
        <v>2908</v>
      </c>
      <c r="AJ628" s="3" t="s">
        <v>2909</v>
      </c>
    </row>
    <row r="629" spans="1:36" x14ac:dyDescent="0.25">
      <c r="A629" s="3" t="s">
        <v>11209</v>
      </c>
      <c r="B629" s="3" t="s">
        <v>8023</v>
      </c>
      <c r="C629" s="3" t="s">
        <v>11211</v>
      </c>
      <c r="D629" s="3" t="s">
        <v>5892</v>
      </c>
      <c r="E629">
        <v>62725</v>
      </c>
      <c r="F629">
        <v>45749</v>
      </c>
      <c r="G629">
        <v>45749.718587962961</v>
      </c>
      <c r="H629" s="3" t="s">
        <v>1929</v>
      </c>
      <c r="I629">
        <v>923218</v>
      </c>
      <c r="J629" s="3" t="s">
        <v>1773</v>
      </c>
      <c r="K629" s="3" t="s">
        <v>1774</v>
      </c>
      <c r="L629" s="3" t="s">
        <v>64</v>
      </c>
      <c r="M629" s="1">
        <v>854100</v>
      </c>
      <c r="N629" s="1">
        <v>0</v>
      </c>
      <c r="O629" s="1">
        <v>854100</v>
      </c>
      <c r="P629" s="1">
        <v>0</v>
      </c>
      <c r="Q629" s="3" t="s">
        <v>169</v>
      </c>
      <c r="R629">
        <v>39725500</v>
      </c>
      <c r="S629" s="3" t="s">
        <v>1831</v>
      </c>
      <c r="T629" s="3" t="s">
        <v>56</v>
      </c>
      <c r="U629" s="3" t="s">
        <v>57</v>
      </c>
      <c r="V629" s="3" t="s">
        <v>1832</v>
      </c>
      <c r="W629" s="3" t="s">
        <v>59</v>
      </c>
      <c r="X629">
        <v>890903938</v>
      </c>
      <c r="Y629" s="3" t="s">
        <v>86</v>
      </c>
      <c r="Z629">
        <v>2325</v>
      </c>
      <c r="AA629">
        <v>2325</v>
      </c>
      <c r="AB629">
        <v>62725</v>
      </c>
      <c r="AC629" s="3"/>
      <c r="AD629" s="3" t="s">
        <v>2942</v>
      </c>
      <c r="AE629" s="3" t="s">
        <v>2943</v>
      </c>
      <c r="AG629">
        <v>45749</v>
      </c>
      <c r="AH629" s="3" t="s">
        <v>1775</v>
      </c>
      <c r="AI629" s="3" t="s">
        <v>2908</v>
      </c>
      <c r="AJ629" s="3" t="s">
        <v>2909</v>
      </c>
    </row>
    <row r="630" spans="1:36" x14ac:dyDescent="0.25">
      <c r="A630" s="3" t="s">
        <v>11213</v>
      </c>
      <c r="B630" s="3" t="s">
        <v>8023</v>
      </c>
      <c r="C630" s="3" t="s">
        <v>11215</v>
      </c>
      <c r="D630" s="3" t="s">
        <v>5892</v>
      </c>
      <c r="E630">
        <v>62825</v>
      </c>
      <c r="F630">
        <v>45749</v>
      </c>
      <c r="G630">
        <v>45749.718599537038</v>
      </c>
      <c r="H630" s="3" t="s">
        <v>1929</v>
      </c>
      <c r="I630">
        <v>923218</v>
      </c>
      <c r="J630" s="3" t="s">
        <v>1773</v>
      </c>
      <c r="K630" s="3" t="s">
        <v>1774</v>
      </c>
      <c r="L630" s="3" t="s">
        <v>64</v>
      </c>
      <c r="M630" s="1">
        <v>854100</v>
      </c>
      <c r="N630" s="1">
        <v>0</v>
      </c>
      <c r="O630" s="1">
        <v>854100</v>
      </c>
      <c r="P630" s="1">
        <v>0</v>
      </c>
      <c r="Q630" s="3" t="s">
        <v>169</v>
      </c>
      <c r="R630">
        <v>52527470</v>
      </c>
      <c r="S630" s="3" t="s">
        <v>1834</v>
      </c>
      <c r="T630" s="3" t="s">
        <v>56</v>
      </c>
      <c r="U630" s="3" t="s">
        <v>57</v>
      </c>
      <c r="V630" s="3" t="s">
        <v>1835</v>
      </c>
      <c r="W630" s="3" t="s">
        <v>59</v>
      </c>
      <c r="X630">
        <v>890903938</v>
      </c>
      <c r="Y630" s="3" t="s">
        <v>86</v>
      </c>
      <c r="Z630">
        <v>2325</v>
      </c>
      <c r="AA630">
        <v>2325</v>
      </c>
      <c r="AB630">
        <v>62825</v>
      </c>
      <c r="AC630" s="3"/>
      <c r="AD630" s="3" t="s">
        <v>2944</v>
      </c>
      <c r="AE630" s="3" t="s">
        <v>2945</v>
      </c>
      <c r="AG630">
        <v>45749</v>
      </c>
      <c r="AH630" s="3" t="s">
        <v>1775</v>
      </c>
      <c r="AI630" s="3" t="s">
        <v>2908</v>
      </c>
      <c r="AJ630" s="3" t="s">
        <v>2909</v>
      </c>
    </row>
    <row r="631" spans="1:36" x14ac:dyDescent="0.25">
      <c r="A631" s="3" t="s">
        <v>11217</v>
      </c>
      <c r="B631" s="3" t="s">
        <v>8023</v>
      </c>
      <c r="C631" s="3" t="s">
        <v>11219</v>
      </c>
      <c r="D631" s="3" t="s">
        <v>5892</v>
      </c>
      <c r="E631">
        <v>62925</v>
      </c>
      <c r="F631">
        <v>45749</v>
      </c>
      <c r="G631">
        <v>45749.718611111108</v>
      </c>
      <c r="H631" s="3" t="s">
        <v>1929</v>
      </c>
      <c r="I631">
        <v>923218</v>
      </c>
      <c r="J631" s="3" t="s">
        <v>1773</v>
      </c>
      <c r="K631" s="3" t="s">
        <v>1774</v>
      </c>
      <c r="L631" s="3" t="s">
        <v>64</v>
      </c>
      <c r="M631" s="1">
        <v>854100</v>
      </c>
      <c r="N631" s="1">
        <v>0</v>
      </c>
      <c r="O631" s="1">
        <v>854100</v>
      </c>
      <c r="P631" s="1">
        <v>0</v>
      </c>
      <c r="Q631" s="3" t="s">
        <v>169</v>
      </c>
      <c r="R631">
        <v>1024514769</v>
      </c>
      <c r="S631" s="3" t="s">
        <v>1837</v>
      </c>
      <c r="T631" s="3" t="s">
        <v>56</v>
      </c>
      <c r="U631" s="3" t="s">
        <v>57</v>
      </c>
      <c r="V631" s="3" t="s">
        <v>1838</v>
      </c>
      <c r="W631" s="3" t="s">
        <v>59</v>
      </c>
      <c r="X631">
        <v>860034313</v>
      </c>
      <c r="Y631" s="3" t="s">
        <v>97</v>
      </c>
      <c r="Z631">
        <v>2325</v>
      </c>
      <c r="AA631">
        <v>2325</v>
      </c>
      <c r="AB631">
        <v>62925</v>
      </c>
      <c r="AC631" s="3"/>
      <c r="AD631" s="3" t="s">
        <v>2946</v>
      </c>
      <c r="AE631" s="3" t="s">
        <v>2947</v>
      </c>
      <c r="AG631">
        <v>45749</v>
      </c>
      <c r="AH631" s="3" t="s">
        <v>1775</v>
      </c>
      <c r="AI631" s="3" t="s">
        <v>2908</v>
      </c>
      <c r="AJ631" s="3" t="s">
        <v>2909</v>
      </c>
    </row>
    <row r="632" spans="1:36" x14ac:dyDescent="0.25">
      <c r="A632" s="3" t="s">
        <v>11221</v>
      </c>
      <c r="B632" s="3" t="s">
        <v>8023</v>
      </c>
      <c r="C632" s="3" t="s">
        <v>11223</v>
      </c>
      <c r="D632" s="3" t="s">
        <v>5892</v>
      </c>
      <c r="E632">
        <v>63025</v>
      </c>
      <c r="F632">
        <v>45749</v>
      </c>
      <c r="G632">
        <v>45749.718622685185</v>
      </c>
      <c r="H632" s="3" t="s">
        <v>1929</v>
      </c>
      <c r="I632">
        <v>923218</v>
      </c>
      <c r="J632" s="3" t="s">
        <v>1773</v>
      </c>
      <c r="K632" s="3" t="s">
        <v>1774</v>
      </c>
      <c r="L632" s="3" t="s">
        <v>64</v>
      </c>
      <c r="M632" s="1">
        <v>854100</v>
      </c>
      <c r="N632" s="1">
        <v>0</v>
      </c>
      <c r="O632" s="1">
        <v>854100</v>
      </c>
      <c r="P632" s="1">
        <v>0</v>
      </c>
      <c r="Q632" s="3" t="s">
        <v>169</v>
      </c>
      <c r="R632">
        <v>3179291</v>
      </c>
      <c r="S632" s="3" t="s">
        <v>1840</v>
      </c>
      <c r="T632" s="3" t="s">
        <v>56</v>
      </c>
      <c r="U632" s="3" t="s">
        <v>57</v>
      </c>
      <c r="V632" s="3" t="s">
        <v>1841</v>
      </c>
      <c r="W632" s="3" t="s">
        <v>59</v>
      </c>
      <c r="X632">
        <v>890903938</v>
      </c>
      <c r="Y632" s="3" t="s">
        <v>86</v>
      </c>
      <c r="Z632">
        <v>2325</v>
      </c>
      <c r="AA632">
        <v>2325</v>
      </c>
      <c r="AB632">
        <v>63025</v>
      </c>
      <c r="AC632" s="3"/>
      <c r="AD632" s="3" t="s">
        <v>2948</v>
      </c>
      <c r="AE632" s="3" t="s">
        <v>2949</v>
      </c>
      <c r="AG632">
        <v>45749</v>
      </c>
      <c r="AH632" s="3" t="s">
        <v>1775</v>
      </c>
      <c r="AI632" s="3" t="s">
        <v>2908</v>
      </c>
      <c r="AJ632" s="3" t="s">
        <v>2909</v>
      </c>
    </row>
    <row r="633" spans="1:36" x14ac:dyDescent="0.25">
      <c r="A633" s="3" t="s">
        <v>11225</v>
      </c>
      <c r="B633" s="3" t="s">
        <v>8023</v>
      </c>
      <c r="C633" s="3" t="s">
        <v>11227</v>
      </c>
      <c r="D633" s="3" t="s">
        <v>5892</v>
      </c>
      <c r="E633">
        <v>63125</v>
      </c>
      <c r="F633">
        <v>45749</v>
      </c>
      <c r="G633">
        <v>45749.718634259261</v>
      </c>
      <c r="H633" s="3" t="s">
        <v>1929</v>
      </c>
      <c r="I633">
        <v>923218</v>
      </c>
      <c r="J633" s="3" t="s">
        <v>1773</v>
      </c>
      <c r="K633" s="3" t="s">
        <v>1774</v>
      </c>
      <c r="L633" s="3" t="s">
        <v>64</v>
      </c>
      <c r="M633" s="1">
        <v>854100</v>
      </c>
      <c r="N633" s="1">
        <v>0</v>
      </c>
      <c r="O633" s="1">
        <v>854100</v>
      </c>
      <c r="P633" s="1">
        <v>0</v>
      </c>
      <c r="Q633" s="3" t="s">
        <v>169</v>
      </c>
      <c r="R633">
        <v>1007388734</v>
      </c>
      <c r="S633" s="3" t="s">
        <v>1843</v>
      </c>
      <c r="T633" s="3" t="s">
        <v>56</v>
      </c>
      <c r="U633" s="3" t="s">
        <v>57</v>
      </c>
      <c r="V633" s="3" t="s">
        <v>1844</v>
      </c>
      <c r="W633" s="3" t="s">
        <v>59</v>
      </c>
      <c r="X633">
        <v>860035827</v>
      </c>
      <c r="Y633" s="3" t="s">
        <v>378</v>
      </c>
      <c r="Z633">
        <v>2325</v>
      </c>
      <c r="AA633">
        <v>2325</v>
      </c>
      <c r="AB633">
        <v>63125</v>
      </c>
      <c r="AC633" s="3"/>
      <c r="AD633" s="3" t="s">
        <v>2950</v>
      </c>
      <c r="AE633" s="3" t="s">
        <v>2951</v>
      </c>
      <c r="AG633">
        <v>45749</v>
      </c>
      <c r="AH633" s="3" t="s">
        <v>1775</v>
      </c>
      <c r="AI633" s="3" t="s">
        <v>2908</v>
      </c>
      <c r="AJ633" s="3" t="s">
        <v>2909</v>
      </c>
    </row>
    <row r="634" spans="1:36" x14ac:dyDescent="0.25">
      <c r="A634" s="3" t="s">
        <v>11229</v>
      </c>
      <c r="B634" s="3" t="s">
        <v>8023</v>
      </c>
      <c r="C634" s="3" t="s">
        <v>11231</v>
      </c>
      <c r="D634" s="3" t="s">
        <v>5892</v>
      </c>
      <c r="E634">
        <v>63225</v>
      </c>
      <c r="F634">
        <v>45749</v>
      </c>
      <c r="G634">
        <v>45749.725335648145</v>
      </c>
      <c r="H634" s="3" t="s">
        <v>1929</v>
      </c>
      <c r="I634">
        <v>923218</v>
      </c>
      <c r="J634" s="3" t="s">
        <v>1773</v>
      </c>
      <c r="K634" s="3" t="s">
        <v>1774</v>
      </c>
      <c r="L634" s="3" t="s">
        <v>64</v>
      </c>
      <c r="M634" s="1">
        <v>854100</v>
      </c>
      <c r="N634" s="1">
        <v>0</v>
      </c>
      <c r="O634" s="1">
        <v>854100</v>
      </c>
      <c r="P634" s="1">
        <v>0</v>
      </c>
      <c r="Q634" s="3" t="s">
        <v>169</v>
      </c>
      <c r="R634">
        <v>1003642059</v>
      </c>
      <c r="S634" s="3" t="s">
        <v>1853</v>
      </c>
      <c r="T634" s="3" t="s">
        <v>56</v>
      </c>
      <c r="U634" s="3" t="s">
        <v>57</v>
      </c>
      <c r="V634" s="3" t="s">
        <v>1854</v>
      </c>
      <c r="W634" s="3" t="s">
        <v>59</v>
      </c>
      <c r="X634">
        <v>890903938</v>
      </c>
      <c r="Y634" s="3" t="s">
        <v>86</v>
      </c>
      <c r="Z634">
        <v>2325</v>
      </c>
      <c r="AA634">
        <v>2325</v>
      </c>
      <c r="AB634">
        <v>63225</v>
      </c>
      <c r="AC634" s="3"/>
      <c r="AD634" s="3" t="s">
        <v>2952</v>
      </c>
      <c r="AE634" s="3" t="s">
        <v>2953</v>
      </c>
      <c r="AG634">
        <v>45749</v>
      </c>
      <c r="AH634" s="3" t="s">
        <v>1775</v>
      </c>
      <c r="AI634" s="3" t="s">
        <v>2908</v>
      </c>
      <c r="AJ634" s="3" t="s">
        <v>2909</v>
      </c>
    </row>
    <row r="635" spans="1:36" x14ac:dyDescent="0.25">
      <c r="A635" s="3" t="s">
        <v>11233</v>
      </c>
      <c r="B635" s="3" t="s">
        <v>8023</v>
      </c>
      <c r="C635" s="3" t="s">
        <v>11235</v>
      </c>
      <c r="D635" s="3" t="s">
        <v>5892</v>
      </c>
      <c r="E635">
        <v>63325</v>
      </c>
      <c r="F635">
        <v>45749</v>
      </c>
      <c r="G635">
        <v>45749.725347222222</v>
      </c>
      <c r="H635" s="3" t="s">
        <v>1929</v>
      </c>
      <c r="I635">
        <v>923218</v>
      </c>
      <c r="J635" s="3" t="s">
        <v>1773</v>
      </c>
      <c r="K635" s="3" t="s">
        <v>1774</v>
      </c>
      <c r="L635" s="3" t="s">
        <v>64</v>
      </c>
      <c r="M635" s="1">
        <v>854100</v>
      </c>
      <c r="N635" s="1">
        <v>0</v>
      </c>
      <c r="O635" s="1">
        <v>854100</v>
      </c>
      <c r="P635" s="1">
        <v>0</v>
      </c>
      <c r="Q635" s="3" t="s">
        <v>169</v>
      </c>
      <c r="R635">
        <v>1012339622</v>
      </c>
      <c r="S635" s="3" t="s">
        <v>1856</v>
      </c>
      <c r="T635" s="3" t="s">
        <v>56</v>
      </c>
      <c r="U635" s="3" t="s">
        <v>57</v>
      </c>
      <c r="V635" s="3" t="s">
        <v>1857</v>
      </c>
      <c r="W635" s="3" t="s">
        <v>59</v>
      </c>
      <c r="X635">
        <v>890903938</v>
      </c>
      <c r="Y635" s="3" t="s">
        <v>86</v>
      </c>
      <c r="Z635">
        <v>2325</v>
      </c>
      <c r="AA635">
        <v>2325</v>
      </c>
      <c r="AB635">
        <v>63325</v>
      </c>
      <c r="AC635" s="3"/>
      <c r="AD635" s="3" t="s">
        <v>2954</v>
      </c>
      <c r="AE635" s="3" t="s">
        <v>2955</v>
      </c>
      <c r="AG635">
        <v>45749</v>
      </c>
      <c r="AH635" s="3" t="s">
        <v>1775</v>
      </c>
      <c r="AI635" s="3" t="s">
        <v>2908</v>
      </c>
      <c r="AJ635" s="3" t="s">
        <v>2909</v>
      </c>
    </row>
    <row r="636" spans="1:36" x14ac:dyDescent="0.25">
      <c r="A636" s="3" t="s">
        <v>11237</v>
      </c>
      <c r="B636" s="3" t="s">
        <v>8023</v>
      </c>
      <c r="C636" s="3" t="s">
        <v>11239</v>
      </c>
      <c r="D636" s="3" t="s">
        <v>5892</v>
      </c>
      <c r="E636">
        <v>63425</v>
      </c>
      <c r="F636">
        <v>45749</v>
      </c>
      <c r="G636">
        <v>45749.725358796299</v>
      </c>
      <c r="H636" s="3" t="s">
        <v>1929</v>
      </c>
      <c r="I636">
        <v>923218</v>
      </c>
      <c r="J636" s="3" t="s">
        <v>1773</v>
      </c>
      <c r="K636" s="3" t="s">
        <v>1774</v>
      </c>
      <c r="L636" s="3" t="s">
        <v>64</v>
      </c>
      <c r="M636" s="1">
        <v>854100</v>
      </c>
      <c r="N636" s="1">
        <v>0</v>
      </c>
      <c r="O636" s="1">
        <v>854100</v>
      </c>
      <c r="P636" s="1">
        <v>0</v>
      </c>
      <c r="Q636" s="3" t="s">
        <v>1770</v>
      </c>
      <c r="R636">
        <v>1043139348</v>
      </c>
      <c r="S636" s="3" t="s">
        <v>1859</v>
      </c>
      <c r="T636" s="3" t="s">
        <v>56</v>
      </c>
      <c r="U636" s="3" t="s">
        <v>57</v>
      </c>
      <c r="V636" s="3" t="s">
        <v>1860</v>
      </c>
      <c r="W636" s="3" t="s">
        <v>59</v>
      </c>
      <c r="X636">
        <v>890903938</v>
      </c>
      <c r="Y636" s="3" t="s">
        <v>86</v>
      </c>
      <c r="Z636">
        <v>2325</v>
      </c>
      <c r="AA636">
        <v>2325</v>
      </c>
      <c r="AB636">
        <v>63425</v>
      </c>
      <c r="AC636" s="3"/>
      <c r="AD636" s="3" t="s">
        <v>2956</v>
      </c>
      <c r="AE636" s="3" t="s">
        <v>2957</v>
      </c>
      <c r="AG636">
        <v>45749</v>
      </c>
      <c r="AH636" s="3" t="s">
        <v>1775</v>
      </c>
      <c r="AI636" s="3" t="s">
        <v>2908</v>
      </c>
      <c r="AJ636" s="3" t="s">
        <v>2909</v>
      </c>
    </row>
    <row r="637" spans="1:36" x14ac:dyDescent="0.25">
      <c r="A637" s="3" t="s">
        <v>11241</v>
      </c>
      <c r="B637" s="3" t="s">
        <v>8023</v>
      </c>
      <c r="C637" s="3" t="s">
        <v>11243</v>
      </c>
      <c r="D637" s="3" t="s">
        <v>5892</v>
      </c>
      <c r="E637">
        <v>63525</v>
      </c>
      <c r="F637">
        <v>45749</v>
      </c>
      <c r="G637">
        <v>45749.725381944445</v>
      </c>
      <c r="H637" s="3" t="s">
        <v>1929</v>
      </c>
      <c r="I637">
        <v>923218</v>
      </c>
      <c r="J637" s="3" t="s">
        <v>1773</v>
      </c>
      <c r="K637" s="3" t="s">
        <v>1774</v>
      </c>
      <c r="L637" s="3" t="s">
        <v>64</v>
      </c>
      <c r="M637" s="1">
        <v>854100</v>
      </c>
      <c r="N637" s="1">
        <v>0</v>
      </c>
      <c r="O637" s="1">
        <v>854100</v>
      </c>
      <c r="P637" s="1">
        <v>0</v>
      </c>
      <c r="Q637" s="3" t="s">
        <v>1770</v>
      </c>
      <c r="R637">
        <v>1049022400</v>
      </c>
      <c r="S637" s="3" t="s">
        <v>1862</v>
      </c>
      <c r="T637" s="3" t="s">
        <v>56</v>
      </c>
      <c r="U637" s="3" t="s">
        <v>57</v>
      </c>
      <c r="V637" s="3" t="s">
        <v>1863</v>
      </c>
      <c r="W637" s="3" t="s">
        <v>59</v>
      </c>
      <c r="X637">
        <v>890903938</v>
      </c>
      <c r="Y637" s="3" t="s">
        <v>86</v>
      </c>
      <c r="Z637">
        <v>2325</v>
      </c>
      <c r="AA637">
        <v>2325</v>
      </c>
      <c r="AB637">
        <v>63525</v>
      </c>
      <c r="AC637" s="3"/>
      <c r="AD637" s="3" t="s">
        <v>2958</v>
      </c>
      <c r="AE637" s="3" t="s">
        <v>2959</v>
      </c>
      <c r="AG637">
        <v>45749</v>
      </c>
      <c r="AH637" s="3" t="s">
        <v>1775</v>
      </c>
      <c r="AI637" s="3" t="s">
        <v>2908</v>
      </c>
      <c r="AJ637" s="3" t="s">
        <v>2909</v>
      </c>
    </row>
    <row r="638" spans="1:36" x14ac:dyDescent="0.25">
      <c r="A638" s="3" t="s">
        <v>11245</v>
      </c>
      <c r="B638" s="3" t="s">
        <v>8023</v>
      </c>
      <c r="C638" s="3" t="s">
        <v>11247</v>
      </c>
      <c r="D638" s="3" t="s">
        <v>5892</v>
      </c>
      <c r="E638">
        <v>63625</v>
      </c>
      <c r="F638">
        <v>45749</v>
      </c>
      <c r="G638">
        <v>45749.725393518522</v>
      </c>
      <c r="H638" s="3" t="s">
        <v>1929</v>
      </c>
      <c r="I638">
        <v>923218</v>
      </c>
      <c r="J638" s="3" t="s">
        <v>1773</v>
      </c>
      <c r="K638" s="3" t="s">
        <v>1774</v>
      </c>
      <c r="L638" s="3" t="s">
        <v>64</v>
      </c>
      <c r="M638" s="1">
        <v>854100</v>
      </c>
      <c r="N638" s="1">
        <v>0</v>
      </c>
      <c r="O638" s="1">
        <v>854100</v>
      </c>
      <c r="P638" s="1">
        <v>0</v>
      </c>
      <c r="Q638" s="3" t="s">
        <v>1770</v>
      </c>
      <c r="R638">
        <v>1116782386</v>
      </c>
      <c r="S638" s="3" t="s">
        <v>1868</v>
      </c>
      <c r="T638" s="3" t="s">
        <v>56</v>
      </c>
      <c r="U638" s="3" t="s">
        <v>57</v>
      </c>
      <c r="V638" s="3" t="s">
        <v>1869</v>
      </c>
      <c r="W638" s="3" t="s">
        <v>59</v>
      </c>
      <c r="X638">
        <v>890903938</v>
      </c>
      <c r="Y638" s="3" t="s">
        <v>86</v>
      </c>
      <c r="Z638">
        <v>2325</v>
      </c>
      <c r="AA638">
        <v>2325</v>
      </c>
      <c r="AB638">
        <v>63625</v>
      </c>
      <c r="AC638" s="3"/>
      <c r="AD638" s="3" t="s">
        <v>2960</v>
      </c>
      <c r="AE638" s="3" t="s">
        <v>2961</v>
      </c>
      <c r="AG638">
        <v>45749</v>
      </c>
      <c r="AH638" s="3" t="s">
        <v>1775</v>
      </c>
      <c r="AI638" s="3" t="s">
        <v>2908</v>
      </c>
      <c r="AJ638" s="3" t="s">
        <v>2909</v>
      </c>
    </row>
    <row r="639" spans="1:36" x14ac:dyDescent="0.25">
      <c r="A639" s="3" t="s">
        <v>11249</v>
      </c>
      <c r="B639" s="3" t="s">
        <v>8023</v>
      </c>
      <c r="C639" s="3" t="s">
        <v>11251</v>
      </c>
      <c r="D639" s="3" t="s">
        <v>5892</v>
      </c>
      <c r="E639">
        <v>63725</v>
      </c>
      <c r="F639">
        <v>45749</v>
      </c>
      <c r="G639">
        <v>45749.725405092591</v>
      </c>
      <c r="H639" s="3" t="s">
        <v>1929</v>
      </c>
      <c r="I639">
        <v>923218</v>
      </c>
      <c r="J639" s="3" t="s">
        <v>1773</v>
      </c>
      <c r="K639" s="3" t="s">
        <v>1774</v>
      </c>
      <c r="L639" s="3" t="s">
        <v>64</v>
      </c>
      <c r="M639" s="1">
        <v>854100</v>
      </c>
      <c r="N639" s="1">
        <v>0</v>
      </c>
      <c r="O639" s="1">
        <v>854100</v>
      </c>
      <c r="P639" s="1">
        <v>0</v>
      </c>
      <c r="Q639" s="3" t="s">
        <v>1770</v>
      </c>
      <c r="R639">
        <v>1025534807</v>
      </c>
      <c r="S639" s="3" t="s">
        <v>1871</v>
      </c>
      <c r="T639" s="3" t="s">
        <v>56</v>
      </c>
      <c r="U639" s="3" t="s">
        <v>57</v>
      </c>
      <c r="V639" s="3" t="s">
        <v>1872</v>
      </c>
      <c r="W639" s="3" t="s">
        <v>59</v>
      </c>
      <c r="X639">
        <v>890903938</v>
      </c>
      <c r="Y639" s="3" t="s">
        <v>86</v>
      </c>
      <c r="Z639">
        <v>2325</v>
      </c>
      <c r="AA639">
        <v>2325</v>
      </c>
      <c r="AB639">
        <v>63725</v>
      </c>
      <c r="AC639" s="3"/>
      <c r="AD639" s="3" t="s">
        <v>2962</v>
      </c>
      <c r="AE639" s="3" t="s">
        <v>2963</v>
      </c>
      <c r="AG639">
        <v>45749</v>
      </c>
      <c r="AH639" s="3" t="s">
        <v>1775</v>
      </c>
      <c r="AI639" s="3" t="s">
        <v>2908</v>
      </c>
      <c r="AJ639" s="3" t="s">
        <v>2909</v>
      </c>
    </row>
    <row r="640" spans="1:36" x14ac:dyDescent="0.25">
      <c r="A640" s="3" t="s">
        <v>11253</v>
      </c>
      <c r="B640" s="3" t="s">
        <v>8023</v>
      </c>
      <c r="C640" s="3" t="s">
        <v>11255</v>
      </c>
      <c r="D640" s="3" t="s">
        <v>5892</v>
      </c>
      <c r="E640">
        <v>63825</v>
      </c>
      <c r="F640">
        <v>45749</v>
      </c>
      <c r="G640">
        <v>45749.725416666668</v>
      </c>
      <c r="H640" s="3" t="s">
        <v>1929</v>
      </c>
      <c r="I640">
        <v>923218</v>
      </c>
      <c r="J640" s="3" t="s">
        <v>1773</v>
      </c>
      <c r="K640" s="3" t="s">
        <v>1774</v>
      </c>
      <c r="L640" s="3" t="s">
        <v>64</v>
      </c>
      <c r="M640" s="1">
        <v>854100</v>
      </c>
      <c r="N640" s="1">
        <v>0</v>
      </c>
      <c r="O640" s="1">
        <v>854100</v>
      </c>
      <c r="P640" s="1">
        <v>0</v>
      </c>
      <c r="Q640" s="3" t="s">
        <v>1770</v>
      </c>
      <c r="R640">
        <v>1024494407</v>
      </c>
      <c r="S640" s="3" t="s">
        <v>1877</v>
      </c>
      <c r="T640" s="3" t="s">
        <v>56</v>
      </c>
      <c r="U640" s="3" t="s">
        <v>57</v>
      </c>
      <c r="V640" s="3" t="s">
        <v>1878</v>
      </c>
      <c r="W640" s="3" t="s">
        <v>59</v>
      </c>
      <c r="X640">
        <v>860034313</v>
      </c>
      <c r="Y640" s="3" t="s">
        <v>97</v>
      </c>
      <c r="Z640">
        <v>2325</v>
      </c>
      <c r="AA640">
        <v>2325</v>
      </c>
      <c r="AB640">
        <v>63825</v>
      </c>
      <c r="AC640" s="3"/>
      <c r="AD640" s="3" t="s">
        <v>2964</v>
      </c>
      <c r="AE640" s="3" t="s">
        <v>2965</v>
      </c>
      <c r="AG640">
        <v>45749</v>
      </c>
      <c r="AH640" s="3" t="s">
        <v>1775</v>
      </c>
      <c r="AI640" s="3" t="s">
        <v>2908</v>
      </c>
      <c r="AJ640" s="3" t="s">
        <v>2909</v>
      </c>
    </row>
    <row r="641" spans="1:36" x14ac:dyDescent="0.25">
      <c r="A641" s="3" t="s">
        <v>11257</v>
      </c>
      <c r="B641" s="3" t="s">
        <v>8023</v>
      </c>
      <c r="C641" s="3" t="s">
        <v>11259</v>
      </c>
      <c r="D641" s="3" t="s">
        <v>5892</v>
      </c>
      <c r="E641">
        <v>63925</v>
      </c>
      <c r="F641">
        <v>45749</v>
      </c>
      <c r="G641">
        <v>45749.725428240738</v>
      </c>
      <c r="H641" s="3" t="s">
        <v>1929</v>
      </c>
      <c r="I641">
        <v>923218</v>
      </c>
      <c r="J641" s="3" t="s">
        <v>1773</v>
      </c>
      <c r="K641" s="3" t="s">
        <v>1774</v>
      </c>
      <c r="L641" s="3" t="s">
        <v>64</v>
      </c>
      <c r="M641" s="1">
        <v>854100</v>
      </c>
      <c r="N641" s="1">
        <v>0</v>
      </c>
      <c r="O641" s="1">
        <v>854100</v>
      </c>
      <c r="P641" s="1">
        <v>0</v>
      </c>
      <c r="Q641" s="3" t="s">
        <v>169</v>
      </c>
      <c r="R641">
        <v>39671337</v>
      </c>
      <c r="S641" s="3" t="s">
        <v>1880</v>
      </c>
      <c r="T641" s="3" t="s">
        <v>56</v>
      </c>
      <c r="U641" s="3" t="s">
        <v>57</v>
      </c>
      <c r="V641" s="3" t="s">
        <v>1881</v>
      </c>
      <c r="W641" s="3" t="s">
        <v>59</v>
      </c>
      <c r="X641">
        <v>890903938</v>
      </c>
      <c r="Y641" s="3" t="s">
        <v>86</v>
      </c>
      <c r="Z641">
        <v>2325</v>
      </c>
      <c r="AA641">
        <v>2325</v>
      </c>
      <c r="AB641">
        <v>63925</v>
      </c>
      <c r="AC641" s="3"/>
      <c r="AD641" s="3" t="s">
        <v>2966</v>
      </c>
      <c r="AE641" s="3" t="s">
        <v>2967</v>
      </c>
      <c r="AG641">
        <v>45749</v>
      </c>
      <c r="AH641" s="3" t="s">
        <v>1775</v>
      </c>
      <c r="AI641" s="3" t="s">
        <v>2908</v>
      </c>
      <c r="AJ641" s="3" t="s">
        <v>2909</v>
      </c>
    </row>
    <row r="642" spans="1:36" x14ac:dyDescent="0.25">
      <c r="A642" s="3" t="s">
        <v>11261</v>
      </c>
      <c r="B642" s="3" t="s">
        <v>8023</v>
      </c>
      <c r="C642" s="3" t="s">
        <v>11263</v>
      </c>
      <c r="D642" s="3" t="s">
        <v>5892</v>
      </c>
      <c r="E642">
        <v>64025</v>
      </c>
      <c r="F642">
        <v>45749</v>
      </c>
      <c r="G642">
        <v>45749.725439814814</v>
      </c>
      <c r="H642" s="3" t="s">
        <v>1929</v>
      </c>
      <c r="I642">
        <v>923218</v>
      </c>
      <c r="J642" s="3" t="s">
        <v>1773</v>
      </c>
      <c r="K642" s="3" t="s">
        <v>1774</v>
      </c>
      <c r="L642" s="3" t="s">
        <v>64</v>
      </c>
      <c r="M642" s="1">
        <v>854100</v>
      </c>
      <c r="N642" s="1">
        <v>0</v>
      </c>
      <c r="O642" s="1">
        <v>854100</v>
      </c>
      <c r="P642" s="1">
        <v>0</v>
      </c>
      <c r="Q642" s="3" t="s">
        <v>169</v>
      </c>
      <c r="R642">
        <v>1072189988</v>
      </c>
      <c r="S642" s="3" t="s">
        <v>1883</v>
      </c>
      <c r="T642" s="3" t="s">
        <v>56</v>
      </c>
      <c r="U642" s="3" t="s">
        <v>57</v>
      </c>
      <c r="V642" s="3" t="s">
        <v>1884</v>
      </c>
      <c r="W642" s="3" t="s">
        <v>59</v>
      </c>
      <c r="X642">
        <v>890903938</v>
      </c>
      <c r="Y642" s="3" t="s">
        <v>86</v>
      </c>
      <c r="Z642">
        <v>2325</v>
      </c>
      <c r="AA642">
        <v>2325</v>
      </c>
      <c r="AB642">
        <v>64025</v>
      </c>
      <c r="AC642" s="3"/>
      <c r="AD642" s="3" t="s">
        <v>2968</v>
      </c>
      <c r="AE642" s="3" t="s">
        <v>2969</v>
      </c>
      <c r="AG642">
        <v>45749</v>
      </c>
      <c r="AH642" s="3" t="s">
        <v>1775</v>
      </c>
      <c r="AI642" s="3" t="s">
        <v>2908</v>
      </c>
      <c r="AJ642" s="3" t="s">
        <v>2909</v>
      </c>
    </row>
    <row r="643" spans="1:36" x14ac:dyDescent="0.25">
      <c r="A643" s="3" t="s">
        <v>11265</v>
      </c>
      <c r="B643" s="3" t="s">
        <v>8023</v>
      </c>
      <c r="C643" s="3" t="s">
        <v>11267</v>
      </c>
      <c r="D643" s="3" t="s">
        <v>5892</v>
      </c>
      <c r="E643">
        <v>64125</v>
      </c>
      <c r="F643">
        <v>45749</v>
      </c>
      <c r="G643">
        <v>45749.725451388891</v>
      </c>
      <c r="H643" s="3" t="s">
        <v>1929</v>
      </c>
      <c r="I643">
        <v>923218</v>
      </c>
      <c r="J643" s="3" t="s">
        <v>1773</v>
      </c>
      <c r="K643" s="3" t="s">
        <v>1774</v>
      </c>
      <c r="L643" s="3" t="s">
        <v>64</v>
      </c>
      <c r="M643" s="1">
        <v>854100</v>
      </c>
      <c r="N643" s="1">
        <v>0</v>
      </c>
      <c r="O643" s="1">
        <v>854100</v>
      </c>
      <c r="P643" s="1">
        <v>0</v>
      </c>
      <c r="Q643" s="3" t="s">
        <v>169</v>
      </c>
      <c r="R643">
        <v>79183716</v>
      </c>
      <c r="S643" s="3" t="s">
        <v>1886</v>
      </c>
      <c r="T643" s="3" t="s">
        <v>56</v>
      </c>
      <c r="U643" s="3" t="s">
        <v>57</v>
      </c>
      <c r="V643" s="3" t="s">
        <v>1887</v>
      </c>
      <c r="W643" s="3" t="s">
        <v>59</v>
      </c>
      <c r="X643">
        <v>890903938</v>
      </c>
      <c r="Y643" s="3" t="s">
        <v>86</v>
      </c>
      <c r="Z643">
        <v>2325</v>
      </c>
      <c r="AA643">
        <v>2325</v>
      </c>
      <c r="AB643">
        <v>64125</v>
      </c>
      <c r="AC643" s="3"/>
      <c r="AD643" s="3" t="s">
        <v>2970</v>
      </c>
      <c r="AE643" s="3" t="s">
        <v>2971</v>
      </c>
      <c r="AG643">
        <v>45749</v>
      </c>
      <c r="AH643" s="3" t="s">
        <v>1775</v>
      </c>
      <c r="AI643" s="3" t="s">
        <v>2908</v>
      </c>
      <c r="AJ643" s="3" t="s">
        <v>2909</v>
      </c>
    </row>
    <row r="644" spans="1:36" x14ac:dyDescent="0.25">
      <c r="A644" s="3" t="s">
        <v>11269</v>
      </c>
      <c r="B644" s="3" t="s">
        <v>8023</v>
      </c>
      <c r="C644" s="3" t="s">
        <v>11271</v>
      </c>
      <c r="D644" s="3" t="s">
        <v>5892</v>
      </c>
      <c r="E644">
        <v>64225</v>
      </c>
      <c r="F644">
        <v>45749</v>
      </c>
      <c r="G644">
        <v>45749.725451388891</v>
      </c>
      <c r="H644" s="3" t="s">
        <v>1929</v>
      </c>
      <c r="I644">
        <v>923218</v>
      </c>
      <c r="J644" s="3" t="s">
        <v>1773</v>
      </c>
      <c r="K644" s="3" t="s">
        <v>1774</v>
      </c>
      <c r="L644" s="3" t="s">
        <v>64</v>
      </c>
      <c r="M644" s="1">
        <v>854100</v>
      </c>
      <c r="N644" s="1">
        <v>0</v>
      </c>
      <c r="O644" s="1">
        <v>854100</v>
      </c>
      <c r="P644" s="1">
        <v>0</v>
      </c>
      <c r="Q644" s="3" t="s">
        <v>169</v>
      </c>
      <c r="R644">
        <v>1069762009</v>
      </c>
      <c r="S644" s="3" t="s">
        <v>2972</v>
      </c>
      <c r="T644" s="3" t="s">
        <v>56</v>
      </c>
      <c r="U644" s="3" t="s">
        <v>57</v>
      </c>
      <c r="V644" s="3" t="s">
        <v>2973</v>
      </c>
      <c r="W644" s="3" t="s">
        <v>59</v>
      </c>
      <c r="X644">
        <v>890903938</v>
      </c>
      <c r="Y644" s="3" t="s">
        <v>86</v>
      </c>
      <c r="Z644">
        <v>2325</v>
      </c>
      <c r="AA644">
        <v>2325</v>
      </c>
      <c r="AB644">
        <v>64225</v>
      </c>
      <c r="AC644" s="3"/>
      <c r="AD644" s="3" t="s">
        <v>2974</v>
      </c>
      <c r="AE644" s="3" t="s">
        <v>2975</v>
      </c>
      <c r="AG644">
        <v>45749</v>
      </c>
      <c r="AH644" s="3" t="s">
        <v>1775</v>
      </c>
      <c r="AI644" s="3" t="s">
        <v>2908</v>
      </c>
      <c r="AJ644" s="3" t="s">
        <v>2909</v>
      </c>
    </row>
    <row r="645" spans="1:36" x14ac:dyDescent="0.25">
      <c r="A645" s="3" t="s">
        <v>11273</v>
      </c>
      <c r="B645" s="3" t="s">
        <v>8023</v>
      </c>
      <c r="C645" s="3" t="s">
        <v>11275</v>
      </c>
      <c r="D645" s="3" t="s">
        <v>5892</v>
      </c>
      <c r="E645">
        <v>64325</v>
      </c>
      <c r="F645">
        <v>45749</v>
      </c>
      <c r="G645">
        <v>45749.725462962961</v>
      </c>
      <c r="H645" s="3" t="s">
        <v>1929</v>
      </c>
      <c r="I645">
        <v>923218</v>
      </c>
      <c r="J645" s="3" t="s">
        <v>1773</v>
      </c>
      <c r="K645" s="3" t="s">
        <v>1774</v>
      </c>
      <c r="L645" s="3" t="s">
        <v>64</v>
      </c>
      <c r="M645" s="1">
        <v>854100</v>
      </c>
      <c r="N645" s="1">
        <v>0</v>
      </c>
      <c r="O645" s="1">
        <v>854100</v>
      </c>
      <c r="P645" s="1">
        <v>0</v>
      </c>
      <c r="Q645" s="3" t="s">
        <v>169</v>
      </c>
      <c r="R645">
        <v>79223572</v>
      </c>
      <c r="S645" s="3" t="s">
        <v>2976</v>
      </c>
      <c r="T645" s="3" t="s">
        <v>56</v>
      </c>
      <c r="U645" s="3" t="s">
        <v>57</v>
      </c>
      <c r="V645" s="3" t="s">
        <v>2977</v>
      </c>
      <c r="W645" s="3" t="s">
        <v>59</v>
      </c>
      <c r="X645">
        <v>890903938</v>
      </c>
      <c r="Y645" s="3" t="s">
        <v>86</v>
      </c>
      <c r="Z645">
        <v>2325</v>
      </c>
      <c r="AA645">
        <v>2325</v>
      </c>
      <c r="AB645">
        <v>64325</v>
      </c>
      <c r="AC645" s="3"/>
      <c r="AD645" s="3" t="s">
        <v>2978</v>
      </c>
      <c r="AE645" s="3" t="s">
        <v>2979</v>
      </c>
      <c r="AG645">
        <v>45749</v>
      </c>
      <c r="AH645" s="3" t="s">
        <v>1775</v>
      </c>
      <c r="AI645" s="3" t="s">
        <v>2908</v>
      </c>
      <c r="AJ645" s="3" t="s">
        <v>2909</v>
      </c>
    </row>
    <row r="646" spans="1:36" x14ac:dyDescent="0.25">
      <c r="A646" s="3" t="s">
        <v>11277</v>
      </c>
      <c r="B646" s="3" t="s">
        <v>8023</v>
      </c>
      <c r="C646" s="3" t="s">
        <v>11279</v>
      </c>
      <c r="D646" s="3" t="s">
        <v>5892</v>
      </c>
      <c r="E646">
        <v>64425</v>
      </c>
      <c r="F646">
        <v>45749</v>
      </c>
      <c r="G646">
        <v>45749.725486111114</v>
      </c>
      <c r="H646" s="3" t="s">
        <v>1929</v>
      </c>
      <c r="I646">
        <v>923218</v>
      </c>
      <c r="J646" s="3" t="s">
        <v>1773</v>
      </c>
      <c r="K646" s="3" t="s">
        <v>1774</v>
      </c>
      <c r="L646" s="3" t="s">
        <v>64</v>
      </c>
      <c r="M646" s="1">
        <v>854100</v>
      </c>
      <c r="N646" s="1">
        <v>0</v>
      </c>
      <c r="O646" s="1">
        <v>854100</v>
      </c>
      <c r="P646" s="1">
        <v>0</v>
      </c>
      <c r="Q646" s="3" t="s">
        <v>169</v>
      </c>
      <c r="R646">
        <v>80902756</v>
      </c>
      <c r="S646" s="3" t="s">
        <v>2980</v>
      </c>
      <c r="T646" s="3" t="s">
        <v>56</v>
      </c>
      <c r="U646" s="3" t="s">
        <v>57</v>
      </c>
      <c r="V646" s="3" t="s">
        <v>2981</v>
      </c>
      <c r="W646" s="3" t="s">
        <v>59</v>
      </c>
      <c r="X646">
        <v>890903938</v>
      </c>
      <c r="Y646" s="3" t="s">
        <v>86</v>
      </c>
      <c r="Z646">
        <v>2325</v>
      </c>
      <c r="AA646">
        <v>2325</v>
      </c>
      <c r="AB646">
        <v>64425</v>
      </c>
      <c r="AC646" s="3"/>
      <c r="AD646" s="3" t="s">
        <v>2982</v>
      </c>
      <c r="AE646" s="3" t="s">
        <v>2983</v>
      </c>
      <c r="AG646">
        <v>45749</v>
      </c>
      <c r="AH646" s="3" t="s">
        <v>1775</v>
      </c>
      <c r="AI646" s="3" t="s">
        <v>2908</v>
      </c>
      <c r="AJ646" s="3" t="s">
        <v>2909</v>
      </c>
    </row>
    <row r="647" spans="1:36" x14ac:dyDescent="0.25">
      <c r="A647" s="3" t="s">
        <v>11281</v>
      </c>
      <c r="B647" s="3" t="s">
        <v>8023</v>
      </c>
      <c r="C647" s="3" t="s">
        <v>11283</v>
      </c>
      <c r="D647" s="3" t="s">
        <v>5892</v>
      </c>
      <c r="E647">
        <v>64525</v>
      </c>
      <c r="F647">
        <v>45749</v>
      </c>
      <c r="G647">
        <v>45749.725497685184</v>
      </c>
      <c r="H647" s="3" t="s">
        <v>1929</v>
      </c>
      <c r="I647">
        <v>923218</v>
      </c>
      <c r="J647" s="3" t="s">
        <v>1773</v>
      </c>
      <c r="K647" s="3" t="s">
        <v>1774</v>
      </c>
      <c r="L647" s="3" t="s">
        <v>64</v>
      </c>
      <c r="M647" s="1">
        <v>854100</v>
      </c>
      <c r="N647" s="1">
        <v>0</v>
      </c>
      <c r="O647" s="1">
        <v>854100</v>
      </c>
      <c r="P647" s="1">
        <v>0</v>
      </c>
      <c r="Q647" s="3" t="s">
        <v>169</v>
      </c>
      <c r="R647">
        <v>1193572507</v>
      </c>
      <c r="S647" s="3" t="s">
        <v>2984</v>
      </c>
      <c r="T647" s="3" t="s">
        <v>56</v>
      </c>
      <c r="U647" s="3" t="s">
        <v>57</v>
      </c>
      <c r="V647" s="3" t="s">
        <v>2985</v>
      </c>
      <c r="W647" s="3" t="s">
        <v>59</v>
      </c>
      <c r="X647">
        <v>890903938</v>
      </c>
      <c r="Y647" s="3" t="s">
        <v>86</v>
      </c>
      <c r="Z647">
        <v>2325</v>
      </c>
      <c r="AA647">
        <v>2325</v>
      </c>
      <c r="AB647">
        <v>64525</v>
      </c>
      <c r="AC647" s="3"/>
      <c r="AD647" s="3" t="s">
        <v>2986</v>
      </c>
      <c r="AE647" s="3" t="s">
        <v>2987</v>
      </c>
      <c r="AG647">
        <v>45749</v>
      </c>
      <c r="AH647" s="3" t="s">
        <v>1775</v>
      </c>
      <c r="AI647" s="3" t="s">
        <v>2908</v>
      </c>
      <c r="AJ647" s="3" t="s">
        <v>2909</v>
      </c>
    </row>
    <row r="648" spans="1:36" x14ac:dyDescent="0.25">
      <c r="A648" s="3" t="s">
        <v>11285</v>
      </c>
      <c r="B648" s="3" t="s">
        <v>8023</v>
      </c>
      <c r="C648" s="3" t="s">
        <v>11287</v>
      </c>
      <c r="D648" s="3" t="s">
        <v>5892</v>
      </c>
      <c r="E648">
        <v>64625</v>
      </c>
      <c r="F648">
        <v>45749</v>
      </c>
      <c r="G648">
        <v>45749.72550925926</v>
      </c>
      <c r="H648" s="3" t="s">
        <v>1929</v>
      </c>
      <c r="I648">
        <v>923218</v>
      </c>
      <c r="J648" s="3" t="s">
        <v>1773</v>
      </c>
      <c r="K648" s="3" t="s">
        <v>1774</v>
      </c>
      <c r="L648" s="3" t="s">
        <v>64</v>
      </c>
      <c r="M648" s="1">
        <v>854100</v>
      </c>
      <c r="N648" s="1">
        <v>0</v>
      </c>
      <c r="O648" s="1">
        <v>854100</v>
      </c>
      <c r="P648" s="1">
        <v>0</v>
      </c>
      <c r="Q648" s="3" t="s">
        <v>169</v>
      </c>
      <c r="R648">
        <v>79973748</v>
      </c>
      <c r="S648" s="3" t="s">
        <v>2988</v>
      </c>
      <c r="T648" s="3" t="s">
        <v>56</v>
      </c>
      <c r="U648" s="3" t="s">
        <v>57</v>
      </c>
      <c r="V648" s="3" t="s">
        <v>2989</v>
      </c>
      <c r="W648" s="3" t="s">
        <v>59</v>
      </c>
      <c r="X648">
        <v>860034313</v>
      </c>
      <c r="Y648" s="3" t="s">
        <v>97</v>
      </c>
      <c r="Z648">
        <v>2325</v>
      </c>
      <c r="AA648">
        <v>2325</v>
      </c>
      <c r="AB648">
        <v>64625</v>
      </c>
      <c r="AC648" s="3"/>
      <c r="AD648" s="3" t="s">
        <v>2990</v>
      </c>
      <c r="AE648" s="3" t="s">
        <v>2991</v>
      </c>
      <c r="AG648">
        <v>45749</v>
      </c>
      <c r="AH648" s="3" t="s">
        <v>1775</v>
      </c>
      <c r="AI648" s="3" t="s">
        <v>2908</v>
      </c>
      <c r="AJ648" s="3" t="s">
        <v>2909</v>
      </c>
    </row>
    <row r="649" spans="1:36" x14ac:dyDescent="0.25">
      <c r="A649" s="3" t="s">
        <v>11289</v>
      </c>
      <c r="B649" s="3" t="s">
        <v>8023</v>
      </c>
      <c r="C649" s="3" t="s">
        <v>11291</v>
      </c>
      <c r="D649" s="3" t="s">
        <v>5892</v>
      </c>
      <c r="E649">
        <v>64725</v>
      </c>
      <c r="F649">
        <v>45749</v>
      </c>
      <c r="G649">
        <v>45749.72552083333</v>
      </c>
      <c r="H649" s="3" t="s">
        <v>1929</v>
      </c>
      <c r="I649">
        <v>923218</v>
      </c>
      <c r="J649" s="3" t="s">
        <v>1773</v>
      </c>
      <c r="K649" s="3" t="s">
        <v>1774</v>
      </c>
      <c r="L649" s="3" t="s">
        <v>64</v>
      </c>
      <c r="M649" s="1">
        <v>854100</v>
      </c>
      <c r="N649" s="1">
        <v>0</v>
      </c>
      <c r="O649" s="1">
        <v>854100</v>
      </c>
      <c r="P649" s="1">
        <v>0</v>
      </c>
      <c r="Q649" s="3" t="s">
        <v>169</v>
      </c>
      <c r="R649">
        <v>1143930626</v>
      </c>
      <c r="S649" s="3" t="s">
        <v>2992</v>
      </c>
      <c r="T649" s="3" t="s">
        <v>56</v>
      </c>
      <c r="U649" s="3" t="s">
        <v>57</v>
      </c>
      <c r="V649" s="3" t="s">
        <v>2993</v>
      </c>
      <c r="W649" s="3" t="s">
        <v>59</v>
      </c>
      <c r="X649">
        <v>890903938</v>
      </c>
      <c r="Y649" s="3" t="s">
        <v>86</v>
      </c>
      <c r="Z649">
        <v>2325</v>
      </c>
      <c r="AA649">
        <v>2325</v>
      </c>
      <c r="AB649">
        <v>64725</v>
      </c>
      <c r="AC649" s="3"/>
      <c r="AD649" s="3" t="s">
        <v>2994</v>
      </c>
      <c r="AE649" s="3" t="s">
        <v>2995</v>
      </c>
      <c r="AG649">
        <v>45749</v>
      </c>
      <c r="AH649" s="3" t="s">
        <v>1775</v>
      </c>
      <c r="AI649" s="3" t="s">
        <v>2908</v>
      </c>
      <c r="AJ649" s="3" t="s">
        <v>2909</v>
      </c>
    </row>
    <row r="650" spans="1:36" x14ac:dyDescent="0.25">
      <c r="A650" s="3" t="s">
        <v>11293</v>
      </c>
      <c r="B650" s="3" t="s">
        <v>8023</v>
      </c>
      <c r="C650" s="3" t="s">
        <v>11295</v>
      </c>
      <c r="D650" s="3" t="s">
        <v>5892</v>
      </c>
      <c r="E650">
        <v>64825</v>
      </c>
      <c r="F650">
        <v>45749</v>
      </c>
      <c r="G650">
        <v>45749.725532407407</v>
      </c>
      <c r="H650" s="3" t="s">
        <v>1929</v>
      </c>
      <c r="I650">
        <v>923218</v>
      </c>
      <c r="J650" s="3" t="s">
        <v>1773</v>
      </c>
      <c r="K650" s="3" t="s">
        <v>1774</v>
      </c>
      <c r="L650" s="3" t="s">
        <v>64</v>
      </c>
      <c r="M650" s="1">
        <v>854100</v>
      </c>
      <c r="N650" s="1">
        <v>0</v>
      </c>
      <c r="O650" s="1">
        <v>854100</v>
      </c>
      <c r="P650" s="1">
        <v>0</v>
      </c>
      <c r="Q650" s="3" t="s">
        <v>169</v>
      </c>
      <c r="R650">
        <v>1072188180</v>
      </c>
      <c r="S650" s="3" t="s">
        <v>2996</v>
      </c>
      <c r="T650" s="3" t="s">
        <v>56</v>
      </c>
      <c r="U650" s="3" t="s">
        <v>57</v>
      </c>
      <c r="V650" s="3" t="s">
        <v>2997</v>
      </c>
      <c r="W650" s="3" t="s">
        <v>59</v>
      </c>
      <c r="X650">
        <v>890903938</v>
      </c>
      <c r="Y650" s="3" t="s">
        <v>86</v>
      </c>
      <c r="Z650">
        <v>2325</v>
      </c>
      <c r="AA650">
        <v>2325</v>
      </c>
      <c r="AB650">
        <v>64825</v>
      </c>
      <c r="AC650" s="3"/>
      <c r="AD650" s="3" t="s">
        <v>2998</v>
      </c>
      <c r="AE650" s="3" t="s">
        <v>2999</v>
      </c>
      <c r="AG650">
        <v>45749</v>
      </c>
      <c r="AH650" s="3" t="s">
        <v>1775</v>
      </c>
      <c r="AI650" s="3" t="s">
        <v>2908</v>
      </c>
      <c r="AJ650" s="3" t="s">
        <v>2909</v>
      </c>
    </row>
    <row r="651" spans="1:36" x14ac:dyDescent="0.25">
      <c r="A651" s="3" t="s">
        <v>11297</v>
      </c>
      <c r="B651" s="3" t="s">
        <v>8023</v>
      </c>
      <c r="C651" s="3" t="s">
        <v>11299</v>
      </c>
      <c r="D651" s="3" t="s">
        <v>5892</v>
      </c>
      <c r="E651">
        <v>64925</v>
      </c>
      <c r="F651">
        <v>45749</v>
      </c>
      <c r="G651">
        <v>45749.725543981483</v>
      </c>
      <c r="H651" s="3" t="s">
        <v>1929</v>
      </c>
      <c r="I651">
        <v>923218</v>
      </c>
      <c r="J651" s="3" t="s">
        <v>1773</v>
      </c>
      <c r="K651" s="3" t="s">
        <v>1774</v>
      </c>
      <c r="L651" s="3" t="s">
        <v>64</v>
      </c>
      <c r="M651" s="1">
        <v>854100</v>
      </c>
      <c r="N651" s="1">
        <v>0</v>
      </c>
      <c r="O651" s="1">
        <v>854100</v>
      </c>
      <c r="P651" s="1">
        <v>0</v>
      </c>
      <c r="Q651" s="3" t="s">
        <v>169</v>
      </c>
      <c r="R651">
        <v>52758261</v>
      </c>
      <c r="S651" s="3" t="s">
        <v>3000</v>
      </c>
      <c r="T651" s="3" t="s">
        <v>56</v>
      </c>
      <c r="U651" s="3" t="s">
        <v>57</v>
      </c>
      <c r="V651" s="3" t="s">
        <v>3001</v>
      </c>
      <c r="W651" s="3" t="s">
        <v>59</v>
      </c>
      <c r="X651">
        <v>890903938</v>
      </c>
      <c r="Y651" s="3" t="s">
        <v>86</v>
      </c>
      <c r="Z651">
        <v>2325</v>
      </c>
      <c r="AA651">
        <v>2325</v>
      </c>
      <c r="AB651">
        <v>64925</v>
      </c>
      <c r="AC651" s="3"/>
      <c r="AD651" s="3" t="s">
        <v>3002</v>
      </c>
      <c r="AE651" s="3" t="s">
        <v>3003</v>
      </c>
      <c r="AG651">
        <v>45749</v>
      </c>
      <c r="AH651" s="3" t="s">
        <v>1775</v>
      </c>
      <c r="AI651" s="3" t="s">
        <v>2908</v>
      </c>
      <c r="AJ651" s="3" t="s">
        <v>2909</v>
      </c>
    </row>
    <row r="652" spans="1:36" x14ac:dyDescent="0.25">
      <c r="A652" s="3" t="s">
        <v>11301</v>
      </c>
      <c r="B652" s="3" t="s">
        <v>8023</v>
      </c>
      <c r="C652" s="3" t="s">
        <v>11303</v>
      </c>
      <c r="D652" s="3" t="s">
        <v>5892</v>
      </c>
      <c r="E652">
        <v>65025</v>
      </c>
      <c r="F652">
        <v>45749</v>
      </c>
      <c r="G652">
        <v>45749.725555555553</v>
      </c>
      <c r="H652" s="3" t="s">
        <v>1929</v>
      </c>
      <c r="I652">
        <v>923218</v>
      </c>
      <c r="J652" s="3" t="s">
        <v>1773</v>
      </c>
      <c r="K652" s="3" t="s">
        <v>1774</v>
      </c>
      <c r="L652" s="3" t="s">
        <v>64</v>
      </c>
      <c r="M652" s="1">
        <v>854100</v>
      </c>
      <c r="N652" s="1">
        <v>0</v>
      </c>
      <c r="O652" s="1">
        <v>854100</v>
      </c>
      <c r="P652" s="1">
        <v>0</v>
      </c>
      <c r="Q652" s="3" t="s">
        <v>169</v>
      </c>
      <c r="R652">
        <v>80233712</v>
      </c>
      <c r="S652" s="3" t="s">
        <v>3004</v>
      </c>
      <c r="T652" s="3" t="s">
        <v>56</v>
      </c>
      <c r="U652" s="3" t="s">
        <v>57</v>
      </c>
      <c r="V652" s="3" t="s">
        <v>3685</v>
      </c>
      <c r="W652" s="3" t="s">
        <v>59</v>
      </c>
      <c r="X652">
        <v>860003020</v>
      </c>
      <c r="Y652" s="3" t="s">
        <v>212</v>
      </c>
      <c r="Z652">
        <v>2325</v>
      </c>
      <c r="AA652">
        <v>2325</v>
      </c>
      <c r="AB652">
        <v>65025</v>
      </c>
      <c r="AC652" s="3"/>
      <c r="AD652" s="3" t="s">
        <v>3005</v>
      </c>
      <c r="AE652" s="3" t="s">
        <v>3006</v>
      </c>
      <c r="AG652">
        <v>45749</v>
      </c>
      <c r="AH652" s="3" t="s">
        <v>1775</v>
      </c>
      <c r="AI652" s="3" t="s">
        <v>2908</v>
      </c>
      <c r="AJ652" s="3" t="s">
        <v>2909</v>
      </c>
    </row>
    <row r="653" spans="1:36" x14ac:dyDescent="0.25">
      <c r="A653" s="3" t="s">
        <v>11305</v>
      </c>
      <c r="B653" s="3" t="s">
        <v>8023</v>
      </c>
      <c r="C653" s="3" t="s">
        <v>11307</v>
      </c>
      <c r="D653" s="3" t="s">
        <v>5892</v>
      </c>
      <c r="E653">
        <v>65125</v>
      </c>
      <c r="F653">
        <v>45749</v>
      </c>
      <c r="G653">
        <v>45749.72556712963</v>
      </c>
      <c r="H653" s="3" t="s">
        <v>1929</v>
      </c>
      <c r="I653">
        <v>923218</v>
      </c>
      <c r="J653" s="3" t="s">
        <v>1773</v>
      </c>
      <c r="K653" s="3" t="s">
        <v>1774</v>
      </c>
      <c r="L653" s="3" t="s">
        <v>64</v>
      </c>
      <c r="M653" s="1">
        <v>854100</v>
      </c>
      <c r="N653" s="1">
        <v>0</v>
      </c>
      <c r="O653" s="1">
        <v>854100</v>
      </c>
      <c r="P653" s="1">
        <v>0</v>
      </c>
      <c r="Q653" s="3" t="s">
        <v>169</v>
      </c>
      <c r="R653">
        <v>1024508988</v>
      </c>
      <c r="S653" s="3" t="s">
        <v>3007</v>
      </c>
      <c r="T653" s="3" t="s">
        <v>56</v>
      </c>
      <c r="U653" s="3" t="s">
        <v>57</v>
      </c>
      <c r="V653" s="3" t="s">
        <v>3008</v>
      </c>
      <c r="W653" s="3" t="s">
        <v>59</v>
      </c>
      <c r="X653">
        <v>860035827</v>
      </c>
      <c r="Y653" s="3" t="s">
        <v>378</v>
      </c>
      <c r="Z653">
        <v>2325</v>
      </c>
      <c r="AA653">
        <v>2325</v>
      </c>
      <c r="AB653">
        <v>65125</v>
      </c>
      <c r="AC653" s="3"/>
      <c r="AD653" s="3" t="s">
        <v>3009</v>
      </c>
      <c r="AE653" s="3" t="s">
        <v>3010</v>
      </c>
      <c r="AG653">
        <v>45749</v>
      </c>
      <c r="AH653" s="3" t="s">
        <v>1775</v>
      </c>
      <c r="AI653" s="3" t="s">
        <v>2908</v>
      </c>
      <c r="AJ653" s="3" t="s">
        <v>2909</v>
      </c>
    </row>
    <row r="654" spans="1:36" x14ac:dyDescent="0.25">
      <c r="A654" s="3" t="s">
        <v>11309</v>
      </c>
      <c r="B654" s="3" t="s">
        <v>8023</v>
      </c>
      <c r="C654" s="3" t="s">
        <v>11311</v>
      </c>
      <c r="D654" s="3" t="s">
        <v>5892</v>
      </c>
      <c r="E654">
        <v>65225</v>
      </c>
      <c r="F654">
        <v>45749</v>
      </c>
      <c r="G654">
        <v>45749.725578703707</v>
      </c>
      <c r="H654" s="3" t="s">
        <v>1929</v>
      </c>
      <c r="I654">
        <v>923218</v>
      </c>
      <c r="J654" s="3" t="s">
        <v>1773</v>
      </c>
      <c r="K654" s="3" t="s">
        <v>1774</v>
      </c>
      <c r="L654" s="3" t="s">
        <v>64</v>
      </c>
      <c r="M654" s="1">
        <v>854100</v>
      </c>
      <c r="N654" s="1">
        <v>0</v>
      </c>
      <c r="O654" s="1">
        <v>854100</v>
      </c>
      <c r="P654" s="1">
        <v>0</v>
      </c>
      <c r="Q654" s="3" t="s">
        <v>169</v>
      </c>
      <c r="R654">
        <v>1074415428</v>
      </c>
      <c r="S654" s="3" t="s">
        <v>3011</v>
      </c>
      <c r="T654" s="3" t="s">
        <v>56</v>
      </c>
      <c r="U654" s="3" t="s">
        <v>57</v>
      </c>
      <c r="V654" s="3" t="s">
        <v>3012</v>
      </c>
      <c r="W654" s="3" t="s">
        <v>59</v>
      </c>
      <c r="X654">
        <v>860034313</v>
      </c>
      <c r="Y654" s="3" t="s">
        <v>97</v>
      </c>
      <c r="Z654">
        <v>2325</v>
      </c>
      <c r="AA654">
        <v>2325</v>
      </c>
      <c r="AB654">
        <v>65225</v>
      </c>
      <c r="AC654" s="3"/>
      <c r="AD654" s="3" t="s">
        <v>3013</v>
      </c>
      <c r="AE654" s="3" t="s">
        <v>3014</v>
      </c>
      <c r="AG654">
        <v>45749</v>
      </c>
      <c r="AH654" s="3" t="s">
        <v>1775</v>
      </c>
      <c r="AI654" s="3" t="s">
        <v>2908</v>
      </c>
      <c r="AJ654" s="3" t="s">
        <v>2909</v>
      </c>
    </row>
    <row r="655" spans="1:36" x14ac:dyDescent="0.25">
      <c r="A655" s="3" t="s">
        <v>11313</v>
      </c>
      <c r="B655" s="3" t="s">
        <v>8023</v>
      </c>
      <c r="C655" s="3" t="s">
        <v>11315</v>
      </c>
      <c r="D655" s="3" t="s">
        <v>5892</v>
      </c>
      <c r="E655">
        <v>65325</v>
      </c>
      <c r="F655">
        <v>45749</v>
      </c>
      <c r="G655">
        <v>45749.725590277776</v>
      </c>
      <c r="H655" s="3" t="s">
        <v>1929</v>
      </c>
      <c r="I655">
        <v>923218</v>
      </c>
      <c r="J655" s="3" t="s">
        <v>1773</v>
      </c>
      <c r="K655" s="3" t="s">
        <v>1774</v>
      </c>
      <c r="L655" s="3" t="s">
        <v>64</v>
      </c>
      <c r="M655" s="1">
        <v>854100</v>
      </c>
      <c r="N655" s="1">
        <v>0</v>
      </c>
      <c r="O655" s="1">
        <v>854100</v>
      </c>
      <c r="P655" s="1">
        <v>0</v>
      </c>
      <c r="Q655" s="3" t="s">
        <v>169</v>
      </c>
      <c r="R655">
        <v>1072188186</v>
      </c>
      <c r="S655" s="3" t="s">
        <v>3015</v>
      </c>
      <c r="T655" s="3" t="s">
        <v>56</v>
      </c>
      <c r="U655" s="3" t="s">
        <v>57</v>
      </c>
      <c r="V655" s="3" t="s">
        <v>3016</v>
      </c>
      <c r="W655" s="3" t="s">
        <v>59</v>
      </c>
      <c r="X655">
        <v>890903938</v>
      </c>
      <c r="Y655" s="3" t="s">
        <v>86</v>
      </c>
      <c r="Z655">
        <v>2325</v>
      </c>
      <c r="AA655">
        <v>2325</v>
      </c>
      <c r="AB655">
        <v>65325</v>
      </c>
      <c r="AC655" s="3"/>
      <c r="AD655" s="3" t="s">
        <v>3017</v>
      </c>
      <c r="AE655" s="3" t="s">
        <v>3018</v>
      </c>
      <c r="AG655">
        <v>45749</v>
      </c>
      <c r="AH655" s="3" t="s">
        <v>1775</v>
      </c>
      <c r="AI655" s="3" t="s">
        <v>2908</v>
      </c>
      <c r="AJ655" s="3" t="s">
        <v>2909</v>
      </c>
    </row>
    <row r="656" spans="1:36" x14ac:dyDescent="0.25">
      <c r="A656" s="3" t="s">
        <v>11317</v>
      </c>
      <c r="B656" s="3" t="s">
        <v>8023</v>
      </c>
      <c r="C656" s="3" t="s">
        <v>11319</v>
      </c>
      <c r="D656" s="3" t="s">
        <v>5892</v>
      </c>
      <c r="E656">
        <v>65425</v>
      </c>
      <c r="F656">
        <v>45749</v>
      </c>
      <c r="G656">
        <v>45749.725601851853</v>
      </c>
      <c r="H656" s="3" t="s">
        <v>1929</v>
      </c>
      <c r="I656">
        <v>923218</v>
      </c>
      <c r="J656" s="3" t="s">
        <v>1773</v>
      </c>
      <c r="K656" s="3" t="s">
        <v>1774</v>
      </c>
      <c r="L656" s="3" t="s">
        <v>64</v>
      </c>
      <c r="M656" s="1">
        <v>854100</v>
      </c>
      <c r="N656" s="1">
        <v>0</v>
      </c>
      <c r="O656" s="1">
        <v>854100</v>
      </c>
      <c r="P656" s="1">
        <v>0</v>
      </c>
      <c r="Q656" s="3" t="s">
        <v>1770</v>
      </c>
      <c r="R656">
        <v>1072191106</v>
      </c>
      <c r="S656" s="3" t="s">
        <v>3019</v>
      </c>
      <c r="T656" s="3" t="s">
        <v>56</v>
      </c>
      <c r="U656" s="3" t="s">
        <v>57</v>
      </c>
      <c r="V656" s="3" t="s">
        <v>3020</v>
      </c>
      <c r="W656" s="3" t="s">
        <v>59</v>
      </c>
      <c r="X656">
        <v>860034313</v>
      </c>
      <c r="Y656" s="3" t="s">
        <v>97</v>
      </c>
      <c r="Z656">
        <v>2325</v>
      </c>
      <c r="AA656">
        <v>2325</v>
      </c>
      <c r="AB656">
        <v>65425</v>
      </c>
      <c r="AC656" s="3"/>
      <c r="AD656" s="3" t="s">
        <v>3021</v>
      </c>
      <c r="AE656" s="3" t="s">
        <v>3022</v>
      </c>
      <c r="AG656">
        <v>45749</v>
      </c>
      <c r="AH656" s="3" t="s">
        <v>1775</v>
      </c>
      <c r="AI656" s="3" t="s">
        <v>2908</v>
      </c>
      <c r="AJ656" s="3" t="s">
        <v>2909</v>
      </c>
    </row>
    <row r="657" spans="1:36" x14ac:dyDescent="0.25">
      <c r="A657" s="3" t="s">
        <v>11321</v>
      </c>
      <c r="B657" s="3" t="s">
        <v>8023</v>
      </c>
      <c r="C657" s="3" t="s">
        <v>11323</v>
      </c>
      <c r="D657" s="3" t="s">
        <v>5892</v>
      </c>
      <c r="E657">
        <v>65525</v>
      </c>
      <c r="F657">
        <v>45749</v>
      </c>
      <c r="G657">
        <v>45749.911481481482</v>
      </c>
      <c r="H657" s="3" t="s">
        <v>1929</v>
      </c>
      <c r="I657">
        <v>923218</v>
      </c>
      <c r="J657" s="3" t="s">
        <v>1773</v>
      </c>
      <c r="K657" s="3" t="s">
        <v>1774</v>
      </c>
      <c r="L657" s="3" t="s">
        <v>64</v>
      </c>
      <c r="M657" s="1">
        <v>854100</v>
      </c>
      <c r="N657" s="1">
        <v>0</v>
      </c>
      <c r="O657" s="1">
        <v>854100</v>
      </c>
      <c r="P657" s="1">
        <v>0</v>
      </c>
      <c r="Q657" s="3" t="s">
        <v>1849</v>
      </c>
      <c r="R657">
        <v>5935943</v>
      </c>
      <c r="S657" s="3" t="s">
        <v>1850</v>
      </c>
      <c r="T657" s="3" t="s">
        <v>56</v>
      </c>
      <c r="U657" s="3" t="s">
        <v>57</v>
      </c>
      <c r="V657" s="3" t="s">
        <v>1851</v>
      </c>
      <c r="W657" s="3" t="s">
        <v>59</v>
      </c>
      <c r="X657">
        <v>890903938</v>
      </c>
      <c r="Y657" s="3" t="s">
        <v>86</v>
      </c>
      <c r="Z657">
        <v>2325</v>
      </c>
      <c r="AA657">
        <v>2325</v>
      </c>
      <c r="AB657">
        <v>65525</v>
      </c>
      <c r="AC657" s="3"/>
      <c r="AD657" s="3" t="s">
        <v>3023</v>
      </c>
      <c r="AE657" s="3" t="s">
        <v>3024</v>
      </c>
      <c r="AG657">
        <v>45749</v>
      </c>
      <c r="AH657" s="3" t="s">
        <v>1775</v>
      </c>
      <c r="AI657" s="3" t="s">
        <v>2908</v>
      </c>
      <c r="AJ657" s="3" t="s">
        <v>2909</v>
      </c>
    </row>
    <row r="658" spans="1:36" x14ac:dyDescent="0.25">
      <c r="A658" s="3" t="s">
        <v>6316</v>
      </c>
      <c r="B658" s="3" t="s">
        <v>6112</v>
      </c>
      <c r="C658" s="3" t="s">
        <v>6318</v>
      </c>
      <c r="D658" s="3" t="s">
        <v>5917</v>
      </c>
      <c r="E658">
        <v>65625</v>
      </c>
      <c r="F658">
        <v>45750</v>
      </c>
      <c r="G658">
        <v>45750.662245370368</v>
      </c>
      <c r="H658" s="3" t="s">
        <v>1929</v>
      </c>
      <c r="I658">
        <v>923284</v>
      </c>
      <c r="J658" s="3" t="s">
        <v>305</v>
      </c>
      <c r="K658" s="3" t="s">
        <v>306</v>
      </c>
      <c r="L658" s="3" t="s">
        <v>172</v>
      </c>
      <c r="M658" s="1">
        <v>394493</v>
      </c>
      <c r="N658" s="1">
        <v>0</v>
      </c>
      <c r="O658" s="1">
        <v>394493</v>
      </c>
      <c r="P658" s="1">
        <v>0</v>
      </c>
      <c r="Q658" s="3" t="s">
        <v>169</v>
      </c>
      <c r="R658">
        <v>40783907</v>
      </c>
      <c r="S658" s="3" t="s">
        <v>302</v>
      </c>
      <c r="T658" s="3" t="s">
        <v>56</v>
      </c>
      <c r="U658" s="3" t="s">
        <v>57</v>
      </c>
      <c r="V658" s="3" t="s">
        <v>303</v>
      </c>
      <c r="W658" s="3" t="s">
        <v>59</v>
      </c>
      <c r="X658">
        <v>860003020</v>
      </c>
      <c r="Y658" s="3" t="s">
        <v>212</v>
      </c>
      <c r="Z658">
        <v>3425</v>
      </c>
      <c r="AA658">
        <v>3425</v>
      </c>
      <c r="AB658">
        <v>65625</v>
      </c>
      <c r="AC658" s="3"/>
      <c r="AD658" s="3" t="s">
        <v>3025</v>
      </c>
      <c r="AE658" s="3" t="s">
        <v>3026</v>
      </c>
      <c r="AG658">
        <v>45750</v>
      </c>
      <c r="AH658" s="3" t="s">
        <v>255</v>
      </c>
      <c r="AI658" s="3" t="s">
        <v>3027</v>
      </c>
      <c r="AJ658" s="3" t="s">
        <v>3028</v>
      </c>
    </row>
    <row r="659" spans="1:36" x14ac:dyDescent="0.25">
      <c r="A659" s="3" t="s">
        <v>6180</v>
      </c>
      <c r="B659" s="3" t="s">
        <v>6095</v>
      </c>
      <c r="C659" s="3" t="s">
        <v>6182</v>
      </c>
      <c r="D659" s="3" t="s">
        <v>5908</v>
      </c>
      <c r="E659">
        <v>65725</v>
      </c>
      <c r="F659">
        <v>45750</v>
      </c>
      <c r="G659">
        <v>45750.667905092596</v>
      </c>
      <c r="H659" s="3" t="s">
        <v>1929</v>
      </c>
      <c r="I659">
        <v>923238</v>
      </c>
      <c r="J659" s="3" t="s">
        <v>62</v>
      </c>
      <c r="K659" s="3" t="s">
        <v>63</v>
      </c>
      <c r="L659" s="3" t="s">
        <v>172</v>
      </c>
      <c r="M659" s="1">
        <v>468585</v>
      </c>
      <c r="N659" s="1">
        <v>0</v>
      </c>
      <c r="O659" s="1">
        <v>468585</v>
      </c>
      <c r="P659" s="1">
        <v>0</v>
      </c>
      <c r="Q659" s="3" t="s">
        <v>169</v>
      </c>
      <c r="R659">
        <v>52505799</v>
      </c>
      <c r="S659" s="3" t="s">
        <v>350</v>
      </c>
      <c r="T659" s="3" t="s">
        <v>56</v>
      </c>
      <c r="U659" s="3" t="s">
        <v>57</v>
      </c>
      <c r="V659" s="3" t="s">
        <v>351</v>
      </c>
      <c r="W659" s="3" t="s">
        <v>59</v>
      </c>
      <c r="X659">
        <v>860034313</v>
      </c>
      <c r="Y659" s="3" t="s">
        <v>97</v>
      </c>
      <c r="Z659">
        <v>325</v>
      </c>
      <c r="AA659">
        <v>325</v>
      </c>
      <c r="AB659">
        <v>65725</v>
      </c>
      <c r="AC659" s="3"/>
      <c r="AD659" s="3" t="s">
        <v>3029</v>
      </c>
      <c r="AE659" s="3" t="s">
        <v>3030</v>
      </c>
      <c r="AG659">
        <v>45750</v>
      </c>
      <c r="AH659" s="3" t="s">
        <v>255</v>
      </c>
      <c r="AI659" s="3" t="s">
        <v>3031</v>
      </c>
      <c r="AJ659" s="3" t="s">
        <v>3032</v>
      </c>
    </row>
    <row r="660" spans="1:36" x14ac:dyDescent="0.25">
      <c r="A660" s="3" t="s">
        <v>6184</v>
      </c>
      <c r="B660" s="3" t="s">
        <v>6095</v>
      </c>
      <c r="C660" s="3" t="s">
        <v>6186</v>
      </c>
      <c r="D660" s="3" t="s">
        <v>5908</v>
      </c>
      <c r="E660">
        <v>65825</v>
      </c>
      <c r="F660">
        <v>45750</v>
      </c>
      <c r="G660">
        <v>45750.673206018517</v>
      </c>
      <c r="H660" s="3" t="s">
        <v>1929</v>
      </c>
      <c r="I660">
        <v>923238</v>
      </c>
      <c r="J660" s="3" t="s">
        <v>62</v>
      </c>
      <c r="K660" s="3" t="s">
        <v>63</v>
      </c>
      <c r="L660" s="3" t="s">
        <v>172</v>
      </c>
      <c r="M660" s="1">
        <v>468585</v>
      </c>
      <c r="N660" s="1">
        <v>0</v>
      </c>
      <c r="O660" s="1">
        <v>468585</v>
      </c>
      <c r="P660" s="1">
        <v>0</v>
      </c>
      <c r="Q660" s="3" t="s">
        <v>169</v>
      </c>
      <c r="R660">
        <v>80792215</v>
      </c>
      <c r="S660" s="3" t="s">
        <v>2136</v>
      </c>
      <c r="T660" s="3" t="s">
        <v>56</v>
      </c>
      <c r="U660" s="3" t="s">
        <v>57</v>
      </c>
      <c r="V660" s="3" t="s">
        <v>3308</v>
      </c>
      <c r="W660" s="3" t="s">
        <v>59</v>
      </c>
      <c r="X660">
        <v>860002964</v>
      </c>
      <c r="Y660" s="3" t="s">
        <v>242</v>
      </c>
      <c r="Z660">
        <v>325</v>
      </c>
      <c r="AA660">
        <v>325</v>
      </c>
      <c r="AB660">
        <v>65825</v>
      </c>
      <c r="AC660" s="3"/>
      <c r="AD660" s="3" t="s">
        <v>3033</v>
      </c>
      <c r="AE660" s="3" t="s">
        <v>3034</v>
      </c>
      <c r="AG660">
        <v>45750</v>
      </c>
      <c r="AH660" s="3" t="s">
        <v>255</v>
      </c>
      <c r="AI660" s="3" t="s">
        <v>3035</v>
      </c>
      <c r="AJ660" s="3" t="s">
        <v>3036</v>
      </c>
    </row>
    <row r="661" spans="1:36" x14ac:dyDescent="0.25">
      <c r="A661" s="3" t="s">
        <v>6188</v>
      </c>
      <c r="B661" s="3" t="s">
        <v>6095</v>
      </c>
      <c r="C661" s="3" t="s">
        <v>6190</v>
      </c>
      <c r="D661" s="3" t="s">
        <v>5908</v>
      </c>
      <c r="E661">
        <v>65925</v>
      </c>
      <c r="F661">
        <v>45750</v>
      </c>
      <c r="G661">
        <v>45750.687303240738</v>
      </c>
      <c r="H661" s="3" t="s">
        <v>1929</v>
      </c>
      <c r="I661">
        <v>923238</v>
      </c>
      <c r="J661" s="3" t="s">
        <v>62</v>
      </c>
      <c r="K661" s="3" t="s">
        <v>63</v>
      </c>
      <c r="L661" s="3" t="s">
        <v>172</v>
      </c>
      <c r="M661" s="1">
        <v>634780</v>
      </c>
      <c r="N661" s="1">
        <v>0</v>
      </c>
      <c r="O661" s="1">
        <v>634780</v>
      </c>
      <c r="P661" s="1">
        <v>0</v>
      </c>
      <c r="Q661" s="3" t="s">
        <v>169</v>
      </c>
      <c r="R661">
        <v>1073669268</v>
      </c>
      <c r="S661" s="3" t="s">
        <v>716</v>
      </c>
      <c r="T661" s="3" t="s">
        <v>56</v>
      </c>
      <c r="U661" s="3" t="s">
        <v>57</v>
      </c>
      <c r="V661" s="3" t="s">
        <v>717</v>
      </c>
      <c r="W661" s="3" t="s">
        <v>59</v>
      </c>
      <c r="X661">
        <v>890903938</v>
      </c>
      <c r="Y661" s="3" t="s">
        <v>86</v>
      </c>
      <c r="Z661">
        <v>325</v>
      </c>
      <c r="AA661">
        <v>325</v>
      </c>
      <c r="AB661">
        <v>65925</v>
      </c>
      <c r="AC661" s="3"/>
      <c r="AD661" s="3" t="s">
        <v>3037</v>
      </c>
      <c r="AE661" s="3" t="s">
        <v>3038</v>
      </c>
      <c r="AG661">
        <v>45750</v>
      </c>
      <c r="AH661" s="3" t="s">
        <v>255</v>
      </c>
      <c r="AI661" s="3" t="s">
        <v>3039</v>
      </c>
      <c r="AJ661" s="3" t="s">
        <v>3040</v>
      </c>
    </row>
    <row r="662" spans="1:36" x14ac:dyDescent="0.25">
      <c r="A662" s="3" t="s">
        <v>6192</v>
      </c>
      <c r="B662" s="3" t="s">
        <v>6095</v>
      </c>
      <c r="C662" s="3" t="s">
        <v>6194</v>
      </c>
      <c r="D662" s="3" t="s">
        <v>5908</v>
      </c>
      <c r="E662">
        <v>66025</v>
      </c>
      <c r="F662">
        <v>45750</v>
      </c>
      <c r="G662">
        <v>45750.692928240744</v>
      </c>
      <c r="H662" s="3" t="s">
        <v>1929</v>
      </c>
      <c r="I662">
        <v>923238</v>
      </c>
      <c r="J662" s="3" t="s">
        <v>62</v>
      </c>
      <c r="K662" s="3" t="s">
        <v>63</v>
      </c>
      <c r="L662" s="3" t="s">
        <v>172</v>
      </c>
      <c r="M662" s="1">
        <v>624780</v>
      </c>
      <c r="N662" s="1">
        <v>0</v>
      </c>
      <c r="O662" s="1">
        <v>624780</v>
      </c>
      <c r="P662" s="1">
        <v>0</v>
      </c>
      <c r="Q662" s="3" t="s">
        <v>169</v>
      </c>
      <c r="R662">
        <v>1001277409</v>
      </c>
      <c r="S662" s="3" t="s">
        <v>1667</v>
      </c>
      <c r="T662" s="3" t="s">
        <v>56</v>
      </c>
      <c r="U662" s="3" t="s">
        <v>57</v>
      </c>
      <c r="V662" s="3" t="s">
        <v>1668</v>
      </c>
      <c r="W662" s="3" t="s">
        <v>59</v>
      </c>
      <c r="X662">
        <v>860035827</v>
      </c>
      <c r="Y662" s="3" t="s">
        <v>378</v>
      </c>
      <c r="Z662">
        <v>325</v>
      </c>
      <c r="AA662">
        <v>325</v>
      </c>
      <c r="AB662">
        <v>66025</v>
      </c>
      <c r="AC662" s="3"/>
      <c r="AD662" s="3" t="s">
        <v>3041</v>
      </c>
      <c r="AE662" s="3" t="s">
        <v>3042</v>
      </c>
      <c r="AG662">
        <v>45750</v>
      </c>
      <c r="AH662" s="3" t="s">
        <v>255</v>
      </c>
      <c r="AI662" s="3" t="s">
        <v>3043</v>
      </c>
      <c r="AJ662" s="3" t="s">
        <v>3044</v>
      </c>
    </row>
    <row r="663" spans="1:36" x14ac:dyDescent="0.25">
      <c r="A663" s="3" t="s">
        <v>6196</v>
      </c>
      <c r="B663" s="3" t="s">
        <v>6112</v>
      </c>
      <c r="C663" s="3" t="s">
        <v>6198</v>
      </c>
      <c r="D663" s="3" t="s">
        <v>5917</v>
      </c>
      <c r="E663">
        <v>66125</v>
      </c>
      <c r="F663">
        <v>45750</v>
      </c>
      <c r="G663">
        <v>45750.723622685182</v>
      </c>
      <c r="H663" s="3" t="s">
        <v>1929</v>
      </c>
      <c r="I663">
        <v>923284</v>
      </c>
      <c r="J663" s="3" t="s">
        <v>305</v>
      </c>
      <c r="K663" s="3" t="s">
        <v>306</v>
      </c>
      <c r="L663" s="3" t="s">
        <v>172</v>
      </c>
      <c r="M663" s="1">
        <v>156195</v>
      </c>
      <c r="N663" s="1">
        <v>0</v>
      </c>
      <c r="O663" s="1">
        <v>156195</v>
      </c>
      <c r="P663" s="1">
        <v>0</v>
      </c>
      <c r="Q663" s="3" t="s">
        <v>169</v>
      </c>
      <c r="R663">
        <v>35251138</v>
      </c>
      <c r="S663" s="3" t="s">
        <v>2126</v>
      </c>
      <c r="T663" s="3" t="s">
        <v>56</v>
      </c>
      <c r="U663" s="3" t="s">
        <v>57</v>
      </c>
      <c r="V663" s="3" t="s">
        <v>2127</v>
      </c>
      <c r="W663" s="3" t="s">
        <v>59</v>
      </c>
      <c r="X663">
        <v>860002964</v>
      </c>
      <c r="Y663" s="3" t="s">
        <v>242</v>
      </c>
      <c r="Z663">
        <v>3425</v>
      </c>
      <c r="AA663">
        <v>3425</v>
      </c>
      <c r="AB663">
        <v>66125</v>
      </c>
      <c r="AC663" s="3"/>
      <c r="AD663" s="3" t="s">
        <v>3045</v>
      </c>
      <c r="AE663" s="3" t="s">
        <v>3046</v>
      </c>
      <c r="AG663">
        <v>45750</v>
      </c>
      <c r="AH663" s="3" t="s">
        <v>255</v>
      </c>
      <c r="AI663" s="3" t="s">
        <v>3047</v>
      </c>
      <c r="AJ663" s="3" t="s">
        <v>3048</v>
      </c>
    </row>
    <row r="664" spans="1:36" x14ac:dyDescent="0.25">
      <c r="A664" s="3" t="s">
        <v>6200</v>
      </c>
      <c r="B664" s="3" t="s">
        <v>6112</v>
      </c>
      <c r="C664" s="3" t="s">
        <v>6202</v>
      </c>
      <c r="D664" s="3" t="s">
        <v>5917</v>
      </c>
      <c r="E664">
        <v>66225</v>
      </c>
      <c r="F664">
        <v>45750</v>
      </c>
      <c r="G664">
        <v>45750.730509259258</v>
      </c>
      <c r="H664" s="3" t="s">
        <v>1929</v>
      </c>
      <c r="I664">
        <v>923284</v>
      </c>
      <c r="J664" s="3" t="s">
        <v>305</v>
      </c>
      <c r="K664" s="3" t="s">
        <v>306</v>
      </c>
      <c r="L664" s="3" t="s">
        <v>172</v>
      </c>
      <c r="M664" s="1">
        <v>312390</v>
      </c>
      <c r="N664" s="1">
        <v>0</v>
      </c>
      <c r="O664" s="1">
        <v>312390</v>
      </c>
      <c r="P664" s="1">
        <v>0</v>
      </c>
      <c r="Q664" s="3" t="s">
        <v>169</v>
      </c>
      <c r="R664">
        <v>80500306</v>
      </c>
      <c r="S664" s="3" t="s">
        <v>1494</v>
      </c>
      <c r="T664" s="3" t="s">
        <v>56</v>
      </c>
      <c r="U664" s="3" t="s">
        <v>57</v>
      </c>
      <c r="V664" s="3" t="s">
        <v>1495</v>
      </c>
      <c r="W664" s="3" t="s">
        <v>59</v>
      </c>
      <c r="X664">
        <v>860003020</v>
      </c>
      <c r="Y664" s="3" t="s">
        <v>212</v>
      </c>
      <c r="Z664">
        <v>3425</v>
      </c>
      <c r="AA664">
        <v>3425</v>
      </c>
      <c r="AB664">
        <v>66225</v>
      </c>
      <c r="AC664" s="3"/>
      <c r="AD664" s="3" t="s">
        <v>3049</v>
      </c>
      <c r="AE664" s="3" t="s">
        <v>3050</v>
      </c>
      <c r="AG664">
        <v>45750</v>
      </c>
      <c r="AH664" s="3" t="s">
        <v>255</v>
      </c>
      <c r="AI664" s="3" t="s">
        <v>3051</v>
      </c>
      <c r="AJ664" s="3" t="s">
        <v>3052</v>
      </c>
    </row>
    <row r="665" spans="1:36" x14ac:dyDescent="0.25">
      <c r="A665" s="3" t="s">
        <v>6204</v>
      </c>
      <c r="B665" s="3" t="s">
        <v>6112</v>
      </c>
      <c r="C665" s="3" t="s">
        <v>6206</v>
      </c>
      <c r="D665" s="3" t="s">
        <v>5917</v>
      </c>
      <c r="E665">
        <v>66325</v>
      </c>
      <c r="F665">
        <v>45750</v>
      </c>
      <c r="G665">
        <v>45750.735046296293</v>
      </c>
      <c r="H665" s="3" t="s">
        <v>1929</v>
      </c>
      <c r="I665">
        <v>923284</v>
      </c>
      <c r="J665" s="3" t="s">
        <v>305</v>
      </c>
      <c r="K665" s="3" t="s">
        <v>306</v>
      </c>
      <c r="L665" s="3" t="s">
        <v>172</v>
      </c>
      <c r="M665" s="1">
        <v>156195</v>
      </c>
      <c r="N665" s="1">
        <v>0</v>
      </c>
      <c r="O665" s="1">
        <v>156195</v>
      </c>
      <c r="P665" s="1">
        <v>0</v>
      </c>
      <c r="Q665" s="3" t="s">
        <v>169</v>
      </c>
      <c r="R665">
        <v>82393879</v>
      </c>
      <c r="S665" s="3" t="s">
        <v>2408</v>
      </c>
      <c r="T665" s="3" t="s">
        <v>56</v>
      </c>
      <c r="U665" s="3" t="s">
        <v>57</v>
      </c>
      <c r="V665" s="3" t="s">
        <v>2409</v>
      </c>
      <c r="W665" s="3" t="s">
        <v>59</v>
      </c>
      <c r="X665">
        <v>860034313</v>
      </c>
      <c r="Y665" s="3" t="s">
        <v>97</v>
      </c>
      <c r="Z665">
        <v>3425</v>
      </c>
      <c r="AA665">
        <v>3425</v>
      </c>
      <c r="AB665">
        <v>66325</v>
      </c>
      <c r="AC665" s="3"/>
      <c r="AD665" s="3" t="s">
        <v>3053</v>
      </c>
      <c r="AE665" s="3" t="s">
        <v>3054</v>
      </c>
      <c r="AG665">
        <v>45750</v>
      </c>
      <c r="AH665" s="3" t="s">
        <v>255</v>
      </c>
      <c r="AI665" s="3" t="s">
        <v>3055</v>
      </c>
      <c r="AJ665" s="3" t="s">
        <v>3056</v>
      </c>
    </row>
    <row r="666" spans="1:36" x14ac:dyDescent="0.25">
      <c r="A666" s="3" t="s">
        <v>6208</v>
      </c>
      <c r="B666" s="3" t="s">
        <v>6081</v>
      </c>
      <c r="C666" s="3" t="s">
        <v>6210</v>
      </c>
      <c r="D666" s="3" t="s">
        <v>5882</v>
      </c>
      <c r="E666">
        <v>66425</v>
      </c>
      <c r="F666">
        <v>45750</v>
      </c>
      <c r="G666">
        <v>45750.739374999997</v>
      </c>
      <c r="H666" s="3" t="s">
        <v>1929</v>
      </c>
      <c r="I666">
        <v>923210</v>
      </c>
      <c r="J666" s="3" t="s">
        <v>62</v>
      </c>
      <c r="K666" s="3" t="s">
        <v>63</v>
      </c>
      <c r="L666" s="3" t="s">
        <v>172</v>
      </c>
      <c r="M666" s="1">
        <v>439369</v>
      </c>
      <c r="N666" s="1">
        <v>0</v>
      </c>
      <c r="O666" s="1">
        <v>439369</v>
      </c>
      <c r="P666" s="1">
        <v>0</v>
      </c>
      <c r="Q666" s="3" t="s">
        <v>169</v>
      </c>
      <c r="R666">
        <v>79661139</v>
      </c>
      <c r="S666" s="3" t="s">
        <v>262</v>
      </c>
      <c r="T666" s="3" t="s">
        <v>56</v>
      </c>
      <c r="U666" s="3" t="s">
        <v>57</v>
      </c>
      <c r="V666" s="3" t="s">
        <v>263</v>
      </c>
      <c r="W666" s="3" t="s">
        <v>59</v>
      </c>
      <c r="X666">
        <v>860034313</v>
      </c>
      <c r="Y666" s="3" t="s">
        <v>97</v>
      </c>
      <c r="Z666">
        <v>1625</v>
      </c>
      <c r="AA666">
        <v>1625</v>
      </c>
      <c r="AB666">
        <v>66425</v>
      </c>
      <c r="AC666" s="3"/>
      <c r="AD666" s="3" t="s">
        <v>3057</v>
      </c>
      <c r="AE666" s="3" t="s">
        <v>3058</v>
      </c>
      <c r="AG666">
        <v>45750</v>
      </c>
      <c r="AH666" s="3" t="s">
        <v>255</v>
      </c>
      <c r="AI666" s="3" t="s">
        <v>3059</v>
      </c>
      <c r="AJ666" s="3" t="s">
        <v>3060</v>
      </c>
    </row>
    <row r="667" spans="1:36" x14ac:dyDescent="0.25">
      <c r="A667" s="3" t="s">
        <v>6212</v>
      </c>
      <c r="B667" s="3" t="s">
        <v>6213</v>
      </c>
      <c r="C667" s="3" t="s">
        <v>6215</v>
      </c>
      <c r="D667" s="3" t="s">
        <v>5916</v>
      </c>
      <c r="E667">
        <v>66525</v>
      </c>
      <c r="F667">
        <v>45750</v>
      </c>
      <c r="G667">
        <v>45750.760671296295</v>
      </c>
      <c r="H667" s="3" t="s">
        <v>1929</v>
      </c>
      <c r="I667">
        <v>923228</v>
      </c>
      <c r="J667" s="3" t="s">
        <v>305</v>
      </c>
      <c r="K667" s="3" t="s">
        <v>306</v>
      </c>
      <c r="L667" s="3" t="s">
        <v>172</v>
      </c>
      <c r="M667" s="1">
        <v>312390</v>
      </c>
      <c r="N667" s="1">
        <v>0</v>
      </c>
      <c r="O667" s="1">
        <v>312390</v>
      </c>
      <c r="P667" s="1">
        <v>0</v>
      </c>
      <c r="Q667" s="3" t="s">
        <v>169</v>
      </c>
      <c r="R667">
        <v>79822903</v>
      </c>
      <c r="S667" s="3" t="s">
        <v>1463</v>
      </c>
      <c r="T667" s="3" t="s">
        <v>56</v>
      </c>
      <c r="U667" s="3" t="s">
        <v>57</v>
      </c>
      <c r="V667" s="3" t="s">
        <v>1464</v>
      </c>
      <c r="W667" s="3" t="s">
        <v>59</v>
      </c>
      <c r="X667">
        <v>860034313</v>
      </c>
      <c r="Y667" s="3" t="s">
        <v>97</v>
      </c>
      <c r="Z667">
        <v>3425</v>
      </c>
      <c r="AA667">
        <v>3425</v>
      </c>
      <c r="AB667">
        <v>66525</v>
      </c>
      <c r="AC667" s="3"/>
      <c r="AD667" s="3" t="s">
        <v>3061</v>
      </c>
      <c r="AE667" s="3" t="s">
        <v>3062</v>
      </c>
      <c r="AG667">
        <v>45750</v>
      </c>
      <c r="AH667" s="3" t="s">
        <v>255</v>
      </c>
      <c r="AI667" s="3" t="s">
        <v>3063</v>
      </c>
      <c r="AJ667" s="3" t="s">
        <v>3064</v>
      </c>
    </row>
    <row r="668" spans="1:36" x14ac:dyDescent="0.25">
      <c r="A668" s="3" t="s">
        <v>6217</v>
      </c>
      <c r="B668" s="3" t="s">
        <v>6213</v>
      </c>
      <c r="C668" s="3" t="s">
        <v>6219</v>
      </c>
      <c r="D668" s="3" t="s">
        <v>5916</v>
      </c>
      <c r="E668">
        <v>66625</v>
      </c>
      <c r="F668">
        <v>45750</v>
      </c>
      <c r="G668">
        <v>45750.76458333333</v>
      </c>
      <c r="H668" s="3" t="s">
        <v>1929</v>
      </c>
      <c r="I668">
        <v>923228</v>
      </c>
      <c r="J668" s="3" t="s">
        <v>305</v>
      </c>
      <c r="K668" s="3" t="s">
        <v>306</v>
      </c>
      <c r="L668" s="3" t="s">
        <v>172</v>
      </c>
      <c r="M668" s="1">
        <v>185927</v>
      </c>
      <c r="N668" s="1">
        <v>0</v>
      </c>
      <c r="O668" s="1">
        <v>185927</v>
      </c>
      <c r="P668" s="1">
        <v>0</v>
      </c>
      <c r="Q668" s="3" t="s">
        <v>169</v>
      </c>
      <c r="R668">
        <v>79324276</v>
      </c>
      <c r="S668" s="3" t="s">
        <v>1484</v>
      </c>
      <c r="T668" s="3" t="s">
        <v>56</v>
      </c>
      <c r="U668" s="3" t="s">
        <v>57</v>
      </c>
      <c r="V668" s="3" t="s">
        <v>1485</v>
      </c>
      <c r="W668" s="3" t="s">
        <v>59</v>
      </c>
      <c r="X668">
        <v>890903938</v>
      </c>
      <c r="Y668" s="3" t="s">
        <v>86</v>
      </c>
      <c r="Z668">
        <v>3425</v>
      </c>
      <c r="AA668">
        <v>3425</v>
      </c>
      <c r="AB668">
        <v>66625</v>
      </c>
      <c r="AC668" s="3"/>
      <c r="AD668" s="3" t="s">
        <v>3065</v>
      </c>
      <c r="AE668" s="3" t="s">
        <v>3066</v>
      </c>
      <c r="AG668">
        <v>45750</v>
      </c>
      <c r="AH668" s="3" t="s">
        <v>255</v>
      </c>
      <c r="AI668" s="3" t="s">
        <v>3067</v>
      </c>
      <c r="AJ668" s="3" t="s">
        <v>3068</v>
      </c>
    </row>
    <row r="669" spans="1:36" x14ac:dyDescent="0.25">
      <c r="A669" s="3" t="s">
        <v>6221</v>
      </c>
      <c r="B669" s="3" t="s">
        <v>6213</v>
      </c>
      <c r="C669" s="3" t="s">
        <v>6223</v>
      </c>
      <c r="D669" s="3" t="s">
        <v>5916</v>
      </c>
      <c r="E669">
        <v>66725</v>
      </c>
      <c r="F669">
        <v>45750</v>
      </c>
      <c r="G669">
        <v>45750.768148148149</v>
      </c>
      <c r="H669" s="3" t="s">
        <v>1929</v>
      </c>
      <c r="I669">
        <v>923228</v>
      </c>
      <c r="J669" s="3" t="s">
        <v>305</v>
      </c>
      <c r="K669" s="3" t="s">
        <v>306</v>
      </c>
      <c r="L669" s="3" t="s">
        <v>172</v>
      </c>
      <c r="M669" s="1">
        <v>228260</v>
      </c>
      <c r="N669" s="1">
        <v>0</v>
      </c>
      <c r="O669" s="1">
        <v>228260</v>
      </c>
      <c r="P669" s="1">
        <v>0</v>
      </c>
      <c r="Q669" s="3" t="s">
        <v>169</v>
      </c>
      <c r="R669">
        <v>17973156</v>
      </c>
      <c r="S669" s="3" t="s">
        <v>1471</v>
      </c>
      <c r="T669" s="3" t="s">
        <v>56</v>
      </c>
      <c r="U669" s="3" t="s">
        <v>57</v>
      </c>
      <c r="V669" s="3" t="s">
        <v>1472</v>
      </c>
      <c r="W669" s="3" t="s">
        <v>59</v>
      </c>
      <c r="X669">
        <v>860034313</v>
      </c>
      <c r="Y669" s="3" t="s">
        <v>97</v>
      </c>
      <c r="Z669">
        <v>3425</v>
      </c>
      <c r="AA669">
        <v>3425</v>
      </c>
      <c r="AB669">
        <v>66725</v>
      </c>
      <c r="AC669" s="3"/>
      <c r="AD669" s="3" t="s">
        <v>3069</v>
      </c>
      <c r="AE669" s="3" t="s">
        <v>3070</v>
      </c>
      <c r="AG669">
        <v>45750</v>
      </c>
      <c r="AH669" s="3" t="s">
        <v>255</v>
      </c>
      <c r="AI669" s="3" t="s">
        <v>3071</v>
      </c>
      <c r="AJ669" s="3" t="s">
        <v>3072</v>
      </c>
    </row>
    <row r="670" spans="1:36" x14ac:dyDescent="0.25">
      <c r="A670" s="3" t="s">
        <v>6320</v>
      </c>
      <c r="B670" s="3" t="s">
        <v>6095</v>
      </c>
      <c r="C670" s="3" t="s">
        <v>6322</v>
      </c>
      <c r="D670" s="3" t="s">
        <v>5908</v>
      </c>
      <c r="E670">
        <v>66825</v>
      </c>
      <c r="F670">
        <v>45753</v>
      </c>
      <c r="G670">
        <v>45753.80840277778</v>
      </c>
      <c r="H670" s="3" t="s">
        <v>1929</v>
      </c>
      <c r="I670">
        <v>923238</v>
      </c>
      <c r="J670" s="3" t="s">
        <v>62</v>
      </c>
      <c r="K670" s="3" t="s">
        <v>63</v>
      </c>
      <c r="L670" s="3" t="s">
        <v>172</v>
      </c>
      <c r="M670" s="1">
        <v>1469106</v>
      </c>
      <c r="N670" s="1">
        <v>0</v>
      </c>
      <c r="O670" s="1">
        <v>1469106</v>
      </c>
      <c r="P670" s="1">
        <v>0</v>
      </c>
      <c r="Q670" s="3" t="s">
        <v>169</v>
      </c>
      <c r="R670">
        <v>80724086</v>
      </c>
      <c r="S670" s="3" t="s">
        <v>252</v>
      </c>
      <c r="T670" s="3" t="s">
        <v>56</v>
      </c>
      <c r="U670" s="3" t="s">
        <v>57</v>
      </c>
      <c r="V670" s="3" t="s">
        <v>253</v>
      </c>
      <c r="W670" s="3" t="s">
        <v>59</v>
      </c>
      <c r="X670">
        <v>890903938</v>
      </c>
      <c r="Y670" s="3" t="s">
        <v>86</v>
      </c>
      <c r="Z670">
        <v>325</v>
      </c>
      <c r="AA670">
        <v>325</v>
      </c>
      <c r="AB670">
        <v>66825</v>
      </c>
      <c r="AC670" s="3"/>
      <c r="AD670" s="3" t="s">
        <v>3073</v>
      </c>
      <c r="AE670" s="3" t="s">
        <v>3074</v>
      </c>
      <c r="AG670">
        <v>45753</v>
      </c>
      <c r="AH670" s="3" t="s">
        <v>255</v>
      </c>
      <c r="AI670" s="3" t="s">
        <v>3075</v>
      </c>
      <c r="AJ670" s="3" t="s">
        <v>3076</v>
      </c>
    </row>
    <row r="671" spans="1:36" x14ac:dyDescent="0.25">
      <c r="A671" s="3" t="s">
        <v>6225</v>
      </c>
      <c r="B671" s="3" t="s">
        <v>6226</v>
      </c>
      <c r="C671" s="3" t="s">
        <v>6228</v>
      </c>
      <c r="D671" s="3" t="s">
        <v>5940</v>
      </c>
      <c r="E671">
        <v>66925</v>
      </c>
      <c r="F671">
        <v>45753</v>
      </c>
      <c r="G671">
        <v>45753.818425925929</v>
      </c>
      <c r="H671" s="3" t="s">
        <v>1929</v>
      </c>
      <c r="I671">
        <v>923285</v>
      </c>
      <c r="J671" s="3" t="s">
        <v>62</v>
      </c>
      <c r="K671" s="3" t="s">
        <v>63</v>
      </c>
      <c r="L671" s="3" t="s">
        <v>172</v>
      </c>
      <c r="M671" s="1">
        <v>1289560</v>
      </c>
      <c r="N671" s="1">
        <v>0</v>
      </c>
      <c r="O671" s="1">
        <v>1289560</v>
      </c>
      <c r="P671" s="1">
        <v>0</v>
      </c>
      <c r="Q671" s="3" t="s">
        <v>169</v>
      </c>
      <c r="R671">
        <v>1018436224</v>
      </c>
      <c r="S671" s="3" t="s">
        <v>272</v>
      </c>
      <c r="T671" s="3" t="s">
        <v>56</v>
      </c>
      <c r="U671" s="3" t="s">
        <v>57</v>
      </c>
      <c r="V671" s="3" t="s">
        <v>273</v>
      </c>
      <c r="W671" s="3" t="s">
        <v>59</v>
      </c>
      <c r="X671">
        <v>890903938</v>
      </c>
      <c r="Y671" s="3" t="s">
        <v>86</v>
      </c>
      <c r="Z671">
        <v>4425</v>
      </c>
      <c r="AA671">
        <v>4425</v>
      </c>
      <c r="AB671">
        <v>66925</v>
      </c>
      <c r="AC671" s="3"/>
      <c r="AD671" s="3" t="s">
        <v>3077</v>
      </c>
      <c r="AE671" s="3" t="s">
        <v>3078</v>
      </c>
      <c r="AG671">
        <v>45753</v>
      </c>
      <c r="AH671" s="3" t="s">
        <v>255</v>
      </c>
      <c r="AI671" s="3" t="s">
        <v>3079</v>
      </c>
      <c r="AJ671" s="3" t="s">
        <v>3080</v>
      </c>
    </row>
    <row r="672" spans="1:36" x14ac:dyDescent="0.25">
      <c r="A672" s="3" t="s">
        <v>6230</v>
      </c>
      <c r="B672" s="3" t="s">
        <v>6231</v>
      </c>
      <c r="C672" s="3" t="s">
        <v>6233</v>
      </c>
      <c r="D672" s="3" t="s">
        <v>5946</v>
      </c>
      <c r="E672">
        <v>67025</v>
      </c>
      <c r="F672">
        <v>45753</v>
      </c>
      <c r="G672">
        <v>45753.886759259258</v>
      </c>
      <c r="H672" s="3" t="s">
        <v>1929</v>
      </c>
      <c r="I672">
        <v>923290</v>
      </c>
      <c r="J672" s="3" t="s">
        <v>62</v>
      </c>
      <c r="K672" s="3" t="s">
        <v>63</v>
      </c>
      <c r="L672" s="3" t="s">
        <v>172</v>
      </c>
      <c r="M672" s="1">
        <v>957170</v>
      </c>
      <c r="N672" s="1">
        <v>0</v>
      </c>
      <c r="O672" s="1">
        <v>957170</v>
      </c>
      <c r="P672" s="1">
        <v>0</v>
      </c>
      <c r="Q672" s="3" t="s">
        <v>169</v>
      </c>
      <c r="R672">
        <v>1012449137</v>
      </c>
      <c r="S672" s="3" t="s">
        <v>210</v>
      </c>
      <c r="T672" s="3" t="s">
        <v>56</v>
      </c>
      <c r="U672" s="3" t="s">
        <v>57</v>
      </c>
      <c r="V672" s="3" t="s">
        <v>211</v>
      </c>
      <c r="W672" s="3" t="s">
        <v>59</v>
      </c>
      <c r="X672">
        <v>860003020</v>
      </c>
      <c r="Y672" s="3" t="s">
        <v>212</v>
      </c>
      <c r="Z672">
        <v>4925</v>
      </c>
      <c r="AA672">
        <v>4925</v>
      </c>
      <c r="AB672">
        <v>67025</v>
      </c>
      <c r="AC672" s="3"/>
      <c r="AD672" s="3" t="s">
        <v>3081</v>
      </c>
      <c r="AE672" s="3" t="s">
        <v>3082</v>
      </c>
      <c r="AG672">
        <v>45753</v>
      </c>
      <c r="AH672" s="3" t="s">
        <v>255</v>
      </c>
      <c r="AI672" s="3" t="s">
        <v>3083</v>
      </c>
      <c r="AJ672" s="3" t="s">
        <v>3084</v>
      </c>
    </row>
    <row r="673" spans="1:36" x14ac:dyDescent="0.25">
      <c r="A673" s="3" t="s">
        <v>6235</v>
      </c>
      <c r="B673" s="3" t="s">
        <v>6213</v>
      </c>
      <c r="C673" s="3" t="s">
        <v>6237</v>
      </c>
      <c r="D673" s="3" t="s">
        <v>5916</v>
      </c>
      <c r="E673">
        <v>67125</v>
      </c>
      <c r="F673">
        <v>45753</v>
      </c>
      <c r="G673">
        <v>45753.894629629627</v>
      </c>
      <c r="H673" s="3" t="s">
        <v>1929</v>
      </c>
      <c r="I673">
        <v>923228</v>
      </c>
      <c r="J673" s="3" t="s">
        <v>305</v>
      </c>
      <c r="K673" s="3" t="s">
        <v>306</v>
      </c>
      <c r="L673" s="3" t="s">
        <v>172</v>
      </c>
      <c r="M673" s="1">
        <v>208260</v>
      </c>
      <c r="N673" s="1">
        <v>0</v>
      </c>
      <c r="O673" s="1">
        <v>208260</v>
      </c>
      <c r="P673" s="1">
        <v>0</v>
      </c>
      <c r="Q673" s="3" t="s">
        <v>169</v>
      </c>
      <c r="R673">
        <v>3171437</v>
      </c>
      <c r="S673" s="3" t="s">
        <v>1467</v>
      </c>
      <c r="T673" s="3" t="s">
        <v>56</v>
      </c>
      <c r="U673" s="3" t="s">
        <v>57</v>
      </c>
      <c r="V673" s="3" t="s">
        <v>1468</v>
      </c>
      <c r="W673" s="3" t="s">
        <v>59</v>
      </c>
      <c r="X673">
        <v>860003020</v>
      </c>
      <c r="Y673" s="3" t="s">
        <v>212</v>
      </c>
      <c r="Z673">
        <v>3425</v>
      </c>
      <c r="AA673">
        <v>3425</v>
      </c>
      <c r="AB673">
        <v>67125</v>
      </c>
      <c r="AC673" s="3"/>
      <c r="AD673" s="3" t="s">
        <v>3085</v>
      </c>
      <c r="AE673" s="3" t="s">
        <v>3086</v>
      </c>
      <c r="AG673">
        <v>45753</v>
      </c>
      <c r="AH673" s="3" t="s">
        <v>255</v>
      </c>
      <c r="AI673" s="3" t="s">
        <v>3087</v>
      </c>
      <c r="AJ673" s="3" t="s">
        <v>3088</v>
      </c>
    </row>
    <row r="674" spans="1:36" x14ac:dyDescent="0.25">
      <c r="A674" s="3" t="s">
        <v>6324</v>
      </c>
      <c r="B674" s="3" t="s">
        <v>6095</v>
      </c>
      <c r="C674" s="3" t="s">
        <v>6326</v>
      </c>
      <c r="D674" s="3" t="s">
        <v>5908</v>
      </c>
      <c r="E674">
        <v>67225</v>
      </c>
      <c r="F674">
        <v>45753</v>
      </c>
      <c r="G674">
        <v>45753.900497685187</v>
      </c>
      <c r="H674" s="3" t="s">
        <v>1929</v>
      </c>
      <c r="I674">
        <v>923238</v>
      </c>
      <c r="J674" s="3" t="s">
        <v>62</v>
      </c>
      <c r="K674" s="3" t="s">
        <v>63</v>
      </c>
      <c r="L674" s="3" t="s">
        <v>172</v>
      </c>
      <c r="M674" s="1">
        <v>830597</v>
      </c>
      <c r="N674" s="1">
        <v>0</v>
      </c>
      <c r="O674" s="1">
        <v>830597</v>
      </c>
      <c r="P674" s="1">
        <v>0</v>
      </c>
      <c r="Q674" s="3" t="s">
        <v>169</v>
      </c>
      <c r="R674">
        <v>52425990</v>
      </c>
      <c r="S674" s="3" t="s">
        <v>278</v>
      </c>
      <c r="T674" s="3" t="s">
        <v>56</v>
      </c>
      <c r="U674" s="3" t="s">
        <v>57</v>
      </c>
      <c r="V674" s="3" t="s">
        <v>279</v>
      </c>
      <c r="W674" s="3" t="s">
        <v>59</v>
      </c>
      <c r="X674">
        <v>860007335</v>
      </c>
      <c r="Y674" s="3" t="s">
        <v>201</v>
      </c>
      <c r="Z674">
        <v>325</v>
      </c>
      <c r="AA674">
        <v>325</v>
      </c>
      <c r="AB674">
        <v>67225</v>
      </c>
      <c r="AC674" s="3"/>
      <c r="AD674" s="3" t="s">
        <v>3089</v>
      </c>
      <c r="AE674" s="3" t="s">
        <v>3090</v>
      </c>
      <c r="AG674">
        <v>45753</v>
      </c>
      <c r="AH674" s="3" t="s">
        <v>255</v>
      </c>
      <c r="AI674" s="3" t="s">
        <v>3091</v>
      </c>
      <c r="AJ674" s="3" t="s">
        <v>3092</v>
      </c>
    </row>
    <row r="675" spans="1:36" x14ac:dyDescent="0.25">
      <c r="A675" s="3" t="s">
        <v>6328</v>
      </c>
      <c r="B675" s="3" t="s">
        <v>6213</v>
      </c>
      <c r="C675" s="3" t="s">
        <v>6330</v>
      </c>
      <c r="D675" s="3" t="s">
        <v>5916</v>
      </c>
      <c r="E675">
        <v>67325</v>
      </c>
      <c r="F675">
        <v>45753</v>
      </c>
      <c r="G675">
        <v>45753.908020833333</v>
      </c>
      <c r="H675" s="3" t="s">
        <v>1929</v>
      </c>
      <c r="I675">
        <v>923228</v>
      </c>
      <c r="J675" s="3" t="s">
        <v>305</v>
      </c>
      <c r="K675" s="3" t="s">
        <v>306</v>
      </c>
      <c r="L675" s="3" t="s">
        <v>172</v>
      </c>
      <c r="M675" s="1">
        <v>799364</v>
      </c>
      <c r="N675" s="1">
        <v>0</v>
      </c>
      <c r="O675" s="1">
        <v>799364</v>
      </c>
      <c r="P675" s="1">
        <v>0</v>
      </c>
      <c r="Q675" s="3" t="s">
        <v>169</v>
      </c>
      <c r="R675">
        <v>40783907</v>
      </c>
      <c r="S675" s="3" t="s">
        <v>302</v>
      </c>
      <c r="T675" s="3" t="s">
        <v>56</v>
      </c>
      <c r="U675" s="3" t="s">
        <v>57</v>
      </c>
      <c r="V675" s="3" t="s">
        <v>303</v>
      </c>
      <c r="W675" s="3" t="s">
        <v>59</v>
      </c>
      <c r="X675">
        <v>860003020</v>
      </c>
      <c r="Y675" s="3" t="s">
        <v>212</v>
      </c>
      <c r="Z675">
        <v>3425</v>
      </c>
      <c r="AA675">
        <v>3425</v>
      </c>
      <c r="AB675">
        <v>67325</v>
      </c>
      <c r="AC675" s="3"/>
      <c r="AD675" s="3" t="s">
        <v>3093</v>
      </c>
      <c r="AE675" s="3" t="s">
        <v>3094</v>
      </c>
      <c r="AG675">
        <v>45753</v>
      </c>
      <c r="AH675" s="3" t="s">
        <v>255</v>
      </c>
      <c r="AI675" s="3" t="s">
        <v>3095</v>
      </c>
      <c r="AJ675" s="3" t="s">
        <v>3096</v>
      </c>
    </row>
    <row r="676" spans="1:36" x14ac:dyDescent="0.25">
      <c r="A676" s="3" t="s">
        <v>6239</v>
      </c>
      <c r="B676" s="3" t="s">
        <v>6240</v>
      </c>
      <c r="C676" s="3" t="s">
        <v>6242</v>
      </c>
      <c r="D676" s="3" t="s">
        <v>6037</v>
      </c>
      <c r="E676">
        <v>67425</v>
      </c>
      <c r="F676">
        <v>45753</v>
      </c>
      <c r="G676">
        <v>45753.913252314815</v>
      </c>
      <c r="H676" s="3" t="s">
        <v>1929</v>
      </c>
      <c r="I676">
        <v>923211</v>
      </c>
      <c r="J676" s="3" t="s">
        <v>62</v>
      </c>
      <c r="K676" s="3" t="s">
        <v>63</v>
      </c>
      <c r="L676" s="3" t="s">
        <v>172</v>
      </c>
      <c r="M676" s="1">
        <v>156195</v>
      </c>
      <c r="N676" s="1">
        <v>0</v>
      </c>
      <c r="O676" s="1">
        <v>156195</v>
      </c>
      <c r="P676" s="1">
        <v>0</v>
      </c>
      <c r="Q676" s="3" t="s">
        <v>169</v>
      </c>
      <c r="R676">
        <v>79876770</v>
      </c>
      <c r="S676" s="3" t="s">
        <v>1280</v>
      </c>
      <c r="T676" s="3" t="s">
        <v>56</v>
      </c>
      <c r="U676" s="3" t="s">
        <v>57</v>
      </c>
      <c r="V676" s="3" t="s">
        <v>1281</v>
      </c>
      <c r="W676" s="3" t="s">
        <v>59</v>
      </c>
      <c r="X676">
        <v>860007335</v>
      </c>
      <c r="Y676" s="3" t="s">
        <v>201</v>
      </c>
      <c r="Z676">
        <v>925</v>
      </c>
      <c r="AA676">
        <v>925</v>
      </c>
      <c r="AB676">
        <v>67425</v>
      </c>
      <c r="AC676" s="3"/>
      <c r="AD676" s="3" t="s">
        <v>3097</v>
      </c>
      <c r="AE676" s="3" t="s">
        <v>3098</v>
      </c>
      <c r="AG676">
        <v>45753</v>
      </c>
      <c r="AH676" s="3" t="s">
        <v>255</v>
      </c>
      <c r="AI676" s="3" t="s">
        <v>3099</v>
      </c>
      <c r="AJ676" s="3" t="s">
        <v>3100</v>
      </c>
    </row>
    <row r="677" spans="1:36" x14ac:dyDescent="0.25">
      <c r="A677" s="3" t="s">
        <v>6244</v>
      </c>
      <c r="B677" s="3" t="s">
        <v>6240</v>
      </c>
      <c r="C677" s="3" t="s">
        <v>6246</v>
      </c>
      <c r="D677" s="3" t="s">
        <v>6037</v>
      </c>
      <c r="E677">
        <v>67525</v>
      </c>
      <c r="F677">
        <v>45753</v>
      </c>
      <c r="G677">
        <v>45753.91684027778</v>
      </c>
      <c r="H677" s="3" t="s">
        <v>1929</v>
      </c>
      <c r="I677">
        <v>923211</v>
      </c>
      <c r="J677" s="3" t="s">
        <v>62</v>
      </c>
      <c r="K677" s="3" t="s">
        <v>63</v>
      </c>
      <c r="L677" s="3" t="s">
        <v>172</v>
      </c>
      <c r="M677" s="1">
        <v>312390</v>
      </c>
      <c r="N677" s="1">
        <v>0</v>
      </c>
      <c r="O677" s="1">
        <v>312390</v>
      </c>
      <c r="P677" s="1">
        <v>0</v>
      </c>
      <c r="Q677" s="3" t="s">
        <v>169</v>
      </c>
      <c r="R677">
        <v>79207422</v>
      </c>
      <c r="S677" s="3" t="s">
        <v>941</v>
      </c>
      <c r="T677" s="3" t="s">
        <v>56</v>
      </c>
      <c r="U677" s="3" t="s">
        <v>57</v>
      </c>
      <c r="V677" s="3" t="s">
        <v>942</v>
      </c>
      <c r="W677" s="3" t="s">
        <v>59</v>
      </c>
      <c r="X677">
        <v>860034313</v>
      </c>
      <c r="Y677" s="3" t="s">
        <v>97</v>
      </c>
      <c r="Z677">
        <v>925</v>
      </c>
      <c r="AA677">
        <v>925</v>
      </c>
      <c r="AB677">
        <v>67525</v>
      </c>
      <c r="AC677" s="3"/>
      <c r="AD677" s="3" t="s">
        <v>3101</v>
      </c>
      <c r="AE677" s="3" t="s">
        <v>3102</v>
      </c>
      <c r="AG677">
        <v>45753</v>
      </c>
      <c r="AH677" s="3" t="s">
        <v>255</v>
      </c>
      <c r="AI677" s="3" t="s">
        <v>3103</v>
      </c>
      <c r="AJ677" s="3" t="s">
        <v>3104</v>
      </c>
    </row>
    <row r="678" spans="1:36" x14ac:dyDescent="0.25">
      <c r="A678" s="3" t="s">
        <v>6248</v>
      </c>
      <c r="B678" s="3" t="s">
        <v>6240</v>
      </c>
      <c r="C678" s="3" t="s">
        <v>6250</v>
      </c>
      <c r="D678" s="3" t="s">
        <v>6037</v>
      </c>
      <c r="E678">
        <v>67625</v>
      </c>
      <c r="F678">
        <v>45754</v>
      </c>
      <c r="G678">
        <v>45754.325312499997</v>
      </c>
      <c r="H678" s="3" t="s">
        <v>1929</v>
      </c>
      <c r="I678">
        <v>923211</v>
      </c>
      <c r="J678" s="3" t="s">
        <v>62</v>
      </c>
      <c r="K678" s="3" t="s">
        <v>63</v>
      </c>
      <c r="L678" s="3" t="s">
        <v>172</v>
      </c>
      <c r="M678" s="1">
        <v>644780</v>
      </c>
      <c r="N678" s="1">
        <v>0</v>
      </c>
      <c r="O678" s="1">
        <v>644780</v>
      </c>
      <c r="P678" s="1">
        <v>0</v>
      </c>
      <c r="Q678" s="3" t="s">
        <v>169</v>
      </c>
      <c r="R678">
        <v>1026307427</v>
      </c>
      <c r="S678" s="3" t="s">
        <v>1757</v>
      </c>
      <c r="T678" s="3" t="s">
        <v>56</v>
      </c>
      <c r="U678" s="3" t="s">
        <v>57</v>
      </c>
      <c r="V678" s="3" t="s">
        <v>1758</v>
      </c>
      <c r="W678" s="3" t="s">
        <v>59</v>
      </c>
      <c r="X678">
        <v>860002964</v>
      </c>
      <c r="Y678" s="3" t="s">
        <v>242</v>
      </c>
      <c r="Z678">
        <v>925</v>
      </c>
      <c r="AA678">
        <v>925</v>
      </c>
      <c r="AB678">
        <v>67625</v>
      </c>
      <c r="AC678" s="3"/>
      <c r="AD678" s="3" t="s">
        <v>3105</v>
      </c>
      <c r="AE678" s="3" t="s">
        <v>3106</v>
      </c>
      <c r="AG678">
        <v>45754</v>
      </c>
      <c r="AH678" s="3" t="s">
        <v>255</v>
      </c>
      <c r="AI678" s="3" t="s">
        <v>3107</v>
      </c>
      <c r="AJ678" s="3" t="s">
        <v>3108</v>
      </c>
    </row>
    <row r="679" spans="1:36" x14ac:dyDescent="0.25">
      <c r="A679" s="3" t="s">
        <v>6252</v>
      </c>
      <c r="B679" s="3" t="s">
        <v>6240</v>
      </c>
      <c r="C679" s="3" t="s">
        <v>6254</v>
      </c>
      <c r="D679" s="3" t="s">
        <v>6037</v>
      </c>
      <c r="E679">
        <v>67725</v>
      </c>
      <c r="F679">
        <v>45754</v>
      </c>
      <c r="G679">
        <v>45754.329189814816</v>
      </c>
      <c r="H679" s="3" t="s">
        <v>1929</v>
      </c>
      <c r="I679">
        <v>923211</v>
      </c>
      <c r="J679" s="3" t="s">
        <v>62</v>
      </c>
      <c r="K679" s="3" t="s">
        <v>63</v>
      </c>
      <c r="L679" s="3" t="s">
        <v>172</v>
      </c>
      <c r="M679" s="1">
        <v>156195</v>
      </c>
      <c r="N679" s="1">
        <v>0</v>
      </c>
      <c r="O679" s="1">
        <v>156195</v>
      </c>
      <c r="P679" s="1">
        <v>0</v>
      </c>
      <c r="Q679" s="3" t="s">
        <v>169</v>
      </c>
      <c r="R679">
        <v>79051081</v>
      </c>
      <c r="S679" s="3" t="s">
        <v>1276</v>
      </c>
      <c r="T679" s="3" t="s">
        <v>56</v>
      </c>
      <c r="U679" s="3" t="s">
        <v>57</v>
      </c>
      <c r="V679" s="3" t="s">
        <v>1277</v>
      </c>
      <c r="W679" s="3" t="s">
        <v>59</v>
      </c>
      <c r="X679">
        <v>890903938</v>
      </c>
      <c r="Y679" s="3" t="s">
        <v>86</v>
      </c>
      <c r="Z679">
        <v>925</v>
      </c>
      <c r="AA679">
        <v>925</v>
      </c>
      <c r="AB679">
        <v>67725</v>
      </c>
      <c r="AC679" s="3"/>
      <c r="AD679" s="3" t="s">
        <v>3109</v>
      </c>
      <c r="AE679" s="3" t="s">
        <v>3110</v>
      </c>
      <c r="AG679">
        <v>45754</v>
      </c>
      <c r="AH679" s="3" t="s">
        <v>255</v>
      </c>
      <c r="AI679" s="3" t="s">
        <v>3111</v>
      </c>
      <c r="AJ679" s="3" t="s">
        <v>3112</v>
      </c>
    </row>
    <row r="680" spans="1:36" x14ac:dyDescent="0.25">
      <c r="A680" s="3" t="s">
        <v>6256</v>
      </c>
      <c r="B680" s="3" t="s">
        <v>6240</v>
      </c>
      <c r="C680" s="3" t="s">
        <v>6258</v>
      </c>
      <c r="D680" s="3" t="s">
        <v>6037</v>
      </c>
      <c r="E680">
        <v>67825</v>
      </c>
      <c r="F680">
        <v>45754</v>
      </c>
      <c r="G680">
        <v>45754.332546296297</v>
      </c>
      <c r="H680" s="3" t="s">
        <v>1929</v>
      </c>
      <c r="I680">
        <v>923211</v>
      </c>
      <c r="J680" s="3" t="s">
        <v>62</v>
      </c>
      <c r="K680" s="3" t="s">
        <v>63</v>
      </c>
      <c r="L680" s="3" t="s">
        <v>172</v>
      </c>
      <c r="M680" s="1">
        <v>312390</v>
      </c>
      <c r="N680" s="1">
        <v>0</v>
      </c>
      <c r="O680" s="1">
        <v>312390</v>
      </c>
      <c r="P680" s="1">
        <v>0</v>
      </c>
      <c r="Q680" s="3" t="s">
        <v>169</v>
      </c>
      <c r="R680">
        <v>1013659725</v>
      </c>
      <c r="S680" s="3" t="s">
        <v>1179</v>
      </c>
      <c r="T680" s="3" t="s">
        <v>56</v>
      </c>
      <c r="U680" s="3" t="s">
        <v>57</v>
      </c>
      <c r="V680" s="3" t="s">
        <v>1180</v>
      </c>
      <c r="W680" s="3" t="s">
        <v>59</v>
      </c>
      <c r="X680">
        <v>860007335</v>
      </c>
      <c r="Y680" s="3" t="s">
        <v>201</v>
      </c>
      <c r="Z680">
        <v>925</v>
      </c>
      <c r="AA680">
        <v>925</v>
      </c>
      <c r="AB680">
        <v>67825</v>
      </c>
      <c r="AC680" s="3"/>
      <c r="AD680" s="3" t="s">
        <v>3113</v>
      </c>
      <c r="AE680" s="3" t="s">
        <v>3114</v>
      </c>
      <c r="AG680">
        <v>45754</v>
      </c>
      <c r="AH680" s="3" t="s">
        <v>255</v>
      </c>
      <c r="AI680" s="3" t="s">
        <v>3115</v>
      </c>
      <c r="AJ680" s="3" t="s">
        <v>3116</v>
      </c>
    </row>
    <row r="681" spans="1:36" x14ac:dyDescent="0.25">
      <c r="A681" s="3" t="s">
        <v>6260</v>
      </c>
      <c r="B681" s="3" t="s">
        <v>6240</v>
      </c>
      <c r="C681" s="3" t="s">
        <v>6262</v>
      </c>
      <c r="D681" s="3" t="s">
        <v>6037</v>
      </c>
      <c r="E681">
        <v>67925</v>
      </c>
      <c r="F681">
        <v>45754</v>
      </c>
      <c r="G681">
        <v>45754.336805555555</v>
      </c>
      <c r="H681" s="3" t="s">
        <v>1929</v>
      </c>
      <c r="I681">
        <v>923211</v>
      </c>
      <c r="J681" s="3" t="s">
        <v>62</v>
      </c>
      <c r="K681" s="3" t="s">
        <v>63</v>
      </c>
      <c r="L681" s="3" t="s">
        <v>172</v>
      </c>
      <c r="M681" s="1">
        <v>624780</v>
      </c>
      <c r="N681" s="1">
        <v>0</v>
      </c>
      <c r="O681" s="1">
        <v>624780</v>
      </c>
      <c r="P681" s="1">
        <v>0</v>
      </c>
      <c r="Q681" s="3" t="s">
        <v>169</v>
      </c>
      <c r="R681">
        <v>79137299</v>
      </c>
      <c r="S681" s="3" t="s">
        <v>965</v>
      </c>
      <c r="T681" s="3" t="s">
        <v>56</v>
      </c>
      <c r="U681" s="3" t="s">
        <v>57</v>
      </c>
      <c r="V681" s="3" t="s">
        <v>966</v>
      </c>
      <c r="W681" s="3" t="s">
        <v>59</v>
      </c>
      <c r="X681">
        <v>860007335</v>
      </c>
      <c r="Y681" s="3" t="s">
        <v>201</v>
      </c>
      <c r="Z681">
        <v>925</v>
      </c>
      <c r="AA681">
        <v>925</v>
      </c>
      <c r="AB681">
        <v>67925</v>
      </c>
      <c r="AC681" s="3"/>
      <c r="AD681" s="3" t="s">
        <v>3117</v>
      </c>
      <c r="AE681" s="3" t="s">
        <v>3118</v>
      </c>
      <c r="AG681">
        <v>45754</v>
      </c>
      <c r="AH681" s="3" t="s">
        <v>255</v>
      </c>
      <c r="AI681" s="3" t="s">
        <v>3119</v>
      </c>
      <c r="AJ681" s="3" t="s">
        <v>3120</v>
      </c>
    </row>
    <row r="682" spans="1:36" x14ac:dyDescent="0.25">
      <c r="A682" s="3" t="s">
        <v>6264</v>
      </c>
      <c r="B682" s="3" t="s">
        <v>6240</v>
      </c>
      <c r="C682" s="3" t="s">
        <v>6266</v>
      </c>
      <c r="D682" s="3" t="s">
        <v>6037</v>
      </c>
      <c r="E682">
        <v>68025</v>
      </c>
      <c r="F682">
        <v>45754</v>
      </c>
      <c r="G682">
        <v>45754.34034722222</v>
      </c>
      <c r="H682" s="3" t="s">
        <v>1929</v>
      </c>
      <c r="I682">
        <v>923211</v>
      </c>
      <c r="J682" s="3" t="s">
        <v>62</v>
      </c>
      <c r="K682" s="3" t="s">
        <v>63</v>
      </c>
      <c r="L682" s="3" t="s">
        <v>172</v>
      </c>
      <c r="M682" s="1">
        <v>664780</v>
      </c>
      <c r="N682" s="1">
        <v>0</v>
      </c>
      <c r="O682" s="1">
        <v>664780</v>
      </c>
      <c r="P682" s="1">
        <v>0</v>
      </c>
      <c r="Q682" s="3" t="s">
        <v>169</v>
      </c>
      <c r="R682">
        <v>10261633</v>
      </c>
      <c r="S682" s="3" t="s">
        <v>645</v>
      </c>
      <c r="T682" s="3" t="s">
        <v>56</v>
      </c>
      <c r="U682" s="3" t="s">
        <v>57</v>
      </c>
      <c r="V682" s="3" t="s">
        <v>646</v>
      </c>
      <c r="W682" s="3" t="s">
        <v>59</v>
      </c>
      <c r="X682">
        <v>860007335</v>
      </c>
      <c r="Y682" s="3" t="s">
        <v>201</v>
      </c>
      <c r="Z682">
        <v>925</v>
      </c>
      <c r="AA682">
        <v>925</v>
      </c>
      <c r="AB682">
        <v>68025</v>
      </c>
      <c r="AC682" s="3"/>
      <c r="AD682" s="3" t="s">
        <v>3121</v>
      </c>
      <c r="AE682" s="3" t="s">
        <v>3122</v>
      </c>
      <c r="AG682">
        <v>45754</v>
      </c>
      <c r="AH682" s="3" t="s">
        <v>255</v>
      </c>
      <c r="AI682" s="3" t="s">
        <v>3123</v>
      </c>
      <c r="AJ682" s="3" t="s">
        <v>3124</v>
      </c>
    </row>
    <row r="683" spans="1:36" x14ac:dyDescent="0.25">
      <c r="A683" s="3" t="s">
        <v>6268</v>
      </c>
      <c r="B683" s="3" t="s">
        <v>6240</v>
      </c>
      <c r="C683" s="3" t="s">
        <v>6270</v>
      </c>
      <c r="D683" s="3" t="s">
        <v>6037</v>
      </c>
      <c r="E683">
        <v>68125</v>
      </c>
      <c r="F683">
        <v>45754</v>
      </c>
      <c r="G683">
        <v>45754.345821759256</v>
      </c>
      <c r="H683" s="3" t="s">
        <v>1929</v>
      </c>
      <c r="I683">
        <v>923211</v>
      </c>
      <c r="J683" s="3" t="s">
        <v>62</v>
      </c>
      <c r="K683" s="3" t="s">
        <v>63</v>
      </c>
      <c r="L683" s="3" t="s">
        <v>172</v>
      </c>
      <c r="M683" s="1">
        <v>312390</v>
      </c>
      <c r="N683" s="1">
        <v>0</v>
      </c>
      <c r="O683" s="1">
        <v>312390</v>
      </c>
      <c r="P683" s="1">
        <v>0</v>
      </c>
      <c r="Q683" s="3" t="s">
        <v>169</v>
      </c>
      <c r="R683">
        <v>82395377</v>
      </c>
      <c r="S683" s="3" t="s">
        <v>1255</v>
      </c>
      <c r="T683" s="3" t="s">
        <v>56</v>
      </c>
      <c r="U683" s="3" t="s">
        <v>57</v>
      </c>
      <c r="V683" s="3" t="s">
        <v>1256</v>
      </c>
      <c r="W683" s="3" t="s">
        <v>59</v>
      </c>
      <c r="X683">
        <v>860034313</v>
      </c>
      <c r="Y683" s="3" t="s">
        <v>97</v>
      </c>
      <c r="Z683">
        <v>925</v>
      </c>
      <c r="AA683">
        <v>925</v>
      </c>
      <c r="AB683">
        <v>68125</v>
      </c>
      <c r="AC683" s="3"/>
      <c r="AD683" s="3" t="s">
        <v>3125</v>
      </c>
      <c r="AE683" s="3" t="s">
        <v>3126</v>
      </c>
      <c r="AG683">
        <v>45754</v>
      </c>
      <c r="AH683" s="3" t="s">
        <v>255</v>
      </c>
      <c r="AI683" s="3" t="s">
        <v>1961</v>
      </c>
      <c r="AJ683" s="3" t="s">
        <v>3127</v>
      </c>
    </row>
    <row r="684" spans="1:36" x14ac:dyDescent="0.25">
      <c r="A684" s="3" t="s">
        <v>6272</v>
      </c>
      <c r="B684" s="3" t="s">
        <v>6240</v>
      </c>
      <c r="C684" s="3" t="s">
        <v>6274</v>
      </c>
      <c r="D684" s="3" t="s">
        <v>6037</v>
      </c>
      <c r="E684">
        <v>68225</v>
      </c>
      <c r="F684">
        <v>45754</v>
      </c>
      <c r="G684">
        <v>45754.349050925928</v>
      </c>
      <c r="H684" s="3" t="s">
        <v>1929</v>
      </c>
      <c r="I684">
        <v>923211</v>
      </c>
      <c r="J684" s="3" t="s">
        <v>62</v>
      </c>
      <c r="K684" s="3" t="s">
        <v>63</v>
      </c>
      <c r="L684" s="3" t="s">
        <v>172</v>
      </c>
      <c r="M684" s="1">
        <v>468585</v>
      </c>
      <c r="N684" s="1">
        <v>0</v>
      </c>
      <c r="O684" s="1">
        <v>468585</v>
      </c>
      <c r="P684" s="1">
        <v>0</v>
      </c>
      <c r="Q684" s="3" t="s">
        <v>169</v>
      </c>
      <c r="R684">
        <v>53931238</v>
      </c>
      <c r="S684" s="3" t="s">
        <v>900</v>
      </c>
      <c r="T684" s="3" t="s">
        <v>56</v>
      </c>
      <c r="U684" s="3" t="s">
        <v>57</v>
      </c>
      <c r="V684" s="3" t="s">
        <v>901</v>
      </c>
      <c r="W684" s="3" t="s">
        <v>59</v>
      </c>
      <c r="X684">
        <v>860034313</v>
      </c>
      <c r="Y684" s="3" t="s">
        <v>97</v>
      </c>
      <c r="Z684">
        <v>925</v>
      </c>
      <c r="AA684">
        <v>925</v>
      </c>
      <c r="AB684">
        <v>68225</v>
      </c>
      <c r="AC684" s="3"/>
      <c r="AD684" s="3" t="s">
        <v>3128</v>
      </c>
      <c r="AE684" s="3" t="s">
        <v>3129</v>
      </c>
      <c r="AG684">
        <v>45754</v>
      </c>
      <c r="AH684" s="3" t="s">
        <v>255</v>
      </c>
      <c r="AI684" s="3" t="s">
        <v>3130</v>
      </c>
      <c r="AJ684" s="3" t="s">
        <v>3131</v>
      </c>
    </row>
    <row r="685" spans="1:36" x14ac:dyDescent="0.25">
      <c r="A685" s="3" t="s">
        <v>6076</v>
      </c>
      <c r="B685" s="3" t="s">
        <v>6060</v>
      </c>
      <c r="C685" s="3" t="s">
        <v>6078</v>
      </c>
      <c r="D685" s="3" t="s">
        <v>5873</v>
      </c>
      <c r="E685">
        <v>68325</v>
      </c>
      <c r="F685">
        <v>45754</v>
      </c>
      <c r="G685">
        <v>45754.511597222219</v>
      </c>
      <c r="H685" s="3" t="s">
        <v>1929</v>
      </c>
      <c r="I685">
        <v>923210</v>
      </c>
      <c r="J685" s="3" t="s">
        <v>62</v>
      </c>
      <c r="K685" s="3" t="s">
        <v>63</v>
      </c>
      <c r="L685" s="3" t="s">
        <v>64</v>
      </c>
      <c r="M685" s="1">
        <v>4544170</v>
      </c>
      <c r="N685" s="1">
        <v>0</v>
      </c>
      <c r="O685" s="1">
        <v>4544170</v>
      </c>
      <c r="P685" s="1">
        <v>0</v>
      </c>
      <c r="Q685" s="3" t="s">
        <v>54</v>
      </c>
      <c r="R685">
        <v>860063875</v>
      </c>
      <c r="S685" s="3" t="s">
        <v>55</v>
      </c>
      <c r="T685" s="3" t="s">
        <v>56</v>
      </c>
      <c r="U685" s="3" t="s">
        <v>57</v>
      </c>
      <c r="V685" s="3" t="s">
        <v>58</v>
      </c>
      <c r="W685" s="3" t="s">
        <v>59</v>
      </c>
      <c r="X685">
        <v>860050750</v>
      </c>
      <c r="Y685" s="3" t="s">
        <v>60</v>
      </c>
      <c r="Z685">
        <v>1225</v>
      </c>
      <c r="AA685">
        <v>1225</v>
      </c>
      <c r="AB685">
        <v>68325</v>
      </c>
      <c r="AC685" s="3" t="s">
        <v>1949</v>
      </c>
      <c r="AD685" s="3" t="s">
        <v>3132</v>
      </c>
      <c r="AE685" s="3" t="s">
        <v>3133</v>
      </c>
      <c r="AG685">
        <v>45754</v>
      </c>
      <c r="AH685" s="3" t="s">
        <v>71</v>
      </c>
      <c r="AI685" s="3" t="s">
        <v>3134</v>
      </c>
      <c r="AJ685" s="3" t="s">
        <v>3135</v>
      </c>
    </row>
    <row r="686" spans="1:36" x14ac:dyDescent="0.25">
      <c r="A686" s="3" t="s">
        <v>6072</v>
      </c>
      <c r="B686" s="3" t="s">
        <v>6060</v>
      </c>
      <c r="C686" s="3" t="s">
        <v>6074</v>
      </c>
      <c r="D686" s="3" t="s">
        <v>5873</v>
      </c>
      <c r="E686">
        <v>68425</v>
      </c>
      <c r="F686">
        <v>45754</v>
      </c>
      <c r="G686">
        <v>45754.5234837963</v>
      </c>
      <c r="H686" s="3" t="s">
        <v>1929</v>
      </c>
      <c r="I686">
        <v>923210</v>
      </c>
      <c r="J686" s="3" t="s">
        <v>62</v>
      </c>
      <c r="K686" s="3" t="s">
        <v>63</v>
      </c>
      <c r="L686" s="3" t="s">
        <v>64</v>
      </c>
      <c r="M686" s="1">
        <v>656240</v>
      </c>
      <c r="N686" s="1">
        <v>0</v>
      </c>
      <c r="O686" s="1">
        <v>656240</v>
      </c>
      <c r="P686" s="1">
        <v>0</v>
      </c>
      <c r="Q686" s="3" t="s">
        <v>54</v>
      </c>
      <c r="R686">
        <v>860063875</v>
      </c>
      <c r="S686" s="3" t="s">
        <v>55</v>
      </c>
      <c r="T686" s="3" t="s">
        <v>56</v>
      </c>
      <c r="U686" s="3" t="s">
        <v>57</v>
      </c>
      <c r="V686" s="3" t="s">
        <v>58</v>
      </c>
      <c r="W686" s="3" t="s">
        <v>59</v>
      </c>
      <c r="X686">
        <v>860050750</v>
      </c>
      <c r="Y686" s="3" t="s">
        <v>60</v>
      </c>
      <c r="Z686">
        <v>1225</v>
      </c>
      <c r="AA686">
        <v>1225</v>
      </c>
      <c r="AB686">
        <v>68425</v>
      </c>
      <c r="AC686" s="3" t="s">
        <v>1948</v>
      </c>
      <c r="AD686" s="3" t="s">
        <v>3136</v>
      </c>
      <c r="AE686" s="3" t="s">
        <v>3137</v>
      </c>
      <c r="AG686">
        <v>45754</v>
      </c>
      <c r="AH686" s="3" t="s">
        <v>71</v>
      </c>
      <c r="AI686" s="3" t="s">
        <v>3138</v>
      </c>
      <c r="AJ686" s="3" t="s">
        <v>3139</v>
      </c>
    </row>
    <row r="687" spans="1:36" x14ac:dyDescent="0.25">
      <c r="A687" s="3" t="s">
        <v>7348</v>
      </c>
      <c r="B687" s="3" t="s">
        <v>6347</v>
      </c>
      <c r="C687" s="3" t="s">
        <v>7350</v>
      </c>
      <c r="D687" s="3" t="s">
        <v>5927</v>
      </c>
      <c r="E687">
        <v>68525</v>
      </c>
      <c r="F687">
        <v>45754</v>
      </c>
      <c r="G687">
        <v>45754.730115740742</v>
      </c>
      <c r="H687" s="3" t="s">
        <v>1929</v>
      </c>
      <c r="I687">
        <v>923245</v>
      </c>
      <c r="J687" s="3" t="s">
        <v>62</v>
      </c>
      <c r="K687" s="3" t="s">
        <v>63</v>
      </c>
      <c r="L687" s="3" t="s">
        <v>172</v>
      </c>
      <c r="M687" s="1">
        <v>38789209</v>
      </c>
      <c r="N687" s="1">
        <v>0</v>
      </c>
      <c r="O687" s="1">
        <v>38789209</v>
      </c>
      <c r="P687" s="1">
        <v>35109600</v>
      </c>
      <c r="Q687" s="3" t="s">
        <v>169</v>
      </c>
      <c r="R687">
        <v>79697497</v>
      </c>
      <c r="S687" s="3" t="s">
        <v>3140</v>
      </c>
      <c r="T687" s="3" t="s">
        <v>56</v>
      </c>
      <c r="U687" s="3" t="s">
        <v>57</v>
      </c>
      <c r="V687" s="3" t="s">
        <v>3141</v>
      </c>
      <c r="W687" s="3" t="s">
        <v>59</v>
      </c>
      <c r="X687">
        <v>860034313</v>
      </c>
      <c r="Y687" s="3" t="s">
        <v>97</v>
      </c>
      <c r="Z687">
        <v>3825</v>
      </c>
      <c r="AA687">
        <v>3825</v>
      </c>
      <c r="AB687">
        <v>68525</v>
      </c>
      <c r="AC687" s="3"/>
      <c r="AD687" s="3" t="s">
        <v>4721</v>
      </c>
      <c r="AE687" s="3" t="s">
        <v>4722</v>
      </c>
      <c r="AG687">
        <v>45754</v>
      </c>
      <c r="AH687" s="3" t="s">
        <v>174</v>
      </c>
      <c r="AI687" s="3" t="s">
        <v>3142</v>
      </c>
      <c r="AJ687" s="3" t="s">
        <v>3143</v>
      </c>
    </row>
    <row r="688" spans="1:36" x14ac:dyDescent="0.25">
      <c r="A688" s="3" t="s">
        <v>7352</v>
      </c>
      <c r="B688" s="3" t="s">
        <v>6347</v>
      </c>
      <c r="C688" s="3" t="s">
        <v>7354</v>
      </c>
      <c r="D688" s="3" t="s">
        <v>5927</v>
      </c>
      <c r="E688">
        <v>68625</v>
      </c>
      <c r="F688">
        <v>45754</v>
      </c>
      <c r="G688">
        <v>45754.733356481483</v>
      </c>
      <c r="H688" s="3" t="s">
        <v>1929</v>
      </c>
      <c r="I688">
        <v>923245</v>
      </c>
      <c r="J688" s="3" t="s">
        <v>62</v>
      </c>
      <c r="K688" s="3" t="s">
        <v>63</v>
      </c>
      <c r="L688" s="3" t="s">
        <v>172</v>
      </c>
      <c r="M688" s="1">
        <v>38789209</v>
      </c>
      <c r="N688" s="1">
        <v>0</v>
      </c>
      <c r="O688" s="1">
        <v>38789209</v>
      </c>
      <c r="P688" s="1">
        <v>35109600</v>
      </c>
      <c r="Q688" s="3" t="s">
        <v>169</v>
      </c>
      <c r="R688">
        <v>1070595157</v>
      </c>
      <c r="S688" s="3" t="s">
        <v>3144</v>
      </c>
      <c r="T688" s="3" t="s">
        <v>56</v>
      </c>
      <c r="U688" s="3" t="s">
        <v>57</v>
      </c>
      <c r="V688" s="3" t="s">
        <v>3145</v>
      </c>
      <c r="W688" s="3" t="s">
        <v>59</v>
      </c>
      <c r="X688">
        <v>890903938</v>
      </c>
      <c r="Y688" s="3" t="s">
        <v>86</v>
      </c>
      <c r="Z688">
        <v>3825</v>
      </c>
      <c r="AA688">
        <v>3825</v>
      </c>
      <c r="AB688">
        <v>68625</v>
      </c>
      <c r="AC688" s="3"/>
      <c r="AD688" s="3" t="s">
        <v>4723</v>
      </c>
      <c r="AE688" s="3" t="s">
        <v>4724</v>
      </c>
      <c r="AG688">
        <v>45754</v>
      </c>
      <c r="AH688" s="3" t="s">
        <v>174</v>
      </c>
      <c r="AI688" s="3" t="s">
        <v>3146</v>
      </c>
      <c r="AJ688" s="3" t="s">
        <v>3143</v>
      </c>
    </row>
    <row r="689" spans="1:36" x14ac:dyDescent="0.25">
      <c r="A689" s="3" t="s">
        <v>7356</v>
      </c>
      <c r="B689" s="3" t="s">
        <v>6347</v>
      </c>
      <c r="C689" s="3" t="s">
        <v>7358</v>
      </c>
      <c r="D689" s="3" t="s">
        <v>5927</v>
      </c>
      <c r="E689">
        <v>68725</v>
      </c>
      <c r="F689">
        <v>45754</v>
      </c>
      <c r="G689">
        <v>45754.735937500001</v>
      </c>
      <c r="H689" s="3" t="s">
        <v>1929</v>
      </c>
      <c r="I689">
        <v>923245</v>
      </c>
      <c r="J689" s="3" t="s">
        <v>62</v>
      </c>
      <c r="K689" s="3" t="s">
        <v>63</v>
      </c>
      <c r="L689" s="3" t="s">
        <v>172</v>
      </c>
      <c r="M689" s="1">
        <v>38789209</v>
      </c>
      <c r="N689" s="1">
        <v>0</v>
      </c>
      <c r="O689" s="1">
        <v>38789209</v>
      </c>
      <c r="P689" s="1">
        <v>35109600</v>
      </c>
      <c r="Q689" s="3" t="s">
        <v>169</v>
      </c>
      <c r="R689">
        <v>39663926</v>
      </c>
      <c r="S689" s="3" t="s">
        <v>3147</v>
      </c>
      <c r="T689" s="3" t="s">
        <v>56</v>
      </c>
      <c r="U689" s="3" t="s">
        <v>57</v>
      </c>
      <c r="V689" s="3" t="s">
        <v>5577</v>
      </c>
      <c r="W689" s="3" t="s">
        <v>59</v>
      </c>
      <c r="X689">
        <v>860034313</v>
      </c>
      <c r="Y689" s="3" t="s">
        <v>97</v>
      </c>
      <c r="Z689">
        <v>3825</v>
      </c>
      <c r="AA689">
        <v>3825</v>
      </c>
      <c r="AB689">
        <v>68725</v>
      </c>
      <c r="AC689" s="3"/>
      <c r="AD689" s="3" t="s">
        <v>4725</v>
      </c>
      <c r="AE689" s="3" t="s">
        <v>4726</v>
      </c>
      <c r="AG689">
        <v>45754</v>
      </c>
      <c r="AH689" s="3" t="s">
        <v>174</v>
      </c>
      <c r="AI689" s="3" t="s">
        <v>3148</v>
      </c>
      <c r="AJ689" s="3" t="s">
        <v>3143</v>
      </c>
    </row>
    <row r="690" spans="1:36" x14ac:dyDescent="0.25">
      <c r="A690" s="3" t="s">
        <v>7360</v>
      </c>
      <c r="B690" s="3" t="s">
        <v>6347</v>
      </c>
      <c r="C690" s="3" t="s">
        <v>7362</v>
      </c>
      <c r="D690" s="3" t="s">
        <v>5927</v>
      </c>
      <c r="E690">
        <v>68825</v>
      </c>
      <c r="F690">
        <v>45754</v>
      </c>
      <c r="G690">
        <v>45754.739710648151</v>
      </c>
      <c r="H690" s="3" t="s">
        <v>1929</v>
      </c>
      <c r="I690">
        <v>923245</v>
      </c>
      <c r="J690" s="3" t="s">
        <v>62</v>
      </c>
      <c r="K690" s="3" t="s">
        <v>63</v>
      </c>
      <c r="L690" s="3" t="s">
        <v>172</v>
      </c>
      <c r="M690" s="1">
        <v>38789209</v>
      </c>
      <c r="N690" s="1">
        <v>0</v>
      </c>
      <c r="O690" s="1">
        <v>38789209</v>
      </c>
      <c r="P690" s="1">
        <v>35109600</v>
      </c>
      <c r="Q690" s="3" t="s">
        <v>169</v>
      </c>
      <c r="R690">
        <v>80230171</v>
      </c>
      <c r="S690" s="3" t="s">
        <v>3149</v>
      </c>
      <c r="T690" s="3" t="s">
        <v>56</v>
      </c>
      <c r="U690" s="3" t="s">
        <v>57</v>
      </c>
      <c r="V690" s="3" t="s">
        <v>3150</v>
      </c>
      <c r="W690" s="3" t="s">
        <v>59</v>
      </c>
      <c r="X690">
        <v>890903938</v>
      </c>
      <c r="Y690" s="3" t="s">
        <v>86</v>
      </c>
      <c r="Z690">
        <v>3825</v>
      </c>
      <c r="AA690">
        <v>3825</v>
      </c>
      <c r="AB690">
        <v>68825</v>
      </c>
      <c r="AC690" s="3"/>
      <c r="AD690" s="3" t="s">
        <v>4727</v>
      </c>
      <c r="AE690" s="3" t="s">
        <v>4728</v>
      </c>
      <c r="AG690">
        <v>45754</v>
      </c>
      <c r="AH690" s="3" t="s">
        <v>174</v>
      </c>
      <c r="AI690" s="3" t="s">
        <v>3151</v>
      </c>
      <c r="AJ690" s="3" t="s">
        <v>3143</v>
      </c>
    </row>
    <row r="691" spans="1:36" x14ac:dyDescent="0.25">
      <c r="A691" s="3" t="s">
        <v>7729</v>
      </c>
      <c r="B691" s="3" t="s">
        <v>6347</v>
      </c>
      <c r="C691" s="3" t="s">
        <v>7731</v>
      </c>
      <c r="D691" s="3" t="s">
        <v>5927</v>
      </c>
      <c r="E691">
        <v>68925</v>
      </c>
      <c r="F691">
        <v>45754</v>
      </c>
      <c r="G691">
        <v>45754.759074074071</v>
      </c>
      <c r="H691" s="3" t="s">
        <v>1929</v>
      </c>
      <c r="I691">
        <v>923245</v>
      </c>
      <c r="J691" s="3" t="s">
        <v>62</v>
      </c>
      <c r="K691" s="3" t="s">
        <v>63</v>
      </c>
      <c r="L691" s="3" t="s">
        <v>172</v>
      </c>
      <c r="M691" s="1">
        <v>38789209</v>
      </c>
      <c r="N691" s="1">
        <v>0</v>
      </c>
      <c r="O691" s="1">
        <v>38789209</v>
      </c>
      <c r="P691" s="1">
        <v>35109601</v>
      </c>
      <c r="Q691" s="3" t="s">
        <v>169</v>
      </c>
      <c r="R691">
        <v>19068613</v>
      </c>
      <c r="S691" s="3" t="s">
        <v>3152</v>
      </c>
      <c r="T691" s="3" t="s">
        <v>56</v>
      </c>
      <c r="U691" s="3" t="s">
        <v>57</v>
      </c>
      <c r="V691" s="3" t="s">
        <v>3153</v>
      </c>
      <c r="W691" s="3" t="s">
        <v>59</v>
      </c>
      <c r="X691">
        <v>860007335</v>
      </c>
      <c r="Y691" s="3" t="s">
        <v>201</v>
      </c>
      <c r="Z691">
        <v>3825</v>
      </c>
      <c r="AA691">
        <v>3825</v>
      </c>
      <c r="AB691">
        <v>68925</v>
      </c>
      <c r="AC691" s="3"/>
      <c r="AD691" s="3" t="s">
        <v>4729</v>
      </c>
      <c r="AE691" s="3" t="s">
        <v>4730</v>
      </c>
      <c r="AG691">
        <v>45754</v>
      </c>
      <c r="AH691" s="3" t="s">
        <v>174</v>
      </c>
      <c r="AI691" s="3" t="s">
        <v>3154</v>
      </c>
      <c r="AJ691" s="3" t="s">
        <v>3155</v>
      </c>
    </row>
    <row r="692" spans="1:36" x14ac:dyDescent="0.25">
      <c r="A692" s="3" t="s">
        <v>7733</v>
      </c>
      <c r="B692" s="3" t="s">
        <v>7625</v>
      </c>
      <c r="C692" s="3" t="s">
        <v>7735</v>
      </c>
      <c r="D692" s="3" t="s">
        <v>6020</v>
      </c>
      <c r="E692">
        <v>69025</v>
      </c>
      <c r="F692">
        <v>45754</v>
      </c>
      <c r="G692">
        <v>45754.76158564815</v>
      </c>
      <c r="H692" s="3" t="s">
        <v>1929</v>
      </c>
      <c r="I692">
        <v>923210</v>
      </c>
      <c r="J692" s="3" t="s">
        <v>384</v>
      </c>
      <c r="K692" s="3" t="s">
        <v>385</v>
      </c>
      <c r="L692" s="3" t="s">
        <v>172</v>
      </c>
      <c r="M692" s="1">
        <v>38789209</v>
      </c>
      <c r="N692" s="1">
        <v>0</v>
      </c>
      <c r="O692" s="1">
        <v>38789209</v>
      </c>
      <c r="P692" s="1">
        <v>35109600</v>
      </c>
      <c r="Q692" s="3" t="s">
        <v>169</v>
      </c>
      <c r="R692">
        <v>79909189</v>
      </c>
      <c r="S692" s="3" t="s">
        <v>3156</v>
      </c>
      <c r="T692" s="3" t="s">
        <v>56</v>
      </c>
      <c r="U692" s="3" t="s">
        <v>57</v>
      </c>
      <c r="V692" s="3" t="s">
        <v>3157</v>
      </c>
      <c r="W692" s="3" t="s">
        <v>59</v>
      </c>
      <c r="X692">
        <v>860034594</v>
      </c>
      <c r="Y692" s="3" t="s">
        <v>195</v>
      </c>
      <c r="Z692">
        <v>825</v>
      </c>
      <c r="AA692">
        <v>825</v>
      </c>
      <c r="AB692">
        <v>69025</v>
      </c>
      <c r="AC692" s="3"/>
      <c r="AD692" s="3" t="s">
        <v>4731</v>
      </c>
      <c r="AE692" s="3" t="s">
        <v>4732</v>
      </c>
      <c r="AG692">
        <v>45754</v>
      </c>
      <c r="AH692" s="3" t="s">
        <v>174</v>
      </c>
      <c r="AI692" s="3" t="s">
        <v>3158</v>
      </c>
      <c r="AJ692" s="3" t="s">
        <v>2305</v>
      </c>
    </row>
    <row r="693" spans="1:36" x14ac:dyDescent="0.25">
      <c r="A693" s="3" t="s">
        <v>7737</v>
      </c>
      <c r="B693" s="3" t="s">
        <v>7547</v>
      </c>
      <c r="C693" s="3" t="s">
        <v>7739</v>
      </c>
      <c r="D693" s="3" t="s">
        <v>7550</v>
      </c>
      <c r="E693">
        <v>69125</v>
      </c>
      <c r="F693">
        <v>45754</v>
      </c>
      <c r="G693">
        <v>45754.819143518522</v>
      </c>
      <c r="H693" s="3" t="s">
        <v>1929</v>
      </c>
      <c r="I693">
        <v>923238</v>
      </c>
      <c r="J693" s="3" t="s">
        <v>62</v>
      </c>
      <c r="K693" s="3" t="s">
        <v>63</v>
      </c>
      <c r="L693" s="3" t="s">
        <v>172</v>
      </c>
      <c r="M693" s="1">
        <v>38789209</v>
      </c>
      <c r="N693" s="1">
        <v>0</v>
      </c>
      <c r="O693" s="1">
        <v>38789209</v>
      </c>
      <c r="P693" s="1">
        <v>35109600</v>
      </c>
      <c r="Q693" s="3" t="s">
        <v>169</v>
      </c>
      <c r="R693">
        <v>1069725267</v>
      </c>
      <c r="S693" s="3" t="s">
        <v>3159</v>
      </c>
      <c r="T693" s="3" t="s">
        <v>56</v>
      </c>
      <c r="U693" s="3" t="s">
        <v>57</v>
      </c>
      <c r="V693" s="3" t="s">
        <v>3160</v>
      </c>
      <c r="W693" s="3" t="s">
        <v>59</v>
      </c>
      <c r="X693">
        <v>860007335</v>
      </c>
      <c r="Y693" s="3" t="s">
        <v>201</v>
      </c>
      <c r="Z693">
        <v>125</v>
      </c>
      <c r="AA693">
        <v>125</v>
      </c>
      <c r="AB693">
        <v>69125</v>
      </c>
      <c r="AC693" s="3"/>
      <c r="AD693" s="3" t="s">
        <v>4733</v>
      </c>
      <c r="AE693" s="3" t="s">
        <v>4734</v>
      </c>
      <c r="AG693">
        <v>45754</v>
      </c>
      <c r="AH693" s="3" t="s">
        <v>174</v>
      </c>
      <c r="AI693" s="3" t="s">
        <v>3161</v>
      </c>
      <c r="AJ693" s="3" t="s">
        <v>3162</v>
      </c>
    </row>
    <row r="694" spans="1:36" x14ac:dyDescent="0.25">
      <c r="A694" s="3" t="s">
        <v>6865</v>
      </c>
      <c r="B694" s="3" t="s">
        <v>6337</v>
      </c>
      <c r="C694" s="3" t="s">
        <v>6867</v>
      </c>
      <c r="D694" s="3" t="s">
        <v>5887</v>
      </c>
      <c r="E694">
        <v>69225</v>
      </c>
      <c r="F694">
        <v>45754</v>
      </c>
      <c r="G694">
        <v>45754.822928240741</v>
      </c>
      <c r="H694" s="3" t="s">
        <v>1929</v>
      </c>
      <c r="I694">
        <v>923211</v>
      </c>
      <c r="J694" s="3" t="s">
        <v>62</v>
      </c>
      <c r="K694" s="3" t="s">
        <v>63</v>
      </c>
      <c r="L694" s="3" t="s">
        <v>172</v>
      </c>
      <c r="M694" s="1">
        <v>38789209</v>
      </c>
      <c r="N694" s="1">
        <v>0</v>
      </c>
      <c r="O694" s="1">
        <v>38789209</v>
      </c>
      <c r="P694" s="1">
        <v>35109601</v>
      </c>
      <c r="Q694" s="3" t="s">
        <v>169</v>
      </c>
      <c r="R694">
        <v>1120578163</v>
      </c>
      <c r="S694" s="3" t="s">
        <v>3163</v>
      </c>
      <c r="T694" s="3" t="s">
        <v>56</v>
      </c>
      <c r="U694" s="3" t="s">
        <v>57</v>
      </c>
      <c r="V694" s="3" t="s">
        <v>3164</v>
      </c>
      <c r="W694" s="3" t="s">
        <v>59</v>
      </c>
      <c r="X694">
        <v>890903938</v>
      </c>
      <c r="Y694" s="3" t="s">
        <v>86</v>
      </c>
      <c r="Z694">
        <v>2125</v>
      </c>
      <c r="AA694">
        <v>2125</v>
      </c>
      <c r="AB694">
        <v>69225</v>
      </c>
      <c r="AC694" s="3"/>
      <c r="AD694" s="3" t="s">
        <v>4735</v>
      </c>
      <c r="AE694" s="3" t="s">
        <v>4736</v>
      </c>
      <c r="AG694">
        <v>45754</v>
      </c>
      <c r="AH694" s="3" t="s">
        <v>174</v>
      </c>
      <c r="AI694" s="3" t="s">
        <v>3165</v>
      </c>
      <c r="AJ694" s="3" t="s">
        <v>657</v>
      </c>
    </row>
    <row r="695" spans="1:36" x14ac:dyDescent="0.25">
      <c r="A695" s="3" t="s">
        <v>6869</v>
      </c>
      <c r="B695" s="3" t="s">
        <v>6337</v>
      </c>
      <c r="C695" s="3" t="s">
        <v>6871</v>
      </c>
      <c r="D695" s="3" t="s">
        <v>5887</v>
      </c>
      <c r="E695">
        <v>69325</v>
      </c>
      <c r="F695">
        <v>45754</v>
      </c>
      <c r="G695">
        <v>45754.826678240737</v>
      </c>
      <c r="H695" s="3" t="s">
        <v>1929</v>
      </c>
      <c r="I695">
        <v>923211</v>
      </c>
      <c r="J695" s="3" t="s">
        <v>62</v>
      </c>
      <c r="K695" s="3" t="s">
        <v>63</v>
      </c>
      <c r="L695" s="3" t="s">
        <v>172</v>
      </c>
      <c r="M695" s="1">
        <v>38789209</v>
      </c>
      <c r="N695" s="1">
        <v>0</v>
      </c>
      <c r="O695" s="1">
        <v>38789209</v>
      </c>
      <c r="P695" s="1">
        <v>35109600</v>
      </c>
      <c r="Q695" s="3" t="s">
        <v>169</v>
      </c>
      <c r="R695">
        <v>1031160344</v>
      </c>
      <c r="S695" s="3" t="s">
        <v>3166</v>
      </c>
      <c r="T695" s="3" t="s">
        <v>56</v>
      </c>
      <c r="U695" s="3" t="s">
        <v>57</v>
      </c>
      <c r="V695" s="3" t="s">
        <v>3167</v>
      </c>
      <c r="W695" s="3" t="s">
        <v>59</v>
      </c>
      <c r="X695">
        <v>890903938</v>
      </c>
      <c r="Y695" s="3" t="s">
        <v>86</v>
      </c>
      <c r="Z695">
        <v>2125</v>
      </c>
      <c r="AA695">
        <v>2125</v>
      </c>
      <c r="AB695">
        <v>69325</v>
      </c>
      <c r="AC695" s="3"/>
      <c r="AD695" s="3" t="s">
        <v>4737</v>
      </c>
      <c r="AE695" s="3" t="s">
        <v>4738</v>
      </c>
      <c r="AG695">
        <v>45754</v>
      </c>
      <c r="AH695" s="3" t="s">
        <v>174</v>
      </c>
      <c r="AI695" s="3" t="s">
        <v>3168</v>
      </c>
      <c r="AJ695" s="3" t="s">
        <v>657</v>
      </c>
    </row>
    <row r="696" spans="1:36" x14ac:dyDescent="0.25">
      <c r="A696" s="3" t="s">
        <v>6873</v>
      </c>
      <c r="B696" s="3" t="s">
        <v>6337</v>
      </c>
      <c r="C696" s="3" t="s">
        <v>6875</v>
      </c>
      <c r="D696" s="3" t="s">
        <v>5887</v>
      </c>
      <c r="E696">
        <v>69425</v>
      </c>
      <c r="F696">
        <v>45754</v>
      </c>
      <c r="G696">
        <v>45754.874062499999</v>
      </c>
      <c r="H696" s="3" t="s">
        <v>1929</v>
      </c>
      <c r="I696">
        <v>923211</v>
      </c>
      <c r="J696" s="3" t="s">
        <v>62</v>
      </c>
      <c r="K696" s="3" t="s">
        <v>63</v>
      </c>
      <c r="L696" s="3" t="s">
        <v>172</v>
      </c>
      <c r="M696" s="1">
        <v>38789209</v>
      </c>
      <c r="N696" s="1">
        <v>0</v>
      </c>
      <c r="O696" s="1">
        <v>38789209</v>
      </c>
      <c r="P696" s="1">
        <v>35109600</v>
      </c>
      <c r="Q696" s="3" t="s">
        <v>169</v>
      </c>
      <c r="R696">
        <v>1070623524</v>
      </c>
      <c r="S696" s="3" t="s">
        <v>3169</v>
      </c>
      <c r="T696" s="3" t="s">
        <v>56</v>
      </c>
      <c r="U696" s="3" t="s">
        <v>57</v>
      </c>
      <c r="V696" s="3" t="s">
        <v>3170</v>
      </c>
      <c r="W696" s="3" t="s">
        <v>59</v>
      </c>
      <c r="X696">
        <v>860007335</v>
      </c>
      <c r="Y696" s="3" t="s">
        <v>201</v>
      </c>
      <c r="Z696">
        <v>2125</v>
      </c>
      <c r="AA696">
        <v>2125</v>
      </c>
      <c r="AB696">
        <v>69425</v>
      </c>
      <c r="AC696" s="3"/>
      <c r="AD696" s="3" t="s">
        <v>4739</v>
      </c>
      <c r="AE696" s="3" t="s">
        <v>4740</v>
      </c>
      <c r="AG696">
        <v>45754</v>
      </c>
      <c r="AH696" s="3" t="s">
        <v>174</v>
      </c>
      <c r="AI696" s="3" t="s">
        <v>3171</v>
      </c>
      <c r="AJ696" s="3" t="s">
        <v>657</v>
      </c>
    </row>
    <row r="697" spans="1:36" x14ac:dyDescent="0.25">
      <c r="A697" s="3" t="s">
        <v>6877</v>
      </c>
      <c r="B697" s="3" t="s">
        <v>6337</v>
      </c>
      <c r="C697" s="3" t="s">
        <v>6879</v>
      </c>
      <c r="D697" s="3" t="s">
        <v>5887</v>
      </c>
      <c r="E697">
        <v>69525</v>
      </c>
      <c r="F697">
        <v>45754</v>
      </c>
      <c r="G697">
        <v>45754.878125000003</v>
      </c>
      <c r="H697" s="3" t="s">
        <v>1929</v>
      </c>
      <c r="I697">
        <v>923211</v>
      </c>
      <c r="J697" s="3" t="s">
        <v>62</v>
      </c>
      <c r="K697" s="3" t="s">
        <v>63</v>
      </c>
      <c r="L697" s="3" t="s">
        <v>172</v>
      </c>
      <c r="M697" s="1">
        <v>38789209</v>
      </c>
      <c r="N697" s="1">
        <v>0</v>
      </c>
      <c r="O697" s="1">
        <v>38789209</v>
      </c>
      <c r="P697" s="1">
        <v>35109600</v>
      </c>
      <c r="Q697" s="3" t="s">
        <v>169</v>
      </c>
      <c r="R697">
        <v>1013625173</v>
      </c>
      <c r="S697" s="3" t="s">
        <v>3172</v>
      </c>
      <c r="T697" s="3" t="s">
        <v>56</v>
      </c>
      <c r="U697" s="3" t="s">
        <v>57</v>
      </c>
      <c r="V697" s="3" t="s">
        <v>5462</v>
      </c>
      <c r="W697" s="3" t="s">
        <v>59</v>
      </c>
      <c r="X697">
        <v>860003020</v>
      </c>
      <c r="Y697" s="3" t="s">
        <v>212</v>
      </c>
      <c r="Z697">
        <v>2125</v>
      </c>
      <c r="AA697">
        <v>2125</v>
      </c>
      <c r="AB697">
        <v>69525</v>
      </c>
      <c r="AC697" s="3"/>
      <c r="AD697" s="3" t="s">
        <v>4741</v>
      </c>
      <c r="AE697" s="3" t="s">
        <v>4742</v>
      </c>
      <c r="AG697">
        <v>45754</v>
      </c>
      <c r="AH697" s="3" t="s">
        <v>174</v>
      </c>
      <c r="AI697" s="3" t="s">
        <v>3173</v>
      </c>
      <c r="AJ697" s="3" t="s">
        <v>657</v>
      </c>
    </row>
    <row r="698" spans="1:36" x14ac:dyDescent="0.25">
      <c r="A698" s="3" t="s">
        <v>6881</v>
      </c>
      <c r="B698" s="3" t="s">
        <v>6337</v>
      </c>
      <c r="C698" s="3" t="s">
        <v>6883</v>
      </c>
      <c r="D698" s="3" t="s">
        <v>5887</v>
      </c>
      <c r="E698">
        <v>69625</v>
      </c>
      <c r="F698">
        <v>45754</v>
      </c>
      <c r="G698">
        <v>45754.882916666669</v>
      </c>
      <c r="H698" s="3" t="s">
        <v>1929</v>
      </c>
      <c r="I698">
        <v>923211</v>
      </c>
      <c r="J698" s="3" t="s">
        <v>62</v>
      </c>
      <c r="K698" s="3" t="s">
        <v>63</v>
      </c>
      <c r="L698" s="3" t="s">
        <v>172</v>
      </c>
      <c r="M698" s="1">
        <v>38789209</v>
      </c>
      <c r="N698" s="1">
        <v>0</v>
      </c>
      <c r="O698" s="1">
        <v>38789209</v>
      </c>
      <c r="P698" s="1">
        <v>35109601</v>
      </c>
      <c r="Q698" s="3" t="s">
        <v>169</v>
      </c>
      <c r="R698">
        <v>53003966</v>
      </c>
      <c r="S698" s="3" t="s">
        <v>3174</v>
      </c>
      <c r="T698" s="3" t="s">
        <v>56</v>
      </c>
      <c r="U698" s="3" t="s">
        <v>57</v>
      </c>
      <c r="V698" s="3" t="s">
        <v>3175</v>
      </c>
      <c r="W698" s="3" t="s">
        <v>59</v>
      </c>
      <c r="X698">
        <v>860035827</v>
      </c>
      <c r="Y698" s="3" t="s">
        <v>378</v>
      </c>
      <c r="Z698">
        <v>2125</v>
      </c>
      <c r="AA698">
        <v>2125</v>
      </c>
      <c r="AB698">
        <v>69625</v>
      </c>
      <c r="AC698" s="3"/>
      <c r="AD698" s="3" t="s">
        <v>4743</v>
      </c>
      <c r="AE698" s="3" t="s">
        <v>4744</v>
      </c>
      <c r="AG698">
        <v>45754</v>
      </c>
      <c r="AH698" s="3" t="s">
        <v>174</v>
      </c>
      <c r="AI698" s="3" t="s">
        <v>3176</v>
      </c>
      <c r="AJ698" s="3" t="s">
        <v>648</v>
      </c>
    </row>
    <row r="699" spans="1:36" x14ac:dyDescent="0.25">
      <c r="A699" s="3" t="s">
        <v>6276</v>
      </c>
      <c r="B699" s="3" t="s">
        <v>6095</v>
      </c>
      <c r="C699" s="3" t="s">
        <v>6278</v>
      </c>
      <c r="D699" s="3" t="s">
        <v>5908</v>
      </c>
      <c r="E699">
        <v>69725</v>
      </c>
      <c r="F699">
        <v>45754</v>
      </c>
      <c r="G699">
        <v>45754.888807870368</v>
      </c>
      <c r="H699" s="3" t="s">
        <v>1929</v>
      </c>
      <c r="I699">
        <v>923238</v>
      </c>
      <c r="J699" s="3" t="s">
        <v>62</v>
      </c>
      <c r="K699" s="3" t="s">
        <v>63</v>
      </c>
      <c r="L699" s="3" t="s">
        <v>172</v>
      </c>
      <c r="M699" s="1">
        <v>634780</v>
      </c>
      <c r="N699" s="1">
        <v>0</v>
      </c>
      <c r="O699" s="1">
        <v>634780</v>
      </c>
      <c r="P699" s="1">
        <v>0</v>
      </c>
      <c r="Q699" s="3" t="s">
        <v>169</v>
      </c>
      <c r="R699">
        <v>1012333352</v>
      </c>
      <c r="S699" s="3" t="s">
        <v>401</v>
      </c>
      <c r="T699" s="3" t="s">
        <v>56</v>
      </c>
      <c r="U699" s="3" t="s">
        <v>57</v>
      </c>
      <c r="V699" s="3" t="s">
        <v>402</v>
      </c>
      <c r="W699" s="3" t="s">
        <v>59</v>
      </c>
      <c r="X699">
        <v>860002964</v>
      </c>
      <c r="Y699" s="3" t="s">
        <v>242</v>
      </c>
      <c r="Z699">
        <v>325</v>
      </c>
      <c r="AA699">
        <v>325</v>
      </c>
      <c r="AB699">
        <v>69725</v>
      </c>
      <c r="AC699" s="3"/>
      <c r="AD699" s="3" t="s">
        <v>3177</v>
      </c>
      <c r="AE699" s="3" t="s">
        <v>3178</v>
      </c>
      <c r="AG699">
        <v>45754</v>
      </c>
      <c r="AH699" s="3" t="s">
        <v>255</v>
      </c>
      <c r="AI699" s="3" t="s">
        <v>3179</v>
      </c>
      <c r="AJ699" s="3" t="s">
        <v>3180</v>
      </c>
    </row>
    <row r="700" spans="1:36" x14ac:dyDescent="0.25">
      <c r="A700" s="3" t="s">
        <v>6280</v>
      </c>
      <c r="B700" s="3" t="s">
        <v>6213</v>
      </c>
      <c r="C700" s="3" t="s">
        <v>6282</v>
      </c>
      <c r="D700" s="3" t="s">
        <v>5916</v>
      </c>
      <c r="E700">
        <v>69825</v>
      </c>
      <c r="F700">
        <v>45754</v>
      </c>
      <c r="G700">
        <v>45754.892280092594</v>
      </c>
      <c r="H700" s="3" t="s">
        <v>1929</v>
      </c>
      <c r="I700">
        <v>923228</v>
      </c>
      <c r="J700" s="3" t="s">
        <v>305</v>
      </c>
      <c r="K700" s="3" t="s">
        <v>306</v>
      </c>
      <c r="L700" s="3" t="s">
        <v>172</v>
      </c>
      <c r="M700" s="1">
        <v>134445</v>
      </c>
      <c r="N700" s="1">
        <v>0</v>
      </c>
      <c r="O700" s="1">
        <v>134445</v>
      </c>
      <c r="P700" s="1">
        <v>0</v>
      </c>
      <c r="Q700" s="3" t="s">
        <v>169</v>
      </c>
      <c r="R700">
        <v>79324276</v>
      </c>
      <c r="S700" s="3" t="s">
        <v>1484</v>
      </c>
      <c r="T700" s="3" t="s">
        <v>56</v>
      </c>
      <c r="U700" s="3" t="s">
        <v>57</v>
      </c>
      <c r="V700" s="3" t="s">
        <v>1485</v>
      </c>
      <c r="W700" s="3" t="s">
        <v>59</v>
      </c>
      <c r="X700">
        <v>890903938</v>
      </c>
      <c r="Y700" s="3" t="s">
        <v>86</v>
      </c>
      <c r="Z700">
        <v>3425</v>
      </c>
      <c r="AA700">
        <v>3425</v>
      </c>
      <c r="AB700">
        <v>69825</v>
      </c>
      <c r="AC700" s="3"/>
      <c r="AD700" s="3" t="s">
        <v>3181</v>
      </c>
      <c r="AE700" s="3" t="s">
        <v>3182</v>
      </c>
      <c r="AG700">
        <v>45754</v>
      </c>
      <c r="AH700" s="3" t="s">
        <v>255</v>
      </c>
      <c r="AI700" s="3" t="s">
        <v>3183</v>
      </c>
      <c r="AJ700" s="3" t="s">
        <v>3184</v>
      </c>
    </row>
    <row r="701" spans="1:36" x14ac:dyDescent="0.25">
      <c r="A701" s="3" t="s">
        <v>6284</v>
      </c>
      <c r="B701" s="3" t="s">
        <v>6240</v>
      </c>
      <c r="C701" s="3" t="s">
        <v>6286</v>
      </c>
      <c r="D701" s="3" t="s">
        <v>6037</v>
      </c>
      <c r="E701">
        <v>69925</v>
      </c>
      <c r="F701">
        <v>45754</v>
      </c>
      <c r="G701">
        <v>45754.897777777776</v>
      </c>
      <c r="H701" s="3" t="s">
        <v>1929</v>
      </c>
      <c r="I701">
        <v>923211</v>
      </c>
      <c r="J701" s="3" t="s">
        <v>62</v>
      </c>
      <c r="K701" s="3" t="s">
        <v>63</v>
      </c>
      <c r="L701" s="3" t="s">
        <v>172</v>
      </c>
      <c r="M701" s="1">
        <v>332390</v>
      </c>
      <c r="N701" s="1">
        <v>0</v>
      </c>
      <c r="O701" s="1">
        <v>332390</v>
      </c>
      <c r="P701" s="1">
        <v>0</v>
      </c>
      <c r="Q701" s="3" t="s">
        <v>169</v>
      </c>
      <c r="R701">
        <v>79536962</v>
      </c>
      <c r="S701" s="3" t="s">
        <v>969</v>
      </c>
      <c r="T701" s="3" t="s">
        <v>56</v>
      </c>
      <c r="U701" s="3" t="s">
        <v>57</v>
      </c>
      <c r="V701" s="3" t="s">
        <v>970</v>
      </c>
      <c r="W701" s="3" t="s">
        <v>59</v>
      </c>
      <c r="X701">
        <v>860034313</v>
      </c>
      <c r="Y701" s="3" t="s">
        <v>97</v>
      </c>
      <c r="Z701">
        <v>925</v>
      </c>
      <c r="AA701">
        <v>925</v>
      </c>
      <c r="AB701">
        <v>69925</v>
      </c>
      <c r="AC701" s="3"/>
      <c r="AD701" s="3" t="s">
        <v>3185</v>
      </c>
      <c r="AE701" s="3" t="s">
        <v>3186</v>
      </c>
      <c r="AG701">
        <v>45754</v>
      </c>
      <c r="AH701" s="3" t="s">
        <v>255</v>
      </c>
      <c r="AI701" s="3" t="s">
        <v>3187</v>
      </c>
      <c r="AJ701" s="3" t="s">
        <v>3188</v>
      </c>
    </row>
    <row r="702" spans="1:36" x14ac:dyDescent="0.25">
      <c r="A702" s="3" t="s">
        <v>6288</v>
      </c>
      <c r="B702" s="3" t="s">
        <v>6240</v>
      </c>
      <c r="C702" s="3" t="s">
        <v>6290</v>
      </c>
      <c r="D702" s="3" t="s">
        <v>6037</v>
      </c>
      <c r="E702">
        <v>70025</v>
      </c>
      <c r="F702">
        <v>45754</v>
      </c>
      <c r="G702">
        <v>45754.900636574072</v>
      </c>
      <c r="H702" s="3" t="s">
        <v>1929</v>
      </c>
      <c r="I702">
        <v>923211</v>
      </c>
      <c r="J702" s="3" t="s">
        <v>62</v>
      </c>
      <c r="K702" s="3" t="s">
        <v>63</v>
      </c>
      <c r="L702" s="3" t="s">
        <v>172</v>
      </c>
      <c r="M702" s="1">
        <v>664780</v>
      </c>
      <c r="N702" s="1">
        <v>0</v>
      </c>
      <c r="O702" s="1">
        <v>664780</v>
      </c>
      <c r="P702" s="1">
        <v>0</v>
      </c>
      <c r="Q702" s="3" t="s">
        <v>169</v>
      </c>
      <c r="R702">
        <v>1010215433</v>
      </c>
      <c r="S702" s="3" t="s">
        <v>920</v>
      </c>
      <c r="T702" s="3" t="s">
        <v>56</v>
      </c>
      <c r="U702" s="3" t="s">
        <v>57</v>
      </c>
      <c r="V702" s="3" t="s">
        <v>921</v>
      </c>
      <c r="W702" s="3" t="s">
        <v>59</v>
      </c>
      <c r="X702">
        <v>860034313</v>
      </c>
      <c r="Y702" s="3" t="s">
        <v>97</v>
      </c>
      <c r="Z702">
        <v>925</v>
      </c>
      <c r="AA702">
        <v>925</v>
      </c>
      <c r="AB702">
        <v>70025</v>
      </c>
      <c r="AC702" s="3"/>
      <c r="AD702" s="3" t="s">
        <v>3189</v>
      </c>
      <c r="AE702" s="3" t="s">
        <v>3190</v>
      </c>
      <c r="AG702">
        <v>45754</v>
      </c>
      <c r="AH702" s="3" t="s">
        <v>255</v>
      </c>
      <c r="AI702" s="3" t="s">
        <v>3191</v>
      </c>
      <c r="AJ702" s="3" t="s">
        <v>3192</v>
      </c>
    </row>
    <row r="703" spans="1:36" x14ac:dyDescent="0.25">
      <c r="A703" s="3" t="s">
        <v>6292</v>
      </c>
      <c r="B703" s="3" t="s">
        <v>6240</v>
      </c>
      <c r="C703" s="3" t="s">
        <v>6294</v>
      </c>
      <c r="D703" s="3" t="s">
        <v>6037</v>
      </c>
      <c r="E703">
        <v>70125</v>
      </c>
      <c r="F703">
        <v>45754</v>
      </c>
      <c r="G703">
        <v>45754.903553240743</v>
      </c>
      <c r="H703" s="3" t="s">
        <v>1929</v>
      </c>
      <c r="I703">
        <v>923211</v>
      </c>
      <c r="J703" s="3" t="s">
        <v>62</v>
      </c>
      <c r="K703" s="3" t="s">
        <v>63</v>
      </c>
      <c r="L703" s="3" t="s">
        <v>172</v>
      </c>
      <c r="M703" s="1">
        <v>312390</v>
      </c>
      <c r="N703" s="1">
        <v>0</v>
      </c>
      <c r="O703" s="1">
        <v>312390</v>
      </c>
      <c r="P703" s="1">
        <v>0</v>
      </c>
      <c r="Q703" s="3" t="s">
        <v>169</v>
      </c>
      <c r="R703">
        <v>19281696</v>
      </c>
      <c r="S703" s="3" t="s">
        <v>1272</v>
      </c>
      <c r="T703" s="3" t="s">
        <v>56</v>
      </c>
      <c r="U703" s="3" t="s">
        <v>57</v>
      </c>
      <c r="V703" s="3" t="s">
        <v>1273</v>
      </c>
      <c r="W703" s="3" t="s">
        <v>59</v>
      </c>
      <c r="X703">
        <v>890903938</v>
      </c>
      <c r="Y703" s="3" t="s">
        <v>86</v>
      </c>
      <c r="Z703">
        <v>925</v>
      </c>
      <c r="AA703">
        <v>925</v>
      </c>
      <c r="AB703">
        <v>70125</v>
      </c>
      <c r="AC703" s="3"/>
      <c r="AD703" s="3" t="s">
        <v>3193</v>
      </c>
      <c r="AE703" s="3" t="s">
        <v>3194</v>
      </c>
      <c r="AG703">
        <v>45754</v>
      </c>
      <c r="AH703" s="3" t="s">
        <v>255</v>
      </c>
      <c r="AI703" s="3" t="s">
        <v>3195</v>
      </c>
      <c r="AJ703" s="3" t="s">
        <v>3196</v>
      </c>
    </row>
    <row r="704" spans="1:36" x14ac:dyDescent="0.25">
      <c r="A704" s="3" t="s">
        <v>6296</v>
      </c>
      <c r="B704" s="3" t="s">
        <v>6226</v>
      </c>
      <c r="C704" s="3" t="s">
        <v>6298</v>
      </c>
      <c r="D704" s="3" t="s">
        <v>5940</v>
      </c>
      <c r="E704">
        <v>70225</v>
      </c>
      <c r="F704">
        <v>45754</v>
      </c>
      <c r="G704">
        <v>45754.906817129631</v>
      </c>
      <c r="H704" s="3" t="s">
        <v>1929</v>
      </c>
      <c r="I704">
        <v>923285</v>
      </c>
      <c r="J704" s="3" t="s">
        <v>62</v>
      </c>
      <c r="K704" s="3" t="s">
        <v>63</v>
      </c>
      <c r="L704" s="3" t="s">
        <v>172</v>
      </c>
      <c r="M704" s="1">
        <v>810975</v>
      </c>
      <c r="N704" s="1">
        <v>0</v>
      </c>
      <c r="O704" s="1">
        <v>810975</v>
      </c>
      <c r="P704" s="1">
        <v>0</v>
      </c>
      <c r="Q704" s="3" t="s">
        <v>169</v>
      </c>
      <c r="R704">
        <v>51628565</v>
      </c>
      <c r="S704" s="3" t="s">
        <v>1040</v>
      </c>
      <c r="T704" s="3" t="s">
        <v>56</v>
      </c>
      <c r="U704" s="3" t="s">
        <v>57</v>
      </c>
      <c r="V704" s="3" t="s">
        <v>1041</v>
      </c>
      <c r="W704" s="3" t="s">
        <v>59</v>
      </c>
      <c r="X704">
        <v>860003020</v>
      </c>
      <c r="Y704" s="3" t="s">
        <v>212</v>
      </c>
      <c r="Z704">
        <v>4425</v>
      </c>
      <c r="AA704">
        <v>4425</v>
      </c>
      <c r="AB704">
        <v>70225</v>
      </c>
      <c r="AC704" s="3"/>
      <c r="AD704" s="3" t="s">
        <v>3197</v>
      </c>
      <c r="AE704" s="3" t="s">
        <v>3198</v>
      </c>
      <c r="AG704">
        <v>45754</v>
      </c>
      <c r="AH704" s="3" t="s">
        <v>255</v>
      </c>
      <c r="AI704" s="3" t="s">
        <v>3199</v>
      </c>
      <c r="AJ704" s="3" t="s">
        <v>3200</v>
      </c>
    </row>
    <row r="705" spans="1:36" x14ac:dyDescent="0.25">
      <c r="A705" s="3" t="s">
        <v>6885</v>
      </c>
      <c r="B705" s="3" t="s">
        <v>6337</v>
      </c>
      <c r="C705" s="3" t="s">
        <v>6887</v>
      </c>
      <c r="D705" s="3" t="s">
        <v>5887</v>
      </c>
      <c r="E705">
        <v>70325</v>
      </c>
      <c r="F705">
        <v>45755</v>
      </c>
      <c r="G705">
        <v>45755.897546296299</v>
      </c>
      <c r="H705" s="3" t="s">
        <v>1929</v>
      </c>
      <c r="I705">
        <v>923211</v>
      </c>
      <c r="J705" s="3" t="s">
        <v>62</v>
      </c>
      <c r="K705" s="3" t="s">
        <v>63</v>
      </c>
      <c r="L705" s="3" t="s">
        <v>172</v>
      </c>
      <c r="M705" s="1">
        <v>38635892</v>
      </c>
      <c r="N705" s="1">
        <v>0</v>
      </c>
      <c r="O705" s="1">
        <v>38635892</v>
      </c>
      <c r="P705" s="1">
        <v>35109600</v>
      </c>
      <c r="Q705" s="3" t="s">
        <v>169</v>
      </c>
      <c r="R705">
        <v>1069748946</v>
      </c>
      <c r="S705" s="3" t="s">
        <v>3201</v>
      </c>
      <c r="T705" s="3" t="s">
        <v>56</v>
      </c>
      <c r="U705" s="3" t="s">
        <v>57</v>
      </c>
      <c r="V705" s="3" t="s">
        <v>3202</v>
      </c>
      <c r="W705" s="3" t="s">
        <v>59</v>
      </c>
      <c r="X705">
        <v>860034313</v>
      </c>
      <c r="Y705" s="3" t="s">
        <v>97</v>
      </c>
      <c r="Z705">
        <v>2125</v>
      </c>
      <c r="AA705">
        <v>2125</v>
      </c>
      <c r="AB705">
        <v>70325</v>
      </c>
      <c r="AC705" s="3"/>
      <c r="AD705" s="3" t="s">
        <v>4745</v>
      </c>
      <c r="AE705" s="3" t="s">
        <v>4746</v>
      </c>
      <c r="AG705">
        <v>45755</v>
      </c>
      <c r="AH705" s="3" t="s">
        <v>174</v>
      </c>
      <c r="AI705" s="3" t="s">
        <v>3203</v>
      </c>
      <c r="AJ705" s="3" t="s">
        <v>657</v>
      </c>
    </row>
    <row r="706" spans="1:36" x14ac:dyDescent="0.25">
      <c r="A706" s="3" t="s">
        <v>6889</v>
      </c>
      <c r="B706" s="3" t="s">
        <v>6337</v>
      </c>
      <c r="C706" s="3" t="s">
        <v>6891</v>
      </c>
      <c r="D706" s="3" t="s">
        <v>5887</v>
      </c>
      <c r="E706">
        <v>70425</v>
      </c>
      <c r="F706">
        <v>45755</v>
      </c>
      <c r="G706">
        <v>45755.902581018519</v>
      </c>
      <c r="H706" s="3" t="s">
        <v>1929</v>
      </c>
      <c r="I706">
        <v>923211</v>
      </c>
      <c r="J706" s="3" t="s">
        <v>62</v>
      </c>
      <c r="K706" s="3" t="s">
        <v>63</v>
      </c>
      <c r="L706" s="3" t="s">
        <v>172</v>
      </c>
      <c r="M706" s="1">
        <v>38789209</v>
      </c>
      <c r="N706" s="1">
        <v>0</v>
      </c>
      <c r="O706" s="1">
        <v>38789209</v>
      </c>
      <c r="P706" s="1">
        <v>35262917</v>
      </c>
      <c r="Q706" s="3" t="s">
        <v>169</v>
      </c>
      <c r="R706">
        <v>1026254907</v>
      </c>
      <c r="S706" s="3" t="s">
        <v>3204</v>
      </c>
      <c r="T706" s="3" t="s">
        <v>56</v>
      </c>
      <c r="U706" s="3" t="s">
        <v>57</v>
      </c>
      <c r="V706" s="3" t="s">
        <v>3205</v>
      </c>
      <c r="W706" s="3" t="s">
        <v>59</v>
      </c>
      <c r="X706">
        <v>860007335</v>
      </c>
      <c r="Y706" s="3" t="s">
        <v>201</v>
      </c>
      <c r="Z706">
        <v>2125</v>
      </c>
      <c r="AA706">
        <v>2125</v>
      </c>
      <c r="AB706">
        <v>70425</v>
      </c>
      <c r="AC706" s="3"/>
      <c r="AD706" s="3" t="s">
        <v>4747</v>
      </c>
      <c r="AE706" s="3" t="s">
        <v>4748</v>
      </c>
      <c r="AG706">
        <v>45755</v>
      </c>
      <c r="AH706" s="3" t="s">
        <v>174</v>
      </c>
      <c r="AI706" s="3" t="s">
        <v>3206</v>
      </c>
      <c r="AJ706" s="3" t="s">
        <v>657</v>
      </c>
    </row>
    <row r="707" spans="1:36" x14ac:dyDescent="0.25">
      <c r="A707" s="3" t="s">
        <v>7364</v>
      </c>
      <c r="B707" s="3" t="s">
        <v>6347</v>
      </c>
      <c r="C707" s="3" t="s">
        <v>7366</v>
      </c>
      <c r="D707" s="3" t="s">
        <v>5927</v>
      </c>
      <c r="E707">
        <v>70525</v>
      </c>
      <c r="F707">
        <v>45755</v>
      </c>
      <c r="G707">
        <v>45755.906527777777</v>
      </c>
      <c r="H707" s="3" t="s">
        <v>1929</v>
      </c>
      <c r="I707">
        <v>923245</v>
      </c>
      <c r="J707" s="3" t="s">
        <v>62</v>
      </c>
      <c r="K707" s="3" t="s">
        <v>63</v>
      </c>
      <c r="L707" s="3" t="s">
        <v>172</v>
      </c>
      <c r="M707" s="1">
        <v>38789209</v>
      </c>
      <c r="N707" s="1">
        <v>0</v>
      </c>
      <c r="O707" s="1">
        <v>38789209</v>
      </c>
      <c r="P707" s="1">
        <v>35262917</v>
      </c>
      <c r="Q707" s="3" t="s">
        <v>169</v>
      </c>
      <c r="R707">
        <v>1110478932</v>
      </c>
      <c r="S707" s="3" t="s">
        <v>3207</v>
      </c>
      <c r="T707" s="3" t="s">
        <v>56</v>
      </c>
      <c r="U707" s="3" t="s">
        <v>57</v>
      </c>
      <c r="V707" s="3" t="s">
        <v>3208</v>
      </c>
      <c r="W707" s="3" t="s">
        <v>59</v>
      </c>
      <c r="X707">
        <v>860034313</v>
      </c>
      <c r="Y707" s="3" t="s">
        <v>97</v>
      </c>
      <c r="Z707">
        <v>3825</v>
      </c>
      <c r="AA707">
        <v>3825</v>
      </c>
      <c r="AB707">
        <v>70525</v>
      </c>
      <c r="AC707" s="3"/>
      <c r="AD707" s="3" t="s">
        <v>4749</v>
      </c>
      <c r="AE707" s="3" t="s">
        <v>4750</v>
      </c>
      <c r="AG707">
        <v>45755</v>
      </c>
      <c r="AH707" s="3" t="s">
        <v>174</v>
      </c>
      <c r="AI707" s="3" t="s">
        <v>3209</v>
      </c>
      <c r="AJ707" s="3" t="s">
        <v>2312</v>
      </c>
    </row>
    <row r="708" spans="1:36" x14ac:dyDescent="0.25">
      <c r="A708" s="3" t="s">
        <v>7368</v>
      </c>
      <c r="B708" s="3" t="s">
        <v>6347</v>
      </c>
      <c r="C708" s="3" t="s">
        <v>7370</v>
      </c>
      <c r="D708" s="3" t="s">
        <v>5927</v>
      </c>
      <c r="E708">
        <v>70625</v>
      </c>
      <c r="F708">
        <v>45755</v>
      </c>
      <c r="G708">
        <v>45755.909513888888</v>
      </c>
      <c r="H708" s="3" t="s">
        <v>1929</v>
      </c>
      <c r="I708">
        <v>923245</v>
      </c>
      <c r="J708" s="3" t="s">
        <v>62</v>
      </c>
      <c r="K708" s="3" t="s">
        <v>63</v>
      </c>
      <c r="L708" s="3" t="s">
        <v>172</v>
      </c>
      <c r="M708" s="1">
        <v>38789209</v>
      </c>
      <c r="N708" s="1">
        <v>0</v>
      </c>
      <c r="O708" s="1">
        <v>38789209</v>
      </c>
      <c r="P708" s="1">
        <v>35262917</v>
      </c>
      <c r="Q708" s="3" t="s">
        <v>169</v>
      </c>
      <c r="R708">
        <v>1022379294</v>
      </c>
      <c r="S708" s="3" t="s">
        <v>3210</v>
      </c>
      <c r="T708" s="3" t="s">
        <v>56</v>
      </c>
      <c r="U708" s="3" t="s">
        <v>57</v>
      </c>
      <c r="V708" s="3" t="s">
        <v>3211</v>
      </c>
      <c r="W708" s="3" t="s">
        <v>59</v>
      </c>
      <c r="X708">
        <v>900047981</v>
      </c>
      <c r="Y708" s="3" t="s">
        <v>219</v>
      </c>
      <c r="Z708">
        <v>3825</v>
      </c>
      <c r="AA708">
        <v>3825</v>
      </c>
      <c r="AB708">
        <v>70625</v>
      </c>
      <c r="AC708" s="3"/>
      <c r="AD708" s="3" t="s">
        <v>4751</v>
      </c>
      <c r="AE708" s="3" t="s">
        <v>4752</v>
      </c>
      <c r="AG708">
        <v>45755</v>
      </c>
      <c r="AH708" s="3" t="s">
        <v>174</v>
      </c>
      <c r="AI708" s="3" t="s">
        <v>3212</v>
      </c>
      <c r="AJ708" s="3" t="s">
        <v>2312</v>
      </c>
    </row>
    <row r="709" spans="1:36" x14ac:dyDescent="0.25">
      <c r="A709" s="3" t="s">
        <v>6351</v>
      </c>
      <c r="B709" s="3" t="s">
        <v>6090</v>
      </c>
      <c r="C709" s="3" t="s">
        <v>6353</v>
      </c>
      <c r="D709" s="3" t="s">
        <v>5945</v>
      </c>
      <c r="E709">
        <v>70725</v>
      </c>
      <c r="F709">
        <v>45755</v>
      </c>
      <c r="G709">
        <v>45755.915520833332</v>
      </c>
      <c r="H709" s="3" t="s">
        <v>1929</v>
      </c>
      <c r="I709">
        <v>923290</v>
      </c>
      <c r="J709" s="3" t="s">
        <v>62</v>
      </c>
      <c r="K709" s="3" t="s">
        <v>63</v>
      </c>
      <c r="L709" s="3" t="s">
        <v>172</v>
      </c>
      <c r="M709" s="1">
        <v>318316</v>
      </c>
      <c r="N709" s="1">
        <v>0</v>
      </c>
      <c r="O709" s="1">
        <v>318316</v>
      </c>
      <c r="P709" s="1">
        <v>0</v>
      </c>
      <c r="Q709" s="3" t="s">
        <v>169</v>
      </c>
      <c r="R709">
        <v>79207235</v>
      </c>
      <c r="S709" s="3" t="s">
        <v>332</v>
      </c>
      <c r="T709" s="3" t="s">
        <v>56</v>
      </c>
      <c r="U709" s="3" t="s">
        <v>57</v>
      </c>
      <c r="V709" s="3" t="s">
        <v>333</v>
      </c>
      <c r="W709" s="3" t="s">
        <v>59</v>
      </c>
      <c r="X709">
        <v>860007335</v>
      </c>
      <c r="Y709" s="3" t="s">
        <v>201</v>
      </c>
      <c r="Z709">
        <v>4825</v>
      </c>
      <c r="AA709">
        <v>4825</v>
      </c>
      <c r="AB709">
        <v>70725</v>
      </c>
      <c r="AC709" s="3"/>
      <c r="AD709" s="3" t="s">
        <v>3213</v>
      </c>
      <c r="AE709" s="3" t="s">
        <v>3214</v>
      </c>
      <c r="AG709">
        <v>45755</v>
      </c>
      <c r="AH709" s="3" t="s">
        <v>255</v>
      </c>
      <c r="AI709" s="3" t="s">
        <v>3215</v>
      </c>
      <c r="AJ709" s="3" t="s">
        <v>3216</v>
      </c>
    </row>
    <row r="710" spans="1:36" x14ac:dyDescent="0.25">
      <c r="A710" s="3" t="s">
        <v>6355</v>
      </c>
      <c r="B710" s="3" t="s">
        <v>6095</v>
      </c>
      <c r="C710" s="3" t="s">
        <v>6357</v>
      </c>
      <c r="D710" s="3" t="s">
        <v>5908</v>
      </c>
      <c r="E710">
        <v>70825</v>
      </c>
      <c r="F710">
        <v>45755</v>
      </c>
      <c r="G710">
        <v>45755.918020833335</v>
      </c>
      <c r="H710" s="3" t="s">
        <v>1929</v>
      </c>
      <c r="I710">
        <v>923238</v>
      </c>
      <c r="J710" s="3" t="s">
        <v>62</v>
      </c>
      <c r="K710" s="3" t="s">
        <v>63</v>
      </c>
      <c r="L710" s="3" t="s">
        <v>172</v>
      </c>
      <c r="M710" s="1">
        <v>801659</v>
      </c>
      <c r="N710" s="1">
        <v>0</v>
      </c>
      <c r="O710" s="1">
        <v>801659</v>
      </c>
      <c r="P710" s="1">
        <v>0</v>
      </c>
      <c r="Q710" s="3" t="s">
        <v>169</v>
      </c>
      <c r="R710">
        <v>11315001</v>
      </c>
      <c r="S710" s="3" t="s">
        <v>297</v>
      </c>
      <c r="T710" s="3" t="s">
        <v>56</v>
      </c>
      <c r="U710" s="3" t="s">
        <v>57</v>
      </c>
      <c r="V710" s="3" t="s">
        <v>298</v>
      </c>
      <c r="W710" s="3" t="s">
        <v>59</v>
      </c>
      <c r="X710">
        <v>890903938</v>
      </c>
      <c r="Y710" s="3" t="s">
        <v>86</v>
      </c>
      <c r="Z710">
        <v>325</v>
      </c>
      <c r="AA710">
        <v>325</v>
      </c>
      <c r="AB710">
        <v>70825</v>
      </c>
      <c r="AC710" s="3"/>
      <c r="AD710" s="3" t="s">
        <v>3217</v>
      </c>
      <c r="AE710" s="3" t="s">
        <v>3218</v>
      </c>
      <c r="AG710">
        <v>45755</v>
      </c>
      <c r="AH710" s="3" t="s">
        <v>255</v>
      </c>
      <c r="AI710" s="3" t="s">
        <v>3219</v>
      </c>
      <c r="AJ710" s="3" t="s">
        <v>3220</v>
      </c>
    </row>
    <row r="711" spans="1:36" x14ac:dyDescent="0.25">
      <c r="A711" s="3" t="s">
        <v>6359</v>
      </c>
      <c r="B711" s="3" t="s">
        <v>6240</v>
      </c>
      <c r="C711" s="3" t="s">
        <v>6361</v>
      </c>
      <c r="D711" s="3" t="s">
        <v>6037</v>
      </c>
      <c r="E711">
        <v>70925</v>
      </c>
      <c r="F711">
        <v>45755</v>
      </c>
      <c r="G711">
        <v>45755.928842592592</v>
      </c>
      <c r="H711" s="3" t="s">
        <v>1929</v>
      </c>
      <c r="I711">
        <v>923211</v>
      </c>
      <c r="J711" s="3" t="s">
        <v>62</v>
      </c>
      <c r="K711" s="3" t="s">
        <v>63</v>
      </c>
      <c r="L711" s="3" t="s">
        <v>172</v>
      </c>
      <c r="M711" s="1">
        <v>312390</v>
      </c>
      <c r="N711" s="1">
        <v>0</v>
      </c>
      <c r="O711" s="1">
        <v>312390</v>
      </c>
      <c r="P711" s="1">
        <v>0</v>
      </c>
      <c r="Q711" s="3" t="s">
        <v>169</v>
      </c>
      <c r="R711">
        <v>93127405</v>
      </c>
      <c r="S711" s="3" t="s">
        <v>659</v>
      </c>
      <c r="T711" s="3" t="s">
        <v>56</v>
      </c>
      <c r="U711" s="3" t="s">
        <v>57</v>
      </c>
      <c r="V711" s="3" t="s">
        <v>660</v>
      </c>
      <c r="W711" s="3" t="s">
        <v>59</v>
      </c>
      <c r="X711">
        <v>800037800</v>
      </c>
      <c r="Y711" s="3" t="s">
        <v>661</v>
      </c>
      <c r="Z711">
        <v>925</v>
      </c>
      <c r="AA711">
        <v>925</v>
      </c>
      <c r="AB711">
        <v>70925</v>
      </c>
      <c r="AC711" s="3"/>
      <c r="AD711" s="3" t="s">
        <v>3221</v>
      </c>
      <c r="AE711" s="3" t="s">
        <v>3222</v>
      </c>
      <c r="AG711">
        <v>45755</v>
      </c>
      <c r="AH711" s="3" t="s">
        <v>255</v>
      </c>
      <c r="AI711" s="3" t="s">
        <v>3223</v>
      </c>
      <c r="AJ711" s="3" t="s">
        <v>3224</v>
      </c>
    </row>
    <row r="712" spans="1:36" x14ac:dyDescent="0.25">
      <c r="A712" s="3" t="s">
        <v>6363</v>
      </c>
      <c r="B712" s="3" t="s">
        <v>6213</v>
      </c>
      <c r="C712" s="3" t="s">
        <v>6365</v>
      </c>
      <c r="D712" s="3" t="s">
        <v>5916</v>
      </c>
      <c r="E712">
        <v>71025</v>
      </c>
      <c r="F712">
        <v>45755</v>
      </c>
      <c r="G712">
        <v>45755.936701388891</v>
      </c>
      <c r="H712" s="3" t="s">
        <v>1929</v>
      </c>
      <c r="I712">
        <v>923228</v>
      </c>
      <c r="J712" s="3" t="s">
        <v>305</v>
      </c>
      <c r="K712" s="3" t="s">
        <v>306</v>
      </c>
      <c r="L712" s="3" t="s">
        <v>172</v>
      </c>
      <c r="M712" s="1">
        <v>228260</v>
      </c>
      <c r="N712" s="1">
        <v>0</v>
      </c>
      <c r="O712" s="1">
        <v>228260</v>
      </c>
      <c r="P712" s="1">
        <v>0</v>
      </c>
      <c r="Q712" s="3" t="s">
        <v>169</v>
      </c>
      <c r="R712">
        <v>3171437</v>
      </c>
      <c r="S712" s="3" t="s">
        <v>1467</v>
      </c>
      <c r="T712" s="3" t="s">
        <v>56</v>
      </c>
      <c r="U712" s="3" t="s">
        <v>57</v>
      </c>
      <c r="V712" s="3" t="s">
        <v>1468</v>
      </c>
      <c r="W712" s="3" t="s">
        <v>59</v>
      </c>
      <c r="X712">
        <v>860003020</v>
      </c>
      <c r="Y712" s="3" t="s">
        <v>212</v>
      </c>
      <c r="Z712">
        <v>3425</v>
      </c>
      <c r="AA712">
        <v>3425</v>
      </c>
      <c r="AB712">
        <v>71025</v>
      </c>
      <c r="AC712" s="3"/>
      <c r="AD712" s="3" t="s">
        <v>3225</v>
      </c>
      <c r="AE712" s="3" t="s">
        <v>3226</v>
      </c>
      <c r="AG712">
        <v>45755</v>
      </c>
      <c r="AH712" s="3" t="s">
        <v>255</v>
      </c>
      <c r="AI712" s="3" t="s">
        <v>3227</v>
      </c>
      <c r="AJ712" s="3" t="s">
        <v>3228</v>
      </c>
    </row>
    <row r="713" spans="1:36" x14ac:dyDescent="0.25">
      <c r="A713" s="3" t="s">
        <v>6332</v>
      </c>
      <c r="B713" s="3" t="s">
        <v>6060</v>
      </c>
      <c r="C713" s="3" t="s">
        <v>6334</v>
      </c>
      <c r="D713" s="3" t="s">
        <v>5873</v>
      </c>
      <c r="E713">
        <v>71125</v>
      </c>
      <c r="F713">
        <v>45756</v>
      </c>
      <c r="G713">
        <v>45756.602523148147</v>
      </c>
      <c r="H713" s="3" t="s">
        <v>1929</v>
      </c>
      <c r="I713">
        <v>923210</v>
      </c>
      <c r="J713" s="3" t="s">
        <v>62</v>
      </c>
      <c r="K713" s="3" t="s">
        <v>63</v>
      </c>
      <c r="L713" s="3" t="s">
        <v>64</v>
      </c>
      <c r="M713" s="1">
        <v>1695660</v>
      </c>
      <c r="N713" s="1">
        <v>0</v>
      </c>
      <c r="O713" s="1">
        <v>1695660</v>
      </c>
      <c r="P713" s="1">
        <v>0</v>
      </c>
      <c r="Q713" s="3" t="s">
        <v>54</v>
      </c>
      <c r="R713">
        <v>860063875</v>
      </c>
      <c r="S713" s="3" t="s">
        <v>55</v>
      </c>
      <c r="T713" s="3" t="s">
        <v>56</v>
      </c>
      <c r="U713" s="3" t="s">
        <v>57</v>
      </c>
      <c r="V713" s="3" t="s">
        <v>58</v>
      </c>
      <c r="W713" s="3" t="s">
        <v>59</v>
      </c>
      <c r="X713">
        <v>860050750</v>
      </c>
      <c r="Y713" s="3" t="s">
        <v>60</v>
      </c>
      <c r="Z713">
        <v>1225</v>
      </c>
      <c r="AA713">
        <v>1225</v>
      </c>
      <c r="AB713">
        <v>71125</v>
      </c>
      <c r="AC713" s="3" t="s">
        <v>1950</v>
      </c>
      <c r="AD713" s="3" t="s">
        <v>3229</v>
      </c>
      <c r="AE713" s="3" t="s">
        <v>3230</v>
      </c>
      <c r="AG713">
        <v>45756</v>
      </c>
      <c r="AH713" s="3" t="s">
        <v>71</v>
      </c>
      <c r="AI713" s="3" t="s">
        <v>3231</v>
      </c>
      <c r="AJ713" s="3" t="s">
        <v>3232</v>
      </c>
    </row>
    <row r="714" spans="1:36" x14ac:dyDescent="0.25">
      <c r="A714" s="3" t="s">
        <v>6367</v>
      </c>
      <c r="B714" s="3" t="s">
        <v>6081</v>
      </c>
      <c r="C714" s="3" t="s">
        <v>6369</v>
      </c>
      <c r="D714" s="3" t="s">
        <v>5882</v>
      </c>
      <c r="E714">
        <v>71225</v>
      </c>
      <c r="F714">
        <v>45756</v>
      </c>
      <c r="G714">
        <v>45756.780162037037</v>
      </c>
      <c r="H714" s="3" t="s">
        <v>1929</v>
      </c>
      <c r="I714">
        <v>923210</v>
      </c>
      <c r="J714" s="3" t="s">
        <v>62</v>
      </c>
      <c r="K714" s="3" t="s">
        <v>63</v>
      </c>
      <c r="L714" s="3" t="s">
        <v>172</v>
      </c>
      <c r="M714" s="1">
        <v>172239</v>
      </c>
      <c r="N714" s="1">
        <v>0</v>
      </c>
      <c r="O714" s="1">
        <v>172239</v>
      </c>
      <c r="P714" s="1">
        <v>0</v>
      </c>
      <c r="Q714" s="3" t="s">
        <v>169</v>
      </c>
      <c r="R714">
        <v>11300995</v>
      </c>
      <c r="S714" s="3" t="s">
        <v>3233</v>
      </c>
      <c r="T714" s="3" t="s">
        <v>56</v>
      </c>
      <c r="U714" s="3" t="s">
        <v>57</v>
      </c>
      <c r="V714" s="3" t="s">
        <v>3234</v>
      </c>
      <c r="W714" s="3" t="s">
        <v>59</v>
      </c>
      <c r="X714">
        <v>860007335</v>
      </c>
      <c r="Y714" s="3" t="s">
        <v>201</v>
      </c>
      <c r="Z714">
        <v>1625</v>
      </c>
      <c r="AA714">
        <v>1625</v>
      </c>
      <c r="AB714">
        <v>71225</v>
      </c>
      <c r="AC714" s="3"/>
      <c r="AD714" s="3" t="s">
        <v>3235</v>
      </c>
      <c r="AE714" s="3" t="s">
        <v>3236</v>
      </c>
      <c r="AG714">
        <v>45756</v>
      </c>
      <c r="AH714" s="3" t="s">
        <v>255</v>
      </c>
      <c r="AI714" s="3" t="s">
        <v>3237</v>
      </c>
      <c r="AJ714" s="3" t="s">
        <v>3238</v>
      </c>
    </row>
    <row r="715" spans="1:36" x14ac:dyDescent="0.25">
      <c r="A715" s="3" t="s">
        <v>6371</v>
      </c>
      <c r="B715" s="3" t="s">
        <v>6240</v>
      </c>
      <c r="C715" s="3" t="s">
        <v>6373</v>
      </c>
      <c r="D715" s="3" t="s">
        <v>6037</v>
      </c>
      <c r="E715">
        <v>71325</v>
      </c>
      <c r="F715">
        <v>45756</v>
      </c>
      <c r="G715">
        <v>45756.785590277781</v>
      </c>
      <c r="H715" s="3" t="s">
        <v>1929</v>
      </c>
      <c r="I715">
        <v>923211</v>
      </c>
      <c r="J715" s="3" t="s">
        <v>62</v>
      </c>
      <c r="K715" s="3" t="s">
        <v>63</v>
      </c>
      <c r="L715" s="3" t="s">
        <v>172</v>
      </c>
      <c r="M715" s="1">
        <v>644780</v>
      </c>
      <c r="N715" s="1">
        <v>0</v>
      </c>
      <c r="O715" s="1">
        <v>644780</v>
      </c>
      <c r="P715" s="1">
        <v>0</v>
      </c>
      <c r="Q715" s="3" t="s">
        <v>169</v>
      </c>
      <c r="R715">
        <v>11223758</v>
      </c>
      <c r="S715" s="3" t="s">
        <v>316</v>
      </c>
      <c r="T715" s="3" t="s">
        <v>56</v>
      </c>
      <c r="U715" s="3" t="s">
        <v>57</v>
      </c>
      <c r="V715" s="3" t="s">
        <v>317</v>
      </c>
      <c r="W715" s="3" t="s">
        <v>59</v>
      </c>
      <c r="X715">
        <v>890903938</v>
      </c>
      <c r="Y715" s="3" t="s">
        <v>86</v>
      </c>
      <c r="Z715">
        <v>925</v>
      </c>
      <c r="AA715">
        <v>925</v>
      </c>
      <c r="AB715">
        <v>71325</v>
      </c>
      <c r="AC715" s="3"/>
      <c r="AD715" s="3" t="s">
        <v>3239</v>
      </c>
      <c r="AE715" s="3" t="s">
        <v>3240</v>
      </c>
      <c r="AG715">
        <v>45756</v>
      </c>
      <c r="AH715" s="3" t="s">
        <v>255</v>
      </c>
      <c r="AI715" s="3" t="s">
        <v>3241</v>
      </c>
      <c r="AJ715" s="3" t="s">
        <v>3242</v>
      </c>
    </row>
    <row r="716" spans="1:36" x14ac:dyDescent="0.25">
      <c r="A716" s="3" t="s">
        <v>6375</v>
      </c>
      <c r="B716" s="3" t="s">
        <v>6240</v>
      </c>
      <c r="C716" s="3" t="s">
        <v>6377</v>
      </c>
      <c r="D716" s="3" t="s">
        <v>6037</v>
      </c>
      <c r="E716">
        <v>71425</v>
      </c>
      <c r="F716">
        <v>45756</v>
      </c>
      <c r="G716">
        <v>45756.790625000001</v>
      </c>
      <c r="H716" s="3" t="s">
        <v>1929</v>
      </c>
      <c r="I716">
        <v>923211</v>
      </c>
      <c r="J716" s="3" t="s">
        <v>62</v>
      </c>
      <c r="K716" s="3" t="s">
        <v>63</v>
      </c>
      <c r="L716" s="3" t="s">
        <v>172</v>
      </c>
      <c r="M716" s="1">
        <v>478585</v>
      </c>
      <c r="N716" s="1">
        <v>0</v>
      </c>
      <c r="O716" s="1">
        <v>478585</v>
      </c>
      <c r="P716" s="1">
        <v>0</v>
      </c>
      <c r="Q716" s="3" t="s">
        <v>169</v>
      </c>
      <c r="R716">
        <v>11313776</v>
      </c>
      <c r="S716" s="3" t="s">
        <v>310</v>
      </c>
      <c r="T716" s="3" t="s">
        <v>56</v>
      </c>
      <c r="U716" s="3" t="s">
        <v>57</v>
      </c>
      <c r="V716" s="3" t="s">
        <v>311</v>
      </c>
      <c r="W716" s="3" t="s">
        <v>59</v>
      </c>
      <c r="X716">
        <v>890903938</v>
      </c>
      <c r="Y716" s="3" t="s">
        <v>86</v>
      </c>
      <c r="Z716">
        <v>925</v>
      </c>
      <c r="AA716">
        <v>925</v>
      </c>
      <c r="AB716">
        <v>71425</v>
      </c>
      <c r="AC716" s="3"/>
      <c r="AD716" s="3" t="s">
        <v>3243</v>
      </c>
      <c r="AE716" s="3" t="s">
        <v>3244</v>
      </c>
      <c r="AG716">
        <v>45756</v>
      </c>
      <c r="AH716" s="3" t="s">
        <v>255</v>
      </c>
      <c r="AI716" s="3" t="s">
        <v>3245</v>
      </c>
      <c r="AJ716" s="3" t="s">
        <v>3246</v>
      </c>
    </row>
    <row r="717" spans="1:36" x14ac:dyDescent="0.25">
      <c r="A717" s="3" t="s">
        <v>6379</v>
      </c>
      <c r="B717" s="3" t="s">
        <v>6380</v>
      </c>
      <c r="C717" s="3" t="s">
        <v>6382</v>
      </c>
      <c r="D717" s="3" t="s">
        <v>6051</v>
      </c>
      <c r="E717">
        <v>71525</v>
      </c>
      <c r="F717">
        <v>45756</v>
      </c>
      <c r="G717">
        <v>45756.803240740737</v>
      </c>
      <c r="H717" s="3" t="s">
        <v>1929</v>
      </c>
      <c r="I717">
        <v>923269</v>
      </c>
      <c r="J717" s="3" t="s">
        <v>1509</v>
      </c>
      <c r="K717" s="3" t="s">
        <v>1510</v>
      </c>
      <c r="L717" s="3" t="s">
        <v>64</v>
      </c>
      <c r="M717" s="1">
        <v>172436</v>
      </c>
      <c r="N717" s="1">
        <v>0</v>
      </c>
      <c r="O717" s="1">
        <v>172436</v>
      </c>
      <c r="P717" s="1">
        <v>0</v>
      </c>
      <c r="Q717" s="3" t="s">
        <v>169</v>
      </c>
      <c r="R717">
        <v>11220943</v>
      </c>
      <c r="S717" s="3" t="s">
        <v>1531</v>
      </c>
      <c r="T717" s="3" t="s">
        <v>56</v>
      </c>
      <c r="U717" s="3" t="s">
        <v>57</v>
      </c>
      <c r="V717" s="3" t="s">
        <v>1532</v>
      </c>
      <c r="W717" s="3" t="s">
        <v>59</v>
      </c>
      <c r="X717">
        <v>890903938</v>
      </c>
      <c r="Y717" s="3" t="s">
        <v>86</v>
      </c>
      <c r="Z717">
        <v>9725</v>
      </c>
      <c r="AA717">
        <v>9725</v>
      </c>
      <c r="AB717">
        <v>71525</v>
      </c>
      <c r="AC717" s="3" t="s">
        <v>1951</v>
      </c>
      <c r="AD717" s="3" t="s">
        <v>3247</v>
      </c>
      <c r="AE717" s="3" t="s">
        <v>3248</v>
      </c>
      <c r="AG717">
        <v>45756</v>
      </c>
      <c r="AH717" s="3" t="s">
        <v>255</v>
      </c>
      <c r="AI717" s="3" t="s">
        <v>3249</v>
      </c>
      <c r="AJ717" s="3" t="s">
        <v>3250</v>
      </c>
    </row>
    <row r="718" spans="1:36" x14ac:dyDescent="0.25">
      <c r="A718" s="3" t="s">
        <v>11324</v>
      </c>
      <c r="B718" s="3" t="s">
        <v>6060</v>
      </c>
      <c r="C718" s="3" t="s">
        <v>11325</v>
      </c>
      <c r="D718" s="3" t="s">
        <v>5873</v>
      </c>
      <c r="E718">
        <v>71625</v>
      </c>
      <c r="F718">
        <v>45757</v>
      </c>
      <c r="G718">
        <v>45757.711041666669</v>
      </c>
      <c r="H718" s="3" t="s">
        <v>3251</v>
      </c>
      <c r="I718">
        <v>923210</v>
      </c>
      <c r="J718" s="3" t="s">
        <v>62</v>
      </c>
      <c r="K718" s="3" t="s">
        <v>63</v>
      </c>
      <c r="L718" s="3" t="s">
        <v>64</v>
      </c>
      <c r="M718" s="1">
        <v>4440</v>
      </c>
      <c r="N718" s="1">
        <v>0</v>
      </c>
      <c r="O718" s="1">
        <v>4440</v>
      </c>
      <c r="P718" s="1">
        <v>0</v>
      </c>
      <c r="Q718" s="3" t="s">
        <v>54</v>
      </c>
      <c r="R718">
        <v>800007813</v>
      </c>
      <c r="S718" s="3" t="s">
        <v>84</v>
      </c>
      <c r="T718" s="3" t="s">
        <v>56</v>
      </c>
      <c r="U718" s="3" t="s">
        <v>57</v>
      </c>
      <c r="V718" s="3" t="s">
        <v>85</v>
      </c>
      <c r="W718" s="3" t="s">
        <v>59</v>
      </c>
      <c r="X718">
        <v>890903938</v>
      </c>
      <c r="Y718" s="3" t="s">
        <v>86</v>
      </c>
      <c r="Z718">
        <v>1225</v>
      </c>
      <c r="AA718">
        <v>1225</v>
      </c>
      <c r="AB718">
        <v>71625</v>
      </c>
      <c r="AC718" s="3"/>
      <c r="AD718" s="3"/>
      <c r="AE718" s="3"/>
      <c r="AG718">
        <v>45757</v>
      </c>
      <c r="AH718" s="3" t="s">
        <v>71</v>
      </c>
      <c r="AI718" s="3" t="s">
        <v>3252</v>
      </c>
      <c r="AJ718" s="3" t="s">
        <v>3253</v>
      </c>
    </row>
    <row r="719" spans="1:36" x14ac:dyDescent="0.25">
      <c r="A719" s="3" t="s">
        <v>6390</v>
      </c>
      <c r="B719" s="3" t="s">
        <v>6060</v>
      </c>
      <c r="C719" s="3" t="s">
        <v>6392</v>
      </c>
      <c r="D719" s="3" t="s">
        <v>5873</v>
      </c>
      <c r="E719">
        <v>71725</v>
      </c>
      <c r="F719">
        <v>45757</v>
      </c>
      <c r="G719">
        <v>45757.717372685183</v>
      </c>
      <c r="H719" s="3" t="s">
        <v>1929</v>
      </c>
      <c r="I719">
        <v>923210</v>
      </c>
      <c r="J719" s="3" t="s">
        <v>62</v>
      </c>
      <c r="K719" s="3" t="s">
        <v>63</v>
      </c>
      <c r="L719" s="3" t="s">
        <v>64</v>
      </c>
      <c r="M719" s="1">
        <v>4440</v>
      </c>
      <c r="N719" s="1">
        <v>0</v>
      </c>
      <c r="O719" s="1">
        <v>4440</v>
      </c>
      <c r="P719" s="1">
        <v>0</v>
      </c>
      <c r="Q719" s="3" t="s">
        <v>54</v>
      </c>
      <c r="R719">
        <v>800007813</v>
      </c>
      <c r="S719" s="3" t="s">
        <v>84</v>
      </c>
      <c r="T719" s="3" t="s">
        <v>56</v>
      </c>
      <c r="U719" s="3" t="s">
        <v>57</v>
      </c>
      <c r="V719" s="3" t="s">
        <v>85</v>
      </c>
      <c r="W719" s="3" t="s">
        <v>59</v>
      </c>
      <c r="X719">
        <v>890903938</v>
      </c>
      <c r="Y719" s="3" t="s">
        <v>86</v>
      </c>
      <c r="Z719">
        <v>1225</v>
      </c>
      <c r="AA719">
        <v>1225</v>
      </c>
      <c r="AB719">
        <v>71725</v>
      </c>
      <c r="AC719" s="3" t="s">
        <v>1952</v>
      </c>
      <c r="AD719" s="3" t="s">
        <v>3254</v>
      </c>
      <c r="AE719" s="3" t="s">
        <v>3255</v>
      </c>
      <c r="AG719">
        <v>45757</v>
      </c>
      <c r="AH719" s="3" t="s">
        <v>71</v>
      </c>
      <c r="AI719" s="3" t="s">
        <v>3252</v>
      </c>
      <c r="AJ719" s="3" t="s">
        <v>3253</v>
      </c>
    </row>
    <row r="720" spans="1:36" x14ac:dyDescent="0.25">
      <c r="A720" s="3" t="s">
        <v>6406</v>
      </c>
      <c r="B720" s="3" t="s">
        <v>6090</v>
      </c>
      <c r="C720" s="3" t="s">
        <v>6408</v>
      </c>
      <c r="D720" s="3" t="s">
        <v>5945</v>
      </c>
      <c r="E720">
        <v>71825</v>
      </c>
      <c r="F720">
        <v>45758</v>
      </c>
      <c r="G720">
        <v>45758.538263888891</v>
      </c>
      <c r="H720" s="3" t="s">
        <v>1929</v>
      </c>
      <c r="I720">
        <v>923290</v>
      </c>
      <c r="J720" s="3" t="s">
        <v>62</v>
      </c>
      <c r="K720" s="3" t="s">
        <v>63</v>
      </c>
      <c r="L720" s="3" t="s">
        <v>172</v>
      </c>
      <c r="M720" s="1">
        <v>102839</v>
      </c>
      <c r="N720" s="1">
        <v>0</v>
      </c>
      <c r="O720" s="1">
        <v>102839</v>
      </c>
      <c r="P720" s="1">
        <v>0</v>
      </c>
      <c r="Q720" s="3" t="s">
        <v>169</v>
      </c>
      <c r="R720">
        <v>79207235</v>
      </c>
      <c r="S720" s="3" t="s">
        <v>332</v>
      </c>
      <c r="T720" s="3" t="s">
        <v>56</v>
      </c>
      <c r="U720" s="3" t="s">
        <v>57</v>
      </c>
      <c r="V720" s="3" t="s">
        <v>333</v>
      </c>
      <c r="W720" s="3" t="s">
        <v>59</v>
      </c>
      <c r="X720">
        <v>860007335</v>
      </c>
      <c r="Y720" s="3" t="s">
        <v>201</v>
      </c>
      <c r="Z720">
        <v>4825</v>
      </c>
      <c r="AA720">
        <v>4825</v>
      </c>
      <c r="AB720">
        <v>71825</v>
      </c>
      <c r="AC720" s="3"/>
      <c r="AD720" s="3" t="s">
        <v>3256</v>
      </c>
      <c r="AE720" s="3" t="s">
        <v>3257</v>
      </c>
      <c r="AG720">
        <v>45758</v>
      </c>
      <c r="AH720" s="3" t="s">
        <v>255</v>
      </c>
      <c r="AI720" s="3" t="s">
        <v>3258</v>
      </c>
      <c r="AJ720" s="3" t="s">
        <v>3259</v>
      </c>
    </row>
    <row r="721" spans="1:36" x14ac:dyDescent="0.25">
      <c r="A721" s="3" t="s">
        <v>6410</v>
      </c>
      <c r="B721" s="3" t="s">
        <v>6081</v>
      </c>
      <c r="C721" s="3" t="s">
        <v>6412</v>
      </c>
      <c r="D721" s="3" t="s">
        <v>5882</v>
      </c>
      <c r="E721">
        <v>71925</v>
      </c>
      <c r="F721">
        <v>45761</v>
      </c>
      <c r="G721">
        <v>45761.46733796296</v>
      </c>
      <c r="H721" s="3" t="s">
        <v>1929</v>
      </c>
      <c r="I721">
        <v>923210</v>
      </c>
      <c r="J721" s="3" t="s">
        <v>62</v>
      </c>
      <c r="K721" s="3" t="s">
        <v>63</v>
      </c>
      <c r="L721" s="3" t="s">
        <v>172</v>
      </c>
      <c r="M721" s="1">
        <v>119839</v>
      </c>
      <c r="N721" s="1">
        <v>0</v>
      </c>
      <c r="O721" s="1">
        <v>119839</v>
      </c>
      <c r="P721" s="1">
        <v>0</v>
      </c>
      <c r="Q721" s="3" t="s">
        <v>169</v>
      </c>
      <c r="R721">
        <v>79661139</v>
      </c>
      <c r="S721" s="3" t="s">
        <v>262</v>
      </c>
      <c r="T721" s="3" t="s">
        <v>56</v>
      </c>
      <c r="U721" s="3" t="s">
        <v>57</v>
      </c>
      <c r="V721" s="3" t="s">
        <v>263</v>
      </c>
      <c r="W721" s="3" t="s">
        <v>59</v>
      </c>
      <c r="X721">
        <v>860034313</v>
      </c>
      <c r="Y721" s="3" t="s">
        <v>97</v>
      </c>
      <c r="Z721">
        <v>1625</v>
      </c>
      <c r="AA721">
        <v>1625</v>
      </c>
      <c r="AB721">
        <v>71925</v>
      </c>
      <c r="AC721" s="3"/>
      <c r="AD721" s="3" t="s">
        <v>3260</v>
      </c>
      <c r="AE721" s="3" t="s">
        <v>3261</v>
      </c>
      <c r="AG721">
        <v>45761</v>
      </c>
      <c r="AH721" s="3" t="s">
        <v>255</v>
      </c>
      <c r="AI721" s="3" t="s">
        <v>3262</v>
      </c>
      <c r="AJ721" s="3" t="s">
        <v>3263</v>
      </c>
    </row>
    <row r="722" spans="1:36" x14ac:dyDescent="0.25">
      <c r="A722" s="3" t="s">
        <v>6394</v>
      </c>
      <c r="B722" s="3" t="s">
        <v>6081</v>
      </c>
      <c r="C722" s="3" t="s">
        <v>6396</v>
      </c>
      <c r="D722" s="3" t="s">
        <v>5882</v>
      </c>
      <c r="E722">
        <v>72025</v>
      </c>
      <c r="F722">
        <v>45761</v>
      </c>
      <c r="G722">
        <v>45761.472245370373</v>
      </c>
      <c r="H722" s="3" t="s">
        <v>1929</v>
      </c>
      <c r="I722">
        <v>923210</v>
      </c>
      <c r="J722" s="3" t="s">
        <v>62</v>
      </c>
      <c r="K722" s="3" t="s">
        <v>63</v>
      </c>
      <c r="L722" s="3" t="s">
        <v>172</v>
      </c>
      <c r="M722" s="1">
        <v>526929</v>
      </c>
      <c r="N722" s="1">
        <v>0</v>
      </c>
      <c r="O722" s="1">
        <v>526929</v>
      </c>
      <c r="P722" s="1">
        <v>0</v>
      </c>
      <c r="Q722" s="3" t="s">
        <v>169</v>
      </c>
      <c r="R722">
        <v>20927278</v>
      </c>
      <c r="S722" s="3" t="s">
        <v>376</v>
      </c>
      <c r="T722" s="3" t="s">
        <v>56</v>
      </c>
      <c r="U722" s="3" t="s">
        <v>57</v>
      </c>
      <c r="V722" s="3" t="s">
        <v>377</v>
      </c>
      <c r="W722" s="3" t="s">
        <v>59</v>
      </c>
      <c r="X722">
        <v>860035827</v>
      </c>
      <c r="Y722" s="3" t="s">
        <v>378</v>
      </c>
      <c r="Z722">
        <v>1625</v>
      </c>
      <c r="AA722">
        <v>1625</v>
      </c>
      <c r="AB722">
        <v>72025</v>
      </c>
      <c r="AC722" s="3"/>
      <c r="AD722" s="3" t="s">
        <v>3264</v>
      </c>
      <c r="AE722" s="3" t="s">
        <v>3265</v>
      </c>
      <c r="AG722">
        <v>45761</v>
      </c>
      <c r="AH722" s="3" t="s">
        <v>255</v>
      </c>
      <c r="AI722" s="3" t="s">
        <v>3266</v>
      </c>
      <c r="AJ722" s="3" t="s">
        <v>3267</v>
      </c>
    </row>
    <row r="723" spans="1:36" x14ac:dyDescent="0.25">
      <c r="A723" s="3" t="s">
        <v>6384</v>
      </c>
      <c r="B723" s="3" t="s">
        <v>6060</v>
      </c>
      <c r="C723" s="3" t="s">
        <v>6386</v>
      </c>
      <c r="D723" s="3" t="s">
        <v>5873</v>
      </c>
      <c r="E723">
        <v>72125</v>
      </c>
      <c r="F723">
        <v>45761</v>
      </c>
      <c r="G723">
        <v>45761.562303240738</v>
      </c>
      <c r="H723" s="3" t="s">
        <v>1929</v>
      </c>
      <c r="I723">
        <v>923210</v>
      </c>
      <c r="J723" s="3" t="s">
        <v>62</v>
      </c>
      <c r="K723" s="3" t="s">
        <v>63</v>
      </c>
      <c r="L723" s="3" t="s">
        <v>64</v>
      </c>
      <c r="M723" s="1">
        <v>1434750</v>
      </c>
      <c r="N723" s="1">
        <v>0</v>
      </c>
      <c r="O723" s="1">
        <v>1434750</v>
      </c>
      <c r="P723" s="1">
        <v>0</v>
      </c>
      <c r="Q723" s="3" t="s">
        <v>54</v>
      </c>
      <c r="R723">
        <v>899999115</v>
      </c>
      <c r="S723" s="3" t="s">
        <v>106</v>
      </c>
      <c r="T723" s="3" t="s">
        <v>56</v>
      </c>
      <c r="U723" s="3" t="s">
        <v>107</v>
      </c>
      <c r="V723" s="3" t="s">
        <v>108</v>
      </c>
      <c r="W723" s="3" t="s">
        <v>59</v>
      </c>
      <c r="X723">
        <v>860051135</v>
      </c>
      <c r="Y723" s="3" t="s">
        <v>109</v>
      </c>
      <c r="Z723">
        <v>1225</v>
      </c>
      <c r="AA723">
        <v>1225</v>
      </c>
      <c r="AB723">
        <v>72125</v>
      </c>
      <c r="AC723" s="3" t="s">
        <v>3268</v>
      </c>
      <c r="AD723" s="3" t="s">
        <v>3269</v>
      </c>
      <c r="AE723" s="3" t="s">
        <v>3270</v>
      </c>
      <c r="AG723">
        <v>45761</v>
      </c>
      <c r="AH723" s="3" t="s">
        <v>71</v>
      </c>
      <c r="AI723" s="3" t="s">
        <v>3271</v>
      </c>
      <c r="AJ723" s="3" t="s">
        <v>3272</v>
      </c>
    </row>
    <row r="724" spans="1:36" x14ac:dyDescent="0.25">
      <c r="A724" s="3" t="s">
        <v>6402</v>
      </c>
      <c r="B724" s="3" t="s">
        <v>6095</v>
      </c>
      <c r="C724" s="3" t="s">
        <v>6404</v>
      </c>
      <c r="D724" s="3" t="s">
        <v>5908</v>
      </c>
      <c r="E724">
        <v>72225</v>
      </c>
      <c r="F724">
        <v>45767</v>
      </c>
      <c r="G724">
        <v>45767.52447916667</v>
      </c>
      <c r="H724" s="3" t="s">
        <v>1929</v>
      </c>
      <c r="I724">
        <v>923238</v>
      </c>
      <c r="J724" s="3" t="s">
        <v>62</v>
      </c>
      <c r="K724" s="3" t="s">
        <v>63</v>
      </c>
      <c r="L724" s="3" t="s">
        <v>172</v>
      </c>
      <c r="M724" s="1">
        <v>222058</v>
      </c>
      <c r="N724" s="1">
        <v>0</v>
      </c>
      <c r="O724" s="1">
        <v>222058</v>
      </c>
      <c r="P724" s="1">
        <v>0</v>
      </c>
      <c r="Q724" s="3" t="s">
        <v>169</v>
      </c>
      <c r="R724">
        <v>4041331</v>
      </c>
      <c r="S724" s="3" t="s">
        <v>360</v>
      </c>
      <c r="T724" s="3" t="s">
        <v>56</v>
      </c>
      <c r="U724" s="3" t="s">
        <v>57</v>
      </c>
      <c r="V724" s="3" t="s">
        <v>361</v>
      </c>
      <c r="W724" s="3" t="s">
        <v>59</v>
      </c>
      <c r="X724">
        <v>860034313</v>
      </c>
      <c r="Y724" s="3" t="s">
        <v>97</v>
      </c>
      <c r="Z724">
        <v>325</v>
      </c>
      <c r="AA724">
        <v>325</v>
      </c>
      <c r="AB724">
        <v>72225</v>
      </c>
      <c r="AC724" s="3"/>
      <c r="AD724" s="3" t="s">
        <v>3273</v>
      </c>
      <c r="AE724" s="3" t="s">
        <v>3274</v>
      </c>
      <c r="AG724">
        <v>45767</v>
      </c>
      <c r="AH724" s="3" t="s">
        <v>255</v>
      </c>
      <c r="AI724" s="3" t="s">
        <v>3275</v>
      </c>
      <c r="AJ724" s="3" t="s">
        <v>3276</v>
      </c>
    </row>
    <row r="725" spans="1:36" x14ac:dyDescent="0.25">
      <c r="A725" s="3" t="s">
        <v>6414</v>
      </c>
      <c r="B725" s="3" t="s">
        <v>6095</v>
      </c>
      <c r="C725" s="3" t="s">
        <v>6416</v>
      </c>
      <c r="D725" s="3" t="s">
        <v>5908</v>
      </c>
      <c r="E725">
        <v>72325</v>
      </c>
      <c r="F725">
        <v>45767</v>
      </c>
      <c r="G725">
        <v>45767.555787037039</v>
      </c>
      <c r="H725" s="3" t="s">
        <v>1929</v>
      </c>
      <c r="I725">
        <v>923238</v>
      </c>
      <c r="J725" s="3" t="s">
        <v>62</v>
      </c>
      <c r="K725" s="3" t="s">
        <v>63</v>
      </c>
      <c r="L725" s="3" t="s">
        <v>172</v>
      </c>
      <c r="M725" s="1">
        <v>156195</v>
      </c>
      <c r="N725" s="1">
        <v>0</v>
      </c>
      <c r="O725" s="1">
        <v>156195</v>
      </c>
      <c r="P725" s="1">
        <v>0</v>
      </c>
      <c r="Q725" s="3" t="s">
        <v>169</v>
      </c>
      <c r="R725">
        <v>13478907</v>
      </c>
      <c r="S725" s="3" t="s">
        <v>365</v>
      </c>
      <c r="T725" s="3" t="s">
        <v>56</v>
      </c>
      <c r="U725" s="3" t="s">
        <v>57</v>
      </c>
      <c r="V725" s="3" t="s">
        <v>366</v>
      </c>
      <c r="W725" s="3" t="s">
        <v>59</v>
      </c>
      <c r="X725">
        <v>890903938</v>
      </c>
      <c r="Y725" s="3" t="s">
        <v>86</v>
      </c>
      <c r="Z725">
        <v>325</v>
      </c>
      <c r="AA725">
        <v>325</v>
      </c>
      <c r="AB725">
        <v>72325</v>
      </c>
      <c r="AC725" s="3"/>
      <c r="AD725" s="3" t="s">
        <v>3277</v>
      </c>
      <c r="AE725" s="3" t="s">
        <v>3278</v>
      </c>
      <c r="AG725">
        <v>45767</v>
      </c>
      <c r="AH725" s="3" t="s">
        <v>255</v>
      </c>
      <c r="AI725" s="3" t="s">
        <v>3279</v>
      </c>
      <c r="AJ725" s="3" t="s">
        <v>3280</v>
      </c>
    </row>
    <row r="726" spans="1:36" x14ac:dyDescent="0.25">
      <c r="A726" s="3" t="s">
        <v>6418</v>
      </c>
      <c r="B726" s="3" t="s">
        <v>6090</v>
      </c>
      <c r="C726" s="3" t="s">
        <v>6420</v>
      </c>
      <c r="D726" s="3" t="s">
        <v>5945</v>
      </c>
      <c r="E726">
        <v>72425</v>
      </c>
      <c r="F726">
        <v>45767</v>
      </c>
      <c r="G726">
        <v>45767.566284722219</v>
      </c>
      <c r="H726" s="3" t="s">
        <v>1929</v>
      </c>
      <c r="I726">
        <v>923290</v>
      </c>
      <c r="J726" s="3" t="s">
        <v>62</v>
      </c>
      <c r="K726" s="3" t="s">
        <v>63</v>
      </c>
      <c r="L726" s="3" t="s">
        <v>172</v>
      </c>
      <c r="M726" s="1">
        <v>113039</v>
      </c>
      <c r="N726" s="1">
        <v>0</v>
      </c>
      <c r="O726" s="1">
        <v>113039</v>
      </c>
      <c r="P726" s="1">
        <v>113039</v>
      </c>
      <c r="Q726" s="3" t="s">
        <v>169</v>
      </c>
      <c r="R726">
        <v>79207235</v>
      </c>
      <c r="S726" s="3" t="s">
        <v>332</v>
      </c>
      <c r="T726" s="3" t="s">
        <v>56</v>
      </c>
      <c r="U726" s="3" t="s">
        <v>57</v>
      </c>
      <c r="V726" s="3" t="s">
        <v>333</v>
      </c>
      <c r="W726" s="3" t="s">
        <v>59</v>
      </c>
      <c r="X726">
        <v>860007335</v>
      </c>
      <c r="Y726" s="3" t="s">
        <v>201</v>
      </c>
      <c r="Z726">
        <v>4825</v>
      </c>
      <c r="AA726">
        <v>4825</v>
      </c>
      <c r="AB726">
        <v>72425</v>
      </c>
      <c r="AC726" s="3"/>
      <c r="AD726" s="3" t="s">
        <v>3281</v>
      </c>
      <c r="AE726" s="3" t="s">
        <v>3282</v>
      </c>
      <c r="AF726" t="s">
        <v>1930</v>
      </c>
      <c r="AG726">
        <v>45767</v>
      </c>
      <c r="AH726" s="3" t="s">
        <v>255</v>
      </c>
      <c r="AI726" s="3" t="s">
        <v>3283</v>
      </c>
      <c r="AJ726" s="3" t="s">
        <v>3284</v>
      </c>
    </row>
    <row r="727" spans="1:36" x14ac:dyDescent="0.25">
      <c r="A727" s="3" t="s">
        <v>6422</v>
      </c>
      <c r="B727" s="3" t="s">
        <v>6081</v>
      </c>
      <c r="C727" s="3" t="s">
        <v>6424</v>
      </c>
      <c r="D727" s="3" t="s">
        <v>5882</v>
      </c>
      <c r="E727">
        <v>72525</v>
      </c>
      <c r="F727">
        <v>45767</v>
      </c>
      <c r="G727">
        <v>45767.59578703704</v>
      </c>
      <c r="H727" s="3" t="s">
        <v>1929</v>
      </c>
      <c r="I727">
        <v>923210</v>
      </c>
      <c r="J727" s="3" t="s">
        <v>62</v>
      </c>
      <c r="K727" s="3" t="s">
        <v>63</v>
      </c>
      <c r="L727" s="3" t="s">
        <v>172</v>
      </c>
      <c r="M727" s="1">
        <v>139039</v>
      </c>
      <c r="N727" s="1">
        <v>0</v>
      </c>
      <c r="O727" s="1">
        <v>139039</v>
      </c>
      <c r="P727" s="1">
        <v>0</v>
      </c>
      <c r="Q727" s="3" t="s">
        <v>169</v>
      </c>
      <c r="R727">
        <v>79661139</v>
      </c>
      <c r="S727" s="3" t="s">
        <v>262</v>
      </c>
      <c r="T727" s="3" t="s">
        <v>56</v>
      </c>
      <c r="U727" s="3" t="s">
        <v>57</v>
      </c>
      <c r="V727" s="3" t="s">
        <v>263</v>
      </c>
      <c r="W727" s="3" t="s">
        <v>59</v>
      </c>
      <c r="X727">
        <v>860034313</v>
      </c>
      <c r="Y727" s="3" t="s">
        <v>97</v>
      </c>
      <c r="Z727">
        <v>1625</v>
      </c>
      <c r="AA727">
        <v>1625</v>
      </c>
      <c r="AB727">
        <v>72525</v>
      </c>
      <c r="AC727" s="3"/>
      <c r="AD727" s="3" t="s">
        <v>3285</v>
      </c>
      <c r="AE727" s="3" t="s">
        <v>3286</v>
      </c>
      <c r="AG727">
        <v>45767</v>
      </c>
      <c r="AH727" s="3" t="s">
        <v>255</v>
      </c>
      <c r="AI727" s="3" t="s">
        <v>3287</v>
      </c>
      <c r="AJ727" s="3" t="s">
        <v>3288</v>
      </c>
    </row>
    <row r="728" spans="1:36" x14ac:dyDescent="0.25">
      <c r="A728" s="3" t="s">
        <v>6426</v>
      </c>
      <c r="B728" s="3" t="s">
        <v>6081</v>
      </c>
      <c r="C728" s="3" t="s">
        <v>6428</v>
      </c>
      <c r="D728" s="3" t="s">
        <v>5882</v>
      </c>
      <c r="E728">
        <v>72625</v>
      </c>
      <c r="F728">
        <v>45767</v>
      </c>
      <c r="G728">
        <v>45767.601620370369</v>
      </c>
      <c r="H728" s="3" t="s">
        <v>1929</v>
      </c>
      <c r="I728">
        <v>923210</v>
      </c>
      <c r="J728" s="3" t="s">
        <v>62</v>
      </c>
      <c r="K728" s="3" t="s">
        <v>63</v>
      </c>
      <c r="L728" s="3" t="s">
        <v>172</v>
      </c>
      <c r="M728" s="1">
        <v>114445</v>
      </c>
      <c r="N728" s="1">
        <v>0</v>
      </c>
      <c r="O728" s="1">
        <v>114445</v>
      </c>
      <c r="P728" s="1">
        <v>0</v>
      </c>
      <c r="Q728" s="3" t="s">
        <v>169</v>
      </c>
      <c r="R728">
        <v>88162602</v>
      </c>
      <c r="S728" s="3" t="s">
        <v>2358</v>
      </c>
      <c r="T728" s="3" t="s">
        <v>56</v>
      </c>
      <c r="U728" s="3" t="s">
        <v>57</v>
      </c>
      <c r="V728" s="3" t="s">
        <v>3318</v>
      </c>
      <c r="W728" s="3" t="s">
        <v>59</v>
      </c>
      <c r="X728">
        <v>890903938</v>
      </c>
      <c r="Y728" s="3" t="s">
        <v>86</v>
      </c>
      <c r="Z728">
        <v>1625</v>
      </c>
      <c r="AA728">
        <v>1625</v>
      </c>
      <c r="AB728">
        <v>72625</v>
      </c>
      <c r="AC728" s="3"/>
      <c r="AD728" s="3" t="s">
        <v>3289</v>
      </c>
      <c r="AE728" s="3" t="s">
        <v>3290</v>
      </c>
      <c r="AG728">
        <v>45767</v>
      </c>
      <c r="AH728" s="3" t="s">
        <v>255</v>
      </c>
      <c r="AI728" s="3" t="s">
        <v>3291</v>
      </c>
      <c r="AJ728" s="3" t="s">
        <v>3292</v>
      </c>
    </row>
    <row r="729" spans="1:36" x14ac:dyDescent="0.25">
      <c r="A729" s="3" t="s">
        <v>6398</v>
      </c>
      <c r="B729" s="3" t="s">
        <v>6095</v>
      </c>
      <c r="C729" s="3" t="s">
        <v>6400</v>
      </c>
      <c r="D729" s="3" t="s">
        <v>5908</v>
      </c>
      <c r="E729">
        <v>72725</v>
      </c>
      <c r="F729">
        <v>45767</v>
      </c>
      <c r="G729">
        <v>45767.609652777777</v>
      </c>
      <c r="H729" s="3" t="s">
        <v>1929</v>
      </c>
      <c r="I729">
        <v>923238</v>
      </c>
      <c r="J729" s="3" t="s">
        <v>62</v>
      </c>
      <c r="K729" s="3" t="s">
        <v>63</v>
      </c>
      <c r="L729" s="3" t="s">
        <v>172</v>
      </c>
      <c r="M729" s="1">
        <v>519029</v>
      </c>
      <c r="N729" s="1">
        <v>0</v>
      </c>
      <c r="O729" s="1">
        <v>519029</v>
      </c>
      <c r="P729" s="1">
        <v>0</v>
      </c>
      <c r="Q729" s="3" t="s">
        <v>169</v>
      </c>
      <c r="R729">
        <v>11315001</v>
      </c>
      <c r="S729" s="3" t="s">
        <v>297</v>
      </c>
      <c r="T729" s="3" t="s">
        <v>56</v>
      </c>
      <c r="U729" s="3" t="s">
        <v>57</v>
      </c>
      <c r="V729" s="3" t="s">
        <v>298</v>
      </c>
      <c r="W729" s="3" t="s">
        <v>59</v>
      </c>
      <c r="X729">
        <v>890903938</v>
      </c>
      <c r="Y729" s="3" t="s">
        <v>86</v>
      </c>
      <c r="Z729">
        <v>325</v>
      </c>
      <c r="AA729">
        <v>325</v>
      </c>
      <c r="AB729">
        <v>72725</v>
      </c>
      <c r="AC729" s="3"/>
      <c r="AD729" s="3" t="s">
        <v>3293</v>
      </c>
      <c r="AE729" s="3" t="s">
        <v>3294</v>
      </c>
      <c r="AG729">
        <v>45767</v>
      </c>
      <c r="AH729" s="3" t="s">
        <v>255</v>
      </c>
      <c r="AI729" s="3" t="s">
        <v>3295</v>
      </c>
      <c r="AJ729" s="3" t="s">
        <v>3296</v>
      </c>
    </row>
    <row r="730" spans="1:36" x14ac:dyDescent="0.25">
      <c r="A730" s="3" t="s">
        <v>8215</v>
      </c>
      <c r="B730" s="3" t="s">
        <v>7952</v>
      </c>
      <c r="C730" s="3" t="s">
        <v>8217</v>
      </c>
      <c r="D730" s="3" t="s">
        <v>5920</v>
      </c>
      <c r="E730">
        <v>72825</v>
      </c>
      <c r="F730">
        <v>45768</v>
      </c>
      <c r="G730">
        <v>45768.803900462961</v>
      </c>
      <c r="H730" s="3" t="s">
        <v>1929</v>
      </c>
      <c r="I730">
        <v>923242</v>
      </c>
      <c r="J730" s="3" t="s">
        <v>62</v>
      </c>
      <c r="K730" s="3" t="s">
        <v>63</v>
      </c>
      <c r="L730" s="3" t="s">
        <v>172</v>
      </c>
      <c r="M730" s="1">
        <v>26210732</v>
      </c>
      <c r="N730" s="1">
        <v>0</v>
      </c>
      <c r="O730" s="1">
        <v>26210732</v>
      </c>
      <c r="P730" s="1">
        <v>24950600</v>
      </c>
      <c r="Q730" s="3" t="s">
        <v>169</v>
      </c>
      <c r="R730">
        <v>1026306481</v>
      </c>
      <c r="S730" s="3" t="s">
        <v>3297</v>
      </c>
      <c r="T730" s="3" t="s">
        <v>56</v>
      </c>
      <c r="U730" s="3" t="s">
        <v>57</v>
      </c>
      <c r="V730" s="3" t="s">
        <v>3298</v>
      </c>
      <c r="W730" s="3" t="s">
        <v>59</v>
      </c>
      <c r="X730">
        <v>890903938</v>
      </c>
      <c r="Y730" s="3" t="s">
        <v>86</v>
      </c>
      <c r="Z730">
        <v>3625</v>
      </c>
      <c r="AA730">
        <v>3625</v>
      </c>
      <c r="AB730">
        <v>72825</v>
      </c>
      <c r="AC730" s="3"/>
      <c r="AD730" s="3" t="s">
        <v>4753</v>
      </c>
      <c r="AE730" s="3" t="s">
        <v>4754</v>
      </c>
      <c r="AG730">
        <v>45768</v>
      </c>
      <c r="AH730" s="3" t="s">
        <v>180</v>
      </c>
      <c r="AI730" s="3" t="s">
        <v>3299</v>
      </c>
      <c r="AJ730" s="3" t="s">
        <v>3300</v>
      </c>
    </row>
    <row r="731" spans="1:36" x14ac:dyDescent="0.25">
      <c r="A731" s="3" t="s">
        <v>7946</v>
      </c>
      <c r="B731" s="3" t="s">
        <v>7947</v>
      </c>
      <c r="C731" s="3" t="s">
        <v>7949</v>
      </c>
      <c r="D731" s="3" t="s">
        <v>6048</v>
      </c>
      <c r="E731">
        <v>72925</v>
      </c>
      <c r="F731">
        <v>45768</v>
      </c>
      <c r="G731">
        <v>45768.821284722224</v>
      </c>
      <c r="H731" s="3" t="s">
        <v>1929</v>
      </c>
      <c r="I731">
        <v>923220</v>
      </c>
      <c r="J731" s="3" t="s">
        <v>62</v>
      </c>
      <c r="K731" s="3" t="s">
        <v>63</v>
      </c>
      <c r="L731" s="3" t="s">
        <v>172</v>
      </c>
      <c r="M731" s="1">
        <v>35000000</v>
      </c>
      <c r="N731" s="1">
        <v>-33333333</v>
      </c>
      <c r="O731" s="1">
        <v>1666667</v>
      </c>
      <c r="P731" s="1">
        <v>0</v>
      </c>
      <c r="Q731" s="3" t="s">
        <v>169</v>
      </c>
      <c r="R731">
        <v>1033722290</v>
      </c>
      <c r="S731" s="3" t="s">
        <v>3302</v>
      </c>
      <c r="T731" s="3" t="s">
        <v>56</v>
      </c>
      <c r="U731" s="3" t="s">
        <v>57</v>
      </c>
      <c r="V731" s="3" t="s">
        <v>5716</v>
      </c>
      <c r="W731" s="3" t="s">
        <v>59</v>
      </c>
      <c r="X731">
        <v>860034313</v>
      </c>
      <c r="Y731" s="3" t="s">
        <v>97</v>
      </c>
      <c r="Z731">
        <v>9625</v>
      </c>
      <c r="AA731">
        <v>9625</v>
      </c>
      <c r="AB731">
        <v>72925</v>
      </c>
      <c r="AC731" s="3"/>
      <c r="AD731" s="3" t="s">
        <v>4755</v>
      </c>
      <c r="AE731" s="3" t="s">
        <v>4756</v>
      </c>
      <c r="AG731">
        <v>45768</v>
      </c>
      <c r="AH731" s="3" t="s">
        <v>180</v>
      </c>
      <c r="AI731" s="3" t="s">
        <v>3303</v>
      </c>
      <c r="AJ731" s="3" t="s">
        <v>3304</v>
      </c>
    </row>
    <row r="732" spans="1:36" x14ac:dyDescent="0.25">
      <c r="A732" s="3" t="s">
        <v>8816</v>
      </c>
      <c r="B732" s="3" t="s">
        <v>6337</v>
      </c>
      <c r="C732" s="3" t="s">
        <v>8818</v>
      </c>
      <c r="D732" s="3" t="s">
        <v>5887</v>
      </c>
      <c r="E732">
        <v>73025</v>
      </c>
      <c r="F732">
        <v>45770</v>
      </c>
      <c r="G732">
        <v>45770.93209490741</v>
      </c>
      <c r="H732" s="3" t="s">
        <v>1929</v>
      </c>
      <c r="I732">
        <v>923211</v>
      </c>
      <c r="J732" s="3" t="s">
        <v>62</v>
      </c>
      <c r="K732" s="3" t="s">
        <v>63</v>
      </c>
      <c r="L732" s="3" t="s">
        <v>172</v>
      </c>
      <c r="M732" s="1">
        <v>36336137</v>
      </c>
      <c r="N732" s="1">
        <v>0</v>
      </c>
      <c r="O732" s="1">
        <v>36336137</v>
      </c>
      <c r="P732" s="1">
        <v>35109601</v>
      </c>
      <c r="Q732" s="3" t="s">
        <v>169</v>
      </c>
      <c r="R732">
        <v>80059907</v>
      </c>
      <c r="S732" s="3" t="s">
        <v>3715</v>
      </c>
      <c r="T732" s="3" t="s">
        <v>56</v>
      </c>
      <c r="U732" s="3" t="s">
        <v>57</v>
      </c>
      <c r="V732" s="3" t="s">
        <v>5747</v>
      </c>
      <c r="W732" s="3" t="s">
        <v>59</v>
      </c>
      <c r="X732">
        <v>860034313</v>
      </c>
      <c r="Y732" s="3" t="s">
        <v>97</v>
      </c>
      <c r="Z732">
        <v>2125</v>
      </c>
      <c r="AA732">
        <v>2125</v>
      </c>
      <c r="AB732">
        <v>73025</v>
      </c>
      <c r="AC732" s="3"/>
      <c r="AD732" s="3" t="s">
        <v>4757</v>
      </c>
      <c r="AE732" s="3" t="s">
        <v>4758</v>
      </c>
      <c r="AG732">
        <v>45770</v>
      </c>
      <c r="AH732" s="3" t="s">
        <v>174</v>
      </c>
      <c r="AI732" s="3" t="s">
        <v>3716</v>
      </c>
      <c r="AJ732" s="3" t="s">
        <v>3717</v>
      </c>
    </row>
    <row r="733" spans="1:36" x14ac:dyDescent="0.25">
      <c r="A733" s="3" t="s">
        <v>11326</v>
      </c>
      <c r="B733" s="3" t="s">
        <v>6347</v>
      </c>
      <c r="C733" s="3" t="s">
        <v>11327</v>
      </c>
      <c r="D733" s="3" t="s">
        <v>5927</v>
      </c>
      <c r="E733">
        <v>73125</v>
      </c>
      <c r="F733">
        <v>45770</v>
      </c>
      <c r="G733">
        <v>45770.935891203706</v>
      </c>
      <c r="H733" s="3" t="s">
        <v>1976</v>
      </c>
      <c r="I733">
        <v>923245</v>
      </c>
      <c r="J733" s="3" t="s">
        <v>62</v>
      </c>
      <c r="K733" s="3" t="s">
        <v>63</v>
      </c>
      <c r="L733" s="3" t="s">
        <v>172</v>
      </c>
      <c r="M733" s="1">
        <v>36336137</v>
      </c>
      <c r="N733" s="1">
        <v>0</v>
      </c>
      <c r="O733" s="1">
        <v>36336137</v>
      </c>
      <c r="P733" s="1">
        <v>36336137</v>
      </c>
      <c r="Q733" s="3" t="s">
        <v>169</v>
      </c>
      <c r="R733">
        <v>1031135484</v>
      </c>
      <c r="S733" s="3" t="s">
        <v>3718</v>
      </c>
      <c r="T733" s="3" t="s">
        <v>56</v>
      </c>
      <c r="U733" s="3" t="s">
        <v>57</v>
      </c>
      <c r="V733" s="3" t="s">
        <v>3719</v>
      </c>
      <c r="W733" s="3" t="s">
        <v>59</v>
      </c>
      <c r="X733">
        <v>890903938</v>
      </c>
      <c r="Y733" s="3" t="s">
        <v>86</v>
      </c>
      <c r="Z733">
        <v>3825</v>
      </c>
      <c r="AA733">
        <v>3825</v>
      </c>
      <c r="AB733">
        <v>73125</v>
      </c>
      <c r="AC733" s="3"/>
      <c r="AD733" s="3"/>
      <c r="AE733" s="3"/>
      <c r="AG733">
        <v>45770</v>
      </c>
      <c r="AH733" s="3" t="s">
        <v>174</v>
      </c>
      <c r="AI733" s="3" t="s">
        <v>3720</v>
      </c>
      <c r="AJ733" s="3" t="s">
        <v>3721</v>
      </c>
    </row>
    <row r="734" spans="1:36" x14ac:dyDescent="0.25">
      <c r="A734" s="3" t="s">
        <v>11328</v>
      </c>
      <c r="B734" s="3" t="s">
        <v>6347</v>
      </c>
      <c r="C734" s="3" t="s">
        <v>11329</v>
      </c>
      <c r="D734" s="3" t="s">
        <v>5927</v>
      </c>
      <c r="E734">
        <v>73225</v>
      </c>
      <c r="F734">
        <v>45770</v>
      </c>
      <c r="G734">
        <v>45770.939305555556</v>
      </c>
      <c r="H734" s="3" t="s">
        <v>1976</v>
      </c>
      <c r="I734">
        <v>923245</v>
      </c>
      <c r="J734" s="3" t="s">
        <v>62</v>
      </c>
      <c r="K734" s="3" t="s">
        <v>63</v>
      </c>
      <c r="L734" s="3" t="s">
        <v>172</v>
      </c>
      <c r="M734" s="1">
        <v>36336137</v>
      </c>
      <c r="N734" s="1">
        <v>0</v>
      </c>
      <c r="O734" s="1">
        <v>36336137</v>
      </c>
      <c r="P734" s="1">
        <v>36336137</v>
      </c>
      <c r="Q734" s="3" t="s">
        <v>169</v>
      </c>
      <c r="R734">
        <v>1193087210</v>
      </c>
      <c r="S734" s="3" t="s">
        <v>3722</v>
      </c>
      <c r="T734" s="3" t="s">
        <v>56</v>
      </c>
      <c r="U734" s="3" t="s">
        <v>57</v>
      </c>
      <c r="V734" s="3" t="s">
        <v>11482</v>
      </c>
      <c r="W734" s="3" t="s">
        <v>59</v>
      </c>
      <c r="X734">
        <v>860003020</v>
      </c>
      <c r="Y734" s="3" t="s">
        <v>212</v>
      </c>
      <c r="Z734">
        <v>3825</v>
      </c>
      <c r="AA734">
        <v>3825</v>
      </c>
      <c r="AB734">
        <v>73225</v>
      </c>
      <c r="AC734" s="3"/>
      <c r="AD734" s="3"/>
      <c r="AE734" s="3"/>
      <c r="AG734">
        <v>45770</v>
      </c>
      <c r="AH734" s="3" t="s">
        <v>174</v>
      </c>
      <c r="AI734" s="3" t="s">
        <v>3723</v>
      </c>
      <c r="AJ734" s="3" t="s">
        <v>2312</v>
      </c>
    </row>
    <row r="735" spans="1:36" x14ac:dyDescent="0.25">
      <c r="A735" s="3" t="s">
        <v>11330</v>
      </c>
      <c r="B735" s="3" t="s">
        <v>6347</v>
      </c>
      <c r="C735" s="3" t="s">
        <v>11331</v>
      </c>
      <c r="D735" s="3" t="s">
        <v>5927</v>
      </c>
      <c r="E735">
        <v>73325</v>
      </c>
      <c r="F735">
        <v>45770</v>
      </c>
      <c r="G735">
        <v>45770.942488425928</v>
      </c>
      <c r="H735" s="3" t="s">
        <v>1976</v>
      </c>
      <c r="I735">
        <v>923245</v>
      </c>
      <c r="J735" s="3" t="s">
        <v>62</v>
      </c>
      <c r="K735" s="3" t="s">
        <v>63</v>
      </c>
      <c r="L735" s="3" t="s">
        <v>172</v>
      </c>
      <c r="M735" s="1">
        <v>36336137</v>
      </c>
      <c r="N735" s="1">
        <v>0</v>
      </c>
      <c r="O735" s="1">
        <v>36336137</v>
      </c>
      <c r="P735" s="1">
        <v>36336137</v>
      </c>
      <c r="Q735" s="3" t="s">
        <v>169</v>
      </c>
      <c r="R735">
        <v>79565361</v>
      </c>
      <c r="S735" s="3" t="s">
        <v>3724</v>
      </c>
      <c r="T735" s="3" t="s">
        <v>56</v>
      </c>
      <c r="U735" s="3" t="s">
        <v>57</v>
      </c>
      <c r="V735" s="3" t="s">
        <v>3725</v>
      </c>
      <c r="W735" s="3" t="s">
        <v>59</v>
      </c>
      <c r="X735">
        <v>890903938</v>
      </c>
      <c r="Y735" s="3" t="s">
        <v>86</v>
      </c>
      <c r="Z735">
        <v>3825</v>
      </c>
      <c r="AA735">
        <v>3825</v>
      </c>
      <c r="AB735">
        <v>73325</v>
      </c>
      <c r="AC735" s="3"/>
      <c r="AD735" s="3"/>
      <c r="AE735" s="3"/>
      <c r="AG735">
        <v>45770</v>
      </c>
      <c r="AH735" s="3" t="s">
        <v>174</v>
      </c>
      <c r="AI735" s="3" t="s">
        <v>3726</v>
      </c>
      <c r="AJ735" s="3" t="s">
        <v>2312</v>
      </c>
    </row>
    <row r="736" spans="1:36" x14ac:dyDescent="0.25">
      <c r="A736" s="3" t="s">
        <v>8820</v>
      </c>
      <c r="B736" s="3" t="s">
        <v>6337</v>
      </c>
      <c r="C736" s="3" t="s">
        <v>8822</v>
      </c>
      <c r="D736" s="3" t="s">
        <v>5887</v>
      </c>
      <c r="E736">
        <v>73425</v>
      </c>
      <c r="F736">
        <v>45770</v>
      </c>
      <c r="G736">
        <v>45770.945393518516</v>
      </c>
      <c r="H736" s="3" t="s">
        <v>1929</v>
      </c>
      <c r="I736">
        <v>923211</v>
      </c>
      <c r="J736" s="3" t="s">
        <v>62</v>
      </c>
      <c r="K736" s="3" t="s">
        <v>63</v>
      </c>
      <c r="L736" s="3" t="s">
        <v>172</v>
      </c>
      <c r="M736" s="1">
        <v>36336137</v>
      </c>
      <c r="N736" s="1">
        <v>0</v>
      </c>
      <c r="O736" s="1">
        <v>36336137</v>
      </c>
      <c r="P736" s="1">
        <v>35109601</v>
      </c>
      <c r="Q736" s="3" t="s">
        <v>169</v>
      </c>
      <c r="R736">
        <v>11385910</v>
      </c>
      <c r="S736" s="3" t="s">
        <v>3727</v>
      </c>
      <c r="T736" s="3" t="s">
        <v>56</v>
      </c>
      <c r="U736" s="3" t="s">
        <v>57</v>
      </c>
      <c r="V736" s="3" t="s">
        <v>5749</v>
      </c>
      <c r="W736" s="3" t="s">
        <v>59</v>
      </c>
      <c r="X736">
        <v>860034313</v>
      </c>
      <c r="Y736" s="3" t="s">
        <v>97</v>
      </c>
      <c r="Z736">
        <v>2125</v>
      </c>
      <c r="AA736">
        <v>2125</v>
      </c>
      <c r="AB736">
        <v>73425</v>
      </c>
      <c r="AC736" s="3"/>
      <c r="AD736" s="3" t="s">
        <v>4759</v>
      </c>
      <c r="AE736" s="3" t="s">
        <v>4760</v>
      </c>
      <c r="AG736">
        <v>45770</v>
      </c>
      <c r="AH736" s="3" t="s">
        <v>174</v>
      </c>
      <c r="AI736" s="3" t="s">
        <v>3728</v>
      </c>
      <c r="AJ736" s="3" t="s">
        <v>2336</v>
      </c>
    </row>
    <row r="737" spans="1:36" x14ac:dyDescent="0.25">
      <c r="A737" s="3" t="s">
        <v>8824</v>
      </c>
      <c r="B737" s="3" t="s">
        <v>6337</v>
      </c>
      <c r="C737" s="3" t="s">
        <v>8826</v>
      </c>
      <c r="D737" s="3" t="s">
        <v>5887</v>
      </c>
      <c r="E737">
        <v>73525</v>
      </c>
      <c r="F737">
        <v>45770</v>
      </c>
      <c r="G737">
        <v>45770.948148148149</v>
      </c>
      <c r="H737" s="3" t="s">
        <v>1929</v>
      </c>
      <c r="I737">
        <v>923211</v>
      </c>
      <c r="J737" s="3" t="s">
        <v>62</v>
      </c>
      <c r="K737" s="3" t="s">
        <v>63</v>
      </c>
      <c r="L737" s="3" t="s">
        <v>172</v>
      </c>
      <c r="M737" s="1">
        <v>36336137</v>
      </c>
      <c r="N737" s="1">
        <v>0</v>
      </c>
      <c r="O737" s="1">
        <v>36336137</v>
      </c>
      <c r="P737" s="1">
        <v>35109601</v>
      </c>
      <c r="Q737" s="3" t="s">
        <v>169</v>
      </c>
      <c r="R737">
        <v>1033711463</v>
      </c>
      <c r="S737" s="3" t="s">
        <v>3729</v>
      </c>
      <c r="T737" s="3" t="s">
        <v>56</v>
      </c>
      <c r="U737" s="3" t="s">
        <v>57</v>
      </c>
      <c r="V737" s="3" t="s">
        <v>5751</v>
      </c>
      <c r="W737" s="3" t="s">
        <v>59</v>
      </c>
      <c r="X737">
        <v>890903937</v>
      </c>
      <c r="Y737" s="3" t="s">
        <v>774</v>
      </c>
      <c r="Z737">
        <v>2125</v>
      </c>
      <c r="AA737">
        <v>2125</v>
      </c>
      <c r="AB737">
        <v>73525</v>
      </c>
      <c r="AC737" s="3"/>
      <c r="AD737" s="3" t="s">
        <v>4761</v>
      </c>
      <c r="AE737" s="3" t="s">
        <v>4762</v>
      </c>
      <c r="AG737">
        <v>45770</v>
      </c>
      <c r="AH737" s="3" t="s">
        <v>174</v>
      </c>
      <c r="AI737" s="3" t="s">
        <v>3730</v>
      </c>
      <c r="AJ737" s="3" t="s">
        <v>2336</v>
      </c>
    </row>
    <row r="738" spans="1:36" x14ac:dyDescent="0.25">
      <c r="A738" s="3" t="s">
        <v>8828</v>
      </c>
      <c r="B738" s="3" t="s">
        <v>6337</v>
      </c>
      <c r="C738" s="3" t="s">
        <v>8830</v>
      </c>
      <c r="D738" s="3" t="s">
        <v>5887</v>
      </c>
      <c r="E738">
        <v>73625</v>
      </c>
      <c r="F738">
        <v>45770</v>
      </c>
      <c r="G738">
        <v>45770.951226851852</v>
      </c>
      <c r="H738" s="3" t="s">
        <v>1929</v>
      </c>
      <c r="I738">
        <v>923211</v>
      </c>
      <c r="J738" s="3" t="s">
        <v>62</v>
      </c>
      <c r="K738" s="3" t="s">
        <v>63</v>
      </c>
      <c r="L738" s="3" t="s">
        <v>172</v>
      </c>
      <c r="M738" s="1">
        <v>36336137</v>
      </c>
      <c r="N738" s="1">
        <v>0</v>
      </c>
      <c r="O738" s="1">
        <v>36336137</v>
      </c>
      <c r="P738" s="1">
        <v>35109601</v>
      </c>
      <c r="Q738" s="3" t="s">
        <v>169</v>
      </c>
      <c r="R738">
        <v>1073692087</v>
      </c>
      <c r="S738" s="3" t="s">
        <v>3731</v>
      </c>
      <c r="T738" s="3" t="s">
        <v>56</v>
      </c>
      <c r="U738" s="3" t="s">
        <v>57</v>
      </c>
      <c r="V738" s="3" t="s">
        <v>3732</v>
      </c>
      <c r="W738" s="3" t="s">
        <v>59</v>
      </c>
      <c r="X738">
        <v>860034313</v>
      </c>
      <c r="Y738" s="3" t="s">
        <v>97</v>
      </c>
      <c r="Z738">
        <v>2125</v>
      </c>
      <c r="AA738">
        <v>2125</v>
      </c>
      <c r="AB738">
        <v>73625</v>
      </c>
      <c r="AC738" s="3"/>
      <c r="AD738" s="3" t="s">
        <v>4763</v>
      </c>
      <c r="AE738" s="3" t="s">
        <v>4764</v>
      </c>
      <c r="AG738">
        <v>45770</v>
      </c>
      <c r="AH738" s="3" t="s">
        <v>174</v>
      </c>
      <c r="AI738" s="3" t="s">
        <v>3733</v>
      </c>
      <c r="AJ738" s="3" t="s">
        <v>2336</v>
      </c>
    </row>
    <row r="739" spans="1:36" x14ac:dyDescent="0.25">
      <c r="A739" s="3" t="s">
        <v>11332</v>
      </c>
      <c r="B739" s="3" t="s">
        <v>6081</v>
      </c>
      <c r="C739" s="3" t="s">
        <v>11333</v>
      </c>
      <c r="D739" s="3" t="s">
        <v>5882</v>
      </c>
      <c r="E739">
        <v>73725</v>
      </c>
      <c r="F739">
        <v>45771</v>
      </c>
      <c r="G739">
        <v>45771.454375000001</v>
      </c>
      <c r="H739" s="3" t="s">
        <v>3251</v>
      </c>
      <c r="I739">
        <v>923210</v>
      </c>
      <c r="J739" s="3" t="s">
        <v>62</v>
      </c>
      <c r="K739" s="3" t="s">
        <v>63</v>
      </c>
      <c r="L739" s="3" t="s">
        <v>172</v>
      </c>
      <c r="M739" s="1">
        <v>202000</v>
      </c>
      <c r="N739" s="1">
        <v>0</v>
      </c>
      <c r="O739" s="1">
        <v>202000</v>
      </c>
      <c r="P739" s="1">
        <v>0</v>
      </c>
      <c r="Q739" s="3" t="s">
        <v>169</v>
      </c>
      <c r="R739">
        <v>79661139</v>
      </c>
      <c r="S739" s="3" t="s">
        <v>262</v>
      </c>
      <c r="T739" s="3" t="s">
        <v>56</v>
      </c>
      <c r="U739" s="3" t="s">
        <v>57</v>
      </c>
      <c r="V739" s="3" t="s">
        <v>263</v>
      </c>
      <c r="W739" s="3" t="s">
        <v>59</v>
      </c>
      <c r="X739">
        <v>860034313</v>
      </c>
      <c r="Y739" s="3" t="s">
        <v>97</v>
      </c>
      <c r="Z739">
        <v>1625</v>
      </c>
      <c r="AA739">
        <v>1625</v>
      </c>
      <c r="AB739">
        <v>73725</v>
      </c>
      <c r="AC739" s="3"/>
      <c r="AD739" s="3"/>
      <c r="AE739" s="3"/>
      <c r="AG739">
        <v>45771</v>
      </c>
      <c r="AH739" s="3" t="s">
        <v>255</v>
      </c>
      <c r="AI739" s="3" t="s">
        <v>3734</v>
      </c>
      <c r="AJ739" s="3" t="s">
        <v>3735</v>
      </c>
    </row>
    <row r="740" spans="1:36" x14ac:dyDescent="0.25">
      <c r="A740" s="3" t="s">
        <v>8832</v>
      </c>
      <c r="B740" s="3" t="s">
        <v>6337</v>
      </c>
      <c r="C740" s="3" t="s">
        <v>8834</v>
      </c>
      <c r="D740" s="3" t="s">
        <v>5887</v>
      </c>
      <c r="E740">
        <v>73825</v>
      </c>
      <c r="F740">
        <v>45771</v>
      </c>
      <c r="G740">
        <v>45771.533055555556</v>
      </c>
      <c r="H740" s="3" t="s">
        <v>1929</v>
      </c>
      <c r="I740">
        <v>923211</v>
      </c>
      <c r="J740" s="3" t="s">
        <v>62</v>
      </c>
      <c r="K740" s="3" t="s">
        <v>63</v>
      </c>
      <c r="L740" s="3" t="s">
        <v>172</v>
      </c>
      <c r="M740" s="1">
        <v>36336137</v>
      </c>
      <c r="N740" s="1">
        <v>0</v>
      </c>
      <c r="O740" s="1">
        <v>36336137</v>
      </c>
      <c r="P740" s="1">
        <v>35109601</v>
      </c>
      <c r="Q740" s="3" t="s">
        <v>169</v>
      </c>
      <c r="R740">
        <v>1010224535</v>
      </c>
      <c r="S740" s="3" t="s">
        <v>3736</v>
      </c>
      <c r="T740" s="3" t="s">
        <v>56</v>
      </c>
      <c r="U740" s="3" t="s">
        <v>57</v>
      </c>
      <c r="V740" s="3" t="s">
        <v>3737</v>
      </c>
      <c r="W740" s="3" t="s">
        <v>59</v>
      </c>
      <c r="X740">
        <v>890903938</v>
      </c>
      <c r="Y740" s="3" t="s">
        <v>86</v>
      </c>
      <c r="Z740">
        <v>2125</v>
      </c>
      <c r="AA740">
        <v>2125</v>
      </c>
      <c r="AB740">
        <v>73825</v>
      </c>
      <c r="AC740" s="3"/>
      <c r="AD740" s="3" t="s">
        <v>4765</v>
      </c>
      <c r="AE740" s="3" t="s">
        <v>4766</v>
      </c>
      <c r="AG740">
        <v>45771</v>
      </c>
      <c r="AH740" s="3" t="s">
        <v>174</v>
      </c>
      <c r="AI740" s="3" t="s">
        <v>3738</v>
      </c>
      <c r="AJ740" s="3" t="s">
        <v>2336</v>
      </c>
    </row>
    <row r="741" spans="1:36" x14ac:dyDescent="0.25">
      <c r="A741" s="3" t="s">
        <v>6432</v>
      </c>
      <c r="B741" s="3" t="s">
        <v>6060</v>
      </c>
      <c r="C741" s="3" t="s">
        <v>6434</v>
      </c>
      <c r="D741" s="3" t="s">
        <v>5873</v>
      </c>
      <c r="E741">
        <v>73925</v>
      </c>
      <c r="F741">
        <v>45771</v>
      </c>
      <c r="G741">
        <v>45771.597129629627</v>
      </c>
      <c r="H741" s="3" t="s">
        <v>1929</v>
      </c>
      <c r="I741">
        <v>923210</v>
      </c>
      <c r="J741" s="3" t="s">
        <v>62</v>
      </c>
      <c r="K741" s="3" t="s">
        <v>63</v>
      </c>
      <c r="L741" s="3" t="s">
        <v>64</v>
      </c>
      <c r="M741" s="1">
        <v>26070</v>
      </c>
      <c r="N741" s="1">
        <v>0</v>
      </c>
      <c r="O741" s="1">
        <v>26070</v>
      </c>
      <c r="P741" s="1">
        <v>0</v>
      </c>
      <c r="Q741" s="3" t="s">
        <v>54</v>
      </c>
      <c r="R741">
        <v>899999094</v>
      </c>
      <c r="S741" s="3" t="s">
        <v>95</v>
      </c>
      <c r="T741" s="3" t="s">
        <v>56</v>
      </c>
      <c r="U741" s="3" t="s">
        <v>57</v>
      </c>
      <c r="V741" s="3" t="s">
        <v>96</v>
      </c>
      <c r="W741" s="3" t="s">
        <v>59</v>
      </c>
      <c r="X741">
        <v>860034313</v>
      </c>
      <c r="Y741" s="3" t="s">
        <v>97</v>
      </c>
      <c r="Z741">
        <v>1225</v>
      </c>
      <c r="AA741">
        <v>1225</v>
      </c>
      <c r="AB741">
        <v>73925</v>
      </c>
      <c r="AC741" s="3" t="s">
        <v>3739</v>
      </c>
      <c r="AD741" s="3" t="s">
        <v>3740</v>
      </c>
      <c r="AE741" s="3" t="s">
        <v>3741</v>
      </c>
      <c r="AG741">
        <v>45771</v>
      </c>
      <c r="AH741" s="3" t="s">
        <v>71</v>
      </c>
      <c r="AI741" s="3" t="s">
        <v>3742</v>
      </c>
      <c r="AJ741" s="3" t="s">
        <v>3743</v>
      </c>
    </row>
    <row r="742" spans="1:36" x14ac:dyDescent="0.25">
      <c r="A742" s="3" t="s">
        <v>6436</v>
      </c>
      <c r="B742" s="3" t="s">
        <v>6060</v>
      </c>
      <c r="C742" s="3" t="s">
        <v>6438</v>
      </c>
      <c r="D742" s="3" t="s">
        <v>5873</v>
      </c>
      <c r="E742">
        <v>74025</v>
      </c>
      <c r="F742">
        <v>45771</v>
      </c>
      <c r="G742">
        <v>45771.609282407408</v>
      </c>
      <c r="H742" s="3" t="s">
        <v>1929</v>
      </c>
      <c r="I742">
        <v>923210</v>
      </c>
      <c r="J742" s="3" t="s">
        <v>62</v>
      </c>
      <c r="K742" s="3" t="s">
        <v>63</v>
      </c>
      <c r="L742" s="3" t="s">
        <v>64</v>
      </c>
      <c r="M742" s="1">
        <v>688930</v>
      </c>
      <c r="N742" s="1">
        <v>0</v>
      </c>
      <c r="O742" s="1">
        <v>688930</v>
      </c>
      <c r="P742" s="1">
        <v>0</v>
      </c>
      <c r="Q742" s="3" t="s">
        <v>54</v>
      </c>
      <c r="R742">
        <v>899999094</v>
      </c>
      <c r="S742" s="3" t="s">
        <v>95</v>
      </c>
      <c r="T742" s="3" t="s">
        <v>56</v>
      </c>
      <c r="U742" s="3" t="s">
        <v>57</v>
      </c>
      <c r="V742" s="3" t="s">
        <v>96</v>
      </c>
      <c r="W742" s="3" t="s">
        <v>59</v>
      </c>
      <c r="X742">
        <v>860034313</v>
      </c>
      <c r="Y742" s="3" t="s">
        <v>97</v>
      </c>
      <c r="Z742">
        <v>1225</v>
      </c>
      <c r="AA742">
        <v>1225</v>
      </c>
      <c r="AB742">
        <v>74025</v>
      </c>
      <c r="AC742" s="3" t="s">
        <v>3744</v>
      </c>
      <c r="AD742" s="3" t="s">
        <v>3745</v>
      </c>
      <c r="AE742" s="3" t="s">
        <v>3746</v>
      </c>
      <c r="AG742">
        <v>45771</v>
      </c>
      <c r="AH742" s="3" t="s">
        <v>71</v>
      </c>
      <c r="AI742" s="3" t="s">
        <v>3747</v>
      </c>
      <c r="AJ742" s="3" t="s">
        <v>3748</v>
      </c>
    </row>
    <row r="743" spans="1:36" x14ac:dyDescent="0.25">
      <c r="A743" s="3" t="s">
        <v>8770</v>
      </c>
      <c r="B743" s="3" t="s">
        <v>6380</v>
      </c>
      <c r="C743" s="3" t="s">
        <v>8772</v>
      </c>
      <c r="D743" s="3" t="s">
        <v>6051</v>
      </c>
      <c r="E743">
        <v>74125</v>
      </c>
      <c r="F743">
        <v>45772</v>
      </c>
      <c r="G743">
        <v>45772.718726851854</v>
      </c>
      <c r="H743" s="3" t="s">
        <v>1929</v>
      </c>
      <c r="I743">
        <v>923269</v>
      </c>
      <c r="J743" s="3" t="s">
        <v>1509</v>
      </c>
      <c r="K743" s="3" t="s">
        <v>1510</v>
      </c>
      <c r="L743" s="3" t="s">
        <v>64</v>
      </c>
      <c r="M743" s="1">
        <v>182436</v>
      </c>
      <c r="N743" s="1">
        <v>0</v>
      </c>
      <c r="O743" s="1">
        <v>182436</v>
      </c>
      <c r="P743" s="1">
        <v>0</v>
      </c>
      <c r="Q743" s="3" t="s">
        <v>169</v>
      </c>
      <c r="R743">
        <v>11220943</v>
      </c>
      <c r="S743" s="3" t="s">
        <v>1531</v>
      </c>
      <c r="T743" s="3" t="s">
        <v>56</v>
      </c>
      <c r="U743" s="3" t="s">
        <v>57</v>
      </c>
      <c r="V743" s="3" t="s">
        <v>1532</v>
      </c>
      <c r="W743" s="3" t="s">
        <v>59</v>
      </c>
      <c r="X743">
        <v>890903938</v>
      </c>
      <c r="Y743" s="3" t="s">
        <v>86</v>
      </c>
      <c r="Z743">
        <v>9725</v>
      </c>
      <c r="AA743">
        <v>9725</v>
      </c>
      <c r="AB743">
        <v>74125</v>
      </c>
      <c r="AC743" s="3" t="s">
        <v>4767</v>
      </c>
      <c r="AD743" s="3" t="s">
        <v>4768</v>
      </c>
      <c r="AE743" s="3" t="s">
        <v>4769</v>
      </c>
      <c r="AG743">
        <v>45772</v>
      </c>
      <c r="AH743" s="3" t="s">
        <v>255</v>
      </c>
      <c r="AI743" s="3" t="s">
        <v>3749</v>
      </c>
      <c r="AJ743" s="3" t="s">
        <v>3750</v>
      </c>
    </row>
    <row r="744" spans="1:36" x14ac:dyDescent="0.25">
      <c r="A744" s="3" t="s">
        <v>8477</v>
      </c>
      <c r="B744" s="3" t="s">
        <v>6081</v>
      </c>
      <c r="C744" s="3" t="s">
        <v>8479</v>
      </c>
      <c r="D744" s="3" t="s">
        <v>5882</v>
      </c>
      <c r="E744">
        <v>74225</v>
      </c>
      <c r="F744">
        <v>45772</v>
      </c>
      <c r="G744">
        <v>45772.857245370367</v>
      </c>
      <c r="H744" s="3" t="s">
        <v>1929</v>
      </c>
      <c r="I744">
        <v>923210</v>
      </c>
      <c r="J744" s="3" t="s">
        <v>62</v>
      </c>
      <c r="K744" s="3" t="s">
        <v>63</v>
      </c>
      <c r="L744" s="3" t="s">
        <v>172</v>
      </c>
      <c r="M744" s="1">
        <v>197400</v>
      </c>
      <c r="N744" s="1">
        <v>0</v>
      </c>
      <c r="O744" s="1">
        <v>197400</v>
      </c>
      <c r="P744" s="1">
        <v>0</v>
      </c>
      <c r="Q744" s="3" t="s">
        <v>169</v>
      </c>
      <c r="R744">
        <v>79661139</v>
      </c>
      <c r="S744" s="3" t="s">
        <v>262</v>
      </c>
      <c r="T744" s="3" t="s">
        <v>56</v>
      </c>
      <c r="U744" s="3" t="s">
        <v>57</v>
      </c>
      <c r="V744" s="3" t="s">
        <v>263</v>
      </c>
      <c r="W744" s="3" t="s">
        <v>59</v>
      </c>
      <c r="X744">
        <v>860034313</v>
      </c>
      <c r="Y744" s="3" t="s">
        <v>97</v>
      </c>
      <c r="Z744">
        <v>1625</v>
      </c>
      <c r="AA744">
        <v>1625</v>
      </c>
      <c r="AB744">
        <v>74225</v>
      </c>
      <c r="AC744" s="3"/>
      <c r="AD744" s="3" t="s">
        <v>4770</v>
      </c>
      <c r="AE744" s="3" t="s">
        <v>4771</v>
      </c>
      <c r="AG744">
        <v>45772</v>
      </c>
      <c r="AH744" s="3" t="s">
        <v>255</v>
      </c>
      <c r="AI744" s="3" t="s">
        <v>3751</v>
      </c>
      <c r="AJ744" s="3" t="s">
        <v>3752</v>
      </c>
    </row>
    <row r="745" spans="1:36" x14ac:dyDescent="0.25">
      <c r="A745" s="3" t="s">
        <v>8481</v>
      </c>
      <c r="B745" s="3" t="s">
        <v>6095</v>
      </c>
      <c r="C745" s="3" t="s">
        <v>8483</v>
      </c>
      <c r="D745" s="3" t="s">
        <v>5908</v>
      </c>
      <c r="E745">
        <v>74325</v>
      </c>
      <c r="F745">
        <v>45772</v>
      </c>
      <c r="G745">
        <v>45772.86278935185</v>
      </c>
      <c r="H745" s="3" t="s">
        <v>1929</v>
      </c>
      <c r="I745">
        <v>923238</v>
      </c>
      <c r="J745" s="3" t="s">
        <v>62</v>
      </c>
      <c r="K745" s="3" t="s">
        <v>63</v>
      </c>
      <c r="L745" s="3" t="s">
        <v>172</v>
      </c>
      <c r="M745" s="1">
        <v>830975</v>
      </c>
      <c r="N745" s="1">
        <v>0</v>
      </c>
      <c r="O745" s="1">
        <v>830975</v>
      </c>
      <c r="P745" s="1">
        <v>0</v>
      </c>
      <c r="Q745" s="3" t="s">
        <v>169</v>
      </c>
      <c r="R745">
        <v>1016100841</v>
      </c>
      <c r="S745" s="3" t="s">
        <v>1649</v>
      </c>
      <c r="T745" s="3" t="s">
        <v>56</v>
      </c>
      <c r="U745" s="3" t="s">
        <v>57</v>
      </c>
      <c r="V745" s="3" t="s">
        <v>1650</v>
      </c>
      <c r="W745" s="3" t="s">
        <v>59</v>
      </c>
      <c r="X745">
        <v>860034313</v>
      </c>
      <c r="Y745" s="3" t="s">
        <v>97</v>
      </c>
      <c r="Z745">
        <v>325</v>
      </c>
      <c r="AA745">
        <v>325</v>
      </c>
      <c r="AB745">
        <v>74325</v>
      </c>
      <c r="AC745" s="3"/>
      <c r="AD745" s="3" t="s">
        <v>4772</v>
      </c>
      <c r="AE745" s="3" t="s">
        <v>4773</v>
      </c>
      <c r="AG745">
        <v>45772</v>
      </c>
      <c r="AH745" s="3" t="s">
        <v>255</v>
      </c>
      <c r="AI745" s="3" t="s">
        <v>3753</v>
      </c>
      <c r="AJ745" s="3" t="s">
        <v>3754</v>
      </c>
    </row>
    <row r="746" spans="1:36" x14ac:dyDescent="0.25">
      <c r="A746" s="3" t="s">
        <v>8593</v>
      </c>
      <c r="B746" s="3" t="s">
        <v>6081</v>
      </c>
      <c r="C746" s="3" t="s">
        <v>8595</v>
      </c>
      <c r="D746" s="3" t="s">
        <v>5882</v>
      </c>
      <c r="E746">
        <v>74425</v>
      </c>
      <c r="F746">
        <v>45775</v>
      </c>
      <c r="G746">
        <v>45775.888518518521</v>
      </c>
      <c r="H746" s="3" t="s">
        <v>1929</v>
      </c>
      <c r="I746">
        <v>923210</v>
      </c>
      <c r="J746" s="3" t="s">
        <v>62</v>
      </c>
      <c r="K746" s="3" t="s">
        <v>63</v>
      </c>
      <c r="L746" s="3" t="s">
        <v>172</v>
      </c>
      <c r="M746" s="1">
        <v>618651</v>
      </c>
      <c r="N746" s="1">
        <v>0</v>
      </c>
      <c r="O746" s="1">
        <v>618651</v>
      </c>
      <c r="P746" s="1">
        <v>0</v>
      </c>
      <c r="Q746" s="3" t="s">
        <v>169</v>
      </c>
      <c r="R746">
        <v>80062448</v>
      </c>
      <c r="S746" s="3" t="s">
        <v>267</v>
      </c>
      <c r="T746" s="3" t="s">
        <v>56</v>
      </c>
      <c r="U746" s="3" t="s">
        <v>57</v>
      </c>
      <c r="V746" s="3" t="s">
        <v>268</v>
      </c>
      <c r="W746" s="3" t="s">
        <v>59</v>
      </c>
      <c r="X746">
        <v>860034313</v>
      </c>
      <c r="Y746" s="3" t="s">
        <v>97</v>
      </c>
      <c r="Z746">
        <v>1625</v>
      </c>
      <c r="AA746">
        <v>1625</v>
      </c>
      <c r="AB746">
        <v>74425</v>
      </c>
      <c r="AC746" s="3"/>
      <c r="AD746" s="3" t="s">
        <v>4774</v>
      </c>
      <c r="AE746" s="3" t="s">
        <v>4775</v>
      </c>
      <c r="AG746">
        <v>45775</v>
      </c>
      <c r="AH746" s="3" t="s">
        <v>255</v>
      </c>
      <c r="AI746" s="3" t="s">
        <v>3755</v>
      </c>
      <c r="AJ746" s="3" t="s">
        <v>3756</v>
      </c>
    </row>
    <row r="747" spans="1:36" x14ac:dyDescent="0.25">
      <c r="A747" s="3" t="s">
        <v>8485</v>
      </c>
      <c r="B747" s="3" t="s">
        <v>6095</v>
      </c>
      <c r="C747" s="3" t="s">
        <v>8487</v>
      </c>
      <c r="D747" s="3" t="s">
        <v>5908</v>
      </c>
      <c r="E747">
        <v>74525</v>
      </c>
      <c r="F747">
        <v>45775</v>
      </c>
      <c r="G747">
        <v>45775.89638888889</v>
      </c>
      <c r="H747" s="3" t="s">
        <v>1929</v>
      </c>
      <c r="I747">
        <v>923238</v>
      </c>
      <c r="J747" s="3" t="s">
        <v>62</v>
      </c>
      <c r="K747" s="3" t="s">
        <v>63</v>
      </c>
      <c r="L747" s="3" t="s">
        <v>172</v>
      </c>
      <c r="M747" s="1">
        <v>1249560</v>
      </c>
      <c r="N747" s="1">
        <v>0</v>
      </c>
      <c r="O747" s="1">
        <v>1249560</v>
      </c>
      <c r="P747" s="1">
        <v>0</v>
      </c>
      <c r="Q747" s="3" t="s">
        <v>169</v>
      </c>
      <c r="R747">
        <v>80792215</v>
      </c>
      <c r="S747" s="3" t="s">
        <v>2136</v>
      </c>
      <c r="T747" s="3" t="s">
        <v>56</v>
      </c>
      <c r="U747" s="3" t="s">
        <v>57</v>
      </c>
      <c r="V747" s="3" t="s">
        <v>3308</v>
      </c>
      <c r="W747" s="3" t="s">
        <v>59</v>
      </c>
      <c r="X747">
        <v>860002964</v>
      </c>
      <c r="Y747" s="3" t="s">
        <v>242</v>
      </c>
      <c r="Z747">
        <v>325</v>
      </c>
      <c r="AA747">
        <v>325</v>
      </c>
      <c r="AB747">
        <v>74525</v>
      </c>
      <c r="AC747" s="3"/>
      <c r="AD747" s="3" t="s">
        <v>4776</v>
      </c>
      <c r="AE747" s="3" t="s">
        <v>4777</v>
      </c>
      <c r="AG747">
        <v>45775</v>
      </c>
      <c r="AH747" s="3" t="s">
        <v>255</v>
      </c>
      <c r="AI747" s="3" t="s">
        <v>3757</v>
      </c>
      <c r="AJ747" s="3" t="s">
        <v>3758</v>
      </c>
    </row>
    <row r="748" spans="1:36" x14ac:dyDescent="0.25">
      <c r="A748" s="3" t="s">
        <v>8489</v>
      </c>
      <c r="B748" s="3" t="s">
        <v>6095</v>
      </c>
      <c r="C748" s="3" t="s">
        <v>8491</v>
      </c>
      <c r="D748" s="3" t="s">
        <v>5908</v>
      </c>
      <c r="E748">
        <v>74625</v>
      </c>
      <c r="F748">
        <v>45775</v>
      </c>
      <c r="G748">
        <v>45775.901377314818</v>
      </c>
      <c r="H748" s="3" t="s">
        <v>1929</v>
      </c>
      <c r="I748">
        <v>923238</v>
      </c>
      <c r="J748" s="3" t="s">
        <v>62</v>
      </c>
      <c r="K748" s="3" t="s">
        <v>63</v>
      </c>
      <c r="L748" s="3" t="s">
        <v>172</v>
      </c>
      <c r="M748" s="1">
        <v>830975</v>
      </c>
      <c r="N748" s="1">
        <v>0</v>
      </c>
      <c r="O748" s="1">
        <v>830975</v>
      </c>
      <c r="P748" s="1">
        <v>0</v>
      </c>
      <c r="Q748" s="3" t="s">
        <v>169</v>
      </c>
      <c r="R748">
        <v>13478907</v>
      </c>
      <c r="S748" s="3" t="s">
        <v>365</v>
      </c>
      <c r="T748" s="3" t="s">
        <v>56</v>
      </c>
      <c r="U748" s="3" t="s">
        <v>57</v>
      </c>
      <c r="V748" s="3" t="s">
        <v>366</v>
      </c>
      <c r="W748" s="3" t="s">
        <v>59</v>
      </c>
      <c r="X748">
        <v>890903938</v>
      </c>
      <c r="Y748" s="3" t="s">
        <v>86</v>
      </c>
      <c r="Z748">
        <v>325</v>
      </c>
      <c r="AA748">
        <v>325</v>
      </c>
      <c r="AB748">
        <v>74625</v>
      </c>
      <c r="AC748" s="3"/>
      <c r="AD748" s="3" t="s">
        <v>4778</v>
      </c>
      <c r="AE748" s="3" t="s">
        <v>4779</v>
      </c>
      <c r="AG748">
        <v>45775</v>
      </c>
      <c r="AH748" s="3" t="s">
        <v>255</v>
      </c>
      <c r="AI748" s="3" t="s">
        <v>3759</v>
      </c>
      <c r="AJ748" s="3" t="s">
        <v>3760</v>
      </c>
    </row>
    <row r="749" spans="1:36" x14ac:dyDescent="0.25">
      <c r="A749" s="3" t="s">
        <v>8493</v>
      </c>
      <c r="B749" s="3" t="s">
        <v>6095</v>
      </c>
      <c r="C749" s="3" t="s">
        <v>8495</v>
      </c>
      <c r="D749" s="3" t="s">
        <v>5908</v>
      </c>
      <c r="E749">
        <v>74725</v>
      </c>
      <c r="F749">
        <v>45775</v>
      </c>
      <c r="G749">
        <v>45775.908217592594</v>
      </c>
      <c r="H749" s="3" t="s">
        <v>1929</v>
      </c>
      <c r="I749">
        <v>923238</v>
      </c>
      <c r="J749" s="3" t="s">
        <v>62</v>
      </c>
      <c r="K749" s="3" t="s">
        <v>63</v>
      </c>
      <c r="L749" s="3" t="s">
        <v>172</v>
      </c>
      <c r="M749" s="1">
        <v>624780</v>
      </c>
      <c r="N749" s="1">
        <v>0</v>
      </c>
      <c r="O749" s="1">
        <v>624780</v>
      </c>
      <c r="P749" s="1">
        <v>0</v>
      </c>
      <c r="Q749" s="3" t="s">
        <v>169</v>
      </c>
      <c r="R749">
        <v>1069715619</v>
      </c>
      <c r="S749" s="3" t="s">
        <v>585</v>
      </c>
      <c r="T749" s="3" t="s">
        <v>56</v>
      </c>
      <c r="U749" s="3" t="s">
        <v>57</v>
      </c>
      <c r="V749" s="3" t="s">
        <v>586</v>
      </c>
      <c r="W749" s="3" t="s">
        <v>59</v>
      </c>
      <c r="X749">
        <v>890903938</v>
      </c>
      <c r="Y749" s="3" t="s">
        <v>86</v>
      </c>
      <c r="Z749">
        <v>325</v>
      </c>
      <c r="AA749">
        <v>325</v>
      </c>
      <c r="AB749">
        <v>74725</v>
      </c>
      <c r="AC749" s="3"/>
      <c r="AD749" s="3" t="s">
        <v>4780</v>
      </c>
      <c r="AE749" s="3" t="s">
        <v>4781</v>
      </c>
      <c r="AG749">
        <v>45775</v>
      </c>
      <c r="AH749" s="3" t="s">
        <v>255</v>
      </c>
      <c r="AI749" s="3" t="s">
        <v>3761</v>
      </c>
      <c r="AJ749" s="3" t="s">
        <v>3762</v>
      </c>
    </row>
    <row r="750" spans="1:36" x14ac:dyDescent="0.25">
      <c r="A750" s="3" t="s">
        <v>8597</v>
      </c>
      <c r="B750" s="3" t="s">
        <v>6081</v>
      </c>
      <c r="C750" s="3" t="s">
        <v>8599</v>
      </c>
      <c r="D750" s="3" t="s">
        <v>5882</v>
      </c>
      <c r="E750">
        <v>74825</v>
      </c>
      <c r="F750">
        <v>45776</v>
      </c>
      <c r="G750">
        <v>45776.541932870372</v>
      </c>
      <c r="H750" s="3" t="s">
        <v>1929</v>
      </c>
      <c r="I750">
        <v>923210</v>
      </c>
      <c r="J750" s="3" t="s">
        <v>62</v>
      </c>
      <c r="K750" s="3" t="s">
        <v>63</v>
      </c>
      <c r="L750" s="3" t="s">
        <v>172</v>
      </c>
      <c r="M750" s="1">
        <v>618651</v>
      </c>
      <c r="N750" s="1">
        <v>0</v>
      </c>
      <c r="O750" s="1">
        <v>618651</v>
      </c>
      <c r="P750" s="1">
        <v>0</v>
      </c>
      <c r="Q750" s="3" t="s">
        <v>169</v>
      </c>
      <c r="R750">
        <v>11315001</v>
      </c>
      <c r="S750" s="3" t="s">
        <v>297</v>
      </c>
      <c r="T750" s="3" t="s">
        <v>56</v>
      </c>
      <c r="U750" s="3" t="s">
        <v>57</v>
      </c>
      <c r="V750" s="3" t="s">
        <v>298</v>
      </c>
      <c r="W750" s="3" t="s">
        <v>59</v>
      </c>
      <c r="X750">
        <v>890903938</v>
      </c>
      <c r="Y750" s="3" t="s">
        <v>86</v>
      </c>
      <c r="Z750">
        <v>1625</v>
      </c>
      <c r="AA750">
        <v>1625</v>
      </c>
      <c r="AB750">
        <v>74825</v>
      </c>
      <c r="AC750" s="3"/>
      <c r="AD750" s="3" t="s">
        <v>4782</v>
      </c>
      <c r="AE750" s="3" t="s">
        <v>4783</v>
      </c>
      <c r="AG750">
        <v>45776</v>
      </c>
      <c r="AH750" s="3" t="s">
        <v>255</v>
      </c>
      <c r="AI750" s="3" t="s">
        <v>3763</v>
      </c>
      <c r="AJ750" s="3" t="s">
        <v>3764</v>
      </c>
    </row>
    <row r="751" spans="1:36" x14ac:dyDescent="0.25">
      <c r="A751" s="3" t="s">
        <v>8497</v>
      </c>
      <c r="B751" s="3" t="s">
        <v>6081</v>
      </c>
      <c r="C751" s="3" t="s">
        <v>8499</v>
      </c>
      <c r="D751" s="3" t="s">
        <v>5882</v>
      </c>
      <c r="E751">
        <v>74925</v>
      </c>
      <c r="F751">
        <v>45776</v>
      </c>
      <c r="G751">
        <v>45776.766909722224</v>
      </c>
      <c r="H751" s="3" t="s">
        <v>1929</v>
      </c>
      <c r="I751">
        <v>923210</v>
      </c>
      <c r="J751" s="3" t="s">
        <v>62</v>
      </c>
      <c r="K751" s="3" t="s">
        <v>63</v>
      </c>
      <c r="L751" s="3" t="s">
        <v>172</v>
      </c>
      <c r="M751" s="1">
        <v>176195</v>
      </c>
      <c r="N751" s="1">
        <v>0</v>
      </c>
      <c r="O751" s="1">
        <v>176195</v>
      </c>
      <c r="P751" s="1">
        <v>0</v>
      </c>
      <c r="Q751" s="3" t="s">
        <v>169</v>
      </c>
      <c r="R751">
        <v>1010244141</v>
      </c>
      <c r="S751" s="3" t="s">
        <v>193</v>
      </c>
      <c r="T751" s="3" t="s">
        <v>56</v>
      </c>
      <c r="U751" s="3" t="s">
        <v>57</v>
      </c>
      <c r="V751" s="3" t="s">
        <v>194</v>
      </c>
      <c r="W751" s="3" t="s">
        <v>59</v>
      </c>
      <c r="X751">
        <v>860034594</v>
      </c>
      <c r="Y751" s="3" t="s">
        <v>195</v>
      </c>
      <c r="Z751">
        <v>1625</v>
      </c>
      <c r="AA751">
        <v>1625</v>
      </c>
      <c r="AB751">
        <v>74925</v>
      </c>
      <c r="AC751" s="3"/>
      <c r="AD751" s="3" t="s">
        <v>4784</v>
      </c>
      <c r="AE751" s="3" t="s">
        <v>4785</v>
      </c>
      <c r="AG751">
        <v>45776</v>
      </c>
      <c r="AH751" s="3" t="s">
        <v>255</v>
      </c>
      <c r="AI751" s="3" t="s">
        <v>3765</v>
      </c>
      <c r="AJ751" s="3" t="s">
        <v>3766</v>
      </c>
    </row>
    <row r="752" spans="1:36" x14ac:dyDescent="0.25">
      <c r="A752" s="3" t="s">
        <v>8501</v>
      </c>
      <c r="B752" s="3" t="s">
        <v>6112</v>
      </c>
      <c r="C752" s="3" t="s">
        <v>8503</v>
      </c>
      <c r="D752" s="3" t="s">
        <v>5917</v>
      </c>
      <c r="E752">
        <v>75025</v>
      </c>
      <c r="F752">
        <v>45776</v>
      </c>
      <c r="G752">
        <v>45776.922372685185</v>
      </c>
      <c r="H752" s="3" t="s">
        <v>1929</v>
      </c>
      <c r="I752">
        <v>923284</v>
      </c>
      <c r="J752" s="3" t="s">
        <v>305</v>
      </c>
      <c r="K752" s="3" t="s">
        <v>306</v>
      </c>
      <c r="L752" s="3" t="s">
        <v>172</v>
      </c>
      <c r="M752" s="1">
        <v>624780</v>
      </c>
      <c r="N752" s="1">
        <v>0</v>
      </c>
      <c r="O752" s="1">
        <v>624780</v>
      </c>
      <c r="P752" s="1">
        <v>0</v>
      </c>
      <c r="Q752" s="3" t="s">
        <v>169</v>
      </c>
      <c r="R752">
        <v>82393879</v>
      </c>
      <c r="S752" s="3" t="s">
        <v>2408</v>
      </c>
      <c r="T752" s="3" t="s">
        <v>56</v>
      </c>
      <c r="U752" s="3" t="s">
        <v>57</v>
      </c>
      <c r="V752" s="3" t="s">
        <v>2409</v>
      </c>
      <c r="W752" s="3" t="s">
        <v>59</v>
      </c>
      <c r="X752">
        <v>860034313</v>
      </c>
      <c r="Y752" s="3" t="s">
        <v>97</v>
      </c>
      <c r="Z752">
        <v>3425</v>
      </c>
      <c r="AA752">
        <v>3425</v>
      </c>
      <c r="AB752">
        <v>75025</v>
      </c>
      <c r="AC752" s="3"/>
      <c r="AD752" s="3" t="s">
        <v>4786</v>
      </c>
      <c r="AE752" s="3" t="s">
        <v>4787</v>
      </c>
      <c r="AG752">
        <v>45776</v>
      </c>
      <c r="AH752" s="3" t="s">
        <v>255</v>
      </c>
      <c r="AI752" s="3" t="s">
        <v>3767</v>
      </c>
      <c r="AJ752" s="3" t="s">
        <v>3768</v>
      </c>
    </row>
    <row r="753" spans="1:36" x14ac:dyDescent="0.25">
      <c r="A753" s="3" t="s">
        <v>8505</v>
      </c>
      <c r="B753" s="3" t="s">
        <v>6095</v>
      </c>
      <c r="C753" s="3" t="s">
        <v>8507</v>
      </c>
      <c r="D753" s="3" t="s">
        <v>5908</v>
      </c>
      <c r="E753">
        <v>75125</v>
      </c>
      <c r="F753">
        <v>45776</v>
      </c>
      <c r="G753">
        <v>45776.928460648145</v>
      </c>
      <c r="H753" s="3" t="s">
        <v>1929</v>
      </c>
      <c r="I753">
        <v>923238</v>
      </c>
      <c r="J753" s="3" t="s">
        <v>62</v>
      </c>
      <c r="K753" s="3" t="s">
        <v>63</v>
      </c>
      <c r="L753" s="3" t="s">
        <v>172</v>
      </c>
      <c r="M753" s="1">
        <v>780975</v>
      </c>
      <c r="N753" s="1">
        <v>0</v>
      </c>
      <c r="O753" s="1">
        <v>780975</v>
      </c>
      <c r="P753" s="1">
        <v>0</v>
      </c>
      <c r="Q753" s="3" t="s">
        <v>169</v>
      </c>
      <c r="R753">
        <v>52505799</v>
      </c>
      <c r="S753" s="3" t="s">
        <v>350</v>
      </c>
      <c r="T753" s="3" t="s">
        <v>56</v>
      </c>
      <c r="U753" s="3" t="s">
        <v>57</v>
      </c>
      <c r="V753" s="3" t="s">
        <v>351</v>
      </c>
      <c r="W753" s="3" t="s">
        <v>59</v>
      </c>
      <c r="X753">
        <v>860034313</v>
      </c>
      <c r="Y753" s="3" t="s">
        <v>97</v>
      </c>
      <c r="Z753">
        <v>325</v>
      </c>
      <c r="AA753">
        <v>325</v>
      </c>
      <c r="AB753">
        <v>75125</v>
      </c>
      <c r="AC753" s="3"/>
      <c r="AD753" s="3" t="s">
        <v>4788</v>
      </c>
      <c r="AE753" s="3" t="s">
        <v>4789</v>
      </c>
      <c r="AG753">
        <v>45776</v>
      </c>
      <c r="AH753" s="3" t="s">
        <v>255</v>
      </c>
      <c r="AI753" s="3" t="s">
        <v>3769</v>
      </c>
      <c r="AJ753" s="3" t="s">
        <v>3770</v>
      </c>
    </row>
    <row r="754" spans="1:36" x14ac:dyDescent="0.25">
      <c r="A754" s="3" t="s">
        <v>8509</v>
      </c>
      <c r="B754" s="3" t="s">
        <v>6095</v>
      </c>
      <c r="C754" s="3" t="s">
        <v>8511</v>
      </c>
      <c r="D754" s="3" t="s">
        <v>5908</v>
      </c>
      <c r="E754">
        <v>75225</v>
      </c>
      <c r="F754">
        <v>45776</v>
      </c>
      <c r="G754">
        <v>45776.93273148148</v>
      </c>
      <c r="H754" s="3" t="s">
        <v>1929</v>
      </c>
      <c r="I754">
        <v>923238</v>
      </c>
      <c r="J754" s="3" t="s">
        <v>62</v>
      </c>
      <c r="K754" s="3" t="s">
        <v>63</v>
      </c>
      <c r="L754" s="3" t="s">
        <v>172</v>
      </c>
      <c r="M754" s="1">
        <v>624780</v>
      </c>
      <c r="N754" s="1">
        <v>0</v>
      </c>
      <c r="O754" s="1">
        <v>624780</v>
      </c>
      <c r="P754" s="1">
        <v>0</v>
      </c>
      <c r="Q754" s="3" t="s">
        <v>169</v>
      </c>
      <c r="R754">
        <v>1069725267</v>
      </c>
      <c r="S754" s="3" t="s">
        <v>3159</v>
      </c>
      <c r="T754" s="3" t="s">
        <v>56</v>
      </c>
      <c r="U754" s="3" t="s">
        <v>57</v>
      </c>
      <c r="V754" s="3" t="s">
        <v>3160</v>
      </c>
      <c r="W754" s="3" t="s">
        <v>59</v>
      </c>
      <c r="X754">
        <v>860007335</v>
      </c>
      <c r="Y754" s="3" t="s">
        <v>201</v>
      </c>
      <c r="Z754">
        <v>325</v>
      </c>
      <c r="AA754">
        <v>325</v>
      </c>
      <c r="AB754">
        <v>75225</v>
      </c>
      <c r="AC754" s="3"/>
      <c r="AD754" s="3" t="s">
        <v>4790</v>
      </c>
      <c r="AE754" s="3" t="s">
        <v>4791</v>
      </c>
      <c r="AG754">
        <v>45776</v>
      </c>
      <c r="AH754" s="3" t="s">
        <v>255</v>
      </c>
      <c r="AI754" s="3" t="s">
        <v>3771</v>
      </c>
      <c r="AJ754" s="3" t="s">
        <v>3772</v>
      </c>
    </row>
    <row r="755" spans="1:36" x14ac:dyDescent="0.25">
      <c r="A755" s="3" t="s">
        <v>8513</v>
      </c>
      <c r="B755" s="3" t="s">
        <v>6095</v>
      </c>
      <c r="C755" s="3" t="s">
        <v>8515</v>
      </c>
      <c r="D755" s="3" t="s">
        <v>5908</v>
      </c>
      <c r="E755">
        <v>75325</v>
      </c>
      <c r="F755">
        <v>45776</v>
      </c>
      <c r="G755">
        <v>45776.94939814815</v>
      </c>
      <c r="H755" s="3" t="s">
        <v>1929</v>
      </c>
      <c r="I755">
        <v>923238</v>
      </c>
      <c r="J755" s="3" t="s">
        <v>62</v>
      </c>
      <c r="K755" s="3" t="s">
        <v>63</v>
      </c>
      <c r="L755" s="3" t="s">
        <v>172</v>
      </c>
      <c r="M755" s="1">
        <v>624780</v>
      </c>
      <c r="N755" s="1">
        <v>0</v>
      </c>
      <c r="O755" s="1">
        <v>624780</v>
      </c>
      <c r="P755" s="1">
        <v>0</v>
      </c>
      <c r="Q755" s="3" t="s">
        <v>169</v>
      </c>
      <c r="R755">
        <v>1136887061</v>
      </c>
      <c r="S755" s="3" t="s">
        <v>1320</v>
      </c>
      <c r="T755" s="3" t="s">
        <v>56</v>
      </c>
      <c r="U755" s="3" t="s">
        <v>57</v>
      </c>
      <c r="V755" s="3" t="s">
        <v>1321</v>
      </c>
      <c r="W755" s="3" t="s">
        <v>59</v>
      </c>
      <c r="X755">
        <v>890903938</v>
      </c>
      <c r="Y755" s="3" t="s">
        <v>86</v>
      </c>
      <c r="Z755">
        <v>325</v>
      </c>
      <c r="AA755">
        <v>325</v>
      </c>
      <c r="AB755">
        <v>75325</v>
      </c>
      <c r="AC755" s="3"/>
      <c r="AD755" s="3" t="s">
        <v>4792</v>
      </c>
      <c r="AE755" s="3" t="s">
        <v>4793</v>
      </c>
      <c r="AG755">
        <v>45776</v>
      </c>
      <c r="AH755" s="3" t="s">
        <v>255</v>
      </c>
      <c r="AI755" s="3" t="s">
        <v>3773</v>
      </c>
      <c r="AJ755" s="3" t="s">
        <v>3774</v>
      </c>
    </row>
    <row r="756" spans="1:36" x14ac:dyDescent="0.25">
      <c r="A756" s="3" t="s">
        <v>8517</v>
      </c>
      <c r="B756" s="3" t="s">
        <v>6213</v>
      </c>
      <c r="C756" s="3" t="s">
        <v>8519</v>
      </c>
      <c r="D756" s="3" t="s">
        <v>5916</v>
      </c>
      <c r="E756">
        <v>75425</v>
      </c>
      <c r="F756">
        <v>45776</v>
      </c>
      <c r="G756">
        <v>45776.957858796297</v>
      </c>
      <c r="H756" s="3" t="s">
        <v>1929</v>
      </c>
      <c r="I756">
        <v>923228</v>
      </c>
      <c r="J756" s="3" t="s">
        <v>305</v>
      </c>
      <c r="K756" s="3" t="s">
        <v>306</v>
      </c>
      <c r="L756" s="3" t="s">
        <v>172</v>
      </c>
      <c r="M756" s="1">
        <v>156195</v>
      </c>
      <c r="N756" s="1">
        <v>0</v>
      </c>
      <c r="O756" s="1">
        <v>156195</v>
      </c>
      <c r="P756" s="1">
        <v>0</v>
      </c>
      <c r="Q756" s="3" t="s">
        <v>169</v>
      </c>
      <c r="R756">
        <v>3171437</v>
      </c>
      <c r="S756" s="3" t="s">
        <v>1467</v>
      </c>
      <c r="T756" s="3" t="s">
        <v>56</v>
      </c>
      <c r="U756" s="3" t="s">
        <v>57</v>
      </c>
      <c r="V756" s="3" t="s">
        <v>1468</v>
      </c>
      <c r="W756" s="3" t="s">
        <v>59</v>
      </c>
      <c r="X756">
        <v>860003020</v>
      </c>
      <c r="Y756" s="3" t="s">
        <v>212</v>
      </c>
      <c r="Z756">
        <v>3425</v>
      </c>
      <c r="AA756">
        <v>3425</v>
      </c>
      <c r="AB756">
        <v>75425</v>
      </c>
      <c r="AC756" s="3"/>
      <c r="AD756" s="3" t="s">
        <v>4794</v>
      </c>
      <c r="AE756" s="3" t="s">
        <v>4795</v>
      </c>
      <c r="AG756">
        <v>45776</v>
      </c>
      <c r="AH756" s="3" t="s">
        <v>255</v>
      </c>
      <c r="AI756" s="3" t="s">
        <v>3775</v>
      </c>
      <c r="AJ756" s="3" t="s">
        <v>3776</v>
      </c>
    </row>
    <row r="757" spans="1:36" x14ac:dyDescent="0.25">
      <c r="A757" s="3" t="s">
        <v>8521</v>
      </c>
      <c r="B757" s="3" t="s">
        <v>6240</v>
      </c>
      <c r="C757" s="3" t="s">
        <v>8523</v>
      </c>
      <c r="D757" s="3" t="s">
        <v>6037</v>
      </c>
      <c r="E757">
        <v>75525</v>
      </c>
      <c r="F757">
        <v>45777</v>
      </c>
      <c r="G757">
        <v>45777.637407407405</v>
      </c>
      <c r="H757" s="3" t="s">
        <v>1929</v>
      </c>
      <c r="I757">
        <v>923211</v>
      </c>
      <c r="J757" s="3" t="s">
        <v>62</v>
      </c>
      <c r="K757" s="3" t="s">
        <v>63</v>
      </c>
      <c r="L757" s="3" t="s">
        <v>172</v>
      </c>
      <c r="M757" s="1">
        <v>156195</v>
      </c>
      <c r="N757" s="1">
        <v>0</v>
      </c>
      <c r="O757" s="1">
        <v>156195</v>
      </c>
      <c r="P757" s="1">
        <v>0</v>
      </c>
      <c r="Q757" s="3" t="s">
        <v>169</v>
      </c>
      <c r="R757">
        <v>79876770</v>
      </c>
      <c r="S757" s="3" t="s">
        <v>1280</v>
      </c>
      <c r="T757" s="3" t="s">
        <v>56</v>
      </c>
      <c r="U757" s="3" t="s">
        <v>57</v>
      </c>
      <c r="V757" s="3" t="s">
        <v>1281</v>
      </c>
      <c r="W757" s="3" t="s">
        <v>59</v>
      </c>
      <c r="X757">
        <v>860007335</v>
      </c>
      <c r="Y757" s="3" t="s">
        <v>201</v>
      </c>
      <c r="Z757">
        <v>925</v>
      </c>
      <c r="AA757">
        <v>925</v>
      </c>
      <c r="AB757">
        <v>75525</v>
      </c>
      <c r="AC757" s="3"/>
      <c r="AD757" s="3" t="s">
        <v>4796</v>
      </c>
      <c r="AE757" s="3" t="s">
        <v>4797</v>
      </c>
      <c r="AG757">
        <v>45777</v>
      </c>
      <c r="AH757" s="3" t="s">
        <v>255</v>
      </c>
      <c r="AI757" s="3" t="s">
        <v>3777</v>
      </c>
      <c r="AJ757" s="3" t="s">
        <v>3778</v>
      </c>
    </row>
    <row r="758" spans="1:36" x14ac:dyDescent="0.25">
      <c r="A758" s="3" t="s">
        <v>8601</v>
      </c>
      <c r="B758" s="3" t="s">
        <v>6112</v>
      </c>
      <c r="C758" s="3" t="s">
        <v>8603</v>
      </c>
      <c r="D758" s="3" t="s">
        <v>5917</v>
      </c>
      <c r="E758">
        <v>75625</v>
      </c>
      <c r="F758">
        <v>45777</v>
      </c>
      <c r="G758">
        <v>45777.646238425928</v>
      </c>
      <c r="H758" s="3" t="s">
        <v>1929</v>
      </c>
      <c r="I758">
        <v>923284</v>
      </c>
      <c r="J758" s="3" t="s">
        <v>305</v>
      </c>
      <c r="K758" s="3" t="s">
        <v>306</v>
      </c>
      <c r="L758" s="3" t="s">
        <v>172</v>
      </c>
      <c r="M758" s="1">
        <v>566929</v>
      </c>
      <c r="N758" s="1">
        <v>0</v>
      </c>
      <c r="O758" s="1">
        <v>566929</v>
      </c>
      <c r="P758" s="1">
        <v>0</v>
      </c>
      <c r="Q758" s="3" t="s">
        <v>169</v>
      </c>
      <c r="R758">
        <v>40783907</v>
      </c>
      <c r="S758" s="3" t="s">
        <v>302</v>
      </c>
      <c r="T758" s="3" t="s">
        <v>56</v>
      </c>
      <c r="U758" s="3" t="s">
        <v>57</v>
      </c>
      <c r="V758" s="3" t="s">
        <v>303</v>
      </c>
      <c r="W758" s="3" t="s">
        <v>59</v>
      </c>
      <c r="X758">
        <v>860003020</v>
      </c>
      <c r="Y758" s="3" t="s">
        <v>212</v>
      </c>
      <c r="Z758">
        <v>3425</v>
      </c>
      <c r="AA758">
        <v>3425</v>
      </c>
      <c r="AB758">
        <v>75625</v>
      </c>
      <c r="AC758" s="3"/>
      <c r="AD758" s="3" t="s">
        <v>4798</v>
      </c>
      <c r="AE758" s="3" t="s">
        <v>4799</v>
      </c>
      <c r="AG758">
        <v>45777</v>
      </c>
      <c r="AH758" s="3" t="s">
        <v>255</v>
      </c>
      <c r="AI758" s="3" t="s">
        <v>3779</v>
      </c>
      <c r="AJ758" s="3" t="s">
        <v>3780</v>
      </c>
    </row>
    <row r="759" spans="1:36" x14ac:dyDescent="0.25">
      <c r="A759" s="3" t="s">
        <v>8525</v>
      </c>
      <c r="B759" s="3" t="s">
        <v>6095</v>
      </c>
      <c r="C759" s="3" t="s">
        <v>8527</v>
      </c>
      <c r="D759" s="3" t="s">
        <v>5908</v>
      </c>
      <c r="E759">
        <v>75725</v>
      </c>
      <c r="F759">
        <v>45777</v>
      </c>
      <c r="G759">
        <v>45777.653831018521</v>
      </c>
      <c r="H759" s="3" t="s">
        <v>1929</v>
      </c>
      <c r="I759">
        <v>923238</v>
      </c>
      <c r="J759" s="3" t="s">
        <v>62</v>
      </c>
      <c r="K759" s="3" t="s">
        <v>63</v>
      </c>
      <c r="L759" s="3" t="s">
        <v>172</v>
      </c>
      <c r="M759" s="1">
        <v>1405755</v>
      </c>
      <c r="N759" s="1">
        <v>0</v>
      </c>
      <c r="O759" s="1">
        <v>1405755</v>
      </c>
      <c r="P759" s="1">
        <v>0</v>
      </c>
      <c r="Q759" s="3" t="s">
        <v>169</v>
      </c>
      <c r="R759">
        <v>79408514</v>
      </c>
      <c r="S759" s="3" t="s">
        <v>355</v>
      </c>
      <c r="T759" s="3" t="s">
        <v>56</v>
      </c>
      <c r="U759" s="3" t="s">
        <v>57</v>
      </c>
      <c r="V759" s="3" t="s">
        <v>11483</v>
      </c>
      <c r="W759" s="3" t="s">
        <v>4800</v>
      </c>
      <c r="X759">
        <v>860002964</v>
      </c>
      <c r="Y759" s="3" t="s">
        <v>242</v>
      </c>
      <c r="Z759">
        <v>325</v>
      </c>
      <c r="AA759">
        <v>325</v>
      </c>
      <c r="AB759">
        <v>75725</v>
      </c>
      <c r="AC759" s="3"/>
      <c r="AD759" s="3" t="s">
        <v>4801</v>
      </c>
      <c r="AE759" s="3" t="s">
        <v>4802</v>
      </c>
      <c r="AG759">
        <v>45777</v>
      </c>
      <c r="AH759" s="3" t="s">
        <v>255</v>
      </c>
      <c r="AI759" s="3" t="s">
        <v>3781</v>
      </c>
      <c r="AJ759" s="3" t="s">
        <v>3782</v>
      </c>
    </row>
    <row r="760" spans="1:36" x14ac:dyDescent="0.25">
      <c r="A760" s="3" t="s">
        <v>8529</v>
      </c>
      <c r="B760" s="3" t="s">
        <v>6213</v>
      </c>
      <c r="C760" s="3" t="s">
        <v>8531</v>
      </c>
      <c r="D760" s="3" t="s">
        <v>5916</v>
      </c>
      <c r="E760">
        <v>75825</v>
      </c>
      <c r="F760">
        <v>45777</v>
      </c>
      <c r="G760">
        <v>45777.659583333334</v>
      </c>
      <c r="H760" s="3" t="s">
        <v>1929</v>
      </c>
      <c r="I760">
        <v>923228</v>
      </c>
      <c r="J760" s="3" t="s">
        <v>305</v>
      </c>
      <c r="K760" s="3" t="s">
        <v>306</v>
      </c>
      <c r="L760" s="3" t="s">
        <v>172</v>
      </c>
      <c r="M760" s="1">
        <v>156195</v>
      </c>
      <c r="N760" s="1">
        <v>0</v>
      </c>
      <c r="O760" s="1">
        <v>156195</v>
      </c>
      <c r="P760" s="1">
        <v>0</v>
      </c>
      <c r="Q760" s="3" t="s">
        <v>169</v>
      </c>
      <c r="R760">
        <v>1032446718</v>
      </c>
      <c r="S760" s="3" t="s">
        <v>1480</v>
      </c>
      <c r="T760" s="3" t="s">
        <v>56</v>
      </c>
      <c r="U760" s="3" t="s">
        <v>57</v>
      </c>
      <c r="V760" s="3" t="s">
        <v>1481</v>
      </c>
      <c r="W760" s="3" t="s">
        <v>59</v>
      </c>
      <c r="X760">
        <v>890903938</v>
      </c>
      <c r="Y760" s="3" t="s">
        <v>86</v>
      </c>
      <c r="Z760">
        <v>3425</v>
      </c>
      <c r="AA760">
        <v>3425</v>
      </c>
      <c r="AB760">
        <v>75825</v>
      </c>
      <c r="AC760" s="3"/>
      <c r="AD760" s="3" t="s">
        <v>4803</v>
      </c>
      <c r="AE760" s="3" t="s">
        <v>4804</v>
      </c>
      <c r="AG760">
        <v>45777</v>
      </c>
      <c r="AH760" s="3" t="s">
        <v>255</v>
      </c>
      <c r="AI760" s="3" t="s">
        <v>3783</v>
      </c>
      <c r="AJ760" s="3" t="s">
        <v>3784</v>
      </c>
    </row>
    <row r="761" spans="1:36" x14ac:dyDescent="0.25">
      <c r="A761" s="3" t="s">
        <v>8533</v>
      </c>
      <c r="B761" s="3" t="s">
        <v>6112</v>
      </c>
      <c r="C761" s="3" t="s">
        <v>8535</v>
      </c>
      <c r="D761" s="3" t="s">
        <v>5917</v>
      </c>
      <c r="E761">
        <v>75925</v>
      </c>
      <c r="F761">
        <v>45777</v>
      </c>
      <c r="G761">
        <v>45777.66369212963</v>
      </c>
      <c r="H761" s="3" t="s">
        <v>1929</v>
      </c>
      <c r="I761">
        <v>923284</v>
      </c>
      <c r="J761" s="3" t="s">
        <v>305</v>
      </c>
      <c r="K761" s="3" t="s">
        <v>306</v>
      </c>
      <c r="L761" s="3" t="s">
        <v>172</v>
      </c>
      <c r="M761" s="1">
        <v>312390</v>
      </c>
      <c r="N761" s="1">
        <v>0</v>
      </c>
      <c r="O761" s="1">
        <v>312390</v>
      </c>
      <c r="P761" s="1">
        <v>0</v>
      </c>
      <c r="Q761" s="3" t="s">
        <v>169</v>
      </c>
      <c r="R761">
        <v>80500306</v>
      </c>
      <c r="S761" s="3" t="s">
        <v>1494</v>
      </c>
      <c r="T761" s="3" t="s">
        <v>56</v>
      </c>
      <c r="U761" s="3" t="s">
        <v>57</v>
      </c>
      <c r="V761" s="3" t="s">
        <v>1495</v>
      </c>
      <c r="W761" s="3" t="s">
        <v>59</v>
      </c>
      <c r="X761">
        <v>860003020</v>
      </c>
      <c r="Y761" s="3" t="s">
        <v>212</v>
      </c>
      <c r="Z761">
        <v>3425</v>
      </c>
      <c r="AA761">
        <v>3425</v>
      </c>
      <c r="AB761">
        <v>75925</v>
      </c>
      <c r="AC761" s="3"/>
      <c r="AD761" s="3" t="s">
        <v>4805</v>
      </c>
      <c r="AE761" s="3" t="s">
        <v>4806</v>
      </c>
      <c r="AG761">
        <v>45777</v>
      </c>
      <c r="AH761" s="3" t="s">
        <v>255</v>
      </c>
      <c r="AI761" s="3" t="s">
        <v>3785</v>
      </c>
      <c r="AJ761" s="3" t="s">
        <v>3786</v>
      </c>
    </row>
    <row r="762" spans="1:36" x14ac:dyDescent="0.25">
      <c r="A762" s="3" t="s">
        <v>8537</v>
      </c>
      <c r="B762" s="3" t="s">
        <v>6213</v>
      </c>
      <c r="C762" s="3" t="s">
        <v>8539</v>
      </c>
      <c r="D762" s="3" t="s">
        <v>5916</v>
      </c>
      <c r="E762">
        <v>76025</v>
      </c>
      <c r="F762">
        <v>45777</v>
      </c>
      <c r="G762">
        <v>45777.945405092592</v>
      </c>
      <c r="H762" s="3" t="s">
        <v>1929</v>
      </c>
      <c r="I762">
        <v>923228</v>
      </c>
      <c r="J762" s="3" t="s">
        <v>305</v>
      </c>
      <c r="K762" s="3" t="s">
        <v>306</v>
      </c>
      <c r="L762" s="3" t="s">
        <v>172</v>
      </c>
      <c r="M762" s="1">
        <v>156195</v>
      </c>
      <c r="N762" s="1">
        <v>0</v>
      </c>
      <c r="O762" s="1">
        <v>156195</v>
      </c>
      <c r="P762" s="1">
        <v>0</v>
      </c>
      <c r="Q762" s="3" t="s">
        <v>169</v>
      </c>
      <c r="R762">
        <v>1022371659</v>
      </c>
      <c r="S762" s="3" t="s">
        <v>1458</v>
      </c>
      <c r="T762" s="3" t="s">
        <v>56</v>
      </c>
      <c r="U762" s="3" t="s">
        <v>57</v>
      </c>
      <c r="V762" s="3" t="s">
        <v>1459</v>
      </c>
      <c r="W762" s="3" t="s">
        <v>59</v>
      </c>
      <c r="X762">
        <v>860034313</v>
      </c>
      <c r="Y762" s="3" t="s">
        <v>97</v>
      </c>
      <c r="Z762">
        <v>3425</v>
      </c>
      <c r="AA762">
        <v>3425</v>
      </c>
      <c r="AB762">
        <v>76025</v>
      </c>
      <c r="AC762" s="3"/>
      <c r="AD762" s="3" t="s">
        <v>4807</v>
      </c>
      <c r="AE762" s="3" t="s">
        <v>4808</v>
      </c>
      <c r="AG762">
        <v>45777</v>
      </c>
      <c r="AH762" s="3" t="s">
        <v>255</v>
      </c>
      <c r="AI762" s="3" t="s">
        <v>3787</v>
      </c>
      <c r="AJ762" s="3" t="s">
        <v>3788</v>
      </c>
    </row>
    <row r="763" spans="1:36" x14ac:dyDescent="0.25">
      <c r="A763" s="3" t="s">
        <v>8541</v>
      </c>
      <c r="B763" s="3" t="s">
        <v>6240</v>
      </c>
      <c r="C763" s="3" t="s">
        <v>8543</v>
      </c>
      <c r="D763" s="3" t="s">
        <v>6037</v>
      </c>
      <c r="E763">
        <v>76125</v>
      </c>
      <c r="F763">
        <v>45777</v>
      </c>
      <c r="G763">
        <v>45777.949560185189</v>
      </c>
      <c r="H763" s="3" t="s">
        <v>1929</v>
      </c>
      <c r="I763">
        <v>923211</v>
      </c>
      <c r="J763" s="3" t="s">
        <v>62</v>
      </c>
      <c r="K763" s="3" t="s">
        <v>63</v>
      </c>
      <c r="L763" s="3" t="s">
        <v>172</v>
      </c>
      <c r="M763" s="1">
        <v>644780</v>
      </c>
      <c r="N763" s="1">
        <v>0</v>
      </c>
      <c r="O763" s="1">
        <v>644780</v>
      </c>
      <c r="P763" s="1">
        <v>0</v>
      </c>
      <c r="Q763" s="3" t="s">
        <v>169</v>
      </c>
      <c r="R763">
        <v>52714850</v>
      </c>
      <c r="S763" s="3" t="s">
        <v>916</v>
      </c>
      <c r="T763" s="3" t="s">
        <v>56</v>
      </c>
      <c r="U763" s="3" t="s">
        <v>57</v>
      </c>
      <c r="V763" s="3" t="s">
        <v>917</v>
      </c>
      <c r="W763" s="3" t="s">
        <v>59</v>
      </c>
      <c r="X763">
        <v>860035827</v>
      </c>
      <c r="Y763" s="3" t="s">
        <v>378</v>
      </c>
      <c r="Z763">
        <v>925</v>
      </c>
      <c r="AA763">
        <v>925</v>
      </c>
      <c r="AB763">
        <v>76125</v>
      </c>
      <c r="AC763" s="3"/>
      <c r="AD763" s="3" t="s">
        <v>4809</v>
      </c>
      <c r="AE763" s="3" t="s">
        <v>4810</v>
      </c>
      <c r="AG763">
        <v>45777</v>
      </c>
      <c r="AH763" s="3" t="s">
        <v>255</v>
      </c>
      <c r="AI763" s="3" t="s">
        <v>3789</v>
      </c>
      <c r="AJ763" s="3" t="s">
        <v>3790</v>
      </c>
    </row>
    <row r="764" spans="1:36" x14ac:dyDescent="0.25">
      <c r="A764" s="3" t="s">
        <v>8545</v>
      </c>
      <c r="B764" s="3" t="s">
        <v>6095</v>
      </c>
      <c r="C764" s="3" t="s">
        <v>8547</v>
      </c>
      <c r="D764" s="3" t="s">
        <v>5908</v>
      </c>
      <c r="E764">
        <v>76225</v>
      </c>
      <c r="F764">
        <v>45777</v>
      </c>
      <c r="G764">
        <v>45777.953229166669</v>
      </c>
      <c r="H764" s="3" t="s">
        <v>1929</v>
      </c>
      <c r="I764">
        <v>923238</v>
      </c>
      <c r="J764" s="3" t="s">
        <v>62</v>
      </c>
      <c r="K764" s="3" t="s">
        <v>63</v>
      </c>
      <c r="L764" s="3" t="s">
        <v>172</v>
      </c>
      <c r="M764" s="1">
        <v>664780</v>
      </c>
      <c r="N764" s="1">
        <v>0</v>
      </c>
      <c r="O764" s="1">
        <v>664780</v>
      </c>
      <c r="P764" s="1">
        <v>0</v>
      </c>
      <c r="Q764" s="3" t="s">
        <v>169</v>
      </c>
      <c r="R764">
        <v>1023876213</v>
      </c>
      <c r="S764" s="3" t="s">
        <v>538</v>
      </c>
      <c r="T764" s="3" t="s">
        <v>56</v>
      </c>
      <c r="U764" s="3" t="s">
        <v>57</v>
      </c>
      <c r="V764" s="3" t="s">
        <v>539</v>
      </c>
      <c r="W764" s="3" t="s">
        <v>59</v>
      </c>
      <c r="X764">
        <v>890903938</v>
      </c>
      <c r="Y764" s="3" t="s">
        <v>86</v>
      </c>
      <c r="Z764">
        <v>325</v>
      </c>
      <c r="AA764">
        <v>325</v>
      </c>
      <c r="AB764">
        <v>76225</v>
      </c>
      <c r="AC764" s="3"/>
      <c r="AD764" s="3" t="s">
        <v>4811</v>
      </c>
      <c r="AE764" s="3" t="s">
        <v>4812</v>
      </c>
      <c r="AG764">
        <v>45777</v>
      </c>
      <c r="AH764" s="3" t="s">
        <v>255</v>
      </c>
      <c r="AI764" s="3" t="s">
        <v>3791</v>
      </c>
      <c r="AJ764" s="3" t="s">
        <v>3792</v>
      </c>
    </row>
    <row r="765" spans="1:36" x14ac:dyDescent="0.25">
      <c r="A765" s="3" t="s">
        <v>8549</v>
      </c>
      <c r="B765" s="3" t="s">
        <v>6240</v>
      </c>
      <c r="C765" s="3" t="s">
        <v>8551</v>
      </c>
      <c r="D765" s="3" t="s">
        <v>6037</v>
      </c>
      <c r="E765">
        <v>76325</v>
      </c>
      <c r="F765">
        <v>45777</v>
      </c>
      <c r="G765">
        <v>45777.95758101852</v>
      </c>
      <c r="H765" s="3" t="s">
        <v>1929</v>
      </c>
      <c r="I765">
        <v>923211</v>
      </c>
      <c r="J765" s="3" t="s">
        <v>62</v>
      </c>
      <c r="K765" s="3" t="s">
        <v>63</v>
      </c>
      <c r="L765" s="3" t="s">
        <v>172</v>
      </c>
      <c r="M765" s="1">
        <v>624780</v>
      </c>
      <c r="N765" s="1">
        <v>0</v>
      </c>
      <c r="O765" s="1">
        <v>624780</v>
      </c>
      <c r="P765" s="1">
        <v>0</v>
      </c>
      <c r="Q765" s="3" t="s">
        <v>169</v>
      </c>
      <c r="R765">
        <v>79137299</v>
      </c>
      <c r="S765" s="3" t="s">
        <v>965</v>
      </c>
      <c r="T765" s="3" t="s">
        <v>56</v>
      </c>
      <c r="U765" s="3" t="s">
        <v>57</v>
      </c>
      <c r="V765" s="3" t="s">
        <v>966</v>
      </c>
      <c r="W765" s="3" t="s">
        <v>59</v>
      </c>
      <c r="X765">
        <v>860007335</v>
      </c>
      <c r="Y765" s="3" t="s">
        <v>201</v>
      </c>
      <c r="Z765">
        <v>925</v>
      </c>
      <c r="AA765">
        <v>925</v>
      </c>
      <c r="AB765">
        <v>76325</v>
      </c>
      <c r="AC765" s="3"/>
      <c r="AD765" s="3" t="s">
        <v>4813</v>
      </c>
      <c r="AE765" s="3" t="s">
        <v>4814</v>
      </c>
      <c r="AG765">
        <v>45777</v>
      </c>
      <c r="AH765" s="3" t="s">
        <v>255</v>
      </c>
      <c r="AI765" s="3" t="s">
        <v>3793</v>
      </c>
      <c r="AJ765" s="3" t="s">
        <v>3794</v>
      </c>
    </row>
    <row r="766" spans="1:36" x14ac:dyDescent="0.25">
      <c r="A766" s="3" t="s">
        <v>8553</v>
      </c>
      <c r="B766" s="3" t="s">
        <v>6095</v>
      </c>
      <c r="C766" s="3" t="s">
        <v>8555</v>
      </c>
      <c r="D766" s="3" t="s">
        <v>5908</v>
      </c>
      <c r="E766">
        <v>76425</v>
      </c>
      <c r="F766">
        <v>45778</v>
      </c>
      <c r="G766">
        <v>45778.751620370371</v>
      </c>
      <c r="H766" s="3" t="s">
        <v>1929</v>
      </c>
      <c r="I766">
        <v>923238</v>
      </c>
      <c r="J766" s="3" t="s">
        <v>62</v>
      </c>
      <c r="K766" s="3" t="s">
        <v>63</v>
      </c>
      <c r="L766" s="3" t="s">
        <v>172</v>
      </c>
      <c r="M766" s="1">
        <v>780975</v>
      </c>
      <c r="N766" s="1">
        <v>0</v>
      </c>
      <c r="O766" s="1">
        <v>780975</v>
      </c>
      <c r="P766" s="1">
        <v>0</v>
      </c>
      <c r="Q766" s="3" t="s">
        <v>169</v>
      </c>
      <c r="R766">
        <v>1073669268</v>
      </c>
      <c r="S766" s="3" t="s">
        <v>716</v>
      </c>
      <c r="T766" s="3" t="s">
        <v>56</v>
      </c>
      <c r="U766" s="3" t="s">
        <v>57</v>
      </c>
      <c r="V766" s="3" t="s">
        <v>717</v>
      </c>
      <c r="W766" s="3" t="s">
        <v>59</v>
      </c>
      <c r="X766">
        <v>890903938</v>
      </c>
      <c r="Y766" s="3" t="s">
        <v>86</v>
      </c>
      <c r="Z766">
        <v>325</v>
      </c>
      <c r="AA766">
        <v>325</v>
      </c>
      <c r="AB766">
        <v>76425</v>
      </c>
      <c r="AC766" s="3"/>
      <c r="AD766" s="3" t="s">
        <v>4815</v>
      </c>
      <c r="AE766" s="3" t="s">
        <v>4816</v>
      </c>
      <c r="AG766">
        <v>45778</v>
      </c>
      <c r="AH766" s="3" t="s">
        <v>255</v>
      </c>
      <c r="AI766" s="3" t="s">
        <v>3795</v>
      </c>
      <c r="AJ766" s="3" t="s">
        <v>3796</v>
      </c>
    </row>
    <row r="767" spans="1:36" x14ac:dyDescent="0.25">
      <c r="A767" s="3" t="s">
        <v>8557</v>
      </c>
      <c r="B767" s="3" t="s">
        <v>6095</v>
      </c>
      <c r="C767" s="3" t="s">
        <v>8559</v>
      </c>
      <c r="D767" s="3" t="s">
        <v>5908</v>
      </c>
      <c r="E767">
        <v>76525</v>
      </c>
      <c r="F767">
        <v>45778</v>
      </c>
      <c r="G767">
        <v>45778.755752314813</v>
      </c>
      <c r="H767" s="3" t="s">
        <v>1929</v>
      </c>
      <c r="I767">
        <v>923238</v>
      </c>
      <c r="J767" s="3" t="s">
        <v>62</v>
      </c>
      <c r="K767" s="3" t="s">
        <v>63</v>
      </c>
      <c r="L767" s="3" t="s">
        <v>172</v>
      </c>
      <c r="M767" s="1">
        <v>312390</v>
      </c>
      <c r="N767" s="1">
        <v>0</v>
      </c>
      <c r="O767" s="1">
        <v>312390</v>
      </c>
      <c r="P767" s="1">
        <v>0</v>
      </c>
      <c r="Q767" s="3" t="s">
        <v>169</v>
      </c>
      <c r="R767">
        <v>79646599</v>
      </c>
      <c r="S767" s="3" t="s">
        <v>772</v>
      </c>
      <c r="T767" s="3" t="s">
        <v>56</v>
      </c>
      <c r="U767" s="3" t="s">
        <v>57</v>
      </c>
      <c r="V767" s="3" t="s">
        <v>773</v>
      </c>
      <c r="W767" s="3" t="s">
        <v>59</v>
      </c>
      <c r="X767">
        <v>890903937</v>
      </c>
      <c r="Y767" s="3" t="s">
        <v>774</v>
      </c>
      <c r="Z767">
        <v>325</v>
      </c>
      <c r="AA767">
        <v>325</v>
      </c>
      <c r="AB767">
        <v>76525</v>
      </c>
      <c r="AC767" s="3"/>
      <c r="AD767" s="3" t="s">
        <v>4817</v>
      </c>
      <c r="AE767" s="3" t="s">
        <v>4818</v>
      </c>
      <c r="AG767">
        <v>45778</v>
      </c>
      <c r="AH767" s="3" t="s">
        <v>255</v>
      </c>
      <c r="AI767" s="3" t="s">
        <v>3797</v>
      </c>
      <c r="AJ767" s="3" t="s">
        <v>3798</v>
      </c>
    </row>
    <row r="768" spans="1:36" x14ac:dyDescent="0.25">
      <c r="A768" s="3" t="s">
        <v>8561</v>
      </c>
      <c r="B768" s="3" t="s">
        <v>6095</v>
      </c>
      <c r="C768" s="3" t="s">
        <v>8563</v>
      </c>
      <c r="D768" s="3" t="s">
        <v>5908</v>
      </c>
      <c r="E768">
        <v>76625</v>
      </c>
      <c r="F768">
        <v>45778</v>
      </c>
      <c r="G768">
        <v>45778.761747685188</v>
      </c>
      <c r="H768" s="3" t="s">
        <v>1929</v>
      </c>
      <c r="I768">
        <v>923238</v>
      </c>
      <c r="J768" s="3" t="s">
        <v>62</v>
      </c>
      <c r="K768" s="3" t="s">
        <v>63</v>
      </c>
      <c r="L768" s="3" t="s">
        <v>172</v>
      </c>
      <c r="M768" s="1">
        <v>780975</v>
      </c>
      <c r="N768" s="1">
        <v>0</v>
      </c>
      <c r="O768" s="1">
        <v>780975</v>
      </c>
      <c r="P768" s="1">
        <v>0</v>
      </c>
      <c r="Q768" s="3" t="s">
        <v>169</v>
      </c>
      <c r="R768">
        <v>52823268</v>
      </c>
      <c r="S768" s="3" t="s">
        <v>807</v>
      </c>
      <c r="T768" s="3" t="s">
        <v>56</v>
      </c>
      <c r="U768" s="3" t="s">
        <v>57</v>
      </c>
      <c r="V768" s="3" t="s">
        <v>808</v>
      </c>
      <c r="W768" s="3" t="s">
        <v>59</v>
      </c>
      <c r="X768">
        <v>860007335</v>
      </c>
      <c r="Y768" s="3" t="s">
        <v>201</v>
      </c>
      <c r="Z768">
        <v>325</v>
      </c>
      <c r="AA768">
        <v>325</v>
      </c>
      <c r="AB768">
        <v>76625</v>
      </c>
      <c r="AC768" s="3"/>
      <c r="AD768" s="3" t="s">
        <v>4819</v>
      </c>
      <c r="AE768" s="3" t="s">
        <v>4820</v>
      </c>
      <c r="AG768">
        <v>45778</v>
      </c>
      <c r="AH768" s="3" t="s">
        <v>255</v>
      </c>
      <c r="AI768" s="3" t="s">
        <v>3799</v>
      </c>
      <c r="AJ768" s="3" t="s">
        <v>3800</v>
      </c>
    </row>
    <row r="769" spans="1:36" x14ac:dyDescent="0.25">
      <c r="A769" s="3" t="s">
        <v>8605</v>
      </c>
      <c r="B769" s="3" t="s">
        <v>6095</v>
      </c>
      <c r="C769" s="3" t="s">
        <v>8607</v>
      </c>
      <c r="D769" s="3" t="s">
        <v>5908</v>
      </c>
      <c r="E769">
        <v>76725</v>
      </c>
      <c r="F769">
        <v>45778</v>
      </c>
      <c r="G769">
        <v>45778.767951388887</v>
      </c>
      <c r="H769" s="3" t="s">
        <v>1929</v>
      </c>
      <c r="I769">
        <v>923238</v>
      </c>
      <c r="J769" s="3" t="s">
        <v>62</v>
      </c>
      <c r="K769" s="3" t="s">
        <v>63</v>
      </c>
      <c r="L769" s="3" t="s">
        <v>172</v>
      </c>
      <c r="M769" s="1">
        <v>911800</v>
      </c>
      <c r="N769" s="1">
        <v>0</v>
      </c>
      <c r="O769" s="1">
        <v>911800</v>
      </c>
      <c r="P769" s="1">
        <v>0</v>
      </c>
      <c r="Q769" s="3" t="s">
        <v>169</v>
      </c>
      <c r="R769">
        <v>4041331</v>
      </c>
      <c r="S769" s="3" t="s">
        <v>360</v>
      </c>
      <c r="T769" s="3" t="s">
        <v>56</v>
      </c>
      <c r="U769" s="3" t="s">
        <v>57</v>
      </c>
      <c r="V769" s="3" t="s">
        <v>361</v>
      </c>
      <c r="W769" s="3" t="s">
        <v>59</v>
      </c>
      <c r="X769">
        <v>860034313</v>
      </c>
      <c r="Y769" s="3" t="s">
        <v>97</v>
      </c>
      <c r="Z769">
        <v>325</v>
      </c>
      <c r="AA769">
        <v>325</v>
      </c>
      <c r="AB769">
        <v>76725</v>
      </c>
      <c r="AC769" s="3"/>
      <c r="AD769" s="3" t="s">
        <v>4821</v>
      </c>
      <c r="AE769" s="3" t="s">
        <v>4822</v>
      </c>
      <c r="AG769">
        <v>45778</v>
      </c>
      <c r="AH769" s="3" t="s">
        <v>255</v>
      </c>
      <c r="AI769" s="3" t="s">
        <v>3801</v>
      </c>
      <c r="AJ769" s="3" t="s">
        <v>3802</v>
      </c>
    </row>
    <row r="770" spans="1:36" x14ac:dyDescent="0.25">
      <c r="A770" s="3" t="s">
        <v>8565</v>
      </c>
      <c r="B770" s="3" t="s">
        <v>6095</v>
      </c>
      <c r="C770" s="3" t="s">
        <v>8567</v>
      </c>
      <c r="D770" s="3" t="s">
        <v>5908</v>
      </c>
      <c r="E770">
        <v>76825</v>
      </c>
      <c r="F770">
        <v>45778</v>
      </c>
      <c r="G770">
        <v>45778.775289351855</v>
      </c>
      <c r="H770" s="3" t="s">
        <v>1929</v>
      </c>
      <c r="I770">
        <v>923238</v>
      </c>
      <c r="J770" s="3" t="s">
        <v>62</v>
      </c>
      <c r="K770" s="3" t="s">
        <v>63</v>
      </c>
      <c r="L770" s="3" t="s">
        <v>172</v>
      </c>
      <c r="M770" s="1">
        <v>937170</v>
      </c>
      <c r="N770" s="1">
        <v>0</v>
      </c>
      <c r="O770" s="1">
        <v>937170</v>
      </c>
      <c r="P770" s="1">
        <v>0</v>
      </c>
      <c r="Q770" s="3" t="s">
        <v>169</v>
      </c>
      <c r="R770">
        <v>1001277409</v>
      </c>
      <c r="S770" s="3" t="s">
        <v>1667</v>
      </c>
      <c r="T770" s="3" t="s">
        <v>56</v>
      </c>
      <c r="U770" s="3" t="s">
        <v>57</v>
      </c>
      <c r="V770" s="3" t="s">
        <v>1668</v>
      </c>
      <c r="W770" s="3" t="s">
        <v>59</v>
      </c>
      <c r="X770">
        <v>860035827</v>
      </c>
      <c r="Y770" s="3" t="s">
        <v>378</v>
      </c>
      <c r="Z770">
        <v>325</v>
      </c>
      <c r="AA770">
        <v>325</v>
      </c>
      <c r="AB770">
        <v>76825</v>
      </c>
      <c r="AC770" s="3"/>
      <c r="AD770" s="3" t="s">
        <v>4823</v>
      </c>
      <c r="AE770" s="3" t="s">
        <v>4824</v>
      </c>
      <c r="AG770">
        <v>45778</v>
      </c>
      <c r="AH770" s="3" t="s">
        <v>255</v>
      </c>
      <c r="AI770" s="3" t="s">
        <v>3803</v>
      </c>
      <c r="AJ770" s="3" t="s">
        <v>3804</v>
      </c>
    </row>
    <row r="771" spans="1:36" x14ac:dyDescent="0.25">
      <c r="A771" s="3" t="s">
        <v>8569</v>
      </c>
      <c r="B771" s="3" t="s">
        <v>6240</v>
      </c>
      <c r="C771" s="3" t="s">
        <v>8571</v>
      </c>
      <c r="D771" s="3" t="s">
        <v>6037</v>
      </c>
      <c r="E771">
        <v>76925</v>
      </c>
      <c r="F771">
        <v>45778</v>
      </c>
      <c r="G771">
        <v>45778.779675925929</v>
      </c>
      <c r="H771" s="3" t="s">
        <v>1929</v>
      </c>
      <c r="I771">
        <v>923211</v>
      </c>
      <c r="J771" s="3" t="s">
        <v>62</v>
      </c>
      <c r="K771" s="3" t="s">
        <v>63</v>
      </c>
      <c r="L771" s="3" t="s">
        <v>172</v>
      </c>
      <c r="M771" s="1">
        <v>468585</v>
      </c>
      <c r="N771" s="1">
        <v>0</v>
      </c>
      <c r="O771" s="1">
        <v>468585</v>
      </c>
      <c r="P771" s="1">
        <v>0</v>
      </c>
      <c r="Q771" s="3" t="s">
        <v>169</v>
      </c>
      <c r="R771">
        <v>53931238</v>
      </c>
      <c r="S771" s="3" t="s">
        <v>900</v>
      </c>
      <c r="T771" s="3" t="s">
        <v>56</v>
      </c>
      <c r="U771" s="3" t="s">
        <v>57</v>
      </c>
      <c r="V771" s="3" t="s">
        <v>901</v>
      </c>
      <c r="W771" s="3" t="s">
        <v>59</v>
      </c>
      <c r="X771">
        <v>860034313</v>
      </c>
      <c r="Y771" s="3" t="s">
        <v>97</v>
      </c>
      <c r="Z771">
        <v>925</v>
      </c>
      <c r="AA771">
        <v>925</v>
      </c>
      <c r="AB771">
        <v>76925</v>
      </c>
      <c r="AC771" s="3"/>
      <c r="AD771" s="3" t="s">
        <v>4825</v>
      </c>
      <c r="AE771" s="3" t="s">
        <v>4826</v>
      </c>
      <c r="AG771">
        <v>45778</v>
      </c>
      <c r="AH771" s="3" t="s">
        <v>255</v>
      </c>
      <c r="AI771" s="3" t="s">
        <v>3805</v>
      </c>
      <c r="AJ771" s="3" t="s">
        <v>3806</v>
      </c>
    </row>
    <row r="772" spans="1:36" x14ac:dyDescent="0.25">
      <c r="A772" s="3" t="s">
        <v>8573</v>
      </c>
      <c r="B772" s="3" t="s">
        <v>6240</v>
      </c>
      <c r="C772" s="3" t="s">
        <v>8575</v>
      </c>
      <c r="D772" s="3" t="s">
        <v>6037</v>
      </c>
      <c r="E772">
        <v>77025</v>
      </c>
      <c r="F772">
        <v>45778</v>
      </c>
      <c r="G772">
        <v>45778.78702546296</v>
      </c>
      <c r="H772" s="3" t="s">
        <v>1929</v>
      </c>
      <c r="I772">
        <v>923211</v>
      </c>
      <c r="J772" s="3" t="s">
        <v>62</v>
      </c>
      <c r="K772" s="3" t="s">
        <v>63</v>
      </c>
      <c r="L772" s="3" t="s">
        <v>172</v>
      </c>
      <c r="M772" s="1">
        <v>664780</v>
      </c>
      <c r="N772" s="1">
        <v>0</v>
      </c>
      <c r="O772" s="1">
        <v>664780</v>
      </c>
      <c r="P772" s="1">
        <v>0</v>
      </c>
      <c r="Q772" s="3" t="s">
        <v>169</v>
      </c>
      <c r="R772">
        <v>10261633</v>
      </c>
      <c r="S772" s="3" t="s">
        <v>645</v>
      </c>
      <c r="T772" s="3" t="s">
        <v>56</v>
      </c>
      <c r="U772" s="3" t="s">
        <v>57</v>
      </c>
      <c r="V772" s="3" t="s">
        <v>646</v>
      </c>
      <c r="W772" s="3" t="s">
        <v>59</v>
      </c>
      <c r="X772">
        <v>860007335</v>
      </c>
      <c r="Y772" s="3" t="s">
        <v>201</v>
      </c>
      <c r="Z772">
        <v>925</v>
      </c>
      <c r="AA772">
        <v>925</v>
      </c>
      <c r="AB772">
        <v>77025</v>
      </c>
      <c r="AC772" s="3"/>
      <c r="AD772" s="3" t="s">
        <v>4827</v>
      </c>
      <c r="AE772" s="3" t="s">
        <v>4828</v>
      </c>
      <c r="AG772">
        <v>45778</v>
      </c>
      <c r="AH772" s="3" t="s">
        <v>255</v>
      </c>
      <c r="AI772" s="3" t="s">
        <v>3807</v>
      </c>
      <c r="AJ772" s="3" t="s">
        <v>3808</v>
      </c>
    </row>
    <row r="773" spans="1:36" x14ac:dyDescent="0.25">
      <c r="A773" s="3" t="s">
        <v>8577</v>
      </c>
      <c r="B773" s="3" t="s">
        <v>6095</v>
      </c>
      <c r="C773" s="3" t="s">
        <v>8579</v>
      </c>
      <c r="D773" s="3" t="s">
        <v>5908</v>
      </c>
      <c r="E773">
        <v>77125</v>
      </c>
      <c r="F773">
        <v>45778</v>
      </c>
      <c r="G773">
        <v>45778.791273148148</v>
      </c>
      <c r="H773" s="3" t="s">
        <v>1929</v>
      </c>
      <c r="I773">
        <v>923238</v>
      </c>
      <c r="J773" s="3" t="s">
        <v>62</v>
      </c>
      <c r="K773" s="3" t="s">
        <v>63</v>
      </c>
      <c r="L773" s="3" t="s">
        <v>172</v>
      </c>
      <c r="M773" s="1">
        <v>624780</v>
      </c>
      <c r="N773" s="1">
        <v>0</v>
      </c>
      <c r="O773" s="1">
        <v>624780</v>
      </c>
      <c r="P773" s="1">
        <v>0</v>
      </c>
      <c r="Q773" s="3" t="s">
        <v>169</v>
      </c>
      <c r="R773">
        <v>79863951</v>
      </c>
      <c r="S773" s="3" t="s">
        <v>1304</v>
      </c>
      <c r="T773" s="3" t="s">
        <v>56</v>
      </c>
      <c r="U773" s="3" t="s">
        <v>57</v>
      </c>
      <c r="V773" s="3" t="s">
        <v>1305</v>
      </c>
      <c r="W773" s="3" t="s">
        <v>59</v>
      </c>
      <c r="X773">
        <v>890903938</v>
      </c>
      <c r="Y773" s="3" t="s">
        <v>86</v>
      </c>
      <c r="Z773">
        <v>325</v>
      </c>
      <c r="AA773">
        <v>325</v>
      </c>
      <c r="AB773">
        <v>77125</v>
      </c>
      <c r="AC773" s="3"/>
      <c r="AD773" s="3" t="s">
        <v>4829</v>
      </c>
      <c r="AE773" s="3" t="s">
        <v>4830</v>
      </c>
      <c r="AG773">
        <v>45778</v>
      </c>
      <c r="AH773" s="3" t="s">
        <v>255</v>
      </c>
      <c r="AI773" s="3" t="s">
        <v>3809</v>
      </c>
      <c r="AJ773" s="3" t="s">
        <v>3810</v>
      </c>
    </row>
    <row r="774" spans="1:36" x14ac:dyDescent="0.25">
      <c r="A774" s="3" t="s">
        <v>8581</v>
      </c>
      <c r="B774" s="3" t="s">
        <v>6095</v>
      </c>
      <c r="C774" s="3" t="s">
        <v>8583</v>
      </c>
      <c r="D774" s="3" t="s">
        <v>5908</v>
      </c>
      <c r="E774">
        <v>77225</v>
      </c>
      <c r="F774">
        <v>45779</v>
      </c>
      <c r="G774">
        <v>45779.295798611114</v>
      </c>
      <c r="H774" s="3" t="s">
        <v>1929</v>
      </c>
      <c r="I774">
        <v>923238</v>
      </c>
      <c r="J774" s="3" t="s">
        <v>62</v>
      </c>
      <c r="K774" s="3" t="s">
        <v>63</v>
      </c>
      <c r="L774" s="3" t="s">
        <v>172</v>
      </c>
      <c r="M774" s="1">
        <v>937170</v>
      </c>
      <c r="N774" s="1">
        <v>0</v>
      </c>
      <c r="O774" s="1">
        <v>937170</v>
      </c>
      <c r="P774" s="1">
        <v>0</v>
      </c>
      <c r="Q774" s="3" t="s">
        <v>169</v>
      </c>
      <c r="R774">
        <v>53116478</v>
      </c>
      <c r="S774" s="3" t="s">
        <v>579</v>
      </c>
      <c r="T774" s="3" t="s">
        <v>56</v>
      </c>
      <c r="U774" s="3" t="s">
        <v>57</v>
      </c>
      <c r="V774" s="3" t="s">
        <v>580</v>
      </c>
      <c r="W774" s="3" t="s">
        <v>59</v>
      </c>
      <c r="X774">
        <v>860007335</v>
      </c>
      <c r="Y774" s="3" t="s">
        <v>201</v>
      </c>
      <c r="Z774">
        <v>325</v>
      </c>
      <c r="AA774">
        <v>325</v>
      </c>
      <c r="AB774">
        <v>77225</v>
      </c>
      <c r="AC774" s="3"/>
      <c r="AD774" s="3" t="s">
        <v>4831</v>
      </c>
      <c r="AE774" s="3" t="s">
        <v>4832</v>
      </c>
      <c r="AG774">
        <v>45779</v>
      </c>
      <c r="AH774" s="3" t="s">
        <v>255</v>
      </c>
      <c r="AI774" s="3" t="s">
        <v>3811</v>
      </c>
      <c r="AJ774" s="3" t="s">
        <v>3812</v>
      </c>
    </row>
    <row r="775" spans="1:36" x14ac:dyDescent="0.25">
      <c r="A775" s="3" t="s">
        <v>8585</v>
      </c>
      <c r="B775" s="3" t="s">
        <v>6095</v>
      </c>
      <c r="C775" s="3" t="s">
        <v>8587</v>
      </c>
      <c r="D775" s="3" t="s">
        <v>5908</v>
      </c>
      <c r="E775">
        <v>77325</v>
      </c>
      <c r="F775">
        <v>45779</v>
      </c>
      <c r="G775">
        <v>45779.299409722225</v>
      </c>
      <c r="H775" s="3" t="s">
        <v>1929</v>
      </c>
      <c r="I775">
        <v>923238</v>
      </c>
      <c r="J775" s="3" t="s">
        <v>62</v>
      </c>
      <c r="K775" s="3" t="s">
        <v>63</v>
      </c>
      <c r="L775" s="3" t="s">
        <v>172</v>
      </c>
      <c r="M775" s="1">
        <v>664780</v>
      </c>
      <c r="N775" s="1">
        <v>0</v>
      </c>
      <c r="O775" s="1">
        <v>664780</v>
      </c>
      <c r="P775" s="1">
        <v>0</v>
      </c>
      <c r="Q775" s="3" t="s">
        <v>169</v>
      </c>
      <c r="R775">
        <v>3170948</v>
      </c>
      <c r="S775" s="3" t="s">
        <v>1737</v>
      </c>
      <c r="T775" s="3" t="s">
        <v>56</v>
      </c>
      <c r="U775" s="3" t="s">
        <v>57</v>
      </c>
      <c r="V775" s="3" t="s">
        <v>1738</v>
      </c>
      <c r="W775" s="3" t="s">
        <v>59</v>
      </c>
      <c r="X775">
        <v>860034313</v>
      </c>
      <c r="Y775" s="3" t="s">
        <v>97</v>
      </c>
      <c r="Z775">
        <v>325</v>
      </c>
      <c r="AA775">
        <v>325</v>
      </c>
      <c r="AB775">
        <v>77325</v>
      </c>
      <c r="AC775" s="3"/>
      <c r="AD775" s="3" t="s">
        <v>4833</v>
      </c>
      <c r="AE775" s="3" t="s">
        <v>4834</v>
      </c>
      <c r="AG775">
        <v>45779</v>
      </c>
      <c r="AH775" s="3" t="s">
        <v>255</v>
      </c>
      <c r="AI775" s="3" t="s">
        <v>3813</v>
      </c>
      <c r="AJ775" s="3" t="s">
        <v>3814</v>
      </c>
    </row>
    <row r="776" spans="1:36" x14ac:dyDescent="0.25">
      <c r="A776" s="3" t="s">
        <v>8609</v>
      </c>
      <c r="B776" s="3" t="s">
        <v>6095</v>
      </c>
      <c r="C776" s="3" t="s">
        <v>8611</v>
      </c>
      <c r="D776" s="3" t="s">
        <v>5908</v>
      </c>
      <c r="E776">
        <v>77425</v>
      </c>
      <c r="F776">
        <v>45779</v>
      </c>
      <c r="G776">
        <v>45779.305266203701</v>
      </c>
      <c r="H776" s="3" t="s">
        <v>1929</v>
      </c>
      <c r="I776">
        <v>923238</v>
      </c>
      <c r="J776" s="3" t="s">
        <v>62</v>
      </c>
      <c r="K776" s="3" t="s">
        <v>63</v>
      </c>
      <c r="L776" s="3" t="s">
        <v>172</v>
      </c>
      <c r="M776" s="1">
        <v>1006792</v>
      </c>
      <c r="N776" s="1">
        <v>0</v>
      </c>
      <c r="O776" s="1">
        <v>1006792</v>
      </c>
      <c r="P776" s="1">
        <v>0</v>
      </c>
      <c r="Q776" s="3" t="s">
        <v>169</v>
      </c>
      <c r="R776">
        <v>52425990</v>
      </c>
      <c r="S776" s="3" t="s">
        <v>278</v>
      </c>
      <c r="T776" s="3" t="s">
        <v>56</v>
      </c>
      <c r="U776" s="3" t="s">
        <v>57</v>
      </c>
      <c r="V776" s="3" t="s">
        <v>279</v>
      </c>
      <c r="W776" s="3" t="s">
        <v>59</v>
      </c>
      <c r="X776">
        <v>860007335</v>
      </c>
      <c r="Y776" s="3" t="s">
        <v>201</v>
      </c>
      <c r="Z776">
        <v>325</v>
      </c>
      <c r="AA776">
        <v>325</v>
      </c>
      <c r="AB776">
        <v>77425</v>
      </c>
      <c r="AC776" s="3"/>
      <c r="AD776" s="3" t="s">
        <v>4835</v>
      </c>
      <c r="AE776" s="3" t="s">
        <v>4836</v>
      </c>
      <c r="AG776">
        <v>45779</v>
      </c>
      <c r="AH776" s="3" t="s">
        <v>255</v>
      </c>
      <c r="AI776" s="3" t="s">
        <v>3815</v>
      </c>
      <c r="AJ776" s="3" t="s">
        <v>3816</v>
      </c>
    </row>
    <row r="777" spans="1:36" x14ac:dyDescent="0.25">
      <c r="A777" s="3" t="s">
        <v>8589</v>
      </c>
      <c r="B777" s="3" t="s">
        <v>6226</v>
      </c>
      <c r="C777" s="3" t="s">
        <v>8591</v>
      </c>
      <c r="D777" s="3" t="s">
        <v>5940</v>
      </c>
      <c r="E777">
        <v>77525</v>
      </c>
      <c r="F777">
        <v>45779</v>
      </c>
      <c r="G777">
        <v>45779.309814814813</v>
      </c>
      <c r="H777" s="3" t="s">
        <v>1929</v>
      </c>
      <c r="I777">
        <v>923285</v>
      </c>
      <c r="J777" s="3" t="s">
        <v>62</v>
      </c>
      <c r="K777" s="3" t="s">
        <v>63</v>
      </c>
      <c r="L777" s="3" t="s">
        <v>172</v>
      </c>
      <c r="M777" s="1">
        <v>1289560</v>
      </c>
      <c r="N777" s="1">
        <v>0</v>
      </c>
      <c r="O777" s="1">
        <v>1289560</v>
      </c>
      <c r="P777" s="1">
        <v>0</v>
      </c>
      <c r="Q777" s="3" t="s">
        <v>169</v>
      </c>
      <c r="R777">
        <v>1018436224</v>
      </c>
      <c r="S777" s="3" t="s">
        <v>272</v>
      </c>
      <c r="T777" s="3" t="s">
        <v>56</v>
      </c>
      <c r="U777" s="3" t="s">
        <v>57</v>
      </c>
      <c r="V777" s="3" t="s">
        <v>273</v>
      </c>
      <c r="W777" s="3" t="s">
        <v>59</v>
      </c>
      <c r="X777">
        <v>890903938</v>
      </c>
      <c r="Y777" s="3" t="s">
        <v>86</v>
      </c>
      <c r="Z777">
        <v>4425</v>
      </c>
      <c r="AA777">
        <v>4425</v>
      </c>
      <c r="AB777">
        <v>77525</v>
      </c>
      <c r="AC777" s="3"/>
      <c r="AD777" s="3" t="s">
        <v>4837</v>
      </c>
      <c r="AE777" s="3" t="s">
        <v>4838</v>
      </c>
      <c r="AG777">
        <v>45779</v>
      </c>
      <c r="AH777" s="3" t="s">
        <v>255</v>
      </c>
      <c r="AI777" s="3" t="s">
        <v>3817</v>
      </c>
      <c r="AJ777" s="3" t="s">
        <v>3818</v>
      </c>
    </row>
    <row r="778" spans="1:36" x14ac:dyDescent="0.25">
      <c r="A778" s="3" t="s">
        <v>8613</v>
      </c>
      <c r="B778" s="3" t="s">
        <v>6095</v>
      </c>
      <c r="C778" s="3" t="s">
        <v>8615</v>
      </c>
      <c r="D778" s="3" t="s">
        <v>5908</v>
      </c>
      <c r="E778">
        <v>77625</v>
      </c>
      <c r="F778">
        <v>45779</v>
      </c>
      <c r="G778">
        <v>45779.313645833332</v>
      </c>
      <c r="H778" s="3" t="s">
        <v>1929</v>
      </c>
      <c r="I778">
        <v>923238</v>
      </c>
      <c r="J778" s="3" t="s">
        <v>62</v>
      </c>
      <c r="K778" s="3" t="s">
        <v>63</v>
      </c>
      <c r="L778" s="3" t="s">
        <v>172</v>
      </c>
      <c r="M778" s="1">
        <v>749364</v>
      </c>
      <c r="N778" s="1">
        <v>0</v>
      </c>
      <c r="O778" s="1">
        <v>749364</v>
      </c>
      <c r="P778" s="1">
        <v>0</v>
      </c>
      <c r="Q778" s="3" t="s">
        <v>169</v>
      </c>
      <c r="R778">
        <v>80724086</v>
      </c>
      <c r="S778" s="3" t="s">
        <v>252</v>
      </c>
      <c r="T778" s="3" t="s">
        <v>56</v>
      </c>
      <c r="U778" s="3" t="s">
        <v>57</v>
      </c>
      <c r="V778" s="3" t="s">
        <v>253</v>
      </c>
      <c r="W778" s="3" t="s">
        <v>59</v>
      </c>
      <c r="X778">
        <v>890903938</v>
      </c>
      <c r="Y778" s="3" t="s">
        <v>86</v>
      </c>
      <c r="Z778">
        <v>325</v>
      </c>
      <c r="AA778">
        <v>325</v>
      </c>
      <c r="AB778">
        <v>77625</v>
      </c>
      <c r="AC778" s="3"/>
      <c r="AD778" s="3" t="s">
        <v>4839</v>
      </c>
      <c r="AE778" s="3" t="s">
        <v>4840</v>
      </c>
      <c r="AG778">
        <v>45779</v>
      </c>
      <c r="AH778" s="3" t="s">
        <v>255</v>
      </c>
      <c r="AI778" s="3" t="s">
        <v>3819</v>
      </c>
      <c r="AJ778" s="3" t="s">
        <v>3820</v>
      </c>
    </row>
    <row r="779" spans="1:36" x14ac:dyDescent="0.25">
      <c r="A779" s="3" t="s">
        <v>8649</v>
      </c>
      <c r="B779" s="3" t="s">
        <v>6095</v>
      </c>
      <c r="C779" s="3" t="s">
        <v>8651</v>
      </c>
      <c r="D779" s="3" t="s">
        <v>5908</v>
      </c>
      <c r="E779">
        <v>77725</v>
      </c>
      <c r="F779">
        <v>45779</v>
      </c>
      <c r="G779">
        <v>45779.316655092596</v>
      </c>
      <c r="H779" s="3" t="s">
        <v>1929</v>
      </c>
      <c r="I779">
        <v>923238</v>
      </c>
      <c r="J779" s="3" t="s">
        <v>62</v>
      </c>
      <c r="K779" s="3" t="s">
        <v>63</v>
      </c>
      <c r="L779" s="3" t="s">
        <v>172</v>
      </c>
      <c r="M779" s="1">
        <v>624780</v>
      </c>
      <c r="N779" s="1">
        <v>0</v>
      </c>
      <c r="O779" s="1">
        <v>624780</v>
      </c>
      <c r="P779" s="1">
        <v>0</v>
      </c>
      <c r="Q779" s="3" t="s">
        <v>169</v>
      </c>
      <c r="R779">
        <v>39671472</v>
      </c>
      <c r="S779" s="3" t="s">
        <v>1729</v>
      </c>
      <c r="T779" s="3" t="s">
        <v>56</v>
      </c>
      <c r="U779" s="3" t="s">
        <v>57</v>
      </c>
      <c r="V779" s="3" t="s">
        <v>1730</v>
      </c>
      <c r="W779" s="3" t="s">
        <v>59</v>
      </c>
      <c r="X779">
        <v>890903938</v>
      </c>
      <c r="Y779" s="3" t="s">
        <v>86</v>
      </c>
      <c r="Z779">
        <v>325</v>
      </c>
      <c r="AA779">
        <v>325</v>
      </c>
      <c r="AB779">
        <v>77725</v>
      </c>
      <c r="AC779" s="3"/>
      <c r="AD779" s="3" t="s">
        <v>4841</v>
      </c>
      <c r="AE779" s="3" t="s">
        <v>4842</v>
      </c>
      <c r="AG779">
        <v>45779</v>
      </c>
      <c r="AH779" s="3" t="s">
        <v>255</v>
      </c>
      <c r="AI779" s="3" t="s">
        <v>3821</v>
      </c>
      <c r="AJ779" s="3" t="s">
        <v>3822</v>
      </c>
    </row>
    <row r="780" spans="1:36" x14ac:dyDescent="0.25">
      <c r="A780" s="3" t="s">
        <v>11334</v>
      </c>
      <c r="B780" s="3" t="s">
        <v>6347</v>
      </c>
      <c r="C780" s="3" t="s">
        <v>11335</v>
      </c>
      <c r="D780" s="3" t="s">
        <v>5927</v>
      </c>
      <c r="E780">
        <v>77825</v>
      </c>
      <c r="F780">
        <v>45779</v>
      </c>
      <c r="G780">
        <v>45779.752847222226</v>
      </c>
      <c r="H780" s="3" t="s">
        <v>1976</v>
      </c>
      <c r="I780">
        <v>923245</v>
      </c>
      <c r="J780" s="3" t="s">
        <v>62</v>
      </c>
      <c r="K780" s="3" t="s">
        <v>63</v>
      </c>
      <c r="L780" s="3" t="s">
        <v>172</v>
      </c>
      <c r="M780" s="1">
        <v>35109601</v>
      </c>
      <c r="N780" s="1">
        <v>0</v>
      </c>
      <c r="O780" s="1">
        <v>35109601</v>
      </c>
      <c r="P780" s="1">
        <v>35109601</v>
      </c>
      <c r="Q780" s="3" t="s">
        <v>169</v>
      </c>
      <c r="R780">
        <v>1024496905</v>
      </c>
      <c r="S780" s="3" t="s">
        <v>3823</v>
      </c>
      <c r="T780" s="3" t="s">
        <v>56</v>
      </c>
      <c r="U780" s="3" t="s">
        <v>57</v>
      </c>
      <c r="V780" s="3" t="s">
        <v>3824</v>
      </c>
      <c r="W780" s="3" t="s">
        <v>59</v>
      </c>
      <c r="X780">
        <v>890903938</v>
      </c>
      <c r="Y780" s="3" t="s">
        <v>86</v>
      </c>
      <c r="Z780">
        <v>3825</v>
      </c>
      <c r="AA780">
        <v>3825</v>
      </c>
      <c r="AB780">
        <v>77825</v>
      </c>
      <c r="AC780" s="3"/>
      <c r="AD780" s="3"/>
      <c r="AE780" s="3"/>
      <c r="AG780">
        <v>45779</v>
      </c>
      <c r="AH780" s="3" t="s">
        <v>174</v>
      </c>
      <c r="AI780" s="3" t="s">
        <v>3825</v>
      </c>
      <c r="AJ780" s="3" t="s">
        <v>2312</v>
      </c>
    </row>
    <row r="781" spans="1:36" x14ac:dyDescent="0.25">
      <c r="A781" s="3" t="s">
        <v>11336</v>
      </c>
      <c r="B781" s="3" t="s">
        <v>11337</v>
      </c>
      <c r="C781" s="3" t="s">
        <v>11338</v>
      </c>
      <c r="D781" s="3" t="s">
        <v>5914</v>
      </c>
      <c r="E781">
        <v>77925</v>
      </c>
      <c r="F781">
        <v>45779</v>
      </c>
      <c r="G781">
        <v>45779.790868055556</v>
      </c>
      <c r="H781" s="3" t="s">
        <v>1976</v>
      </c>
      <c r="I781">
        <v>923286</v>
      </c>
      <c r="J781" s="3" t="s">
        <v>305</v>
      </c>
      <c r="K781" s="3" t="s">
        <v>306</v>
      </c>
      <c r="L781" s="3" t="s">
        <v>172</v>
      </c>
      <c r="M781" s="1">
        <v>19307371</v>
      </c>
      <c r="N781" s="1">
        <v>0</v>
      </c>
      <c r="O781" s="1">
        <v>19307371</v>
      </c>
      <c r="P781" s="1">
        <v>19307371</v>
      </c>
      <c r="Q781" s="3" t="s">
        <v>169</v>
      </c>
      <c r="R781">
        <v>11314257</v>
      </c>
      <c r="S781" s="3" t="s">
        <v>3826</v>
      </c>
      <c r="T781" s="3" t="s">
        <v>56</v>
      </c>
      <c r="U781" s="3" t="s">
        <v>57</v>
      </c>
      <c r="V781" s="3" t="s">
        <v>3827</v>
      </c>
      <c r="W781" s="3" t="s">
        <v>59</v>
      </c>
      <c r="X781">
        <v>860007335</v>
      </c>
      <c r="Y781" s="3" t="s">
        <v>201</v>
      </c>
      <c r="Z781">
        <v>3325</v>
      </c>
      <c r="AA781">
        <v>3325</v>
      </c>
      <c r="AB781">
        <v>77925</v>
      </c>
      <c r="AC781" s="3"/>
      <c r="AD781" s="3"/>
      <c r="AE781" s="3"/>
      <c r="AG781">
        <v>45779</v>
      </c>
      <c r="AH781" s="3" t="s">
        <v>174</v>
      </c>
      <c r="AI781" s="3" t="s">
        <v>3828</v>
      </c>
      <c r="AJ781" s="3" t="s">
        <v>3829</v>
      </c>
    </row>
    <row r="782" spans="1:36" x14ac:dyDescent="0.25">
      <c r="A782" s="3" t="s">
        <v>11339</v>
      </c>
      <c r="B782" s="3" t="s">
        <v>6347</v>
      </c>
      <c r="C782" s="3" t="s">
        <v>11340</v>
      </c>
      <c r="D782" s="3" t="s">
        <v>5927</v>
      </c>
      <c r="E782">
        <v>78025</v>
      </c>
      <c r="F782">
        <v>45779</v>
      </c>
      <c r="G782">
        <v>45779.804432870369</v>
      </c>
      <c r="H782" s="3" t="s">
        <v>1976</v>
      </c>
      <c r="I782">
        <v>923245</v>
      </c>
      <c r="J782" s="3" t="s">
        <v>62</v>
      </c>
      <c r="K782" s="3" t="s">
        <v>63</v>
      </c>
      <c r="L782" s="3" t="s">
        <v>172</v>
      </c>
      <c r="M782" s="1">
        <v>35109601</v>
      </c>
      <c r="N782" s="1">
        <v>0</v>
      </c>
      <c r="O782" s="1">
        <v>35109601</v>
      </c>
      <c r="P782" s="1">
        <v>35109601</v>
      </c>
      <c r="Q782" s="3" t="s">
        <v>169</v>
      </c>
      <c r="R782">
        <v>19347400</v>
      </c>
      <c r="S782" s="3" t="s">
        <v>3830</v>
      </c>
      <c r="T782" s="3" t="s">
        <v>56</v>
      </c>
      <c r="U782" s="3" t="s">
        <v>107</v>
      </c>
      <c r="V782" s="3" t="s">
        <v>3831</v>
      </c>
      <c r="W782" s="3" t="s">
        <v>59</v>
      </c>
      <c r="X782">
        <v>890300279</v>
      </c>
      <c r="Y782" s="3" t="s">
        <v>3832</v>
      </c>
      <c r="Z782">
        <v>3825</v>
      </c>
      <c r="AA782">
        <v>3825</v>
      </c>
      <c r="AB782">
        <v>78025</v>
      </c>
      <c r="AC782" s="3"/>
      <c r="AD782" s="3"/>
      <c r="AE782" s="3"/>
      <c r="AG782">
        <v>45779</v>
      </c>
      <c r="AH782" s="3" t="s">
        <v>174</v>
      </c>
      <c r="AI782" s="3" t="s">
        <v>3833</v>
      </c>
      <c r="AJ782" s="3" t="s">
        <v>2312</v>
      </c>
    </row>
    <row r="783" spans="1:36" x14ac:dyDescent="0.25">
      <c r="A783" s="3" t="s">
        <v>8653</v>
      </c>
      <c r="B783" s="3" t="s">
        <v>6240</v>
      </c>
      <c r="C783" s="3" t="s">
        <v>8655</v>
      </c>
      <c r="D783" s="3" t="s">
        <v>6037</v>
      </c>
      <c r="E783">
        <v>78125</v>
      </c>
      <c r="F783">
        <v>45781</v>
      </c>
      <c r="G783">
        <v>45781.49291666667</v>
      </c>
      <c r="H783" s="3" t="s">
        <v>1929</v>
      </c>
      <c r="I783">
        <v>923211</v>
      </c>
      <c r="J783" s="3" t="s">
        <v>62</v>
      </c>
      <c r="K783" s="3" t="s">
        <v>63</v>
      </c>
      <c r="L783" s="3" t="s">
        <v>172</v>
      </c>
      <c r="M783" s="1">
        <v>664780</v>
      </c>
      <c r="N783" s="1">
        <v>0</v>
      </c>
      <c r="O783" s="1">
        <v>664780</v>
      </c>
      <c r="P783" s="1">
        <v>0</v>
      </c>
      <c r="Q783" s="3" t="s">
        <v>169</v>
      </c>
      <c r="R783">
        <v>1010215433</v>
      </c>
      <c r="S783" s="3" t="s">
        <v>920</v>
      </c>
      <c r="T783" s="3" t="s">
        <v>56</v>
      </c>
      <c r="U783" s="3" t="s">
        <v>57</v>
      </c>
      <c r="V783" s="3" t="s">
        <v>921</v>
      </c>
      <c r="W783" s="3" t="s">
        <v>59</v>
      </c>
      <c r="X783">
        <v>860034313</v>
      </c>
      <c r="Y783" s="3" t="s">
        <v>97</v>
      </c>
      <c r="Z783">
        <v>925</v>
      </c>
      <c r="AA783">
        <v>925</v>
      </c>
      <c r="AB783">
        <v>78125</v>
      </c>
      <c r="AC783" s="3"/>
      <c r="AD783" s="3" t="s">
        <v>4843</v>
      </c>
      <c r="AE783" s="3" t="s">
        <v>4844</v>
      </c>
      <c r="AG783">
        <v>45781</v>
      </c>
      <c r="AH783" s="3" t="s">
        <v>255</v>
      </c>
      <c r="AI783" s="3" t="s">
        <v>3834</v>
      </c>
      <c r="AJ783" s="3" t="s">
        <v>3835</v>
      </c>
    </row>
    <row r="784" spans="1:36" x14ac:dyDescent="0.25">
      <c r="A784" s="3" t="s">
        <v>8617</v>
      </c>
      <c r="B784" s="3" t="s">
        <v>6081</v>
      </c>
      <c r="C784" s="3" t="s">
        <v>8619</v>
      </c>
      <c r="D784" s="3" t="s">
        <v>5882</v>
      </c>
      <c r="E784">
        <v>78225</v>
      </c>
      <c r="F784">
        <v>45781</v>
      </c>
      <c r="G784">
        <v>45781.599594907406</v>
      </c>
      <c r="H784" s="3" t="s">
        <v>1929</v>
      </c>
      <c r="I784">
        <v>923210</v>
      </c>
      <c r="J784" s="3" t="s">
        <v>62</v>
      </c>
      <c r="K784" s="3" t="s">
        <v>63</v>
      </c>
      <c r="L784" s="3" t="s">
        <v>172</v>
      </c>
      <c r="M784" s="1">
        <v>222058</v>
      </c>
      <c r="N784" s="1">
        <v>0</v>
      </c>
      <c r="O784" s="1">
        <v>222058</v>
      </c>
      <c r="P784" s="1">
        <v>0</v>
      </c>
      <c r="Q784" s="3" t="s">
        <v>169</v>
      </c>
      <c r="R784">
        <v>19478367</v>
      </c>
      <c r="S784" s="3" t="s">
        <v>3836</v>
      </c>
      <c r="T784" s="3" t="s">
        <v>56</v>
      </c>
      <c r="U784" s="3" t="s">
        <v>57</v>
      </c>
      <c r="V784" s="3" t="s">
        <v>3837</v>
      </c>
      <c r="W784" s="3" t="s">
        <v>59</v>
      </c>
      <c r="X784">
        <v>860002964</v>
      </c>
      <c r="Y784" s="3" t="s">
        <v>242</v>
      </c>
      <c r="Z784">
        <v>1625</v>
      </c>
      <c r="AA784">
        <v>1625</v>
      </c>
      <c r="AB784">
        <v>78225</v>
      </c>
      <c r="AC784" s="3"/>
      <c r="AD784" s="3" t="s">
        <v>4845</v>
      </c>
      <c r="AE784" s="3" t="s">
        <v>4846</v>
      </c>
      <c r="AG784">
        <v>45781</v>
      </c>
      <c r="AH784" s="3" t="s">
        <v>255</v>
      </c>
      <c r="AI784" s="3" t="s">
        <v>3838</v>
      </c>
      <c r="AJ784" s="3" t="s">
        <v>3839</v>
      </c>
    </row>
    <row r="785" spans="1:36" x14ac:dyDescent="0.25">
      <c r="A785" s="3" t="s">
        <v>8621</v>
      </c>
      <c r="B785" s="3" t="s">
        <v>6081</v>
      </c>
      <c r="C785" s="3" t="s">
        <v>8623</v>
      </c>
      <c r="D785" s="3" t="s">
        <v>5882</v>
      </c>
      <c r="E785">
        <v>78325</v>
      </c>
      <c r="F785">
        <v>45781</v>
      </c>
      <c r="G785">
        <v>45781.606157407405</v>
      </c>
      <c r="H785" s="3" t="s">
        <v>1929</v>
      </c>
      <c r="I785">
        <v>923210</v>
      </c>
      <c r="J785" s="3" t="s">
        <v>62</v>
      </c>
      <c r="K785" s="3" t="s">
        <v>63</v>
      </c>
      <c r="L785" s="3" t="s">
        <v>172</v>
      </c>
      <c r="M785" s="1">
        <v>679364</v>
      </c>
      <c r="N785" s="1">
        <v>0</v>
      </c>
      <c r="O785" s="1">
        <v>679364</v>
      </c>
      <c r="P785" s="1">
        <v>0</v>
      </c>
      <c r="Q785" s="3" t="s">
        <v>169</v>
      </c>
      <c r="R785">
        <v>20927278</v>
      </c>
      <c r="S785" s="3" t="s">
        <v>376</v>
      </c>
      <c r="T785" s="3" t="s">
        <v>56</v>
      </c>
      <c r="U785" s="3" t="s">
        <v>57</v>
      </c>
      <c r="V785" s="3" t="s">
        <v>377</v>
      </c>
      <c r="W785" s="3" t="s">
        <v>59</v>
      </c>
      <c r="X785">
        <v>860035827</v>
      </c>
      <c r="Y785" s="3" t="s">
        <v>378</v>
      </c>
      <c r="Z785">
        <v>1625</v>
      </c>
      <c r="AA785">
        <v>1625</v>
      </c>
      <c r="AB785">
        <v>78325</v>
      </c>
      <c r="AC785" s="3"/>
      <c r="AD785" s="3" t="s">
        <v>4847</v>
      </c>
      <c r="AE785" s="3" t="s">
        <v>4848</v>
      </c>
      <c r="AG785">
        <v>45781</v>
      </c>
      <c r="AH785" s="3" t="s">
        <v>255</v>
      </c>
      <c r="AI785" s="3" t="s">
        <v>3840</v>
      </c>
      <c r="AJ785" s="3" t="s">
        <v>3841</v>
      </c>
    </row>
    <row r="786" spans="1:36" x14ac:dyDescent="0.25">
      <c r="A786" s="3" t="s">
        <v>8657</v>
      </c>
      <c r="B786" s="3" t="s">
        <v>6231</v>
      </c>
      <c r="C786" s="3" t="s">
        <v>8659</v>
      </c>
      <c r="D786" s="3" t="s">
        <v>5946</v>
      </c>
      <c r="E786">
        <v>78425</v>
      </c>
      <c r="F786">
        <v>45781</v>
      </c>
      <c r="G786">
        <v>45781.618541666663</v>
      </c>
      <c r="H786" s="3" t="s">
        <v>1929</v>
      </c>
      <c r="I786">
        <v>923290</v>
      </c>
      <c r="J786" s="3" t="s">
        <v>62</v>
      </c>
      <c r="K786" s="3" t="s">
        <v>63</v>
      </c>
      <c r="L786" s="3" t="s">
        <v>172</v>
      </c>
      <c r="M786" s="1">
        <v>1279560</v>
      </c>
      <c r="N786" s="1">
        <v>0</v>
      </c>
      <c r="O786" s="1">
        <v>1279560</v>
      </c>
      <c r="P786" s="1">
        <v>0</v>
      </c>
      <c r="Q786" s="3" t="s">
        <v>169</v>
      </c>
      <c r="R786">
        <v>1012449137</v>
      </c>
      <c r="S786" s="3" t="s">
        <v>210</v>
      </c>
      <c r="T786" s="3" t="s">
        <v>56</v>
      </c>
      <c r="U786" s="3" t="s">
        <v>57</v>
      </c>
      <c r="V786" s="3" t="s">
        <v>211</v>
      </c>
      <c r="W786" s="3" t="s">
        <v>59</v>
      </c>
      <c r="X786">
        <v>860003020</v>
      </c>
      <c r="Y786" s="3" t="s">
        <v>212</v>
      </c>
      <c r="Z786">
        <v>4925</v>
      </c>
      <c r="AA786">
        <v>4925</v>
      </c>
      <c r="AB786">
        <v>78425</v>
      </c>
      <c r="AC786" s="3"/>
      <c r="AD786" s="3" t="s">
        <v>4849</v>
      </c>
      <c r="AE786" s="3" t="s">
        <v>4850</v>
      </c>
      <c r="AG786">
        <v>45781</v>
      </c>
      <c r="AH786" s="3" t="s">
        <v>255</v>
      </c>
      <c r="AI786" s="3" t="s">
        <v>3842</v>
      </c>
      <c r="AJ786" s="3" t="s">
        <v>3843</v>
      </c>
    </row>
    <row r="787" spans="1:36" x14ac:dyDescent="0.25">
      <c r="A787" s="3" t="s">
        <v>8661</v>
      </c>
      <c r="B787" s="3" t="s">
        <v>6226</v>
      </c>
      <c r="C787" s="3" t="s">
        <v>8663</v>
      </c>
      <c r="D787" s="3" t="s">
        <v>5940</v>
      </c>
      <c r="E787">
        <v>78525</v>
      </c>
      <c r="F787">
        <v>45781</v>
      </c>
      <c r="G787">
        <v>45781.623391203706</v>
      </c>
      <c r="H787" s="3" t="s">
        <v>1929</v>
      </c>
      <c r="I787">
        <v>923285</v>
      </c>
      <c r="J787" s="3" t="s">
        <v>62</v>
      </c>
      <c r="K787" s="3" t="s">
        <v>63</v>
      </c>
      <c r="L787" s="3" t="s">
        <v>172</v>
      </c>
      <c r="M787" s="1">
        <v>967170</v>
      </c>
      <c r="N787" s="1">
        <v>0</v>
      </c>
      <c r="O787" s="1">
        <v>967170</v>
      </c>
      <c r="P787" s="1">
        <v>0</v>
      </c>
      <c r="Q787" s="3" t="s">
        <v>169</v>
      </c>
      <c r="R787">
        <v>51628565</v>
      </c>
      <c r="S787" s="3" t="s">
        <v>1040</v>
      </c>
      <c r="T787" s="3" t="s">
        <v>56</v>
      </c>
      <c r="U787" s="3" t="s">
        <v>57</v>
      </c>
      <c r="V787" s="3" t="s">
        <v>1041</v>
      </c>
      <c r="W787" s="3" t="s">
        <v>59</v>
      </c>
      <c r="X787">
        <v>860003020</v>
      </c>
      <c r="Y787" s="3" t="s">
        <v>212</v>
      </c>
      <c r="Z787">
        <v>4425</v>
      </c>
      <c r="AA787">
        <v>4425</v>
      </c>
      <c r="AB787">
        <v>78525</v>
      </c>
      <c r="AC787" s="3"/>
      <c r="AD787" s="3" t="s">
        <v>4851</v>
      </c>
      <c r="AE787" s="3" t="s">
        <v>4852</v>
      </c>
      <c r="AG787">
        <v>45781</v>
      </c>
      <c r="AH787" s="3" t="s">
        <v>255</v>
      </c>
      <c r="AI787" s="3" t="s">
        <v>3844</v>
      </c>
      <c r="AJ787" s="3" t="s">
        <v>3845</v>
      </c>
    </row>
    <row r="788" spans="1:36" x14ac:dyDescent="0.25">
      <c r="A788" s="3" t="s">
        <v>8665</v>
      </c>
      <c r="B788" s="3" t="s">
        <v>6240</v>
      </c>
      <c r="C788" s="3" t="s">
        <v>8667</v>
      </c>
      <c r="D788" s="3" t="s">
        <v>6037</v>
      </c>
      <c r="E788">
        <v>78625</v>
      </c>
      <c r="F788">
        <v>45781</v>
      </c>
      <c r="G788">
        <v>45781.627500000002</v>
      </c>
      <c r="H788" s="3" t="s">
        <v>1929</v>
      </c>
      <c r="I788">
        <v>923211</v>
      </c>
      <c r="J788" s="3" t="s">
        <v>62</v>
      </c>
      <c r="K788" s="3" t="s">
        <v>63</v>
      </c>
      <c r="L788" s="3" t="s">
        <v>172</v>
      </c>
      <c r="M788" s="1">
        <v>332390</v>
      </c>
      <c r="N788" s="1">
        <v>0</v>
      </c>
      <c r="O788" s="1">
        <v>332390</v>
      </c>
      <c r="P788" s="1">
        <v>0</v>
      </c>
      <c r="Q788" s="3" t="s">
        <v>169</v>
      </c>
      <c r="R788">
        <v>79536962</v>
      </c>
      <c r="S788" s="3" t="s">
        <v>969</v>
      </c>
      <c r="T788" s="3" t="s">
        <v>56</v>
      </c>
      <c r="U788" s="3" t="s">
        <v>57</v>
      </c>
      <c r="V788" s="3" t="s">
        <v>970</v>
      </c>
      <c r="W788" s="3" t="s">
        <v>59</v>
      </c>
      <c r="X788">
        <v>860034313</v>
      </c>
      <c r="Y788" s="3" t="s">
        <v>97</v>
      </c>
      <c r="Z788">
        <v>925</v>
      </c>
      <c r="AA788">
        <v>925</v>
      </c>
      <c r="AB788">
        <v>78625</v>
      </c>
      <c r="AC788" s="3"/>
      <c r="AD788" s="3" t="s">
        <v>4853</v>
      </c>
      <c r="AE788" s="3" t="s">
        <v>4854</v>
      </c>
      <c r="AG788">
        <v>45781</v>
      </c>
      <c r="AH788" s="3" t="s">
        <v>255</v>
      </c>
      <c r="AI788" s="3" t="s">
        <v>3846</v>
      </c>
      <c r="AJ788" s="3" t="s">
        <v>3847</v>
      </c>
    </row>
    <row r="789" spans="1:36" x14ac:dyDescent="0.25">
      <c r="A789" s="3" t="s">
        <v>8473</v>
      </c>
      <c r="B789" s="3" t="s">
        <v>6380</v>
      </c>
      <c r="C789" s="3" t="s">
        <v>8475</v>
      </c>
      <c r="D789" s="3" t="s">
        <v>6051</v>
      </c>
      <c r="E789">
        <v>78725</v>
      </c>
      <c r="F789">
        <v>45781</v>
      </c>
      <c r="G789">
        <v>45781.632233796299</v>
      </c>
      <c r="H789" s="3" t="s">
        <v>1929</v>
      </c>
      <c r="I789">
        <v>923269</v>
      </c>
      <c r="J789" s="3" t="s">
        <v>1509</v>
      </c>
      <c r="K789" s="3" t="s">
        <v>1510</v>
      </c>
      <c r="L789" s="3" t="s">
        <v>64</v>
      </c>
      <c r="M789" s="1">
        <v>182436</v>
      </c>
      <c r="N789" s="1">
        <v>0</v>
      </c>
      <c r="O789" s="1">
        <v>182436</v>
      </c>
      <c r="P789" s="1">
        <v>0</v>
      </c>
      <c r="Q789" s="3" t="s">
        <v>169</v>
      </c>
      <c r="R789">
        <v>11220943</v>
      </c>
      <c r="S789" s="3" t="s">
        <v>1531</v>
      </c>
      <c r="T789" s="3" t="s">
        <v>56</v>
      </c>
      <c r="U789" s="3" t="s">
        <v>57</v>
      </c>
      <c r="V789" s="3" t="s">
        <v>1532</v>
      </c>
      <c r="W789" s="3" t="s">
        <v>59</v>
      </c>
      <c r="X789">
        <v>890903938</v>
      </c>
      <c r="Y789" s="3" t="s">
        <v>86</v>
      </c>
      <c r="Z789">
        <v>9725</v>
      </c>
      <c r="AA789">
        <v>9725</v>
      </c>
      <c r="AB789">
        <v>78725</v>
      </c>
      <c r="AC789" s="3" t="s">
        <v>4855</v>
      </c>
      <c r="AD789" s="3" t="s">
        <v>4856</v>
      </c>
      <c r="AE789" s="3" t="s">
        <v>4857</v>
      </c>
      <c r="AG789">
        <v>45781</v>
      </c>
      <c r="AH789" s="3" t="s">
        <v>255</v>
      </c>
      <c r="AI789" s="3" t="s">
        <v>3848</v>
      </c>
      <c r="AJ789" s="3" t="s">
        <v>3849</v>
      </c>
    </row>
    <row r="790" spans="1:36" x14ac:dyDescent="0.25">
      <c r="A790" s="3" t="s">
        <v>8669</v>
      </c>
      <c r="B790" s="3" t="s">
        <v>6095</v>
      </c>
      <c r="C790" s="3" t="s">
        <v>8671</v>
      </c>
      <c r="D790" s="3" t="s">
        <v>5908</v>
      </c>
      <c r="E790">
        <v>78825</v>
      </c>
      <c r="F790">
        <v>45781</v>
      </c>
      <c r="G790">
        <v>45781.783599537041</v>
      </c>
      <c r="H790" s="3" t="s">
        <v>1929</v>
      </c>
      <c r="I790">
        <v>923238</v>
      </c>
      <c r="J790" s="3" t="s">
        <v>62</v>
      </c>
      <c r="K790" s="3" t="s">
        <v>63</v>
      </c>
      <c r="L790" s="3" t="s">
        <v>172</v>
      </c>
      <c r="M790" s="1">
        <v>624780</v>
      </c>
      <c r="N790" s="1">
        <v>0</v>
      </c>
      <c r="O790" s="1">
        <v>624780</v>
      </c>
      <c r="P790" s="1">
        <v>0</v>
      </c>
      <c r="Q790" s="3" t="s">
        <v>169</v>
      </c>
      <c r="R790">
        <v>79592386</v>
      </c>
      <c r="S790" s="3" t="s">
        <v>1300</v>
      </c>
      <c r="T790" s="3" t="s">
        <v>56</v>
      </c>
      <c r="U790" s="3" t="s">
        <v>57</v>
      </c>
      <c r="V790" s="3" t="s">
        <v>1301</v>
      </c>
      <c r="W790" s="3" t="s">
        <v>59</v>
      </c>
      <c r="X790">
        <v>860034313</v>
      </c>
      <c r="Y790" s="3" t="s">
        <v>97</v>
      </c>
      <c r="Z790">
        <v>325</v>
      </c>
      <c r="AA790">
        <v>325</v>
      </c>
      <c r="AB790">
        <v>78825</v>
      </c>
      <c r="AC790" s="3"/>
      <c r="AD790" s="3" t="s">
        <v>4858</v>
      </c>
      <c r="AE790" s="3" t="s">
        <v>4859</v>
      </c>
      <c r="AG790">
        <v>45781</v>
      </c>
      <c r="AH790" s="3" t="s">
        <v>255</v>
      </c>
      <c r="AI790" s="3" t="s">
        <v>3850</v>
      </c>
      <c r="AJ790" s="3" t="s">
        <v>3851</v>
      </c>
    </row>
    <row r="791" spans="1:36" x14ac:dyDescent="0.25">
      <c r="A791" s="3" t="s">
        <v>8673</v>
      </c>
      <c r="B791" s="3" t="s">
        <v>6095</v>
      </c>
      <c r="C791" s="3" t="s">
        <v>8675</v>
      </c>
      <c r="D791" s="3" t="s">
        <v>5908</v>
      </c>
      <c r="E791">
        <v>78925</v>
      </c>
      <c r="F791">
        <v>45781</v>
      </c>
      <c r="G791">
        <v>45781.787245370368</v>
      </c>
      <c r="H791" s="3" t="s">
        <v>1929</v>
      </c>
      <c r="I791">
        <v>923238</v>
      </c>
      <c r="J791" s="3" t="s">
        <v>62</v>
      </c>
      <c r="K791" s="3" t="s">
        <v>63</v>
      </c>
      <c r="L791" s="3" t="s">
        <v>172</v>
      </c>
      <c r="M791" s="1">
        <v>664780</v>
      </c>
      <c r="N791" s="1">
        <v>0</v>
      </c>
      <c r="O791" s="1">
        <v>664780</v>
      </c>
      <c r="P791" s="1">
        <v>0</v>
      </c>
      <c r="Q791" s="3" t="s">
        <v>169</v>
      </c>
      <c r="R791">
        <v>79703448</v>
      </c>
      <c r="S791" s="3" t="s">
        <v>1292</v>
      </c>
      <c r="T791" s="3" t="s">
        <v>56</v>
      </c>
      <c r="U791" s="3" t="s">
        <v>57</v>
      </c>
      <c r="V791" s="3" t="s">
        <v>1293</v>
      </c>
      <c r="W791" s="3" t="s">
        <v>59</v>
      </c>
      <c r="X791">
        <v>860007335</v>
      </c>
      <c r="Y791" s="3" t="s">
        <v>201</v>
      </c>
      <c r="Z791">
        <v>325</v>
      </c>
      <c r="AA791">
        <v>325</v>
      </c>
      <c r="AB791">
        <v>78925</v>
      </c>
      <c r="AC791" s="3"/>
      <c r="AD791" s="3" t="s">
        <v>4860</v>
      </c>
      <c r="AE791" s="3" t="s">
        <v>4861</v>
      </c>
      <c r="AG791">
        <v>45781</v>
      </c>
      <c r="AH791" s="3" t="s">
        <v>255</v>
      </c>
      <c r="AI791" s="3" t="s">
        <v>3852</v>
      </c>
      <c r="AJ791" s="3" t="s">
        <v>3853</v>
      </c>
    </row>
    <row r="792" spans="1:36" x14ac:dyDescent="0.25">
      <c r="A792" s="3" t="s">
        <v>8677</v>
      </c>
      <c r="B792" s="3" t="s">
        <v>6095</v>
      </c>
      <c r="C792" s="3" t="s">
        <v>8679</v>
      </c>
      <c r="D792" s="3" t="s">
        <v>5908</v>
      </c>
      <c r="E792">
        <v>79025</v>
      </c>
      <c r="F792">
        <v>45781</v>
      </c>
      <c r="G792">
        <v>45781.79184027778</v>
      </c>
      <c r="H792" s="3" t="s">
        <v>1929</v>
      </c>
      <c r="I792">
        <v>923238</v>
      </c>
      <c r="J792" s="3" t="s">
        <v>62</v>
      </c>
      <c r="K792" s="3" t="s">
        <v>63</v>
      </c>
      <c r="L792" s="3" t="s">
        <v>172</v>
      </c>
      <c r="M792" s="1">
        <v>624780</v>
      </c>
      <c r="N792" s="1">
        <v>0</v>
      </c>
      <c r="O792" s="1">
        <v>624780</v>
      </c>
      <c r="P792" s="1">
        <v>0</v>
      </c>
      <c r="Q792" s="3" t="s">
        <v>169</v>
      </c>
      <c r="R792">
        <v>1052381667</v>
      </c>
      <c r="S792" s="3" t="s">
        <v>1296</v>
      </c>
      <c r="T792" s="3" t="s">
        <v>56</v>
      </c>
      <c r="U792" s="3" t="s">
        <v>57</v>
      </c>
      <c r="V792" s="3" t="s">
        <v>1297</v>
      </c>
      <c r="W792" s="3" t="s">
        <v>59</v>
      </c>
      <c r="X792">
        <v>860007738</v>
      </c>
      <c r="Y792" s="3" t="s">
        <v>1003</v>
      </c>
      <c r="Z792">
        <v>325</v>
      </c>
      <c r="AA792">
        <v>325</v>
      </c>
      <c r="AB792">
        <v>79025</v>
      </c>
      <c r="AC792" s="3"/>
      <c r="AD792" s="3" t="s">
        <v>4862</v>
      </c>
      <c r="AE792" s="3" t="s">
        <v>4863</v>
      </c>
      <c r="AG792">
        <v>45781</v>
      </c>
      <c r="AH792" s="3" t="s">
        <v>255</v>
      </c>
      <c r="AI792" s="3" t="s">
        <v>3854</v>
      </c>
      <c r="AJ792" s="3" t="s">
        <v>3855</v>
      </c>
    </row>
    <row r="793" spans="1:36" x14ac:dyDescent="0.25">
      <c r="A793" s="3" t="s">
        <v>8681</v>
      </c>
      <c r="B793" s="3" t="s">
        <v>6095</v>
      </c>
      <c r="C793" s="3" t="s">
        <v>8683</v>
      </c>
      <c r="D793" s="3" t="s">
        <v>5908</v>
      </c>
      <c r="E793">
        <v>79125</v>
      </c>
      <c r="F793">
        <v>45781</v>
      </c>
      <c r="G793">
        <v>45781.796331018515</v>
      </c>
      <c r="H793" s="3" t="s">
        <v>1929</v>
      </c>
      <c r="I793">
        <v>923238</v>
      </c>
      <c r="J793" s="3" t="s">
        <v>62</v>
      </c>
      <c r="K793" s="3" t="s">
        <v>63</v>
      </c>
      <c r="L793" s="3" t="s">
        <v>172</v>
      </c>
      <c r="M793" s="1">
        <v>644780</v>
      </c>
      <c r="N793" s="1">
        <v>0</v>
      </c>
      <c r="O793" s="1">
        <v>644780</v>
      </c>
      <c r="P793" s="1">
        <v>0</v>
      </c>
      <c r="Q793" s="3" t="s">
        <v>169</v>
      </c>
      <c r="R793">
        <v>88260450</v>
      </c>
      <c r="S793" s="3" t="s">
        <v>1766</v>
      </c>
      <c r="T793" s="3" t="s">
        <v>56</v>
      </c>
      <c r="U793" s="3" t="s">
        <v>57</v>
      </c>
      <c r="V793" s="3" t="s">
        <v>1767</v>
      </c>
      <c r="W793" s="3" t="s">
        <v>59</v>
      </c>
      <c r="X793">
        <v>860007335</v>
      </c>
      <c r="Y793" s="3" t="s">
        <v>201</v>
      </c>
      <c r="Z793">
        <v>325</v>
      </c>
      <c r="AA793">
        <v>325</v>
      </c>
      <c r="AB793">
        <v>79125</v>
      </c>
      <c r="AC793" s="3"/>
      <c r="AD793" s="3" t="s">
        <v>4864</v>
      </c>
      <c r="AE793" s="3" t="s">
        <v>4865</v>
      </c>
      <c r="AG793">
        <v>45781</v>
      </c>
      <c r="AH793" s="3" t="s">
        <v>255</v>
      </c>
      <c r="AI793" s="3" t="s">
        <v>3856</v>
      </c>
      <c r="AJ793" s="3" t="s">
        <v>3857</v>
      </c>
    </row>
    <row r="794" spans="1:36" x14ac:dyDescent="0.25">
      <c r="A794" s="3" t="s">
        <v>8685</v>
      </c>
      <c r="B794" s="3" t="s">
        <v>6095</v>
      </c>
      <c r="C794" s="3" t="s">
        <v>8687</v>
      </c>
      <c r="D794" s="3" t="s">
        <v>5908</v>
      </c>
      <c r="E794">
        <v>79225</v>
      </c>
      <c r="F794">
        <v>45781</v>
      </c>
      <c r="G794">
        <v>45781.801053240742</v>
      </c>
      <c r="H794" s="3" t="s">
        <v>1929</v>
      </c>
      <c r="I794">
        <v>923238</v>
      </c>
      <c r="J794" s="3" t="s">
        <v>62</v>
      </c>
      <c r="K794" s="3" t="s">
        <v>63</v>
      </c>
      <c r="L794" s="3" t="s">
        <v>172</v>
      </c>
      <c r="M794" s="1">
        <v>624780</v>
      </c>
      <c r="N794" s="1">
        <v>0</v>
      </c>
      <c r="O794" s="1">
        <v>624780</v>
      </c>
      <c r="P794" s="1">
        <v>0</v>
      </c>
      <c r="Q794" s="3" t="s">
        <v>169</v>
      </c>
      <c r="R794">
        <v>80232876</v>
      </c>
      <c r="S794" s="3" t="s">
        <v>1316</v>
      </c>
      <c r="T794" s="3" t="s">
        <v>56</v>
      </c>
      <c r="U794" s="3" t="s">
        <v>57</v>
      </c>
      <c r="V794" s="3" t="s">
        <v>1317</v>
      </c>
      <c r="W794" s="3" t="s">
        <v>59</v>
      </c>
      <c r="X794">
        <v>890903938</v>
      </c>
      <c r="Y794" s="3" t="s">
        <v>86</v>
      </c>
      <c r="Z794">
        <v>325</v>
      </c>
      <c r="AA794">
        <v>325</v>
      </c>
      <c r="AB794">
        <v>79225</v>
      </c>
      <c r="AC794" s="3"/>
      <c r="AD794" s="3" t="s">
        <v>4866</v>
      </c>
      <c r="AE794" s="3" t="s">
        <v>4867</v>
      </c>
      <c r="AG794">
        <v>45781</v>
      </c>
      <c r="AH794" s="3" t="s">
        <v>255</v>
      </c>
      <c r="AI794" s="3" t="s">
        <v>3858</v>
      </c>
      <c r="AJ794" s="3" t="s">
        <v>3859</v>
      </c>
    </row>
    <row r="795" spans="1:36" x14ac:dyDescent="0.25">
      <c r="A795" s="3" t="s">
        <v>8689</v>
      </c>
      <c r="B795" s="3" t="s">
        <v>6095</v>
      </c>
      <c r="C795" s="3" t="s">
        <v>8691</v>
      </c>
      <c r="D795" s="3" t="s">
        <v>5908</v>
      </c>
      <c r="E795">
        <v>79325</v>
      </c>
      <c r="F795">
        <v>45781</v>
      </c>
      <c r="G795">
        <v>45781.804872685185</v>
      </c>
      <c r="H795" s="3" t="s">
        <v>1929</v>
      </c>
      <c r="I795">
        <v>923238</v>
      </c>
      <c r="J795" s="3" t="s">
        <v>62</v>
      </c>
      <c r="K795" s="3" t="s">
        <v>63</v>
      </c>
      <c r="L795" s="3" t="s">
        <v>172</v>
      </c>
      <c r="M795" s="1">
        <v>624780</v>
      </c>
      <c r="N795" s="1">
        <v>0</v>
      </c>
      <c r="O795" s="1">
        <v>624780</v>
      </c>
      <c r="P795" s="1">
        <v>0</v>
      </c>
      <c r="Q795" s="3" t="s">
        <v>169</v>
      </c>
      <c r="R795">
        <v>49718628</v>
      </c>
      <c r="S795" s="3" t="s">
        <v>1312</v>
      </c>
      <c r="T795" s="3" t="s">
        <v>56</v>
      </c>
      <c r="U795" s="3" t="s">
        <v>57</v>
      </c>
      <c r="V795" s="3" t="s">
        <v>1313</v>
      </c>
      <c r="W795" s="3" t="s">
        <v>59</v>
      </c>
      <c r="X795">
        <v>890903938</v>
      </c>
      <c r="Y795" s="3" t="s">
        <v>86</v>
      </c>
      <c r="Z795">
        <v>325</v>
      </c>
      <c r="AA795">
        <v>325</v>
      </c>
      <c r="AB795">
        <v>79325</v>
      </c>
      <c r="AC795" s="3"/>
      <c r="AD795" s="3" t="s">
        <v>4868</v>
      </c>
      <c r="AE795" s="3" t="s">
        <v>4869</v>
      </c>
      <c r="AG795">
        <v>45781</v>
      </c>
      <c r="AH795" s="3" t="s">
        <v>255</v>
      </c>
      <c r="AI795" s="3" t="s">
        <v>3860</v>
      </c>
      <c r="AJ795" s="3" t="s">
        <v>3861</v>
      </c>
    </row>
    <row r="796" spans="1:36" x14ac:dyDescent="0.25">
      <c r="A796" s="3" t="s">
        <v>8693</v>
      </c>
      <c r="B796" s="3" t="s">
        <v>6095</v>
      </c>
      <c r="C796" s="3" t="s">
        <v>8695</v>
      </c>
      <c r="D796" s="3" t="s">
        <v>5908</v>
      </c>
      <c r="E796">
        <v>79425</v>
      </c>
      <c r="F796">
        <v>45781</v>
      </c>
      <c r="G796">
        <v>45781.808032407411</v>
      </c>
      <c r="H796" s="3" t="s">
        <v>1929</v>
      </c>
      <c r="I796">
        <v>923238</v>
      </c>
      <c r="J796" s="3" t="s">
        <v>62</v>
      </c>
      <c r="K796" s="3" t="s">
        <v>63</v>
      </c>
      <c r="L796" s="3" t="s">
        <v>172</v>
      </c>
      <c r="M796" s="1">
        <v>654780</v>
      </c>
      <c r="N796" s="1">
        <v>0</v>
      </c>
      <c r="O796" s="1">
        <v>654780</v>
      </c>
      <c r="P796" s="1">
        <v>0</v>
      </c>
      <c r="Q796" s="3" t="s">
        <v>169</v>
      </c>
      <c r="R796">
        <v>39728459</v>
      </c>
      <c r="S796" s="3" t="s">
        <v>1915</v>
      </c>
      <c r="T796" s="3" t="s">
        <v>56</v>
      </c>
      <c r="U796" s="3" t="s">
        <v>57</v>
      </c>
      <c r="V796" s="3" t="s">
        <v>1916</v>
      </c>
      <c r="W796" s="3" t="s">
        <v>59</v>
      </c>
      <c r="X796">
        <v>860007335</v>
      </c>
      <c r="Y796" s="3" t="s">
        <v>201</v>
      </c>
      <c r="Z796">
        <v>325</v>
      </c>
      <c r="AA796">
        <v>325</v>
      </c>
      <c r="AB796">
        <v>79425</v>
      </c>
      <c r="AC796" s="3"/>
      <c r="AD796" s="3" t="s">
        <v>4870</v>
      </c>
      <c r="AE796" s="3" t="s">
        <v>4871</v>
      </c>
      <c r="AG796">
        <v>45781</v>
      </c>
      <c r="AH796" s="3" t="s">
        <v>255</v>
      </c>
      <c r="AI796" s="3" t="s">
        <v>3862</v>
      </c>
      <c r="AJ796" s="3" t="s">
        <v>3863</v>
      </c>
    </row>
    <row r="797" spans="1:36" x14ac:dyDescent="0.25">
      <c r="A797" s="3" t="s">
        <v>8296</v>
      </c>
      <c r="B797" s="3" t="s">
        <v>8297</v>
      </c>
      <c r="C797" s="3" t="s">
        <v>8299</v>
      </c>
      <c r="D797" s="3" t="s">
        <v>5929</v>
      </c>
      <c r="E797">
        <v>79525</v>
      </c>
      <c r="F797">
        <v>45782</v>
      </c>
      <c r="G797">
        <v>45782.703368055554</v>
      </c>
      <c r="H797" s="3" t="s">
        <v>1929</v>
      </c>
      <c r="I797">
        <v>923244</v>
      </c>
      <c r="J797" s="3" t="s">
        <v>1773</v>
      </c>
      <c r="K797" s="3" t="s">
        <v>1774</v>
      </c>
      <c r="L797" s="3" t="s">
        <v>64</v>
      </c>
      <c r="M797" s="1">
        <v>711750</v>
      </c>
      <c r="N797" s="1">
        <v>0</v>
      </c>
      <c r="O797" s="1">
        <v>711750</v>
      </c>
      <c r="P797" s="1">
        <v>0</v>
      </c>
      <c r="Q797" s="3" t="s">
        <v>169</v>
      </c>
      <c r="R797">
        <v>1032379176</v>
      </c>
      <c r="S797" s="3" t="s">
        <v>3864</v>
      </c>
      <c r="T797" s="3" t="s">
        <v>56</v>
      </c>
      <c r="U797" s="3" t="s">
        <v>57</v>
      </c>
      <c r="V797" s="3" t="s">
        <v>3865</v>
      </c>
      <c r="W797" s="3" t="s">
        <v>59</v>
      </c>
      <c r="X797">
        <v>890903938</v>
      </c>
      <c r="Y797" s="3" t="s">
        <v>86</v>
      </c>
      <c r="Z797">
        <v>3925</v>
      </c>
      <c r="AA797">
        <v>3925</v>
      </c>
      <c r="AB797">
        <v>79525</v>
      </c>
      <c r="AC797" s="3"/>
      <c r="AD797" s="3" t="s">
        <v>4872</v>
      </c>
      <c r="AE797" s="3" t="s">
        <v>4873</v>
      </c>
      <c r="AG797">
        <v>45782</v>
      </c>
      <c r="AH797" s="3" t="s">
        <v>1775</v>
      </c>
      <c r="AI797" s="3" t="s">
        <v>3866</v>
      </c>
      <c r="AJ797" s="3" t="s">
        <v>3867</v>
      </c>
    </row>
    <row r="798" spans="1:36" x14ac:dyDescent="0.25">
      <c r="A798" s="3" t="s">
        <v>8301</v>
      </c>
      <c r="B798" s="3" t="s">
        <v>8297</v>
      </c>
      <c r="C798" s="3" t="s">
        <v>8303</v>
      </c>
      <c r="D798" s="3" t="s">
        <v>5929</v>
      </c>
      <c r="E798">
        <v>79625</v>
      </c>
      <c r="F798">
        <v>45782</v>
      </c>
      <c r="G798">
        <v>45782.703379629631</v>
      </c>
      <c r="H798" s="3" t="s">
        <v>1929</v>
      </c>
      <c r="I798">
        <v>923244</v>
      </c>
      <c r="J798" s="3" t="s">
        <v>1773</v>
      </c>
      <c r="K798" s="3" t="s">
        <v>1774</v>
      </c>
      <c r="L798" s="3" t="s">
        <v>64</v>
      </c>
      <c r="M798" s="1">
        <v>711750</v>
      </c>
      <c r="N798" s="1">
        <v>0</v>
      </c>
      <c r="O798" s="1">
        <v>711750</v>
      </c>
      <c r="P798" s="1">
        <v>0</v>
      </c>
      <c r="Q798" s="3" t="s">
        <v>169</v>
      </c>
      <c r="R798">
        <v>1003888689</v>
      </c>
      <c r="S798" s="3" t="s">
        <v>3868</v>
      </c>
      <c r="T798" s="3" t="s">
        <v>56</v>
      </c>
      <c r="U798" s="3" t="s">
        <v>57</v>
      </c>
      <c r="V798" s="3" t="s">
        <v>3869</v>
      </c>
      <c r="W798" s="3" t="s">
        <v>59</v>
      </c>
      <c r="X798">
        <v>890903938</v>
      </c>
      <c r="Y798" s="3" t="s">
        <v>86</v>
      </c>
      <c r="Z798">
        <v>3925</v>
      </c>
      <c r="AA798">
        <v>3925</v>
      </c>
      <c r="AB798">
        <v>79625</v>
      </c>
      <c r="AC798" s="3"/>
      <c r="AD798" s="3" t="s">
        <v>4874</v>
      </c>
      <c r="AE798" s="3" t="s">
        <v>4875</v>
      </c>
      <c r="AG798">
        <v>45782</v>
      </c>
      <c r="AH798" s="3" t="s">
        <v>1775</v>
      </c>
      <c r="AI798" s="3" t="s">
        <v>3866</v>
      </c>
      <c r="AJ798" s="3" t="s">
        <v>3867</v>
      </c>
    </row>
    <row r="799" spans="1:36" x14ac:dyDescent="0.25">
      <c r="A799" s="3" t="s">
        <v>8305</v>
      </c>
      <c r="B799" s="3" t="s">
        <v>8297</v>
      </c>
      <c r="C799" s="3" t="s">
        <v>8307</v>
      </c>
      <c r="D799" s="3" t="s">
        <v>5929</v>
      </c>
      <c r="E799">
        <v>79725</v>
      </c>
      <c r="F799">
        <v>45782</v>
      </c>
      <c r="G799">
        <v>45782.7033912037</v>
      </c>
      <c r="H799" s="3" t="s">
        <v>1929</v>
      </c>
      <c r="I799">
        <v>923244</v>
      </c>
      <c r="J799" s="3" t="s">
        <v>1773</v>
      </c>
      <c r="K799" s="3" t="s">
        <v>1774</v>
      </c>
      <c r="L799" s="3" t="s">
        <v>64</v>
      </c>
      <c r="M799" s="1">
        <v>711750</v>
      </c>
      <c r="N799" s="1">
        <v>0</v>
      </c>
      <c r="O799" s="1">
        <v>711750</v>
      </c>
      <c r="P799" s="1">
        <v>0</v>
      </c>
      <c r="Q799" s="3" t="s">
        <v>169</v>
      </c>
      <c r="R799">
        <v>1085330187</v>
      </c>
      <c r="S799" s="3" t="s">
        <v>3870</v>
      </c>
      <c r="T799" s="3" t="s">
        <v>56</v>
      </c>
      <c r="U799" s="3" t="s">
        <v>57</v>
      </c>
      <c r="V799" s="3" t="s">
        <v>3871</v>
      </c>
      <c r="W799" s="3" t="s">
        <v>59</v>
      </c>
      <c r="X799">
        <v>890903938</v>
      </c>
      <c r="Y799" s="3" t="s">
        <v>86</v>
      </c>
      <c r="Z799">
        <v>3925</v>
      </c>
      <c r="AA799">
        <v>3925</v>
      </c>
      <c r="AB799">
        <v>79725</v>
      </c>
      <c r="AC799" s="3"/>
      <c r="AD799" s="3" t="s">
        <v>4876</v>
      </c>
      <c r="AE799" s="3" t="s">
        <v>4877</v>
      </c>
      <c r="AG799">
        <v>45782</v>
      </c>
      <c r="AH799" s="3" t="s">
        <v>1775</v>
      </c>
      <c r="AI799" s="3" t="s">
        <v>3866</v>
      </c>
      <c r="AJ799" s="3" t="s">
        <v>3867</v>
      </c>
    </row>
    <row r="800" spans="1:36" x14ac:dyDescent="0.25">
      <c r="A800" s="3" t="s">
        <v>8309</v>
      </c>
      <c r="B800" s="3" t="s">
        <v>8297</v>
      </c>
      <c r="C800" s="3" t="s">
        <v>8311</v>
      </c>
      <c r="D800" s="3" t="s">
        <v>5929</v>
      </c>
      <c r="E800">
        <v>79825</v>
      </c>
      <c r="F800">
        <v>45782</v>
      </c>
      <c r="G800">
        <v>45782.703402777777</v>
      </c>
      <c r="H800" s="3" t="s">
        <v>1929</v>
      </c>
      <c r="I800">
        <v>923244</v>
      </c>
      <c r="J800" s="3" t="s">
        <v>1773</v>
      </c>
      <c r="K800" s="3" t="s">
        <v>1774</v>
      </c>
      <c r="L800" s="3" t="s">
        <v>64</v>
      </c>
      <c r="M800" s="1">
        <v>711750</v>
      </c>
      <c r="N800" s="1">
        <v>0</v>
      </c>
      <c r="O800" s="1">
        <v>711750</v>
      </c>
      <c r="P800" s="1">
        <v>0</v>
      </c>
      <c r="Q800" s="3" t="s">
        <v>169</v>
      </c>
      <c r="R800">
        <v>1103859146</v>
      </c>
      <c r="S800" s="3" t="s">
        <v>3872</v>
      </c>
      <c r="T800" s="3" t="s">
        <v>56</v>
      </c>
      <c r="U800" s="3" t="s">
        <v>57</v>
      </c>
      <c r="V800" s="3" t="s">
        <v>3873</v>
      </c>
      <c r="W800" s="3" t="s">
        <v>59</v>
      </c>
      <c r="X800">
        <v>890903938</v>
      </c>
      <c r="Y800" s="3" t="s">
        <v>86</v>
      </c>
      <c r="Z800">
        <v>3925</v>
      </c>
      <c r="AA800">
        <v>3925</v>
      </c>
      <c r="AB800">
        <v>79825</v>
      </c>
      <c r="AC800" s="3"/>
      <c r="AD800" s="3" t="s">
        <v>4878</v>
      </c>
      <c r="AE800" s="3" t="s">
        <v>4879</v>
      </c>
      <c r="AG800">
        <v>45782</v>
      </c>
      <c r="AH800" s="3" t="s">
        <v>1775</v>
      </c>
      <c r="AI800" s="3" t="s">
        <v>3866</v>
      </c>
      <c r="AJ800" s="3" t="s">
        <v>3867</v>
      </c>
    </row>
    <row r="801" spans="1:36" x14ac:dyDescent="0.25">
      <c r="A801" s="3" t="s">
        <v>8313</v>
      </c>
      <c r="B801" s="3" t="s">
        <v>8297</v>
      </c>
      <c r="C801" s="3" t="s">
        <v>8315</v>
      </c>
      <c r="D801" s="3" t="s">
        <v>5929</v>
      </c>
      <c r="E801">
        <v>79925</v>
      </c>
      <c r="F801">
        <v>45782</v>
      </c>
      <c r="G801">
        <v>45782.703414351854</v>
      </c>
      <c r="H801" s="3" t="s">
        <v>1929</v>
      </c>
      <c r="I801">
        <v>923244</v>
      </c>
      <c r="J801" s="3" t="s">
        <v>1773</v>
      </c>
      <c r="K801" s="3" t="s">
        <v>1774</v>
      </c>
      <c r="L801" s="3" t="s">
        <v>64</v>
      </c>
      <c r="M801" s="1">
        <v>711750</v>
      </c>
      <c r="N801" s="1">
        <v>0</v>
      </c>
      <c r="O801" s="1">
        <v>711750</v>
      </c>
      <c r="P801" s="1">
        <v>0</v>
      </c>
      <c r="Q801" s="3" t="s">
        <v>169</v>
      </c>
      <c r="R801">
        <v>1193081685</v>
      </c>
      <c r="S801" s="3" t="s">
        <v>3874</v>
      </c>
      <c r="T801" s="3" t="s">
        <v>56</v>
      </c>
      <c r="U801" s="3" t="s">
        <v>57</v>
      </c>
      <c r="V801" s="3" t="s">
        <v>3875</v>
      </c>
      <c r="W801" s="3" t="s">
        <v>59</v>
      </c>
      <c r="X801">
        <v>890903938</v>
      </c>
      <c r="Y801" s="3" t="s">
        <v>86</v>
      </c>
      <c r="Z801">
        <v>3925</v>
      </c>
      <c r="AA801">
        <v>3925</v>
      </c>
      <c r="AB801">
        <v>79925</v>
      </c>
      <c r="AC801" s="3"/>
      <c r="AD801" s="3" t="s">
        <v>4880</v>
      </c>
      <c r="AE801" s="3" t="s">
        <v>4881</v>
      </c>
      <c r="AG801">
        <v>45782</v>
      </c>
      <c r="AH801" s="3" t="s">
        <v>1775</v>
      </c>
      <c r="AI801" s="3" t="s">
        <v>3866</v>
      </c>
      <c r="AJ801" s="3" t="s">
        <v>3867</v>
      </c>
    </row>
    <row r="802" spans="1:36" x14ac:dyDescent="0.25">
      <c r="A802" s="3" t="s">
        <v>8317</v>
      </c>
      <c r="B802" s="3" t="s">
        <v>8297</v>
      </c>
      <c r="C802" s="3" t="s">
        <v>8319</v>
      </c>
      <c r="D802" s="3" t="s">
        <v>5929</v>
      </c>
      <c r="E802">
        <v>80025</v>
      </c>
      <c r="F802">
        <v>45782</v>
      </c>
      <c r="G802">
        <v>45782.703425925924</v>
      </c>
      <c r="H802" s="3" t="s">
        <v>1929</v>
      </c>
      <c r="I802">
        <v>923244</v>
      </c>
      <c r="J802" s="3" t="s">
        <v>1773</v>
      </c>
      <c r="K802" s="3" t="s">
        <v>1774</v>
      </c>
      <c r="L802" s="3" t="s">
        <v>64</v>
      </c>
      <c r="M802" s="1">
        <v>711750</v>
      </c>
      <c r="N802" s="1">
        <v>0</v>
      </c>
      <c r="O802" s="1">
        <v>711750</v>
      </c>
      <c r="P802" s="1">
        <v>0</v>
      </c>
      <c r="Q802" s="3" t="s">
        <v>169</v>
      </c>
      <c r="R802">
        <v>1085339594</v>
      </c>
      <c r="S802" s="3" t="s">
        <v>3876</v>
      </c>
      <c r="T802" s="3" t="s">
        <v>56</v>
      </c>
      <c r="U802" s="3" t="s">
        <v>57</v>
      </c>
      <c r="V802" s="3" t="s">
        <v>3877</v>
      </c>
      <c r="W802" s="3" t="s">
        <v>59</v>
      </c>
      <c r="X802">
        <v>890903938</v>
      </c>
      <c r="Y802" s="3" t="s">
        <v>86</v>
      </c>
      <c r="Z802">
        <v>3925</v>
      </c>
      <c r="AA802">
        <v>3925</v>
      </c>
      <c r="AB802">
        <v>80025</v>
      </c>
      <c r="AC802" s="3"/>
      <c r="AD802" s="3" t="s">
        <v>4882</v>
      </c>
      <c r="AE802" s="3" t="s">
        <v>4883</v>
      </c>
      <c r="AG802">
        <v>45782</v>
      </c>
      <c r="AH802" s="3" t="s">
        <v>1775</v>
      </c>
      <c r="AI802" s="3" t="s">
        <v>3866</v>
      </c>
      <c r="AJ802" s="3" t="s">
        <v>3867</v>
      </c>
    </row>
    <row r="803" spans="1:36" x14ac:dyDescent="0.25">
      <c r="A803" s="3" t="s">
        <v>8321</v>
      </c>
      <c r="B803" s="3" t="s">
        <v>8297</v>
      </c>
      <c r="C803" s="3" t="s">
        <v>8323</v>
      </c>
      <c r="D803" s="3" t="s">
        <v>5929</v>
      </c>
      <c r="E803">
        <v>80125</v>
      </c>
      <c r="F803">
        <v>45782</v>
      </c>
      <c r="G803">
        <v>45782.7034375</v>
      </c>
      <c r="H803" s="3" t="s">
        <v>1929</v>
      </c>
      <c r="I803">
        <v>923244</v>
      </c>
      <c r="J803" s="3" t="s">
        <v>1773</v>
      </c>
      <c r="K803" s="3" t="s">
        <v>1774</v>
      </c>
      <c r="L803" s="3" t="s">
        <v>64</v>
      </c>
      <c r="M803" s="1">
        <v>711750</v>
      </c>
      <c r="N803" s="1">
        <v>0</v>
      </c>
      <c r="O803" s="1">
        <v>711750</v>
      </c>
      <c r="P803" s="1">
        <v>0</v>
      </c>
      <c r="Q803" s="3" t="s">
        <v>169</v>
      </c>
      <c r="R803">
        <v>1030655629</v>
      </c>
      <c r="S803" s="3" t="s">
        <v>3878</v>
      </c>
      <c r="T803" s="3" t="s">
        <v>56</v>
      </c>
      <c r="U803" s="3" t="s">
        <v>57</v>
      </c>
      <c r="V803" s="3" t="s">
        <v>3879</v>
      </c>
      <c r="W803" s="3" t="s">
        <v>59</v>
      </c>
      <c r="X803">
        <v>890903938</v>
      </c>
      <c r="Y803" s="3" t="s">
        <v>86</v>
      </c>
      <c r="Z803">
        <v>3925</v>
      </c>
      <c r="AA803">
        <v>3925</v>
      </c>
      <c r="AB803">
        <v>80125</v>
      </c>
      <c r="AC803" s="3"/>
      <c r="AD803" s="3" t="s">
        <v>4884</v>
      </c>
      <c r="AE803" s="3" t="s">
        <v>4885</v>
      </c>
      <c r="AG803">
        <v>45782</v>
      </c>
      <c r="AH803" s="3" t="s">
        <v>1775</v>
      </c>
      <c r="AI803" s="3" t="s">
        <v>3866</v>
      </c>
      <c r="AJ803" s="3" t="s">
        <v>3867</v>
      </c>
    </row>
    <row r="804" spans="1:36" x14ac:dyDescent="0.25">
      <c r="A804" s="3" t="s">
        <v>8325</v>
      </c>
      <c r="B804" s="3" t="s">
        <v>8297</v>
      </c>
      <c r="C804" s="3" t="s">
        <v>8327</v>
      </c>
      <c r="D804" s="3" t="s">
        <v>5929</v>
      </c>
      <c r="E804">
        <v>80225</v>
      </c>
      <c r="F804">
        <v>45782</v>
      </c>
      <c r="G804">
        <v>45782.703449074077</v>
      </c>
      <c r="H804" s="3" t="s">
        <v>1929</v>
      </c>
      <c r="I804">
        <v>923244</v>
      </c>
      <c r="J804" s="3" t="s">
        <v>1773</v>
      </c>
      <c r="K804" s="3" t="s">
        <v>1774</v>
      </c>
      <c r="L804" s="3" t="s">
        <v>64</v>
      </c>
      <c r="M804" s="1">
        <v>711750</v>
      </c>
      <c r="N804" s="1">
        <v>0</v>
      </c>
      <c r="O804" s="1">
        <v>711750</v>
      </c>
      <c r="P804" s="1">
        <v>0</v>
      </c>
      <c r="Q804" s="3" t="s">
        <v>169</v>
      </c>
      <c r="R804">
        <v>1030605151</v>
      </c>
      <c r="S804" s="3" t="s">
        <v>3880</v>
      </c>
      <c r="T804" s="3" t="s">
        <v>56</v>
      </c>
      <c r="U804" s="3" t="s">
        <v>57</v>
      </c>
      <c r="V804" s="3" t="s">
        <v>3881</v>
      </c>
      <c r="W804" s="3" t="s">
        <v>59</v>
      </c>
      <c r="X804">
        <v>860007335</v>
      </c>
      <c r="Y804" s="3" t="s">
        <v>201</v>
      </c>
      <c r="Z804">
        <v>3925</v>
      </c>
      <c r="AA804">
        <v>3925</v>
      </c>
      <c r="AB804">
        <v>80225</v>
      </c>
      <c r="AC804" s="3"/>
      <c r="AD804" s="3" t="s">
        <v>4886</v>
      </c>
      <c r="AE804" s="3" t="s">
        <v>4887</v>
      </c>
      <c r="AG804">
        <v>45782</v>
      </c>
      <c r="AH804" s="3" t="s">
        <v>1775</v>
      </c>
      <c r="AI804" s="3" t="s">
        <v>3866</v>
      </c>
      <c r="AJ804" s="3" t="s">
        <v>3867</v>
      </c>
    </row>
    <row r="805" spans="1:36" x14ac:dyDescent="0.25">
      <c r="A805" s="3" t="s">
        <v>8329</v>
      </c>
      <c r="B805" s="3" t="s">
        <v>8297</v>
      </c>
      <c r="C805" s="3" t="s">
        <v>8331</v>
      </c>
      <c r="D805" s="3" t="s">
        <v>5929</v>
      </c>
      <c r="E805">
        <v>80325</v>
      </c>
      <c r="F805">
        <v>45782</v>
      </c>
      <c r="G805">
        <v>45782.789444444446</v>
      </c>
      <c r="H805" s="3" t="s">
        <v>1929</v>
      </c>
      <c r="I805">
        <v>923244</v>
      </c>
      <c r="J805" s="3" t="s">
        <v>1773</v>
      </c>
      <c r="K805" s="3" t="s">
        <v>1774</v>
      </c>
      <c r="L805" s="3" t="s">
        <v>64</v>
      </c>
      <c r="M805" s="1">
        <v>711750</v>
      </c>
      <c r="N805" s="1">
        <v>0</v>
      </c>
      <c r="O805" s="1">
        <v>711750</v>
      </c>
      <c r="P805" s="1">
        <v>0</v>
      </c>
      <c r="Q805" s="3" t="s">
        <v>169</v>
      </c>
      <c r="R805">
        <v>45534120</v>
      </c>
      <c r="S805" s="3" t="s">
        <v>3882</v>
      </c>
      <c r="T805" s="3" t="s">
        <v>56</v>
      </c>
      <c r="U805" s="3" t="s">
        <v>57</v>
      </c>
      <c r="V805" s="3" t="s">
        <v>3883</v>
      </c>
      <c r="W805" s="3" t="s">
        <v>59</v>
      </c>
      <c r="X805">
        <v>900047981</v>
      </c>
      <c r="Y805" s="3" t="s">
        <v>219</v>
      </c>
      <c r="Z805">
        <v>3925</v>
      </c>
      <c r="AA805">
        <v>3925</v>
      </c>
      <c r="AB805">
        <v>80325</v>
      </c>
      <c r="AC805" s="3"/>
      <c r="AD805" s="3" t="s">
        <v>4888</v>
      </c>
      <c r="AE805" s="3" t="s">
        <v>4889</v>
      </c>
      <c r="AG805">
        <v>45782</v>
      </c>
      <c r="AH805" s="3" t="s">
        <v>1775</v>
      </c>
      <c r="AI805" s="3" t="s">
        <v>3866</v>
      </c>
      <c r="AJ805" s="3" t="s">
        <v>3867</v>
      </c>
    </row>
    <row r="806" spans="1:36" x14ac:dyDescent="0.25">
      <c r="A806" s="3" t="s">
        <v>8333</v>
      </c>
      <c r="B806" s="3" t="s">
        <v>8297</v>
      </c>
      <c r="C806" s="3" t="s">
        <v>8335</v>
      </c>
      <c r="D806" s="3" t="s">
        <v>5929</v>
      </c>
      <c r="E806">
        <v>80425</v>
      </c>
      <c r="F806">
        <v>45782</v>
      </c>
      <c r="G806">
        <v>45782.789456018516</v>
      </c>
      <c r="H806" s="3" t="s">
        <v>1929</v>
      </c>
      <c r="I806">
        <v>923244</v>
      </c>
      <c r="J806" s="3" t="s">
        <v>1773</v>
      </c>
      <c r="K806" s="3" t="s">
        <v>1774</v>
      </c>
      <c r="L806" s="3" t="s">
        <v>64</v>
      </c>
      <c r="M806" s="1">
        <v>711750</v>
      </c>
      <c r="N806" s="1">
        <v>0</v>
      </c>
      <c r="O806" s="1">
        <v>711750</v>
      </c>
      <c r="P806" s="1">
        <v>0</v>
      </c>
      <c r="Q806" s="3" t="s">
        <v>169</v>
      </c>
      <c r="R806">
        <v>53117138</v>
      </c>
      <c r="S806" s="3" t="s">
        <v>3884</v>
      </c>
      <c r="T806" s="3" t="s">
        <v>56</v>
      </c>
      <c r="U806" s="3" t="s">
        <v>57</v>
      </c>
      <c r="V806" s="3" t="s">
        <v>3885</v>
      </c>
      <c r="W806" s="3" t="s">
        <v>59</v>
      </c>
      <c r="X806">
        <v>900047981</v>
      </c>
      <c r="Y806" s="3" t="s">
        <v>219</v>
      </c>
      <c r="Z806">
        <v>3925</v>
      </c>
      <c r="AA806">
        <v>3925</v>
      </c>
      <c r="AB806">
        <v>80425</v>
      </c>
      <c r="AC806" s="3"/>
      <c r="AD806" s="3" t="s">
        <v>4890</v>
      </c>
      <c r="AE806" s="3" t="s">
        <v>4891</v>
      </c>
      <c r="AG806">
        <v>45782</v>
      </c>
      <c r="AH806" s="3" t="s">
        <v>1775</v>
      </c>
      <c r="AI806" s="3" t="s">
        <v>3866</v>
      </c>
      <c r="AJ806" s="3" t="s">
        <v>3867</v>
      </c>
    </row>
    <row r="807" spans="1:36" x14ac:dyDescent="0.25">
      <c r="A807" s="3" t="s">
        <v>8337</v>
      </c>
      <c r="B807" s="3" t="s">
        <v>8297</v>
      </c>
      <c r="C807" s="3" t="s">
        <v>8339</v>
      </c>
      <c r="D807" s="3" t="s">
        <v>5929</v>
      </c>
      <c r="E807">
        <v>80525</v>
      </c>
      <c r="F807">
        <v>45782</v>
      </c>
      <c r="G807">
        <v>45782.789467592593</v>
      </c>
      <c r="H807" s="3" t="s">
        <v>1929</v>
      </c>
      <c r="I807">
        <v>923244</v>
      </c>
      <c r="J807" s="3" t="s">
        <v>1773</v>
      </c>
      <c r="K807" s="3" t="s">
        <v>1774</v>
      </c>
      <c r="L807" s="3" t="s">
        <v>64</v>
      </c>
      <c r="M807" s="1">
        <v>711750</v>
      </c>
      <c r="N807" s="1">
        <v>0</v>
      </c>
      <c r="O807" s="1">
        <v>711750</v>
      </c>
      <c r="P807" s="1">
        <v>0</v>
      </c>
      <c r="Q807" s="3" t="s">
        <v>169</v>
      </c>
      <c r="R807">
        <v>1019075624</v>
      </c>
      <c r="S807" s="3" t="s">
        <v>3886</v>
      </c>
      <c r="T807" s="3" t="s">
        <v>56</v>
      </c>
      <c r="U807" s="3" t="s">
        <v>57</v>
      </c>
      <c r="V807" s="3" t="s">
        <v>3887</v>
      </c>
      <c r="W807" s="3" t="s">
        <v>59</v>
      </c>
      <c r="X807">
        <v>860007738</v>
      </c>
      <c r="Y807" s="3" t="s">
        <v>1003</v>
      </c>
      <c r="Z807">
        <v>3925</v>
      </c>
      <c r="AA807">
        <v>3925</v>
      </c>
      <c r="AB807">
        <v>80525</v>
      </c>
      <c r="AC807" s="3"/>
      <c r="AD807" s="3" t="s">
        <v>4892</v>
      </c>
      <c r="AE807" s="3" t="s">
        <v>4893</v>
      </c>
      <c r="AG807">
        <v>45782</v>
      </c>
      <c r="AH807" s="3" t="s">
        <v>1775</v>
      </c>
      <c r="AI807" s="3" t="s">
        <v>3866</v>
      </c>
      <c r="AJ807" s="3" t="s">
        <v>3867</v>
      </c>
    </row>
    <row r="808" spans="1:36" x14ac:dyDescent="0.25">
      <c r="A808" s="3" t="s">
        <v>8341</v>
      </c>
      <c r="B808" s="3" t="s">
        <v>8297</v>
      </c>
      <c r="C808" s="3" t="s">
        <v>8343</v>
      </c>
      <c r="D808" s="3" t="s">
        <v>5929</v>
      </c>
      <c r="E808">
        <v>80625</v>
      </c>
      <c r="F808">
        <v>45782</v>
      </c>
      <c r="G808">
        <v>45782.789479166669</v>
      </c>
      <c r="H808" s="3" t="s">
        <v>1929</v>
      </c>
      <c r="I808">
        <v>923244</v>
      </c>
      <c r="J808" s="3" t="s">
        <v>1773</v>
      </c>
      <c r="K808" s="3" t="s">
        <v>1774</v>
      </c>
      <c r="L808" s="3" t="s">
        <v>64</v>
      </c>
      <c r="M808" s="1">
        <v>711750</v>
      </c>
      <c r="N808" s="1">
        <v>0</v>
      </c>
      <c r="O808" s="1">
        <v>711750</v>
      </c>
      <c r="P808" s="1">
        <v>0</v>
      </c>
      <c r="Q808" s="3" t="s">
        <v>169</v>
      </c>
      <c r="R808">
        <v>1135029311</v>
      </c>
      <c r="S808" s="3" t="s">
        <v>3888</v>
      </c>
      <c r="T808" s="3" t="s">
        <v>56</v>
      </c>
      <c r="U808" s="3" t="s">
        <v>57</v>
      </c>
      <c r="V808" s="3" t="s">
        <v>3889</v>
      </c>
      <c r="W808" s="3" t="s">
        <v>59</v>
      </c>
      <c r="X808">
        <v>890903938</v>
      </c>
      <c r="Y808" s="3" t="s">
        <v>86</v>
      </c>
      <c r="Z808">
        <v>3925</v>
      </c>
      <c r="AA808">
        <v>3925</v>
      </c>
      <c r="AB808">
        <v>80625</v>
      </c>
      <c r="AC808" s="3"/>
      <c r="AD808" s="3" t="s">
        <v>4894</v>
      </c>
      <c r="AE808" s="3" t="s">
        <v>4895</v>
      </c>
      <c r="AG808">
        <v>45782</v>
      </c>
      <c r="AH808" s="3" t="s">
        <v>1775</v>
      </c>
      <c r="AI808" s="3" t="s">
        <v>3866</v>
      </c>
      <c r="AJ808" s="3" t="s">
        <v>3867</v>
      </c>
    </row>
    <row r="809" spans="1:36" x14ac:dyDescent="0.25">
      <c r="A809" s="3" t="s">
        <v>8345</v>
      </c>
      <c r="B809" s="3" t="s">
        <v>8297</v>
      </c>
      <c r="C809" s="3" t="s">
        <v>8347</v>
      </c>
      <c r="D809" s="3" t="s">
        <v>5929</v>
      </c>
      <c r="E809">
        <v>80725</v>
      </c>
      <c r="F809">
        <v>45782</v>
      </c>
      <c r="G809">
        <v>45782.789490740739</v>
      </c>
      <c r="H809" s="3" t="s">
        <v>1929</v>
      </c>
      <c r="I809">
        <v>923244</v>
      </c>
      <c r="J809" s="3" t="s">
        <v>1773</v>
      </c>
      <c r="K809" s="3" t="s">
        <v>1774</v>
      </c>
      <c r="L809" s="3" t="s">
        <v>64</v>
      </c>
      <c r="M809" s="1">
        <v>711750</v>
      </c>
      <c r="N809" s="1">
        <v>0</v>
      </c>
      <c r="O809" s="1">
        <v>711750</v>
      </c>
      <c r="P809" s="1">
        <v>0</v>
      </c>
      <c r="Q809" s="3" t="s">
        <v>1770</v>
      </c>
      <c r="R809">
        <v>1106483954</v>
      </c>
      <c r="S809" s="3" t="s">
        <v>3890</v>
      </c>
      <c r="T809" s="3" t="s">
        <v>56</v>
      </c>
      <c r="U809" s="3" t="s">
        <v>57</v>
      </c>
      <c r="V809" s="3" t="s">
        <v>3891</v>
      </c>
      <c r="W809" s="3" t="s">
        <v>59</v>
      </c>
      <c r="X809">
        <v>890903938</v>
      </c>
      <c r="Y809" s="3" t="s">
        <v>86</v>
      </c>
      <c r="Z809">
        <v>3925</v>
      </c>
      <c r="AA809">
        <v>3925</v>
      </c>
      <c r="AB809">
        <v>80725</v>
      </c>
      <c r="AC809" s="3"/>
      <c r="AD809" s="3" t="s">
        <v>4896</v>
      </c>
      <c r="AE809" s="3" t="s">
        <v>4897</v>
      </c>
      <c r="AG809">
        <v>45782</v>
      </c>
      <c r="AH809" s="3" t="s">
        <v>1775</v>
      </c>
      <c r="AI809" s="3" t="s">
        <v>3866</v>
      </c>
      <c r="AJ809" s="3" t="s">
        <v>3867</v>
      </c>
    </row>
    <row r="810" spans="1:36" x14ac:dyDescent="0.25">
      <c r="A810" s="3" t="s">
        <v>11341</v>
      </c>
      <c r="B810" s="3" t="s">
        <v>8297</v>
      </c>
      <c r="C810" s="3" t="s">
        <v>11342</v>
      </c>
      <c r="D810" s="3" t="s">
        <v>5929</v>
      </c>
      <c r="E810">
        <v>80825</v>
      </c>
      <c r="F810">
        <v>45782</v>
      </c>
      <c r="G810">
        <v>45782.789502314816</v>
      </c>
      <c r="H810" s="3" t="s">
        <v>3251</v>
      </c>
      <c r="I810">
        <v>923244</v>
      </c>
      <c r="J810" s="3" t="s">
        <v>1773</v>
      </c>
      <c r="K810" s="3" t="s">
        <v>1774</v>
      </c>
      <c r="L810" s="3" t="s">
        <v>64</v>
      </c>
      <c r="M810" s="1">
        <v>711750</v>
      </c>
      <c r="N810" s="1">
        <v>0</v>
      </c>
      <c r="O810" s="1">
        <v>711750</v>
      </c>
      <c r="P810" s="1">
        <v>0</v>
      </c>
      <c r="Q810" s="3" t="s">
        <v>169</v>
      </c>
      <c r="R810">
        <v>1085339594</v>
      </c>
      <c r="S810" s="3" t="s">
        <v>3876</v>
      </c>
      <c r="T810" s="3" t="s">
        <v>56</v>
      </c>
      <c r="U810" s="3" t="s">
        <v>57</v>
      </c>
      <c r="V810" s="3" t="s">
        <v>3877</v>
      </c>
      <c r="W810" s="3" t="s">
        <v>59</v>
      </c>
      <c r="X810">
        <v>890903938</v>
      </c>
      <c r="Y810" s="3" t="s">
        <v>86</v>
      </c>
      <c r="Z810">
        <v>3925</v>
      </c>
      <c r="AA810">
        <v>3925</v>
      </c>
      <c r="AB810">
        <v>80825</v>
      </c>
      <c r="AC810" s="3"/>
      <c r="AD810" s="3"/>
      <c r="AE810" s="3"/>
      <c r="AG810">
        <v>45782</v>
      </c>
      <c r="AH810" s="3" t="s">
        <v>1775</v>
      </c>
      <c r="AI810" s="3" t="s">
        <v>3866</v>
      </c>
      <c r="AJ810" s="3" t="s">
        <v>3867</v>
      </c>
    </row>
    <row r="811" spans="1:36" x14ac:dyDescent="0.25">
      <c r="A811" s="3" t="s">
        <v>11343</v>
      </c>
      <c r="B811" s="3" t="s">
        <v>8297</v>
      </c>
      <c r="C811" s="3" t="s">
        <v>11344</v>
      </c>
      <c r="D811" s="3" t="s">
        <v>5929</v>
      </c>
      <c r="E811">
        <v>80925</v>
      </c>
      <c r="F811">
        <v>45782</v>
      </c>
      <c r="G811">
        <v>45782.789513888885</v>
      </c>
      <c r="H811" s="3" t="s">
        <v>3251</v>
      </c>
      <c r="I811">
        <v>923244</v>
      </c>
      <c r="J811" s="3" t="s">
        <v>1773</v>
      </c>
      <c r="K811" s="3" t="s">
        <v>1774</v>
      </c>
      <c r="L811" s="3" t="s">
        <v>64</v>
      </c>
      <c r="M811" s="1">
        <v>711750</v>
      </c>
      <c r="N811" s="1">
        <v>0</v>
      </c>
      <c r="O811" s="1">
        <v>711750</v>
      </c>
      <c r="P811" s="1">
        <v>0</v>
      </c>
      <c r="Q811" s="3" t="s">
        <v>169</v>
      </c>
      <c r="R811">
        <v>1030655629</v>
      </c>
      <c r="S811" s="3" t="s">
        <v>3878</v>
      </c>
      <c r="T811" s="3" t="s">
        <v>56</v>
      </c>
      <c r="U811" s="3" t="s">
        <v>57</v>
      </c>
      <c r="V811" s="3" t="s">
        <v>3879</v>
      </c>
      <c r="W811" s="3" t="s">
        <v>59</v>
      </c>
      <c r="X811">
        <v>890903938</v>
      </c>
      <c r="Y811" s="3" t="s">
        <v>86</v>
      </c>
      <c r="Z811">
        <v>3925</v>
      </c>
      <c r="AA811">
        <v>3925</v>
      </c>
      <c r="AB811">
        <v>80925</v>
      </c>
      <c r="AC811" s="3"/>
      <c r="AD811" s="3"/>
      <c r="AE811" s="3"/>
      <c r="AG811">
        <v>45782</v>
      </c>
      <c r="AH811" s="3" t="s">
        <v>1775</v>
      </c>
      <c r="AI811" s="3" t="s">
        <v>3866</v>
      </c>
      <c r="AJ811" s="3" t="s">
        <v>3867</v>
      </c>
    </row>
    <row r="812" spans="1:36" x14ac:dyDescent="0.25">
      <c r="A812" s="3" t="s">
        <v>11345</v>
      </c>
      <c r="B812" s="3" t="s">
        <v>8297</v>
      </c>
      <c r="C812" s="3" t="s">
        <v>11346</v>
      </c>
      <c r="D812" s="3" t="s">
        <v>5929</v>
      </c>
      <c r="E812">
        <v>81025</v>
      </c>
      <c r="F812">
        <v>45782</v>
      </c>
      <c r="G812">
        <v>45782.789525462962</v>
      </c>
      <c r="H812" s="3" t="s">
        <v>3251</v>
      </c>
      <c r="I812">
        <v>923244</v>
      </c>
      <c r="J812" s="3" t="s">
        <v>1773</v>
      </c>
      <c r="K812" s="3" t="s">
        <v>1774</v>
      </c>
      <c r="L812" s="3" t="s">
        <v>64</v>
      </c>
      <c r="M812" s="1">
        <v>711750</v>
      </c>
      <c r="N812" s="1">
        <v>0</v>
      </c>
      <c r="O812" s="1">
        <v>711750</v>
      </c>
      <c r="P812" s="1">
        <v>0</v>
      </c>
      <c r="Q812" s="3" t="s">
        <v>169</v>
      </c>
      <c r="R812">
        <v>1030605151</v>
      </c>
      <c r="S812" s="3" t="s">
        <v>3880</v>
      </c>
      <c r="T812" s="3" t="s">
        <v>56</v>
      </c>
      <c r="U812" s="3" t="s">
        <v>57</v>
      </c>
      <c r="V812" s="3" t="s">
        <v>3881</v>
      </c>
      <c r="W812" s="3" t="s">
        <v>59</v>
      </c>
      <c r="X812">
        <v>860007335</v>
      </c>
      <c r="Y812" s="3" t="s">
        <v>201</v>
      </c>
      <c r="Z812">
        <v>3925</v>
      </c>
      <c r="AA812">
        <v>3925</v>
      </c>
      <c r="AB812">
        <v>81025</v>
      </c>
      <c r="AC812" s="3"/>
      <c r="AD812" s="3"/>
      <c r="AE812" s="3"/>
      <c r="AG812">
        <v>45782</v>
      </c>
      <c r="AH812" s="3" t="s">
        <v>1775</v>
      </c>
      <c r="AI812" s="3" t="s">
        <v>3866</v>
      </c>
      <c r="AJ812" s="3" t="s">
        <v>3867</v>
      </c>
    </row>
    <row r="813" spans="1:36" x14ac:dyDescent="0.25">
      <c r="A813" s="3" t="s">
        <v>8349</v>
      </c>
      <c r="B813" s="3" t="s">
        <v>8297</v>
      </c>
      <c r="C813" s="3" t="s">
        <v>8351</v>
      </c>
      <c r="D813" s="3" t="s">
        <v>5929</v>
      </c>
      <c r="E813">
        <v>81125</v>
      </c>
      <c r="F813">
        <v>45782</v>
      </c>
      <c r="G813">
        <v>45782.796481481484</v>
      </c>
      <c r="H813" s="3" t="s">
        <v>1929</v>
      </c>
      <c r="I813">
        <v>923244</v>
      </c>
      <c r="J813" s="3" t="s">
        <v>1773</v>
      </c>
      <c r="K813" s="3" t="s">
        <v>1774</v>
      </c>
      <c r="L813" s="3" t="s">
        <v>64</v>
      </c>
      <c r="M813" s="1">
        <v>711750</v>
      </c>
      <c r="N813" s="1">
        <v>0</v>
      </c>
      <c r="O813" s="1">
        <v>711750</v>
      </c>
      <c r="P813" s="1">
        <v>0</v>
      </c>
      <c r="Q813" s="3" t="s">
        <v>169</v>
      </c>
      <c r="R813">
        <v>1002674822</v>
      </c>
      <c r="S813" s="3" t="s">
        <v>3892</v>
      </c>
      <c r="T813" s="3" t="s">
        <v>56</v>
      </c>
      <c r="U813" s="3" t="s">
        <v>57</v>
      </c>
      <c r="V813" s="3" t="s">
        <v>3893</v>
      </c>
      <c r="W813" s="3" t="s">
        <v>59</v>
      </c>
      <c r="X813">
        <v>890903938</v>
      </c>
      <c r="Y813" s="3" t="s">
        <v>86</v>
      </c>
      <c r="Z813">
        <v>3925</v>
      </c>
      <c r="AA813">
        <v>3925</v>
      </c>
      <c r="AB813">
        <v>81125</v>
      </c>
      <c r="AC813" s="3"/>
      <c r="AD813" s="3" t="s">
        <v>4898</v>
      </c>
      <c r="AE813" s="3" t="s">
        <v>4899</v>
      </c>
      <c r="AG813">
        <v>45782</v>
      </c>
      <c r="AH813" s="3" t="s">
        <v>1775</v>
      </c>
      <c r="AI813" s="3" t="s">
        <v>3866</v>
      </c>
      <c r="AJ813" s="3" t="s">
        <v>3867</v>
      </c>
    </row>
    <row r="814" spans="1:36" x14ac:dyDescent="0.25">
      <c r="A814" s="3" t="s">
        <v>8353</v>
      </c>
      <c r="B814" s="3" t="s">
        <v>8297</v>
      </c>
      <c r="C814" s="3" t="s">
        <v>8355</v>
      </c>
      <c r="D814" s="3" t="s">
        <v>5929</v>
      </c>
      <c r="E814">
        <v>81225</v>
      </c>
      <c r="F814">
        <v>45782</v>
      </c>
      <c r="G814">
        <v>45782.796493055554</v>
      </c>
      <c r="H814" s="3" t="s">
        <v>1929</v>
      </c>
      <c r="I814">
        <v>923244</v>
      </c>
      <c r="J814" s="3" t="s">
        <v>1773</v>
      </c>
      <c r="K814" s="3" t="s">
        <v>1774</v>
      </c>
      <c r="L814" s="3" t="s">
        <v>64</v>
      </c>
      <c r="M814" s="1">
        <v>711750</v>
      </c>
      <c r="N814" s="1">
        <v>0</v>
      </c>
      <c r="O814" s="1">
        <v>711750</v>
      </c>
      <c r="P814" s="1">
        <v>0</v>
      </c>
      <c r="Q814" s="3" t="s">
        <v>169</v>
      </c>
      <c r="R814">
        <v>1065831613</v>
      </c>
      <c r="S814" s="3" t="s">
        <v>3894</v>
      </c>
      <c r="T814" s="3" t="s">
        <v>56</v>
      </c>
      <c r="U814" s="3" t="s">
        <v>57</v>
      </c>
      <c r="V814" s="3" t="s">
        <v>3895</v>
      </c>
      <c r="W814" s="3" t="s">
        <v>59</v>
      </c>
      <c r="X814">
        <v>890903938</v>
      </c>
      <c r="Y814" s="3" t="s">
        <v>86</v>
      </c>
      <c r="Z814">
        <v>3925</v>
      </c>
      <c r="AA814">
        <v>3925</v>
      </c>
      <c r="AB814">
        <v>81225</v>
      </c>
      <c r="AC814" s="3"/>
      <c r="AD814" s="3" t="s">
        <v>4900</v>
      </c>
      <c r="AE814" s="3" t="s">
        <v>4901</v>
      </c>
      <c r="AG814">
        <v>45782</v>
      </c>
      <c r="AH814" s="3" t="s">
        <v>1775</v>
      </c>
      <c r="AI814" s="3" t="s">
        <v>3866</v>
      </c>
      <c r="AJ814" s="3" t="s">
        <v>3867</v>
      </c>
    </row>
    <row r="815" spans="1:36" x14ac:dyDescent="0.25">
      <c r="A815" s="3" t="s">
        <v>8357</v>
      </c>
      <c r="B815" s="3" t="s">
        <v>8297</v>
      </c>
      <c r="C815" s="3" t="s">
        <v>8359</v>
      </c>
      <c r="D815" s="3" t="s">
        <v>5929</v>
      </c>
      <c r="E815">
        <v>81325</v>
      </c>
      <c r="F815">
        <v>45782</v>
      </c>
      <c r="G815">
        <v>45782.79650462963</v>
      </c>
      <c r="H815" s="3" t="s">
        <v>1929</v>
      </c>
      <c r="I815">
        <v>923244</v>
      </c>
      <c r="J815" s="3" t="s">
        <v>1773</v>
      </c>
      <c r="K815" s="3" t="s">
        <v>1774</v>
      </c>
      <c r="L815" s="3" t="s">
        <v>64</v>
      </c>
      <c r="M815" s="1">
        <v>711750</v>
      </c>
      <c r="N815" s="1">
        <v>0</v>
      </c>
      <c r="O815" s="1">
        <v>711750</v>
      </c>
      <c r="P815" s="1">
        <v>0</v>
      </c>
      <c r="Q815" s="3" t="s">
        <v>169</v>
      </c>
      <c r="R815">
        <v>1001031181</v>
      </c>
      <c r="S815" s="3" t="s">
        <v>3896</v>
      </c>
      <c r="T815" s="3" t="s">
        <v>56</v>
      </c>
      <c r="U815" s="3" t="s">
        <v>57</v>
      </c>
      <c r="V815" s="3" t="s">
        <v>3897</v>
      </c>
      <c r="W815" s="3" t="s">
        <v>59</v>
      </c>
      <c r="X815">
        <v>890903938</v>
      </c>
      <c r="Y815" s="3" t="s">
        <v>86</v>
      </c>
      <c r="Z815">
        <v>3925</v>
      </c>
      <c r="AA815">
        <v>3925</v>
      </c>
      <c r="AB815">
        <v>81325</v>
      </c>
      <c r="AC815" s="3"/>
      <c r="AD815" s="3" t="s">
        <v>4902</v>
      </c>
      <c r="AE815" s="3" t="s">
        <v>4903</v>
      </c>
      <c r="AG815">
        <v>45782</v>
      </c>
      <c r="AH815" s="3" t="s">
        <v>1775</v>
      </c>
      <c r="AI815" s="3" t="s">
        <v>3866</v>
      </c>
      <c r="AJ815" s="3" t="s">
        <v>3867</v>
      </c>
    </row>
    <row r="816" spans="1:36" x14ac:dyDescent="0.25">
      <c r="A816" s="3" t="s">
        <v>8361</v>
      </c>
      <c r="B816" s="3" t="s">
        <v>8297</v>
      </c>
      <c r="C816" s="3" t="s">
        <v>8363</v>
      </c>
      <c r="D816" s="3" t="s">
        <v>5929</v>
      </c>
      <c r="E816">
        <v>81425</v>
      </c>
      <c r="F816">
        <v>45782</v>
      </c>
      <c r="G816">
        <v>45782.796516203707</v>
      </c>
      <c r="H816" s="3" t="s">
        <v>1929</v>
      </c>
      <c r="I816">
        <v>923244</v>
      </c>
      <c r="J816" s="3" t="s">
        <v>1773</v>
      </c>
      <c r="K816" s="3" t="s">
        <v>1774</v>
      </c>
      <c r="L816" s="3" t="s">
        <v>64</v>
      </c>
      <c r="M816" s="1">
        <v>711750</v>
      </c>
      <c r="N816" s="1">
        <v>0</v>
      </c>
      <c r="O816" s="1">
        <v>711750</v>
      </c>
      <c r="P816" s="1">
        <v>0</v>
      </c>
      <c r="Q816" s="3" t="s">
        <v>169</v>
      </c>
      <c r="R816">
        <v>1023749747</v>
      </c>
      <c r="S816" s="3" t="s">
        <v>3898</v>
      </c>
      <c r="T816" s="3" t="s">
        <v>56</v>
      </c>
      <c r="U816" s="3" t="s">
        <v>57</v>
      </c>
      <c r="V816" s="3" t="s">
        <v>3899</v>
      </c>
      <c r="W816" s="3" t="s">
        <v>59</v>
      </c>
      <c r="X816">
        <v>890903938</v>
      </c>
      <c r="Y816" s="3" t="s">
        <v>86</v>
      </c>
      <c r="Z816">
        <v>3925</v>
      </c>
      <c r="AA816">
        <v>3925</v>
      </c>
      <c r="AB816">
        <v>81425</v>
      </c>
      <c r="AC816" s="3"/>
      <c r="AD816" s="3" t="s">
        <v>4904</v>
      </c>
      <c r="AE816" s="3" t="s">
        <v>4905</v>
      </c>
      <c r="AG816">
        <v>45782</v>
      </c>
      <c r="AH816" s="3" t="s">
        <v>1775</v>
      </c>
      <c r="AI816" s="3" t="s">
        <v>3866</v>
      </c>
      <c r="AJ816" s="3" t="s">
        <v>3867</v>
      </c>
    </row>
    <row r="817" spans="1:36" x14ac:dyDescent="0.25">
      <c r="A817" s="3" t="s">
        <v>8365</v>
      </c>
      <c r="B817" s="3" t="s">
        <v>8297</v>
      </c>
      <c r="C817" s="3" t="s">
        <v>8367</v>
      </c>
      <c r="D817" s="3" t="s">
        <v>5929</v>
      </c>
      <c r="E817">
        <v>81525</v>
      </c>
      <c r="F817">
        <v>45782</v>
      </c>
      <c r="G817">
        <v>45782.796527777777</v>
      </c>
      <c r="H817" s="3" t="s">
        <v>1929</v>
      </c>
      <c r="I817">
        <v>923244</v>
      </c>
      <c r="J817" s="3" t="s">
        <v>1773</v>
      </c>
      <c r="K817" s="3" t="s">
        <v>1774</v>
      </c>
      <c r="L817" s="3" t="s">
        <v>64</v>
      </c>
      <c r="M817" s="1">
        <v>711750</v>
      </c>
      <c r="N817" s="1">
        <v>0</v>
      </c>
      <c r="O817" s="1">
        <v>711750</v>
      </c>
      <c r="P817" s="1">
        <v>0</v>
      </c>
      <c r="Q817" s="3" t="s">
        <v>169</v>
      </c>
      <c r="R817">
        <v>21509612</v>
      </c>
      <c r="S817" s="3" t="s">
        <v>3900</v>
      </c>
      <c r="T817" s="3" t="s">
        <v>56</v>
      </c>
      <c r="U817" s="3" t="s">
        <v>57</v>
      </c>
      <c r="V817" s="3" t="s">
        <v>3901</v>
      </c>
      <c r="W817" s="3" t="s">
        <v>59</v>
      </c>
      <c r="X817">
        <v>890903938</v>
      </c>
      <c r="Y817" s="3" t="s">
        <v>86</v>
      </c>
      <c r="Z817">
        <v>3925</v>
      </c>
      <c r="AA817">
        <v>3925</v>
      </c>
      <c r="AB817">
        <v>81525</v>
      </c>
      <c r="AC817" s="3"/>
      <c r="AD817" s="3" t="s">
        <v>4906</v>
      </c>
      <c r="AE817" s="3" t="s">
        <v>4907</v>
      </c>
      <c r="AG817">
        <v>45782</v>
      </c>
      <c r="AH817" s="3" t="s">
        <v>1775</v>
      </c>
      <c r="AI817" s="3" t="s">
        <v>3866</v>
      </c>
      <c r="AJ817" s="3" t="s">
        <v>3867</v>
      </c>
    </row>
    <row r="818" spans="1:36" x14ac:dyDescent="0.25">
      <c r="A818" s="3" t="s">
        <v>8369</v>
      </c>
      <c r="B818" s="3" t="s">
        <v>8297</v>
      </c>
      <c r="C818" s="3" t="s">
        <v>8371</v>
      </c>
      <c r="D818" s="3" t="s">
        <v>5929</v>
      </c>
      <c r="E818">
        <v>81625</v>
      </c>
      <c r="F818">
        <v>45782</v>
      </c>
      <c r="G818">
        <v>45782.796550925923</v>
      </c>
      <c r="H818" s="3" t="s">
        <v>1929</v>
      </c>
      <c r="I818">
        <v>923244</v>
      </c>
      <c r="J818" s="3" t="s">
        <v>1773</v>
      </c>
      <c r="K818" s="3" t="s">
        <v>1774</v>
      </c>
      <c r="L818" s="3" t="s">
        <v>64</v>
      </c>
      <c r="M818" s="1">
        <v>711750</v>
      </c>
      <c r="N818" s="1">
        <v>0</v>
      </c>
      <c r="O818" s="1">
        <v>711750</v>
      </c>
      <c r="P818" s="1">
        <v>0</v>
      </c>
      <c r="Q818" s="3" t="s">
        <v>169</v>
      </c>
      <c r="R818">
        <v>1001979259</v>
      </c>
      <c r="S818" s="3" t="s">
        <v>3902</v>
      </c>
      <c r="T818" s="3" t="s">
        <v>56</v>
      </c>
      <c r="U818" s="3" t="s">
        <v>57</v>
      </c>
      <c r="V818" s="3" t="s">
        <v>3903</v>
      </c>
      <c r="W818" s="3" t="s">
        <v>59</v>
      </c>
      <c r="X818">
        <v>890903938</v>
      </c>
      <c r="Y818" s="3" t="s">
        <v>86</v>
      </c>
      <c r="Z818">
        <v>3925</v>
      </c>
      <c r="AA818">
        <v>3925</v>
      </c>
      <c r="AB818">
        <v>81625</v>
      </c>
      <c r="AC818" s="3"/>
      <c r="AD818" s="3" t="s">
        <v>4908</v>
      </c>
      <c r="AE818" s="3" t="s">
        <v>4909</v>
      </c>
      <c r="AG818">
        <v>45782</v>
      </c>
      <c r="AH818" s="3" t="s">
        <v>1775</v>
      </c>
      <c r="AI818" s="3" t="s">
        <v>3866</v>
      </c>
      <c r="AJ818" s="3" t="s">
        <v>3867</v>
      </c>
    </row>
    <row r="819" spans="1:36" x14ac:dyDescent="0.25">
      <c r="A819" s="3" t="s">
        <v>8373</v>
      </c>
      <c r="B819" s="3" t="s">
        <v>8297</v>
      </c>
      <c r="C819" s="3" t="s">
        <v>8375</v>
      </c>
      <c r="D819" s="3" t="s">
        <v>5929</v>
      </c>
      <c r="E819">
        <v>81725</v>
      </c>
      <c r="F819">
        <v>45782</v>
      </c>
      <c r="G819">
        <v>45782.7965625</v>
      </c>
      <c r="H819" s="3" t="s">
        <v>1929</v>
      </c>
      <c r="I819">
        <v>923244</v>
      </c>
      <c r="J819" s="3" t="s">
        <v>1773</v>
      </c>
      <c r="K819" s="3" t="s">
        <v>1774</v>
      </c>
      <c r="L819" s="3" t="s">
        <v>64</v>
      </c>
      <c r="M819" s="1">
        <v>711750</v>
      </c>
      <c r="N819" s="1">
        <v>0</v>
      </c>
      <c r="O819" s="1">
        <v>711750</v>
      </c>
      <c r="P819" s="1">
        <v>0</v>
      </c>
      <c r="Q819" s="3" t="s">
        <v>169</v>
      </c>
      <c r="R819">
        <v>1073714122</v>
      </c>
      <c r="S819" s="3" t="s">
        <v>3904</v>
      </c>
      <c r="T819" s="3" t="s">
        <v>56</v>
      </c>
      <c r="U819" s="3" t="s">
        <v>57</v>
      </c>
      <c r="V819" s="3" t="s">
        <v>3905</v>
      </c>
      <c r="W819" s="3" t="s">
        <v>59</v>
      </c>
      <c r="X819">
        <v>860007335</v>
      </c>
      <c r="Y819" s="3" t="s">
        <v>201</v>
      </c>
      <c r="Z819">
        <v>3925</v>
      </c>
      <c r="AA819">
        <v>3925</v>
      </c>
      <c r="AB819">
        <v>81725</v>
      </c>
      <c r="AC819" s="3"/>
      <c r="AD819" s="3" t="s">
        <v>4910</v>
      </c>
      <c r="AE819" s="3" t="s">
        <v>4911</v>
      </c>
      <c r="AG819">
        <v>45782</v>
      </c>
      <c r="AH819" s="3" t="s">
        <v>1775</v>
      </c>
      <c r="AI819" s="3" t="s">
        <v>3866</v>
      </c>
      <c r="AJ819" s="3" t="s">
        <v>3867</v>
      </c>
    </row>
    <row r="820" spans="1:36" x14ac:dyDescent="0.25">
      <c r="A820" s="3" t="s">
        <v>8377</v>
      </c>
      <c r="B820" s="3" t="s">
        <v>8297</v>
      </c>
      <c r="C820" s="3" t="s">
        <v>8379</v>
      </c>
      <c r="D820" s="3" t="s">
        <v>5929</v>
      </c>
      <c r="E820">
        <v>81825</v>
      </c>
      <c r="F820">
        <v>45782</v>
      </c>
      <c r="G820">
        <v>45782.796574074076</v>
      </c>
      <c r="H820" s="3" t="s">
        <v>1929</v>
      </c>
      <c r="I820">
        <v>923244</v>
      </c>
      <c r="J820" s="3" t="s">
        <v>1773</v>
      </c>
      <c r="K820" s="3" t="s">
        <v>1774</v>
      </c>
      <c r="L820" s="3" t="s">
        <v>64</v>
      </c>
      <c r="M820" s="1">
        <v>711750</v>
      </c>
      <c r="N820" s="1">
        <v>0</v>
      </c>
      <c r="O820" s="1">
        <v>711750</v>
      </c>
      <c r="P820" s="1">
        <v>0</v>
      </c>
      <c r="Q820" s="3" t="s">
        <v>169</v>
      </c>
      <c r="R820">
        <v>1007417009</v>
      </c>
      <c r="S820" s="3" t="s">
        <v>3906</v>
      </c>
      <c r="T820" s="3" t="s">
        <v>56</v>
      </c>
      <c r="U820" s="3" t="s">
        <v>57</v>
      </c>
      <c r="V820" s="3" t="s">
        <v>3907</v>
      </c>
      <c r="W820" s="3" t="s">
        <v>59</v>
      </c>
      <c r="X820">
        <v>890903938</v>
      </c>
      <c r="Y820" s="3" t="s">
        <v>86</v>
      </c>
      <c r="Z820">
        <v>3925</v>
      </c>
      <c r="AA820">
        <v>3925</v>
      </c>
      <c r="AB820">
        <v>81825</v>
      </c>
      <c r="AC820" s="3"/>
      <c r="AD820" s="3" t="s">
        <v>4912</v>
      </c>
      <c r="AE820" s="3" t="s">
        <v>4913</v>
      </c>
      <c r="AG820">
        <v>45782</v>
      </c>
      <c r="AH820" s="3" t="s">
        <v>1775</v>
      </c>
      <c r="AI820" s="3" t="s">
        <v>3866</v>
      </c>
      <c r="AJ820" s="3" t="s">
        <v>3867</v>
      </c>
    </row>
    <row r="821" spans="1:36" x14ac:dyDescent="0.25">
      <c r="A821" s="3" t="s">
        <v>8381</v>
      </c>
      <c r="B821" s="3" t="s">
        <v>8297</v>
      </c>
      <c r="C821" s="3" t="s">
        <v>8383</v>
      </c>
      <c r="D821" s="3" t="s">
        <v>5929</v>
      </c>
      <c r="E821">
        <v>81925</v>
      </c>
      <c r="F821">
        <v>45782</v>
      </c>
      <c r="G821">
        <v>45782.796597222223</v>
      </c>
      <c r="H821" s="3" t="s">
        <v>1929</v>
      </c>
      <c r="I821">
        <v>923244</v>
      </c>
      <c r="J821" s="3" t="s">
        <v>1773</v>
      </c>
      <c r="K821" s="3" t="s">
        <v>1774</v>
      </c>
      <c r="L821" s="3" t="s">
        <v>64</v>
      </c>
      <c r="M821" s="1">
        <v>711750</v>
      </c>
      <c r="N821" s="1">
        <v>0</v>
      </c>
      <c r="O821" s="1">
        <v>711750</v>
      </c>
      <c r="P821" s="1">
        <v>0</v>
      </c>
      <c r="Q821" s="3" t="s">
        <v>169</v>
      </c>
      <c r="R821">
        <v>1010243084</v>
      </c>
      <c r="S821" s="3" t="s">
        <v>3908</v>
      </c>
      <c r="T821" s="3" t="s">
        <v>56</v>
      </c>
      <c r="U821" s="3" t="s">
        <v>57</v>
      </c>
      <c r="V821" s="3" t="s">
        <v>3909</v>
      </c>
      <c r="W821" s="3" t="s">
        <v>59</v>
      </c>
      <c r="X821">
        <v>890903938</v>
      </c>
      <c r="Y821" s="3" t="s">
        <v>86</v>
      </c>
      <c r="Z821">
        <v>3925</v>
      </c>
      <c r="AA821">
        <v>3925</v>
      </c>
      <c r="AB821">
        <v>81925</v>
      </c>
      <c r="AC821" s="3"/>
      <c r="AD821" s="3" t="s">
        <v>4914</v>
      </c>
      <c r="AE821" s="3" t="s">
        <v>4915</v>
      </c>
      <c r="AG821">
        <v>45782</v>
      </c>
      <c r="AH821" s="3" t="s">
        <v>1775</v>
      </c>
      <c r="AI821" s="3" t="s">
        <v>3866</v>
      </c>
      <c r="AJ821" s="3" t="s">
        <v>3867</v>
      </c>
    </row>
    <row r="822" spans="1:36" x14ac:dyDescent="0.25">
      <c r="A822" s="3" t="s">
        <v>8385</v>
      </c>
      <c r="B822" s="3" t="s">
        <v>8297</v>
      </c>
      <c r="C822" s="3" t="s">
        <v>8387</v>
      </c>
      <c r="D822" s="3" t="s">
        <v>5929</v>
      </c>
      <c r="E822">
        <v>82025</v>
      </c>
      <c r="F822">
        <v>45782</v>
      </c>
      <c r="G822">
        <v>45782.7966087963</v>
      </c>
      <c r="H822" s="3" t="s">
        <v>1929</v>
      </c>
      <c r="I822">
        <v>923244</v>
      </c>
      <c r="J822" s="3" t="s">
        <v>1773</v>
      </c>
      <c r="K822" s="3" t="s">
        <v>1774</v>
      </c>
      <c r="L822" s="3" t="s">
        <v>64</v>
      </c>
      <c r="M822" s="1">
        <v>711750</v>
      </c>
      <c r="N822" s="1">
        <v>0</v>
      </c>
      <c r="O822" s="1">
        <v>711750</v>
      </c>
      <c r="P822" s="1">
        <v>0</v>
      </c>
      <c r="Q822" s="3" t="s">
        <v>169</v>
      </c>
      <c r="R822">
        <v>1072189312</v>
      </c>
      <c r="S822" s="3" t="s">
        <v>3910</v>
      </c>
      <c r="T822" s="3" t="s">
        <v>56</v>
      </c>
      <c r="U822" s="3" t="s">
        <v>57</v>
      </c>
      <c r="V822" s="3" t="s">
        <v>3911</v>
      </c>
      <c r="W822" s="3" t="s">
        <v>59</v>
      </c>
      <c r="X822">
        <v>890903938</v>
      </c>
      <c r="Y822" s="3" t="s">
        <v>86</v>
      </c>
      <c r="Z822">
        <v>3925</v>
      </c>
      <c r="AA822">
        <v>3925</v>
      </c>
      <c r="AB822">
        <v>82025</v>
      </c>
      <c r="AC822" s="3"/>
      <c r="AD822" s="3" t="s">
        <v>4916</v>
      </c>
      <c r="AE822" s="3" t="s">
        <v>4917</v>
      </c>
      <c r="AG822">
        <v>45782</v>
      </c>
      <c r="AH822" s="3" t="s">
        <v>1775</v>
      </c>
      <c r="AI822" s="3" t="s">
        <v>3866</v>
      </c>
      <c r="AJ822" s="3" t="s">
        <v>3867</v>
      </c>
    </row>
    <row r="823" spans="1:36" x14ac:dyDescent="0.25">
      <c r="A823" s="3" t="s">
        <v>8389</v>
      </c>
      <c r="B823" s="3" t="s">
        <v>8297</v>
      </c>
      <c r="C823" s="3" t="s">
        <v>8391</v>
      </c>
      <c r="D823" s="3" t="s">
        <v>5929</v>
      </c>
      <c r="E823">
        <v>82125</v>
      </c>
      <c r="F823">
        <v>45782</v>
      </c>
      <c r="G823">
        <v>45782.796620370369</v>
      </c>
      <c r="H823" s="3" t="s">
        <v>1929</v>
      </c>
      <c r="I823">
        <v>923244</v>
      </c>
      <c r="J823" s="3" t="s">
        <v>1773</v>
      </c>
      <c r="K823" s="3" t="s">
        <v>1774</v>
      </c>
      <c r="L823" s="3" t="s">
        <v>64</v>
      </c>
      <c r="M823" s="1">
        <v>711750</v>
      </c>
      <c r="N823" s="1">
        <v>0</v>
      </c>
      <c r="O823" s="1">
        <v>711750</v>
      </c>
      <c r="P823" s="1">
        <v>0</v>
      </c>
      <c r="Q823" s="3" t="s">
        <v>1770</v>
      </c>
      <c r="R823">
        <v>1074812995</v>
      </c>
      <c r="S823" s="3" t="s">
        <v>3912</v>
      </c>
      <c r="T823" s="3" t="s">
        <v>56</v>
      </c>
      <c r="U823" s="3" t="s">
        <v>57</v>
      </c>
      <c r="V823" s="3" t="s">
        <v>3913</v>
      </c>
      <c r="W823" s="3" t="s">
        <v>59</v>
      </c>
      <c r="X823">
        <v>860007335</v>
      </c>
      <c r="Y823" s="3" t="s">
        <v>201</v>
      </c>
      <c r="Z823">
        <v>3925</v>
      </c>
      <c r="AA823">
        <v>3925</v>
      </c>
      <c r="AB823">
        <v>82125</v>
      </c>
      <c r="AC823" s="3"/>
      <c r="AD823" s="3" t="s">
        <v>4918</v>
      </c>
      <c r="AE823" s="3" t="s">
        <v>4919</v>
      </c>
      <c r="AG823">
        <v>45782</v>
      </c>
      <c r="AH823" s="3" t="s">
        <v>1775</v>
      </c>
      <c r="AI823" s="3" t="s">
        <v>3866</v>
      </c>
      <c r="AJ823" s="3" t="s">
        <v>3867</v>
      </c>
    </row>
    <row r="824" spans="1:36" x14ac:dyDescent="0.25">
      <c r="A824" s="3" t="s">
        <v>8393</v>
      </c>
      <c r="B824" s="3" t="s">
        <v>8297</v>
      </c>
      <c r="C824" s="3" t="s">
        <v>8395</v>
      </c>
      <c r="D824" s="3" t="s">
        <v>5929</v>
      </c>
      <c r="E824">
        <v>82225</v>
      </c>
      <c r="F824">
        <v>45782</v>
      </c>
      <c r="G824">
        <v>45782.796631944446</v>
      </c>
      <c r="H824" s="3" t="s">
        <v>1929</v>
      </c>
      <c r="I824">
        <v>923244</v>
      </c>
      <c r="J824" s="3" t="s">
        <v>1773</v>
      </c>
      <c r="K824" s="3" t="s">
        <v>1774</v>
      </c>
      <c r="L824" s="3" t="s">
        <v>64</v>
      </c>
      <c r="M824" s="1">
        <v>711750</v>
      </c>
      <c r="N824" s="1">
        <v>0</v>
      </c>
      <c r="O824" s="1">
        <v>711750</v>
      </c>
      <c r="P824" s="1">
        <v>0</v>
      </c>
      <c r="Q824" s="3" t="s">
        <v>169</v>
      </c>
      <c r="R824">
        <v>1002490572</v>
      </c>
      <c r="S824" s="3" t="s">
        <v>3914</v>
      </c>
      <c r="T824" s="3" t="s">
        <v>56</v>
      </c>
      <c r="U824" s="3" t="s">
        <v>57</v>
      </c>
      <c r="V824" s="3" t="s">
        <v>3915</v>
      </c>
      <c r="W824" s="3" t="s">
        <v>59</v>
      </c>
      <c r="X824">
        <v>890903938</v>
      </c>
      <c r="Y824" s="3" t="s">
        <v>86</v>
      </c>
      <c r="Z824">
        <v>3925</v>
      </c>
      <c r="AA824">
        <v>3925</v>
      </c>
      <c r="AB824">
        <v>82225</v>
      </c>
      <c r="AC824" s="3"/>
      <c r="AD824" s="3" t="s">
        <v>4920</v>
      </c>
      <c r="AE824" s="3" t="s">
        <v>4921</v>
      </c>
      <c r="AG824">
        <v>45782</v>
      </c>
      <c r="AH824" s="3" t="s">
        <v>1775</v>
      </c>
      <c r="AI824" s="3" t="s">
        <v>3866</v>
      </c>
      <c r="AJ824" s="3" t="s">
        <v>3867</v>
      </c>
    </row>
    <row r="825" spans="1:36" x14ac:dyDescent="0.25">
      <c r="A825" s="3" t="s">
        <v>8397</v>
      </c>
      <c r="B825" s="3" t="s">
        <v>8297</v>
      </c>
      <c r="C825" s="3" t="s">
        <v>8399</v>
      </c>
      <c r="D825" s="3" t="s">
        <v>5929</v>
      </c>
      <c r="E825">
        <v>82325</v>
      </c>
      <c r="F825">
        <v>45782</v>
      </c>
      <c r="G825">
        <v>45782.796643518515</v>
      </c>
      <c r="H825" s="3" t="s">
        <v>1929</v>
      </c>
      <c r="I825">
        <v>923244</v>
      </c>
      <c r="J825" s="3" t="s">
        <v>1773</v>
      </c>
      <c r="K825" s="3" t="s">
        <v>1774</v>
      </c>
      <c r="L825" s="3" t="s">
        <v>64</v>
      </c>
      <c r="M825" s="1">
        <v>711750</v>
      </c>
      <c r="N825" s="1">
        <v>0</v>
      </c>
      <c r="O825" s="1">
        <v>711750</v>
      </c>
      <c r="P825" s="1">
        <v>0</v>
      </c>
      <c r="Q825" s="3" t="s">
        <v>169</v>
      </c>
      <c r="R825">
        <v>1084726908</v>
      </c>
      <c r="S825" s="3" t="s">
        <v>3916</v>
      </c>
      <c r="T825" s="3" t="s">
        <v>56</v>
      </c>
      <c r="U825" s="3" t="s">
        <v>57</v>
      </c>
      <c r="V825" s="3" t="s">
        <v>3917</v>
      </c>
      <c r="W825" s="3" t="s">
        <v>59</v>
      </c>
      <c r="X825">
        <v>890903938</v>
      </c>
      <c r="Y825" s="3" t="s">
        <v>86</v>
      </c>
      <c r="Z825">
        <v>3925</v>
      </c>
      <c r="AA825">
        <v>3925</v>
      </c>
      <c r="AB825">
        <v>82325</v>
      </c>
      <c r="AC825" s="3"/>
      <c r="AD825" s="3" t="s">
        <v>4922</v>
      </c>
      <c r="AE825" s="3" t="s">
        <v>4923</v>
      </c>
      <c r="AG825">
        <v>45782</v>
      </c>
      <c r="AH825" s="3" t="s">
        <v>1775</v>
      </c>
      <c r="AI825" s="3" t="s">
        <v>3866</v>
      </c>
      <c r="AJ825" s="3" t="s">
        <v>3867</v>
      </c>
    </row>
    <row r="826" spans="1:36" x14ac:dyDescent="0.25">
      <c r="A826" s="3" t="s">
        <v>8401</v>
      </c>
      <c r="B826" s="3" t="s">
        <v>8297</v>
      </c>
      <c r="C826" s="3" t="s">
        <v>8403</v>
      </c>
      <c r="D826" s="3" t="s">
        <v>5929</v>
      </c>
      <c r="E826">
        <v>82425</v>
      </c>
      <c r="F826">
        <v>45782</v>
      </c>
      <c r="G826">
        <v>45782.796655092592</v>
      </c>
      <c r="H826" s="3" t="s">
        <v>1929</v>
      </c>
      <c r="I826">
        <v>923244</v>
      </c>
      <c r="J826" s="3" t="s">
        <v>1773</v>
      </c>
      <c r="K826" s="3" t="s">
        <v>1774</v>
      </c>
      <c r="L826" s="3" t="s">
        <v>64</v>
      </c>
      <c r="M826" s="1">
        <v>711750</v>
      </c>
      <c r="N826" s="1">
        <v>0</v>
      </c>
      <c r="O826" s="1">
        <v>711750</v>
      </c>
      <c r="P826" s="1">
        <v>0</v>
      </c>
      <c r="Q826" s="3" t="s">
        <v>169</v>
      </c>
      <c r="R826">
        <v>1098786884</v>
      </c>
      <c r="S826" s="3" t="s">
        <v>3918</v>
      </c>
      <c r="T826" s="3" t="s">
        <v>56</v>
      </c>
      <c r="U826" s="3" t="s">
        <v>57</v>
      </c>
      <c r="V826" s="3" t="s">
        <v>3919</v>
      </c>
      <c r="W826" s="3" t="s">
        <v>59</v>
      </c>
      <c r="X826">
        <v>890903938</v>
      </c>
      <c r="Y826" s="3" t="s">
        <v>86</v>
      </c>
      <c r="Z826">
        <v>3925</v>
      </c>
      <c r="AA826">
        <v>3925</v>
      </c>
      <c r="AB826">
        <v>82425</v>
      </c>
      <c r="AC826" s="3"/>
      <c r="AD826" s="3" t="s">
        <v>4924</v>
      </c>
      <c r="AE826" s="3" t="s">
        <v>4925</v>
      </c>
      <c r="AG826">
        <v>45782</v>
      </c>
      <c r="AH826" s="3" t="s">
        <v>1775</v>
      </c>
      <c r="AI826" s="3" t="s">
        <v>3866</v>
      </c>
      <c r="AJ826" s="3" t="s">
        <v>3867</v>
      </c>
    </row>
    <row r="827" spans="1:36" x14ac:dyDescent="0.25">
      <c r="A827" s="3" t="s">
        <v>8405</v>
      </c>
      <c r="B827" s="3" t="s">
        <v>8297</v>
      </c>
      <c r="C827" s="3" t="s">
        <v>8407</v>
      </c>
      <c r="D827" s="3" t="s">
        <v>5929</v>
      </c>
      <c r="E827">
        <v>82525</v>
      </c>
      <c r="F827">
        <v>45782</v>
      </c>
      <c r="G827">
        <v>45782.796666666669</v>
      </c>
      <c r="H827" s="3" t="s">
        <v>1929</v>
      </c>
      <c r="I827">
        <v>923244</v>
      </c>
      <c r="J827" s="3" t="s">
        <v>1773</v>
      </c>
      <c r="K827" s="3" t="s">
        <v>1774</v>
      </c>
      <c r="L827" s="3" t="s">
        <v>64</v>
      </c>
      <c r="M827" s="1">
        <v>711750</v>
      </c>
      <c r="N827" s="1">
        <v>0</v>
      </c>
      <c r="O827" s="1">
        <v>711750</v>
      </c>
      <c r="P827" s="1">
        <v>0</v>
      </c>
      <c r="Q827" s="3" t="s">
        <v>169</v>
      </c>
      <c r="R827">
        <v>1123993115</v>
      </c>
      <c r="S827" s="3" t="s">
        <v>3920</v>
      </c>
      <c r="T827" s="3" t="s">
        <v>56</v>
      </c>
      <c r="U827" s="3" t="s">
        <v>57</v>
      </c>
      <c r="V827" s="3" t="s">
        <v>3921</v>
      </c>
      <c r="W827" s="3" t="s">
        <v>59</v>
      </c>
      <c r="X827">
        <v>890903938</v>
      </c>
      <c r="Y827" s="3" t="s">
        <v>86</v>
      </c>
      <c r="Z827">
        <v>3925</v>
      </c>
      <c r="AA827">
        <v>3925</v>
      </c>
      <c r="AB827">
        <v>82525</v>
      </c>
      <c r="AC827" s="3"/>
      <c r="AD827" s="3" t="s">
        <v>4926</v>
      </c>
      <c r="AE827" s="3" t="s">
        <v>4927</v>
      </c>
      <c r="AG827">
        <v>45782</v>
      </c>
      <c r="AH827" s="3" t="s">
        <v>1775</v>
      </c>
      <c r="AI827" s="3" t="s">
        <v>3866</v>
      </c>
      <c r="AJ827" s="3" t="s">
        <v>3867</v>
      </c>
    </row>
    <row r="828" spans="1:36" x14ac:dyDescent="0.25">
      <c r="A828" s="3" t="s">
        <v>8409</v>
      </c>
      <c r="B828" s="3" t="s">
        <v>8297</v>
      </c>
      <c r="C828" s="3" t="s">
        <v>8411</v>
      </c>
      <c r="D828" s="3" t="s">
        <v>5929</v>
      </c>
      <c r="E828">
        <v>82625</v>
      </c>
      <c r="F828">
        <v>45782</v>
      </c>
      <c r="G828">
        <v>45782.796666666669</v>
      </c>
      <c r="H828" s="3" t="s">
        <v>1929</v>
      </c>
      <c r="I828">
        <v>923244</v>
      </c>
      <c r="J828" s="3" t="s">
        <v>1773</v>
      </c>
      <c r="K828" s="3" t="s">
        <v>1774</v>
      </c>
      <c r="L828" s="3" t="s">
        <v>64</v>
      </c>
      <c r="M828" s="1">
        <v>711750</v>
      </c>
      <c r="N828" s="1">
        <v>0</v>
      </c>
      <c r="O828" s="1">
        <v>711750</v>
      </c>
      <c r="P828" s="1">
        <v>0</v>
      </c>
      <c r="Q828" s="3" t="s">
        <v>169</v>
      </c>
      <c r="R828">
        <v>1114151644</v>
      </c>
      <c r="S828" s="3" t="s">
        <v>3922</v>
      </c>
      <c r="T828" s="3" t="s">
        <v>56</v>
      </c>
      <c r="U828" s="3" t="s">
        <v>57</v>
      </c>
      <c r="V828" s="3" t="s">
        <v>3923</v>
      </c>
      <c r="W828" s="3" t="s">
        <v>59</v>
      </c>
      <c r="X828">
        <v>890903938</v>
      </c>
      <c r="Y828" s="3" t="s">
        <v>86</v>
      </c>
      <c r="Z828">
        <v>3925</v>
      </c>
      <c r="AA828">
        <v>3925</v>
      </c>
      <c r="AB828">
        <v>82625</v>
      </c>
      <c r="AC828" s="3"/>
      <c r="AD828" s="3" t="s">
        <v>4928</v>
      </c>
      <c r="AE828" s="3" t="s">
        <v>4929</v>
      </c>
      <c r="AG828">
        <v>45782</v>
      </c>
      <c r="AH828" s="3" t="s">
        <v>1775</v>
      </c>
      <c r="AI828" s="3" t="s">
        <v>3866</v>
      </c>
      <c r="AJ828" s="3" t="s">
        <v>3867</v>
      </c>
    </row>
    <row r="829" spans="1:36" x14ac:dyDescent="0.25">
      <c r="A829" s="3" t="s">
        <v>8413</v>
      </c>
      <c r="B829" s="3" t="s">
        <v>8297</v>
      </c>
      <c r="C829" s="3" t="s">
        <v>8415</v>
      </c>
      <c r="D829" s="3" t="s">
        <v>5929</v>
      </c>
      <c r="E829">
        <v>82725</v>
      </c>
      <c r="F829">
        <v>45782</v>
      </c>
      <c r="G829">
        <v>45782.796678240738</v>
      </c>
      <c r="H829" s="3" t="s">
        <v>1929</v>
      </c>
      <c r="I829">
        <v>923244</v>
      </c>
      <c r="J829" s="3" t="s">
        <v>1773</v>
      </c>
      <c r="K829" s="3" t="s">
        <v>1774</v>
      </c>
      <c r="L829" s="3" t="s">
        <v>64</v>
      </c>
      <c r="M829" s="1">
        <v>711750</v>
      </c>
      <c r="N829" s="1">
        <v>0</v>
      </c>
      <c r="O829" s="1">
        <v>711750</v>
      </c>
      <c r="P829" s="1">
        <v>0</v>
      </c>
      <c r="Q829" s="3" t="s">
        <v>169</v>
      </c>
      <c r="R829">
        <v>1073130908</v>
      </c>
      <c r="S829" s="3" t="s">
        <v>3924</v>
      </c>
      <c r="T829" s="3" t="s">
        <v>56</v>
      </c>
      <c r="U829" s="3" t="s">
        <v>57</v>
      </c>
      <c r="V829" s="3" t="s">
        <v>3925</v>
      </c>
      <c r="W829" s="3" t="s">
        <v>59</v>
      </c>
      <c r="X829">
        <v>890903938</v>
      </c>
      <c r="Y829" s="3" t="s">
        <v>86</v>
      </c>
      <c r="Z829">
        <v>3925</v>
      </c>
      <c r="AA829">
        <v>3925</v>
      </c>
      <c r="AB829">
        <v>82725</v>
      </c>
      <c r="AC829" s="3"/>
      <c r="AD829" s="3" t="s">
        <v>4930</v>
      </c>
      <c r="AE829" s="3" t="s">
        <v>4931</v>
      </c>
      <c r="AG829">
        <v>45782</v>
      </c>
      <c r="AH829" s="3" t="s">
        <v>1775</v>
      </c>
      <c r="AI829" s="3" t="s">
        <v>3866</v>
      </c>
      <c r="AJ829" s="3" t="s">
        <v>3867</v>
      </c>
    </row>
    <row r="830" spans="1:36" x14ac:dyDescent="0.25">
      <c r="A830" s="3" t="s">
        <v>8417</v>
      </c>
      <c r="B830" s="3" t="s">
        <v>8297</v>
      </c>
      <c r="C830" s="3" t="s">
        <v>8419</v>
      </c>
      <c r="D830" s="3" t="s">
        <v>5929</v>
      </c>
      <c r="E830">
        <v>82825</v>
      </c>
      <c r="F830">
        <v>45782</v>
      </c>
      <c r="G830">
        <v>45782.796689814815</v>
      </c>
      <c r="H830" s="3" t="s">
        <v>1929</v>
      </c>
      <c r="I830">
        <v>923244</v>
      </c>
      <c r="J830" s="3" t="s">
        <v>1773</v>
      </c>
      <c r="K830" s="3" t="s">
        <v>1774</v>
      </c>
      <c r="L830" s="3" t="s">
        <v>64</v>
      </c>
      <c r="M830" s="1">
        <v>711750</v>
      </c>
      <c r="N830" s="1">
        <v>0</v>
      </c>
      <c r="O830" s="1">
        <v>711750</v>
      </c>
      <c r="P830" s="1">
        <v>0</v>
      </c>
      <c r="Q830" s="3" t="s">
        <v>169</v>
      </c>
      <c r="R830">
        <v>1003475724</v>
      </c>
      <c r="S830" s="3" t="s">
        <v>3926</v>
      </c>
      <c r="T830" s="3" t="s">
        <v>56</v>
      </c>
      <c r="U830" s="3" t="s">
        <v>57</v>
      </c>
      <c r="V830" s="3" t="s">
        <v>3927</v>
      </c>
      <c r="W830" s="3" t="s">
        <v>59</v>
      </c>
      <c r="X830">
        <v>890903938</v>
      </c>
      <c r="Y830" s="3" t="s">
        <v>86</v>
      </c>
      <c r="Z830">
        <v>3925</v>
      </c>
      <c r="AA830">
        <v>3925</v>
      </c>
      <c r="AB830">
        <v>82825</v>
      </c>
      <c r="AC830" s="3"/>
      <c r="AD830" s="3" t="s">
        <v>4932</v>
      </c>
      <c r="AE830" s="3" t="s">
        <v>4933</v>
      </c>
      <c r="AG830">
        <v>45782</v>
      </c>
      <c r="AH830" s="3" t="s">
        <v>1775</v>
      </c>
      <c r="AI830" s="3" t="s">
        <v>3866</v>
      </c>
      <c r="AJ830" s="3" t="s">
        <v>3867</v>
      </c>
    </row>
    <row r="831" spans="1:36" x14ac:dyDescent="0.25">
      <c r="A831" s="3" t="s">
        <v>8421</v>
      </c>
      <c r="B831" s="3" t="s">
        <v>8297</v>
      </c>
      <c r="C831" s="3" t="s">
        <v>8423</v>
      </c>
      <c r="D831" s="3" t="s">
        <v>5929</v>
      </c>
      <c r="E831">
        <v>82925</v>
      </c>
      <c r="F831">
        <v>45782</v>
      </c>
      <c r="G831">
        <v>45782.796701388892</v>
      </c>
      <c r="H831" s="3" t="s">
        <v>1929</v>
      </c>
      <c r="I831">
        <v>923244</v>
      </c>
      <c r="J831" s="3" t="s">
        <v>1773</v>
      </c>
      <c r="K831" s="3" t="s">
        <v>1774</v>
      </c>
      <c r="L831" s="3" t="s">
        <v>64</v>
      </c>
      <c r="M831" s="1">
        <v>711750</v>
      </c>
      <c r="N831" s="1">
        <v>0</v>
      </c>
      <c r="O831" s="1">
        <v>711750</v>
      </c>
      <c r="P831" s="1">
        <v>0</v>
      </c>
      <c r="Q831" s="3" t="s">
        <v>169</v>
      </c>
      <c r="R831">
        <v>1030543086</v>
      </c>
      <c r="S831" s="3" t="s">
        <v>3928</v>
      </c>
      <c r="T831" s="3" t="s">
        <v>56</v>
      </c>
      <c r="U831" s="3" t="s">
        <v>57</v>
      </c>
      <c r="V831" s="3" t="s">
        <v>3929</v>
      </c>
      <c r="W831" s="3" t="s">
        <v>59</v>
      </c>
      <c r="X831">
        <v>890903938</v>
      </c>
      <c r="Y831" s="3" t="s">
        <v>86</v>
      </c>
      <c r="Z831">
        <v>3925</v>
      </c>
      <c r="AA831">
        <v>3925</v>
      </c>
      <c r="AB831">
        <v>82925</v>
      </c>
      <c r="AC831" s="3"/>
      <c r="AD831" s="3" t="s">
        <v>4934</v>
      </c>
      <c r="AE831" s="3" t="s">
        <v>4935</v>
      </c>
      <c r="AG831">
        <v>45782</v>
      </c>
      <c r="AH831" s="3" t="s">
        <v>1775</v>
      </c>
      <c r="AI831" s="3" t="s">
        <v>3866</v>
      </c>
      <c r="AJ831" s="3" t="s">
        <v>3867</v>
      </c>
    </row>
    <row r="832" spans="1:36" x14ac:dyDescent="0.25">
      <c r="A832" s="3" t="s">
        <v>8425</v>
      </c>
      <c r="B832" s="3" t="s">
        <v>8297</v>
      </c>
      <c r="C832" s="3" t="s">
        <v>8427</v>
      </c>
      <c r="D832" s="3" t="s">
        <v>5929</v>
      </c>
      <c r="E832">
        <v>83025</v>
      </c>
      <c r="F832">
        <v>45782</v>
      </c>
      <c r="G832">
        <v>45782.796712962961</v>
      </c>
      <c r="H832" s="3" t="s">
        <v>1929</v>
      </c>
      <c r="I832">
        <v>923244</v>
      </c>
      <c r="J832" s="3" t="s">
        <v>1773</v>
      </c>
      <c r="K832" s="3" t="s">
        <v>1774</v>
      </c>
      <c r="L832" s="3" t="s">
        <v>64</v>
      </c>
      <c r="M832" s="1">
        <v>711750</v>
      </c>
      <c r="N832" s="1">
        <v>0</v>
      </c>
      <c r="O832" s="1">
        <v>711750</v>
      </c>
      <c r="P832" s="1">
        <v>0</v>
      </c>
      <c r="Q832" s="3" t="s">
        <v>169</v>
      </c>
      <c r="R832">
        <v>1003494911</v>
      </c>
      <c r="S832" s="3" t="s">
        <v>3930</v>
      </c>
      <c r="T832" s="3" t="s">
        <v>56</v>
      </c>
      <c r="U832" s="3" t="s">
        <v>57</v>
      </c>
      <c r="V832" s="3" t="s">
        <v>3931</v>
      </c>
      <c r="W832" s="3" t="s">
        <v>59</v>
      </c>
      <c r="X832">
        <v>890903938</v>
      </c>
      <c r="Y832" s="3" t="s">
        <v>86</v>
      </c>
      <c r="Z832">
        <v>3925</v>
      </c>
      <c r="AA832">
        <v>3925</v>
      </c>
      <c r="AB832">
        <v>83025</v>
      </c>
      <c r="AC832" s="3"/>
      <c r="AD832" s="3" t="s">
        <v>4936</v>
      </c>
      <c r="AE832" s="3" t="s">
        <v>4937</v>
      </c>
      <c r="AG832">
        <v>45782</v>
      </c>
      <c r="AH832" s="3" t="s">
        <v>1775</v>
      </c>
      <c r="AI832" s="3" t="s">
        <v>3866</v>
      </c>
      <c r="AJ832" s="3" t="s">
        <v>3867</v>
      </c>
    </row>
    <row r="833" spans="1:36" x14ac:dyDescent="0.25">
      <c r="A833" s="3" t="s">
        <v>8429</v>
      </c>
      <c r="B833" s="3" t="s">
        <v>8297</v>
      </c>
      <c r="C833" s="3" t="s">
        <v>8431</v>
      </c>
      <c r="D833" s="3" t="s">
        <v>5929</v>
      </c>
      <c r="E833">
        <v>83125</v>
      </c>
      <c r="F833">
        <v>45782</v>
      </c>
      <c r="G833">
        <v>45782.796724537038</v>
      </c>
      <c r="H833" s="3" t="s">
        <v>1929</v>
      </c>
      <c r="I833">
        <v>923244</v>
      </c>
      <c r="J833" s="3" t="s">
        <v>1773</v>
      </c>
      <c r="K833" s="3" t="s">
        <v>1774</v>
      </c>
      <c r="L833" s="3" t="s">
        <v>64</v>
      </c>
      <c r="M833" s="1">
        <v>711750</v>
      </c>
      <c r="N833" s="1">
        <v>0</v>
      </c>
      <c r="O833" s="1">
        <v>711750</v>
      </c>
      <c r="P833" s="1">
        <v>0</v>
      </c>
      <c r="Q833" s="3" t="s">
        <v>169</v>
      </c>
      <c r="R833">
        <v>1065828822</v>
      </c>
      <c r="S833" s="3" t="s">
        <v>3932</v>
      </c>
      <c r="T833" s="3" t="s">
        <v>56</v>
      </c>
      <c r="U833" s="3" t="s">
        <v>57</v>
      </c>
      <c r="V833" s="3" t="s">
        <v>3933</v>
      </c>
      <c r="W833" s="3" t="s">
        <v>59</v>
      </c>
      <c r="X833">
        <v>890903938</v>
      </c>
      <c r="Y833" s="3" t="s">
        <v>86</v>
      </c>
      <c r="Z833">
        <v>3925</v>
      </c>
      <c r="AA833">
        <v>3925</v>
      </c>
      <c r="AB833">
        <v>83125</v>
      </c>
      <c r="AC833" s="3"/>
      <c r="AD833" s="3" t="s">
        <v>4938</v>
      </c>
      <c r="AE833" s="3" t="s">
        <v>4939</v>
      </c>
      <c r="AG833">
        <v>45782</v>
      </c>
      <c r="AH833" s="3" t="s">
        <v>1775</v>
      </c>
      <c r="AI833" s="3" t="s">
        <v>3866</v>
      </c>
      <c r="AJ833" s="3" t="s">
        <v>3867</v>
      </c>
    </row>
    <row r="834" spans="1:36" x14ac:dyDescent="0.25">
      <c r="A834" s="3" t="s">
        <v>8433</v>
      </c>
      <c r="B834" s="3" t="s">
        <v>8297</v>
      </c>
      <c r="C834" s="3" t="s">
        <v>8435</v>
      </c>
      <c r="D834" s="3" t="s">
        <v>5929</v>
      </c>
      <c r="E834">
        <v>83225</v>
      </c>
      <c r="F834">
        <v>45782</v>
      </c>
      <c r="G834">
        <v>45782.796736111108</v>
      </c>
      <c r="H834" s="3" t="s">
        <v>1929</v>
      </c>
      <c r="I834">
        <v>923244</v>
      </c>
      <c r="J834" s="3" t="s">
        <v>1773</v>
      </c>
      <c r="K834" s="3" t="s">
        <v>1774</v>
      </c>
      <c r="L834" s="3" t="s">
        <v>64</v>
      </c>
      <c r="M834" s="1">
        <v>711750</v>
      </c>
      <c r="N834" s="1">
        <v>0</v>
      </c>
      <c r="O834" s="1">
        <v>711750</v>
      </c>
      <c r="P834" s="1">
        <v>0</v>
      </c>
      <c r="Q834" s="3" t="s">
        <v>169</v>
      </c>
      <c r="R834">
        <v>1062333151</v>
      </c>
      <c r="S834" s="3" t="s">
        <v>3934</v>
      </c>
      <c r="T834" s="3" t="s">
        <v>56</v>
      </c>
      <c r="U834" s="3" t="s">
        <v>57</v>
      </c>
      <c r="V834" s="3" t="s">
        <v>3935</v>
      </c>
      <c r="W834" s="3" t="s">
        <v>59</v>
      </c>
      <c r="X834">
        <v>890903938</v>
      </c>
      <c r="Y834" s="3" t="s">
        <v>86</v>
      </c>
      <c r="Z834">
        <v>3925</v>
      </c>
      <c r="AA834">
        <v>3925</v>
      </c>
      <c r="AB834">
        <v>83225</v>
      </c>
      <c r="AC834" s="3"/>
      <c r="AD834" s="3" t="s">
        <v>4940</v>
      </c>
      <c r="AE834" s="3" t="s">
        <v>4941</v>
      </c>
      <c r="AG834">
        <v>45782</v>
      </c>
      <c r="AH834" s="3" t="s">
        <v>1775</v>
      </c>
      <c r="AI834" s="3" t="s">
        <v>3866</v>
      </c>
      <c r="AJ834" s="3" t="s">
        <v>3867</v>
      </c>
    </row>
    <row r="835" spans="1:36" x14ac:dyDescent="0.25">
      <c r="A835" s="3" t="s">
        <v>8437</v>
      </c>
      <c r="B835" s="3" t="s">
        <v>8297</v>
      </c>
      <c r="C835" s="3" t="s">
        <v>8439</v>
      </c>
      <c r="D835" s="3" t="s">
        <v>5929</v>
      </c>
      <c r="E835">
        <v>83325</v>
      </c>
      <c r="F835">
        <v>45782</v>
      </c>
      <c r="G835">
        <v>45782.796747685185</v>
      </c>
      <c r="H835" s="3" t="s">
        <v>1929</v>
      </c>
      <c r="I835">
        <v>923244</v>
      </c>
      <c r="J835" s="3" t="s">
        <v>1773</v>
      </c>
      <c r="K835" s="3" t="s">
        <v>1774</v>
      </c>
      <c r="L835" s="3" t="s">
        <v>64</v>
      </c>
      <c r="M835" s="1">
        <v>711750</v>
      </c>
      <c r="N835" s="1">
        <v>0</v>
      </c>
      <c r="O835" s="1">
        <v>711750</v>
      </c>
      <c r="P835" s="1">
        <v>0</v>
      </c>
      <c r="Q835" s="3" t="s">
        <v>169</v>
      </c>
      <c r="R835">
        <v>1007066524</v>
      </c>
      <c r="S835" s="3" t="s">
        <v>3936</v>
      </c>
      <c r="T835" s="3" t="s">
        <v>56</v>
      </c>
      <c r="U835" s="3" t="s">
        <v>57</v>
      </c>
      <c r="V835" s="3" t="s">
        <v>3937</v>
      </c>
      <c r="W835" s="3" t="s">
        <v>59</v>
      </c>
      <c r="X835">
        <v>890903938</v>
      </c>
      <c r="Y835" s="3" t="s">
        <v>86</v>
      </c>
      <c r="Z835">
        <v>3925</v>
      </c>
      <c r="AA835">
        <v>3925</v>
      </c>
      <c r="AB835">
        <v>83325</v>
      </c>
      <c r="AC835" s="3"/>
      <c r="AD835" s="3" t="s">
        <v>4942</v>
      </c>
      <c r="AE835" s="3" t="s">
        <v>4943</v>
      </c>
      <c r="AG835">
        <v>45782</v>
      </c>
      <c r="AH835" s="3" t="s">
        <v>1775</v>
      </c>
      <c r="AI835" s="3" t="s">
        <v>3866</v>
      </c>
      <c r="AJ835" s="3" t="s">
        <v>3867</v>
      </c>
    </row>
    <row r="836" spans="1:36" x14ac:dyDescent="0.25">
      <c r="A836" s="3" t="s">
        <v>8441</v>
      </c>
      <c r="B836" s="3" t="s">
        <v>8297</v>
      </c>
      <c r="C836" s="3" t="s">
        <v>8443</v>
      </c>
      <c r="D836" s="3" t="s">
        <v>5929</v>
      </c>
      <c r="E836">
        <v>83425</v>
      </c>
      <c r="F836">
        <v>45782</v>
      </c>
      <c r="G836">
        <v>45782.796759259261</v>
      </c>
      <c r="H836" s="3" t="s">
        <v>1929</v>
      </c>
      <c r="I836">
        <v>923244</v>
      </c>
      <c r="J836" s="3" t="s">
        <v>1773</v>
      </c>
      <c r="K836" s="3" t="s">
        <v>1774</v>
      </c>
      <c r="L836" s="3" t="s">
        <v>64</v>
      </c>
      <c r="M836" s="1">
        <v>711750</v>
      </c>
      <c r="N836" s="1">
        <v>0</v>
      </c>
      <c r="O836" s="1">
        <v>711750</v>
      </c>
      <c r="P836" s="1">
        <v>0</v>
      </c>
      <c r="Q836" s="3" t="s">
        <v>169</v>
      </c>
      <c r="R836">
        <v>1004805379</v>
      </c>
      <c r="S836" s="3" t="s">
        <v>3938</v>
      </c>
      <c r="T836" s="3" t="s">
        <v>56</v>
      </c>
      <c r="U836" s="3" t="s">
        <v>57</v>
      </c>
      <c r="V836" s="3" t="s">
        <v>3939</v>
      </c>
      <c r="W836" s="3" t="s">
        <v>59</v>
      </c>
      <c r="X836">
        <v>890903938</v>
      </c>
      <c r="Y836" s="3" t="s">
        <v>86</v>
      </c>
      <c r="Z836">
        <v>3925</v>
      </c>
      <c r="AA836">
        <v>3925</v>
      </c>
      <c r="AB836">
        <v>83425</v>
      </c>
      <c r="AC836" s="3"/>
      <c r="AD836" s="3" t="s">
        <v>4944</v>
      </c>
      <c r="AE836" s="3" t="s">
        <v>4945</v>
      </c>
      <c r="AG836">
        <v>45782</v>
      </c>
      <c r="AH836" s="3" t="s">
        <v>1775</v>
      </c>
      <c r="AI836" s="3" t="s">
        <v>3866</v>
      </c>
      <c r="AJ836" s="3" t="s">
        <v>3867</v>
      </c>
    </row>
    <row r="837" spans="1:36" x14ac:dyDescent="0.25">
      <c r="A837" s="3" t="s">
        <v>8445</v>
      </c>
      <c r="B837" s="3" t="s">
        <v>8297</v>
      </c>
      <c r="C837" s="3" t="s">
        <v>8447</v>
      </c>
      <c r="D837" s="3" t="s">
        <v>5929</v>
      </c>
      <c r="E837">
        <v>83525</v>
      </c>
      <c r="F837">
        <v>45782</v>
      </c>
      <c r="G837">
        <v>45782.796770833331</v>
      </c>
      <c r="H837" s="3" t="s">
        <v>1929</v>
      </c>
      <c r="I837">
        <v>923244</v>
      </c>
      <c r="J837" s="3" t="s">
        <v>1773</v>
      </c>
      <c r="K837" s="3" t="s">
        <v>1774</v>
      </c>
      <c r="L837" s="3" t="s">
        <v>64</v>
      </c>
      <c r="M837" s="1">
        <v>711750</v>
      </c>
      <c r="N837" s="1">
        <v>0</v>
      </c>
      <c r="O837" s="1">
        <v>711750</v>
      </c>
      <c r="P837" s="1">
        <v>0</v>
      </c>
      <c r="Q837" s="3" t="s">
        <v>169</v>
      </c>
      <c r="R837">
        <v>9186253</v>
      </c>
      <c r="S837" s="3" t="s">
        <v>3940</v>
      </c>
      <c r="T837" s="3" t="s">
        <v>56</v>
      </c>
      <c r="U837" s="3" t="s">
        <v>57</v>
      </c>
      <c r="V837" s="3" t="s">
        <v>3941</v>
      </c>
      <c r="W837" s="3" t="s">
        <v>59</v>
      </c>
      <c r="X837">
        <v>890903938</v>
      </c>
      <c r="Y837" s="3" t="s">
        <v>86</v>
      </c>
      <c r="Z837">
        <v>3925</v>
      </c>
      <c r="AA837">
        <v>3925</v>
      </c>
      <c r="AB837">
        <v>83525</v>
      </c>
      <c r="AC837" s="3"/>
      <c r="AD837" s="3" t="s">
        <v>4946</v>
      </c>
      <c r="AE837" s="3" t="s">
        <v>4947</v>
      </c>
      <c r="AG837">
        <v>45782</v>
      </c>
      <c r="AH837" s="3" t="s">
        <v>1775</v>
      </c>
      <c r="AI837" s="3" t="s">
        <v>3866</v>
      </c>
      <c r="AJ837" s="3" t="s">
        <v>3867</v>
      </c>
    </row>
    <row r="838" spans="1:36" x14ac:dyDescent="0.25">
      <c r="A838" s="3" t="s">
        <v>8449</v>
      </c>
      <c r="B838" s="3" t="s">
        <v>8297</v>
      </c>
      <c r="C838" s="3" t="s">
        <v>8451</v>
      </c>
      <c r="D838" s="3" t="s">
        <v>5929</v>
      </c>
      <c r="E838">
        <v>83625</v>
      </c>
      <c r="F838">
        <v>45782</v>
      </c>
      <c r="G838">
        <v>45782.796782407408</v>
      </c>
      <c r="H838" s="3" t="s">
        <v>1929</v>
      </c>
      <c r="I838">
        <v>923244</v>
      </c>
      <c r="J838" s="3" t="s">
        <v>1773</v>
      </c>
      <c r="K838" s="3" t="s">
        <v>1774</v>
      </c>
      <c r="L838" s="3" t="s">
        <v>64</v>
      </c>
      <c r="M838" s="1">
        <v>711750</v>
      </c>
      <c r="N838" s="1">
        <v>0</v>
      </c>
      <c r="O838" s="1">
        <v>711750</v>
      </c>
      <c r="P838" s="1">
        <v>0</v>
      </c>
      <c r="Q838" s="3" t="s">
        <v>169</v>
      </c>
      <c r="R838">
        <v>1067939228</v>
      </c>
      <c r="S838" s="3" t="s">
        <v>3942</v>
      </c>
      <c r="T838" s="3" t="s">
        <v>56</v>
      </c>
      <c r="U838" s="3" t="s">
        <v>57</v>
      </c>
      <c r="V838" s="3" t="s">
        <v>3943</v>
      </c>
      <c r="W838" s="3" t="s">
        <v>59</v>
      </c>
      <c r="X838">
        <v>890903938</v>
      </c>
      <c r="Y838" s="3" t="s">
        <v>86</v>
      </c>
      <c r="Z838">
        <v>3925</v>
      </c>
      <c r="AA838">
        <v>3925</v>
      </c>
      <c r="AB838">
        <v>83625</v>
      </c>
      <c r="AC838" s="3"/>
      <c r="AD838" s="3" t="s">
        <v>4948</v>
      </c>
      <c r="AE838" s="3" t="s">
        <v>4949</v>
      </c>
      <c r="AG838">
        <v>45782</v>
      </c>
      <c r="AH838" s="3" t="s">
        <v>1775</v>
      </c>
      <c r="AI838" s="3" t="s">
        <v>3866</v>
      </c>
      <c r="AJ838" s="3" t="s">
        <v>3867</v>
      </c>
    </row>
    <row r="839" spans="1:36" x14ac:dyDescent="0.25">
      <c r="A839" s="3" t="s">
        <v>8453</v>
      </c>
      <c r="B839" s="3" t="s">
        <v>8297</v>
      </c>
      <c r="C839" s="3" t="s">
        <v>8455</v>
      </c>
      <c r="D839" s="3" t="s">
        <v>5929</v>
      </c>
      <c r="E839">
        <v>83725</v>
      </c>
      <c r="F839">
        <v>45782</v>
      </c>
      <c r="G839">
        <v>45782.796793981484</v>
      </c>
      <c r="H839" s="3" t="s">
        <v>1929</v>
      </c>
      <c r="I839">
        <v>923244</v>
      </c>
      <c r="J839" s="3" t="s">
        <v>1773</v>
      </c>
      <c r="K839" s="3" t="s">
        <v>1774</v>
      </c>
      <c r="L839" s="3" t="s">
        <v>64</v>
      </c>
      <c r="M839" s="1">
        <v>711750</v>
      </c>
      <c r="N839" s="1">
        <v>0</v>
      </c>
      <c r="O839" s="1">
        <v>711750</v>
      </c>
      <c r="P839" s="1">
        <v>0</v>
      </c>
      <c r="Q839" s="3" t="s">
        <v>169</v>
      </c>
      <c r="R839">
        <v>1000621576</v>
      </c>
      <c r="S839" s="3" t="s">
        <v>3944</v>
      </c>
      <c r="T839" s="3" t="s">
        <v>56</v>
      </c>
      <c r="U839" s="3" t="s">
        <v>57</v>
      </c>
      <c r="V839" s="3" t="s">
        <v>3945</v>
      </c>
      <c r="W839" s="3" t="s">
        <v>59</v>
      </c>
      <c r="X839">
        <v>890903938</v>
      </c>
      <c r="Y839" s="3" t="s">
        <v>86</v>
      </c>
      <c r="Z839">
        <v>3925</v>
      </c>
      <c r="AA839">
        <v>3925</v>
      </c>
      <c r="AB839">
        <v>83725</v>
      </c>
      <c r="AC839" s="3"/>
      <c r="AD839" s="3" t="s">
        <v>4950</v>
      </c>
      <c r="AE839" s="3" t="s">
        <v>4951</v>
      </c>
      <c r="AG839">
        <v>45782</v>
      </c>
      <c r="AH839" s="3" t="s">
        <v>1775</v>
      </c>
      <c r="AI839" s="3" t="s">
        <v>3866</v>
      </c>
      <c r="AJ839" s="3" t="s">
        <v>3867</v>
      </c>
    </row>
    <row r="840" spans="1:36" x14ac:dyDescent="0.25">
      <c r="A840" s="3" t="s">
        <v>8457</v>
      </c>
      <c r="B840" s="3" t="s">
        <v>8297</v>
      </c>
      <c r="C840" s="3" t="s">
        <v>8459</v>
      </c>
      <c r="D840" s="3" t="s">
        <v>5929</v>
      </c>
      <c r="E840">
        <v>83825</v>
      </c>
      <c r="F840">
        <v>45782</v>
      </c>
      <c r="G840">
        <v>45782.796793981484</v>
      </c>
      <c r="H840" s="3" t="s">
        <v>1929</v>
      </c>
      <c r="I840">
        <v>923244</v>
      </c>
      <c r="J840" s="3" t="s">
        <v>1773</v>
      </c>
      <c r="K840" s="3" t="s">
        <v>1774</v>
      </c>
      <c r="L840" s="3" t="s">
        <v>64</v>
      </c>
      <c r="M840" s="1">
        <v>711750</v>
      </c>
      <c r="N840" s="1">
        <v>0</v>
      </c>
      <c r="O840" s="1">
        <v>711750</v>
      </c>
      <c r="P840" s="1">
        <v>0</v>
      </c>
      <c r="Q840" s="3" t="s">
        <v>169</v>
      </c>
      <c r="R840">
        <v>1024537999</v>
      </c>
      <c r="S840" s="3" t="s">
        <v>3946</v>
      </c>
      <c r="T840" s="3" t="s">
        <v>56</v>
      </c>
      <c r="U840" s="3" t="s">
        <v>57</v>
      </c>
      <c r="V840" s="3" t="s">
        <v>3947</v>
      </c>
      <c r="W840" s="3" t="s">
        <v>59</v>
      </c>
      <c r="X840">
        <v>890903938</v>
      </c>
      <c r="Y840" s="3" t="s">
        <v>86</v>
      </c>
      <c r="Z840">
        <v>3925</v>
      </c>
      <c r="AA840">
        <v>3925</v>
      </c>
      <c r="AB840">
        <v>83825</v>
      </c>
      <c r="AC840" s="3"/>
      <c r="AD840" s="3" t="s">
        <v>4952</v>
      </c>
      <c r="AE840" s="3" t="s">
        <v>4953</v>
      </c>
      <c r="AG840">
        <v>45782</v>
      </c>
      <c r="AH840" s="3" t="s">
        <v>1775</v>
      </c>
      <c r="AI840" s="3" t="s">
        <v>4954</v>
      </c>
      <c r="AJ840" s="3" t="s">
        <v>3867</v>
      </c>
    </row>
    <row r="841" spans="1:36" x14ac:dyDescent="0.25">
      <c r="A841" s="3" t="s">
        <v>8697</v>
      </c>
      <c r="B841" s="3" t="s">
        <v>6240</v>
      </c>
      <c r="C841" s="3" t="s">
        <v>8699</v>
      </c>
      <c r="D841" s="3" t="s">
        <v>6037</v>
      </c>
      <c r="E841">
        <v>83925</v>
      </c>
      <c r="F841">
        <v>45782</v>
      </c>
      <c r="G841">
        <v>45782.831701388888</v>
      </c>
      <c r="H841" s="3" t="s">
        <v>1929</v>
      </c>
      <c r="I841">
        <v>923211</v>
      </c>
      <c r="J841" s="3" t="s">
        <v>62</v>
      </c>
      <c r="K841" s="3" t="s">
        <v>63</v>
      </c>
      <c r="L841" s="3" t="s">
        <v>172</v>
      </c>
      <c r="M841" s="1">
        <v>322390</v>
      </c>
      <c r="N841" s="1">
        <v>0</v>
      </c>
      <c r="O841" s="1">
        <v>322390</v>
      </c>
      <c r="P841" s="1">
        <v>0</v>
      </c>
      <c r="Q841" s="3" t="s">
        <v>169</v>
      </c>
      <c r="R841">
        <v>1032377506</v>
      </c>
      <c r="S841" s="3" t="s">
        <v>912</v>
      </c>
      <c r="T841" s="3" t="s">
        <v>56</v>
      </c>
      <c r="U841" s="3" t="s">
        <v>57</v>
      </c>
      <c r="V841" s="3" t="s">
        <v>913</v>
      </c>
      <c r="W841" s="3" t="s">
        <v>59</v>
      </c>
      <c r="X841">
        <v>860034313</v>
      </c>
      <c r="Y841" s="3" t="s">
        <v>97</v>
      </c>
      <c r="Z841">
        <v>925</v>
      </c>
      <c r="AA841">
        <v>925</v>
      </c>
      <c r="AB841">
        <v>83925</v>
      </c>
      <c r="AC841" s="3"/>
      <c r="AD841" s="3" t="s">
        <v>4955</v>
      </c>
      <c r="AE841" s="3" t="s">
        <v>4956</v>
      </c>
      <c r="AG841">
        <v>45782</v>
      </c>
      <c r="AH841" s="3" t="s">
        <v>255</v>
      </c>
      <c r="AI841" s="3" t="s">
        <v>3948</v>
      </c>
      <c r="AJ841" s="3" t="s">
        <v>3949</v>
      </c>
    </row>
    <row r="842" spans="1:36" x14ac:dyDescent="0.25">
      <c r="A842" s="3" t="s">
        <v>8022</v>
      </c>
      <c r="B842" s="3" t="s">
        <v>8023</v>
      </c>
      <c r="C842" s="3" t="s">
        <v>8025</v>
      </c>
      <c r="D842" s="3" t="s">
        <v>5892</v>
      </c>
      <c r="E842">
        <v>84025</v>
      </c>
      <c r="F842">
        <v>45782</v>
      </c>
      <c r="G842">
        <v>45782.932083333333</v>
      </c>
      <c r="H842" s="3" t="s">
        <v>1929</v>
      </c>
      <c r="I842">
        <v>923218</v>
      </c>
      <c r="J842" s="3" t="s">
        <v>1773</v>
      </c>
      <c r="K842" s="3" t="s">
        <v>1774</v>
      </c>
      <c r="L842" s="3" t="s">
        <v>64</v>
      </c>
      <c r="M842" s="1">
        <v>854100</v>
      </c>
      <c r="N842" s="1">
        <v>0</v>
      </c>
      <c r="O842" s="1">
        <v>854100</v>
      </c>
      <c r="P842" s="1">
        <v>0</v>
      </c>
      <c r="Q842" s="3" t="s">
        <v>1770</v>
      </c>
      <c r="R842">
        <v>1074812614</v>
      </c>
      <c r="S842" s="3" t="s">
        <v>1771</v>
      </c>
      <c r="T842" s="3" t="s">
        <v>56</v>
      </c>
      <c r="U842" s="3" t="s">
        <v>57</v>
      </c>
      <c r="V842" s="3" t="s">
        <v>1772</v>
      </c>
      <c r="W842" s="3" t="s">
        <v>59</v>
      </c>
      <c r="X842">
        <v>860007335</v>
      </c>
      <c r="Y842" s="3" t="s">
        <v>201</v>
      </c>
      <c r="Z842">
        <v>2325</v>
      </c>
      <c r="AA842">
        <v>2325</v>
      </c>
      <c r="AB842">
        <v>84025</v>
      </c>
      <c r="AC842" s="3"/>
      <c r="AD842" s="3" t="s">
        <v>4957</v>
      </c>
      <c r="AE842" s="3" t="s">
        <v>4958</v>
      </c>
      <c r="AG842">
        <v>45782</v>
      </c>
      <c r="AH842" s="3" t="s">
        <v>1775</v>
      </c>
      <c r="AI842" s="3" t="s">
        <v>3950</v>
      </c>
      <c r="AJ842" s="3" t="s">
        <v>3951</v>
      </c>
    </row>
    <row r="843" spans="1:36" x14ac:dyDescent="0.25">
      <c r="A843" s="3" t="s">
        <v>8027</v>
      </c>
      <c r="B843" s="3" t="s">
        <v>8023</v>
      </c>
      <c r="C843" s="3" t="s">
        <v>8029</v>
      </c>
      <c r="D843" s="3" t="s">
        <v>5892</v>
      </c>
      <c r="E843">
        <v>84125</v>
      </c>
      <c r="F843">
        <v>45782</v>
      </c>
      <c r="G843">
        <v>45782.93209490741</v>
      </c>
      <c r="H843" s="3" t="s">
        <v>1929</v>
      </c>
      <c r="I843">
        <v>923218</v>
      </c>
      <c r="J843" s="3" t="s">
        <v>1773</v>
      </c>
      <c r="K843" s="3" t="s">
        <v>1774</v>
      </c>
      <c r="L843" s="3" t="s">
        <v>64</v>
      </c>
      <c r="M843" s="1">
        <v>854100</v>
      </c>
      <c r="N843" s="1">
        <v>0</v>
      </c>
      <c r="O843" s="1">
        <v>854100</v>
      </c>
      <c r="P843" s="1">
        <v>0</v>
      </c>
      <c r="Q843" s="3" t="s">
        <v>169</v>
      </c>
      <c r="R843">
        <v>79859066</v>
      </c>
      <c r="S843" s="3" t="s">
        <v>1779</v>
      </c>
      <c r="T843" s="3" t="s">
        <v>56</v>
      </c>
      <c r="U843" s="3" t="s">
        <v>57</v>
      </c>
      <c r="V843" s="3" t="s">
        <v>1780</v>
      </c>
      <c r="W843" s="3" t="s">
        <v>59</v>
      </c>
      <c r="X843">
        <v>860007335</v>
      </c>
      <c r="Y843" s="3" t="s">
        <v>201</v>
      </c>
      <c r="Z843">
        <v>2325</v>
      </c>
      <c r="AA843">
        <v>2325</v>
      </c>
      <c r="AB843">
        <v>84125</v>
      </c>
      <c r="AC843" s="3"/>
      <c r="AD843" s="3" t="s">
        <v>4959</v>
      </c>
      <c r="AE843" s="3" t="s">
        <v>4960</v>
      </c>
      <c r="AG843">
        <v>45782</v>
      </c>
      <c r="AH843" s="3" t="s">
        <v>1775</v>
      </c>
      <c r="AI843" s="3" t="s">
        <v>3950</v>
      </c>
      <c r="AJ843" s="3" t="s">
        <v>3951</v>
      </c>
    </row>
    <row r="844" spans="1:36" x14ac:dyDescent="0.25">
      <c r="A844" s="3" t="s">
        <v>8031</v>
      </c>
      <c r="B844" s="3" t="s">
        <v>8023</v>
      </c>
      <c r="C844" s="3" t="s">
        <v>8033</v>
      </c>
      <c r="D844" s="3" t="s">
        <v>5892</v>
      </c>
      <c r="E844">
        <v>84225</v>
      </c>
      <c r="F844">
        <v>45782</v>
      </c>
      <c r="G844">
        <v>45782.932106481479</v>
      </c>
      <c r="H844" s="3" t="s">
        <v>1929</v>
      </c>
      <c r="I844">
        <v>923218</v>
      </c>
      <c r="J844" s="3" t="s">
        <v>1773</v>
      </c>
      <c r="K844" s="3" t="s">
        <v>1774</v>
      </c>
      <c r="L844" s="3" t="s">
        <v>64</v>
      </c>
      <c r="M844" s="1">
        <v>854100</v>
      </c>
      <c r="N844" s="1">
        <v>0</v>
      </c>
      <c r="O844" s="1">
        <v>854100</v>
      </c>
      <c r="P844" s="1">
        <v>0</v>
      </c>
      <c r="Q844" s="3" t="s">
        <v>169</v>
      </c>
      <c r="R844">
        <v>53009124</v>
      </c>
      <c r="S844" s="3" t="s">
        <v>1786</v>
      </c>
      <c r="T844" s="3" t="s">
        <v>56</v>
      </c>
      <c r="U844" s="3" t="s">
        <v>57</v>
      </c>
      <c r="V844" s="3" t="s">
        <v>1787</v>
      </c>
      <c r="W844" s="3" t="s">
        <v>59</v>
      </c>
      <c r="X844">
        <v>860034313</v>
      </c>
      <c r="Y844" s="3" t="s">
        <v>97</v>
      </c>
      <c r="Z844">
        <v>2325</v>
      </c>
      <c r="AA844">
        <v>2325</v>
      </c>
      <c r="AB844">
        <v>84225</v>
      </c>
      <c r="AC844" s="3"/>
      <c r="AD844" s="3" t="s">
        <v>4961</v>
      </c>
      <c r="AE844" s="3" t="s">
        <v>4962</v>
      </c>
      <c r="AG844">
        <v>45782</v>
      </c>
      <c r="AH844" s="3" t="s">
        <v>1775</v>
      </c>
      <c r="AI844" s="3" t="s">
        <v>3950</v>
      </c>
      <c r="AJ844" s="3" t="s">
        <v>3951</v>
      </c>
    </row>
    <row r="845" spans="1:36" x14ac:dyDescent="0.25">
      <c r="A845" s="3" t="s">
        <v>8035</v>
      </c>
      <c r="B845" s="3" t="s">
        <v>8023</v>
      </c>
      <c r="C845" s="3" t="s">
        <v>8037</v>
      </c>
      <c r="D845" s="3" t="s">
        <v>5892</v>
      </c>
      <c r="E845">
        <v>84325</v>
      </c>
      <c r="F845">
        <v>45782</v>
      </c>
      <c r="G845">
        <v>45782.932118055556</v>
      </c>
      <c r="H845" s="3" t="s">
        <v>1929</v>
      </c>
      <c r="I845">
        <v>923218</v>
      </c>
      <c r="J845" s="3" t="s">
        <v>1773</v>
      </c>
      <c r="K845" s="3" t="s">
        <v>1774</v>
      </c>
      <c r="L845" s="3" t="s">
        <v>64</v>
      </c>
      <c r="M845" s="1">
        <v>854100</v>
      </c>
      <c r="N845" s="1">
        <v>0</v>
      </c>
      <c r="O845" s="1">
        <v>854100</v>
      </c>
      <c r="P845" s="1">
        <v>0</v>
      </c>
      <c r="Q845" s="3" t="s">
        <v>169</v>
      </c>
      <c r="R845">
        <v>52875741</v>
      </c>
      <c r="S845" s="3" t="s">
        <v>1789</v>
      </c>
      <c r="T845" s="3" t="s">
        <v>56</v>
      </c>
      <c r="U845" s="3" t="s">
        <v>57</v>
      </c>
      <c r="V845" s="3" t="s">
        <v>1790</v>
      </c>
      <c r="W845" s="3" t="s">
        <v>59</v>
      </c>
      <c r="X845">
        <v>860034313</v>
      </c>
      <c r="Y845" s="3" t="s">
        <v>97</v>
      </c>
      <c r="Z845">
        <v>2325</v>
      </c>
      <c r="AA845">
        <v>2325</v>
      </c>
      <c r="AB845">
        <v>84325</v>
      </c>
      <c r="AC845" s="3"/>
      <c r="AD845" s="3" t="s">
        <v>4963</v>
      </c>
      <c r="AE845" s="3" t="s">
        <v>4964</v>
      </c>
      <c r="AG845">
        <v>45782</v>
      </c>
      <c r="AH845" s="3" t="s">
        <v>1775</v>
      </c>
      <c r="AI845" s="3" t="s">
        <v>3950</v>
      </c>
      <c r="AJ845" s="3" t="s">
        <v>3951</v>
      </c>
    </row>
    <row r="846" spans="1:36" x14ac:dyDescent="0.25">
      <c r="A846" s="3" t="s">
        <v>8039</v>
      </c>
      <c r="B846" s="3" t="s">
        <v>8023</v>
      </c>
      <c r="C846" s="3" t="s">
        <v>8041</v>
      </c>
      <c r="D846" s="3" t="s">
        <v>5892</v>
      </c>
      <c r="E846">
        <v>84425</v>
      </c>
      <c r="F846">
        <v>45782</v>
      </c>
      <c r="G846">
        <v>45782.932129629633</v>
      </c>
      <c r="H846" s="3" t="s">
        <v>1929</v>
      </c>
      <c r="I846">
        <v>923218</v>
      </c>
      <c r="J846" s="3" t="s">
        <v>1773</v>
      </c>
      <c r="K846" s="3" t="s">
        <v>1774</v>
      </c>
      <c r="L846" s="3" t="s">
        <v>64</v>
      </c>
      <c r="M846" s="1">
        <v>854100</v>
      </c>
      <c r="N846" s="1">
        <v>0</v>
      </c>
      <c r="O846" s="1">
        <v>854100</v>
      </c>
      <c r="P846" s="1">
        <v>0</v>
      </c>
      <c r="Q846" s="3" t="s">
        <v>169</v>
      </c>
      <c r="R846">
        <v>39671704</v>
      </c>
      <c r="S846" s="3" t="s">
        <v>1792</v>
      </c>
      <c r="T846" s="3" t="s">
        <v>56</v>
      </c>
      <c r="U846" s="3" t="s">
        <v>57</v>
      </c>
      <c r="V846" s="3" t="s">
        <v>1793</v>
      </c>
      <c r="W846" s="3" t="s">
        <v>59</v>
      </c>
      <c r="X846">
        <v>860034313</v>
      </c>
      <c r="Y846" s="3" t="s">
        <v>97</v>
      </c>
      <c r="Z846">
        <v>2325</v>
      </c>
      <c r="AA846">
        <v>2325</v>
      </c>
      <c r="AB846">
        <v>84425</v>
      </c>
      <c r="AC846" s="3"/>
      <c r="AD846" s="3" t="s">
        <v>4965</v>
      </c>
      <c r="AE846" s="3" t="s">
        <v>4966</v>
      </c>
      <c r="AG846">
        <v>45782</v>
      </c>
      <c r="AH846" s="3" t="s">
        <v>1775</v>
      </c>
      <c r="AI846" s="3" t="s">
        <v>3950</v>
      </c>
      <c r="AJ846" s="3" t="s">
        <v>3951</v>
      </c>
    </row>
    <row r="847" spans="1:36" x14ac:dyDescent="0.25">
      <c r="A847" s="3" t="s">
        <v>8043</v>
      </c>
      <c r="B847" s="3" t="s">
        <v>8023</v>
      </c>
      <c r="C847" s="3" t="s">
        <v>8045</v>
      </c>
      <c r="D847" s="3" t="s">
        <v>5892</v>
      </c>
      <c r="E847">
        <v>84525</v>
      </c>
      <c r="F847">
        <v>45782</v>
      </c>
      <c r="G847">
        <v>45782.932141203702</v>
      </c>
      <c r="H847" s="3" t="s">
        <v>1929</v>
      </c>
      <c r="I847">
        <v>923218</v>
      </c>
      <c r="J847" s="3" t="s">
        <v>1773</v>
      </c>
      <c r="K847" s="3" t="s">
        <v>1774</v>
      </c>
      <c r="L847" s="3" t="s">
        <v>64</v>
      </c>
      <c r="M847" s="1">
        <v>854100</v>
      </c>
      <c r="N847" s="1">
        <v>0</v>
      </c>
      <c r="O847" s="1">
        <v>854100</v>
      </c>
      <c r="P847" s="1">
        <v>0</v>
      </c>
      <c r="Q847" s="3" t="s">
        <v>169</v>
      </c>
      <c r="R847">
        <v>1072194174</v>
      </c>
      <c r="S847" s="3" t="s">
        <v>1795</v>
      </c>
      <c r="T847" s="3" t="s">
        <v>56</v>
      </c>
      <c r="U847" s="3" t="s">
        <v>57</v>
      </c>
      <c r="V847" s="3" t="s">
        <v>1796</v>
      </c>
      <c r="W847" s="3" t="s">
        <v>59</v>
      </c>
      <c r="X847">
        <v>860034313</v>
      </c>
      <c r="Y847" s="3" t="s">
        <v>97</v>
      </c>
      <c r="Z847">
        <v>2325</v>
      </c>
      <c r="AA847">
        <v>2325</v>
      </c>
      <c r="AB847">
        <v>84525</v>
      </c>
      <c r="AC847" s="3"/>
      <c r="AD847" s="3" t="s">
        <v>4967</v>
      </c>
      <c r="AE847" s="3" t="s">
        <v>4968</v>
      </c>
      <c r="AG847">
        <v>45782</v>
      </c>
      <c r="AH847" s="3" t="s">
        <v>1775</v>
      </c>
      <c r="AI847" s="3" t="s">
        <v>3950</v>
      </c>
      <c r="AJ847" s="3" t="s">
        <v>3951</v>
      </c>
    </row>
    <row r="848" spans="1:36" x14ac:dyDescent="0.25">
      <c r="A848" s="3" t="s">
        <v>8047</v>
      </c>
      <c r="B848" s="3" t="s">
        <v>8023</v>
      </c>
      <c r="C848" s="3" t="s">
        <v>8049</v>
      </c>
      <c r="D848" s="3" t="s">
        <v>5892</v>
      </c>
      <c r="E848">
        <v>84625</v>
      </c>
      <c r="F848">
        <v>45782</v>
      </c>
      <c r="G848">
        <v>45782.932152777779</v>
      </c>
      <c r="H848" s="3" t="s">
        <v>1929</v>
      </c>
      <c r="I848">
        <v>923218</v>
      </c>
      <c r="J848" s="3" t="s">
        <v>1773</v>
      </c>
      <c r="K848" s="3" t="s">
        <v>1774</v>
      </c>
      <c r="L848" s="3" t="s">
        <v>64</v>
      </c>
      <c r="M848" s="1">
        <v>854100</v>
      </c>
      <c r="N848" s="1">
        <v>0</v>
      </c>
      <c r="O848" s="1">
        <v>854100</v>
      </c>
      <c r="P848" s="1">
        <v>0</v>
      </c>
      <c r="Q848" s="3" t="s">
        <v>169</v>
      </c>
      <c r="R848">
        <v>1020798098</v>
      </c>
      <c r="S848" s="3" t="s">
        <v>1798</v>
      </c>
      <c r="T848" s="3" t="s">
        <v>56</v>
      </c>
      <c r="U848" s="3" t="s">
        <v>57</v>
      </c>
      <c r="V848" s="3" t="s">
        <v>1799</v>
      </c>
      <c r="W848" s="3" t="s">
        <v>59</v>
      </c>
      <c r="X848">
        <v>890903938</v>
      </c>
      <c r="Y848" s="3" t="s">
        <v>86</v>
      </c>
      <c r="Z848">
        <v>2325</v>
      </c>
      <c r="AA848">
        <v>2325</v>
      </c>
      <c r="AB848">
        <v>84625</v>
      </c>
      <c r="AC848" s="3"/>
      <c r="AD848" s="3" t="s">
        <v>4969</v>
      </c>
      <c r="AE848" s="3" t="s">
        <v>4970</v>
      </c>
      <c r="AG848">
        <v>45782</v>
      </c>
      <c r="AH848" s="3" t="s">
        <v>1775</v>
      </c>
      <c r="AI848" s="3" t="s">
        <v>3950</v>
      </c>
      <c r="AJ848" s="3" t="s">
        <v>3951</v>
      </c>
    </row>
    <row r="849" spans="1:36" x14ac:dyDescent="0.25">
      <c r="A849" s="3" t="s">
        <v>8051</v>
      </c>
      <c r="B849" s="3" t="s">
        <v>8023</v>
      </c>
      <c r="C849" s="3" t="s">
        <v>8053</v>
      </c>
      <c r="D849" s="3" t="s">
        <v>5892</v>
      </c>
      <c r="E849">
        <v>84725</v>
      </c>
      <c r="F849">
        <v>45782</v>
      </c>
      <c r="G849">
        <v>45782.932164351849</v>
      </c>
      <c r="H849" s="3" t="s">
        <v>1929</v>
      </c>
      <c r="I849">
        <v>923218</v>
      </c>
      <c r="J849" s="3" t="s">
        <v>1773</v>
      </c>
      <c r="K849" s="3" t="s">
        <v>1774</v>
      </c>
      <c r="L849" s="3" t="s">
        <v>64</v>
      </c>
      <c r="M849" s="1">
        <v>854100</v>
      </c>
      <c r="N849" s="1">
        <v>0</v>
      </c>
      <c r="O849" s="1">
        <v>854100</v>
      </c>
      <c r="P849" s="1">
        <v>0</v>
      </c>
      <c r="Q849" s="3" t="s">
        <v>169</v>
      </c>
      <c r="R849">
        <v>1024521632</v>
      </c>
      <c r="S849" s="3" t="s">
        <v>1801</v>
      </c>
      <c r="T849" s="3" t="s">
        <v>56</v>
      </c>
      <c r="U849" s="3" t="s">
        <v>57</v>
      </c>
      <c r="V849" s="3" t="s">
        <v>1802</v>
      </c>
      <c r="W849" s="3" t="s">
        <v>59</v>
      </c>
      <c r="X849">
        <v>860034313</v>
      </c>
      <c r="Y849" s="3" t="s">
        <v>97</v>
      </c>
      <c r="Z849">
        <v>2325</v>
      </c>
      <c r="AA849">
        <v>2325</v>
      </c>
      <c r="AB849">
        <v>84725</v>
      </c>
      <c r="AC849" s="3"/>
      <c r="AD849" s="3" t="s">
        <v>4971</v>
      </c>
      <c r="AE849" s="3" t="s">
        <v>4972</v>
      </c>
      <c r="AG849">
        <v>45782</v>
      </c>
      <c r="AH849" s="3" t="s">
        <v>1775</v>
      </c>
      <c r="AI849" s="3" t="s">
        <v>3950</v>
      </c>
      <c r="AJ849" s="3" t="s">
        <v>3951</v>
      </c>
    </row>
    <row r="850" spans="1:36" x14ac:dyDescent="0.25">
      <c r="A850" s="3" t="s">
        <v>8055</v>
      </c>
      <c r="B850" s="3" t="s">
        <v>8023</v>
      </c>
      <c r="C850" s="3" t="s">
        <v>8057</v>
      </c>
      <c r="D850" s="3" t="s">
        <v>5892</v>
      </c>
      <c r="E850">
        <v>84825</v>
      </c>
      <c r="F850">
        <v>45782</v>
      </c>
      <c r="G850">
        <v>45782.932175925926</v>
      </c>
      <c r="H850" s="3" t="s">
        <v>1929</v>
      </c>
      <c r="I850">
        <v>923218</v>
      </c>
      <c r="J850" s="3" t="s">
        <v>1773</v>
      </c>
      <c r="K850" s="3" t="s">
        <v>1774</v>
      </c>
      <c r="L850" s="3" t="s">
        <v>64</v>
      </c>
      <c r="M850" s="1">
        <v>854100</v>
      </c>
      <c r="N850" s="1">
        <v>0</v>
      </c>
      <c r="O850" s="1">
        <v>854100</v>
      </c>
      <c r="P850" s="1">
        <v>0</v>
      </c>
      <c r="Q850" s="3" t="s">
        <v>169</v>
      </c>
      <c r="R850">
        <v>40770881</v>
      </c>
      <c r="S850" s="3" t="s">
        <v>1804</v>
      </c>
      <c r="T850" s="3" t="s">
        <v>56</v>
      </c>
      <c r="U850" s="3" t="s">
        <v>57</v>
      </c>
      <c r="V850" s="3" t="s">
        <v>1805</v>
      </c>
      <c r="W850" s="3" t="s">
        <v>59</v>
      </c>
      <c r="X850">
        <v>890903938</v>
      </c>
      <c r="Y850" s="3" t="s">
        <v>86</v>
      </c>
      <c r="Z850">
        <v>2325</v>
      </c>
      <c r="AA850">
        <v>2325</v>
      </c>
      <c r="AB850">
        <v>84825</v>
      </c>
      <c r="AC850" s="3"/>
      <c r="AD850" s="3" t="s">
        <v>4973</v>
      </c>
      <c r="AE850" s="3" t="s">
        <v>4974</v>
      </c>
      <c r="AG850">
        <v>45782</v>
      </c>
      <c r="AH850" s="3" t="s">
        <v>1775</v>
      </c>
      <c r="AI850" s="3" t="s">
        <v>3950</v>
      </c>
      <c r="AJ850" s="3" t="s">
        <v>3951</v>
      </c>
    </row>
    <row r="851" spans="1:36" x14ac:dyDescent="0.25">
      <c r="A851" s="3" t="s">
        <v>8059</v>
      </c>
      <c r="B851" s="3" t="s">
        <v>8023</v>
      </c>
      <c r="C851" s="3" t="s">
        <v>8061</v>
      </c>
      <c r="D851" s="3" t="s">
        <v>5892</v>
      </c>
      <c r="E851">
        <v>84925</v>
      </c>
      <c r="F851">
        <v>45782</v>
      </c>
      <c r="G851">
        <v>45782.932187500002</v>
      </c>
      <c r="H851" s="3" t="s">
        <v>1929</v>
      </c>
      <c r="I851">
        <v>923218</v>
      </c>
      <c r="J851" s="3" t="s">
        <v>1773</v>
      </c>
      <c r="K851" s="3" t="s">
        <v>1774</v>
      </c>
      <c r="L851" s="3" t="s">
        <v>64</v>
      </c>
      <c r="M851" s="1">
        <v>854100</v>
      </c>
      <c r="N851" s="1">
        <v>0</v>
      </c>
      <c r="O851" s="1">
        <v>854100</v>
      </c>
      <c r="P851" s="1">
        <v>0</v>
      </c>
      <c r="Q851" s="3" t="s">
        <v>169</v>
      </c>
      <c r="R851">
        <v>51720650</v>
      </c>
      <c r="S851" s="3" t="s">
        <v>1807</v>
      </c>
      <c r="T851" s="3" t="s">
        <v>56</v>
      </c>
      <c r="U851" s="3" t="s">
        <v>57</v>
      </c>
      <c r="V851" s="3" t="s">
        <v>1808</v>
      </c>
      <c r="W851" s="3" t="s">
        <v>59</v>
      </c>
      <c r="X851">
        <v>860034313</v>
      </c>
      <c r="Y851" s="3" t="s">
        <v>97</v>
      </c>
      <c r="Z851">
        <v>2325</v>
      </c>
      <c r="AA851">
        <v>2325</v>
      </c>
      <c r="AB851">
        <v>84925</v>
      </c>
      <c r="AC851" s="3"/>
      <c r="AD851" s="3" t="s">
        <v>4975</v>
      </c>
      <c r="AE851" s="3" t="s">
        <v>4976</v>
      </c>
      <c r="AG851">
        <v>45782</v>
      </c>
      <c r="AH851" s="3" t="s">
        <v>1775</v>
      </c>
      <c r="AI851" s="3" t="s">
        <v>3950</v>
      </c>
      <c r="AJ851" s="3" t="s">
        <v>3951</v>
      </c>
    </row>
    <row r="852" spans="1:36" x14ac:dyDescent="0.25">
      <c r="A852" s="3" t="s">
        <v>8063</v>
      </c>
      <c r="B852" s="3" t="s">
        <v>8023</v>
      </c>
      <c r="C852" s="3" t="s">
        <v>8065</v>
      </c>
      <c r="D852" s="3" t="s">
        <v>5892</v>
      </c>
      <c r="E852">
        <v>85025</v>
      </c>
      <c r="F852">
        <v>45782</v>
      </c>
      <c r="G852">
        <v>45782.932199074072</v>
      </c>
      <c r="H852" s="3" t="s">
        <v>1929</v>
      </c>
      <c r="I852">
        <v>923218</v>
      </c>
      <c r="J852" s="3" t="s">
        <v>1773</v>
      </c>
      <c r="K852" s="3" t="s">
        <v>1774</v>
      </c>
      <c r="L852" s="3" t="s">
        <v>64</v>
      </c>
      <c r="M852" s="1">
        <v>854100</v>
      </c>
      <c r="N852" s="1">
        <v>0</v>
      </c>
      <c r="O852" s="1">
        <v>854100</v>
      </c>
      <c r="P852" s="1">
        <v>0</v>
      </c>
      <c r="Q852" s="3" t="s">
        <v>1770</v>
      </c>
      <c r="R852">
        <v>1072190235</v>
      </c>
      <c r="S852" s="3" t="s">
        <v>1810</v>
      </c>
      <c r="T852" s="3" t="s">
        <v>56</v>
      </c>
      <c r="U852" s="3" t="s">
        <v>57</v>
      </c>
      <c r="V852" s="3" t="s">
        <v>1811</v>
      </c>
      <c r="W852" s="3" t="s">
        <v>59</v>
      </c>
      <c r="X852">
        <v>890903938</v>
      </c>
      <c r="Y852" s="3" t="s">
        <v>86</v>
      </c>
      <c r="Z852">
        <v>2325</v>
      </c>
      <c r="AA852">
        <v>2325</v>
      </c>
      <c r="AB852">
        <v>85025</v>
      </c>
      <c r="AC852" s="3"/>
      <c r="AD852" s="3" t="s">
        <v>4977</v>
      </c>
      <c r="AE852" s="3" t="s">
        <v>4978</v>
      </c>
      <c r="AG852">
        <v>45782</v>
      </c>
      <c r="AH852" s="3" t="s">
        <v>1775</v>
      </c>
      <c r="AI852" s="3" t="s">
        <v>3950</v>
      </c>
      <c r="AJ852" s="3" t="s">
        <v>3951</v>
      </c>
    </row>
    <row r="853" spans="1:36" x14ac:dyDescent="0.25">
      <c r="A853" s="3" t="s">
        <v>8067</v>
      </c>
      <c r="B853" s="3" t="s">
        <v>8023</v>
      </c>
      <c r="C853" s="3" t="s">
        <v>8069</v>
      </c>
      <c r="D853" s="3" t="s">
        <v>5892</v>
      </c>
      <c r="E853">
        <v>85125</v>
      </c>
      <c r="F853">
        <v>45782</v>
      </c>
      <c r="G853">
        <v>45782.932210648149</v>
      </c>
      <c r="H853" s="3" t="s">
        <v>1929</v>
      </c>
      <c r="I853">
        <v>923218</v>
      </c>
      <c r="J853" s="3" t="s">
        <v>1773</v>
      </c>
      <c r="K853" s="3" t="s">
        <v>1774</v>
      </c>
      <c r="L853" s="3" t="s">
        <v>64</v>
      </c>
      <c r="M853" s="1">
        <v>854100</v>
      </c>
      <c r="N853" s="1">
        <v>0</v>
      </c>
      <c r="O853" s="1">
        <v>854100</v>
      </c>
      <c r="P853" s="1">
        <v>0</v>
      </c>
      <c r="Q853" s="3" t="s">
        <v>169</v>
      </c>
      <c r="R853">
        <v>53041854</v>
      </c>
      <c r="S853" s="3" t="s">
        <v>1813</v>
      </c>
      <c r="T853" s="3" t="s">
        <v>56</v>
      </c>
      <c r="U853" s="3" t="s">
        <v>57</v>
      </c>
      <c r="V853" s="3" t="s">
        <v>1814</v>
      </c>
      <c r="W853" s="3" t="s">
        <v>59</v>
      </c>
      <c r="X853">
        <v>860034313</v>
      </c>
      <c r="Y853" s="3" t="s">
        <v>97</v>
      </c>
      <c r="Z853">
        <v>2325</v>
      </c>
      <c r="AA853">
        <v>2325</v>
      </c>
      <c r="AB853">
        <v>85125</v>
      </c>
      <c r="AC853" s="3"/>
      <c r="AD853" s="3" t="s">
        <v>4979</v>
      </c>
      <c r="AE853" s="3" t="s">
        <v>4980</v>
      </c>
      <c r="AG853">
        <v>45782</v>
      </c>
      <c r="AH853" s="3" t="s">
        <v>1775</v>
      </c>
      <c r="AI853" s="3" t="s">
        <v>3950</v>
      </c>
      <c r="AJ853" s="3" t="s">
        <v>3951</v>
      </c>
    </row>
    <row r="854" spans="1:36" x14ac:dyDescent="0.25">
      <c r="A854" s="3" t="s">
        <v>8071</v>
      </c>
      <c r="B854" s="3" t="s">
        <v>8023</v>
      </c>
      <c r="C854" s="3" t="s">
        <v>8073</v>
      </c>
      <c r="D854" s="3" t="s">
        <v>5892</v>
      </c>
      <c r="E854">
        <v>85225</v>
      </c>
      <c r="F854">
        <v>45782</v>
      </c>
      <c r="G854">
        <v>45782.932222222225</v>
      </c>
      <c r="H854" s="3" t="s">
        <v>1929</v>
      </c>
      <c r="I854">
        <v>923218</v>
      </c>
      <c r="J854" s="3" t="s">
        <v>1773</v>
      </c>
      <c r="K854" s="3" t="s">
        <v>1774</v>
      </c>
      <c r="L854" s="3" t="s">
        <v>64</v>
      </c>
      <c r="M854" s="1">
        <v>854100</v>
      </c>
      <c r="N854" s="1">
        <v>0</v>
      </c>
      <c r="O854" s="1">
        <v>854100</v>
      </c>
      <c r="P854" s="1">
        <v>0</v>
      </c>
      <c r="Q854" s="3" t="s">
        <v>169</v>
      </c>
      <c r="R854">
        <v>79757881</v>
      </c>
      <c r="S854" s="3" t="s">
        <v>1816</v>
      </c>
      <c r="T854" s="3" t="s">
        <v>56</v>
      </c>
      <c r="U854" s="3" t="s">
        <v>57</v>
      </c>
      <c r="V854" s="3" t="s">
        <v>1817</v>
      </c>
      <c r="W854" s="3" t="s">
        <v>59</v>
      </c>
      <c r="X854">
        <v>860034313</v>
      </c>
      <c r="Y854" s="3" t="s">
        <v>97</v>
      </c>
      <c r="Z854">
        <v>2325</v>
      </c>
      <c r="AA854">
        <v>2325</v>
      </c>
      <c r="AB854">
        <v>85225</v>
      </c>
      <c r="AC854" s="3"/>
      <c r="AD854" s="3" t="s">
        <v>4981</v>
      </c>
      <c r="AE854" s="3" t="s">
        <v>4982</v>
      </c>
      <c r="AG854">
        <v>45782</v>
      </c>
      <c r="AH854" s="3" t="s">
        <v>1775</v>
      </c>
      <c r="AI854" s="3" t="s">
        <v>3950</v>
      </c>
      <c r="AJ854" s="3" t="s">
        <v>3951</v>
      </c>
    </row>
    <row r="855" spans="1:36" x14ac:dyDescent="0.25">
      <c r="A855" s="3" t="s">
        <v>8075</v>
      </c>
      <c r="B855" s="3" t="s">
        <v>8023</v>
      </c>
      <c r="C855" s="3" t="s">
        <v>8077</v>
      </c>
      <c r="D855" s="3" t="s">
        <v>5892</v>
      </c>
      <c r="E855">
        <v>85325</v>
      </c>
      <c r="F855">
        <v>45782</v>
      </c>
      <c r="G855">
        <v>45782.932233796295</v>
      </c>
      <c r="H855" s="3" t="s">
        <v>1929</v>
      </c>
      <c r="I855">
        <v>923218</v>
      </c>
      <c r="J855" s="3" t="s">
        <v>1773</v>
      </c>
      <c r="K855" s="3" t="s">
        <v>1774</v>
      </c>
      <c r="L855" s="3" t="s">
        <v>64</v>
      </c>
      <c r="M855" s="1">
        <v>854100</v>
      </c>
      <c r="N855" s="1">
        <v>0</v>
      </c>
      <c r="O855" s="1">
        <v>854100</v>
      </c>
      <c r="P855" s="1">
        <v>0</v>
      </c>
      <c r="Q855" s="3" t="s">
        <v>169</v>
      </c>
      <c r="R855">
        <v>1007664842</v>
      </c>
      <c r="S855" s="3" t="s">
        <v>1819</v>
      </c>
      <c r="T855" s="3" t="s">
        <v>56</v>
      </c>
      <c r="U855" s="3" t="s">
        <v>57</v>
      </c>
      <c r="V855" s="3" t="s">
        <v>1820</v>
      </c>
      <c r="W855" s="3" t="s">
        <v>59</v>
      </c>
      <c r="X855">
        <v>860034313</v>
      </c>
      <c r="Y855" s="3" t="s">
        <v>97</v>
      </c>
      <c r="Z855">
        <v>2325</v>
      </c>
      <c r="AA855">
        <v>2325</v>
      </c>
      <c r="AB855">
        <v>85325</v>
      </c>
      <c r="AC855" s="3"/>
      <c r="AD855" s="3" t="s">
        <v>4983</v>
      </c>
      <c r="AE855" s="3" t="s">
        <v>4984</v>
      </c>
      <c r="AG855">
        <v>45782</v>
      </c>
      <c r="AH855" s="3" t="s">
        <v>1775</v>
      </c>
      <c r="AI855" s="3" t="s">
        <v>3950</v>
      </c>
      <c r="AJ855" s="3" t="s">
        <v>3951</v>
      </c>
    </row>
    <row r="856" spans="1:36" x14ac:dyDescent="0.25">
      <c r="A856" s="3" t="s">
        <v>8079</v>
      </c>
      <c r="B856" s="3" t="s">
        <v>8023</v>
      </c>
      <c r="C856" s="3" t="s">
        <v>8081</v>
      </c>
      <c r="D856" s="3" t="s">
        <v>5892</v>
      </c>
      <c r="E856">
        <v>85425</v>
      </c>
      <c r="F856">
        <v>45782</v>
      </c>
      <c r="G856">
        <v>45782.932245370372</v>
      </c>
      <c r="H856" s="3" t="s">
        <v>1929</v>
      </c>
      <c r="I856">
        <v>923218</v>
      </c>
      <c r="J856" s="3" t="s">
        <v>1773</v>
      </c>
      <c r="K856" s="3" t="s">
        <v>1774</v>
      </c>
      <c r="L856" s="3" t="s">
        <v>64</v>
      </c>
      <c r="M856" s="1">
        <v>854100</v>
      </c>
      <c r="N856" s="1">
        <v>0</v>
      </c>
      <c r="O856" s="1">
        <v>854100</v>
      </c>
      <c r="P856" s="1">
        <v>0</v>
      </c>
      <c r="Q856" s="3" t="s">
        <v>169</v>
      </c>
      <c r="R856">
        <v>1003642581</v>
      </c>
      <c r="S856" s="3" t="s">
        <v>1822</v>
      </c>
      <c r="T856" s="3" t="s">
        <v>56</v>
      </c>
      <c r="U856" s="3" t="s">
        <v>57</v>
      </c>
      <c r="V856" s="3" t="s">
        <v>1823</v>
      </c>
      <c r="W856" s="3" t="s">
        <v>59</v>
      </c>
      <c r="X856">
        <v>860034313</v>
      </c>
      <c r="Y856" s="3" t="s">
        <v>97</v>
      </c>
      <c r="Z856">
        <v>2325</v>
      </c>
      <c r="AA856">
        <v>2325</v>
      </c>
      <c r="AB856">
        <v>85425</v>
      </c>
      <c r="AC856" s="3"/>
      <c r="AD856" s="3" t="s">
        <v>4985</v>
      </c>
      <c r="AE856" s="3" t="s">
        <v>4986</v>
      </c>
      <c r="AG856">
        <v>45782</v>
      </c>
      <c r="AH856" s="3" t="s">
        <v>1775</v>
      </c>
      <c r="AI856" s="3" t="s">
        <v>3950</v>
      </c>
      <c r="AJ856" s="3" t="s">
        <v>3951</v>
      </c>
    </row>
    <row r="857" spans="1:36" x14ac:dyDescent="0.25">
      <c r="A857" s="3" t="s">
        <v>8083</v>
      </c>
      <c r="B857" s="3" t="s">
        <v>8023</v>
      </c>
      <c r="C857" s="3" t="s">
        <v>8085</v>
      </c>
      <c r="D857" s="3" t="s">
        <v>5892</v>
      </c>
      <c r="E857">
        <v>85525</v>
      </c>
      <c r="F857">
        <v>45782</v>
      </c>
      <c r="G857">
        <v>45782.932256944441</v>
      </c>
      <c r="H857" s="3" t="s">
        <v>1929</v>
      </c>
      <c r="I857">
        <v>923218</v>
      </c>
      <c r="J857" s="3" t="s">
        <v>1773</v>
      </c>
      <c r="K857" s="3" t="s">
        <v>1774</v>
      </c>
      <c r="L857" s="3" t="s">
        <v>64</v>
      </c>
      <c r="M857" s="1">
        <v>854100</v>
      </c>
      <c r="N857" s="1">
        <v>0</v>
      </c>
      <c r="O857" s="1">
        <v>854100</v>
      </c>
      <c r="P857" s="1">
        <v>0</v>
      </c>
      <c r="Q857" s="3" t="s">
        <v>169</v>
      </c>
      <c r="R857">
        <v>53891808</v>
      </c>
      <c r="S857" s="3" t="s">
        <v>1825</v>
      </c>
      <c r="T857" s="3" t="s">
        <v>56</v>
      </c>
      <c r="U857" s="3" t="s">
        <v>57</v>
      </c>
      <c r="V857" s="3" t="s">
        <v>1826</v>
      </c>
      <c r="W857" s="3" t="s">
        <v>59</v>
      </c>
      <c r="X857">
        <v>890903938</v>
      </c>
      <c r="Y857" s="3" t="s">
        <v>86</v>
      </c>
      <c r="Z857">
        <v>2325</v>
      </c>
      <c r="AA857">
        <v>2325</v>
      </c>
      <c r="AB857">
        <v>85525</v>
      </c>
      <c r="AC857" s="3"/>
      <c r="AD857" s="3" t="s">
        <v>4987</v>
      </c>
      <c r="AE857" s="3" t="s">
        <v>4988</v>
      </c>
      <c r="AG857">
        <v>45782</v>
      </c>
      <c r="AH857" s="3" t="s">
        <v>1775</v>
      </c>
      <c r="AI857" s="3" t="s">
        <v>3950</v>
      </c>
      <c r="AJ857" s="3" t="s">
        <v>3951</v>
      </c>
    </row>
    <row r="858" spans="1:36" x14ac:dyDescent="0.25">
      <c r="A858" s="3" t="s">
        <v>8087</v>
      </c>
      <c r="B858" s="3" t="s">
        <v>8023</v>
      </c>
      <c r="C858" s="3" t="s">
        <v>8089</v>
      </c>
      <c r="D858" s="3" t="s">
        <v>5892</v>
      </c>
      <c r="E858">
        <v>85625</v>
      </c>
      <c r="F858">
        <v>45782</v>
      </c>
      <c r="G858">
        <v>45782.932268518518</v>
      </c>
      <c r="H858" s="3" t="s">
        <v>1929</v>
      </c>
      <c r="I858">
        <v>923218</v>
      </c>
      <c r="J858" s="3" t="s">
        <v>1773</v>
      </c>
      <c r="K858" s="3" t="s">
        <v>1774</v>
      </c>
      <c r="L858" s="3" t="s">
        <v>64</v>
      </c>
      <c r="M858" s="1">
        <v>854100</v>
      </c>
      <c r="N858" s="1">
        <v>0</v>
      </c>
      <c r="O858" s="1">
        <v>854100</v>
      </c>
      <c r="P858" s="1">
        <v>0</v>
      </c>
      <c r="Q858" s="3" t="s">
        <v>169</v>
      </c>
      <c r="R858">
        <v>1013681696</v>
      </c>
      <c r="S858" s="3" t="s">
        <v>1828</v>
      </c>
      <c r="T858" s="3" t="s">
        <v>56</v>
      </c>
      <c r="U858" s="3" t="s">
        <v>57</v>
      </c>
      <c r="V858" s="3" t="s">
        <v>1829</v>
      </c>
      <c r="W858" s="3" t="s">
        <v>59</v>
      </c>
      <c r="X858">
        <v>890903938</v>
      </c>
      <c r="Y858" s="3" t="s">
        <v>86</v>
      </c>
      <c r="Z858">
        <v>2325</v>
      </c>
      <c r="AA858">
        <v>2325</v>
      </c>
      <c r="AB858">
        <v>85625</v>
      </c>
      <c r="AC858" s="3"/>
      <c r="AD858" s="3" t="s">
        <v>4989</v>
      </c>
      <c r="AE858" s="3" t="s">
        <v>4990</v>
      </c>
      <c r="AG858">
        <v>45782</v>
      </c>
      <c r="AH858" s="3" t="s">
        <v>1775</v>
      </c>
      <c r="AI858" s="3" t="s">
        <v>3950</v>
      </c>
      <c r="AJ858" s="3" t="s">
        <v>3951</v>
      </c>
    </row>
    <row r="859" spans="1:36" x14ac:dyDescent="0.25">
      <c r="A859" s="3" t="s">
        <v>8091</v>
      </c>
      <c r="B859" s="3" t="s">
        <v>8023</v>
      </c>
      <c r="C859" s="3" t="s">
        <v>8093</v>
      </c>
      <c r="D859" s="3" t="s">
        <v>5892</v>
      </c>
      <c r="E859">
        <v>85725</v>
      </c>
      <c r="F859">
        <v>45782</v>
      </c>
      <c r="G859">
        <v>45782.932280092595</v>
      </c>
      <c r="H859" s="3" t="s">
        <v>1929</v>
      </c>
      <c r="I859">
        <v>923218</v>
      </c>
      <c r="J859" s="3" t="s">
        <v>1773</v>
      </c>
      <c r="K859" s="3" t="s">
        <v>1774</v>
      </c>
      <c r="L859" s="3" t="s">
        <v>64</v>
      </c>
      <c r="M859" s="1">
        <v>854100</v>
      </c>
      <c r="N859" s="1">
        <v>0</v>
      </c>
      <c r="O859" s="1">
        <v>854100</v>
      </c>
      <c r="P859" s="1">
        <v>0</v>
      </c>
      <c r="Q859" s="3" t="s">
        <v>169</v>
      </c>
      <c r="R859">
        <v>39725500</v>
      </c>
      <c r="S859" s="3" t="s">
        <v>1831</v>
      </c>
      <c r="T859" s="3" t="s">
        <v>56</v>
      </c>
      <c r="U859" s="3" t="s">
        <v>57</v>
      </c>
      <c r="V859" s="3" t="s">
        <v>1832</v>
      </c>
      <c r="W859" s="3" t="s">
        <v>59</v>
      </c>
      <c r="X859">
        <v>890903938</v>
      </c>
      <c r="Y859" s="3" t="s">
        <v>86</v>
      </c>
      <c r="Z859">
        <v>2325</v>
      </c>
      <c r="AA859">
        <v>2325</v>
      </c>
      <c r="AB859">
        <v>85725</v>
      </c>
      <c r="AC859" s="3"/>
      <c r="AD859" s="3" t="s">
        <v>4991</v>
      </c>
      <c r="AE859" s="3" t="s">
        <v>4992</v>
      </c>
      <c r="AG859">
        <v>45782</v>
      </c>
      <c r="AH859" s="3" t="s">
        <v>1775</v>
      </c>
      <c r="AI859" s="3" t="s">
        <v>3950</v>
      </c>
      <c r="AJ859" s="3" t="s">
        <v>3951</v>
      </c>
    </row>
    <row r="860" spans="1:36" x14ac:dyDescent="0.25">
      <c r="A860" s="3" t="s">
        <v>8095</v>
      </c>
      <c r="B860" s="3" t="s">
        <v>8023</v>
      </c>
      <c r="C860" s="3" t="s">
        <v>8097</v>
      </c>
      <c r="D860" s="3" t="s">
        <v>5892</v>
      </c>
      <c r="E860">
        <v>85825</v>
      </c>
      <c r="F860">
        <v>45782</v>
      </c>
      <c r="G860">
        <v>45782.932291666664</v>
      </c>
      <c r="H860" s="3" t="s">
        <v>1929</v>
      </c>
      <c r="I860">
        <v>923218</v>
      </c>
      <c r="J860" s="3" t="s">
        <v>1773</v>
      </c>
      <c r="K860" s="3" t="s">
        <v>1774</v>
      </c>
      <c r="L860" s="3" t="s">
        <v>64</v>
      </c>
      <c r="M860" s="1">
        <v>854100</v>
      </c>
      <c r="N860" s="1">
        <v>0</v>
      </c>
      <c r="O860" s="1">
        <v>854100</v>
      </c>
      <c r="P860" s="1">
        <v>0</v>
      </c>
      <c r="Q860" s="3" t="s">
        <v>169</v>
      </c>
      <c r="R860">
        <v>52527470</v>
      </c>
      <c r="S860" s="3" t="s">
        <v>1834</v>
      </c>
      <c r="T860" s="3" t="s">
        <v>56</v>
      </c>
      <c r="U860" s="3" t="s">
        <v>57</v>
      </c>
      <c r="V860" s="3" t="s">
        <v>1835</v>
      </c>
      <c r="W860" s="3" t="s">
        <v>59</v>
      </c>
      <c r="X860">
        <v>890903938</v>
      </c>
      <c r="Y860" s="3" t="s">
        <v>86</v>
      </c>
      <c r="Z860">
        <v>2325</v>
      </c>
      <c r="AA860">
        <v>2325</v>
      </c>
      <c r="AB860">
        <v>85825</v>
      </c>
      <c r="AC860" s="3"/>
      <c r="AD860" s="3" t="s">
        <v>4993</v>
      </c>
      <c r="AE860" s="3" t="s">
        <v>4994</v>
      </c>
      <c r="AG860">
        <v>45782</v>
      </c>
      <c r="AH860" s="3" t="s">
        <v>1775</v>
      </c>
      <c r="AI860" s="3" t="s">
        <v>3950</v>
      </c>
      <c r="AJ860" s="3" t="s">
        <v>3951</v>
      </c>
    </row>
    <row r="861" spans="1:36" x14ac:dyDescent="0.25">
      <c r="A861" s="3" t="s">
        <v>8099</v>
      </c>
      <c r="B861" s="3" t="s">
        <v>8023</v>
      </c>
      <c r="C861" s="3" t="s">
        <v>8101</v>
      </c>
      <c r="D861" s="3" t="s">
        <v>5892</v>
      </c>
      <c r="E861">
        <v>85925</v>
      </c>
      <c r="F861">
        <v>45782</v>
      </c>
      <c r="G861">
        <v>45782.932303240741</v>
      </c>
      <c r="H861" s="3" t="s">
        <v>1929</v>
      </c>
      <c r="I861">
        <v>923218</v>
      </c>
      <c r="J861" s="3" t="s">
        <v>1773</v>
      </c>
      <c r="K861" s="3" t="s">
        <v>1774</v>
      </c>
      <c r="L861" s="3" t="s">
        <v>64</v>
      </c>
      <c r="M861" s="1">
        <v>854100</v>
      </c>
      <c r="N861" s="1">
        <v>0</v>
      </c>
      <c r="O861" s="1">
        <v>854100</v>
      </c>
      <c r="P861" s="1">
        <v>0</v>
      </c>
      <c r="Q861" s="3" t="s">
        <v>169</v>
      </c>
      <c r="R861">
        <v>1024514769</v>
      </c>
      <c r="S861" s="3" t="s">
        <v>1837</v>
      </c>
      <c r="T861" s="3" t="s">
        <v>56</v>
      </c>
      <c r="U861" s="3" t="s">
        <v>57</v>
      </c>
      <c r="V861" s="3" t="s">
        <v>1838</v>
      </c>
      <c r="W861" s="3" t="s">
        <v>59</v>
      </c>
      <c r="X861">
        <v>860034313</v>
      </c>
      <c r="Y861" s="3" t="s">
        <v>97</v>
      </c>
      <c r="Z861">
        <v>2325</v>
      </c>
      <c r="AA861">
        <v>2325</v>
      </c>
      <c r="AB861">
        <v>85925</v>
      </c>
      <c r="AC861" s="3"/>
      <c r="AD861" s="3" t="s">
        <v>4995</v>
      </c>
      <c r="AE861" s="3" t="s">
        <v>4996</v>
      </c>
      <c r="AG861">
        <v>45782</v>
      </c>
      <c r="AH861" s="3" t="s">
        <v>1775</v>
      </c>
      <c r="AI861" s="3" t="s">
        <v>3950</v>
      </c>
      <c r="AJ861" s="3" t="s">
        <v>3951</v>
      </c>
    </row>
    <row r="862" spans="1:36" x14ac:dyDescent="0.25">
      <c r="A862" s="3" t="s">
        <v>8103</v>
      </c>
      <c r="B862" s="3" t="s">
        <v>8023</v>
      </c>
      <c r="C862" s="3" t="s">
        <v>8105</v>
      </c>
      <c r="D862" s="3" t="s">
        <v>5892</v>
      </c>
      <c r="E862">
        <v>86025</v>
      </c>
      <c r="F862">
        <v>45782</v>
      </c>
      <c r="G862">
        <v>45782.932314814818</v>
      </c>
      <c r="H862" s="3" t="s">
        <v>1929</v>
      </c>
      <c r="I862">
        <v>923218</v>
      </c>
      <c r="J862" s="3" t="s">
        <v>1773</v>
      </c>
      <c r="K862" s="3" t="s">
        <v>1774</v>
      </c>
      <c r="L862" s="3" t="s">
        <v>64</v>
      </c>
      <c r="M862" s="1">
        <v>854100</v>
      </c>
      <c r="N862" s="1">
        <v>0</v>
      </c>
      <c r="O862" s="1">
        <v>854100</v>
      </c>
      <c r="P862" s="1">
        <v>0</v>
      </c>
      <c r="Q862" s="3" t="s">
        <v>169</v>
      </c>
      <c r="R862">
        <v>3179291</v>
      </c>
      <c r="S862" s="3" t="s">
        <v>1840</v>
      </c>
      <c r="T862" s="3" t="s">
        <v>56</v>
      </c>
      <c r="U862" s="3" t="s">
        <v>57</v>
      </c>
      <c r="V862" s="3" t="s">
        <v>1841</v>
      </c>
      <c r="W862" s="3" t="s">
        <v>59</v>
      </c>
      <c r="X862">
        <v>890903938</v>
      </c>
      <c r="Y862" s="3" t="s">
        <v>86</v>
      </c>
      <c r="Z862">
        <v>2325</v>
      </c>
      <c r="AA862">
        <v>2325</v>
      </c>
      <c r="AB862">
        <v>86025</v>
      </c>
      <c r="AC862" s="3"/>
      <c r="AD862" s="3" t="s">
        <v>4997</v>
      </c>
      <c r="AE862" s="3" t="s">
        <v>4998</v>
      </c>
      <c r="AG862">
        <v>45782</v>
      </c>
      <c r="AH862" s="3" t="s">
        <v>1775</v>
      </c>
      <c r="AI862" s="3" t="s">
        <v>3950</v>
      </c>
      <c r="AJ862" s="3" t="s">
        <v>3951</v>
      </c>
    </row>
    <row r="863" spans="1:36" x14ac:dyDescent="0.25">
      <c r="A863" s="3" t="s">
        <v>8107</v>
      </c>
      <c r="B863" s="3" t="s">
        <v>8023</v>
      </c>
      <c r="C863" s="3" t="s">
        <v>8109</v>
      </c>
      <c r="D863" s="3" t="s">
        <v>5892</v>
      </c>
      <c r="E863">
        <v>86125</v>
      </c>
      <c r="F863">
        <v>45782</v>
      </c>
      <c r="G863">
        <v>45782.932326388887</v>
      </c>
      <c r="H863" s="3" t="s">
        <v>1929</v>
      </c>
      <c r="I863">
        <v>923218</v>
      </c>
      <c r="J863" s="3" t="s">
        <v>1773</v>
      </c>
      <c r="K863" s="3" t="s">
        <v>1774</v>
      </c>
      <c r="L863" s="3" t="s">
        <v>64</v>
      </c>
      <c r="M863" s="1">
        <v>854100</v>
      </c>
      <c r="N863" s="1">
        <v>0</v>
      </c>
      <c r="O863" s="1">
        <v>854100</v>
      </c>
      <c r="P863" s="1">
        <v>0</v>
      </c>
      <c r="Q863" s="3" t="s">
        <v>169</v>
      </c>
      <c r="R863">
        <v>1007388734</v>
      </c>
      <c r="S863" s="3" t="s">
        <v>1843</v>
      </c>
      <c r="T863" s="3" t="s">
        <v>56</v>
      </c>
      <c r="U863" s="3" t="s">
        <v>57</v>
      </c>
      <c r="V863" s="3" t="s">
        <v>1844</v>
      </c>
      <c r="W863" s="3" t="s">
        <v>59</v>
      </c>
      <c r="X863">
        <v>860035827</v>
      </c>
      <c r="Y863" s="3" t="s">
        <v>378</v>
      </c>
      <c r="Z863">
        <v>2325</v>
      </c>
      <c r="AA863">
        <v>2325</v>
      </c>
      <c r="AB863">
        <v>86125</v>
      </c>
      <c r="AC863" s="3"/>
      <c r="AD863" s="3" t="s">
        <v>4999</v>
      </c>
      <c r="AE863" s="3" t="s">
        <v>5000</v>
      </c>
      <c r="AG863">
        <v>45782</v>
      </c>
      <c r="AH863" s="3" t="s">
        <v>1775</v>
      </c>
      <c r="AI863" s="3" t="s">
        <v>3950</v>
      </c>
      <c r="AJ863" s="3" t="s">
        <v>3951</v>
      </c>
    </row>
    <row r="864" spans="1:36" x14ac:dyDescent="0.25">
      <c r="A864" s="3" t="s">
        <v>8111</v>
      </c>
      <c r="B864" s="3" t="s">
        <v>8023</v>
      </c>
      <c r="C864" s="3" t="s">
        <v>8113</v>
      </c>
      <c r="D864" s="3" t="s">
        <v>5892</v>
      </c>
      <c r="E864">
        <v>86225</v>
      </c>
      <c r="F864">
        <v>45782</v>
      </c>
      <c r="G864">
        <v>45782.946793981479</v>
      </c>
      <c r="H864" s="3" t="s">
        <v>1929</v>
      </c>
      <c r="I864">
        <v>923218</v>
      </c>
      <c r="J864" s="3" t="s">
        <v>1773</v>
      </c>
      <c r="K864" s="3" t="s">
        <v>1774</v>
      </c>
      <c r="L864" s="3" t="s">
        <v>64</v>
      </c>
      <c r="M864" s="1">
        <v>854100</v>
      </c>
      <c r="N864" s="1">
        <v>0</v>
      </c>
      <c r="O864" s="1">
        <v>854100</v>
      </c>
      <c r="P864" s="1">
        <v>0</v>
      </c>
      <c r="Q864" s="3" t="s">
        <v>1849</v>
      </c>
      <c r="R864">
        <v>5935943</v>
      </c>
      <c r="S864" s="3" t="s">
        <v>1850</v>
      </c>
      <c r="T864" s="3" t="s">
        <v>56</v>
      </c>
      <c r="U864" s="3" t="s">
        <v>57</v>
      </c>
      <c r="V864" s="3" t="s">
        <v>1851</v>
      </c>
      <c r="W864" s="3" t="s">
        <v>59</v>
      </c>
      <c r="X864">
        <v>890903938</v>
      </c>
      <c r="Y864" s="3" t="s">
        <v>86</v>
      </c>
      <c r="Z864">
        <v>2325</v>
      </c>
      <c r="AA864">
        <v>2325</v>
      </c>
      <c r="AB864">
        <v>86225</v>
      </c>
      <c r="AC864" s="3"/>
      <c r="AD864" s="3" t="s">
        <v>5001</v>
      </c>
      <c r="AE864" s="3" t="s">
        <v>5002</v>
      </c>
      <c r="AG864">
        <v>45782</v>
      </c>
      <c r="AH864" s="3" t="s">
        <v>1775</v>
      </c>
      <c r="AI864" s="3" t="s">
        <v>3950</v>
      </c>
      <c r="AJ864" s="3" t="s">
        <v>3951</v>
      </c>
    </row>
    <row r="865" spans="1:36" x14ac:dyDescent="0.25">
      <c r="A865" s="3" t="s">
        <v>8115</v>
      </c>
      <c r="B865" s="3" t="s">
        <v>8023</v>
      </c>
      <c r="C865" s="3" t="s">
        <v>8117</v>
      </c>
      <c r="D865" s="3" t="s">
        <v>5892</v>
      </c>
      <c r="E865">
        <v>86325</v>
      </c>
      <c r="F865">
        <v>45782</v>
      </c>
      <c r="G865">
        <v>45782.946805555555</v>
      </c>
      <c r="H865" s="3" t="s">
        <v>1929</v>
      </c>
      <c r="I865">
        <v>923218</v>
      </c>
      <c r="J865" s="3" t="s">
        <v>1773</v>
      </c>
      <c r="K865" s="3" t="s">
        <v>1774</v>
      </c>
      <c r="L865" s="3" t="s">
        <v>64</v>
      </c>
      <c r="M865" s="1">
        <v>854100</v>
      </c>
      <c r="N865" s="1">
        <v>0</v>
      </c>
      <c r="O865" s="1">
        <v>854100</v>
      </c>
      <c r="P865" s="1">
        <v>0</v>
      </c>
      <c r="Q865" s="3" t="s">
        <v>169</v>
      </c>
      <c r="R865">
        <v>1003642059</v>
      </c>
      <c r="S865" s="3" t="s">
        <v>1853</v>
      </c>
      <c r="T865" s="3" t="s">
        <v>56</v>
      </c>
      <c r="U865" s="3" t="s">
        <v>57</v>
      </c>
      <c r="V865" s="3" t="s">
        <v>1854</v>
      </c>
      <c r="W865" s="3" t="s">
        <v>59</v>
      </c>
      <c r="X865">
        <v>890903938</v>
      </c>
      <c r="Y865" s="3" t="s">
        <v>86</v>
      </c>
      <c r="Z865">
        <v>2325</v>
      </c>
      <c r="AA865">
        <v>2325</v>
      </c>
      <c r="AB865">
        <v>86325</v>
      </c>
      <c r="AC865" s="3"/>
      <c r="AD865" s="3" t="s">
        <v>5003</v>
      </c>
      <c r="AE865" s="3" t="s">
        <v>5004</v>
      </c>
      <c r="AG865">
        <v>45782</v>
      </c>
      <c r="AH865" s="3" t="s">
        <v>1775</v>
      </c>
      <c r="AI865" s="3" t="s">
        <v>3950</v>
      </c>
      <c r="AJ865" s="3" t="s">
        <v>3951</v>
      </c>
    </row>
    <row r="866" spans="1:36" x14ac:dyDescent="0.25">
      <c r="A866" s="3" t="s">
        <v>8119</v>
      </c>
      <c r="B866" s="3" t="s">
        <v>8023</v>
      </c>
      <c r="C866" s="3" t="s">
        <v>8121</v>
      </c>
      <c r="D866" s="3" t="s">
        <v>5892</v>
      </c>
      <c r="E866">
        <v>86425</v>
      </c>
      <c r="F866">
        <v>45782</v>
      </c>
      <c r="G866">
        <v>45782.946817129632</v>
      </c>
      <c r="H866" s="3" t="s">
        <v>1929</v>
      </c>
      <c r="I866">
        <v>923218</v>
      </c>
      <c r="J866" s="3" t="s">
        <v>1773</v>
      </c>
      <c r="K866" s="3" t="s">
        <v>1774</v>
      </c>
      <c r="L866" s="3" t="s">
        <v>64</v>
      </c>
      <c r="M866" s="1">
        <v>854100</v>
      </c>
      <c r="N866" s="1">
        <v>0</v>
      </c>
      <c r="O866" s="1">
        <v>854100</v>
      </c>
      <c r="P866" s="1">
        <v>0</v>
      </c>
      <c r="Q866" s="3" t="s">
        <v>169</v>
      </c>
      <c r="R866">
        <v>1012339622</v>
      </c>
      <c r="S866" s="3" t="s">
        <v>1856</v>
      </c>
      <c r="T866" s="3" t="s">
        <v>56</v>
      </c>
      <c r="U866" s="3" t="s">
        <v>57</v>
      </c>
      <c r="V866" s="3" t="s">
        <v>1857</v>
      </c>
      <c r="W866" s="3" t="s">
        <v>59</v>
      </c>
      <c r="X866">
        <v>890903938</v>
      </c>
      <c r="Y866" s="3" t="s">
        <v>86</v>
      </c>
      <c r="Z866">
        <v>2325</v>
      </c>
      <c r="AA866">
        <v>2325</v>
      </c>
      <c r="AB866">
        <v>86425</v>
      </c>
      <c r="AC866" s="3"/>
      <c r="AD866" s="3" t="s">
        <v>5005</v>
      </c>
      <c r="AE866" s="3" t="s">
        <v>5006</v>
      </c>
      <c r="AG866">
        <v>45782</v>
      </c>
      <c r="AH866" s="3" t="s">
        <v>1775</v>
      </c>
      <c r="AI866" s="3" t="s">
        <v>3950</v>
      </c>
      <c r="AJ866" s="3" t="s">
        <v>3951</v>
      </c>
    </row>
    <row r="867" spans="1:36" x14ac:dyDescent="0.25">
      <c r="A867" s="3" t="s">
        <v>8123</v>
      </c>
      <c r="B867" s="3" t="s">
        <v>8023</v>
      </c>
      <c r="C867" s="3" t="s">
        <v>8125</v>
      </c>
      <c r="D867" s="3" t="s">
        <v>5892</v>
      </c>
      <c r="E867">
        <v>86525</v>
      </c>
      <c r="F867">
        <v>45782</v>
      </c>
      <c r="G867">
        <v>45782.946828703702</v>
      </c>
      <c r="H867" s="3" t="s">
        <v>1929</v>
      </c>
      <c r="I867">
        <v>923218</v>
      </c>
      <c r="J867" s="3" t="s">
        <v>1773</v>
      </c>
      <c r="K867" s="3" t="s">
        <v>1774</v>
      </c>
      <c r="L867" s="3" t="s">
        <v>64</v>
      </c>
      <c r="M867" s="1">
        <v>854100</v>
      </c>
      <c r="N867" s="1">
        <v>0</v>
      </c>
      <c r="O867" s="1">
        <v>854100</v>
      </c>
      <c r="P867" s="1">
        <v>0</v>
      </c>
      <c r="Q867" s="3" t="s">
        <v>1770</v>
      </c>
      <c r="R867">
        <v>1043139348</v>
      </c>
      <c r="S867" s="3" t="s">
        <v>1859</v>
      </c>
      <c r="T867" s="3" t="s">
        <v>56</v>
      </c>
      <c r="U867" s="3" t="s">
        <v>57</v>
      </c>
      <c r="V867" s="3" t="s">
        <v>1860</v>
      </c>
      <c r="W867" s="3" t="s">
        <v>59</v>
      </c>
      <c r="X867">
        <v>890903938</v>
      </c>
      <c r="Y867" s="3" t="s">
        <v>86</v>
      </c>
      <c r="Z867">
        <v>2325</v>
      </c>
      <c r="AA867">
        <v>2325</v>
      </c>
      <c r="AB867">
        <v>86525</v>
      </c>
      <c r="AC867" s="3"/>
      <c r="AD867" s="3" t="s">
        <v>5007</v>
      </c>
      <c r="AE867" s="3" t="s">
        <v>5008</v>
      </c>
      <c r="AG867">
        <v>45782</v>
      </c>
      <c r="AH867" s="3" t="s">
        <v>1775</v>
      </c>
      <c r="AI867" s="3" t="s">
        <v>3950</v>
      </c>
      <c r="AJ867" s="3" t="s">
        <v>3951</v>
      </c>
    </row>
    <row r="868" spans="1:36" x14ac:dyDescent="0.25">
      <c r="A868" s="3" t="s">
        <v>8127</v>
      </c>
      <c r="B868" s="3" t="s">
        <v>8023</v>
      </c>
      <c r="C868" s="3" t="s">
        <v>8129</v>
      </c>
      <c r="D868" s="3" t="s">
        <v>5892</v>
      </c>
      <c r="E868">
        <v>86625</v>
      </c>
      <c r="F868">
        <v>45782</v>
      </c>
      <c r="G868">
        <v>45782.946840277778</v>
      </c>
      <c r="H868" s="3" t="s">
        <v>1929</v>
      </c>
      <c r="I868">
        <v>923218</v>
      </c>
      <c r="J868" s="3" t="s">
        <v>1773</v>
      </c>
      <c r="K868" s="3" t="s">
        <v>1774</v>
      </c>
      <c r="L868" s="3" t="s">
        <v>64</v>
      </c>
      <c r="M868" s="1">
        <v>854100</v>
      </c>
      <c r="N868" s="1">
        <v>0</v>
      </c>
      <c r="O868" s="1">
        <v>854100</v>
      </c>
      <c r="P868" s="1">
        <v>0</v>
      </c>
      <c r="Q868" s="3" t="s">
        <v>1770</v>
      </c>
      <c r="R868">
        <v>1049022400</v>
      </c>
      <c r="S868" s="3" t="s">
        <v>1862</v>
      </c>
      <c r="T868" s="3" t="s">
        <v>56</v>
      </c>
      <c r="U868" s="3" t="s">
        <v>57</v>
      </c>
      <c r="V868" s="3" t="s">
        <v>1863</v>
      </c>
      <c r="W868" s="3" t="s">
        <v>59</v>
      </c>
      <c r="X868">
        <v>890903938</v>
      </c>
      <c r="Y868" s="3" t="s">
        <v>86</v>
      </c>
      <c r="Z868">
        <v>2325</v>
      </c>
      <c r="AA868">
        <v>2325</v>
      </c>
      <c r="AB868">
        <v>86625</v>
      </c>
      <c r="AC868" s="3"/>
      <c r="AD868" s="3" t="s">
        <v>5009</v>
      </c>
      <c r="AE868" s="3" t="s">
        <v>5010</v>
      </c>
      <c r="AG868">
        <v>45782</v>
      </c>
      <c r="AH868" s="3" t="s">
        <v>1775</v>
      </c>
      <c r="AI868" s="3" t="s">
        <v>3950</v>
      </c>
      <c r="AJ868" s="3" t="s">
        <v>3951</v>
      </c>
    </row>
    <row r="869" spans="1:36" x14ac:dyDescent="0.25">
      <c r="A869" s="3" t="s">
        <v>8131</v>
      </c>
      <c r="B869" s="3" t="s">
        <v>8023</v>
      </c>
      <c r="C869" s="3" t="s">
        <v>8133</v>
      </c>
      <c r="D869" s="3" t="s">
        <v>5892</v>
      </c>
      <c r="E869">
        <v>86725</v>
      </c>
      <c r="F869">
        <v>45782</v>
      </c>
      <c r="G869">
        <v>45782.946851851855</v>
      </c>
      <c r="H869" s="3" t="s">
        <v>1929</v>
      </c>
      <c r="I869">
        <v>923218</v>
      </c>
      <c r="J869" s="3" t="s">
        <v>1773</v>
      </c>
      <c r="K869" s="3" t="s">
        <v>1774</v>
      </c>
      <c r="L869" s="3" t="s">
        <v>64</v>
      </c>
      <c r="M869" s="1">
        <v>854100</v>
      </c>
      <c r="N869" s="1">
        <v>0</v>
      </c>
      <c r="O869" s="1">
        <v>854100</v>
      </c>
      <c r="P869" s="1">
        <v>0</v>
      </c>
      <c r="Q869" s="3" t="s">
        <v>1770</v>
      </c>
      <c r="R869">
        <v>1116782386</v>
      </c>
      <c r="S869" s="3" t="s">
        <v>1868</v>
      </c>
      <c r="T869" s="3" t="s">
        <v>56</v>
      </c>
      <c r="U869" s="3" t="s">
        <v>57</v>
      </c>
      <c r="V869" s="3" t="s">
        <v>1869</v>
      </c>
      <c r="W869" s="3" t="s">
        <v>59</v>
      </c>
      <c r="X869">
        <v>890903938</v>
      </c>
      <c r="Y869" s="3" t="s">
        <v>86</v>
      </c>
      <c r="Z869">
        <v>2325</v>
      </c>
      <c r="AA869">
        <v>2325</v>
      </c>
      <c r="AB869">
        <v>86725</v>
      </c>
      <c r="AC869" s="3"/>
      <c r="AD869" s="3" t="s">
        <v>5011</v>
      </c>
      <c r="AE869" s="3" t="s">
        <v>5012</v>
      </c>
      <c r="AG869">
        <v>45782</v>
      </c>
      <c r="AH869" s="3" t="s">
        <v>1775</v>
      </c>
      <c r="AI869" s="3" t="s">
        <v>3950</v>
      </c>
      <c r="AJ869" s="3" t="s">
        <v>3951</v>
      </c>
    </row>
    <row r="870" spans="1:36" x14ac:dyDescent="0.25">
      <c r="A870" s="3" t="s">
        <v>8135</v>
      </c>
      <c r="B870" s="3" t="s">
        <v>8023</v>
      </c>
      <c r="C870" s="3" t="s">
        <v>8137</v>
      </c>
      <c r="D870" s="3" t="s">
        <v>5892</v>
      </c>
      <c r="E870">
        <v>86825</v>
      </c>
      <c r="F870">
        <v>45782</v>
      </c>
      <c r="G870">
        <v>45782.946863425925</v>
      </c>
      <c r="H870" s="3" t="s">
        <v>1929</v>
      </c>
      <c r="I870">
        <v>923218</v>
      </c>
      <c r="J870" s="3" t="s">
        <v>1773</v>
      </c>
      <c r="K870" s="3" t="s">
        <v>1774</v>
      </c>
      <c r="L870" s="3" t="s">
        <v>64</v>
      </c>
      <c r="M870" s="1">
        <v>854100</v>
      </c>
      <c r="N870" s="1">
        <v>0</v>
      </c>
      <c r="O870" s="1">
        <v>854100</v>
      </c>
      <c r="P870" s="1">
        <v>0</v>
      </c>
      <c r="Q870" s="3" t="s">
        <v>1770</v>
      </c>
      <c r="R870">
        <v>1025534807</v>
      </c>
      <c r="S870" s="3" t="s">
        <v>1871</v>
      </c>
      <c r="T870" s="3" t="s">
        <v>56</v>
      </c>
      <c r="U870" s="3" t="s">
        <v>57</v>
      </c>
      <c r="V870" s="3" t="s">
        <v>1872</v>
      </c>
      <c r="W870" s="3" t="s">
        <v>59</v>
      </c>
      <c r="X870">
        <v>890903938</v>
      </c>
      <c r="Y870" s="3" t="s">
        <v>86</v>
      </c>
      <c r="Z870">
        <v>2325</v>
      </c>
      <c r="AA870">
        <v>2325</v>
      </c>
      <c r="AB870">
        <v>86825</v>
      </c>
      <c r="AC870" s="3"/>
      <c r="AD870" s="3" t="s">
        <v>5013</v>
      </c>
      <c r="AE870" s="3" t="s">
        <v>5014</v>
      </c>
      <c r="AG870">
        <v>45782</v>
      </c>
      <c r="AH870" s="3" t="s">
        <v>1775</v>
      </c>
      <c r="AI870" s="3" t="s">
        <v>3950</v>
      </c>
      <c r="AJ870" s="3" t="s">
        <v>3951</v>
      </c>
    </row>
    <row r="871" spans="1:36" x14ac:dyDescent="0.25">
      <c r="A871" s="3" t="s">
        <v>8139</v>
      </c>
      <c r="B871" s="3" t="s">
        <v>8023</v>
      </c>
      <c r="C871" s="3" t="s">
        <v>8141</v>
      </c>
      <c r="D871" s="3" t="s">
        <v>5892</v>
      </c>
      <c r="E871">
        <v>86925</v>
      </c>
      <c r="F871">
        <v>45782</v>
      </c>
      <c r="G871">
        <v>45782.946875000001</v>
      </c>
      <c r="H871" s="3" t="s">
        <v>1929</v>
      </c>
      <c r="I871">
        <v>923218</v>
      </c>
      <c r="J871" s="3" t="s">
        <v>1773</v>
      </c>
      <c r="K871" s="3" t="s">
        <v>1774</v>
      </c>
      <c r="L871" s="3" t="s">
        <v>64</v>
      </c>
      <c r="M871" s="1">
        <v>854100</v>
      </c>
      <c r="N871" s="1">
        <v>0</v>
      </c>
      <c r="O871" s="1">
        <v>854100</v>
      </c>
      <c r="P871" s="1">
        <v>0</v>
      </c>
      <c r="Q871" s="3" t="s">
        <v>1770</v>
      </c>
      <c r="R871">
        <v>1024494407</v>
      </c>
      <c r="S871" s="3" t="s">
        <v>1877</v>
      </c>
      <c r="T871" s="3" t="s">
        <v>56</v>
      </c>
      <c r="U871" s="3" t="s">
        <v>57</v>
      </c>
      <c r="V871" s="3" t="s">
        <v>1878</v>
      </c>
      <c r="W871" s="3" t="s">
        <v>59</v>
      </c>
      <c r="X871">
        <v>860034313</v>
      </c>
      <c r="Y871" s="3" t="s">
        <v>97</v>
      </c>
      <c r="Z871">
        <v>2325</v>
      </c>
      <c r="AA871">
        <v>2325</v>
      </c>
      <c r="AB871">
        <v>86925</v>
      </c>
      <c r="AC871" s="3"/>
      <c r="AD871" s="3" t="s">
        <v>5015</v>
      </c>
      <c r="AE871" s="3" t="s">
        <v>5016</v>
      </c>
      <c r="AG871">
        <v>45782</v>
      </c>
      <c r="AH871" s="3" t="s">
        <v>1775</v>
      </c>
      <c r="AI871" s="3" t="s">
        <v>3950</v>
      </c>
      <c r="AJ871" s="3" t="s">
        <v>3951</v>
      </c>
    </row>
    <row r="872" spans="1:36" x14ac:dyDescent="0.25">
      <c r="A872" s="3" t="s">
        <v>8143</v>
      </c>
      <c r="B872" s="3" t="s">
        <v>8023</v>
      </c>
      <c r="C872" s="3" t="s">
        <v>8145</v>
      </c>
      <c r="D872" s="3" t="s">
        <v>5892</v>
      </c>
      <c r="E872">
        <v>87025</v>
      </c>
      <c r="F872">
        <v>45782</v>
      </c>
      <c r="G872">
        <v>45782.946886574071</v>
      </c>
      <c r="H872" s="3" t="s">
        <v>1929</v>
      </c>
      <c r="I872">
        <v>923218</v>
      </c>
      <c r="J872" s="3" t="s">
        <v>1773</v>
      </c>
      <c r="K872" s="3" t="s">
        <v>1774</v>
      </c>
      <c r="L872" s="3" t="s">
        <v>64</v>
      </c>
      <c r="M872" s="1">
        <v>854100</v>
      </c>
      <c r="N872" s="1">
        <v>0</v>
      </c>
      <c r="O872" s="1">
        <v>854100</v>
      </c>
      <c r="P872" s="1">
        <v>0</v>
      </c>
      <c r="Q872" s="3" t="s">
        <v>169</v>
      </c>
      <c r="R872">
        <v>39671337</v>
      </c>
      <c r="S872" s="3" t="s">
        <v>1880</v>
      </c>
      <c r="T872" s="3" t="s">
        <v>56</v>
      </c>
      <c r="U872" s="3" t="s">
        <v>57</v>
      </c>
      <c r="V872" s="3" t="s">
        <v>1881</v>
      </c>
      <c r="W872" s="3" t="s">
        <v>59</v>
      </c>
      <c r="X872">
        <v>890903938</v>
      </c>
      <c r="Y872" s="3" t="s">
        <v>86</v>
      </c>
      <c r="Z872">
        <v>2325</v>
      </c>
      <c r="AA872">
        <v>2325</v>
      </c>
      <c r="AB872">
        <v>87025</v>
      </c>
      <c r="AC872" s="3"/>
      <c r="AD872" s="3" t="s">
        <v>5017</v>
      </c>
      <c r="AE872" s="3" t="s">
        <v>5018</v>
      </c>
      <c r="AG872">
        <v>45782</v>
      </c>
      <c r="AH872" s="3" t="s">
        <v>1775</v>
      </c>
      <c r="AI872" s="3" t="s">
        <v>3950</v>
      </c>
      <c r="AJ872" s="3" t="s">
        <v>3951</v>
      </c>
    </row>
    <row r="873" spans="1:36" x14ac:dyDescent="0.25">
      <c r="A873" s="3" t="s">
        <v>8147</v>
      </c>
      <c r="B873" s="3" t="s">
        <v>8023</v>
      </c>
      <c r="C873" s="3" t="s">
        <v>8149</v>
      </c>
      <c r="D873" s="3" t="s">
        <v>5892</v>
      </c>
      <c r="E873">
        <v>87125</v>
      </c>
      <c r="F873">
        <v>45782</v>
      </c>
      <c r="G873">
        <v>45782.946898148148</v>
      </c>
      <c r="H873" s="3" t="s">
        <v>1929</v>
      </c>
      <c r="I873">
        <v>923218</v>
      </c>
      <c r="J873" s="3" t="s">
        <v>1773</v>
      </c>
      <c r="K873" s="3" t="s">
        <v>1774</v>
      </c>
      <c r="L873" s="3" t="s">
        <v>64</v>
      </c>
      <c r="M873" s="1">
        <v>854100</v>
      </c>
      <c r="N873" s="1">
        <v>0</v>
      </c>
      <c r="O873" s="1">
        <v>854100</v>
      </c>
      <c r="P873" s="1">
        <v>0</v>
      </c>
      <c r="Q873" s="3" t="s">
        <v>169</v>
      </c>
      <c r="R873">
        <v>1072189988</v>
      </c>
      <c r="S873" s="3" t="s">
        <v>1883</v>
      </c>
      <c r="T873" s="3" t="s">
        <v>56</v>
      </c>
      <c r="U873" s="3" t="s">
        <v>57</v>
      </c>
      <c r="V873" s="3" t="s">
        <v>1884</v>
      </c>
      <c r="W873" s="3" t="s">
        <v>59</v>
      </c>
      <c r="X873">
        <v>890903938</v>
      </c>
      <c r="Y873" s="3" t="s">
        <v>86</v>
      </c>
      <c r="Z873">
        <v>2325</v>
      </c>
      <c r="AA873">
        <v>2325</v>
      </c>
      <c r="AB873">
        <v>87125</v>
      </c>
      <c r="AC873" s="3"/>
      <c r="AD873" s="3" t="s">
        <v>5019</v>
      </c>
      <c r="AE873" s="3" t="s">
        <v>5020</v>
      </c>
      <c r="AG873">
        <v>45782</v>
      </c>
      <c r="AH873" s="3" t="s">
        <v>1775</v>
      </c>
      <c r="AI873" s="3" t="s">
        <v>3950</v>
      </c>
      <c r="AJ873" s="3" t="s">
        <v>3951</v>
      </c>
    </row>
    <row r="874" spans="1:36" x14ac:dyDescent="0.25">
      <c r="A874" s="3" t="s">
        <v>8151</v>
      </c>
      <c r="B874" s="3" t="s">
        <v>8023</v>
      </c>
      <c r="C874" s="3" t="s">
        <v>8153</v>
      </c>
      <c r="D874" s="3" t="s">
        <v>5892</v>
      </c>
      <c r="E874">
        <v>87225</v>
      </c>
      <c r="F874">
        <v>45782</v>
      </c>
      <c r="G874">
        <v>45782.946909722225</v>
      </c>
      <c r="H874" s="3" t="s">
        <v>1929</v>
      </c>
      <c r="I874">
        <v>923218</v>
      </c>
      <c r="J874" s="3" t="s">
        <v>1773</v>
      </c>
      <c r="K874" s="3" t="s">
        <v>1774</v>
      </c>
      <c r="L874" s="3" t="s">
        <v>64</v>
      </c>
      <c r="M874" s="1">
        <v>854100</v>
      </c>
      <c r="N874" s="1">
        <v>0</v>
      </c>
      <c r="O874" s="1">
        <v>854100</v>
      </c>
      <c r="P874" s="1">
        <v>0</v>
      </c>
      <c r="Q874" s="3" t="s">
        <v>169</v>
      </c>
      <c r="R874">
        <v>79183716</v>
      </c>
      <c r="S874" s="3" t="s">
        <v>1886</v>
      </c>
      <c r="T874" s="3" t="s">
        <v>56</v>
      </c>
      <c r="U874" s="3" t="s">
        <v>57</v>
      </c>
      <c r="V874" s="3" t="s">
        <v>1887</v>
      </c>
      <c r="W874" s="3" t="s">
        <v>59</v>
      </c>
      <c r="X874">
        <v>890903938</v>
      </c>
      <c r="Y874" s="3" t="s">
        <v>86</v>
      </c>
      <c r="Z874">
        <v>2325</v>
      </c>
      <c r="AA874">
        <v>2325</v>
      </c>
      <c r="AB874">
        <v>87225</v>
      </c>
      <c r="AC874" s="3"/>
      <c r="AD874" s="3" t="s">
        <v>5021</v>
      </c>
      <c r="AE874" s="3" t="s">
        <v>5022</v>
      </c>
      <c r="AG874">
        <v>45782</v>
      </c>
      <c r="AH874" s="3" t="s">
        <v>1775</v>
      </c>
      <c r="AI874" s="3" t="s">
        <v>3950</v>
      </c>
      <c r="AJ874" s="3" t="s">
        <v>3951</v>
      </c>
    </row>
    <row r="875" spans="1:36" x14ac:dyDescent="0.25">
      <c r="A875" s="3" t="s">
        <v>8155</v>
      </c>
      <c r="B875" s="3" t="s">
        <v>8023</v>
      </c>
      <c r="C875" s="3" t="s">
        <v>8157</v>
      </c>
      <c r="D875" s="3" t="s">
        <v>5892</v>
      </c>
      <c r="E875">
        <v>87325</v>
      </c>
      <c r="F875">
        <v>45782</v>
      </c>
      <c r="G875">
        <v>45782.946921296294</v>
      </c>
      <c r="H875" s="3" t="s">
        <v>1929</v>
      </c>
      <c r="I875">
        <v>923218</v>
      </c>
      <c r="J875" s="3" t="s">
        <v>1773</v>
      </c>
      <c r="K875" s="3" t="s">
        <v>1774</v>
      </c>
      <c r="L875" s="3" t="s">
        <v>64</v>
      </c>
      <c r="M875" s="1">
        <v>854100</v>
      </c>
      <c r="N875" s="1">
        <v>0</v>
      </c>
      <c r="O875" s="1">
        <v>854100</v>
      </c>
      <c r="P875" s="1">
        <v>0</v>
      </c>
      <c r="Q875" s="3" t="s">
        <v>169</v>
      </c>
      <c r="R875">
        <v>1069762009</v>
      </c>
      <c r="S875" s="3" t="s">
        <v>2972</v>
      </c>
      <c r="T875" s="3" t="s">
        <v>56</v>
      </c>
      <c r="U875" s="3" t="s">
        <v>57</v>
      </c>
      <c r="V875" s="3" t="s">
        <v>2973</v>
      </c>
      <c r="W875" s="3" t="s">
        <v>59</v>
      </c>
      <c r="X875">
        <v>890903938</v>
      </c>
      <c r="Y875" s="3" t="s">
        <v>86</v>
      </c>
      <c r="Z875">
        <v>2325</v>
      </c>
      <c r="AA875">
        <v>2325</v>
      </c>
      <c r="AB875">
        <v>87325</v>
      </c>
      <c r="AC875" s="3"/>
      <c r="AD875" s="3" t="s">
        <v>5023</v>
      </c>
      <c r="AE875" s="3" t="s">
        <v>5024</v>
      </c>
      <c r="AG875">
        <v>45782</v>
      </c>
      <c r="AH875" s="3" t="s">
        <v>1775</v>
      </c>
      <c r="AI875" s="3" t="s">
        <v>3950</v>
      </c>
      <c r="AJ875" s="3" t="s">
        <v>3951</v>
      </c>
    </row>
    <row r="876" spans="1:36" x14ac:dyDescent="0.25">
      <c r="A876" s="3" t="s">
        <v>8159</v>
      </c>
      <c r="B876" s="3" t="s">
        <v>8023</v>
      </c>
      <c r="C876" s="3" t="s">
        <v>8161</v>
      </c>
      <c r="D876" s="3" t="s">
        <v>5892</v>
      </c>
      <c r="E876">
        <v>87425</v>
      </c>
      <c r="F876">
        <v>45782</v>
      </c>
      <c r="G876">
        <v>45782.946932870371</v>
      </c>
      <c r="H876" s="3" t="s">
        <v>1929</v>
      </c>
      <c r="I876">
        <v>923218</v>
      </c>
      <c r="J876" s="3" t="s">
        <v>1773</v>
      </c>
      <c r="K876" s="3" t="s">
        <v>1774</v>
      </c>
      <c r="L876" s="3" t="s">
        <v>64</v>
      </c>
      <c r="M876" s="1">
        <v>854100</v>
      </c>
      <c r="N876" s="1">
        <v>0</v>
      </c>
      <c r="O876" s="1">
        <v>854100</v>
      </c>
      <c r="P876" s="1">
        <v>0</v>
      </c>
      <c r="Q876" s="3" t="s">
        <v>169</v>
      </c>
      <c r="R876">
        <v>79223572</v>
      </c>
      <c r="S876" s="3" t="s">
        <v>2976</v>
      </c>
      <c r="T876" s="3" t="s">
        <v>56</v>
      </c>
      <c r="U876" s="3" t="s">
        <v>57</v>
      </c>
      <c r="V876" s="3" t="s">
        <v>2977</v>
      </c>
      <c r="W876" s="3" t="s">
        <v>59</v>
      </c>
      <c r="X876">
        <v>890903938</v>
      </c>
      <c r="Y876" s="3" t="s">
        <v>86</v>
      </c>
      <c r="Z876">
        <v>2325</v>
      </c>
      <c r="AA876">
        <v>2325</v>
      </c>
      <c r="AB876">
        <v>87425</v>
      </c>
      <c r="AC876" s="3"/>
      <c r="AD876" s="3" t="s">
        <v>5025</v>
      </c>
      <c r="AE876" s="3" t="s">
        <v>5026</v>
      </c>
      <c r="AG876">
        <v>45782</v>
      </c>
      <c r="AH876" s="3" t="s">
        <v>1775</v>
      </c>
      <c r="AI876" s="3" t="s">
        <v>3950</v>
      </c>
      <c r="AJ876" s="3" t="s">
        <v>3951</v>
      </c>
    </row>
    <row r="877" spans="1:36" x14ac:dyDescent="0.25">
      <c r="A877" s="3" t="s">
        <v>8163</v>
      </c>
      <c r="B877" s="3" t="s">
        <v>8023</v>
      </c>
      <c r="C877" s="3" t="s">
        <v>8165</v>
      </c>
      <c r="D877" s="3" t="s">
        <v>5892</v>
      </c>
      <c r="E877">
        <v>87525</v>
      </c>
      <c r="F877">
        <v>45782</v>
      </c>
      <c r="G877">
        <v>45782.946944444448</v>
      </c>
      <c r="H877" s="3" t="s">
        <v>1929</v>
      </c>
      <c r="I877">
        <v>923218</v>
      </c>
      <c r="J877" s="3" t="s">
        <v>1773</v>
      </c>
      <c r="K877" s="3" t="s">
        <v>1774</v>
      </c>
      <c r="L877" s="3" t="s">
        <v>64</v>
      </c>
      <c r="M877" s="1">
        <v>854100</v>
      </c>
      <c r="N877" s="1">
        <v>0</v>
      </c>
      <c r="O877" s="1">
        <v>854100</v>
      </c>
      <c r="P877" s="1">
        <v>0</v>
      </c>
      <c r="Q877" s="3" t="s">
        <v>169</v>
      </c>
      <c r="R877">
        <v>80902756</v>
      </c>
      <c r="S877" s="3" t="s">
        <v>2980</v>
      </c>
      <c r="T877" s="3" t="s">
        <v>56</v>
      </c>
      <c r="U877" s="3" t="s">
        <v>57</v>
      </c>
      <c r="V877" s="3" t="s">
        <v>2981</v>
      </c>
      <c r="W877" s="3" t="s">
        <v>59</v>
      </c>
      <c r="X877">
        <v>890903938</v>
      </c>
      <c r="Y877" s="3" t="s">
        <v>86</v>
      </c>
      <c r="Z877">
        <v>2325</v>
      </c>
      <c r="AA877">
        <v>2325</v>
      </c>
      <c r="AB877">
        <v>87525</v>
      </c>
      <c r="AC877" s="3"/>
      <c r="AD877" s="3" t="s">
        <v>5027</v>
      </c>
      <c r="AE877" s="3" t="s">
        <v>5028</v>
      </c>
      <c r="AG877">
        <v>45782</v>
      </c>
      <c r="AH877" s="3" t="s">
        <v>1775</v>
      </c>
      <c r="AI877" s="3" t="s">
        <v>3950</v>
      </c>
      <c r="AJ877" s="3" t="s">
        <v>3951</v>
      </c>
    </row>
    <row r="878" spans="1:36" x14ac:dyDescent="0.25">
      <c r="A878" s="3" t="s">
        <v>8167</v>
      </c>
      <c r="B878" s="3" t="s">
        <v>8023</v>
      </c>
      <c r="C878" s="3" t="s">
        <v>8169</v>
      </c>
      <c r="D878" s="3" t="s">
        <v>5892</v>
      </c>
      <c r="E878">
        <v>87625</v>
      </c>
      <c r="F878">
        <v>45782</v>
      </c>
      <c r="G878">
        <v>45782.946956018517</v>
      </c>
      <c r="H878" s="3" t="s">
        <v>1929</v>
      </c>
      <c r="I878">
        <v>923218</v>
      </c>
      <c r="J878" s="3" t="s">
        <v>1773</v>
      </c>
      <c r="K878" s="3" t="s">
        <v>1774</v>
      </c>
      <c r="L878" s="3" t="s">
        <v>64</v>
      </c>
      <c r="M878" s="1">
        <v>854100</v>
      </c>
      <c r="N878" s="1">
        <v>0</v>
      </c>
      <c r="O878" s="1">
        <v>854100</v>
      </c>
      <c r="P878" s="1">
        <v>0</v>
      </c>
      <c r="Q878" s="3" t="s">
        <v>169</v>
      </c>
      <c r="R878">
        <v>1193572507</v>
      </c>
      <c r="S878" s="3" t="s">
        <v>2984</v>
      </c>
      <c r="T878" s="3" t="s">
        <v>56</v>
      </c>
      <c r="U878" s="3" t="s">
        <v>57</v>
      </c>
      <c r="V878" s="3" t="s">
        <v>2985</v>
      </c>
      <c r="W878" s="3" t="s">
        <v>59</v>
      </c>
      <c r="X878">
        <v>890903938</v>
      </c>
      <c r="Y878" s="3" t="s">
        <v>86</v>
      </c>
      <c r="Z878">
        <v>2325</v>
      </c>
      <c r="AA878">
        <v>2325</v>
      </c>
      <c r="AB878">
        <v>87625</v>
      </c>
      <c r="AC878" s="3"/>
      <c r="AD878" s="3" t="s">
        <v>5029</v>
      </c>
      <c r="AE878" s="3" t="s">
        <v>5030</v>
      </c>
      <c r="AG878">
        <v>45782</v>
      </c>
      <c r="AH878" s="3" t="s">
        <v>1775</v>
      </c>
      <c r="AI878" s="3" t="s">
        <v>3950</v>
      </c>
      <c r="AJ878" s="3" t="s">
        <v>3951</v>
      </c>
    </row>
    <row r="879" spans="1:36" x14ac:dyDescent="0.25">
      <c r="A879" s="3" t="s">
        <v>8171</v>
      </c>
      <c r="B879" s="3" t="s">
        <v>8023</v>
      </c>
      <c r="C879" s="3" t="s">
        <v>8173</v>
      </c>
      <c r="D879" s="3" t="s">
        <v>5892</v>
      </c>
      <c r="E879">
        <v>87725</v>
      </c>
      <c r="F879">
        <v>45782</v>
      </c>
      <c r="G879">
        <v>45782.946967592594</v>
      </c>
      <c r="H879" s="3" t="s">
        <v>1929</v>
      </c>
      <c r="I879">
        <v>923218</v>
      </c>
      <c r="J879" s="3" t="s">
        <v>1773</v>
      </c>
      <c r="K879" s="3" t="s">
        <v>1774</v>
      </c>
      <c r="L879" s="3" t="s">
        <v>64</v>
      </c>
      <c r="M879" s="1">
        <v>854100</v>
      </c>
      <c r="N879" s="1">
        <v>0</v>
      </c>
      <c r="O879" s="1">
        <v>854100</v>
      </c>
      <c r="P879" s="1">
        <v>0</v>
      </c>
      <c r="Q879" s="3" t="s">
        <v>169</v>
      </c>
      <c r="R879">
        <v>79973748</v>
      </c>
      <c r="S879" s="3" t="s">
        <v>2988</v>
      </c>
      <c r="T879" s="3" t="s">
        <v>56</v>
      </c>
      <c r="U879" s="3" t="s">
        <v>57</v>
      </c>
      <c r="V879" s="3" t="s">
        <v>2989</v>
      </c>
      <c r="W879" s="3" t="s">
        <v>59</v>
      </c>
      <c r="X879">
        <v>860034313</v>
      </c>
      <c r="Y879" s="3" t="s">
        <v>97</v>
      </c>
      <c r="Z879">
        <v>2325</v>
      </c>
      <c r="AA879">
        <v>2325</v>
      </c>
      <c r="AB879">
        <v>87725</v>
      </c>
      <c r="AC879" s="3"/>
      <c r="AD879" s="3" t="s">
        <v>5031</v>
      </c>
      <c r="AE879" s="3" t="s">
        <v>5032</v>
      </c>
      <c r="AG879">
        <v>45782</v>
      </c>
      <c r="AH879" s="3" t="s">
        <v>1775</v>
      </c>
      <c r="AI879" s="3" t="s">
        <v>3950</v>
      </c>
      <c r="AJ879" s="3" t="s">
        <v>3951</v>
      </c>
    </row>
    <row r="880" spans="1:36" x14ac:dyDescent="0.25">
      <c r="A880" s="3" t="s">
        <v>8175</v>
      </c>
      <c r="B880" s="3" t="s">
        <v>8023</v>
      </c>
      <c r="C880" s="3" t="s">
        <v>8177</v>
      </c>
      <c r="D880" s="3" t="s">
        <v>5892</v>
      </c>
      <c r="E880">
        <v>87825</v>
      </c>
      <c r="F880">
        <v>45782</v>
      </c>
      <c r="G880">
        <v>45782.946979166663</v>
      </c>
      <c r="H880" s="3" t="s">
        <v>1929</v>
      </c>
      <c r="I880">
        <v>923218</v>
      </c>
      <c r="J880" s="3" t="s">
        <v>1773</v>
      </c>
      <c r="K880" s="3" t="s">
        <v>1774</v>
      </c>
      <c r="L880" s="3" t="s">
        <v>64</v>
      </c>
      <c r="M880" s="1">
        <v>854100</v>
      </c>
      <c r="N880" s="1">
        <v>0</v>
      </c>
      <c r="O880" s="1">
        <v>854100</v>
      </c>
      <c r="P880" s="1">
        <v>0</v>
      </c>
      <c r="Q880" s="3" t="s">
        <v>169</v>
      </c>
      <c r="R880">
        <v>1143930626</v>
      </c>
      <c r="S880" s="3" t="s">
        <v>2992</v>
      </c>
      <c r="T880" s="3" t="s">
        <v>56</v>
      </c>
      <c r="U880" s="3" t="s">
        <v>57</v>
      </c>
      <c r="V880" s="3" t="s">
        <v>2993</v>
      </c>
      <c r="W880" s="3" t="s">
        <v>59</v>
      </c>
      <c r="X880">
        <v>890903938</v>
      </c>
      <c r="Y880" s="3" t="s">
        <v>86</v>
      </c>
      <c r="Z880">
        <v>2325</v>
      </c>
      <c r="AA880">
        <v>2325</v>
      </c>
      <c r="AB880">
        <v>87825</v>
      </c>
      <c r="AC880" s="3"/>
      <c r="AD880" s="3" t="s">
        <v>5033</v>
      </c>
      <c r="AE880" s="3" t="s">
        <v>5034</v>
      </c>
      <c r="AG880">
        <v>45782</v>
      </c>
      <c r="AH880" s="3" t="s">
        <v>1775</v>
      </c>
      <c r="AI880" s="3" t="s">
        <v>3950</v>
      </c>
      <c r="AJ880" s="3" t="s">
        <v>3951</v>
      </c>
    </row>
    <row r="881" spans="1:36" x14ac:dyDescent="0.25">
      <c r="A881" s="3" t="s">
        <v>8179</v>
      </c>
      <c r="B881" s="3" t="s">
        <v>8023</v>
      </c>
      <c r="C881" s="3" t="s">
        <v>8181</v>
      </c>
      <c r="D881" s="3" t="s">
        <v>5892</v>
      </c>
      <c r="E881">
        <v>87925</v>
      </c>
      <c r="F881">
        <v>45782</v>
      </c>
      <c r="G881">
        <v>45782.94699074074</v>
      </c>
      <c r="H881" s="3" t="s">
        <v>1929</v>
      </c>
      <c r="I881">
        <v>923218</v>
      </c>
      <c r="J881" s="3" t="s">
        <v>1773</v>
      </c>
      <c r="K881" s="3" t="s">
        <v>1774</v>
      </c>
      <c r="L881" s="3" t="s">
        <v>64</v>
      </c>
      <c r="M881" s="1">
        <v>854100</v>
      </c>
      <c r="N881" s="1">
        <v>0</v>
      </c>
      <c r="O881" s="1">
        <v>854100</v>
      </c>
      <c r="P881" s="1">
        <v>0</v>
      </c>
      <c r="Q881" s="3" t="s">
        <v>169</v>
      </c>
      <c r="R881">
        <v>1072188180</v>
      </c>
      <c r="S881" s="3" t="s">
        <v>2996</v>
      </c>
      <c r="T881" s="3" t="s">
        <v>56</v>
      </c>
      <c r="U881" s="3" t="s">
        <v>57</v>
      </c>
      <c r="V881" s="3" t="s">
        <v>2997</v>
      </c>
      <c r="W881" s="3" t="s">
        <v>59</v>
      </c>
      <c r="X881">
        <v>890903938</v>
      </c>
      <c r="Y881" s="3" t="s">
        <v>86</v>
      </c>
      <c r="Z881">
        <v>2325</v>
      </c>
      <c r="AA881">
        <v>2325</v>
      </c>
      <c r="AB881">
        <v>87925</v>
      </c>
      <c r="AC881" s="3"/>
      <c r="AD881" s="3" t="s">
        <v>5035</v>
      </c>
      <c r="AE881" s="3" t="s">
        <v>5036</v>
      </c>
      <c r="AG881">
        <v>45782</v>
      </c>
      <c r="AH881" s="3" t="s">
        <v>1775</v>
      </c>
      <c r="AI881" s="3" t="s">
        <v>3950</v>
      </c>
      <c r="AJ881" s="3" t="s">
        <v>3951</v>
      </c>
    </row>
    <row r="882" spans="1:36" x14ac:dyDescent="0.25">
      <c r="A882" s="3" t="s">
        <v>8183</v>
      </c>
      <c r="B882" s="3" t="s">
        <v>8023</v>
      </c>
      <c r="C882" s="3" t="s">
        <v>8185</v>
      </c>
      <c r="D882" s="3" t="s">
        <v>5892</v>
      </c>
      <c r="E882">
        <v>88025</v>
      </c>
      <c r="F882">
        <v>45782</v>
      </c>
      <c r="G882">
        <v>45782.947002314817</v>
      </c>
      <c r="H882" s="3" t="s">
        <v>1929</v>
      </c>
      <c r="I882">
        <v>923218</v>
      </c>
      <c r="J882" s="3" t="s">
        <v>1773</v>
      </c>
      <c r="K882" s="3" t="s">
        <v>1774</v>
      </c>
      <c r="L882" s="3" t="s">
        <v>64</v>
      </c>
      <c r="M882" s="1">
        <v>854100</v>
      </c>
      <c r="N882" s="1">
        <v>0</v>
      </c>
      <c r="O882" s="1">
        <v>854100</v>
      </c>
      <c r="P882" s="1">
        <v>0</v>
      </c>
      <c r="Q882" s="3" t="s">
        <v>169</v>
      </c>
      <c r="R882">
        <v>52758261</v>
      </c>
      <c r="S882" s="3" t="s">
        <v>3000</v>
      </c>
      <c r="T882" s="3" t="s">
        <v>56</v>
      </c>
      <c r="U882" s="3" t="s">
        <v>57</v>
      </c>
      <c r="V882" s="3" t="s">
        <v>3001</v>
      </c>
      <c r="W882" s="3" t="s">
        <v>59</v>
      </c>
      <c r="X882">
        <v>890903938</v>
      </c>
      <c r="Y882" s="3" t="s">
        <v>86</v>
      </c>
      <c r="Z882">
        <v>2325</v>
      </c>
      <c r="AA882">
        <v>2325</v>
      </c>
      <c r="AB882">
        <v>88025</v>
      </c>
      <c r="AC882" s="3"/>
      <c r="AD882" s="3" t="s">
        <v>5037</v>
      </c>
      <c r="AE882" s="3" t="s">
        <v>5038</v>
      </c>
      <c r="AG882">
        <v>45782</v>
      </c>
      <c r="AH882" s="3" t="s">
        <v>1775</v>
      </c>
      <c r="AI882" s="3" t="s">
        <v>3950</v>
      </c>
      <c r="AJ882" s="3" t="s">
        <v>3951</v>
      </c>
    </row>
    <row r="883" spans="1:36" x14ac:dyDescent="0.25">
      <c r="A883" s="3" t="s">
        <v>8187</v>
      </c>
      <c r="B883" s="3" t="s">
        <v>8023</v>
      </c>
      <c r="C883" s="3" t="s">
        <v>8189</v>
      </c>
      <c r="D883" s="3" t="s">
        <v>5892</v>
      </c>
      <c r="E883">
        <v>88125</v>
      </c>
      <c r="F883">
        <v>45782</v>
      </c>
      <c r="G883">
        <v>45782.947013888886</v>
      </c>
      <c r="H883" s="3" t="s">
        <v>1929</v>
      </c>
      <c r="I883">
        <v>923218</v>
      </c>
      <c r="J883" s="3" t="s">
        <v>1773</v>
      </c>
      <c r="K883" s="3" t="s">
        <v>1774</v>
      </c>
      <c r="L883" s="3" t="s">
        <v>64</v>
      </c>
      <c r="M883" s="1">
        <v>854100</v>
      </c>
      <c r="N883" s="1">
        <v>0</v>
      </c>
      <c r="O883" s="1">
        <v>854100</v>
      </c>
      <c r="P883" s="1">
        <v>0</v>
      </c>
      <c r="Q883" s="3" t="s">
        <v>169</v>
      </c>
      <c r="R883">
        <v>80233712</v>
      </c>
      <c r="S883" s="3" t="s">
        <v>3004</v>
      </c>
      <c r="T883" s="3" t="s">
        <v>56</v>
      </c>
      <c r="U883" s="3" t="s">
        <v>57</v>
      </c>
      <c r="V883" s="3" t="s">
        <v>3685</v>
      </c>
      <c r="W883" s="3" t="s">
        <v>59</v>
      </c>
      <c r="X883">
        <v>860003020</v>
      </c>
      <c r="Y883" s="3" t="s">
        <v>212</v>
      </c>
      <c r="Z883">
        <v>2325</v>
      </c>
      <c r="AA883">
        <v>2325</v>
      </c>
      <c r="AB883">
        <v>88125</v>
      </c>
      <c r="AC883" s="3"/>
      <c r="AD883" s="3" t="s">
        <v>5039</v>
      </c>
      <c r="AE883" s="3" t="s">
        <v>5040</v>
      </c>
      <c r="AG883">
        <v>45782</v>
      </c>
      <c r="AH883" s="3" t="s">
        <v>1775</v>
      </c>
      <c r="AI883" s="3" t="s">
        <v>3950</v>
      </c>
      <c r="AJ883" s="3" t="s">
        <v>3951</v>
      </c>
    </row>
    <row r="884" spans="1:36" x14ac:dyDescent="0.25">
      <c r="A884" s="3" t="s">
        <v>8191</v>
      </c>
      <c r="B884" s="3" t="s">
        <v>8023</v>
      </c>
      <c r="C884" s="3" t="s">
        <v>8193</v>
      </c>
      <c r="D884" s="3" t="s">
        <v>5892</v>
      </c>
      <c r="E884">
        <v>88225</v>
      </c>
      <c r="F884">
        <v>45782</v>
      </c>
      <c r="G884">
        <v>45782.947013888886</v>
      </c>
      <c r="H884" s="3" t="s">
        <v>1929</v>
      </c>
      <c r="I884">
        <v>923218</v>
      </c>
      <c r="J884" s="3" t="s">
        <v>1773</v>
      </c>
      <c r="K884" s="3" t="s">
        <v>1774</v>
      </c>
      <c r="L884" s="3" t="s">
        <v>64</v>
      </c>
      <c r="M884" s="1">
        <v>854100</v>
      </c>
      <c r="N884" s="1">
        <v>0</v>
      </c>
      <c r="O884" s="1">
        <v>854100</v>
      </c>
      <c r="P884" s="1">
        <v>0</v>
      </c>
      <c r="Q884" s="3" t="s">
        <v>169</v>
      </c>
      <c r="R884">
        <v>1024508988</v>
      </c>
      <c r="S884" s="3" t="s">
        <v>3007</v>
      </c>
      <c r="T884" s="3" t="s">
        <v>56</v>
      </c>
      <c r="U884" s="3" t="s">
        <v>57</v>
      </c>
      <c r="V884" s="3" t="s">
        <v>3008</v>
      </c>
      <c r="W884" s="3" t="s">
        <v>59</v>
      </c>
      <c r="X884">
        <v>860035827</v>
      </c>
      <c r="Y884" s="3" t="s">
        <v>378</v>
      </c>
      <c r="Z884">
        <v>2325</v>
      </c>
      <c r="AA884">
        <v>2325</v>
      </c>
      <c r="AB884">
        <v>88225</v>
      </c>
      <c r="AC884" s="3"/>
      <c r="AD884" s="3" t="s">
        <v>5041</v>
      </c>
      <c r="AE884" s="3" t="s">
        <v>5042</v>
      </c>
      <c r="AG884">
        <v>45782</v>
      </c>
      <c r="AH884" s="3" t="s">
        <v>1775</v>
      </c>
      <c r="AI884" s="3" t="s">
        <v>3950</v>
      </c>
      <c r="AJ884" s="3" t="s">
        <v>3951</v>
      </c>
    </row>
    <row r="885" spans="1:36" x14ac:dyDescent="0.25">
      <c r="A885" s="3" t="s">
        <v>8195</v>
      </c>
      <c r="B885" s="3" t="s">
        <v>8023</v>
      </c>
      <c r="C885" s="3" t="s">
        <v>8197</v>
      </c>
      <c r="D885" s="3" t="s">
        <v>5892</v>
      </c>
      <c r="E885">
        <v>88325</v>
      </c>
      <c r="F885">
        <v>45782</v>
      </c>
      <c r="G885">
        <v>45782.94703703704</v>
      </c>
      <c r="H885" s="3" t="s">
        <v>1929</v>
      </c>
      <c r="I885">
        <v>923218</v>
      </c>
      <c r="J885" s="3" t="s">
        <v>1773</v>
      </c>
      <c r="K885" s="3" t="s">
        <v>1774</v>
      </c>
      <c r="L885" s="3" t="s">
        <v>64</v>
      </c>
      <c r="M885" s="1">
        <v>854100</v>
      </c>
      <c r="N885" s="1">
        <v>0</v>
      </c>
      <c r="O885" s="1">
        <v>854100</v>
      </c>
      <c r="P885" s="1">
        <v>0</v>
      </c>
      <c r="Q885" s="3" t="s">
        <v>169</v>
      </c>
      <c r="R885">
        <v>1074415428</v>
      </c>
      <c r="S885" s="3" t="s">
        <v>3011</v>
      </c>
      <c r="T885" s="3" t="s">
        <v>56</v>
      </c>
      <c r="U885" s="3" t="s">
        <v>57</v>
      </c>
      <c r="V885" s="3" t="s">
        <v>3012</v>
      </c>
      <c r="W885" s="3" t="s">
        <v>59</v>
      </c>
      <c r="X885">
        <v>860034313</v>
      </c>
      <c r="Y885" s="3" t="s">
        <v>97</v>
      </c>
      <c r="Z885">
        <v>2325</v>
      </c>
      <c r="AA885">
        <v>2325</v>
      </c>
      <c r="AB885">
        <v>88325</v>
      </c>
      <c r="AC885" s="3"/>
      <c r="AD885" s="3" t="s">
        <v>5043</v>
      </c>
      <c r="AE885" s="3" t="s">
        <v>5044</v>
      </c>
      <c r="AG885">
        <v>45782</v>
      </c>
      <c r="AH885" s="3" t="s">
        <v>1775</v>
      </c>
      <c r="AI885" s="3" t="s">
        <v>3950</v>
      </c>
      <c r="AJ885" s="3" t="s">
        <v>3951</v>
      </c>
    </row>
    <row r="886" spans="1:36" x14ac:dyDescent="0.25">
      <c r="A886" s="3" t="s">
        <v>8199</v>
      </c>
      <c r="B886" s="3" t="s">
        <v>8023</v>
      </c>
      <c r="C886" s="3" t="s">
        <v>8201</v>
      </c>
      <c r="D886" s="3" t="s">
        <v>5892</v>
      </c>
      <c r="E886">
        <v>88425</v>
      </c>
      <c r="F886">
        <v>45782</v>
      </c>
      <c r="G886">
        <v>45782.94703703704</v>
      </c>
      <c r="H886" s="3" t="s">
        <v>1929</v>
      </c>
      <c r="I886">
        <v>923218</v>
      </c>
      <c r="J886" s="3" t="s">
        <v>1773</v>
      </c>
      <c r="K886" s="3" t="s">
        <v>1774</v>
      </c>
      <c r="L886" s="3" t="s">
        <v>64</v>
      </c>
      <c r="M886" s="1">
        <v>854100</v>
      </c>
      <c r="N886" s="1">
        <v>0</v>
      </c>
      <c r="O886" s="1">
        <v>854100</v>
      </c>
      <c r="P886" s="1">
        <v>0</v>
      </c>
      <c r="Q886" s="3" t="s">
        <v>169</v>
      </c>
      <c r="R886">
        <v>1072188186</v>
      </c>
      <c r="S886" s="3" t="s">
        <v>3015</v>
      </c>
      <c r="T886" s="3" t="s">
        <v>56</v>
      </c>
      <c r="U886" s="3" t="s">
        <v>57</v>
      </c>
      <c r="V886" s="3" t="s">
        <v>3016</v>
      </c>
      <c r="W886" s="3" t="s">
        <v>59</v>
      </c>
      <c r="X886">
        <v>890903938</v>
      </c>
      <c r="Y886" s="3" t="s">
        <v>86</v>
      </c>
      <c r="Z886">
        <v>2325</v>
      </c>
      <c r="AA886">
        <v>2325</v>
      </c>
      <c r="AB886">
        <v>88425</v>
      </c>
      <c r="AC886" s="3"/>
      <c r="AD886" s="3" t="s">
        <v>5045</v>
      </c>
      <c r="AE886" s="3" t="s">
        <v>5046</v>
      </c>
      <c r="AG886">
        <v>45782</v>
      </c>
      <c r="AH886" s="3" t="s">
        <v>1775</v>
      </c>
      <c r="AI886" s="3" t="s">
        <v>3950</v>
      </c>
      <c r="AJ886" s="3" t="s">
        <v>3951</v>
      </c>
    </row>
    <row r="887" spans="1:36" x14ac:dyDescent="0.25">
      <c r="A887" s="3" t="s">
        <v>8203</v>
      </c>
      <c r="B887" s="3" t="s">
        <v>8023</v>
      </c>
      <c r="C887" s="3" t="s">
        <v>8205</v>
      </c>
      <c r="D887" s="3" t="s">
        <v>5892</v>
      </c>
      <c r="E887">
        <v>88525</v>
      </c>
      <c r="F887">
        <v>45782</v>
      </c>
      <c r="G887">
        <v>45782.947048611109</v>
      </c>
      <c r="H887" s="3" t="s">
        <v>1929</v>
      </c>
      <c r="I887">
        <v>923218</v>
      </c>
      <c r="J887" s="3" t="s">
        <v>1773</v>
      </c>
      <c r="K887" s="3" t="s">
        <v>1774</v>
      </c>
      <c r="L887" s="3" t="s">
        <v>64</v>
      </c>
      <c r="M887" s="1">
        <v>854100</v>
      </c>
      <c r="N887" s="1">
        <v>0</v>
      </c>
      <c r="O887" s="1">
        <v>854100</v>
      </c>
      <c r="P887" s="1">
        <v>0</v>
      </c>
      <c r="Q887" s="3" t="s">
        <v>1770</v>
      </c>
      <c r="R887">
        <v>1072191106</v>
      </c>
      <c r="S887" s="3" t="s">
        <v>3019</v>
      </c>
      <c r="T887" s="3" t="s">
        <v>56</v>
      </c>
      <c r="U887" s="3" t="s">
        <v>57</v>
      </c>
      <c r="V887" s="3" t="s">
        <v>3020</v>
      </c>
      <c r="W887" s="3" t="s">
        <v>59</v>
      </c>
      <c r="X887">
        <v>860034313</v>
      </c>
      <c r="Y887" s="3" t="s">
        <v>97</v>
      </c>
      <c r="Z887">
        <v>2325</v>
      </c>
      <c r="AA887">
        <v>2325</v>
      </c>
      <c r="AB887">
        <v>88525</v>
      </c>
      <c r="AC887" s="3"/>
      <c r="AD887" s="3" t="s">
        <v>5047</v>
      </c>
      <c r="AE887" s="3" t="s">
        <v>5048</v>
      </c>
      <c r="AG887">
        <v>45782</v>
      </c>
      <c r="AH887" s="3" t="s">
        <v>1775</v>
      </c>
      <c r="AI887" s="3" t="s">
        <v>3950</v>
      </c>
      <c r="AJ887" s="3" t="s">
        <v>3951</v>
      </c>
    </row>
    <row r="888" spans="1:36" x14ac:dyDescent="0.25">
      <c r="A888" s="3" t="s">
        <v>8207</v>
      </c>
      <c r="B888" s="3" t="s">
        <v>8023</v>
      </c>
      <c r="C888" s="3" t="s">
        <v>8209</v>
      </c>
      <c r="D888" s="3" t="s">
        <v>5892</v>
      </c>
      <c r="E888">
        <v>88625</v>
      </c>
      <c r="F888">
        <v>45782</v>
      </c>
      <c r="G888">
        <v>45782.947060185186</v>
      </c>
      <c r="H888" s="3" t="s">
        <v>1929</v>
      </c>
      <c r="I888">
        <v>923218</v>
      </c>
      <c r="J888" s="3" t="s">
        <v>1773</v>
      </c>
      <c r="K888" s="3" t="s">
        <v>1774</v>
      </c>
      <c r="L888" s="3" t="s">
        <v>64</v>
      </c>
      <c r="M888" s="1">
        <v>854100</v>
      </c>
      <c r="N888" s="1">
        <v>0</v>
      </c>
      <c r="O888" s="1">
        <v>854100</v>
      </c>
      <c r="P888" s="1">
        <v>0</v>
      </c>
      <c r="Q888" s="3" t="s">
        <v>169</v>
      </c>
      <c r="R888">
        <v>1072188338</v>
      </c>
      <c r="S888" s="3" t="s">
        <v>1846</v>
      </c>
      <c r="T888" s="3" t="s">
        <v>56</v>
      </c>
      <c r="U888" s="3" t="s">
        <v>57</v>
      </c>
      <c r="V888" s="3" t="s">
        <v>1847</v>
      </c>
      <c r="W888" s="3" t="s">
        <v>59</v>
      </c>
      <c r="X888">
        <v>860034313</v>
      </c>
      <c r="Y888" s="3" t="s">
        <v>97</v>
      </c>
      <c r="Z888">
        <v>2325</v>
      </c>
      <c r="AA888">
        <v>2325</v>
      </c>
      <c r="AB888">
        <v>88625</v>
      </c>
      <c r="AC888" s="3"/>
      <c r="AD888" s="3" t="s">
        <v>5049</v>
      </c>
      <c r="AE888" s="3" t="s">
        <v>5050</v>
      </c>
      <c r="AG888">
        <v>45782</v>
      </c>
      <c r="AH888" s="3" t="s">
        <v>1775</v>
      </c>
      <c r="AI888" s="3" t="s">
        <v>3950</v>
      </c>
      <c r="AJ888" s="3" t="s">
        <v>3951</v>
      </c>
    </row>
    <row r="889" spans="1:36" x14ac:dyDescent="0.25">
      <c r="A889" s="3" t="s">
        <v>8219</v>
      </c>
      <c r="B889" s="3" t="s">
        <v>8220</v>
      </c>
      <c r="C889" s="3" t="s">
        <v>8222</v>
      </c>
      <c r="D889" s="3" t="s">
        <v>5871</v>
      </c>
      <c r="E889">
        <v>88725</v>
      </c>
      <c r="F889">
        <v>45783</v>
      </c>
      <c r="G889">
        <v>45783.629988425928</v>
      </c>
      <c r="H889" s="3" t="s">
        <v>1929</v>
      </c>
      <c r="I889">
        <v>923210</v>
      </c>
      <c r="J889" s="3" t="s">
        <v>62</v>
      </c>
      <c r="K889" s="3" t="s">
        <v>63</v>
      </c>
      <c r="L889" s="3" t="s">
        <v>64</v>
      </c>
      <c r="M889" s="1">
        <v>711750</v>
      </c>
      <c r="N889" s="1">
        <v>0</v>
      </c>
      <c r="O889" s="1">
        <v>711750</v>
      </c>
      <c r="P889" s="1">
        <v>0</v>
      </c>
      <c r="Q889" s="3" t="s">
        <v>169</v>
      </c>
      <c r="R889">
        <v>1000786335</v>
      </c>
      <c r="S889" s="3" t="s">
        <v>5051</v>
      </c>
      <c r="T889" s="3" t="s">
        <v>56</v>
      </c>
      <c r="U889" s="3" t="s">
        <v>57</v>
      </c>
      <c r="V889" s="3" t="s">
        <v>5052</v>
      </c>
      <c r="W889" s="3" t="s">
        <v>59</v>
      </c>
      <c r="X889">
        <v>890903938</v>
      </c>
      <c r="Y889" s="3" t="s">
        <v>86</v>
      </c>
      <c r="Z889">
        <v>1025</v>
      </c>
      <c r="AA889">
        <v>1125</v>
      </c>
      <c r="AB889">
        <v>88725</v>
      </c>
      <c r="AC889" s="3" t="s">
        <v>5053</v>
      </c>
      <c r="AD889" s="3" t="s">
        <v>5054</v>
      </c>
      <c r="AE889" s="3" t="s">
        <v>5055</v>
      </c>
      <c r="AG889">
        <v>45783</v>
      </c>
      <c r="AH889" s="3" t="s">
        <v>1775</v>
      </c>
      <c r="AI889" s="3" t="s">
        <v>5056</v>
      </c>
      <c r="AJ889" s="3" t="s">
        <v>5057</v>
      </c>
    </row>
    <row r="890" spans="1:36" x14ac:dyDescent="0.25">
      <c r="A890" s="3" t="s">
        <v>8224</v>
      </c>
      <c r="B890" s="3" t="s">
        <v>8220</v>
      </c>
      <c r="C890" s="3" t="s">
        <v>8226</v>
      </c>
      <c r="D890" s="3" t="s">
        <v>5871</v>
      </c>
      <c r="E890">
        <v>88825</v>
      </c>
      <c r="F890">
        <v>45783</v>
      </c>
      <c r="G890">
        <v>45783.63</v>
      </c>
      <c r="H890" s="3" t="s">
        <v>1929</v>
      </c>
      <c r="I890">
        <v>923210</v>
      </c>
      <c r="J890" s="3" t="s">
        <v>62</v>
      </c>
      <c r="K890" s="3" t="s">
        <v>63</v>
      </c>
      <c r="L890" s="3" t="s">
        <v>64</v>
      </c>
      <c r="M890" s="1">
        <v>711750</v>
      </c>
      <c r="N890" s="1">
        <v>0</v>
      </c>
      <c r="O890" s="1">
        <v>711750</v>
      </c>
      <c r="P890" s="1">
        <v>0</v>
      </c>
      <c r="Q890" s="3" t="s">
        <v>169</v>
      </c>
      <c r="R890">
        <v>80139937</v>
      </c>
      <c r="S890" s="3" t="s">
        <v>5058</v>
      </c>
      <c r="T890" s="3" t="s">
        <v>56</v>
      </c>
      <c r="U890" s="3" t="s">
        <v>57</v>
      </c>
      <c r="V890" s="3" t="s">
        <v>5059</v>
      </c>
      <c r="W890" s="3" t="s">
        <v>59</v>
      </c>
      <c r="X890">
        <v>890903938</v>
      </c>
      <c r="Y890" s="3" t="s">
        <v>86</v>
      </c>
      <c r="Z890">
        <v>1025</v>
      </c>
      <c r="AA890">
        <v>1125</v>
      </c>
      <c r="AB890">
        <v>88825</v>
      </c>
      <c r="AC890" s="3" t="s">
        <v>5060</v>
      </c>
      <c r="AD890" s="3" t="s">
        <v>5061</v>
      </c>
      <c r="AE890" s="3" t="s">
        <v>5062</v>
      </c>
      <c r="AG890">
        <v>45783</v>
      </c>
      <c r="AH890" s="3" t="s">
        <v>1775</v>
      </c>
      <c r="AI890" s="3" t="s">
        <v>5056</v>
      </c>
      <c r="AJ890" s="3" t="s">
        <v>5057</v>
      </c>
    </row>
    <row r="891" spans="1:36" x14ac:dyDescent="0.25">
      <c r="A891" s="3" t="s">
        <v>8228</v>
      </c>
      <c r="B891" s="3" t="s">
        <v>8220</v>
      </c>
      <c r="C891" s="3" t="s">
        <v>8230</v>
      </c>
      <c r="D891" s="3" t="s">
        <v>5871</v>
      </c>
      <c r="E891">
        <v>88925</v>
      </c>
      <c r="F891">
        <v>45783</v>
      </c>
      <c r="G891">
        <v>45783.630011574074</v>
      </c>
      <c r="H891" s="3" t="s">
        <v>1929</v>
      </c>
      <c r="I891">
        <v>923210</v>
      </c>
      <c r="J891" s="3" t="s">
        <v>62</v>
      </c>
      <c r="K891" s="3" t="s">
        <v>63</v>
      </c>
      <c r="L891" s="3" t="s">
        <v>64</v>
      </c>
      <c r="M891" s="1">
        <v>711750</v>
      </c>
      <c r="N891" s="1">
        <v>0</v>
      </c>
      <c r="O891" s="1">
        <v>711750</v>
      </c>
      <c r="P891" s="1">
        <v>0</v>
      </c>
      <c r="Q891" s="3" t="s">
        <v>169</v>
      </c>
      <c r="R891">
        <v>1006835641</v>
      </c>
      <c r="S891" s="3" t="s">
        <v>5063</v>
      </c>
      <c r="T891" s="3" t="s">
        <v>56</v>
      </c>
      <c r="U891" s="3" t="s">
        <v>57</v>
      </c>
      <c r="V891" s="3" t="s">
        <v>5064</v>
      </c>
      <c r="W891" s="3" t="s">
        <v>59</v>
      </c>
      <c r="X891">
        <v>890903938</v>
      </c>
      <c r="Y891" s="3" t="s">
        <v>86</v>
      </c>
      <c r="Z891">
        <v>1025</v>
      </c>
      <c r="AA891">
        <v>1125</v>
      </c>
      <c r="AB891">
        <v>88925</v>
      </c>
      <c r="AC891" s="3"/>
      <c r="AD891" s="3" t="s">
        <v>5065</v>
      </c>
      <c r="AE891" s="3" t="s">
        <v>5066</v>
      </c>
      <c r="AG891">
        <v>45783</v>
      </c>
      <c r="AH891" s="3" t="s">
        <v>1775</v>
      </c>
      <c r="AI891" s="3" t="s">
        <v>5056</v>
      </c>
      <c r="AJ891" s="3" t="s">
        <v>5057</v>
      </c>
    </row>
    <row r="892" spans="1:36" x14ac:dyDescent="0.25">
      <c r="A892" s="3" t="s">
        <v>8232</v>
      </c>
      <c r="B892" s="3" t="s">
        <v>8220</v>
      </c>
      <c r="C892" s="3" t="s">
        <v>8234</v>
      </c>
      <c r="D892" s="3" t="s">
        <v>5871</v>
      </c>
      <c r="E892">
        <v>89025</v>
      </c>
      <c r="F892">
        <v>45783</v>
      </c>
      <c r="G892">
        <v>45783.654479166667</v>
      </c>
      <c r="H892" s="3" t="s">
        <v>1929</v>
      </c>
      <c r="I892">
        <v>923210</v>
      </c>
      <c r="J892" s="3" t="s">
        <v>62</v>
      </c>
      <c r="K892" s="3" t="s">
        <v>63</v>
      </c>
      <c r="L892" s="3" t="s">
        <v>64</v>
      </c>
      <c r="M892" s="1">
        <v>711750</v>
      </c>
      <c r="N892" s="1">
        <v>0</v>
      </c>
      <c r="O892" s="1">
        <v>711750</v>
      </c>
      <c r="P892" s="1">
        <v>0</v>
      </c>
      <c r="Q892" s="3" t="s">
        <v>169</v>
      </c>
      <c r="R892">
        <v>1007705305</v>
      </c>
      <c r="S892" s="3" t="s">
        <v>5067</v>
      </c>
      <c r="T892" s="3" t="s">
        <v>56</v>
      </c>
      <c r="U892" s="3" t="s">
        <v>57</v>
      </c>
      <c r="V892" s="3" t="s">
        <v>5068</v>
      </c>
      <c r="W892" s="3" t="s">
        <v>59</v>
      </c>
      <c r="X892">
        <v>860034313</v>
      </c>
      <c r="Y892" s="3" t="s">
        <v>97</v>
      </c>
      <c r="Z892">
        <v>1025</v>
      </c>
      <c r="AA892">
        <v>1125</v>
      </c>
      <c r="AB892">
        <v>89025</v>
      </c>
      <c r="AC892" s="3"/>
      <c r="AD892" s="3" t="s">
        <v>5069</v>
      </c>
      <c r="AE892" s="3" t="s">
        <v>5070</v>
      </c>
      <c r="AG892">
        <v>45783</v>
      </c>
      <c r="AH892" s="3" t="s">
        <v>1775</v>
      </c>
      <c r="AI892" s="3" t="s">
        <v>5056</v>
      </c>
      <c r="AJ892" s="3" t="s">
        <v>5057</v>
      </c>
    </row>
    <row r="893" spans="1:36" x14ac:dyDescent="0.25">
      <c r="A893" s="3" t="s">
        <v>8236</v>
      </c>
      <c r="B893" s="3" t="s">
        <v>8220</v>
      </c>
      <c r="C893" s="3" t="s">
        <v>8238</v>
      </c>
      <c r="D893" s="3" t="s">
        <v>5871</v>
      </c>
      <c r="E893">
        <v>89125</v>
      </c>
      <c r="F893">
        <v>45783</v>
      </c>
      <c r="G893">
        <v>45783.654490740744</v>
      </c>
      <c r="H893" s="3" t="s">
        <v>1929</v>
      </c>
      <c r="I893">
        <v>923210</v>
      </c>
      <c r="J893" s="3" t="s">
        <v>62</v>
      </c>
      <c r="K893" s="3" t="s">
        <v>63</v>
      </c>
      <c r="L893" s="3" t="s">
        <v>64</v>
      </c>
      <c r="M893" s="1">
        <v>711750</v>
      </c>
      <c r="N893" s="1">
        <v>0</v>
      </c>
      <c r="O893" s="1">
        <v>711750</v>
      </c>
      <c r="P893" s="1">
        <v>0</v>
      </c>
      <c r="Q893" s="3" t="s">
        <v>169</v>
      </c>
      <c r="R893">
        <v>1233506312</v>
      </c>
      <c r="S893" s="3" t="s">
        <v>5071</v>
      </c>
      <c r="T893" s="3" t="s">
        <v>56</v>
      </c>
      <c r="U893" s="3" t="s">
        <v>57</v>
      </c>
      <c r="V893" s="3" t="s">
        <v>5072</v>
      </c>
      <c r="W893" s="3" t="s">
        <v>59</v>
      </c>
      <c r="X893">
        <v>860034313</v>
      </c>
      <c r="Y893" s="3" t="s">
        <v>97</v>
      </c>
      <c r="Z893">
        <v>1025</v>
      </c>
      <c r="AA893">
        <v>1125</v>
      </c>
      <c r="AB893">
        <v>89125</v>
      </c>
      <c r="AC893" s="3"/>
      <c r="AD893" s="3" t="s">
        <v>5073</v>
      </c>
      <c r="AE893" s="3" t="s">
        <v>5074</v>
      </c>
      <c r="AG893">
        <v>45783</v>
      </c>
      <c r="AH893" s="3" t="s">
        <v>1775</v>
      </c>
      <c r="AI893" s="3" t="s">
        <v>5056</v>
      </c>
      <c r="AJ893" s="3" t="s">
        <v>5057</v>
      </c>
    </row>
    <row r="894" spans="1:36" x14ac:dyDescent="0.25">
      <c r="A894" s="3" t="s">
        <v>11347</v>
      </c>
      <c r="B894" s="3" t="s">
        <v>8220</v>
      </c>
      <c r="C894" s="3" t="s">
        <v>11348</v>
      </c>
      <c r="D894" s="3" t="s">
        <v>5871</v>
      </c>
      <c r="E894">
        <v>89225</v>
      </c>
      <c r="F894">
        <v>45783</v>
      </c>
      <c r="G894">
        <v>45783.654502314814</v>
      </c>
      <c r="H894" s="3" t="s">
        <v>1976</v>
      </c>
      <c r="I894">
        <v>923210</v>
      </c>
      <c r="J894" s="3" t="s">
        <v>62</v>
      </c>
      <c r="K894" s="3" t="s">
        <v>63</v>
      </c>
      <c r="L894" s="3" t="s">
        <v>64</v>
      </c>
      <c r="M894" s="1">
        <v>469755</v>
      </c>
      <c r="N894" s="1">
        <v>0</v>
      </c>
      <c r="O894" s="1">
        <v>469755</v>
      </c>
      <c r="P894" s="1">
        <v>469755</v>
      </c>
      <c r="Q894" s="3" t="s">
        <v>169</v>
      </c>
      <c r="R894">
        <v>53134859</v>
      </c>
      <c r="S894" s="3" t="s">
        <v>5075</v>
      </c>
      <c r="T894" s="3" t="s">
        <v>56</v>
      </c>
      <c r="U894" s="3" t="s">
        <v>57</v>
      </c>
      <c r="V894" s="3" t="s">
        <v>5076</v>
      </c>
      <c r="W894" s="3" t="s">
        <v>59</v>
      </c>
      <c r="X894">
        <v>890903938</v>
      </c>
      <c r="Y894" s="3" t="s">
        <v>86</v>
      </c>
      <c r="Z894">
        <v>1025</v>
      </c>
      <c r="AA894">
        <v>1125</v>
      </c>
      <c r="AB894">
        <v>89225</v>
      </c>
      <c r="AC894" s="3" t="s">
        <v>5077</v>
      </c>
      <c r="AD894" s="3"/>
      <c r="AE894" s="3"/>
      <c r="AG894">
        <v>45783</v>
      </c>
      <c r="AH894" s="3" t="s">
        <v>1775</v>
      </c>
      <c r="AI894" s="3" t="s">
        <v>5056</v>
      </c>
      <c r="AJ894" s="3" t="s">
        <v>5057</v>
      </c>
    </row>
    <row r="895" spans="1:36" x14ac:dyDescent="0.25">
      <c r="A895" s="3" t="s">
        <v>8240</v>
      </c>
      <c r="B895" s="3" t="s">
        <v>8220</v>
      </c>
      <c r="C895" s="3" t="s">
        <v>8242</v>
      </c>
      <c r="D895" s="3" t="s">
        <v>5871</v>
      </c>
      <c r="E895">
        <v>89325</v>
      </c>
      <c r="F895">
        <v>45783</v>
      </c>
      <c r="G895">
        <v>45783.654513888891</v>
      </c>
      <c r="H895" s="3" t="s">
        <v>1929</v>
      </c>
      <c r="I895">
        <v>923210</v>
      </c>
      <c r="J895" s="3" t="s">
        <v>62</v>
      </c>
      <c r="K895" s="3" t="s">
        <v>63</v>
      </c>
      <c r="L895" s="3" t="s">
        <v>64</v>
      </c>
      <c r="M895" s="1">
        <v>469755</v>
      </c>
      <c r="N895" s="1">
        <v>0</v>
      </c>
      <c r="O895" s="1">
        <v>469755</v>
      </c>
      <c r="P895" s="1">
        <v>0</v>
      </c>
      <c r="Q895" s="3" t="s">
        <v>169</v>
      </c>
      <c r="R895">
        <v>1012410640</v>
      </c>
      <c r="S895" s="3" t="s">
        <v>5078</v>
      </c>
      <c r="T895" s="3" t="s">
        <v>56</v>
      </c>
      <c r="U895" s="3" t="s">
        <v>57</v>
      </c>
      <c r="V895" s="3" t="s">
        <v>5079</v>
      </c>
      <c r="W895" s="3" t="s">
        <v>59</v>
      </c>
      <c r="X895">
        <v>890903938</v>
      </c>
      <c r="Y895" s="3" t="s">
        <v>86</v>
      </c>
      <c r="Z895">
        <v>1025</v>
      </c>
      <c r="AA895">
        <v>1125</v>
      </c>
      <c r="AB895">
        <v>89325</v>
      </c>
      <c r="AC895" s="3"/>
      <c r="AD895" s="3" t="s">
        <v>5080</v>
      </c>
      <c r="AE895" s="3" t="s">
        <v>5081</v>
      </c>
      <c r="AG895">
        <v>45783</v>
      </c>
      <c r="AH895" s="3" t="s">
        <v>1775</v>
      </c>
      <c r="AI895" s="3" t="s">
        <v>5056</v>
      </c>
      <c r="AJ895" s="3" t="s">
        <v>5057</v>
      </c>
    </row>
    <row r="896" spans="1:36" x14ac:dyDescent="0.25">
      <c r="A896" s="3" t="s">
        <v>8244</v>
      </c>
      <c r="B896" s="3" t="s">
        <v>8220</v>
      </c>
      <c r="C896" s="3" t="s">
        <v>8246</v>
      </c>
      <c r="D896" s="3" t="s">
        <v>5871</v>
      </c>
      <c r="E896">
        <v>89425</v>
      </c>
      <c r="F896">
        <v>45783</v>
      </c>
      <c r="G896">
        <v>45783.65452546296</v>
      </c>
      <c r="H896" s="3" t="s">
        <v>1929</v>
      </c>
      <c r="I896">
        <v>923210</v>
      </c>
      <c r="J896" s="3" t="s">
        <v>62</v>
      </c>
      <c r="K896" s="3" t="s">
        <v>63</v>
      </c>
      <c r="L896" s="3" t="s">
        <v>64</v>
      </c>
      <c r="M896" s="1">
        <v>469755</v>
      </c>
      <c r="N896" s="1">
        <v>0</v>
      </c>
      <c r="O896" s="1">
        <v>469755</v>
      </c>
      <c r="P896" s="1">
        <v>0</v>
      </c>
      <c r="Q896" s="3" t="s">
        <v>169</v>
      </c>
      <c r="R896">
        <v>1012329004</v>
      </c>
      <c r="S896" s="3" t="s">
        <v>5082</v>
      </c>
      <c r="T896" s="3" t="s">
        <v>56</v>
      </c>
      <c r="U896" s="3" t="s">
        <v>57</v>
      </c>
      <c r="V896" s="3" t="s">
        <v>5083</v>
      </c>
      <c r="W896" s="3" t="s">
        <v>59</v>
      </c>
      <c r="X896">
        <v>890903938</v>
      </c>
      <c r="Y896" s="3" t="s">
        <v>86</v>
      </c>
      <c r="Z896">
        <v>1025</v>
      </c>
      <c r="AA896">
        <v>1125</v>
      </c>
      <c r="AB896">
        <v>89425</v>
      </c>
      <c r="AC896" s="3"/>
      <c r="AD896" s="3" t="s">
        <v>5084</v>
      </c>
      <c r="AE896" s="3" t="s">
        <v>5085</v>
      </c>
      <c r="AG896">
        <v>45783</v>
      </c>
      <c r="AH896" s="3" t="s">
        <v>1775</v>
      </c>
      <c r="AI896" s="3" t="s">
        <v>5056</v>
      </c>
      <c r="AJ896" s="3" t="s">
        <v>5057</v>
      </c>
    </row>
    <row r="897" spans="1:36" x14ac:dyDescent="0.25">
      <c r="A897" s="3" t="s">
        <v>8248</v>
      </c>
      <c r="B897" s="3" t="s">
        <v>8220</v>
      </c>
      <c r="C897" s="3" t="s">
        <v>8250</v>
      </c>
      <c r="D897" s="3" t="s">
        <v>5871</v>
      </c>
      <c r="E897">
        <v>89525</v>
      </c>
      <c r="F897">
        <v>45783</v>
      </c>
      <c r="G897">
        <v>45783.654537037037</v>
      </c>
      <c r="H897" s="3" t="s">
        <v>1929</v>
      </c>
      <c r="I897">
        <v>923210</v>
      </c>
      <c r="J897" s="3" t="s">
        <v>62</v>
      </c>
      <c r="K897" s="3" t="s">
        <v>63</v>
      </c>
      <c r="L897" s="3" t="s">
        <v>64</v>
      </c>
      <c r="M897" s="1">
        <v>469755</v>
      </c>
      <c r="N897" s="1">
        <v>0</v>
      </c>
      <c r="O897" s="1">
        <v>469755</v>
      </c>
      <c r="P897" s="1">
        <v>0</v>
      </c>
      <c r="Q897" s="3" t="s">
        <v>169</v>
      </c>
      <c r="R897">
        <v>1082924658</v>
      </c>
      <c r="S897" s="3" t="s">
        <v>5086</v>
      </c>
      <c r="T897" s="3" t="s">
        <v>56</v>
      </c>
      <c r="U897" s="3" t="s">
        <v>57</v>
      </c>
      <c r="V897" s="3" t="s">
        <v>5087</v>
      </c>
      <c r="W897" s="3" t="s">
        <v>59</v>
      </c>
      <c r="X897">
        <v>890903938</v>
      </c>
      <c r="Y897" s="3" t="s">
        <v>86</v>
      </c>
      <c r="Z897">
        <v>1025</v>
      </c>
      <c r="AA897">
        <v>1125</v>
      </c>
      <c r="AB897">
        <v>89525</v>
      </c>
      <c r="AC897" s="3"/>
      <c r="AD897" s="3" t="s">
        <v>5088</v>
      </c>
      <c r="AE897" s="3" t="s">
        <v>5089</v>
      </c>
      <c r="AG897">
        <v>45783</v>
      </c>
      <c r="AH897" s="3" t="s">
        <v>1775</v>
      </c>
      <c r="AI897" s="3" t="s">
        <v>5056</v>
      </c>
      <c r="AJ897" s="3" t="s">
        <v>5057</v>
      </c>
    </row>
    <row r="898" spans="1:36" x14ac:dyDescent="0.25">
      <c r="A898" s="3" t="s">
        <v>8252</v>
      </c>
      <c r="B898" s="3" t="s">
        <v>8220</v>
      </c>
      <c r="C898" s="3" t="s">
        <v>8254</v>
      </c>
      <c r="D898" s="3" t="s">
        <v>5871</v>
      </c>
      <c r="E898">
        <v>89625</v>
      </c>
      <c r="F898">
        <v>45783</v>
      </c>
      <c r="G898">
        <v>45783.654548611114</v>
      </c>
      <c r="H898" s="3" t="s">
        <v>1929</v>
      </c>
      <c r="I898">
        <v>923210</v>
      </c>
      <c r="J898" s="3" t="s">
        <v>62</v>
      </c>
      <c r="K898" s="3" t="s">
        <v>63</v>
      </c>
      <c r="L898" s="3" t="s">
        <v>64</v>
      </c>
      <c r="M898" s="1">
        <v>469755</v>
      </c>
      <c r="N898" s="1">
        <v>0</v>
      </c>
      <c r="O898" s="1">
        <v>469755</v>
      </c>
      <c r="P898" s="1">
        <v>0</v>
      </c>
      <c r="Q898" s="3" t="s">
        <v>169</v>
      </c>
      <c r="R898">
        <v>1003765707</v>
      </c>
      <c r="S898" s="3" t="s">
        <v>5090</v>
      </c>
      <c r="T898" s="3" t="s">
        <v>56</v>
      </c>
      <c r="U898" s="3" t="s">
        <v>57</v>
      </c>
      <c r="V898" s="3" t="s">
        <v>5091</v>
      </c>
      <c r="W898" s="3" t="s">
        <v>59</v>
      </c>
      <c r="X898">
        <v>890903938</v>
      </c>
      <c r="Y898" s="3" t="s">
        <v>86</v>
      </c>
      <c r="Z898">
        <v>1025</v>
      </c>
      <c r="AA898">
        <v>1125</v>
      </c>
      <c r="AB898">
        <v>89625</v>
      </c>
      <c r="AC898" s="3"/>
      <c r="AD898" s="3" t="s">
        <v>5092</v>
      </c>
      <c r="AE898" s="3" t="s">
        <v>5093</v>
      </c>
      <c r="AG898">
        <v>45783</v>
      </c>
      <c r="AH898" s="3" t="s">
        <v>1775</v>
      </c>
      <c r="AI898" s="3" t="s">
        <v>5056</v>
      </c>
      <c r="AJ898" s="3" t="s">
        <v>5057</v>
      </c>
    </row>
    <row r="899" spans="1:36" x14ac:dyDescent="0.25">
      <c r="A899" s="3" t="s">
        <v>8256</v>
      </c>
      <c r="B899" s="3" t="s">
        <v>8220</v>
      </c>
      <c r="C899" s="3" t="s">
        <v>8258</v>
      </c>
      <c r="D899" s="3" t="s">
        <v>5871</v>
      </c>
      <c r="E899">
        <v>89725</v>
      </c>
      <c r="F899">
        <v>45783</v>
      </c>
      <c r="G899">
        <v>45783.654560185183</v>
      </c>
      <c r="H899" s="3" t="s">
        <v>1929</v>
      </c>
      <c r="I899">
        <v>923210</v>
      </c>
      <c r="J899" s="3" t="s">
        <v>62</v>
      </c>
      <c r="K899" s="3" t="s">
        <v>63</v>
      </c>
      <c r="L899" s="3" t="s">
        <v>64</v>
      </c>
      <c r="M899" s="1">
        <v>469755</v>
      </c>
      <c r="N899" s="1">
        <v>0</v>
      </c>
      <c r="O899" s="1">
        <v>469755</v>
      </c>
      <c r="P899" s="1">
        <v>0</v>
      </c>
      <c r="Q899" s="3" t="s">
        <v>169</v>
      </c>
      <c r="R899">
        <v>1023371599</v>
      </c>
      <c r="S899" s="3" t="s">
        <v>5094</v>
      </c>
      <c r="T899" s="3" t="s">
        <v>56</v>
      </c>
      <c r="U899" s="3" t="s">
        <v>57</v>
      </c>
      <c r="V899" s="3" t="s">
        <v>5095</v>
      </c>
      <c r="W899" s="3" t="s">
        <v>59</v>
      </c>
      <c r="X899">
        <v>860007335</v>
      </c>
      <c r="Y899" s="3" t="s">
        <v>201</v>
      </c>
      <c r="Z899">
        <v>1025</v>
      </c>
      <c r="AA899">
        <v>1125</v>
      </c>
      <c r="AB899">
        <v>89725</v>
      </c>
      <c r="AC899" s="3"/>
      <c r="AD899" s="3" t="s">
        <v>5096</v>
      </c>
      <c r="AE899" s="3" t="s">
        <v>5097</v>
      </c>
      <c r="AG899">
        <v>45783</v>
      </c>
      <c r="AH899" s="3" t="s">
        <v>1775</v>
      </c>
      <c r="AI899" s="3" t="s">
        <v>5056</v>
      </c>
      <c r="AJ899" s="3" t="s">
        <v>5057</v>
      </c>
    </row>
    <row r="900" spans="1:36" x14ac:dyDescent="0.25">
      <c r="A900" s="3" t="s">
        <v>8260</v>
      </c>
      <c r="B900" s="3" t="s">
        <v>8220</v>
      </c>
      <c r="C900" s="3" t="s">
        <v>8262</v>
      </c>
      <c r="D900" s="3" t="s">
        <v>5871</v>
      </c>
      <c r="E900">
        <v>89825</v>
      </c>
      <c r="F900">
        <v>45783</v>
      </c>
      <c r="G900">
        <v>45783.65457175926</v>
      </c>
      <c r="H900" s="3" t="s">
        <v>1929</v>
      </c>
      <c r="I900">
        <v>923210</v>
      </c>
      <c r="J900" s="3" t="s">
        <v>62</v>
      </c>
      <c r="K900" s="3" t="s">
        <v>63</v>
      </c>
      <c r="L900" s="3" t="s">
        <v>64</v>
      </c>
      <c r="M900" s="1">
        <v>469755</v>
      </c>
      <c r="N900" s="1">
        <v>0</v>
      </c>
      <c r="O900" s="1">
        <v>469755</v>
      </c>
      <c r="P900" s="1">
        <v>0</v>
      </c>
      <c r="Q900" s="3" t="s">
        <v>169</v>
      </c>
      <c r="R900">
        <v>1025527754</v>
      </c>
      <c r="S900" s="3" t="s">
        <v>5098</v>
      </c>
      <c r="T900" s="3" t="s">
        <v>56</v>
      </c>
      <c r="U900" s="3" t="s">
        <v>57</v>
      </c>
      <c r="V900" s="3" t="s">
        <v>5099</v>
      </c>
      <c r="W900" s="3" t="s">
        <v>59</v>
      </c>
      <c r="X900">
        <v>860007335</v>
      </c>
      <c r="Y900" s="3" t="s">
        <v>201</v>
      </c>
      <c r="Z900">
        <v>1025</v>
      </c>
      <c r="AA900">
        <v>1125</v>
      </c>
      <c r="AB900">
        <v>89825</v>
      </c>
      <c r="AC900" s="3"/>
      <c r="AD900" s="3" t="s">
        <v>5100</v>
      </c>
      <c r="AE900" s="3" t="s">
        <v>5101</v>
      </c>
      <c r="AG900">
        <v>45783</v>
      </c>
      <c r="AH900" s="3" t="s">
        <v>1775</v>
      </c>
      <c r="AI900" s="3" t="s">
        <v>5056</v>
      </c>
      <c r="AJ900" s="3" t="s">
        <v>5057</v>
      </c>
    </row>
    <row r="901" spans="1:36" x14ac:dyDescent="0.25">
      <c r="A901" s="3" t="s">
        <v>8264</v>
      </c>
      <c r="B901" s="3" t="s">
        <v>8220</v>
      </c>
      <c r="C901" s="3" t="s">
        <v>8266</v>
      </c>
      <c r="D901" s="3" t="s">
        <v>5871</v>
      </c>
      <c r="E901">
        <v>89925</v>
      </c>
      <c r="F901">
        <v>45783</v>
      </c>
      <c r="G901">
        <v>45783.654583333337</v>
      </c>
      <c r="H901" s="3" t="s">
        <v>1929</v>
      </c>
      <c r="I901">
        <v>923210</v>
      </c>
      <c r="J901" s="3" t="s">
        <v>62</v>
      </c>
      <c r="K901" s="3" t="s">
        <v>63</v>
      </c>
      <c r="L901" s="3" t="s">
        <v>64</v>
      </c>
      <c r="M901" s="1">
        <v>711750</v>
      </c>
      <c r="N901" s="1">
        <v>0</v>
      </c>
      <c r="O901" s="1">
        <v>711750</v>
      </c>
      <c r="P901" s="1">
        <v>0</v>
      </c>
      <c r="Q901" s="3" t="s">
        <v>169</v>
      </c>
      <c r="R901">
        <v>1073685676</v>
      </c>
      <c r="S901" s="3" t="s">
        <v>5102</v>
      </c>
      <c r="T901" s="3" t="s">
        <v>56</v>
      </c>
      <c r="U901" s="3" t="s">
        <v>57</v>
      </c>
      <c r="V901" s="3" t="s">
        <v>5735</v>
      </c>
      <c r="W901" s="3" t="s">
        <v>59</v>
      </c>
      <c r="X901">
        <v>890903938</v>
      </c>
      <c r="Y901" s="3" t="s">
        <v>86</v>
      </c>
      <c r="Z901">
        <v>1025</v>
      </c>
      <c r="AA901">
        <v>1125</v>
      </c>
      <c r="AB901">
        <v>89925</v>
      </c>
      <c r="AC901" s="3"/>
      <c r="AD901" s="3" t="s">
        <v>5103</v>
      </c>
      <c r="AE901" s="3" t="s">
        <v>5104</v>
      </c>
      <c r="AG901">
        <v>45783</v>
      </c>
      <c r="AH901" s="3" t="s">
        <v>1775</v>
      </c>
      <c r="AI901" s="3" t="s">
        <v>5056</v>
      </c>
      <c r="AJ901" s="3" t="s">
        <v>5057</v>
      </c>
    </row>
    <row r="902" spans="1:36" x14ac:dyDescent="0.25">
      <c r="A902" s="3" t="s">
        <v>8268</v>
      </c>
      <c r="B902" s="3" t="s">
        <v>8220</v>
      </c>
      <c r="C902" s="3" t="s">
        <v>8270</v>
      </c>
      <c r="D902" s="3" t="s">
        <v>5871</v>
      </c>
      <c r="E902">
        <v>90025</v>
      </c>
      <c r="F902">
        <v>45783</v>
      </c>
      <c r="G902">
        <v>45783.654583333337</v>
      </c>
      <c r="H902" s="3" t="s">
        <v>1929</v>
      </c>
      <c r="I902">
        <v>923210</v>
      </c>
      <c r="J902" s="3" t="s">
        <v>62</v>
      </c>
      <c r="K902" s="3" t="s">
        <v>63</v>
      </c>
      <c r="L902" s="3" t="s">
        <v>64</v>
      </c>
      <c r="M902" s="1">
        <v>469755</v>
      </c>
      <c r="N902" s="1">
        <v>0</v>
      </c>
      <c r="O902" s="1">
        <v>469755</v>
      </c>
      <c r="P902" s="1">
        <v>0</v>
      </c>
      <c r="Q902" s="3" t="s">
        <v>169</v>
      </c>
      <c r="R902">
        <v>52753236</v>
      </c>
      <c r="S902" s="3" t="s">
        <v>5105</v>
      </c>
      <c r="T902" s="3" t="s">
        <v>56</v>
      </c>
      <c r="U902" s="3" t="s">
        <v>57</v>
      </c>
      <c r="V902" s="3" t="s">
        <v>5106</v>
      </c>
      <c r="W902" s="3" t="s">
        <v>59</v>
      </c>
      <c r="X902">
        <v>890903938</v>
      </c>
      <c r="Y902" s="3" t="s">
        <v>86</v>
      </c>
      <c r="Z902">
        <v>1025</v>
      </c>
      <c r="AA902">
        <v>1125</v>
      </c>
      <c r="AB902">
        <v>90025</v>
      </c>
      <c r="AC902" s="3"/>
      <c r="AD902" s="3" t="s">
        <v>5107</v>
      </c>
      <c r="AE902" s="3" t="s">
        <v>5108</v>
      </c>
      <c r="AG902">
        <v>45783</v>
      </c>
      <c r="AH902" s="3" t="s">
        <v>1775</v>
      </c>
      <c r="AI902" s="3" t="s">
        <v>5056</v>
      </c>
      <c r="AJ902" s="3" t="s">
        <v>5057</v>
      </c>
    </row>
    <row r="903" spans="1:36" x14ac:dyDescent="0.25">
      <c r="A903" s="3" t="s">
        <v>8272</v>
      </c>
      <c r="B903" s="3" t="s">
        <v>8220</v>
      </c>
      <c r="C903" s="3" t="s">
        <v>8274</v>
      </c>
      <c r="D903" s="3" t="s">
        <v>5871</v>
      </c>
      <c r="E903">
        <v>90125</v>
      </c>
      <c r="F903">
        <v>45783</v>
      </c>
      <c r="G903">
        <v>45783.654594907406</v>
      </c>
      <c r="H903" s="3" t="s">
        <v>1929</v>
      </c>
      <c r="I903">
        <v>923210</v>
      </c>
      <c r="J903" s="3" t="s">
        <v>62</v>
      </c>
      <c r="K903" s="3" t="s">
        <v>63</v>
      </c>
      <c r="L903" s="3" t="s">
        <v>64</v>
      </c>
      <c r="M903" s="1">
        <v>469755</v>
      </c>
      <c r="N903" s="1">
        <v>0</v>
      </c>
      <c r="O903" s="1">
        <v>469755</v>
      </c>
      <c r="P903" s="1">
        <v>0</v>
      </c>
      <c r="Q903" s="3" t="s">
        <v>169</v>
      </c>
      <c r="R903">
        <v>1000857939</v>
      </c>
      <c r="S903" s="3" t="s">
        <v>5109</v>
      </c>
      <c r="T903" s="3" t="s">
        <v>56</v>
      </c>
      <c r="U903" s="3" t="s">
        <v>57</v>
      </c>
      <c r="V903" s="3" t="s">
        <v>5110</v>
      </c>
      <c r="W903" s="3" t="s">
        <v>59</v>
      </c>
      <c r="X903">
        <v>890903938</v>
      </c>
      <c r="Y903" s="3" t="s">
        <v>86</v>
      </c>
      <c r="Z903">
        <v>1025</v>
      </c>
      <c r="AA903">
        <v>1125</v>
      </c>
      <c r="AB903">
        <v>90125</v>
      </c>
      <c r="AC903" s="3"/>
      <c r="AD903" s="3" t="s">
        <v>5111</v>
      </c>
      <c r="AE903" s="3" t="s">
        <v>5112</v>
      </c>
      <c r="AG903">
        <v>45783</v>
      </c>
      <c r="AH903" s="3" t="s">
        <v>1775</v>
      </c>
      <c r="AI903" s="3" t="s">
        <v>5056</v>
      </c>
      <c r="AJ903" s="3" t="s">
        <v>5057</v>
      </c>
    </row>
    <row r="904" spans="1:36" x14ac:dyDescent="0.25">
      <c r="A904" s="3" t="s">
        <v>8276</v>
      </c>
      <c r="B904" s="3" t="s">
        <v>8220</v>
      </c>
      <c r="C904" s="3" t="s">
        <v>8278</v>
      </c>
      <c r="D904" s="3" t="s">
        <v>5871</v>
      </c>
      <c r="E904">
        <v>90225</v>
      </c>
      <c r="F904">
        <v>45783</v>
      </c>
      <c r="G904">
        <v>45783.654606481483</v>
      </c>
      <c r="H904" s="3" t="s">
        <v>1929</v>
      </c>
      <c r="I904">
        <v>923210</v>
      </c>
      <c r="J904" s="3" t="s">
        <v>62</v>
      </c>
      <c r="K904" s="3" t="s">
        <v>63</v>
      </c>
      <c r="L904" s="3" t="s">
        <v>64</v>
      </c>
      <c r="M904" s="1">
        <v>469755</v>
      </c>
      <c r="N904" s="1">
        <v>0</v>
      </c>
      <c r="O904" s="1">
        <v>469755</v>
      </c>
      <c r="P904" s="1">
        <v>0</v>
      </c>
      <c r="Q904" s="3" t="s">
        <v>169</v>
      </c>
      <c r="R904">
        <v>52532997</v>
      </c>
      <c r="S904" s="3" t="s">
        <v>5113</v>
      </c>
      <c r="T904" s="3" t="s">
        <v>56</v>
      </c>
      <c r="U904" s="3" t="s">
        <v>57</v>
      </c>
      <c r="V904" s="3" t="s">
        <v>5114</v>
      </c>
      <c r="W904" s="3" t="s">
        <v>59</v>
      </c>
      <c r="X904">
        <v>890903938</v>
      </c>
      <c r="Y904" s="3" t="s">
        <v>86</v>
      </c>
      <c r="Z904">
        <v>1025</v>
      </c>
      <c r="AA904">
        <v>1125</v>
      </c>
      <c r="AB904">
        <v>90225</v>
      </c>
      <c r="AC904" s="3"/>
      <c r="AD904" s="3" t="s">
        <v>5115</v>
      </c>
      <c r="AE904" s="3" t="s">
        <v>5116</v>
      </c>
      <c r="AG904">
        <v>45783</v>
      </c>
      <c r="AH904" s="3" t="s">
        <v>1775</v>
      </c>
      <c r="AI904" s="3" t="s">
        <v>5056</v>
      </c>
      <c r="AJ904" s="3" t="s">
        <v>5057</v>
      </c>
    </row>
    <row r="905" spans="1:36" x14ac:dyDescent="0.25">
      <c r="A905" s="3" t="s">
        <v>8280</v>
      </c>
      <c r="B905" s="3" t="s">
        <v>8220</v>
      </c>
      <c r="C905" s="3" t="s">
        <v>8282</v>
      </c>
      <c r="D905" s="3" t="s">
        <v>5871</v>
      </c>
      <c r="E905">
        <v>90325</v>
      </c>
      <c r="F905">
        <v>45783</v>
      </c>
      <c r="G905">
        <v>45783.654618055552</v>
      </c>
      <c r="H905" s="3" t="s">
        <v>1929</v>
      </c>
      <c r="I905">
        <v>923210</v>
      </c>
      <c r="J905" s="3" t="s">
        <v>62</v>
      </c>
      <c r="K905" s="3" t="s">
        <v>63</v>
      </c>
      <c r="L905" s="3" t="s">
        <v>64</v>
      </c>
      <c r="M905" s="1">
        <v>469755</v>
      </c>
      <c r="N905" s="1">
        <v>0</v>
      </c>
      <c r="O905" s="1">
        <v>469755</v>
      </c>
      <c r="P905" s="1">
        <v>0</v>
      </c>
      <c r="Q905" s="3" t="s">
        <v>169</v>
      </c>
      <c r="R905">
        <v>52505971</v>
      </c>
      <c r="S905" s="3" t="s">
        <v>5117</v>
      </c>
      <c r="T905" s="3" t="s">
        <v>56</v>
      </c>
      <c r="U905" s="3" t="s">
        <v>57</v>
      </c>
      <c r="V905" s="3" t="s">
        <v>5118</v>
      </c>
      <c r="W905" s="3" t="s">
        <v>59</v>
      </c>
      <c r="X905">
        <v>890903938</v>
      </c>
      <c r="Y905" s="3" t="s">
        <v>86</v>
      </c>
      <c r="Z905">
        <v>1025</v>
      </c>
      <c r="AA905">
        <v>1125</v>
      </c>
      <c r="AB905">
        <v>90325</v>
      </c>
      <c r="AC905" s="3"/>
      <c r="AD905" s="3" t="s">
        <v>5119</v>
      </c>
      <c r="AE905" s="3" t="s">
        <v>5120</v>
      </c>
      <c r="AG905">
        <v>45783</v>
      </c>
      <c r="AH905" s="3" t="s">
        <v>1775</v>
      </c>
      <c r="AI905" s="3" t="s">
        <v>5056</v>
      </c>
      <c r="AJ905" s="3" t="s">
        <v>5057</v>
      </c>
    </row>
    <row r="906" spans="1:36" x14ac:dyDescent="0.25">
      <c r="A906" s="3" t="s">
        <v>8284</v>
      </c>
      <c r="B906" s="3" t="s">
        <v>8220</v>
      </c>
      <c r="C906" s="3" t="s">
        <v>8286</v>
      </c>
      <c r="D906" s="3" t="s">
        <v>5871</v>
      </c>
      <c r="E906">
        <v>90425</v>
      </c>
      <c r="F906">
        <v>45783</v>
      </c>
      <c r="G906">
        <v>45783.654629629629</v>
      </c>
      <c r="H906" s="3" t="s">
        <v>1929</v>
      </c>
      <c r="I906">
        <v>923210</v>
      </c>
      <c r="J906" s="3" t="s">
        <v>62</v>
      </c>
      <c r="K906" s="3" t="s">
        <v>63</v>
      </c>
      <c r="L906" s="3" t="s">
        <v>64</v>
      </c>
      <c r="M906" s="1">
        <v>711750</v>
      </c>
      <c r="N906" s="1">
        <v>0</v>
      </c>
      <c r="O906" s="1">
        <v>711750</v>
      </c>
      <c r="P906" s="1">
        <v>0</v>
      </c>
      <c r="Q906" s="3" t="s">
        <v>169</v>
      </c>
      <c r="R906">
        <v>1030581069</v>
      </c>
      <c r="S906" s="3" t="s">
        <v>5121</v>
      </c>
      <c r="T906" s="3" t="s">
        <v>56</v>
      </c>
      <c r="U906" s="3" t="s">
        <v>57</v>
      </c>
      <c r="V906" s="3" t="s">
        <v>5122</v>
      </c>
      <c r="W906" s="3" t="s">
        <v>59</v>
      </c>
      <c r="X906">
        <v>890903938</v>
      </c>
      <c r="Y906" s="3" t="s">
        <v>86</v>
      </c>
      <c r="Z906">
        <v>1025</v>
      </c>
      <c r="AA906">
        <v>1125</v>
      </c>
      <c r="AB906">
        <v>90425</v>
      </c>
      <c r="AC906" s="3"/>
      <c r="AD906" s="3" t="s">
        <v>5123</v>
      </c>
      <c r="AE906" s="3" t="s">
        <v>5124</v>
      </c>
      <c r="AG906">
        <v>45783</v>
      </c>
      <c r="AH906" s="3" t="s">
        <v>1775</v>
      </c>
      <c r="AI906" s="3" t="s">
        <v>5056</v>
      </c>
      <c r="AJ906" s="3" t="s">
        <v>5057</v>
      </c>
    </row>
    <row r="907" spans="1:36" x14ac:dyDescent="0.25">
      <c r="A907" s="3" t="s">
        <v>8288</v>
      </c>
      <c r="B907" s="3" t="s">
        <v>8220</v>
      </c>
      <c r="C907" s="3" t="s">
        <v>8290</v>
      </c>
      <c r="D907" s="3" t="s">
        <v>5871</v>
      </c>
      <c r="E907">
        <v>90525</v>
      </c>
      <c r="F907">
        <v>45783</v>
      </c>
      <c r="G907">
        <v>45783.654641203706</v>
      </c>
      <c r="H907" s="3" t="s">
        <v>1929</v>
      </c>
      <c r="I907">
        <v>923210</v>
      </c>
      <c r="J907" s="3" t="s">
        <v>62</v>
      </c>
      <c r="K907" s="3" t="s">
        <v>63</v>
      </c>
      <c r="L907" s="3" t="s">
        <v>64</v>
      </c>
      <c r="M907" s="1">
        <v>469755</v>
      </c>
      <c r="N907" s="1">
        <v>0</v>
      </c>
      <c r="O907" s="1">
        <v>469755</v>
      </c>
      <c r="P907" s="1">
        <v>0</v>
      </c>
      <c r="Q907" s="3" t="s">
        <v>169</v>
      </c>
      <c r="R907">
        <v>1131110918</v>
      </c>
      <c r="S907" s="3" t="s">
        <v>5125</v>
      </c>
      <c r="T907" s="3" t="s">
        <v>56</v>
      </c>
      <c r="U907" s="3" t="s">
        <v>57</v>
      </c>
      <c r="V907" s="3" t="s">
        <v>5126</v>
      </c>
      <c r="W907" s="3" t="s">
        <v>59</v>
      </c>
      <c r="X907">
        <v>890903938</v>
      </c>
      <c r="Y907" s="3" t="s">
        <v>86</v>
      </c>
      <c r="Z907">
        <v>1025</v>
      </c>
      <c r="AA907">
        <v>1125</v>
      </c>
      <c r="AB907">
        <v>90525</v>
      </c>
      <c r="AC907" s="3"/>
      <c r="AD907" s="3" t="s">
        <v>5127</v>
      </c>
      <c r="AE907" s="3" t="s">
        <v>5128</v>
      </c>
      <c r="AG907">
        <v>45783</v>
      </c>
      <c r="AH907" s="3" t="s">
        <v>1775</v>
      </c>
      <c r="AI907" s="3" t="s">
        <v>5056</v>
      </c>
      <c r="AJ907" s="3" t="s">
        <v>5057</v>
      </c>
    </row>
    <row r="908" spans="1:36" x14ac:dyDescent="0.25">
      <c r="A908" s="3" t="s">
        <v>8292</v>
      </c>
      <c r="B908" s="3" t="s">
        <v>8220</v>
      </c>
      <c r="C908" s="3" t="s">
        <v>8294</v>
      </c>
      <c r="D908" s="3" t="s">
        <v>5871</v>
      </c>
      <c r="E908">
        <v>90625</v>
      </c>
      <c r="F908">
        <v>45783</v>
      </c>
      <c r="G908">
        <v>45783.654652777775</v>
      </c>
      <c r="H908" s="3" t="s">
        <v>1929</v>
      </c>
      <c r="I908">
        <v>923210</v>
      </c>
      <c r="J908" s="3" t="s">
        <v>62</v>
      </c>
      <c r="K908" s="3" t="s">
        <v>63</v>
      </c>
      <c r="L908" s="3" t="s">
        <v>64</v>
      </c>
      <c r="M908" s="1">
        <v>469755</v>
      </c>
      <c r="N908" s="1">
        <v>0</v>
      </c>
      <c r="O908" s="1">
        <v>469755</v>
      </c>
      <c r="P908" s="1">
        <v>0</v>
      </c>
      <c r="Q908" s="3" t="s">
        <v>169</v>
      </c>
      <c r="R908">
        <v>1030538672</v>
      </c>
      <c r="S908" s="3" t="s">
        <v>5129</v>
      </c>
      <c r="T908" s="3" t="s">
        <v>56</v>
      </c>
      <c r="U908" s="3" t="s">
        <v>57</v>
      </c>
      <c r="V908" s="3" t="s">
        <v>5130</v>
      </c>
      <c r="W908" s="3" t="s">
        <v>59</v>
      </c>
      <c r="X908">
        <v>860007335</v>
      </c>
      <c r="Y908" s="3" t="s">
        <v>201</v>
      </c>
      <c r="Z908">
        <v>1025</v>
      </c>
      <c r="AA908">
        <v>1125</v>
      </c>
      <c r="AB908">
        <v>90625</v>
      </c>
      <c r="AC908" s="3"/>
      <c r="AD908" s="3" t="s">
        <v>5131</v>
      </c>
      <c r="AE908" s="3" t="s">
        <v>5132</v>
      </c>
      <c r="AG908">
        <v>45783</v>
      </c>
      <c r="AH908" s="3" t="s">
        <v>1775</v>
      </c>
      <c r="AI908" s="3" t="s">
        <v>5056</v>
      </c>
      <c r="AJ908" s="3" t="s">
        <v>5057</v>
      </c>
    </row>
    <row r="909" spans="1:36" x14ac:dyDescent="0.25">
      <c r="A909" s="3" t="s">
        <v>8701</v>
      </c>
      <c r="B909" s="3" t="s">
        <v>6240</v>
      </c>
      <c r="C909" s="3" t="s">
        <v>8703</v>
      </c>
      <c r="D909" s="3" t="s">
        <v>6037</v>
      </c>
      <c r="E909">
        <v>90725</v>
      </c>
      <c r="F909">
        <v>45783</v>
      </c>
      <c r="G909">
        <v>45783.802685185183</v>
      </c>
      <c r="H909" s="3" t="s">
        <v>1929</v>
      </c>
      <c r="I909">
        <v>923211</v>
      </c>
      <c r="J909" s="3" t="s">
        <v>62</v>
      </c>
      <c r="K909" s="3" t="s">
        <v>63</v>
      </c>
      <c r="L909" s="3" t="s">
        <v>172</v>
      </c>
      <c r="M909" s="1">
        <v>322390</v>
      </c>
      <c r="N909" s="1">
        <v>0</v>
      </c>
      <c r="O909" s="1">
        <v>322390</v>
      </c>
      <c r="P909" s="1">
        <v>0</v>
      </c>
      <c r="Q909" s="3" t="s">
        <v>169</v>
      </c>
      <c r="R909">
        <v>53089812</v>
      </c>
      <c r="S909" s="3" t="s">
        <v>896</v>
      </c>
      <c r="T909" s="3" t="s">
        <v>56</v>
      </c>
      <c r="U909" s="3" t="s">
        <v>57</v>
      </c>
      <c r="V909" s="3" t="s">
        <v>897</v>
      </c>
      <c r="W909" s="3" t="s">
        <v>59</v>
      </c>
      <c r="X909">
        <v>860034313</v>
      </c>
      <c r="Y909" s="3" t="s">
        <v>97</v>
      </c>
      <c r="Z909">
        <v>925</v>
      </c>
      <c r="AA909">
        <v>925</v>
      </c>
      <c r="AB909">
        <v>90725</v>
      </c>
      <c r="AC909" s="3"/>
      <c r="AD909" s="3" t="s">
        <v>5133</v>
      </c>
      <c r="AE909" s="3" t="s">
        <v>5134</v>
      </c>
      <c r="AG909">
        <v>45783</v>
      </c>
      <c r="AH909" s="3" t="s">
        <v>255</v>
      </c>
      <c r="AI909" s="3" t="s">
        <v>5135</v>
      </c>
      <c r="AJ909" s="3" t="s">
        <v>5136</v>
      </c>
    </row>
    <row r="910" spans="1:36" x14ac:dyDescent="0.25">
      <c r="A910" s="3" t="s">
        <v>8705</v>
      </c>
      <c r="B910" s="3" t="s">
        <v>6240</v>
      </c>
      <c r="C910" s="3" t="s">
        <v>8707</v>
      </c>
      <c r="D910" s="3" t="s">
        <v>6037</v>
      </c>
      <c r="E910">
        <v>90825</v>
      </c>
      <c r="F910">
        <v>45783</v>
      </c>
      <c r="G910">
        <v>45783.806458333333</v>
      </c>
      <c r="H910" s="3" t="s">
        <v>1929</v>
      </c>
      <c r="I910">
        <v>923211</v>
      </c>
      <c r="J910" s="3" t="s">
        <v>62</v>
      </c>
      <c r="K910" s="3" t="s">
        <v>63</v>
      </c>
      <c r="L910" s="3" t="s">
        <v>172</v>
      </c>
      <c r="M910" s="1">
        <v>312390</v>
      </c>
      <c r="N910" s="1">
        <v>0</v>
      </c>
      <c r="O910" s="1">
        <v>312390</v>
      </c>
      <c r="P910" s="1">
        <v>0</v>
      </c>
      <c r="Q910" s="3" t="s">
        <v>169</v>
      </c>
      <c r="R910">
        <v>79207422</v>
      </c>
      <c r="S910" s="3" t="s">
        <v>941</v>
      </c>
      <c r="T910" s="3" t="s">
        <v>56</v>
      </c>
      <c r="U910" s="3" t="s">
        <v>57</v>
      </c>
      <c r="V910" s="3" t="s">
        <v>942</v>
      </c>
      <c r="W910" s="3" t="s">
        <v>59</v>
      </c>
      <c r="X910">
        <v>860034313</v>
      </c>
      <c r="Y910" s="3" t="s">
        <v>97</v>
      </c>
      <c r="Z910">
        <v>925</v>
      </c>
      <c r="AA910">
        <v>925</v>
      </c>
      <c r="AB910">
        <v>90825</v>
      </c>
      <c r="AC910" s="3"/>
      <c r="AD910" s="3" t="s">
        <v>5137</v>
      </c>
      <c r="AE910" s="3" t="s">
        <v>5138</v>
      </c>
      <c r="AG910">
        <v>45783</v>
      </c>
      <c r="AH910" s="3" t="s">
        <v>255</v>
      </c>
      <c r="AI910" s="3" t="s">
        <v>5139</v>
      </c>
      <c r="AJ910" s="3" t="s">
        <v>5140</v>
      </c>
    </row>
    <row r="911" spans="1:36" x14ac:dyDescent="0.25">
      <c r="A911" s="3" t="s">
        <v>8709</v>
      </c>
      <c r="B911" s="3" t="s">
        <v>6240</v>
      </c>
      <c r="C911" s="3" t="s">
        <v>8711</v>
      </c>
      <c r="D911" s="3" t="s">
        <v>6037</v>
      </c>
      <c r="E911">
        <v>90925</v>
      </c>
      <c r="F911">
        <v>45783</v>
      </c>
      <c r="G911">
        <v>45783.81527777778</v>
      </c>
      <c r="H911" s="3" t="s">
        <v>1929</v>
      </c>
      <c r="I911">
        <v>923211</v>
      </c>
      <c r="J911" s="3" t="s">
        <v>62</v>
      </c>
      <c r="K911" s="3" t="s">
        <v>63</v>
      </c>
      <c r="L911" s="3" t="s">
        <v>172</v>
      </c>
      <c r="M911" s="1">
        <v>312390</v>
      </c>
      <c r="N911" s="1">
        <v>0</v>
      </c>
      <c r="O911" s="1">
        <v>312390</v>
      </c>
      <c r="P911" s="1">
        <v>0</v>
      </c>
      <c r="Q911" s="3" t="s">
        <v>169</v>
      </c>
      <c r="R911">
        <v>19281696</v>
      </c>
      <c r="S911" s="3" t="s">
        <v>1272</v>
      </c>
      <c r="T911" s="3" t="s">
        <v>56</v>
      </c>
      <c r="U911" s="3" t="s">
        <v>57</v>
      </c>
      <c r="V911" s="3" t="s">
        <v>1273</v>
      </c>
      <c r="W911" s="3" t="s">
        <v>59</v>
      </c>
      <c r="X911">
        <v>890903938</v>
      </c>
      <c r="Y911" s="3" t="s">
        <v>86</v>
      </c>
      <c r="Z911">
        <v>925</v>
      </c>
      <c r="AA911">
        <v>925</v>
      </c>
      <c r="AB911">
        <v>90925</v>
      </c>
      <c r="AC911" s="3"/>
      <c r="AD911" s="3" t="s">
        <v>5141</v>
      </c>
      <c r="AE911" s="3" t="s">
        <v>5142</v>
      </c>
      <c r="AG911">
        <v>45783</v>
      </c>
      <c r="AH911" s="3" t="s">
        <v>255</v>
      </c>
      <c r="AI911" s="3" t="s">
        <v>5143</v>
      </c>
      <c r="AJ911" s="3" t="s">
        <v>5144</v>
      </c>
    </row>
    <row r="912" spans="1:36" x14ac:dyDescent="0.25">
      <c r="A912" s="3" t="s">
        <v>8713</v>
      </c>
      <c r="B912" s="3" t="s">
        <v>6240</v>
      </c>
      <c r="C912" s="3" t="s">
        <v>8715</v>
      </c>
      <c r="D912" s="3" t="s">
        <v>6037</v>
      </c>
      <c r="E912">
        <v>91025</v>
      </c>
      <c r="F912">
        <v>45783</v>
      </c>
      <c r="G912">
        <v>45783.824131944442</v>
      </c>
      <c r="H912" s="3" t="s">
        <v>1929</v>
      </c>
      <c r="I912">
        <v>923211</v>
      </c>
      <c r="J912" s="3" t="s">
        <v>62</v>
      </c>
      <c r="K912" s="3" t="s">
        <v>63</v>
      </c>
      <c r="L912" s="3" t="s">
        <v>172</v>
      </c>
      <c r="M912" s="1">
        <v>644780</v>
      </c>
      <c r="N912" s="1">
        <v>0</v>
      </c>
      <c r="O912" s="1">
        <v>644780</v>
      </c>
      <c r="P912" s="1">
        <v>0</v>
      </c>
      <c r="Q912" s="3" t="s">
        <v>169</v>
      </c>
      <c r="R912">
        <v>1026307427</v>
      </c>
      <c r="S912" s="3" t="s">
        <v>1757</v>
      </c>
      <c r="T912" s="3" t="s">
        <v>56</v>
      </c>
      <c r="U912" s="3" t="s">
        <v>57</v>
      </c>
      <c r="V912" s="3" t="s">
        <v>1758</v>
      </c>
      <c r="W912" s="3" t="s">
        <v>59</v>
      </c>
      <c r="X912">
        <v>860002964</v>
      </c>
      <c r="Y912" s="3" t="s">
        <v>242</v>
      </c>
      <c r="Z912">
        <v>925</v>
      </c>
      <c r="AA912">
        <v>925</v>
      </c>
      <c r="AB912">
        <v>91025</v>
      </c>
      <c r="AC912" s="3"/>
      <c r="AD912" s="3" t="s">
        <v>5145</v>
      </c>
      <c r="AE912" s="3" t="s">
        <v>5146</v>
      </c>
      <c r="AG912">
        <v>45783</v>
      </c>
      <c r="AH912" s="3" t="s">
        <v>255</v>
      </c>
      <c r="AI912" s="3" t="s">
        <v>5147</v>
      </c>
      <c r="AJ912" s="3" t="s">
        <v>5148</v>
      </c>
    </row>
    <row r="913" spans="1:36" x14ac:dyDescent="0.25">
      <c r="A913" s="3" t="s">
        <v>8717</v>
      </c>
      <c r="B913" s="3" t="s">
        <v>6240</v>
      </c>
      <c r="C913" s="3" t="s">
        <v>8719</v>
      </c>
      <c r="D913" s="3" t="s">
        <v>6037</v>
      </c>
      <c r="E913">
        <v>91125</v>
      </c>
      <c r="F913">
        <v>45783</v>
      </c>
      <c r="G913">
        <v>45783.830312500002</v>
      </c>
      <c r="H913" s="3" t="s">
        <v>1929</v>
      </c>
      <c r="I913">
        <v>923211</v>
      </c>
      <c r="J913" s="3" t="s">
        <v>62</v>
      </c>
      <c r="K913" s="3" t="s">
        <v>63</v>
      </c>
      <c r="L913" s="3" t="s">
        <v>172</v>
      </c>
      <c r="M913" s="1">
        <v>312390</v>
      </c>
      <c r="N913" s="1">
        <v>0</v>
      </c>
      <c r="O913" s="1">
        <v>312390</v>
      </c>
      <c r="P913" s="1">
        <v>0</v>
      </c>
      <c r="Q913" s="3" t="s">
        <v>169</v>
      </c>
      <c r="R913">
        <v>1013659725</v>
      </c>
      <c r="S913" s="3" t="s">
        <v>1179</v>
      </c>
      <c r="T913" s="3" t="s">
        <v>56</v>
      </c>
      <c r="U913" s="3" t="s">
        <v>57</v>
      </c>
      <c r="V913" s="3" t="s">
        <v>1180</v>
      </c>
      <c r="W913" s="3" t="s">
        <v>59</v>
      </c>
      <c r="X913">
        <v>860007335</v>
      </c>
      <c r="Y913" s="3" t="s">
        <v>201</v>
      </c>
      <c r="Z913">
        <v>925</v>
      </c>
      <c r="AA913">
        <v>925</v>
      </c>
      <c r="AB913">
        <v>91125</v>
      </c>
      <c r="AC913" s="3"/>
      <c r="AD913" s="3" t="s">
        <v>5149</v>
      </c>
      <c r="AE913" s="3" t="s">
        <v>5150</v>
      </c>
      <c r="AG913">
        <v>45783</v>
      </c>
      <c r="AH913" s="3" t="s">
        <v>255</v>
      </c>
      <c r="AI913" s="3" t="s">
        <v>5151</v>
      </c>
      <c r="AJ913" s="3" t="s">
        <v>5152</v>
      </c>
    </row>
    <row r="914" spans="1:36" x14ac:dyDescent="0.25">
      <c r="A914" s="3" t="s">
        <v>8721</v>
      </c>
      <c r="B914" s="3" t="s">
        <v>6240</v>
      </c>
      <c r="C914" s="3" t="s">
        <v>8723</v>
      </c>
      <c r="D914" s="3" t="s">
        <v>6037</v>
      </c>
      <c r="E914">
        <v>91225</v>
      </c>
      <c r="F914">
        <v>45784</v>
      </c>
      <c r="G914">
        <v>45784.517002314817</v>
      </c>
      <c r="H914" s="3" t="s">
        <v>1929</v>
      </c>
      <c r="I914">
        <v>923211</v>
      </c>
      <c r="J914" s="3" t="s">
        <v>62</v>
      </c>
      <c r="K914" s="3" t="s">
        <v>63</v>
      </c>
      <c r="L914" s="3" t="s">
        <v>172</v>
      </c>
      <c r="M914" s="1">
        <v>644780</v>
      </c>
      <c r="N914" s="1">
        <v>0</v>
      </c>
      <c r="O914" s="1">
        <v>644780</v>
      </c>
      <c r="P914" s="1">
        <v>0</v>
      </c>
      <c r="Q914" s="3" t="s">
        <v>169</v>
      </c>
      <c r="R914">
        <v>11223758</v>
      </c>
      <c r="S914" s="3" t="s">
        <v>316</v>
      </c>
      <c r="T914" s="3" t="s">
        <v>56</v>
      </c>
      <c r="U914" s="3" t="s">
        <v>57</v>
      </c>
      <c r="V914" s="3" t="s">
        <v>317</v>
      </c>
      <c r="W914" s="3" t="s">
        <v>59</v>
      </c>
      <c r="X914">
        <v>890903938</v>
      </c>
      <c r="Y914" s="3" t="s">
        <v>86</v>
      </c>
      <c r="Z914">
        <v>925</v>
      </c>
      <c r="AA914">
        <v>925</v>
      </c>
      <c r="AB914">
        <v>91225</v>
      </c>
      <c r="AC914" s="3"/>
      <c r="AD914" s="3" t="s">
        <v>5153</v>
      </c>
      <c r="AE914" s="3" t="s">
        <v>5154</v>
      </c>
      <c r="AG914">
        <v>45784</v>
      </c>
      <c r="AH914" s="3" t="s">
        <v>255</v>
      </c>
      <c r="AI914" s="3" t="s">
        <v>5155</v>
      </c>
      <c r="AJ914" s="3" t="s">
        <v>5156</v>
      </c>
    </row>
    <row r="915" spans="1:36" x14ac:dyDescent="0.25">
      <c r="A915" s="3" t="s">
        <v>8725</v>
      </c>
      <c r="B915" s="3" t="s">
        <v>6240</v>
      </c>
      <c r="C915" s="3" t="s">
        <v>8727</v>
      </c>
      <c r="D915" s="3" t="s">
        <v>6037</v>
      </c>
      <c r="E915">
        <v>91325</v>
      </c>
      <c r="F915">
        <v>45784</v>
      </c>
      <c r="G915">
        <v>45784.521724537037</v>
      </c>
      <c r="H915" s="3" t="s">
        <v>1929</v>
      </c>
      <c r="I915">
        <v>923211</v>
      </c>
      <c r="J915" s="3" t="s">
        <v>62</v>
      </c>
      <c r="K915" s="3" t="s">
        <v>63</v>
      </c>
      <c r="L915" s="3" t="s">
        <v>172</v>
      </c>
      <c r="M915" s="1">
        <v>478585</v>
      </c>
      <c r="N915" s="1">
        <v>0</v>
      </c>
      <c r="O915" s="1">
        <v>478585</v>
      </c>
      <c r="P915" s="1">
        <v>0</v>
      </c>
      <c r="Q915" s="3" t="s">
        <v>169</v>
      </c>
      <c r="R915">
        <v>11313776</v>
      </c>
      <c r="S915" s="3" t="s">
        <v>310</v>
      </c>
      <c r="T915" s="3" t="s">
        <v>56</v>
      </c>
      <c r="U915" s="3" t="s">
        <v>57</v>
      </c>
      <c r="V915" s="3" t="s">
        <v>311</v>
      </c>
      <c r="W915" s="3" t="s">
        <v>59</v>
      </c>
      <c r="X915">
        <v>890903938</v>
      </c>
      <c r="Y915" s="3" t="s">
        <v>86</v>
      </c>
      <c r="Z915">
        <v>925</v>
      </c>
      <c r="AA915">
        <v>925</v>
      </c>
      <c r="AB915">
        <v>91325</v>
      </c>
      <c r="AC915" s="3"/>
      <c r="AD915" s="3" t="s">
        <v>5157</v>
      </c>
      <c r="AE915" s="3" t="s">
        <v>5158</v>
      </c>
      <c r="AG915">
        <v>45784</v>
      </c>
      <c r="AH915" s="3" t="s">
        <v>255</v>
      </c>
      <c r="AI915" s="3" t="s">
        <v>5159</v>
      </c>
      <c r="AJ915" s="3" t="s">
        <v>5160</v>
      </c>
    </row>
    <row r="916" spans="1:36" x14ac:dyDescent="0.25">
      <c r="A916" s="3" t="s">
        <v>8625</v>
      </c>
      <c r="B916" s="3" t="s">
        <v>6240</v>
      </c>
      <c r="C916" s="3" t="s">
        <v>8627</v>
      </c>
      <c r="D916" s="3" t="s">
        <v>6037</v>
      </c>
      <c r="E916">
        <v>91425</v>
      </c>
      <c r="F916">
        <v>45784</v>
      </c>
      <c r="G916">
        <v>45784.533877314818</v>
      </c>
      <c r="H916" s="3" t="s">
        <v>1929</v>
      </c>
      <c r="I916">
        <v>923211</v>
      </c>
      <c r="J916" s="3" t="s">
        <v>62</v>
      </c>
      <c r="K916" s="3" t="s">
        <v>63</v>
      </c>
      <c r="L916" s="3" t="s">
        <v>172</v>
      </c>
      <c r="M916" s="1">
        <v>576929</v>
      </c>
      <c r="N916" s="1">
        <v>0</v>
      </c>
      <c r="O916" s="1">
        <v>576929</v>
      </c>
      <c r="P916" s="1">
        <v>0</v>
      </c>
      <c r="Q916" s="3" t="s">
        <v>169</v>
      </c>
      <c r="R916">
        <v>79359242</v>
      </c>
      <c r="S916" s="3" t="s">
        <v>283</v>
      </c>
      <c r="T916" s="3" t="s">
        <v>56</v>
      </c>
      <c r="U916" s="3" t="s">
        <v>57</v>
      </c>
      <c r="V916" s="3" t="s">
        <v>284</v>
      </c>
      <c r="W916" s="3" t="s">
        <v>59</v>
      </c>
      <c r="X916">
        <v>860002964</v>
      </c>
      <c r="Y916" s="3" t="s">
        <v>242</v>
      </c>
      <c r="Z916">
        <v>925</v>
      </c>
      <c r="AA916">
        <v>925</v>
      </c>
      <c r="AB916">
        <v>91425</v>
      </c>
      <c r="AC916" s="3"/>
      <c r="AD916" s="3" t="s">
        <v>5161</v>
      </c>
      <c r="AE916" s="3" t="s">
        <v>5162</v>
      </c>
      <c r="AG916">
        <v>45784</v>
      </c>
      <c r="AH916" s="3" t="s">
        <v>255</v>
      </c>
      <c r="AI916" s="3" t="s">
        <v>5163</v>
      </c>
      <c r="AJ916" s="3" t="s">
        <v>5164</v>
      </c>
    </row>
    <row r="917" spans="1:36" x14ac:dyDescent="0.25">
      <c r="A917" s="3" t="s">
        <v>8629</v>
      </c>
      <c r="B917" s="3" t="s">
        <v>6095</v>
      </c>
      <c r="C917" s="3" t="s">
        <v>8631</v>
      </c>
      <c r="D917" s="3" t="s">
        <v>5908</v>
      </c>
      <c r="E917">
        <v>91525</v>
      </c>
      <c r="F917">
        <v>45784</v>
      </c>
      <c r="G917">
        <v>45784.542592592596</v>
      </c>
      <c r="H917" s="3" t="s">
        <v>1929</v>
      </c>
      <c r="I917">
        <v>923238</v>
      </c>
      <c r="J917" s="3" t="s">
        <v>62</v>
      </c>
      <c r="K917" s="3" t="s">
        <v>63</v>
      </c>
      <c r="L917" s="3" t="s">
        <v>172</v>
      </c>
      <c r="M917" s="1">
        <v>518207</v>
      </c>
      <c r="N917" s="1">
        <v>0</v>
      </c>
      <c r="O917" s="1">
        <v>518207</v>
      </c>
      <c r="P917" s="1">
        <v>0</v>
      </c>
      <c r="Q917" s="3" t="s">
        <v>169</v>
      </c>
      <c r="R917">
        <v>52425990</v>
      </c>
      <c r="S917" s="3" t="s">
        <v>278</v>
      </c>
      <c r="T917" s="3" t="s">
        <v>56</v>
      </c>
      <c r="U917" s="3" t="s">
        <v>57</v>
      </c>
      <c r="V917" s="3" t="s">
        <v>279</v>
      </c>
      <c r="W917" s="3" t="s">
        <v>59</v>
      </c>
      <c r="X917">
        <v>860007335</v>
      </c>
      <c r="Y917" s="3" t="s">
        <v>201</v>
      </c>
      <c r="Z917">
        <v>325</v>
      </c>
      <c r="AA917">
        <v>325</v>
      </c>
      <c r="AB917">
        <v>91525</v>
      </c>
      <c r="AC917" s="3"/>
      <c r="AD917" s="3" t="s">
        <v>5165</v>
      </c>
      <c r="AE917" s="3" t="s">
        <v>5166</v>
      </c>
      <c r="AG917">
        <v>45784</v>
      </c>
      <c r="AH917" s="3" t="s">
        <v>255</v>
      </c>
      <c r="AI917" s="3" t="s">
        <v>5167</v>
      </c>
      <c r="AJ917" s="3" t="s">
        <v>5168</v>
      </c>
    </row>
    <row r="918" spans="1:36" x14ac:dyDescent="0.25">
      <c r="A918" s="3" t="s">
        <v>8633</v>
      </c>
      <c r="B918" s="3" t="s">
        <v>6226</v>
      </c>
      <c r="C918" s="3" t="s">
        <v>8635</v>
      </c>
      <c r="D918" s="3" t="s">
        <v>5940</v>
      </c>
      <c r="E918">
        <v>91625</v>
      </c>
      <c r="F918">
        <v>45784</v>
      </c>
      <c r="G918">
        <v>45784.552453703705</v>
      </c>
      <c r="H918" s="3" t="s">
        <v>1929</v>
      </c>
      <c r="I918">
        <v>923285</v>
      </c>
      <c r="J918" s="3" t="s">
        <v>62</v>
      </c>
      <c r="K918" s="3" t="s">
        <v>63</v>
      </c>
      <c r="L918" s="3" t="s">
        <v>172</v>
      </c>
      <c r="M918" s="1">
        <v>769364</v>
      </c>
      <c r="N918" s="1">
        <v>0</v>
      </c>
      <c r="O918" s="1">
        <v>769364</v>
      </c>
      <c r="P918" s="1">
        <v>0</v>
      </c>
      <c r="Q918" s="3" t="s">
        <v>169</v>
      </c>
      <c r="R918">
        <v>80724086</v>
      </c>
      <c r="S918" s="3" t="s">
        <v>252</v>
      </c>
      <c r="T918" s="3" t="s">
        <v>56</v>
      </c>
      <c r="U918" s="3" t="s">
        <v>57</v>
      </c>
      <c r="V918" s="3" t="s">
        <v>253</v>
      </c>
      <c r="W918" s="3" t="s">
        <v>59</v>
      </c>
      <c r="X918">
        <v>890903938</v>
      </c>
      <c r="Y918" s="3" t="s">
        <v>86</v>
      </c>
      <c r="Z918">
        <v>4425</v>
      </c>
      <c r="AA918">
        <v>4425</v>
      </c>
      <c r="AB918">
        <v>91625</v>
      </c>
      <c r="AC918" s="3"/>
      <c r="AD918" s="3" t="s">
        <v>5169</v>
      </c>
      <c r="AE918" s="3" t="s">
        <v>5170</v>
      </c>
      <c r="AG918">
        <v>45784</v>
      </c>
      <c r="AH918" s="3" t="s">
        <v>255</v>
      </c>
      <c r="AI918" s="3" t="s">
        <v>5171</v>
      </c>
      <c r="AJ918" s="3" t="s">
        <v>5172</v>
      </c>
    </row>
    <row r="919" spans="1:36" x14ac:dyDescent="0.25">
      <c r="A919" s="3" t="s">
        <v>8729</v>
      </c>
      <c r="B919" s="3" t="s">
        <v>6095</v>
      </c>
      <c r="C919" s="3" t="s">
        <v>8731</v>
      </c>
      <c r="D919" s="3" t="s">
        <v>5908</v>
      </c>
      <c r="E919">
        <v>91725</v>
      </c>
      <c r="F919">
        <v>45784</v>
      </c>
      <c r="G919">
        <v>45784.561400462961</v>
      </c>
      <c r="H919" s="3" t="s">
        <v>1929</v>
      </c>
      <c r="I919">
        <v>923238</v>
      </c>
      <c r="J919" s="3" t="s">
        <v>62</v>
      </c>
      <c r="K919" s="3" t="s">
        <v>63</v>
      </c>
      <c r="L919" s="3" t="s">
        <v>172</v>
      </c>
      <c r="M919" s="1">
        <v>624780</v>
      </c>
      <c r="N919" s="1">
        <v>0</v>
      </c>
      <c r="O919" s="1">
        <v>624780</v>
      </c>
      <c r="P919" s="1">
        <v>0</v>
      </c>
      <c r="Q919" s="3" t="s">
        <v>169</v>
      </c>
      <c r="R919">
        <v>55177634</v>
      </c>
      <c r="S919" s="3" t="s">
        <v>1733</v>
      </c>
      <c r="T919" s="3" t="s">
        <v>56</v>
      </c>
      <c r="U919" s="3" t="s">
        <v>57</v>
      </c>
      <c r="V919" s="3" t="s">
        <v>1734</v>
      </c>
      <c r="W919" s="3" t="s">
        <v>59</v>
      </c>
      <c r="X919">
        <v>860034313</v>
      </c>
      <c r="Y919" s="3" t="s">
        <v>97</v>
      </c>
      <c r="Z919">
        <v>325</v>
      </c>
      <c r="AA919">
        <v>325</v>
      </c>
      <c r="AB919">
        <v>91725</v>
      </c>
      <c r="AC919" s="3"/>
      <c r="AD919" s="3" t="s">
        <v>5173</v>
      </c>
      <c r="AE919" s="3" t="s">
        <v>5174</v>
      </c>
      <c r="AG919">
        <v>45784</v>
      </c>
      <c r="AH919" s="3" t="s">
        <v>255</v>
      </c>
      <c r="AI919" s="3" t="s">
        <v>5175</v>
      </c>
      <c r="AJ919" s="3" t="s">
        <v>5176</v>
      </c>
    </row>
    <row r="920" spans="1:36" x14ac:dyDescent="0.25">
      <c r="A920" s="3" t="s">
        <v>8733</v>
      </c>
      <c r="B920" s="3" t="s">
        <v>6095</v>
      </c>
      <c r="C920" s="3" t="s">
        <v>8735</v>
      </c>
      <c r="D920" s="3" t="s">
        <v>5908</v>
      </c>
      <c r="E920">
        <v>91825</v>
      </c>
      <c r="F920">
        <v>45784</v>
      </c>
      <c r="G920">
        <v>45784.567164351851</v>
      </c>
      <c r="H920" s="3" t="s">
        <v>1929</v>
      </c>
      <c r="I920">
        <v>923238</v>
      </c>
      <c r="J920" s="3" t="s">
        <v>62</v>
      </c>
      <c r="K920" s="3" t="s">
        <v>63</v>
      </c>
      <c r="L920" s="3" t="s">
        <v>172</v>
      </c>
      <c r="M920" s="1">
        <v>624780</v>
      </c>
      <c r="N920" s="1">
        <v>0</v>
      </c>
      <c r="O920" s="1">
        <v>624780</v>
      </c>
      <c r="P920" s="1">
        <v>0</v>
      </c>
      <c r="Q920" s="3" t="s">
        <v>169</v>
      </c>
      <c r="R920">
        <v>11257178</v>
      </c>
      <c r="S920" s="3" t="s">
        <v>1284</v>
      </c>
      <c r="T920" s="3" t="s">
        <v>56</v>
      </c>
      <c r="U920" s="3" t="s">
        <v>57</v>
      </c>
      <c r="V920" s="3" t="s">
        <v>1285</v>
      </c>
      <c r="W920" s="3" t="s">
        <v>59</v>
      </c>
      <c r="X920">
        <v>890903938</v>
      </c>
      <c r="Y920" s="3" t="s">
        <v>86</v>
      </c>
      <c r="Z920">
        <v>325</v>
      </c>
      <c r="AA920">
        <v>325</v>
      </c>
      <c r="AB920">
        <v>91825</v>
      </c>
      <c r="AC920" s="3"/>
      <c r="AD920" s="3" t="s">
        <v>5177</v>
      </c>
      <c r="AE920" s="3" t="s">
        <v>5178</v>
      </c>
      <c r="AG920">
        <v>45784</v>
      </c>
      <c r="AH920" s="3" t="s">
        <v>255</v>
      </c>
      <c r="AI920" s="3" t="s">
        <v>5179</v>
      </c>
      <c r="AJ920" s="3" t="s">
        <v>5180</v>
      </c>
    </row>
    <row r="921" spans="1:36" x14ac:dyDescent="0.25">
      <c r="A921" s="3" t="s">
        <v>11349</v>
      </c>
      <c r="B921" s="3" t="s">
        <v>11350</v>
      </c>
      <c r="C921" s="3" t="s">
        <v>11351</v>
      </c>
      <c r="D921" s="3" t="s">
        <v>5884</v>
      </c>
      <c r="E921">
        <v>91925</v>
      </c>
      <c r="F921">
        <v>45784</v>
      </c>
      <c r="G921">
        <v>45784.774513888886</v>
      </c>
      <c r="H921" s="3" t="s">
        <v>1976</v>
      </c>
      <c r="I921">
        <v>923210</v>
      </c>
      <c r="J921" s="3" t="s">
        <v>62</v>
      </c>
      <c r="K921" s="3" t="s">
        <v>63</v>
      </c>
      <c r="L921" s="3" t="s">
        <v>64</v>
      </c>
      <c r="M921" s="1">
        <v>3942612.33</v>
      </c>
      <c r="N921" s="1">
        <v>0</v>
      </c>
      <c r="O921" s="1">
        <v>3942612.33</v>
      </c>
      <c r="P921" s="1">
        <v>3942612</v>
      </c>
      <c r="Q921" s="3" t="s">
        <v>54</v>
      </c>
      <c r="R921">
        <v>800219876</v>
      </c>
      <c r="S921" s="3" t="s">
        <v>5181</v>
      </c>
      <c r="T921" s="3" t="s">
        <v>56</v>
      </c>
      <c r="U921" s="3" t="s">
        <v>107</v>
      </c>
      <c r="V921" s="3" t="s">
        <v>11484</v>
      </c>
      <c r="W921" s="3" t="s">
        <v>59</v>
      </c>
      <c r="X921">
        <v>890903938</v>
      </c>
      <c r="Y921" s="3" t="s">
        <v>86</v>
      </c>
      <c r="Z921">
        <v>1825</v>
      </c>
      <c r="AA921">
        <v>1825</v>
      </c>
      <c r="AB921">
        <v>91925</v>
      </c>
      <c r="AC921" s="3"/>
      <c r="AD921" s="3"/>
      <c r="AE921" s="3"/>
      <c r="AG921">
        <v>45784</v>
      </c>
      <c r="AH921" s="3" t="s">
        <v>180</v>
      </c>
      <c r="AI921" s="3" t="s">
        <v>5182</v>
      </c>
      <c r="AJ921" s="3" t="s">
        <v>5183</v>
      </c>
    </row>
    <row r="922" spans="1:36" x14ac:dyDescent="0.25">
      <c r="A922" s="3" t="s">
        <v>11352</v>
      </c>
      <c r="B922" s="3" t="s">
        <v>11353</v>
      </c>
      <c r="C922" s="3" t="s">
        <v>11354</v>
      </c>
      <c r="D922" s="3" t="s">
        <v>6004</v>
      </c>
      <c r="E922">
        <v>92025</v>
      </c>
      <c r="F922">
        <v>45784</v>
      </c>
      <c r="G922">
        <v>45784.784247685187</v>
      </c>
      <c r="H922" s="3" t="s">
        <v>1976</v>
      </c>
      <c r="I922">
        <v>923210</v>
      </c>
      <c r="J922" s="3" t="s">
        <v>62</v>
      </c>
      <c r="K922" s="3" t="s">
        <v>63</v>
      </c>
      <c r="L922" s="3" t="s">
        <v>172</v>
      </c>
      <c r="M922" s="1">
        <v>25837331</v>
      </c>
      <c r="N922" s="1">
        <v>0</v>
      </c>
      <c r="O922" s="1">
        <v>25837331</v>
      </c>
      <c r="P922" s="1">
        <v>25837331</v>
      </c>
      <c r="Q922" s="3" t="s">
        <v>54</v>
      </c>
      <c r="R922">
        <v>860053274</v>
      </c>
      <c r="S922" s="3" t="s">
        <v>5184</v>
      </c>
      <c r="T922" s="3" t="s">
        <v>56</v>
      </c>
      <c r="U922" s="3" t="s">
        <v>57</v>
      </c>
      <c r="V922" s="3" t="s">
        <v>11485</v>
      </c>
      <c r="W922" s="3" t="s">
        <v>59</v>
      </c>
      <c r="X922">
        <v>860034313</v>
      </c>
      <c r="Y922" s="3" t="s">
        <v>97</v>
      </c>
      <c r="Z922">
        <v>7625</v>
      </c>
      <c r="AA922">
        <v>7625</v>
      </c>
      <c r="AB922">
        <v>92025</v>
      </c>
      <c r="AC922" s="3"/>
      <c r="AD922" s="3"/>
      <c r="AE922" s="3"/>
      <c r="AG922">
        <v>45784</v>
      </c>
      <c r="AH922" s="3" t="s">
        <v>180</v>
      </c>
      <c r="AI922" s="3" t="s">
        <v>5185</v>
      </c>
      <c r="AJ922" s="3" t="s">
        <v>5186</v>
      </c>
    </row>
    <row r="923" spans="1:36" x14ac:dyDescent="0.25">
      <c r="A923" s="3" t="s">
        <v>11355</v>
      </c>
      <c r="B923" s="3" t="s">
        <v>11356</v>
      </c>
      <c r="C923" s="3" t="s">
        <v>11357</v>
      </c>
      <c r="D923" s="3" t="s">
        <v>5995</v>
      </c>
      <c r="E923">
        <v>92125</v>
      </c>
      <c r="F923">
        <v>45785</v>
      </c>
      <c r="G923">
        <v>45785.873206018521</v>
      </c>
      <c r="H923" s="3" t="s">
        <v>1976</v>
      </c>
      <c r="I923">
        <v>923210</v>
      </c>
      <c r="J923" s="3" t="s">
        <v>384</v>
      </c>
      <c r="K923" s="3" t="s">
        <v>385</v>
      </c>
      <c r="L923" s="3" t="s">
        <v>172</v>
      </c>
      <c r="M923" s="1">
        <v>55000000</v>
      </c>
      <c r="N923" s="1">
        <v>0</v>
      </c>
      <c r="O923" s="1">
        <v>55000000</v>
      </c>
      <c r="P923" s="1">
        <v>55000000</v>
      </c>
      <c r="Q923" s="3" t="s">
        <v>54</v>
      </c>
      <c r="R923">
        <v>901006319</v>
      </c>
      <c r="S923" s="3" t="s">
        <v>5187</v>
      </c>
      <c r="T923" s="3" t="s">
        <v>56</v>
      </c>
      <c r="U923" s="3" t="s">
        <v>107</v>
      </c>
      <c r="V923" s="3" t="s">
        <v>5188</v>
      </c>
      <c r="W923" s="3" t="s">
        <v>59</v>
      </c>
      <c r="X923">
        <v>890903938</v>
      </c>
      <c r="Y923" s="3" t="s">
        <v>86</v>
      </c>
      <c r="Z923">
        <v>7425</v>
      </c>
      <c r="AA923">
        <v>7425</v>
      </c>
      <c r="AB923">
        <v>92125</v>
      </c>
      <c r="AC923" s="3"/>
      <c r="AD923" s="3"/>
      <c r="AE923" s="3"/>
      <c r="AG923">
        <v>45791</v>
      </c>
      <c r="AH923" s="3" t="s">
        <v>5189</v>
      </c>
      <c r="AI923" s="3" t="s">
        <v>5190</v>
      </c>
      <c r="AJ923" s="3" t="s">
        <v>5191</v>
      </c>
    </row>
    <row r="924" spans="1:36" x14ac:dyDescent="0.25">
      <c r="A924" s="3" t="s">
        <v>11358</v>
      </c>
      <c r="B924" s="3" t="s">
        <v>11359</v>
      </c>
      <c r="C924" s="3" t="s">
        <v>11360</v>
      </c>
      <c r="D924" s="3" t="s">
        <v>5996</v>
      </c>
      <c r="E924">
        <v>92125</v>
      </c>
      <c r="F924">
        <v>45785</v>
      </c>
      <c r="G924">
        <v>45785.873206018521</v>
      </c>
      <c r="H924" s="3" t="s">
        <v>1976</v>
      </c>
      <c r="I924">
        <v>923211</v>
      </c>
      <c r="J924" s="3" t="s">
        <v>62</v>
      </c>
      <c r="K924" s="3" t="s">
        <v>63</v>
      </c>
      <c r="L924" s="3" t="s">
        <v>172</v>
      </c>
      <c r="M924" s="1">
        <v>30000000</v>
      </c>
      <c r="N924" s="1">
        <v>0</v>
      </c>
      <c r="O924" s="1">
        <v>30000000</v>
      </c>
      <c r="P924" s="1">
        <v>30000000</v>
      </c>
      <c r="Q924" s="3" t="s">
        <v>54</v>
      </c>
      <c r="R924">
        <v>901006319</v>
      </c>
      <c r="S924" s="3" t="s">
        <v>5187</v>
      </c>
      <c r="T924" s="3" t="s">
        <v>56</v>
      </c>
      <c r="U924" s="3" t="s">
        <v>107</v>
      </c>
      <c r="V924" s="3" t="s">
        <v>5188</v>
      </c>
      <c r="W924" s="3" t="s">
        <v>59</v>
      </c>
      <c r="X924">
        <v>890903938</v>
      </c>
      <c r="Y924" s="3" t="s">
        <v>86</v>
      </c>
      <c r="Z924">
        <v>7425</v>
      </c>
      <c r="AA924">
        <v>7425</v>
      </c>
      <c r="AB924">
        <v>92125</v>
      </c>
      <c r="AC924" s="3"/>
      <c r="AD924" s="3"/>
      <c r="AE924" s="3"/>
      <c r="AG924">
        <v>45791</v>
      </c>
      <c r="AH924" s="3" t="s">
        <v>5189</v>
      </c>
      <c r="AI924" s="3" t="s">
        <v>5190</v>
      </c>
      <c r="AJ924" s="3" t="s">
        <v>5191</v>
      </c>
    </row>
    <row r="925" spans="1:36" x14ac:dyDescent="0.25">
      <c r="A925" s="3" t="s">
        <v>11361</v>
      </c>
      <c r="B925" s="3" t="s">
        <v>11362</v>
      </c>
      <c r="C925" s="3" t="s">
        <v>11363</v>
      </c>
      <c r="D925" s="3" t="s">
        <v>5998</v>
      </c>
      <c r="E925">
        <v>92125</v>
      </c>
      <c r="F925">
        <v>45785</v>
      </c>
      <c r="G925">
        <v>45785.873206018521</v>
      </c>
      <c r="H925" s="3" t="s">
        <v>1976</v>
      </c>
      <c r="I925">
        <v>923238</v>
      </c>
      <c r="J925" s="3" t="s">
        <v>62</v>
      </c>
      <c r="K925" s="3" t="s">
        <v>63</v>
      </c>
      <c r="L925" s="3" t="s">
        <v>172</v>
      </c>
      <c r="M925" s="1">
        <v>35000000</v>
      </c>
      <c r="N925" s="1">
        <v>0</v>
      </c>
      <c r="O925" s="1">
        <v>35000000</v>
      </c>
      <c r="P925" s="1">
        <v>35000000</v>
      </c>
      <c r="Q925" s="3" t="s">
        <v>54</v>
      </c>
      <c r="R925">
        <v>901006319</v>
      </c>
      <c r="S925" s="3" t="s">
        <v>5187</v>
      </c>
      <c r="T925" s="3" t="s">
        <v>56</v>
      </c>
      <c r="U925" s="3" t="s">
        <v>107</v>
      </c>
      <c r="V925" s="3" t="s">
        <v>5188</v>
      </c>
      <c r="W925" s="3" t="s">
        <v>59</v>
      </c>
      <c r="X925">
        <v>890903938</v>
      </c>
      <c r="Y925" s="3" t="s">
        <v>86</v>
      </c>
      <c r="Z925">
        <v>7425</v>
      </c>
      <c r="AA925">
        <v>7425</v>
      </c>
      <c r="AB925">
        <v>92125</v>
      </c>
      <c r="AC925" s="3"/>
      <c r="AD925" s="3"/>
      <c r="AE925" s="3"/>
      <c r="AG925">
        <v>45791</v>
      </c>
      <c r="AH925" s="3" t="s">
        <v>5189</v>
      </c>
      <c r="AI925" s="3" t="s">
        <v>5190</v>
      </c>
      <c r="AJ925" s="3" t="s">
        <v>5191</v>
      </c>
    </row>
    <row r="926" spans="1:36" x14ac:dyDescent="0.25">
      <c r="A926" s="3" t="s">
        <v>11364</v>
      </c>
      <c r="B926" s="3" t="s">
        <v>7016</v>
      </c>
      <c r="C926" s="3" t="s">
        <v>11365</v>
      </c>
      <c r="D926" s="3" t="s">
        <v>5999</v>
      </c>
      <c r="E926">
        <v>92125</v>
      </c>
      <c r="F926">
        <v>45785</v>
      </c>
      <c r="G926">
        <v>45785.873206018521</v>
      </c>
      <c r="H926" s="3" t="s">
        <v>1976</v>
      </c>
      <c r="I926">
        <v>923245</v>
      </c>
      <c r="J926" s="3" t="s">
        <v>62</v>
      </c>
      <c r="K926" s="3" t="s">
        <v>63</v>
      </c>
      <c r="L926" s="3" t="s">
        <v>172</v>
      </c>
      <c r="M926" s="1">
        <v>30000000</v>
      </c>
      <c r="N926" s="1">
        <v>0</v>
      </c>
      <c r="O926" s="1">
        <v>30000000</v>
      </c>
      <c r="P926" s="1">
        <v>30000000</v>
      </c>
      <c r="Q926" s="3" t="s">
        <v>54</v>
      </c>
      <c r="R926">
        <v>901006319</v>
      </c>
      <c r="S926" s="3" t="s">
        <v>5187</v>
      </c>
      <c r="T926" s="3" t="s">
        <v>56</v>
      </c>
      <c r="U926" s="3" t="s">
        <v>107</v>
      </c>
      <c r="V926" s="3" t="s">
        <v>5188</v>
      </c>
      <c r="W926" s="3" t="s">
        <v>59</v>
      </c>
      <c r="X926">
        <v>890903938</v>
      </c>
      <c r="Y926" s="3" t="s">
        <v>86</v>
      </c>
      <c r="Z926">
        <v>7425</v>
      </c>
      <c r="AA926">
        <v>7425</v>
      </c>
      <c r="AB926">
        <v>92125</v>
      </c>
      <c r="AC926" s="3"/>
      <c r="AD926" s="3"/>
      <c r="AE926" s="3"/>
      <c r="AG926">
        <v>45791</v>
      </c>
      <c r="AH926" s="3" t="s">
        <v>5189</v>
      </c>
      <c r="AI926" s="3" t="s">
        <v>5190</v>
      </c>
      <c r="AJ926" s="3" t="s">
        <v>5191</v>
      </c>
    </row>
    <row r="927" spans="1:36" x14ac:dyDescent="0.25">
      <c r="A927" s="3" t="s">
        <v>11366</v>
      </c>
      <c r="B927" s="3" t="s">
        <v>11367</v>
      </c>
      <c r="C927" s="3" t="s">
        <v>11368</v>
      </c>
      <c r="D927" s="3" t="s">
        <v>5997</v>
      </c>
      <c r="E927">
        <v>92125</v>
      </c>
      <c r="F927">
        <v>45785</v>
      </c>
      <c r="G927">
        <v>45785.873206018521</v>
      </c>
      <c r="H927" s="3" t="s">
        <v>1976</v>
      </c>
      <c r="I927">
        <v>923234</v>
      </c>
      <c r="J927" s="3" t="s">
        <v>62</v>
      </c>
      <c r="K927" s="3" t="s">
        <v>63</v>
      </c>
      <c r="L927" s="3" t="s">
        <v>64</v>
      </c>
      <c r="M927" s="1">
        <v>22000000</v>
      </c>
      <c r="N927" s="1">
        <v>0</v>
      </c>
      <c r="O927" s="1">
        <v>22000000</v>
      </c>
      <c r="P927" s="1">
        <v>22000000</v>
      </c>
      <c r="Q927" s="3" t="s">
        <v>54</v>
      </c>
      <c r="R927">
        <v>901006319</v>
      </c>
      <c r="S927" s="3" t="s">
        <v>5187</v>
      </c>
      <c r="T927" s="3" t="s">
        <v>56</v>
      </c>
      <c r="U927" s="3" t="s">
        <v>107</v>
      </c>
      <c r="V927" s="3" t="s">
        <v>5188</v>
      </c>
      <c r="W927" s="3" t="s">
        <v>59</v>
      </c>
      <c r="X927">
        <v>890903938</v>
      </c>
      <c r="Y927" s="3" t="s">
        <v>86</v>
      </c>
      <c r="Z927">
        <v>7425</v>
      </c>
      <c r="AA927">
        <v>7425</v>
      </c>
      <c r="AB927">
        <v>92125</v>
      </c>
      <c r="AC927" s="3"/>
      <c r="AD927" s="3"/>
      <c r="AE927" s="3"/>
      <c r="AG927">
        <v>45791</v>
      </c>
      <c r="AH927" s="3" t="s">
        <v>5189</v>
      </c>
      <c r="AI927" s="3" t="s">
        <v>5190</v>
      </c>
      <c r="AJ927" s="3" t="s">
        <v>5191</v>
      </c>
    </row>
    <row r="928" spans="1:36" x14ac:dyDescent="0.25">
      <c r="A928" s="3" t="s">
        <v>11369</v>
      </c>
      <c r="B928" s="3" t="s">
        <v>11367</v>
      </c>
      <c r="C928" s="3" t="s">
        <v>11370</v>
      </c>
      <c r="D928" s="3" t="s">
        <v>5997</v>
      </c>
      <c r="E928">
        <v>92225</v>
      </c>
      <c r="F928">
        <v>45785</v>
      </c>
      <c r="G928">
        <v>45785.875856481478</v>
      </c>
      <c r="H928" s="3" t="s">
        <v>3251</v>
      </c>
      <c r="I928">
        <v>923234</v>
      </c>
      <c r="J928" s="3" t="s">
        <v>62</v>
      </c>
      <c r="K928" s="3" t="s">
        <v>63</v>
      </c>
      <c r="L928" s="3" t="s">
        <v>64</v>
      </c>
      <c r="M928" s="1">
        <v>22000000</v>
      </c>
      <c r="N928" s="1">
        <v>-22000000</v>
      </c>
      <c r="O928" s="1">
        <v>0</v>
      </c>
      <c r="P928" s="1">
        <v>0</v>
      </c>
      <c r="Q928" s="3" t="s">
        <v>54</v>
      </c>
      <c r="R928">
        <v>901006319</v>
      </c>
      <c r="S928" s="3" t="s">
        <v>5187</v>
      </c>
      <c r="T928" s="3" t="s">
        <v>56</v>
      </c>
      <c r="U928" s="3" t="s">
        <v>107</v>
      </c>
      <c r="V928" s="3" t="s">
        <v>5188</v>
      </c>
      <c r="W928" s="3" t="s">
        <v>59</v>
      </c>
      <c r="X928">
        <v>890903938</v>
      </c>
      <c r="Y928" s="3" t="s">
        <v>86</v>
      </c>
      <c r="Z928">
        <v>7425</v>
      </c>
      <c r="AA928">
        <v>7425</v>
      </c>
      <c r="AB928">
        <v>92225</v>
      </c>
      <c r="AC928" s="3"/>
      <c r="AD928" s="3"/>
      <c r="AE928" s="3"/>
      <c r="AG928">
        <v>45785</v>
      </c>
      <c r="AH928" s="3" t="s">
        <v>5189</v>
      </c>
      <c r="AI928" s="3" t="s">
        <v>5190</v>
      </c>
      <c r="AJ928" s="3" t="s">
        <v>5191</v>
      </c>
    </row>
    <row r="929" spans="1:36" x14ac:dyDescent="0.25">
      <c r="A929" s="3" t="s">
        <v>8461</v>
      </c>
      <c r="B929" s="3" t="s">
        <v>6060</v>
      </c>
      <c r="C929" s="3" t="s">
        <v>8463</v>
      </c>
      <c r="D929" s="3" t="s">
        <v>5873</v>
      </c>
      <c r="E929">
        <v>92325</v>
      </c>
      <c r="F929">
        <v>45786</v>
      </c>
      <c r="G929">
        <v>45786.363391203704</v>
      </c>
      <c r="H929" s="3" t="s">
        <v>1929</v>
      </c>
      <c r="I929">
        <v>923210</v>
      </c>
      <c r="J929" s="3" t="s">
        <v>62</v>
      </c>
      <c r="K929" s="3" t="s">
        <v>63</v>
      </c>
      <c r="L929" s="3" t="s">
        <v>64</v>
      </c>
      <c r="M929" s="1">
        <v>4260880</v>
      </c>
      <c r="N929" s="1">
        <v>0</v>
      </c>
      <c r="O929" s="1">
        <v>4260880</v>
      </c>
      <c r="P929" s="1">
        <v>0</v>
      </c>
      <c r="Q929" s="3" t="s">
        <v>54</v>
      </c>
      <c r="R929">
        <v>860063875</v>
      </c>
      <c r="S929" s="3" t="s">
        <v>55</v>
      </c>
      <c r="T929" s="3" t="s">
        <v>56</v>
      </c>
      <c r="U929" s="3" t="s">
        <v>57</v>
      </c>
      <c r="V929" s="3" t="s">
        <v>58</v>
      </c>
      <c r="W929" s="3" t="s">
        <v>59</v>
      </c>
      <c r="X929">
        <v>860050750</v>
      </c>
      <c r="Y929" s="3" t="s">
        <v>60</v>
      </c>
      <c r="Z929">
        <v>1225</v>
      </c>
      <c r="AA929">
        <v>1225</v>
      </c>
      <c r="AB929">
        <v>92325</v>
      </c>
      <c r="AC929" s="3" t="s">
        <v>5192</v>
      </c>
      <c r="AD929" s="3" t="s">
        <v>5193</v>
      </c>
      <c r="AE929" s="3" t="s">
        <v>5194</v>
      </c>
      <c r="AG929">
        <v>45786</v>
      </c>
      <c r="AH929" s="3" t="s">
        <v>71</v>
      </c>
      <c r="AI929" s="3" t="s">
        <v>5195</v>
      </c>
      <c r="AJ929" s="3" t="s">
        <v>5196</v>
      </c>
    </row>
    <row r="930" spans="1:36" x14ac:dyDescent="0.25">
      <c r="A930" s="3" t="s">
        <v>8637</v>
      </c>
      <c r="B930" s="3" t="s">
        <v>6213</v>
      </c>
      <c r="C930" s="3" t="s">
        <v>8639</v>
      </c>
      <c r="D930" s="3" t="s">
        <v>5916</v>
      </c>
      <c r="E930">
        <v>92425</v>
      </c>
      <c r="F930">
        <v>45786</v>
      </c>
      <c r="G930">
        <v>45786.552187499998</v>
      </c>
      <c r="H930" s="3" t="s">
        <v>1929</v>
      </c>
      <c r="I930">
        <v>923228</v>
      </c>
      <c r="J930" s="3" t="s">
        <v>305</v>
      </c>
      <c r="K930" s="3" t="s">
        <v>306</v>
      </c>
      <c r="L930" s="3" t="s">
        <v>172</v>
      </c>
      <c r="M930" s="1">
        <v>222058</v>
      </c>
      <c r="N930" s="1">
        <v>0</v>
      </c>
      <c r="O930" s="1">
        <v>222058</v>
      </c>
      <c r="P930" s="1">
        <v>0</v>
      </c>
      <c r="Q930" s="3" t="s">
        <v>169</v>
      </c>
      <c r="R930">
        <v>40783907</v>
      </c>
      <c r="S930" s="3" t="s">
        <v>302</v>
      </c>
      <c r="T930" s="3" t="s">
        <v>56</v>
      </c>
      <c r="U930" s="3" t="s">
        <v>57</v>
      </c>
      <c r="V930" s="3" t="s">
        <v>303</v>
      </c>
      <c r="W930" s="3" t="s">
        <v>59</v>
      </c>
      <c r="X930">
        <v>860003020</v>
      </c>
      <c r="Y930" s="3" t="s">
        <v>212</v>
      </c>
      <c r="Z930">
        <v>3425</v>
      </c>
      <c r="AA930">
        <v>3425</v>
      </c>
      <c r="AB930">
        <v>92425</v>
      </c>
      <c r="AC930" s="3"/>
      <c r="AD930" s="3" t="s">
        <v>5197</v>
      </c>
      <c r="AE930" s="3" t="s">
        <v>5198</v>
      </c>
      <c r="AG930">
        <v>45786</v>
      </c>
      <c r="AH930" s="3" t="s">
        <v>255</v>
      </c>
      <c r="AI930" s="3" t="s">
        <v>5199</v>
      </c>
      <c r="AJ930" s="3" t="s">
        <v>5200</v>
      </c>
    </row>
    <row r="931" spans="1:36" x14ac:dyDescent="0.25">
      <c r="A931" s="3" t="s">
        <v>8737</v>
      </c>
      <c r="B931" s="3" t="s">
        <v>6240</v>
      </c>
      <c r="C931" s="3" t="s">
        <v>8739</v>
      </c>
      <c r="D931" s="3" t="s">
        <v>6037</v>
      </c>
      <c r="E931">
        <v>92525</v>
      </c>
      <c r="F931">
        <v>45786</v>
      </c>
      <c r="G931">
        <v>45786.557060185187</v>
      </c>
      <c r="H931" s="3" t="s">
        <v>1929</v>
      </c>
      <c r="I931">
        <v>923211</v>
      </c>
      <c r="J931" s="3" t="s">
        <v>62</v>
      </c>
      <c r="K931" s="3" t="s">
        <v>63</v>
      </c>
      <c r="L931" s="3" t="s">
        <v>172</v>
      </c>
      <c r="M931" s="1">
        <v>312390</v>
      </c>
      <c r="N931" s="1">
        <v>0</v>
      </c>
      <c r="O931" s="1">
        <v>312390</v>
      </c>
      <c r="P931" s="1">
        <v>0</v>
      </c>
      <c r="Q931" s="3" t="s">
        <v>169</v>
      </c>
      <c r="R931">
        <v>82395377</v>
      </c>
      <c r="S931" s="3" t="s">
        <v>1255</v>
      </c>
      <c r="T931" s="3" t="s">
        <v>56</v>
      </c>
      <c r="U931" s="3" t="s">
        <v>57</v>
      </c>
      <c r="V931" s="3" t="s">
        <v>1256</v>
      </c>
      <c r="W931" s="3" t="s">
        <v>59</v>
      </c>
      <c r="X931">
        <v>860034313</v>
      </c>
      <c r="Y931" s="3" t="s">
        <v>97</v>
      </c>
      <c r="Z931">
        <v>925</v>
      </c>
      <c r="AA931">
        <v>925</v>
      </c>
      <c r="AB931">
        <v>92525</v>
      </c>
      <c r="AC931" s="3"/>
      <c r="AD931" s="3" t="s">
        <v>5201</v>
      </c>
      <c r="AE931" s="3" t="s">
        <v>5202</v>
      </c>
      <c r="AG931">
        <v>45786</v>
      </c>
      <c r="AH931" s="3" t="s">
        <v>255</v>
      </c>
      <c r="AI931" s="3" t="s">
        <v>5203</v>
      </c>
      <c r="AJ931" s="3" t="s">
        <v>5204</v>
      </c>
    </row>
    <row r="932" spans="1:36" x14ac:dyDescent="0.25">
      <c r="A932" s="3" t="s">
        <v>8741</v>
      </c>
      <c r="B932" s="3" t="s">
        <v>6240</v>
      </c>
      <c r="C932" s="3" t="s">
        <v>8743</v>
      </c>
      <c r="D932" s="3" t="s">
        <v>6037</v>
      </c>
      <c r="E932">
        <v>92625</v>
      </c>
      <c r="F932">
        <v>45786</v>
      </c>
      <c r="G932">
        <v>45786.560370370367</v>
      </c>
      <c r="H932" s="3" t="s">
        <v>1929</v>
      </c>
      <c r="I932">
        <v>923211</v>
      </c>
      <c r="J932" s="3" t="s">
        <v>62</v>
      </c>
      <c r="K932" s="3" t="s">
        <v>63</v>
      </c>
      <c r="L932" s="3" t="s">
        <v>172</v>
      </c>
      <c r="M932" s="1">
        <v>478585</v>
      </c>
      <c r="N932" s="1">
        <v>0</v>
      </c>
      <c r="O932" s="1">
        <v>478585</v>
      </c>
      <c r="P932" s="1">
        <v>0</v>
      </c>
      <c r="Q932" s="3" t="s">
        <v>169</v>
      </c>
      <c r="R932">
        <v>79712469</v>
      </c>
      <c r="S932" s="3" t="s">
        <v>1231</v>
      </c>
      <c r="T932" s="3" t="s">
        <v>56</v>
      </c>
      <c r="U932" s="3" t="s">
        <v>57</v>
      </c>
      <c r="V932" s="3" t="s">
        <v>1232</v>
      </c>
      <c r="W932" s="3" t="s">
        <v>59</v>
      </c>
      <c r="X932">
        <v>860007335</v>
      </c>
      <c r="Y932" s="3" t="s">
        <v>201</v>
      </c>
      <c r="Z932">
        <v>925</v>
      </c>
      <c r="AA932">
        <v>925</v>
      </c>
      <c r="AB932">
        <v>92625</v>
      </c>
      <c r="AC932" s="3"/>
      <c r="AD932" s="3" t="s">
        <v>5205</v>
      </c>
      <c r="AE932" s="3" t="s">
        <v>5206</v>
      </c>
      <c r="AG932">
        <v>45786</v>
      </c>
      <c r="AH932" s="3" t="s">
        <v>255</v>
      </c>
      <c r="AI932" s="3" t="s">
        <v>5207</v>
      </c>
      <c r="AJ932" s="3" t="s">
        <v>5208</v>
      </c>
    </row>
    <row r="933" spans="1:36" x14ac:dyDescent="0.25">
      <c r="A933" s="3" t="s">
        <v>8745</v>
      </c>
      <c r="B933" s="3" t="s">
        <v>6240</v>
      </c>
      <c r="C933" s="3" t="s">
        <v>8747</v>
      </c>
      <c r="D933" s="3" t="s">
        <v>6037</v>
      </c>
      <c r="E933">
        <v>92725</v>
      </c>
      <c r="F933">
        <v>45786</v>
      </c>
      <c r="G933">
        <v>45786.56753472222</v>
      </c>
      <c r="H933" s="3" t="s">
        <v>1929</v>
      </c>
      <c r="I933">
        <v>923211</v>
      </c>
      <c r="J933" s="3" t="s">
        <v>62</v>
      </c>
      <c r="K933" s="3" t="s">
        <v>63</v>
      </c>
      <c r="L933" s="3" t="s">
        <v>172</v>
      </c>
      <c r="M933" s="1">
        <v>156195</v>
      </c>
      <c r="N933" s="1">
        <v>0</v>
      </c>
      <c r="O933" s="1">
        <v>156195</v>
      </c>
      <c r="P933" s="1">
        <v>0</v>
      </c>
      <c r="Q933" s="3" t="s">
        <v>169</v>
      </c>
      <c r="R933">
        <v>79051081</v>
      </c>
      <c r="S933" s="3" t="s">
        <v>1276</v>
      </c>
      <c r="T933" s="3" t="s">
        <v>56</v>
      </c>
      <c r="U933" s="3" t="s">
        <v>57</v>
      </c>
      <c r="V933" s="3" t="s">
        <v>1277</v>
      </c>
      <c r="W933" s="3" t="s">
        <v>59</v>
      </c>
      <c r="X933">
        <v>890903938</v>
      </c>
      <c r="Y933" s="3" t="s">
        <v>86</v>
      </c>
      <c r="Z933">
        <v>925</v>
      </c>
      <c r="AA933">
        <v>925</v>
      </c>
      <c r="AB933">
        <v>92725</v>
      </c>
      <c r="AC933" s="3"/>
      <c r="AD933" s="3" t="s">
        <v>5209</v>
      </c>
      <c r="AE933" s="3" t="s">
        <v>5210</v>
      </c>
      <c r="AG933">
        <v>45786</v>
      </c>
      <c r="AH933" s="3" t="s">
        <v>255</v>
      </c>
      <c r="AI933" s="3" t="s">
        <v>5211</v>
      </c>
      <c r="AJ933" s="3" t="s">
        <v>5212</v>
      </c>
    </row>
    <row r="934" spans="1:36" x14ac:dyDescent="0.25">
      <c r="A934" s="3" t="s">
        <v>8749</v>
      </c>
      <c r="B934" s="3" t="s">
        <v>6240</v>
      </c>
      <c r="C934" s="3" t="s">
        <v>8751</v>
      </c>
      <c r="D934" s="3" t="s">
        <v>6037</v>
      </c>
      <c r="E934">
        <v>92825</v>
      </c>
      <c r="F934">
        <v>45786</v>
      </c>
      <c r="G934">
        <v>45786.571006944447</v>
      </c>
      <c r="H934" s="3" t="s">
        <v>1929</v>
      </c>
      <c r="I934">
        <v>923211</v>
      </c>
      <c r="J934" s="3" t="s">
        <v>62</v>
      </c>
      <c r="K934" s="3" t="s">
        <v>63</v>
      </c>
      <c r="L934" s="3" t="s">
        <v>172</v>
      </c>
      <c r="M934" s="1">
        <v>312390</v>
      </c>
      <c r="N934" s="1">
        <v>0</v>
      </c>
      <c r="O934" s="1">
        <v>312390</v>
      </c>
      <c r="P934" s="1">
        <v>0</v>
      </c>
      <c r="Q934" s="3" t="s">
        <v>169</v>
      </c>
      <c r="R934">
        <v>93127405</v>
      </c>
      <c r="S934" s="3" t="s">
        <v>659</v>
      </c>
      <c r="T934" s="3" t="s">
        <v>56</v>
      </c>
      <c r="U934" s="3" t="s">
        <v>57</v>
      </c>
      <c r="V934" s="3" t="s">
        <v>660</v>
      </c>
      <c r="W934" s="3" t="s">
        <v>59</v>
      </c>
      <c r="X934">
        <v>800037800</v>
      </c>
      <c r="Y934" s="3" t="s">
        <v>661</v>
      </c>
      <c r="Z934">
        <v>925</v>
      </c>
      <c r="AA934">
        <v>925</v>
      </c>
      <c r="AB934">
        <v>92825</v>
      </c>
      <c r="AC934" s="3"/>
      <c r="AD934" s="3" t="s">
        <v>5213</v>
      </c>
      <c r="AE934" s="3" t="s">
        <v>5214</v>
      </c>
      <c r="AG934">
        <v>45786</v>
      </c>
      <c r="AH934" s="3" t="s">
        <v>255</v>
      </c>
      <c r="AI934" s="3" t="s">
        <v>5215</v>
      </c>
      <c r="AJ934" s="3" t="s">
        <v>5216</v>
      </c>
    </row>
    <row r="935" spans="1:36" x14ac:dyDescent="0.25">
      <c r="A935" s="3" t="s">
        <v>8753</v>
      </c>
      <c r="B935" s="3" t="s">
        <v>6090</v>
      </c>
      <c r="C935" s="3" t="s">
        <v>8755</v>
      </c>
      <c r="D935" s="3" t="s">
        <v>5945</v>
      </c>
      <c r="E935">
        <v>92925</v>
      </c>
      <c r="F935">
        <v>45786</v>
      </c>
      <c r="G935">
        <v>45786.580185185187</v>
      </c>
      <c r="H935" s="3" t="s">
        <v>1929</v>
      </c>
      <c r="I935">
        <v>923290</v>
      </c>
      <c r="J935" s="3" t="s">
        <v>62</v>
      </c>
      <c r="K935" s="3" t="s">
        <v>63</v>
      </c>
      <c r="L935" s="3" t="s">
        <v>172</v>
      </c>
      <c r="M935" s="1">
        <v>113039</v>
      </c>
      <c r="N935" s="1">
        <v>0</v>
      </c>
      <c r="O935" s="1">
        <v>113039</v>
      </c>
      <c r="P935" s="1">
        <v>0</v>
      </c>
      <c r="Q935" s="3" t="s">
        <v>169</v>
      </c>
      <c r="R935">
        <v>79207235</v>
      </c>
      <c r="S935" s="3" t="s">
        <v>332</v>
      </c>
      <c r="T935" s="3" t="s">
        <v>56</v>
      </c>
      <c r="U935" s="3" t="s">
        <v>57</v>
      </c>
      <c r="V935" s="3" t="s">
        <v>333</v>
      </c>
      <c r="W935" s="3" t="s">
        <v>59</v>
      </c>
      <c r="X935">
        <v>860007335</v>
      </c>
      <c r="Y935" s="3" t="s">
        <v>201</v>
      </c>
      <c r="Z935">
        <v>4825</v>
      </c>
      <c r="AA935">
        <v>4825</v>
      </c>
      <c r="AB935">
        <v>92925</v>
      </c>
      <c r="AC935" s="3"/>
      <c r="AD935" s="3" t="s">
        <v>5217</v>
      </c>
      <c r="AE935" s="3" t="s">
        <v>5218</v>
      </c>
      <c r="AG935">
        <v>45786</v>
      </c>
      <c r="AH935" s="3" t="s">
        <v>255</v>
      </c>
      <c r="AI935" s="3" t="s">
        <v>5219</v>
      </c>
      <c r="AJ935" s="3" t="s">
        <v>5220</v>
      </c>
    </row>
    <row r="936" spans="1:36" x14ac:dyDescent="0.25">
      <c r="A936" s="3" t="s">
        <v>8465</v>
      </c>
      <c r="B936" s="3" t="s">
        <v>6060</v>
      </c>
      <c r="C936" s="3" t="s">
        <v>8467</v>
      </c>
      <c r="D936" s="3" t="s">
        <v>5873</v>
      </c>
      <c r="E936">
        <v>93025</v>
      </c>
      <c r="F936">
        <v>45786</v>
      </c>
      <c r="G936">
        <v>45786.702962962961</v>
      </c>
      <c r="H936" s="3" t="s">
        <v>1929</v>
      </c>
      <c r="I936">
        <v>923210</v>
      </c>
      <c r="J936" s="3" t="s">
        <v>62</v>
      </c>
      <c r="K936" s="3" t="s">
        <v>63</v>
      </c>
      <c r="L936" s="3" t="s">
        <v>64</v>
      </c>
      <c r="M936" s="1">
        <v>641140</v>
      </c>
      <c r="N936" s="1">
        <v>0</v>
      </c>
      <c r="O936" s="1">
        <v>641140</v>
      </c>
      <c r="P936" s="1">
        <v>0</v>
      </c>
      <c r="Q936" s="3" t="s">
        <v>54</v>
      </c>
      <c r="R936">
        <v>860063875</v>
      </c>
      <c r="S936" s="3" t="s">
        <v>55</v>
      </c>
      <c r="T936" s="3" t="s">
        <v>56</v>
      </c>
      <c r="U936" s="3" t="s">
        <v>57</v>
      </c>
      <c r="V936" s="3" t="s">
        <v>58</v>
      </c>
      <c r="W936" s="3" t="s">
        <v>59</v>
      </c>
      <c r="X936">
        <v>860050750</v>
      </c>
      <c r="Y936" s="3" t="s">
        <v>60</v>
      </c>
      <c r="Z936">
        <v>1225</v>
      </c>
      <c r="AA936">
        <v>1225</v>
      </c>
      <c r="AB936">
        <v>93025</v>
      </c>
      <c r="AC936" s="3" t="s">
        <v>5221</v>
      </c>
      <c r="AD936" s="3" t="s">
        <v>5222</v>
      </c>
      <c r="AE936" s="3" t="s">
        <v>5223</v>
      </c>
      <c r="AG936">
        <v>45786</v>
      </c>
      <c r="AH936" s="3" t="s">
        <v>71</v>
      </c>
      <c r="AI936" s="3" t="s">
        <v>5224</v>
      </c>
      <c r="AJ936" s="3" t="s">
        <v>5225</v>
      </c>
    </row>
    <row r="937" spans="1:36" x14ac:dyDescent="0.25">
      <c r="A937" s="3" t="s">
        <v>8757</v>
      </c>
      <c r="B937" s="3" t="s">
        <v>8758</v>
      </c>
      <c r="C937" s="3" t="s">
        <v>8760</v>
      </c>
      <c r="D937" s="3" t="s">
        <v>5964</v>
      </c>
      <c r="E937">
        <v>93125</v>
      </c>
      <c r="F937">
        <v>45786</v>
      </c>
      <c r="G937">
        <v>45786.707037037035</v>
      </c>
      <c r="H937" s="3" t="s">
        <v>1929</v>
      </c>
      <c r="I937">
        <v>923210</v>
      </c>
      <c r="J937" s="3" t="s">
        <v>384</v>
      </c>
      <c r="K937" s="3" t="s">
        <v>385</v>
      </c>
      <c r="L937" s="3" t="s">
        <v>172</v>
      </c>
      <c r="M937" s="1">
        <v>107839</v>
      </c>
      <c r="N937" s="1">
        <v>0</v>
      </c>
      <c r="O937" s="1">
        <v>107839</v>
      </c>
      <c r="P937" s="1">
        <v>0</v>
      </c>
      <c r="Q937" s="3" t="s">
        <v>169</v>
      </c>
      <c r="R937">
        <v>52218206</v>
      </c>
      <c r="S937" s="3" t="s">
        <v>5226</v>
      </c>
      <c r="T937" s="3" t="s">
        <v>56</v>
      </c>
      <c r="U937" s="3" t="s">
        <v>57</v>
      </c>
      <c r="V937" s="3" t="s">
        <v>5227</v>
      </c>
      <c r="W937" s="3" t="s">
        <v>59</v>
      </c>
      <c r="X937">
        <v>860034594</v>
      </c>
      <c r="Y937" s="3" t="s">
        <v>195</v>
      </c>
      <c r="Z937">
        <v>625</v>
      </c>
      <c r="AA937">
        <v>625</v>
      </c>
      <c r="AB937">
        <v>93125</v>
      </c>
      <c r="AC937" s="3"/>
      <c r="AD937" s="3" t="s">
        <v>5228</v>
      </c>
      <c r="AE937" s="3" t="s">
        <v>5229</v>
      </c>
      <c r="AG937">
        <v>45786</v>
      </c>
      <c r="AH937" s="3" t="s">
        <v>255</v>
      </c>
      <c r="AI937" s="3" t="s">
        <v>5230</v>
      </c>
      <c r="AJ937" s="3" t="s">
        <v>5231</v>
      </c>
    </row>
    <row r="938" spans="1:36" x14ac:dyDescent="0.25">
      <c r="A938" s="3" t="s">
        <v>8762</v>
      </c>
      <c r="B938" s="3" t="s">
        <v>8758</v>
      </c>
      <c r="C938" s="3" t="s">
        <v>8764</v>
      </c>
      <c r="D938" s="3" t="s">
        <v>5964</v>
      </c>
      <c r="E938">
        <v>93225</v>
      </c>
      <c r="F938">
        <v>45786</v>
      </c>
      <c r="G938">
        <v>45786.710613425923</v>
      </c>
      <c r="H938" s="3" t="s">
        <v>1929</v>
      </c>
      <c r="I938">
        <v>923210</v>
      </c>
      <c r="J938" s="3" t="s">
        <v>384</v>
      </c>
      <c r="K938" s="3" t="s">
        <v>385</v>
      </c>
      <c r="L938" s="3" t="s">
        <v>172</v>
      </c>
      <c r="M938" s="1">
        <v>124445</v>
      </c>
      <c r="N938" s="1">
        <v>0</v>
      </c>
      <c r="O938" s="1">
        <v>124445</v>
      </c>
      <c r="P938" s="1">
        <v>0</v>
      </c>
      <c r="Q938" s="3" t="s">
        <v>169</v>
      </c>
      <c r="R938">
        <v>1013592085</v>
      </c>
      <c r="S938" s="3" t="s">
        <v>5232</v>
      </c>
      <c r="T938" s="3" t="s">
        <v>56</v>
      </c>
      <c r="U938" s="3" t="s">
        <v>57</v>
      </c>
      <c r="V938" s="3" t="s">
        <v>5233</v>
      </c>
      <c r="W938" s="3" t="s">
        <v>59</v>
      </c>
      <c r="X938">
        <v>890903938</v>
      </c>
      <c r="Y938" s="3" t="s">
        <v>86</v>
      </c>
      <c r="Z938">
        <v>625</v>
      </c>
      <c r="AA938">
        <v>625</v>
      </c>
      <c r="AB938">
        <v>93225</v>
      </c>
      <c r="AC938" s="3"/>
      <c r="AD938" s="3" t="s">
        <v>5234</v>
      </c>
      <c r="AE938" s="3" t="s">
        <v>5235</v>
      </c>
      <c r="AG938">
        <v>45786</v>
      </c>
      <c r="AH938" s="3" t="s">
        <v>255</v>
      </c>
      <c r="AI938" s="3" t="s">
        <v>5236</v>
      </c>
      <c r="AJ938" s="3" t="s">
        <v>5237</v>
      </c>
    </row>
    <row r="939" spans="1:36" x14ac:dyDescent="0.25">
      <c r="A939" s="3" t="s">
        <v>8641</v>
      </c>
      <c r="B939" s="3" t="s">
        <v>6095</v>
      </c>
      <c r="C939" s="3" t="s">
        <v>8643</v>
      </c>
      <c r="D939" s="3" t="s">
        <v>5908</v>
      </c>
      <c r="E939">
        <v>93325</v>
      </c>
      <c r="F939">
        <v>45786</v>
      </c>
      <c r="G939">
        <v>45786.717453703706</v>
      </c>
      <c r="H939" s="3" t="s">
        <v>1929</v>
      </c>
      <c r="I939">
        <v>923238</v>
      </c>
      <c r="J939" s="3" t="s">
        <v>62</v>
      </c>
      <c r="K939" s="3" t="s">
        <v>63</v>
      </c>
      <c r="L939" s="3" t="s">
        <v>172</v>
      </c>
      <c r="M939" s="1">
        <v>668651</v>
      </c>
      <c r="N939" s="1">
        <v>0</v>
      </c>
      <c r="O939" s="1">
        <v>668651</v>
      </c>
      <c r="P939" s="1">
        <v>0</v>
      </c>
      <c r="Q939" s="3" t="s">
        <v>169</v>
      </c>
      <c r="R939">
        <v>11315001</v>
      </c>
      <c r="S939" s="3" t="s">
        <v>297</v>
      </c>
      <c r="T939" s="3" t="s">
        <v>56</v>
      </c>
      <c r="U939" s="3" t="s">
        <v>57</v>
      </c>
      <c r="V939" s="3" t="s">
        <v>298</v>
      </c>
      <c r="W939" s="3" t="s">
        <v>59</v>
      </c>
      <c r="X939">
        <v>890903938</v>
      </c>
      <c r="Y939" s="3" t="s">
        <v>86</v>
      </c>
      <c r="Z939">
        <v>325</v>
      </c>
      <c r="AA939">
        <v>325</v>
      </c>
      <c r="AB939">
        <v>93325</v>
      </c>
      <c r="AC939" s="3"/>
      <c r="AD939" s="3" t="s">
        <v>5238</v>
      </c>
      <c r="AE939" s="3" t="s">
        <v>5239</v>
      </c>
      <c r="AG939">
        <v>45786</v>
      </c>
      <c r="AH939" s="3" t="s">
        <v>255</v>
      </c>
      <c r="AI939" s="3" t="s">
        <v>5240</v>
      </c>
      <c r="AJ939" s="3" t="s">
        <v>5241</v>
      </c>
    </row>
    <row r="940" spans="1:36" x14ac:dyDescent="0.25">
      <c r="A940" s="3" t="s">
        <v>8469</v>
      </c>
      <c r="B940" s="3" t="s">
        <v>7547</v>
      </c>
      <c r="C940" s="3" t="s">
        <v>8471</v>
      </c>
      <c r="D940" s="3" t="s">
        <v>7550</v>
      </c>
      <c r="E940">
        <v>93425</v>
      </c>
      <c r="F940">
        <v>45786</v>
      </c>
      <c r="G940">
        <v>45786.73228009259</v>
      </c>
      <c r="H940" s="3" t="s">
        <v>1929</v>
      </c>
      <c r="I940">
        <v>923238</v>
      </c>
      <c r="J940" s="3" t="s">
        <v>62</v>
      </c>
      <c r="K940" s="3" t="s">
        <v>63</v>
      </c>
      <c r="L940" s="3" t="s">
        <v>172</v>
      </c>
      <c r="M940" s="1">
        <v>153100</v>
      </c>
      <c r="N940" s="1">
        <v>0</v>
      </c>
      <c r="O940" s="1">
        <v>153100</v>
      </c>
      <c r="P940" s="1">
        <v>0</v>
      </c>
      <c r="Q940" s="3" t="s">
        <v>54</v>
      </c>
      <c r="R940">
        <v>900171710</v>
      </c>
      <c r="S940" s="3" t="s">
        <v>127</v>
      </c>
      <c r="T940" s="3" t="s">
        <v>1944</v>
      </c>
      <c r="U940" s="3"/>
      <c r="V940" s="3"/>
      <c r="W940" s="3"/>
      <c r="Y940" s="3"/>
      <c r="Z940">
        <v>125</v>
      </c>
      <c r="AA940">
        <v>125</v>
      </c>
      <c r="AB940">
        <v>93425</v>
      </c>
      <c r="AC940" s="3" t="s">
        <v>5242</v>
      </c>
      <c r="AD940" s="3" t="s">
        <v>5243</v>
      </c>
      <c r="AE940" s="3" t="s">
        <v>5244</v>
      </c>
      <c r="AG940">
        <v>45786</v>
      </c>
      <c r="AH940" s="3" t="s">
        <v>71</v>
      </c>
      <c r="AI940" s="3" t="s">
        <v>5245</v>
      </c>
      <c r="AJ940" s="3" t="s">
        <v>5246</v>
      </c>
    </row>
    <row r="941" spans="1:36" x14ac:dyDescent="0.25">
      <c r="A941" s="3" t="s">
        <v>11371</v>
      </c>
      <c r="B941" s="3" t="s">
        <v>11372</v>
      </c>
      <c r="C941" s="3" t="s">
        <v>11373</v>
      </c>
      <c r="D941" s="3" t="s">
        <v>6026</v>
      </c>
      <c r="E941">
        <v>93525</v>
      </c>
      <c r="F941">
        <v>45789</v>
      </c>
      <c r="G941">
        <v>45789.763923611114</v>
      </c>
      <c r="H941" s="3" t="s">
        <v>1976</v>
      </c>
      <c r="I941">
        <v>923218</v>
      </c>
      <c r="J941" s="3" t="s">
        <v>62</v>
      </c>
      <c r="K941" s="3" t="s">
        <v>63</v>
      </c>
      <c r="L941" s="3" t="s">
        <v>64</v>
      </c>
      <c r="M941" s="1">
        <v>16000000</v>
      </c>
      <c r="N941" s="1">
        <v>0</v>
      </c>
      <c r="O941" s="1">
        <v>16000000</v>
      </c>
      <c r="P941" s="1">
        <v>16000000</v>
      </c>
      <c r="Q941" s="3" t="s">
        <v>54</v>
      </c>
      <c r="R941">
        <v>900482662</v>
      </c>
      <c r="S941" s="3" t="s">
        <v>5247</v>
      </c>
      <c r="T941" s="3" t="s">
        <v>56</v>
      </c>
      <c r="U941" s="3" t="s">
        <v>57</v>
      </c>
      <c r="V941" s="3" t="s">
        <v>5248</v>
      </c>
      <c r="W941" s="3" t="s">
        <v>59</v>
      </c>
      <c r="X941">
        <v>860034313</v>
      </c>
      <c r="Y941" s="3" t="s">
        <v>97</v>
      </c>
      <c r="Z941">
        <v>8725</v>
      </c>
      <c r="AA941">
        <v>8725</v>
      </c>
      <c r="AB941">
        <v>93525</v>
      </c>
      <c r="AC941" s="3"/>
      <c r="AD941" s="3"/>
      <c r="AE941" s="3"/>
      <c r="AG941">
        <v>45789</v>
      </c>
      <c r="AH941" s="3" t="s">
        <v>5189</v>
      </c>
      <c r="AI941" s="3" t="s">
        <v>5249</v>
      </c>
      <c r="AJ941" s="3" t="s">
        <v>5250</v>
      </c>
    </row>
    <row r="942" spans="1:36" x14ac:dyDescent="0.25">
      <c r="A942" s="3" t="s">
        <v>11374</v>
      </c>
      <c r="B942" s="3" t="s">
        <v>11375</v>
      </c>
      <c r="C942" s="3" t="s">
        <v>11376</v>
      </c>
      <c r="D942" s="3" t="s">
        <v>6027</v>
      </c>
      <c r="E942">
        <v>93525</v>
      </c>
      <c r="F942">
        <v>45789</v>
      </c>
      <c r="G942">
        <v>45789.763923611114</v>
      </c>
      <c r="H942" s="3" t="s">
        <v>1976</v>
      </c>
      <c r="I942">
        <v>923242</v>
      </c>
      <c r="J942" s="3" t="s">
        <v>62</v>
      </c>
      <c r="K942" s="3" t="s">
        <v>63</v>
      </c>
      <c r="L942" s="3" t="s">
        <v>64</v>
      </c>
      <c r="M942" s="1">
        <v>65000000</v>
      </c>
      <c r="N942" s="1">
        <v>0</v>
      </c>
      <c r="O942" s="1">
        <v>65000000</v>
      </c>
      <c r="P942" s="1">
        <v>65000000</v>
      </c>
      <c r="Q942" s="3" t="s">
        <v>54</v>
      </c>
      <c r="R942">
        <v>900482662</v>
      </c>
      <c r="S942" s="3" t="s">
        <v>5247</v>
      </c>
      <c r="T942" s="3" t="s">
        <v>56</v>
      </c>
      <c r="U942" s="3" t="s">
        <v>57</v>
      </c>
      <c r="V942" s="3" t="s">
        <v>5248</v>
      </c>
      <c r="W942" s="3" t="s">
        <v>59</v>
      </c>
      <c r="X942">
        <v>860034313</v>
      </c>
      <c r="Y942" s="3" t="s">
        <v>97</v>
      </c>
      <c r="Z942">
        <v>8725</v>
      </c>
      <c r="AA942">
        <v>8725</v>
      </c>
      <c r="AB942">
        <v>93525</v>
      </c>
      <c r="AC942" s="3"/>
      <c r="AD942" s="3"/>
      <c r="AE942" s="3"/>
      <c r="AG942">
        <v>45789</v>
      </c>
      <c r="AH942" s="3" t="s">
        <v>5189</v>
      </c>
      <c r="AI942" s="3" t="s">
        <v>5249</v>
      </c>
      <c r="AJ942" s="3" t="s">
        <v>5250</v>
      </c>
    </row>
    <row r="943" spans="1:36" x14ac:dyDescent="0.25">
      <c r="A943" s="3" t="s">
        <v>8848</v>
      </c>
      <c r="B943" s="3" t="s">
        <v>8849</v>
      </c>
      <c r="C943" s="3" t="s">
        <v>8851</v>
      </c>
      <c r="D943" s="3" t="s">
        <v>6018</v>
      </c>
      <c r="E943">
        <v>93625</v>
      </c>
      <c r="F943">
        <v>45789</v>
      </c>
      <c r="G943">
        <v>45789.90284722222</v>
      </c>
      <c r="H943" s="3" t="s">
        <v>1929</v>
      </c>
      <c r="I943">
        <v>923242</v>
      </c>
      <c r="J943" s="3" t="s">
        <v>62</v>
      </c>
      <c r="K943" s="3" t="s">
        <v>63</v>
      </c>
      <c r="L943" s="3" t="s">
        <v>64</v>
      </c>
      <c r="M943" s="1">
        <v>624622</v>
      </c>
      <c r="N943" s="1">
        <v>0</v>
      </c>
      <c r="O943" s="1">
        <v>624622</v>
      </c>
      <c r="P943" s="1">
        <v>0</v>
      </c>
      <c r="Q943" s="3" t="s">
        <v>169</v>
      </c>
      <c r="R943">
        <v>1030625724</v>
      </c>
      <c r="S943" s="3" t="s">
        <v>5251</v>
      </c>
      <c r="T943" s="3" t="s">
        <v>56</v>
      </c>
      <c r="U943" s="3" t="s">
        <v>57</v>
      </c>
      <c r="V943" s="3" t="s">
        <v>5252</v>
      </c>
      <c r="W943" s="3" t="s">
        <v>59</v>
      </c>
      <c r="X943">
        <v>890903938</v>
      </c>
      <c r="Y943" s="3" t="s">
        <v>86</v>
      </c>
      <c r="Z943">
        <v>8225</v>
      </c>
      <c r="AA943">
        <v>8225</v>
      </c>
      <c r="AB943">
        <v>93625</v>
      </c>
      <c r="AC943" s="3" t="s">
        <v>5253</v>
      </c>
      <c r="AD943" s="3" t="s">
        <v>5254</v>
      </c>
      <c r="AE943" s="3" t="s">
        <v>5255</v>
      </c>
      <c r="AG943">
        <v>45789</v>
      </c>
      <c r="AH943" s="3" t="s">
        <v>1775</v>
      </c>
      <c r="AI943" s="3" t="s">
        <v>5256</v>
      </c>
      <c r="AJ943" s="3" t="s">
        <v>5257</v>
      </c>
    </row>
    <row r="944" spans="1:36" x14ac:dyDescent="0.25">
      <c r="A944" s="3" t="s">
        <v>8853</v>
      </c>
      <c r="B944" s="3" t="s">
        <v>8849</v>
      </c>
      <c r="C944" s="3" t="s">
        <v>8855</v>
      </c>
      <c r="D944" s="3" t="s">
        <v>6018</v>
      </c>
      <c r="E944">
        <v>93725</v>
      </c>
      <c r="F944">
        <v>45789</v>
      </c>
      <c r="G944">
        <v>45789.910196759258</v>
      </c>
      <c r="H944" s="3" t="s">
        <v>1929</v>
      </c>
      <c r="I944">
        <v>923242</v>
      </c>
      <c r="J944" s="3" t="s">
        <v>62</v>
      </c>
      <c r="K944" s="3" t="s">
        <v>63</v>
      </c>
      <c r="L944" s="3" t="s">
        <v>64</v>
      </c>
      <c r="M944" s="1">
        <v>183523</v>
      </c>
      <c r="N944" s="1">
        <v>0</v>
      </c>
      <c r="O944" s="1">
        <v>183523</v>
      </c>
      <c r="P944" s="1">
        <v>0</v>
      </c>
      <c r="Q944" s="3" t="s">
        <v>169</v>
      </c>
      <c r="R944">
        <v>1073672613</v>
      </c>
      <c r="S944" s="3" t="s">
        <v>5258</v>
      </c>
      <c r="T944" s="3" t="s">
        <v>56</v>
      </c>
      <c r="U944" s="3" t="s">
        <v>57</v>
      </c>
      <c r="V944" s="3" t="s">
        <v>5259</v>
      </c>
      <c r="W944" s="3" t="s">
        <v>59</v>
      </c>
      <c r="X944">
        <v>860035827</v>
      </c>
      <c r="Y944" s="3" t="s">
        <v>378</v>
      </c>
      <c r="Z944">
        <v>8225</v>
      </c>
      <c r="AA944">
        <v>8225</v>
      </c>
      <c r="AB944">
        <v>93725</v>
      </c>
      <c r="AC944" s="3" t="s">
        <v>5260</v>
      </c>
      <c r="AD944" s="3" t="s">
        <v>5261</v>
      </c>
      <c r="AE944" s="3" t="s">
        <v>5262</v>
      </c>
      <c r="AG944">
        <v>45789</v>
      </c>
      <c r="AH944" s="3" t="s">
        <v>1775</v>
      </c>
      <c r="AI944" s="3" t="s">
        <v>5263</v>
      </c>
      <c r="AJ944" s="3" t="s">
        <v>5264</v>
      </c>
    </row>
    <row r="945" spans="1:36" x14ac:dyDescent="0.25">
      <c r="A945" s="3" t="s">
        <v>8857</v>
      </c>
      <c r="B945" s="3" t="s">
        <v>8849</v>
      </c>
      <c r="C945" s="3" t="s">
        <v>8859</v>
      </c>
      <c r="D945" s="3" t="s">
        <v>6018</v>
      </c>
      <c r="E945">
        <v>93825</v>
      </c>
      <c r="F945">
        <v>45789</v>
      </c>
      <c r="G945">
        <v>45789.912199074075</v>
      </c>
      <c r="H945" s="3" t="s">
        <v>1929</v>
      </c>
      <c r="I945">
        <v>923242</v>
      </c>
      <c r="J945" s="3" t="s">
        <v>62</v>
      </c>
      <c r="K945" s="3" t="s">
        <v>63</v>
      </c>
      <c r="L945" s="3" t="s">
        <v>64</v>
      </c>
      <c r="M945" s="1">
        <v>183523</v>
      </c>
      <c r="N945" s="1">
        <v>0</v>
      </c>
      <c r="O945" s="1">
        <v>183523</v>
      </c>
      <c r="P945" s="1">
        <v>0</v>
      </c>
      <c r="Q945" s="3" t="s">
        <v>169</v>
      </c>
      <c r="R945">
        <v>1131110918</v>
      </c>
      <c r="S945" s="3" t="s">
        <v>5125</v>
      </c>
      <c r="T945" s="3" t="s">
        <v>56</v>
      </c>
      <c r="U945" s="3" t="s">
        <v>57</v>
      </c>
      <c r="V945" s="3" t="s">
        <v>5126</v>
      </c>
      <c r="W945" s="3" t="s">
        <v>59</v>
      </c>
      <c r="X945">
        <v>890903938</v>
      </c>
      <c r="Y945" s="3" t="s">
        <v>86</v>
      </c>
      <c r="Z945">
        <v>8225</v>
      </c>
      <c r="AA945">
        <v>8225</v>
      </c>
      <c r="AB945">
        <v>93825</v>
      </c>
      <c r="AC945" s="3" t="s">
        <v>5265</v>
      </c>
      <c r="AD945" s="3" t="s">
        <v>5266</v>
      </c>
      <c r="AE945" s="3" t="s">
        <v>5267</v>
      </c>
      <c r="AG945">
        <v>45789</v>
      </c>
      <c r="AH945" s="3" t="s">
        <v>1775</v>
      </c>
      <c r="AI945" s="3" t="s">
        <v>5263</v>
      </c>
      <c r="AJ945" s="3" t="s">
        <v>5264</v>
      </c>
    </row>
    <row r="946" spans="1:36" x14ac:dyDescent="0.25">
      <c r="A946" s="3" t="s">
        <v>8861</v>
      </c>
      <c r="B946" s="3" t="s">
        <v>8849</v>
      </c>
      <c r="C946" s="3" t="s">
        <v>8863</v>
      </c>
      <c r="D946" s="3" t="s">
        <v>6018</v>
      </c>
      <c r="E946">
        <v>93925</v>
      </c>
      <c r="F946">
        <v>45789</v>
      </c>
      <c r="G946">
        <v>45789.914340277777</v>
      </c>
      <c r="H946" s="3" t="s">
        <v>1929</v>
      </c>
      <c r="I946">
        <v>923242</v>
      </c>
      <c r="J946" s="3" t="s">
        <v>62</v>
      </c>
      <c r="K946" s="3" t="s">
        <v>63</v>
      </c>
      <c r="L946" s="3" t="s">
        <v>64</v>
      </c>
      <c r="M946" s="1">
        <v>183523</v>
      </c>
      <c r="N946" s="1">
        <v>0</v>
      </c>
      <c r="O946" s="1">
        <v>183523</v>
      </c>
      <c r="P946" s="1">
        <v>0</v>
      </c>
      <c r="Q946" s="3" t="s">
        <v>169</v>
      </c>
      <c r="R946">
        <v>1005822531</v>
      </c>
      <c r="S946" s="3" t="s">
        <v>5268</v>
      </c>
      <c r="T946" s="3" t="s">
        <v>56</v>
      </c>
      <c r="U946" s="3" t="s">
        <v>57</v>
      </c>
      <c r="V946" s="3" t="s">
        <v>5761</v>
      </c>
      <c r="W946" s="3" t="s">
        <v>59</v>
      </c>
      <c r="X946">
        <v>860035827</v>
      </c>
      <c r="Y946" s="3" t="s">
        <v>378</v>
      </c>
      <c r="Z946">
        <v>8225</v>
      </c>
      <c r="AA946">
        <v>8225</v>
      </c>
      <c r="AB946">
        <v>93925</v>
      </c>
      <c r="AC946" s="3" t="s">
        <v>5269</v>
      </c>
      <c r="AD946" s="3" t="s">
        <v>5270</v>
      </c>
      <c r="AE946" s="3" t="s">
        <v>5271</v>
      </c>
      <c r="AG946">
        <v>45789</v>
      </c>
      <c r="AH946" s="3" t="s">
        <v>1775</v>
      </c>
      <c r="AI946" s="3" t="s">
        <v>5263</v>
      </c>
      <c r="AJ946" s="3" t="s">
        <v>5272</v>
      </c>
    </row>
    <row r="947" spans="1:36" x14ac:dyDescent="0.25">
      <c r="A947" s="3" t="s">
        <v>8865</v>
      </c>
      <c r="B947" s="3" t="s">
        <v>8849</v>
      </c>
      <c r="C947" s="3" t="s">
        <v>8867</v>
      </c>
      <c r="D947" s="3" t="s">
        <v>6018</v>
      </c>
      <c r="E947">
        <v>94025</v>
      </c>
      <c r="F947">
        <v>45789</v>
      </c>
      <c r="G947">
        <v>45789.916631944441</v>
      </c>
      <c r="H947" s="3" t="s">
        <v>1929</v>
      </c>
      <c r="I947">
        <v>923242</v>
      </c>
      <c r="J947" s="3" t="s">
        <v>62</v>
      </c>
      <c r="K947" s="3" t="s">
        <v>63</v>
      </c>
      <c r="L947" s="3" t="s">
        <v>64</v>
      </c>
      <c r="M947" s="1">
        <v>183523</v>
      </c>
      <c r="N947" s="1">
        <v>0</v>
      </c>
      <c r="O947" s="1">
        <v>183523</v>
      </c>
      <c r="P947" s="1">
        <v>0</v>
      </c>
      <c r="Q947" s="3" t="s">
        <v>169</v>
      </c>
      <c r="R947">
        <v>1024608628</v>
      </c>
      <c r="S947" s="3" t="s">
        <v>5273</v>
      </c>
      <c r="T947" s="3" t="s">
        <v>56</v>
      </c>
      <c r="U947" s="3" t="s">
        <v>57</v>
      </c>
      <c r="V947" s="3" t="s">
        <v>5274</v>
      </c>
      <c r="W947" s="3" t="s">
        <v>59</v>
      </c>
      <c r="X947">
        <v>890903938</v>
      </c>
      <c r="Y947" s="3" t="s">
        <v>86</v>
      </c>
      <c r="Z947">
        <v>8225</v>
      </c>
      <c r="AA947">
        <v>8225</v>
      </c>
      <c r="AB947">
        <v>94025</v>
      </c>
      <c r="AC947" s="3" t="s">
        <v>5275</v>
      </c>
      <c r="AD947" s="3" t="s">
        <v>5276</v>
      </c>
      <c r="AE947" s="3" t="s">
        <v>5277</v>
      </c>
      <c r="AG947">
        <v>45789</v>
      </c>
      <c r="AH947" s="3" t="s">
        <v>1775</v>
      </c>
      <c r="AI947" s="3" t="s">
        <v>5263</v>
      </c>
      <c r="AJ947" s="3" t="s">
        <v>5264</v>
      </c>
    </row>
    <row r="948" spans="1:36" x14ac:dyDescent="0.25">
      <c r="A948" s="3" t="s">
        <v>8766</v>
      </c>
      <c r="B948" s="3" t="s">
        <v>6213</v>
      </c>
      <c r="C948" s="3" t="s">
        <v>8768</v>
      </c>
      <c r="D948" s="3" t="s">
        <v>5916</v>
      </c>
      <c r="E948">
        <v>94125</v>
      </c>
      <c r="F948">
        <v>45790</v>
      </c>
      <c r="G948">
        <v>45790.801215277781</v>
      </c>
      <c r="H948" s="3" t="s">
        <v>1929</v>
      </c>
      <c r="I948">
        <v>923228</v>
      </c>
      <c r="J948" s="3" t="s">
        <v>305</v>
      </c>
      <c r="K948" s="3" t="s">
        <v>306</v>
      </c>
      <c r="L948" s="3" t="s">
        <v>172</v>
      </c>
      <c r="M948" s="1">
        <v>228260</v>
      </c>
      <c r="N948" s="1">
        <v>0</v>
      </c>
      <c r="O948" s="1">
        <v>228260</v>
      </c>
      <c r="P948" s="1">
        <v>0</v>
      </c>
      <c r="Q948" s="3" t="s">
        <v>169</v>
      </c>
      <c r="R948">
        <v>17973156</v>
      </c>
      <c r="S948" s="3" t="s">
        <v>1471</v>
      </c>
      <c r="T948" s="3" t="s">
        <v>56</v>
      </c>
      <c r="U948" s="3" t="s">
        <v>57</v>
      </c>
      <c r="V948" s="3" t="s">
        <v>1472</v>
      </c>
      <c r="W948" s="3" t="s">
        <v>59</v>
      </c>
      <c r="X948">
        <v>860034313</v>
      </c>
      <c r="Y948" s="3" t="s">
        <v>97</v>
      </c>
      <c r="Z948">
        <v>3425</v>
      </c>
      <c r="AA948">
        <v>3425</v>
      </c>
      <c r="AB948">
        <v>94125</v>
      </c>
      <c r="AC948" s="3"/>
      <c r="AD948" s="3" t="s">
        <v>5278</v>
      </c>
      <c r="AE948" s="3" t="s">
        <v>5279</v>
      </c>
      <c r="AG948">
        <v>45790</v>
      </c>
      <c r="AH948" s="3" t="s">
        <v>255</v>
      </c>
      <c r="AI948" s="3" t="s">
        <v>5280</v>
      </c>
      <c r="AJ948" s="3" t="s">
        <v>5281</v>
      </c>
    </row>
    <row r="949" spans="1:36" x14ac:dyDescent="0.25">
      <c r="A949" s="3" t="s">
        <v>8645</v>
      </c>
      <c r="B949" s="3" t="s">
        <v>6213</v>
      </c>
      <c r="C949" s="3" t="s">
        <v>8647</v>
      </c>
      <c r="D949" s="3" t="s">
        <v>5916</v>
      </c>
      <c r="E949">
        <v>94225</v>
      </c>
      <c r="F949">
        <v>45790</v>
      </c>
      <c r="G949">
        <v>45790.805717592593</v>
      </c>
      <c r="H949" s="3" t="s">
        <v>1929</v>
      </c>
      <c r="I949">
        <v>923228</v>
      </c>
      <c r="J949" s="3" t="s">
        <v>305</v>
      </c>
      <c r="K949" s="3" t="s">
        <v>306</v>
      </c>
      <c r="L949" s="3" t="s">
        <v>172</v>
      </c>
      <c r="M949" s="1">
        <v>299536</v>
      </c>
      <c r="N949" s="1">
        <v>0</v>
      </c>
      <c r="O949" s="1">
        <v>299536</v>
      </c>
      <c r="P949" s="1">
        <v>0</v>
      </c>
      <c r="Q949" s="3" t="s">
        <v>169</v>
      </c>
      <c r="R949">
        <v>40783907</v>
      </c>
      <c r="S949" s="3" t="s">
        <v>302</v>
      </c>
      <c r="T949" s="3" t="s">
        <v>56</v>
      </c>
      <c r="U949" s="3" t="s">
        <v>57</v>
      </c>
      <c r="V949" s="3" t="s">
        <v>303</v>
      </c>
      <c r="W949" s="3" t="s">
        <v>59</v>
      </c>
      <c r="X949">
        <v>860003020</v>
      </c>
      <c r="Y949" s="3" t="s">
        <v>212</v>
      </c>
      <c r="Z949">
        <v>3425</v>
      </c>
      <c r="AA949">
        <v>3425</v>
      </c>
      <c r="AB949">
        <v>94225</v>
      </c>
      <c r="AC949" s="3"/>
      <c r="AD949" s="3" t="s">
        <v>5282</v>
      </c>
      <c r="AE949" s="3" t="s">
        <v>5283</v>
      </c>
      <c r="AG949">
        <v>45790</v>
      </c>
      <c r="AH949" s="3" t="s">
        <v>255</v>
      </c>
      <c r="AI949" s="3" t="s">
        <v>5284</v>
      </c>
      <c r="AJ949" s="3" t="s">
        <v>5285</v>
      </c>
    </row>
    <row r="950" spans="1:36" x14ac:dyDescent="0.25">
      <c r="A950" s="3" t="s">
        <v>8774</v>
      </c>
      <c r="B950" s="3" t="s">
        <v>6380</v>
      </c>
      <c r="C950" s="3" t="s">
        <v>8776</v>
      </c>
      <c r="D950" s="3" t="s">
        <v>6051</v>
      </c>
      <c r="E950">
        <v>94325</v>
      </c>
      <c r="F950">
        <v>45790</v>
      </c>
      <c r="G950">
        <v>45790.811296296299</v>
      </c>
      <c r="H950" s="3" t="s">
        <v>1929</v>
      </c>
      <c r="I950">
        <v>923269</v>
      </c>
      <c r="J950" s="3" t="s">
        <v>1509</v>
      </c>
      <c r="K950" s="3" t="s">
        <v>1510</v>
      </c>
      <c r="L950" s="3" t="s">
        <v>64</v>
      </c>
      <c r="M950" s="1">
        <v>182436</v>
      </c>
      <c r="N950" s="1">
        <v>0</v>
      </c>
      <c r="O950" s="1">
        <v>182436</v>
      </c>
      <c r="P950" s="1">
        <v>0</v>
      </c>
      <c r="Q950" s="3" t="s">
        <v>169</v>
      </c>
      <c r="R950">
        <v>11220943</v>
      </c>
      <c r="S950" s="3" t="s">
        <v>1531</v>
      </c>
      <c r="T950" s="3" t="s">
        <v>56</v>
      </c>
      <c r="U950" s="3" t="s">
        <v>57</v>
      </c>
      <c r="V950" s="3" t="s">
        <v>1532</v>
      </c>
      <c r="W950" s="3" t="s">
        <v>59</v>
      </c>
      <c r="X950">
        <v>890903938</v>
      </c>
      <c r="Y950" s="3" t="s">
        <v>86</v>
      </c>
      <c r="Z950">
        <v>9725</v>
      </c>
      <c r="AA950">
        <v>9725</v>
      </c>
      <c r="AB950">
        <v>94325</v>
      </c>
      <c r="AC950" s="3" t="s">
        <v>5286</v>
      </c>
      <c r="AD950" s="3" t="s">
        <v>5287</v>
      </c>
      <c r="AE950" s="3" t="s">
        <v>5288</v>
      </c>
      <c r="AG950">
        <v>45790</v>
      </c>
      <c r="AH950" s="3" t="s">
        <v>255</v>
      </c>
      <c r="AI950" s="3" t="s">
        <v>5289</v>
      </c>
      <c r="AJ950" s="3" t="s">
        <v>5290</v>
      </c>
    </row>
    <row r="951" spans="1:36" x14ac:dyDescent="0.25">
      <c r="A951" s="3" t="s">
        <v>11377</v>
      </c>
      <c r="B951" s="3" t="s">
        <v>6342</v>
      </c>
      <c r="C951" s="3" t="s">
        <v>11378</v>
      </c>
      <c r="D951" s="3" t="s">
        <v>5885</v>
      </c>
      <c r="E951">
        <v>94425</v>
      </c>
      <c r="F951">
        <v>45791</v>
      </c>
      <c r="G951">
        <v>45791.741655092592</v>
      </c>
      <c r="H951" s="3" t="s">
        <v>1976</v>
      </c>
      <c r="I951">
        <v>923210</v>
      </c>
      <c r="J951" s="3" t="s">
        <v>62</v>
      </c>
      <c r="K951" s="3" t="s">
        <v>63</v>
      </c>
      <c r="L951" s="3" t="s">
        <v>172</v>
      </c>
      <c r="M951" s="1">
        <v>12856667</v>
      </c>
      <c r="N951" s="1">
        <v>0</v>
      </c>
      <c r="O951" s="1">
        <v>12856667</v>
      </c>
      <c r="P951" s="1">
        <v>12856667</v>
      </c>
      <c r="Q951" s="3" t="s">
        <v>169</v>
      </c>
      <c r="R951">
        <v>1074526308</v>
      </c>
      <c r="S951" s="3" t="s">
        <v>5291</v>
      </c>
      <c r="T951" s="3" t="s">
        <v>56</v>
      </c>
      <c r="U951" s="3" t="s">
        <v>57</v>
      </c>
      <c r="V951" s="3" t="s">
        <v>5292</v>
      </c>
      <c r="W951" s="3" t="s">
        <v>59</v>
      </c>
      <c r="X951">
        <v>860007335</v>
      </c>
      <c r="Y951" s="3" t="s">
        <v>201</v>
      </c>
      <c r="Z951">
        <v>1925</v>
      </c>
      <c r="AA951">
        <v>1925</v>
      </c>
      <c r="AB951">
        <v>94425</v>
      </c>
      <c r="AC951" s="3"/>
      <c r="AD951" s="3"/>
      <c r="AE951" s="3"/>
      <c r="AG951">
        <v>45791</v>
      </c>
      <c r="AH951" s="3" t="s">
        <v>180</v>
      </c>
      <c r="AI951" s="3" t="s">
        <v>5293</v>
      </c>
      <c r="AJ951" s="3" t="s">
        <v>5294</v>
      </c>
    </row>
    <row r="952" spans="1:36" x14ac:dyDescent="0.25">
      <c r="A952" s="3" t="s">
        <v>8802</v>
      </c>
      <c r="B952" s="3" t="s">
        <v>6060</v>
      </c>
      <c r="C952" s="3" t="s">
        <v>8804</v>
      </c>
      <c r="D952" s="3" t="s">
        <v>5873</v>
      </c>
      <c r="E952">
        <v>94525</v>
      </c>
      <c r="F952">
        <v>45791</v>
      </c>
      <c r="G952">
        <v>45791.849074074074</v>
      </c>
      <c r="H952" s="3" t="s">
        <v>1929</v>
      </c>
      <c r="I952">
        <v>923210</v>
      </c>
      <c r="J952" s="3" t="s">
        <v>62</v>
      </c>
      <c r="K952" s="3" t="s">
        <v>63</v>
      </c>
      <c r="L952" s="3" t="s">
        <v>64</v>
      </c>
      <c r="M952" s="1">
        <v>4480</v>
      </c>
      <c r="N952" s="1">
        <v>0</v>
      </c>
      <c r="O952" s="1">
        <v>4480</v>
      </c>
      <c r="P952" s="1">
        <v>0</v>
      </c>
      <c r="Q952" s="3" t="s">
        <v>54</v>
      </c>
      <c r="R952">
        <v>800007813</v>
      </c>
      <c r="S952" s="3" t="s">
        <v>84</v>
      </c>
      <c r="T952" s="3" t="s">
        <v>56</v>
      </c>
      <c r="U952" s="3" t="s">
        <v>57</v>
      </c>
      <c r="V952" s="3" t="s">
        <v>85</v>
      </c>
      <c r="W952" s="3" t="s">
        <v>59</v>
      </c>
      <c r="X952">
        <v>890903938</v>
      </c>
      <c r="Y952" s="3" t="s">
        <v>86</v>
      </c>
      <c r="Z952">
        <v>1225</v>
      </c>
      <c r="AA952">
        <v>1225</v>
      </c>
      <c r="AB952">
        <v>94525</v>
      </c>
      <c r="AC952" s="3" t="s">
        <v>5295</v>
      </c>
      <c r="AD952" s="3" t="s">
        <v>5296</v>
      </c>
      <c r="AE952" s="3" t="s">
        <v>5297</v>
      </c>
      <c r="AG952">
        <v>45791</v>
      </c>
      <c r="AH952" s="3" t="s">
        <v>71</v>
      </c>
      <c r="AI952" s="3" t="s">
        <v>5298</v>
      </c>
      <c r="AJ952" s="3" t="s">
        <v>5299</v>
      </c>
    </row>
    <row r="953" spans="1:36" x14ac:dyDescent="0.25">
      <c r="A953" s="3" t="s">
        <v>8806</v>
      </c>
      <c r="B953" s="3" t="s">
        <v>6060</v>
      </c>
      <c r="C953" s="3" t="s">
        <v>8808</v>
      </c>
      <c r="D953" s="3" t="s">
        <v>5873</v>
      </c>
      <c r="E953">
        <v>94625</v>
      </c>
      <c r="F953">
        <v>45791</v>
      </c>
      <c r="G953">
        <v>45791.857731481483</v>
      </c>
      <c r="H953" s="3" t="s">
        <v>1929</v>
      </c>
      <c r="I953">
        <v>923210</v>
      </c>
      <c r="J953" s="3" t="s">
        <v>62</v>
      </c>
      <c r="K953" s="3" t="s">
        <v>63</v>
      </c>
      <c r="L953" s="3" t="s">
        <v>64</v>
      </c>
      <c r="M953" s="1">
        <v>1955660</v>
      </c>
      <c r="N953" s="1">
        <v>0</v>
      </c>
      <c r="O953" s="1">
        <v>1955660</v>
      </c>
      <c r="P953" s="1">
        <v>0</v>
      </c>
      <c r="Q953" s="3" t="s">
        <v>54</v>
      </c>
      <c r="R953">
        <v>860063875</v>
      </c>
      <c r="S953" s="3" t="s">
        <v>55</v>
      </c>
      <c r="T953" s="3" t="s">
        <v>56</v>
      </c>
      <c r="U953" s="3" t="s">
        <v>57</v>
      </c>
      <c r="V953" s="3" t="s">
        <v>58</v>
      </c>
      <c r="W953" s="3" t="s">
        <v>59</v>
      </c>
      <c r="X953">
        <v>860050750</v>
      </c>
      <c r="Y953" s="3" t="s">
        <v>60</v>
      </c>
      <c r="Z953">
        <v>1225</v>
      </c>
      <c r="AA953">
        <v>1225</v>
      </c>
      <c r="AB953">
        <v>94625</v>
      </c>
      <c r="AC953" s="3" t="s">
        <v>5300</v>
      </c>
      <c r="AD953" s="3" t="s">
        <v>5301</v>
      </c>
      <c r="AE953" s="3" t="s">
        <v>5302</v>
      </c>
      <c r="AG953">
        <v>45791</v>
      </c>
      <c r="AH953" s="3" t="s">
        <v>71</v>
      </c>
      <c r="AI953" s="3" t="s">
        <v>5303</v>
      </c>
      <c r="AJ953" s="3" t="s">
        <v>5304</v>
      </c>
    </row>
    <row r="954" spans="1:36" x14ac:dyDescent="0.25">
      <c r="A954" s="3" t="s">
        <v>8810</v>
      </c>
      <c r="B954" s="3" t="s">
        <v>6060</v>
      </c>
      <c r="C954" s="3" t="s">
        <v>8812</v>
      </c>
      <c r="D954" s="3" t="s">
        <v>5873</v>
      </c>
      <c r="E954">
        <v>94725</v>
      </c>
      <c r="F954">
        <v>45791</v>
      </c>
      <c r="G954">
        <v>45791.901504629626</v>
      </c>
      <c r="H954" s="3" t="s">
        <v>1929</v>
      </c>
      <c r="I954">
        <v>923210</v>
      </c>
      <c r="J954" s="3" t="s">
        <v>62</v>
      </c>
      <c r="K954" s="3" t="s">
        <v>63</v>
      </c>
      <c r="L954" s="3" t="s">
        <v>64</v>
      </c>
      <c r="M954" s="1">
        <v>1434750</v>
      </c>
      <c r="N954" s="1">
        <v>0</v>
      </c>
      <c r="O954" s="1">
        <v>1434750</v>
      </c>
      <c r="P954" s="1">
        <v>0</v>
      </c>
      <c r="Q954" s="3" t="s">
        <v>54</v>
      </c>
      <c r="R954">
        <v>899999115</v>
      </c>
      <c r="S954" s="3" t="s">
        <v>106</v>
      </c>
      <c r="T954" s="3" t="s">
        <v>56</v>
      </c>
      <c r="U954" s="3" t="s">
        <v>107</v>
      </c>
      <c r="V954" s="3" t="s">
        <v>108</v>
      </c>
      <c r="W954" s="3" t="s">
        <v>59</v>
      </c>
      <c r="X954">
        <v>860051135</v>
      </c>
      <c r="Y954" s="3" t="s">
        <v>109</v>
      </c>
      <c r="Z954">
        <v>1225</v>
      </c>
      <c r="AA954">
        <v>1225</v>
      </c>
      <c r="AB954">
        <v>94725</v>
      </c>
      <c r="AC954" s="3" t="s">
        <v>5305</v>
      </c>
      <c r="AD954" s="3" t="s">
        <v>5306</v>
      </c>
      <c r="AE954" s="3" t="s">
        <v>5307</v>
      </c>
      <c r="AG954">
        <v>45791</v>
      </c>
      <c r="AH954" s="3" t="s">
        <v>71</v>
      </c>
      <c r="AI954" s="3" t="s">
        <v>5308</v>
      </c>
      <c r="AJ954" s="3" t="s">
        <v>5309</v>
      </c>
    </row>
    <row r="955" spans="1:36" x14ac:dyDescent="0.25">
      <c r="A955" s="3" t="s">
        <v>8778</v>
      </c>
      <c r="B955" s="3" t="s">
        <v>6095</v>
      </c>
      <c r="C955" s="3" t="s">
        <v>8780</v>
      </c>
      <c r="D955" s="3" t="s">
        <v>5908</v>
      </c>
      <c r="E955">
        <v>94825</v>
      </c>
      <c r="F955">
        <v>45791</v>
      </c>
      <c r="G955">
        <v>45791.910324074073</v>
      </c>
      <c r="H955" s="3" t="s">
        <v>1929</v>
      </c>
      <c r="I955">
        <v>923238</v>
      </c>
      <c r="J955" s="3" t="s">
        <v>62</v>
      </c>
      <c r="K955" s="3" t="s">
        <v>63</v>
      </c>
      <c r="L955" s="3" t="s">
        <v>172</v>
      </c>
      <c r="M955" s="1">
        <v>668651</v>
      </c>
      <c r="N955" s="1">
        <v>0</v>
      </c>
      <c r="O955" s="1">
        <v>668651</v>
      </c>
      <c r="P955" s="1">
        <v>0</v>
      </c>
      <c r="Q955" s="3" t="s">
        <v>169</v>
      </c>
      <c r="R955">
        <v>11315001</v>
      </c>
      <c r="S955" s="3" t="s">
        <v>297</v>
      </c>
      <c r="T955" s="3" t="s">
        <v>56</v>
      </c>
      <c r="U955" s="3" t="s">
        <v>57</v>
      </c>
      <c r="V955" s="3" t="s">
        <v>298</v>
      </c>
      <c r="W955" s="3" t="s">
        <v>59</v>
      </c>
      <c r="X955">
        <v>890903938</v>
      </c>
      <c r="Y955" s="3" t="s">
        <v>86</v>
      </c>
      <c r="Z955">
        <v>325</v>
      </c>
      <c r="AA955">
        <v>325</v>
      </c>
      <c r="AB955">
        <v>94825</v>
      </c>
      <c r="AC955" s="3"/>
      <c r="AD955" s="3" t="s">
        <v>5310</v>
      </c>
      <c r="AE955" s="3" t="s">
        <v>5311</v>
      </c>
      <c r="AG955">
        <v>45791</v>
      </c>
      <c r="AH955" s="3" t="s">
        <v>255</v>
      </c>
      <c r="AI955" s="3" t="s">
        <v>5312</v>
      </c>
      <c r="AJ955" s="3" t="s">
        <v>5313</v>
      </c>
    </row>
    <row r="956" spans="1:36" x14ac:dyDescent="0.25">
      <c r="A956" s="3" t="s">
        <v>8782</v>
      </c>
      <c r="B956" s="3" t="s">
        <v>6081</v>
      </c>
      <c r="C956" s="3" t="s">
        <v>8784</v>
      </c>
      <c r="D956" s="3" t="s">
        <v>5882</v>
      </c>
      <c r="E956">
        <v>94925</v>
      </c>
      <c r="F956">
        <v>45791</v>
      </c>
      <c r="G956">
        <v>45791.913981481484</v>
      </c>
      <c r="H956" s="3" t="s">
        <v>1929</v>
      </c>
      <c r="I956">
        <v>923210</v>
      </c>
      <c r="J956" s="3" t="s">
        <v>62</v>
      </c>
      <c r="K956" s="3" t="s">
        <v>63</v>
      </c>
      <c r="L956" s="3" t="s">
        <v>172</v>
      </c>
      <c r="M956" s="1">
        <v>139896</v>
      </c>
      <c r="N956" s="1">
        <v>0</v>
      </c>
      <c r="O956" s="1">
        <v>139896</v>
      </c>
      <c r="P956" s="1">
        <v>0</v>
      </c>
      <c r="Q956" s="3" t="s">
        <v>169</v>
      </c>
      <c r="R956">
        <v>53890455</v>
      </c>
      <c r="S956" s="3" t="s">
        <v>5314</v>
      </c>
      <c r="T956" s="3" t="s">
        <v>56</v>
      </c>
      <c r="U956" s="3" t="s">
        <v>57</v>
      </c>
      <c r="V956" s="3" t="s">
        <v>5315</v>
      </c>
      <c r="W956" s="3" t="s">
        <v>59</v>
      </c>
      <c r="X956">
        <v>860034313</v>
      </c>
      <c r="Y956" s="3" t="s">
        <v>97</v>
      </c>
      <c r="Z956">
        <v>1625</v>
      </c>
      <c r="AA956">
        <v>1625</v>
      </c>
      <c r="AB956">
        <v>94925</v>
      </c>
      <c r="AC956" s="3"/>
      <c r="AD956" s="3" t="s">
        <v>5316</v>
      </c>
      <c r="AE956" s="3" t="s">
        <v>5317</v>
      </c>
      <c r="AG956">
        <v>45791</v>
      </c>
      <c r="AH956" s="3" t="s">
        <v>255</v>
      </c>
      <c r="AI956" s="3" t="s">
        <v>5318</v>
      </c>
      <c r="AJ956" s="3" t="s">
        <v>5319</v>
      </c>
    </row>
    <row r="957" spans="1:36" x14ac:dyDescent="0.25">
      <c r="A957" s="3" t="s">
        <v>8786</v>
      </c>
      <c r="B957" s="3" t="s">
        <v>6081</v>
      </c>
      <c r="C957" s="3" t="s">
        <v>8788</v>
      </c>
      <c r="D957" s="3" t="s">
        <v>5882</v>
      </c>
      <c r="E957">
        <v>95025</v>
      </c>
      <c r="F957">
        <v>45791</v>
      </c>
      <c r="G957">
        <v>45791.916805555556</v>
      </c>
      <c r="H957" s="3" t="s">
        <v>1929</v>
      </c>
      <c r="I957">
        <v>923210</v>
      </c>
      <c r="J957" s="3" t="s">
        <v>62</v>
      </c>
      <c r="K957" s="3" t="s">
        <v>63</v>
      </c>
      <c r="L957" s="3" t="s">
        <v>172</v>
      </c>
      <c r="M957" s="1">
        <v>124445</v>
      </c>
      <c r="N957" s="1">
        <v>0</v>
      </c>
      <c r="O957" s="1">
        <v>124445</v>
      </c>
      <c r="P957" s="1">
        <v>0</v>
      </c>
      <c r="Q957" s="3" t="s">
        <v>169</v>
      </c>
      <c r="R957">
        <v>1104069178</v>
      </c>
      <c r="S957" s="3" t="s">
        <v>5320</v>
      </c>
      <c r="T957" s="3" t="s">
        <v>56</v>
      </c>
      <c r="U957" s="3" t="s">
        <v>57</v>
      </c>
      <c r="V957" s="3" t="s">
        <v>5321</v>
      </c>
      <c r="W957" s="3" t="s">
        <v>59</v>
      </c>
      <c r="X957">
        <v>890903938</v>
      </c>
      <c r="Y957" s="3" t="s">
        <v>86</v>
      </c>
      <c r="Z957">
        <v>1625</v>
      </c>
      <c r="AA957">
        <v>1625</v>
      </c>
      <c r="AB957">
        <v>95025</v>
      </c>
      <c r="AC957" s="3"/>
      <c r="AD957" s="3" t="s">
        <v>5322</v>
      </c>
      <c r="AE957" s="3" t="s">
        <v>5323</v>
      </c>
      <c r="AG957">
        <v>45791</v>
      </c>
      <c r="AH957" s="3" t="s">
        <v>255</v>
      </c>
      <c r="AI957" s="3" t="s">
        <v>5324</v>
      </c>
      <c r="AJ957" s="3" t="s">
        <v>5325</v>
      </c>
    </row>
    <row r="958" spans="1:36" x14ac:dyDescent="0.25">
      <c r="A958" s="3" t="s">
        <v>8790</v>
      </c>
      <c r="B958" s="3" t="s">
        <v>6095</v>
      </c>
      <c r="C958" s="3" t="s">
        <v>8792</v>
      </c>
      <c r="D958" s="3" t="s">
        <v>5908</v>
      </c>
      <c r="E958">
        <v>95125</v>
      </c>
      <c r="F958">
        <v>45791</v>
      </c>
      <c r="G958">
        <v>45791.920208333337</v>
      </c>
      <c r="H958" s="3" t="s">
        <v>1929</v>
      </c>
      <c r="I958">
        <v>923238</v>
      </c>
      <c r="J958" s="3" t="s">
        <v>62</v>
      </c>
      <c r="K958" s="3" t="s">
        <v>63</v>
      </c>
      <c r="L958" s="3" t="s">
        <v>172</v>
      </c>
      <c r="M958" s="1">
        <v>759364</v>
      </c>
      <c r="N958" s="1">
        <v>0</v>
      </c>
      <c r="O958" s="1">
        <v>759364</v>
      </c>
      <c r="P958" s="1">
        <v>0</v>
      </c>
      <c r="Q958" s="3" t="s">
        <v>169</v>
      </c>
      <c r="R958">
        <v>80724086</v>
      </c>
      <c r="S958" s="3" t="s">
        <v>252</v>
      </c>
      <c r="T958" s="3" t="s">
        <v>56</v>
      </c>
      <c r="U958" s="3" t="s">
        <v>57</v>
      </c>
      <c r="V958" s="3" t="s">
        <v>253</v>
      </c>
      <c r="W958" s="3" t="s">
        <v>59</v>
      </c>
      <c r="X958">
        <v>890903938</v>
      </c>
      <c r="Y958" s="3" t="s">
        <v>86</v>
      </c>
      <c r="Z958">
        <v>325</v>
      </c>
      <c r="AA958">
        <v>325</v>
      </c>
      <c r="AB958">
        <v>95125</v>
      </c>
      <c r="AC958" s="3"/>
      <c r="AD958" s="3" t="s">
        <v>5326</v>
      </c>
      <c r="AE958" s="3" t="s">
        <v>5327</v>
      </c>
      <c r="AG958">
        <v>45791</v>
      </c>
      <c r="AH958" s="3" t="s">
        <v>255</v>
      </c>
      <c r="AI958" s="3" t="s">
        <v>5328</v>
      </c>
      <c r="AJ958" s="3" t="s">
        <v>5329</v>
      </c>
    </row>
    <row r="959" spans="1:36" x14ac:dyDescent="0.25">
      <c r="A959" s="3" t="s">
        <v>8794</v>
      </c>
      <c r="B959" s="3" t="s">
        <v>6240</v>
      </c>
      <c r="C959" s="3" t="s">
        <v>8796</v>
      </c>
      <c r="D959" s="3" t="s">
        <v>6037</v>
      </c>
      <c r="E959">
        <v>95225</v>
      </c>
      <c r="F959">
        <v>45791</v>
      </c>
      <c r="G959">
        <v>45791.924108796295</v>
      </c>
      <c r="H959" s="3" t="s">
        <v>1929</v>
      </c>
      <c r="I959">
        <v>923211</v>
      </c>
      <c r="J959" s="3" t="s">
        <v>62</v>
      </c>
      <c r="K959" s="3" t="s">
        <v>63</v>
      </c>
      <c r="L959" s="3" t="s">
        <v>172</v>
      </c>
      <c r="M959" s="1">
        <v>931800</v>
      </c>
      <c r="N959" s="1">
        <v>0</v>
      </c>
      <c r="O959" s="1">
        <v>931800</v>
      </c>
      <c r="P959" s="1">
        <v>0</v>
      </c>
      <c r="Q959" s="3" t="s">
        <v>169</v>
      </c>
      <c r="R959">
        <v>79359242</v>
      </c>
      <c r="S959" s="3" t="s">
        <v>283</v>
      </c>
      <c r="T959" s="3" t="s">
        <v>56</v>
      </c>
      <c r="U959" s="3" t="s">
        <v>57</v>
      </c>
      <c r="V959" s="3" t="s">
        <v>284</v>
      </c>
      <c r="W959" s="3" t="s">
        <v>59</v>
      </c>
      <c r="X959">
        <v>860002964</v>
      </c>
      <c r="Y959" s="3" t="s">
        <v>242</v>
      </c>
      <c r="Z959">
        <v>925</v>
      </c>
      <c r="AA959">
        <v>925</v>
      </c>
      <c r="AB959">
        <v>95225</v>
      </c>
      <c r="AC959" s="3"/>
      <c r="AD959" s="3" t="s">
        <v>5330</v>
      </c>
      <c r="AE959" s="3" t="s">
        <v>5331</v>
      </c>
      <c r="AG959">
        <v>45791</v>
      </c>
      <c r="AH959" s="3" t="s">
        <v>255</v>
      </c>
      <c r="AI959" s="3" t="s">
        <v>5332</v>
      </c>
      <c r="AJ959" s="3" t="s">
        <v>5333</v>
      </c>
    </row>
    <row r="960" spans="1:36" x14ac:dyDescent="0.25">
      <c r="A960" s="3" t="s">
        <v>8798</v>
      </c>
      <c r="B960" s="3" t="s">
        <v>6081</v>
      </c>
      <c r="C960" s="3" t="s">
        <v>8800</v>
      </c>
      <c r="D960" s="3" t="s">
        <v>5882</v>
      </c>
      <c r="E960">
        <v>95325</v>
      </c>
      <c r="F960">
        <v>45791</v>
      </c>
      <c r="G960">
        <v>45791.92690972222</v>
      </c>
      <c r="H960" s="3" t="s">
        <v>1929</v>
      </c>
      <c r="I960">
        <v>923210</v>
      </c>
      <c r="J960" s="3" t="s">
        <v>62</v>
      </c>
      <c r="K960" s="3" t="s">
        <v>63</v>
      </c>
      <c r="L960" s="3" t="s">
        <v>172</v>
      </c>
      <c r="M960" s="1">
        <v>96400</v>
      </c>
      <c r="N960" s="1">
        <v>0</v>
      </c>
      <c r="O960" s="1">
        <v>96400</v>
      </c>
      <c r="P960" s="1">
        <v>0</v>
      </c>
      <c r="Q960" s="3" t="s">
        <v>169</v>
      </c>
      <c r="R960">
        <v>79661139</v>
      </c>
      <c r="S960" s="3" t="s">
        <v>262</v>
      </c>
      <c r="T960" s="3" t="s">
        <v>56</v>
      </c>
      <c r="U960" s="3" t="s">
        <v>57</v>
      </c>
      <c r="V960" s="3" t="s">
        <v>263</v>
      </c>
      <c r="W960" s="3" t="s">
        <v>59</v>
      </c>
      <c r="X960">
        <v>860034313</v>
      </c>
      <c r="Y960" s="3" t="s">
        <v>97</v>
      </c>
      <c r="Z960">
        <v>1625</v>
      </c>
      <c r="AA960">
        <v>1625</v>
      </c>
      <c r="AB960">
        <v>95325</v>
      </c>
      <c r="AC960" s="3"/>
      <c r="AD960" s="3" t="s">
        <v>5334</v>
      </c>
      <c r="AE960" s="3" t="s">
        <v>5335</v>
      </c>
      <c r="AG960">
        <v>45791</v>
      </c>
      <c r="AH960" s="3" t="s">
        <v>255</v>
      </c>
      <c r="AI960" s="3" t="s">
        <v>5336</v>
      </c>
      <c r="AJ960" s="3" t="s">
        <v>5337</v>
      </c>
    </row>
    <row r="961" spans="1:36" x14ac:dyDescent="0.25">
      <c r="A961" s="3" t="s">
        <v>11379</v>
      </c>
      <c r="B961" s="3" t="s">
        <v>6081</v>
      </c>
      <c r="C961" s="3" t="s">
        <v>11380</v>
      </c>
      <c r="D961" s="3" t="s">
        <v>5882</v>
      </c>
      <c r="E961">
        <v>95425</v>
      </c>
      <c r="F961">
        <v>45793</v>
      </c>
      <c r="G961">
        <v>45793.657175925924</v>
      </c>
      <c r="H961" s="3" t="s">
        <v>1976</v>
      </c>
      <c r="I961">
        <v>923210</v>
      </c>
      <c r="J961" s="3" t="s">
        <v>62</v>
      </c>
      <c r="K961" s="3" t="s">
        <v>63</v>
      </c>
      <c r="L961" s="3" t="s">
        <v>172</v>
      </c>
      <c r="M961" s="1">
        <v>35200</v>
      </c>
      <c r="N961" s="1">
        <v>0</v>
      </c>
      <c r="O961" s="1">
        <v>35200</v>
      </c>
      <c r="P961" s="1">
        <v>35200</v>
      </c>
      <c r="Q961" s="3" t="s">
        <v>169</v>
      </c>
      <c r="R961">
        <v>79661139</v>
      </c>
      <c r="S961" s="3" t="s">
        <v>262</v>
      </c>
      <c r="T961" s="3" t="s">
        <v>56</v>
      </c>
      <c r="U961" s="3" t="s">
        <v>57</v>
      </c>
      <c r="V961" s="3" t="s">
        <v>263</v>
      </c>
      <c r="W961" s="3" t="s">
        <v>59</v>
      </c>
      <c r="X961">
        <v>860034313</v>
      </c>
      <c r="Y961" s="3" t="s">
        <v>97</v>
      </c>
      <c r="Z961">
        <v>1625</v>
      </c>
      <c r="AA961">
        <v>1625</v>
      </c>
      <c r="AB961">
        <v>95425</v>
      </c>
      <c r="AC961" s="3"/>
      <c r="AD961" s="3"/>
      <c r="AE961" s="3"/>
      <c r="AG961">
        <v>45793</v>
      </c>
      <c r="AH961" s="3" t="s">
        <v>255</v>
      </c>
      <c r="AI961" s="3" t="s">
        <v>5338</v>
      </c>
      <c r="AJ961" s="3" t="s">
        <v>5339</v>
      </c>
    </row>
    <row r="962" spans="1:36" x14ac:dyDescent="0.25">
      <c r="A962" s="3" t="s">
        <v>11381</v>
      </c>
      <c r="B962" s="3" t="s">
        <v>6240</v>
      </c>
      <c r="C962" s="3" t="s">
        <v>11382</v>
      </c>
      <c r="D962" s="3" t="s">
        <v>6037</v>
      </c>
      <c r="E962">
        <v>95525</v>
      </c>
      <c r="F962">
        <v>45795</v>
      </c>
      <c r="G962">
        <v>45795.94390046296</v>
      </c>
      <c r="H962" s="3" t="s">
        <v>1976</v>
      </c>
      <c r="I962">
        <v>923211</v>
      </c>
      <c r="J962" s="3" t="s">
        <v>62</v>
      </c>
      <c r="K962" s="3" t="s">
        <v>63</v>
      </c>
      <c r="L962" s="3" t="s">
        <v>172</v>
      </c>
      <c r="M962" s="1">
        <v>166195</v>
      </c>
      <c r="N962" s="1">
        <v>0</v>
      </c>
      <c r="O962" s="1">
        <v>166195</v>
      </c>
      <c r="P962" s="1">
        <v>166195</v>
      </c>
      <c r="Q962" s="3" t="s">
        <v>169</v>
      </c>
      <c r="R962">
        <v>1032377506</v>
      </c>
      <c r="S962" s="3" t="s">
        <v>912</v>
      </c>
      <c r="T962" s="3" t="s">
        <v>56</v>
      </c>
      <c r="U962" s="3" t="s">
        <v>57</v>
      </c>
      <c r="V962" s="3" t="s">
        <v>913</v>
      </c>
      <c r="W962" s="3" t="s">
        <v>59</v>
      </c>
      <c r="X962">
        <v>860034313</v>
      </c>
      <c r="Y962" s="3" t="s">
        <v>97</v>
      </c>
      <c r="Z962">
        <v>925</v>
      </c>
      <c r="AA962">
        <v>925</v>
      </c>
      <c r="AB962">
        <v>95525</v>
      </c>
      <c r="AC962" s="3"/>
      <c r="AD962" s="3"/>
      <c r="AE962" s="3"/>
      <c r="AG962">
        <v>45795</v>
      </c>
      <c r="AH962" s="3" t="s">
        <v>255</v>
      </c>
      <c r="AI962" s="3" t="s">
        <v>5340</v>
      </c>
      <c r="AJ962" s="3" t="s">
        <v>5341</v>
      </c>
    </row>
    <row r="963" spans="1:36" x14ac:dyDescent="0.25">
      <c r="A963" s="3" t="s">
        <v>11383</v>
      </c>
      <c r="B963" s="3" t="s">
        <v>6240</v>
      </c>
      <c r="C963" s="3" t="s">
        <v>11384</v>
      </c>
      <c r="D963" s="3" t="s">
        <v>6037</v>
      </c>
      <c r="E963">
        <v>95625</v>
      </c>
      <c r="F963">
        <v>45795</v>
      </c>
      <c r="G963">
        <v>45795.94730324074</v>
      </c>
      <c r="H963" s="3" t="s">
        <v>1976</v>
      </c>
      <c r="I963">
        <v>923211</v>
      </c>
      <c r="J963" s="3" t="s">
        <v>62</v>
      </c>
      <c r="K963" s="3" t="s">
        <v>63</v>
      </c>
      <c r="L963" s="3" t="s">
        <v>172</v>
      </c>
      <c r="M963" s="1">
        <v>166195</v>
      </c>
      <c r="N963" s="1">
        <v>0</v>
      </c>
      <c r="O963" s="1">
        <v>166195</v>
      </c>
      <c r="P963" s="1">
        <v>166195</v>
      </c>
      <c r="Q963" s="3" t="s">
        <v>169</v>
      </c>
      <c r="R963">
        <v>10261633</v>
      </c>
      <c r="S963" s="3" t="s">
        <v>645</v>
      </c>
      <c r="T963" s="3" t="s">
        <v>56</v>
      </c>
      <c r="U963" s="3" t="s">
        <v>57</v>
      </c>
      <c r="V963" s="3" t="s">
        <v>646</v>
      </c>
      <c r="W963" s="3" t="s">
        <v>59</v>
      </c>
      <c r="X963">
        <v>860007335</v>
      </c>
      <c r="Y963" s="3" t="s">
        <v>201</v>
      </c>
      <c r="Z963">
        <v>925</v>
      </c>
      <c r="AA963">
        <v>925</v>
      </c>
      <c r="AB963">
        <v>95625</v>
      </c>
      <c r="AC963" s="3"/>
      <c r="AD963" s="3"/>
      <c r="AE963" s="3"/>
      <c r="AG963">
        <v>45795</v>
      </c>
      <c r="AH963" s="3" t="s">
        <v>255</v>
      </c>
      <c r="AI963" s="3" t="s">
        <v>5342</v>
      </c>
      <c r="AJ963" s="3" t="s">
        <v>5343</v>
      </c>
    </row>
    <row r="964" spans="1:36" x14ac:dyDescent="0.25">
      <c r="A964" s="3" t="s">
        <v>11385</v>
      </c>
      <c r="B964" s="3" t="s">
        <v>6240</v>
      </c>
      <c r="C964" s="3" t="s">
        <v>11386</v>
      </c>
      <c r="D964" s="3" t="s">
        <v>6037</v>
      </c>
      <c r="E964">
        <v>95725</v>
      </c>
      <c r="F964">
        <v>45795</v>
      </c>
      <c r="G964">
        <v>45795.950891203705</v>
      </c>
      <c r="H964" s="3" t="s">
        <v>1976</v>
      </c>
      <c r="I964">
        <v>923211</v>
      </c>
      <c r="J964" s="3" t="s">
        <v>62</v>
      </c>
      <c r="K964" s="3" t="s">
        <v>63</v>
      </c>
      <c r="L964" s="3" t="s">
        <v>172</v>
      </c>
      <c r="M964" s="1">
        <v>166195</v>
      </c>
      <c r="N964" s="1">
        <v>0</v>
      </c>
      <c r="O964" s="1">
        <v>166195</v>
      </c>
      <c r="P964" s="1">
        <v>166195</v>
      </c>
      <c r="Q964" s="3" t="s">
        <v>169</v>
      </c>
      <c r="R964">
        <v>1010215433</v>
      </c>
      <c r="S964" s="3" t="s">
        <v>920</v>
      </c>
      <c r="T964" s="3" t="s">
        <v>56</v>
      </c>
      <c r="U964" s="3" t="s">
        <v>57</v>
      </c>
      <c r="V964" s="3" t="s">
        <v>921</v>
      </c>
      <c r="W964" s="3" t="s">
        <v>59</v>
      </c>
      <c r="X964">
        <v>860034313</v>
      </c>
      <c r="Y964" s="3" t="s">
        <v>97</v>
      </c>
      <c r="Z964">
        <v>925</v>
      </c>
      <c r="AA964">
        <v>925</v>
      </c>
      <c r="AB964">
        <v>95725</v>
      </c>
      <c r="AC964" s="3"/>
      <c r="AD964" s="3"/>
      <c r="AE964" s="3"/>
      <c r="AG964">
        <v>45795</v>
      </c>
      <c r="AH964" s="3" t="s">
        <v>255</v>
      </c>
      <c r="AI964" s="3" t="s">
        <v>5344</v>
      </c>
      <c r="AJ964" s="3" t="s">
        <v>5345</v>
      </c>
    </row>
    <row r="965" spans="1:36" x14ac:dyDescent="0.25">
      <c r="A965" s="3" t="s">
        <v>11387</v>
      </c>
      <c r="B965" s="3" t="s">
        <v>6240</v>
      </c>
      <c r="C965" s="3" t="s">
        <v>11388</v>
      </c>
      <c r="D965" s="3" t="s">
        <v>6037</v>
      </c>
      <c r="E965">
        <v>95825</v>
      </c>
      <c r="F965">
        <v>45797</v>
      </c>
      <c r="G965">
        <v>45797.659398148149</v>
      </c>
      <c r="H965" s="3" t="s">
        <v>1976</v>
      </c>
      <c r="I965">
        <v>923211</v>
      </c>
      <c r="J965" s="3" t="s">
        <v>62</v>
      </c>
      <c r="K965" s="3" t="s">
        <v>63</v>
      </c>
      <c r="L965" s="3" t="s">
        <v>172</v>
      </c>
      <c r="M965" s="1">
        <v>166195</v>
      </c>
      <c r="N965" s="1">
        <v>0</v>
      </c>
      <c r="O965" s="1">
        <v>166195</v>
      </c>
      <c r="P965" s="1">
        <v>166195</v>
      </c>
      <c r="Q965" s="3" t="s">
        <v>169</v>
      </c>
      <c r="R965">
        <v>52714850</v>
      </c>
      <c r="S965" s="3" t="s">
        <v>916</v>
      </c>
      <c r="T965" s="3" t="s">
        <v>56</v>
      </c>
      <c r="U965" s="3" t="s">
        <v>57</v>
      </c>
      <c r="V965" s="3" t="s">
        <v>917</v>
      </c>
      <c r="W965" s="3" t="s">
        <v>59</v>
      </c>
      <c r="X965">
        <v>860035827</v>
      </c>
      <c r="Y965" s="3" t="s">
        <v>378</v>
      </c>
      <c r="Z965">
        <v>925</v>
      </c>
      <c r="AA965">
        <v>925</v>
      </c>
      <c r="AB965">
        <v>95825</v>
      </c>
      <c r="AC965" s="3"/>
      <c r="AD965" s="3"/>
      <c r="AE965" s="3"/>
      <c r="AG965">
        <v>45797</v>
      </c>
      <c r="AH965" s="3" t="s">
        <v>255</v>
      </c>
      <c r="AI965" s="3" t="s">
        <v>5346</v>
      </c>
      <c r="AJ965" s="3" t="s">
        <v>5347</v>
      </c>
    </row>
    <row r="966" spans="1:36" x14ac:dyDescent="0.25">
      <c r="A966" s="3" t="s">
        <v>11389</v>
      </c>
      <c r="B966" s="3" t="s">
        <v>6240</v>
      </c>
      <c r="C966" s="3" t="s">
        <v>11390</v>
      </c>
      <c r="D966" s="3" t="s">
        <v>6037</v>
      </c>
      <c r="E966">
        <v>95925</v>
      </c>
      <c r="F966">
        <v>45797</v>
      </c>
      <c r="G966">
        <v>45797.66369212963</v>
      </c>
      <c r="H966" s="3" t="s">
        <v>1976</v>
      </c>
      <c r="I966">
        <v>923211</v>
      </c>
      <c r="J966" s="3" t="s">
        <v>62</v>
      </c>
      <c r="K966" s="3" t="s">
        <v>63</v>
      </c>
      <c r="L966" s="3" t="s">
        <v>172</v>
      </c>
      <c r="M966" s="1">
        <v>156195</v>
      </c>
      <c r="N966" s="1">
        <v>0</v>
      </c>
      <c r="O966" s="1">
        <v>156195</v>
      </c>
      <c r="P966" s="1">
        <v>156195</v>
      </c>
      <c r="Q966" s="3" t="s">
        <v>169</v>
      </c>
      <c r="R966">
        <v>79712469</v>
      </c>
      <c r="S966" s="3" t="s">
        <v>1231</v>
      </c>
      <c r="T966" s="3" t="s">
        <v>56</v>
      </c>
      <c r="U966" s="3" t="s">
        <v>57</v>
      </c>
      <c r="V966" s="3" t="s">
        <v>1232</v>
      </c>
      <c r="W966" s="3" t="s">
        <v>59</v>
      </c>
      <c r="X966">
        <v>860007335</v>
      </c>
      <c r="Y966" s="3" t="s">
        <v>201</v>
      </c>
      <c r="Z966">
        <v>925</v>
      </c>
      <c r="AA966">
        <v>925</v>
      </c>
      <c r="AB966">
        <v>95925</v>
      </c>
      <c r="AC966" s="3"/>
      <c r="AD966" s="3"/>
      <c r="AE966" s="3"/>
      <c r="AG966">
        <v>45797</v>
      </c>
      <c r="AH966" s="3" t="s">
        <v>255</v>
      </c>
      <c r="AI966" s="3" t="s">
        <v>5348</v>
      </c>
      <c r="AJ966" s="3" t="s">
        <v>5349</v>
      </c>
    </row>
    <row r="967" spans="1:36" x14ac:dyDescent="0.25">
      <c r="A967" s="3" t="s">
        <v>11391</v>
      </c>
      <c r="B967" s="3" t="s">
        <v>6240</v>
      </c>
      <c r="C967" s="3" t="s">
        <v>11392</v>
      </c>
      <c r="D967" s="3" t="s">
        <v>6037</v>
      </c>
      <c r="E967">
        <v>96025</v>
      </c>
      <c r="F967">
        <v>45797</v>
      </c>
      <c r="G967">
        <v>45797.667511574073</v>
      </c>
      <c r="H967" s="3" t="s">
        <v>1976</v>
      </c>
      <c r="I967">
        <v>923211</v>
      </c>
      <c r="J967" s="3" t="s">
        <v>62</v>
      </c>
      <c r="K967" s="3" t="s">
        <v>63</v>
      </c>
      <c r="L967" s="3" t="s">
        <v>172</v>
      </c>
      <c r="M967" s="1">
        <v>156195</v>
      </c>
      <c r="N967" s="1">
        <v>0</v>
      </c>
      <c r="O967" s="1">
        <v>156195</v>
      </c>
      <c r="P967" s="1">
        <v>156195</v>
      </c>
      <c r="Q967" s="3" t="s">
        <v>169</v>
      </c>
      <c r="R967">
        <v>79137299</v>
      </c>
      <c r="S967" s="3" t="s">
        <v>965</v>
      </c>
      <c r="T967" s="3" t="s">
        <v>56</v>
      </c>
      <c r="U967" s="3" t="s">
        <v>57</v>
      </c>
      <c r="V967" s="3" t="s">
        <v>966</v>
      </c>
      <c r="W967" s="3" t="s">
        <v>59</v>
      </c>
      <c r="X967">
        <v>860007335</v>
      </c>
      <c r="Y967" s="3" t="s">
        <v>201</v>
      </c>
      <c r="Z967">
        <v>925</v>
      </c>
      <c r="AA967">
        <v>925</v>
      </c>
      <c r="AB967">
        <v>96025</v>
      </c>
      <c r="AC967" s="3"/>
      <c r="AD967" s="3"/>
      <c r="AE967" s="3"/>
      <c r="AG967">
        <v>45797</v>
      </c>
      <c r="AH967" s="3" t="s">
        <v>255</v>
      </c>
      <c r="AI967" s="3" t="s">
        <v>5350</v>
      </c>
      <c r="AJ967" s="3" t="s">
        <v>5351</v>
      </c>
    </row>
    <row r="968" spans="1:36" x14ac:dyDescent="0.25">
      <c r="A968" s="3" t="s">
        <v>11393</v>
      </c>
      <c r="B968" s="3" t="s">
        <v>6081</v>
      </c>
      <c r="C968" s="3" t="s">
        <v>11394</v>
      </c>
      <c r="D968" s="3" t="s">
        <v>5882</v>
      </c>
      <c r="E968">
        <v>96125</v>
      </c>
      <c r="F968">
        <v>45797</v>
      </c>
      <c r="G968">
        <v>45797.673900462964</v>
      </c>
      <c r="H968" s="3" t="s">
        <v>1976</v>
      </c>
      <c r="I968">
        <v>923210</v>
      </c>
      <c r="J968" s="3" t="s">
        <v>62</v>
      </c>
      <c r="K968" s="3" t="s">
        <v>63</v>
      </c>
      <c r="L968" s="3" t="s">
        <v>172</v>
      </c>
      <c r="M968" s="1">
        <v>30600</v>
      </c>
      <c r="N968" s="1">
        <v>0</v>
      </c>
      <c r="O968" s="1">
        <v>30600</v>
      </c>
      <c r="P968" s="1">
        <v>30600</v>
      </c>
      <c r="Q968" s="3" t="s">
        <v>169</v>
      </c>
      <c r="R968">
        <v>79661139</v>
      </c>
      <c r="S968" s="3" t="s">
        <v>262</v>
      </c>
      <c r="T968" s="3" t="s">
        <v>56</v>
      </c>
      <c r="U968" s="3" t="s">
        <v>57</v>
      </c>
      <c r="V968" s="3" t="s">
        <v>263</v>
      </c>
      <c r="W968" s="3" t="s">
        <v>59</v>
      </c>
      <c r="X968">
        <v>860034313</v>
      </c>
      <c r="Y968" s="3" t="s">
        <v>97</v>
      </c>
      <c r="Z968">
        <v>1625</v>
      </c>
      <c r="AA968">
        <v>1625</v>
      </c>
      <c r="AB968">
        <v>96125</v>
      </c>
      <c r="AC968" s="3"/>
      <c r="AD968" s="3"/>
      <c r="AE968" s="3"/>
      <c r="AG968">
        <v>45797</v>
      </c>
      <c r="AH968" s="3" t="s">
        <v>255</v>
      </c>
      <c r="AI968" s="3" t="s">
        <v>5352</v>
      </c>
      <c r="AJ968" s="3" t="s">
        <v>5353</v>
      </c>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374B1-C43E-4805-88BD-D0B5E7D09BC5}">
  <sheetPr codeName="Hoja1">
    <tabColor theme="9" tint="0.39997558519241921"/>
  </sheetPr>
  <dimension ref="A1:BD1681"/>
  <sheetViews>
    <sheetView zoomScaleNormal="100" workbookViewId="0">
      <selection activeCell="R9" sqref="R9"/>
    </sheetView>
  </sheetViews>
  <sheetFormatPr baseColWidth="10" defaultRowHeight="15" x14ac:dyDescent="0.25"/>
  <cols>
    <col min="1" max="1" width="46.28515625" bestFit="1" customWidth="1"/>
    <col min="2" max="2" width="42.28515625" bestFit="1" customWidth="1"/>
    <col min="3" max="3" width="41.140625" bestFit="1" customWidth="1"/>
    <col min="4" max="4" width="14.85546875" bestFit="1" customWidth="1"/>
    <col min="5" max="5" width="15.7109375" bestFit="1" customWidth="1"/>
    <col min="6" max="6" width="15.85546875" bestFit="1" customWidth="1"/>
    <col min="7" max="7" width="21.7109375" bestFit="1" customWidth="1"/>
    <col min="8" max="8" width="19.42578125" style="1" bestFit="1" customWidth="1"/>
    <col min="9" max="9" width="16" style="1" bestFit="1" customWidth="1"/>
    <col min="10" max="10" width="10.5703125" style="1" bestFit="1" customWidth="1"/>
    <col min="11" max="11" width="13.140625" style="1" bestFit="1" customWidth="1"/>
    <col min="12" max="12" width="20.28515625" style="1" bestFit="1" customWidth="1"/>
    <col min="13" max="13" width="12.7109375" style="1" bestFit="1" customWidth="1"/>
    <col min="14" max="14" width="20.5703125" bestFit="1" customWidth="1"/>
    <col min="15" max="15" width="23.28515625" bestFit="1" customWidth="1"/>
    <col min="16" max="16" width="20.5703125" bestFit="1" customWidth="1"/>
    <col min="17" max="17" width="15.7109375" bestFit="1" customWidth="1"/>
    <col min="18" max="18" width="81.140625" bestFit="1" customWidth="1"/>
    <col min="19" max="19" width="16.28515625" bestFit="1" customWidth="1"/>
    <col min="20" max="20" width="14.140625" bestFit="1" customWidth="1"/>
    <col min="21" max="21" width="18.140625" bestFit="1" customWidth="1"/>
    <col min="22" max="22" width="16.42578125" bestFit="1" customWidth="1"/>
    <col min="23" max="23" width="13.28515625" bestFit="1" customWidth="1"/>
    <col min="24" max="24" width="60.140625" bestFit="1" customWidth="1"/>
    <col min="25" max="25" width="15.28515625" bestFit="1" customWidth="1"/>
    <col min="26" max="26" width="81.140625" bestFit="1" customWidth="1"/>
    <col min="27" max="27" width="32.140625" bestFit="1" customWidth="1"/>
    <col min="28" max="28" width="81.140625" bestFit="1" customWidth="1"/>
    <col min="29" max="29" width="9.5703125" style="1" bestFit="1" customWidth="1"/>
    <col min="30" max="30" width="21.7109375" style="1" bestFit="1" customWidth="1"/>
    <col min="31" max="31" width="5.7109375" style="1" bestFit="1" customWidth="1"/>
    <col min="32" max="32" width="13.7109375" style="1" bestFit="1" customWidth="1"/>
    <col min="33" max="33" width="15.42578125" bestFit="1" customWidth="1"/>
    <col min="34" max="34" width="25.42578125" bestFit="1" customWidth="1"/>
    <col min="35" max="35" width="27.140625" bestFit="1" customWidth="1"/>
    <col min="36" max="36" width="20.42578125" bestFit="1" customWidth="1"/>
    <col min="37" max="37" width="25.140625" bestFit="1" customWidth="1"/>
    <col min="38" max="38" width="19.140625" bestFit="1" customWidth="1"/>
    <col min="39" max="39" width="12" bestFit="1" customWidth="1"/>
    <col min="40" max="40" width="22" bestFit="1" customWidth="1"/>
    <col min="41" max="41" width="17.5703125" bestFit="1" customWidth="1"/>
    <col min="42" max="42" width="14.42578125" bestFit="1" customWidth="1"/>
    <col min="43" max="43" width="19.5703125" bestFit="1" customWidth="1"/>
    <col min="44" max="44" width="81.140625" bestFit="1" customWidth="1"/>
    <col min="45" max="45" width="15.7109375" bestFit="1" customWidth="1"/>
    <col min="46" max="46" width="7.28515625" bestFit="1" customWidth="1"/>
    <col min="47" max="47" width="16" bestFit="1" customWidth="1"/>
    <col min="48" max="48" width="19.7109375" bestFit="1" customWidth="1"/>
    <col min="49" max="49" width="25.5703125" bestFit="1" customWidth="1"/>
    <col min="50" max="50" width="15" bestFit="1" customWidth="1"/>
    <col min="51" max="51" width="18.5703125" bestFit="1" customWidth="1"/>
    <col min="52" max="52" width="13.140625" bestFit="1" customWidth="1"/>
    <col min="53" max="53" width="32.7109375" bestFit="1" customWidth="1"/>
    <col min="54" max="54" width="53.85546875" bestFit="1" customWidth="1"/>
    <col min="55" max="55" width="31.7109375" bestFit="1" customWidth="1"/>
    <col min="56" max="56" width="81.140625" bestFit="1" customWidth="1"/>
  </cols>
  <sheetData>
    <row r="1" spans="1:56" x14ac:dyDescent="0.25">
      <c r="A1" t="s">
        <v>3967</v>
      </c>
      <c r="B1" t="s">
        <v>3966</v>
      </c>
      <c r="C1" t="s">
        <v>3965</v>
      </c>
      <c r="D1" t="s">
        <v>3710</v>
      </c>
      <c r="E1" t="s">
        <v>3711</v>
      </c>
      <c r="F1" t="s">
        <v>3712</v>
      </c>
      <c r="G1" t="s">
        <v>0</v>
      </c>
      <c r="H1" t="s">
        <v>1</v>
      </c>
      <c r="I1" t="s">
        <v>2</v>
      </c>
      <c r="J1" t="s">
        <v>3</v>
      </c>
      <c r="K1" s="1" t="s">
        <v>4</v>
      </c>
      <c r="L1" s="1" t="s">
        <v>5</v>
      </c>
      <c r="M1" s="1" t="s">
        <v>6</v>
      </c>
      <c r="N1" t="s">
        <v>7</v>
      </c>
      <c r="O1" t="s">
        <v>8</v>
      </c>
      <c r="P1" t="s">
        <v>9</v>
      </c>
      <c r="Q1" t="s">
        <v>10</v>
      </c>
      <c r="R1" t="s">
        <v>11</v>
      </c>
      <c r="S1" t="s">
        <v>12</v>
      </c>
      <c r="T1" t="s">
        <v>13</v>
      </c>
      <c r="U1" t="s">
        <v>14</v>
      </c>
      <c r="V1" t="s">
        <v>15</v>
      </c>
      <c r="W1" t="s">
        <v>16</v>
      </c>
      <c r="X1" t="s">
        <v>17</v>
      </c>
      <c r="Y1" t="s">
        <v>18</v>
      </c>
      <c r="Z1" t="s">
        <v>19</v>
      </c>
      <c r="AA1" t="s">
        <v>20</v>
      </c>
      <c r="AB1" t="s">
        <v>21</v>
      </c>
      <c r="AC1" t="s">
        <v>22</v>
      </c>
      <c r="AD1" t="s">
        <v>23</v>
      </c>
      <c r="AE1" t="s">
        <v>24</v>
      </c>
      <c r="AF1" s="1" t="s">
        <v>25</v>
      </c>
      <c r="AG1" s="1" t="s">
        <v>26</v>
      </c>
      <c r="AH1" s="1" t="s">
        <v>27</v>
      </c>
      <c r="AI1" s="1" t="s">
        <v>28</v>
      </c>
      <c r="AJ1" t="s">
        <v>29</v>
      </c>
      <c r="AK1" t="s">
        <v>30</v>
      </c>
      <c r="AL1" t="s">
        <v>31</v>
      </c>
      <c r="AM1" t="s">
        <v>32</v>
      </c>
      <c r="AN1" t="s">
        <v>33</v>
      </c>
      <c r="AO1" t="s">
        <v>34</v>
      </c>
      <c r="AP1" t="s">
        <v>35</v>
      </c>
      <c r="AQ1" t="s">
        <v>36</v>
      </c>
      <c r="AR1" t="s">
        <v>37</v>
      </c>
      <c r="AS1" t="s">
        <v>38</v>
      </c>
      <c r="AT1" t="s">
        <v>39</v>
      </c>
      <c r="AU1" t="s">
        <v>40</v>
      </c>
      <c r="AV1" t="s">
        <v>41</v>
      </c>
      <c r="AW1" t="s">
        <v>42</v>
      </c>
      <c r="AX1" t="s">
        <v>43</v>
      </c>
      <c r="AY1" t="s">
        <v>44</v>
      </c>
      <c r="AZ1" t="s">
        <v>45</v>
      </c>
      <c r="BA1" t="s">
        <v>46</v>
      </c>
      <c r="BB1" t="s">
        <v>47</v>
      </c>
      <c r="BC1" t="s">
        <v>48</v>
      </c>
      <c r="BD1" t="s">
        <v>49</v>
      </c>
    </row>
    <row r="2" spans="1:56" x14ac:dyDescent="0.25">
      <c r="A2" t="str">
        <f>OP[[#This Row],[CODIGO_OP]]&amp;OP[[#This Row],[Rubro]]</f>
        <v>10192925-10-PC-3603-1300-20-20305C-3603025-02</v>
      </c>
      <c r="B2" t="str">
        <f>OP[[#This Row],[CODIGO_CRP]]&amp;OP[[#This Row],[Rubro]]</f>
        <v>125-10-PC-3603-1300-20-20305C-3603025-02</v>
      </c>
      <c r="C2" t="str">
        <f>OP[[#This Row],[CODIGO_CDP]]&amp;OP[[#This Row],[Rubro]]</f>
        <v>1225-10-PC-3603-1300-20-20305C-3603025-02</v>
      </c>
      <c r="D2" t="str">
        <f>_xlfn.CONCAT(MID(OP[[#This Row],[Numero Documento]],1,10),"-",RIGHT(OP[[#This Row],[Dependencia]],2),"-",MID(OP[[#This Row],[Fuente]],1,1))</f>
        <v>10192925-10-P</v>
      </c>
      <c r="E2" t="str">
        <f>_xlfn.CONCAT(MID(OP[[#This Row],[Compromisos]],1,10),"-",RIGHT(OP[[#This Row],[Dependencia]],2),"-",MID(OP[[#This Row],[Fuente]],1,1))</f>
        <v>125-10-P</v>
      </c>
      <c r="F2" t="str">
        <f>_xlfn.CONCAT(MID(OP[[#This Row],[CDP]],1,10),"-",RIGHT(OP[[#This Row],[Dependencia]],2),"-",MID(OP[[#This Row],[Fuente]],1,1))</f>
        <v>1225-10-P</v>
      </c>
      <c r="G2" t="s">
        <v>50</v>
      </c>
      <c r="H2">
        <v>45680</v>
      </c>
      <c r="I2">
        <v>45684.056192129632</v>
      </c>
      <c r="J2" t="s">
        <v>51</v>
      </c>
      <c r="K2" s="1">
        <v>695250</v>
      </c>
      <c r="L2" s="1">
        <v>0</v>
      </c>
      <c r="M2" s="1">
        <v>695250</v>
      </c>
      <c r="N2" t="s">
        <v>52</v>
      </c>
      <c r="O2" t="s">
        <v>53</v>
      </c>
      <c r="P2" t="s">
        <v>54</v>
      </c>
      <c r="Q2">
        <v>860063875</v>
      </c>
      <c r="R2" t="s">
        <v>55</v>
      </c>
      <c r="S2" t="s">
        <v>56</v>
      </c>
      <c r="T2" t="s">
        <v>57</v>
      </c>
      <c r="U2" s="3" t="s">
        <v>58</v>
      </c>
      <c r="V2" t="s">
        <v>59</v>
      </c>
      <c r="W2">
        <v>860050750</v>
      </c>
      <c r="X2" t="s">
        <v>60</v>
      </c>
      <c r="Y2">
        <v>923210</v>
      </c>
      <c r="Z2" t="s">
        <v>61</v>
      </c>
      <c r="AA2" t="s">
        <v>62</v>
      </c>
      <c r="AB2" t="s">
        <v>63</v>
      </c>
      <c r="AC2" t="s">
        <v>64</v>
      </c>
      <c r="AD2" t="s">
        <v>65</v>
      </c>
      <c r="AE2" t="s">
        <v>66</v>
      </c>
      <c r="AF2" s="1">
        <v>695250</v>
      </c>
      <c r="AG2" s="1">
        <v>0</v>
      </c>
      <c r="AH2" s="1">
        <v>0</v>
      </c>
      <c r="AI2" s="1">
        <v>0</v>
      </c>
      <c r="AJ2" t="s">
        <v>67</v>
      </c>
      <c r="AM2" t="s">
        <v>68</v>
      </c>
      <c r="AR2" t="s">
        <v>69</v>
      </c>
      <c r="AS2">
        <v>1225</v>
      </c>
      <c r="AT2">
        <v>1225</v>
      </c>
      <c r="AU2">
        <v>125</v>
      </c>
      <c r="AV2">
        <v>125</v>
      </c>
      <c r="AW2">
        <v>45679</v>
      </c>
      <c r="AX2">
        <v>125</v>
      </c>
      <c r="AY2">
        <v>10192925</v>
      </c>
      <c r="AZ2" t="s">
        <v>70</v>
      </c>
      <c r="BA2">
        <v>45671</v>
      </c>
      <c r="BB2" t="s">
        <v>71</v>
      </c>
      <c r="BC2" t="s">
        <v>72</v>
      </c>
      <c r="BD2" t="s">
        <v>73</v>
      </c>
    </row>
    <row r="3" spans="1:56" x14ac:dyDescent="0.25">
      <c r="A3" t="str">
        <f>OP[[#This Row],[CODIGO_OP]]&amp;OP[[#This Row],[Rubro]]</f>
        <v>10196125-10-PC-3603-1300-20-20305C-3603025-02</v>
      </c>
      <c r="B3" t="str">
        <f>OP[[#This Row],[CODIGO_CRP]]&amp;OP[[#This Row],[Rubro]]</f>
        <v>525-10-PC-3603-1300-20-20305C-3603025-02</v>
      </c>
      <c r="C3" t="str">
        <f>OP[[#This Row],[CODIGO_CDP]]&amp;OP[[#This Row],[Rubro]]</f>
        <v>1225-10-PC-3603-1300-20-20305C-3603025-02</v>
      </c>
      <c r="D3" t="str">
        <f>_xlfn.CONCAT(MID(OP[[#This Row],[Numero Documento]],1,10),"-",RIGHT(OP[[#This Row],[Dependencia]],2),"-",MID(OP[[#This Row],[Fuente]],1,1))</f>
        <v>10196125-10-P</v>
      </c>
      <c r="E3" t="str">
        <f>_xlfn.CONCAT(MID(OP[[#This Row],[Compromisos]],1,10),"-",RIGHT(OP[[#This Row],[Dependencia]],2),"-",MID(OP[[#This Row],[Fuente]],1,1))</f>
        <v>525-10-P</v>
      </c>
      <c r="F3" t="str">
        <f>_xlfn.CONCAT(MID(OP[[#This Row],[CDP]],1,10),"-",RIGHT(OP[[#This Row],[Dependencia]],2),"-",MID(OP[[#This Row],[Fuente]],1,1))</f>
        <v>1225-10-P</v>
      </c>
      <c r="G3" t="s">
        <v>74</v>
      </c>
      <c r="H3">
        <v>45680</v>
      </c>
      <c r="I3">
        <v>45684</v>
      </c>
      <c r="J3" t="s">
        <v>75</v>
      </c>
      <c r="K3" s="1">
        <v>2262280</v>
      </c>
      <c r="L3" s="1">
        <v>0</v>
      </c>
      <c r="M3" s="1">
        <v>2262280</v>
      </c>
      <c r="N3" t="s">
        <v>52</v>
      </c>
      <c r="O3" t="s">
        <v>53</v>
      </c>
      <c r="P3" t="s">
        <v>54</v>
      </c>
      <c r="Q3">
        <v>860063875</v>
      </c>
      <c r="R3" t="s">
        <v>55</v>
      </c>
      <c r="S3" t="s">
        <v>56</v>
      </c>
      <c r="T3" t="s">
        <v>57</v>
      </c>
      <c r="U3" s="3" t="s">
        <v>58</v>
      </c>
      <c r="V3" t="s">
        <v>59</v>
      </c>
      <c r="W3">
        <v>860050750</v>
      </c>
      <c r="X3" t="s">
        <v>60</v>
      </c>
      <c r="Y3">
        <v>923210</v>
      </c>
      <c r="Z3" t="s">
        <v>61</v>
      </c>
      <c r="AA3" t="s">
        <v>62</v>
      </c>
      <c r="AB3" t="s">
        <v>63</v>
      </c>
      <c r="AC3" t="s">
        <v>64</v>
      </c>
      <c r="AD3" t="s">
        <v>65</v>
      </c>
      <c r="AE3" t="s">
        <v>66</v>
      </c>
      <c r="AF3" s="1">
        <v>2262280</v>
      </c>
      <c r="AG3" s="1">
        <v>0</v>
      </c>
      <c r="AH3" s="1">
        <v>0</v>
      </c>
      <c r="AI3" s="1">
        <v>0</v>
      </c>
      <c r="AJ3" t="s">
        <v>67</v>
      </c>
      <c r="AM3" t="s">
        <v>68</v>
      </c>
      <c r="AR3" t="s">
        <v>76</v>
      </c>
      <c r="AS3">
        <v>1225</v>
      </c>
      <c r="AT3">
        <v>1225</v>
      </c>
      <c r="AU3">
        <v>525</v>
      </c>
      <c r="AV3">
        <v>225</v>
      </c>
      <c r="AW3">
        <v>45679</v>
      </c>
      <c r="AX3">
        <v>225</v>
      </c>
      <c r="AY3">
        <v>10196125</v>
      </c>
      <c r="AZ3" t="s">
        <v>70</v>
      </c>
      <c r="BA3">
        <v>45671</v>
      </c>
      <c r="BB3" t="s">
        <v>71</v>
      </c>
      <c r="BC3" t="s">
        <v>77</v>
      </c>
      <c r="BD3" t="s">
        <v>78</v>
      </c>
    </row>
    <row r="4" spans="1:56" x14ac:dyDescent="0.25">
      <c r="A4" t="str">
        <f>OP[[#This Row],[CODIGO_OP]]&amp;OP[[#This Row],[Rubro]]</f>
        <v>103797625-10-PC-3603-1300-20-20305C-3603025-02</v>
      </c>
      <c r="B4" t="str">
        <f>OP[[#This Row],[CODIGO_CRP]]&amp;OP[[#This Row],[Rubro]]</f>
        <v>58625-10-PC-3603-1300-20-20305C-3603025-02</v>
      </c>
      <c r="C4" t="str">
        <f>OP[[#This Row],[CODIGO_CDP]]&amp;OP[[#This Row],[Rubro]]</f>
        <v>1225-10-PC-3603-1300-20-20305C-3603025-02</v>
      </c>
      <c r="D4" t="str">
        <f>_xlfn.CONCAT(MID(OP[[#This Row],[Numero Documento]],1,10),"-",RIGHT(OP[[#This Row],[Dependencia]],2),"-",MID(OP[[#This Row],[Fuente]],1,1))</f>
        <v>103797625-10-P</v>
      </c>
      <c r="E4" t="str">
        <f>_xlfn.CONCAT(MID(OP[[#This Row],[Compromisos]],1,10),"-",RIGHT(OP[[#This Row],[Dependencia]],2),"-",MID(OP[[#This Row],[Fuente]],1,1))</f>
        <v>58625-10-P</v>
      </c>
      <c r="F4" t="str">
        <f>_xlfn.CONCAT(MID(OP[[#This Row],[CDP]],1,10),"-",RIGHT(OP[[#This Row],[Dependencia]],2),"-",MID(OP[[#This Row],[Fuente]],1,1))</f>
        <v>1225-10-P</v>
      </c>
      <c r="G4" t="s">
        <v>2812</v>
      </c>
      <c r="H4">
        <v>45754</v>
      </c>
      <c r="I4">
        <v>45756.130277777775</v>
      </c>
      <c r="J4" t="s">
        <v>51</v>
      </c>
      <c r="K4" s="1">
        <v>248700</v>
      </c>
      <c r="L4" s="1">
        <v>0</v>
      </c>
      <c r="M4" s="1">
        <v>248700</v>
      </c>
      <c r="N4" t="s">
        <v>126</v>
      </c>
      <c r="O4" t="s">
        <v>53</v>
      </c>
      <c r="P4" t="s">
        <v>54</v>
      </c>
      <c r="Q4">
        <v>900171710</v>
      </c>
      <c r="R4" t="s">
        <v>127</v>
      </c>
      <c r="S4" t="s">
        <v>56</v>
      </c>
      <c r="T4" t="s">
        <v>107</v>
      </c>
      <c r="U4" s="3" t="s">
        <v>128</v>
      </c>
      <c r="V4" t="s">
        <v>59</v>
      </c>
      <c r="W4">
        <v>890903938</v>
      </c>
      <c r="X4" t="s">
        <v>86</v>
      </c>
      <c r="Y4">
        <v>923210</v>
      </c>
      <c r="Z4" t="s">
        <v>61</v>
      </c>
      <c r="AA4" t="s">
        <v>62</v>
      </c>
      <c r="AB4" t="s">
        <v>63</v>
      </c>
      <c r="AC4" t="s">
        <v>64</v>
      </c>
      <c r="AD4" t="s">
        <v>65</v>
      </c>
      <c r="AE4" t="s">
        <v>66</v>
      </c>
      <c r="AF4" s="1">
        <v>248700</v>
      </c>
      <c r="AG4" s="1">
        <v>0</v>
      </c>
      <c r="AH4" s="1">
        <v>0</v>
      </c>
      <c r="AI4" s="1">
        <v>0</v>
      </c>
      <c r="AJ4" t="s">
        <v>67</v>
      </c>
      <c r="AK4" t="s">
        <v>129</v>
      </c>
      <c r="AL4" t="s">
        <v>128</v>
      </c>
      <c r="AM4" t="s">
        <v>68</v>
      </c>
      <c r="AR4" t="s">
        <v>3305</v>
      </c>
      <c r="AS4">
        <v>1225</v>
      </c>
      <c r="AT4">
        <v>1225</v>
      </c>
      <c r="AU4">
        <v>58625</v>
      </c>
      <c r="AV4">
        <v>8425</v>
      </c>
      <c r="AW4">
        <v>45754</v>
      </c>
      <c r="AX4">
        <v>100025</v>
      </c>
      <c r="AY4">
        <v>103797625</v>
      </c>
      <c r="AZ4" t="s">
        <v>70</v>
      </c>
      <c r="BA4">
        <v>45744</v>
      </c>
      <c r="BB4" t="s">
        <v>71</v>
      </c>
      <c r="BC4" t="s">
        <v>2813</v>
      </c>
      <c r="BD4" t="s">
        <v>2814</v>
      </c>
    </row>
    <row r="5" spans="1:56" x14ac:dyDescent="0.25">
      <c r="A5" t="str">
        <f>OP[[#This Row],[CODIGO_OP]]&amp;OP[[#This Row],[Rubro]]</f>
        <v>104861525-10-PC-3603-1300-20-20305C-3603025-02</v>
      </c>
      <c r="B5" t="str">
        <f>OP[[#This Row],[CODIGO_CRP]]&amp;OP[[#This Row],[Rubro]]</f>
        <v>68425-10-PC-3603-1300-20-20305C-3603025-02</v>
      </c>
      <c r="C5" t="str">
        <f>OP[[#This Row],[CODIGO_CDP]]&amp;OP[[#This Row],[Rubro]]</f>
        <v>1225-10-PC-3603-1300-20-20305C-3603025-02</v>
      </c>
      <c r="D5" t="str">
        <f>_xlfn.CONCAT(MID(OP[[#This Row],[Numero Documento]],1,10),"-",RIGHT(OP[[#This Row],[Dependencia]],2),"-",MID(OP[[#This Row],[Fuente]],1,1))</f>
        <v>104861525-10-P</v>
      </c>
      <c r="E5" t="str">
        <f>_xlfn.CONCAT(MID(OP[[#This Row],[Compromisos]],1,10),"-",RIGHT(OP[[#This Row],[Dependencia]],2),"-",MID(OP[[#This Row],[Fuente]],1,1))</f>
        <v>68425-10-P</v>
      </c>
      <c r="F5" t="str">
        <f>_xlfn.CONCAT(MID(OP[[#This Row],[CDP]],1,10),"-",RIGHT(OP[[#This Row],[Dependencia]],2),"-",MID(OP[[#This Row],[Fuente]],1,1))</f>
        <v>1225-10-P</v>
      </c>
      <c r="G5" t="s">
        <v>3137</v>
      </c>
      <c r="H5">
        <v>45755</v>
      </c>
      <c r="I5">
        <v>45757.053113425929</v>
      </c>
      <c r="J5" t="s">
        <v>51</v>
      </c>
      <c r="K5" s="1">
        <v>656240</v>
      </c>
      <c r="L5" s="1">
        <v>0</v>
      </c>
      <c r="M5" s="1">
        <v>656240</v>
      </c>
      <c r="N5" t="s">
        <v>52</v>
      </c>
      <c r="O5" t="s">
        <v>53</v>
      </c>
      <c r="P5" t="s">
        <v>54</v>
      </c>
      <c r="Q5">
        <v>860063875</v>
      </c>
      <c r="R5" t="s">
        <v>55</v>
      </c>
      <c r="S5" t="s">
        <v>56</v>
      </c>
      <c r="T5" t="s">
        <v>57</v>
      </c>
      <c r="U5" s="3" t="s">
        <v>58</v>
      </c>
      <c r="V5" t="s">
        <v>59</v>
      </c>
      <c r="W5">
        <v>860050750</v>
      </c>
      <c r="X5" t="s">
        <v>60</v>
      </c>
      <c r="Y5">
        <v>923210</v>
      </c>
      <c r="Z5" t="s">
        <v>61</v>
      </c>
      <c r="AA5" t="s">
        <v>62</v>
      </c>
      <c r="AB5" t="s">
        <v>63</v>
      </c>
      <c r="AC5" t="s">
        <v>64</v>
      </c>
      <c r="AD5" t="s">
        <v>65</v>
      </c>
      <c r="AE5" t="s">
        <v>66</v>
      </c>
      <c r="AF5" s="1">
        <v>656240</v>
      </c>
      <c r="AG5" s="1">
        <v>0</v>
      </c>
      <c r="AH5" s="1">
        <v>0</v>
      </c>
      <c r="AI5" s="1">
        <v>0</v>
      </c>
      <c r="AJ5" t="s">
        <v>67</v>
      </c>
      <c r="AM5" t="s">
        <v>68</v>
      </c>
      <c r="AR5" t="s">
        <v>3306</v>
      </c>
      <c r="AS5">
        <v>1225</v>
      </c>
      <c r="AT5">
        <v>1225</v>
      </c>
      <c r="AU5">
        <v>68425</v>
      </c>
      <c r="AV5">
        <v>8525</v>
      </c>
      <c r="AW5">
        <v>45755</v>
      </c>
      <c r="AX5">
        <v>100125</v>
      </c>
      <c r="AY5">
        <v>104861525</v>
      </c>
      <c r="AZ5" t="s">
        <v>70</v>
      </c>
      <c r="BA5">
        <v>45754</v>
      </c>
      <c r="BB5" t="s">
        <v>71</v>
      </c>
      <c r="BC5" t="s">
        <v>3138</v>
      </c>
      <c r="BD5" t="s">
        <v>3139</v>
      </c>
    </row>
    <row r="6" spans="1:56" x14ac:dyDescent="0.25">
      <c r="A6" t="str">
        <f>OP[[#This Row],[CODIGO_OP]]&amp;OP[[#This Row],[Rubro]]</f>
        <v>104867925-10-PC-3603-1300-20-20305C-3603025-02</v>
      </c>
      <c r="B6" t="str">
        <f>OP[[#This Row],[CODIGO_CRP]]&amp;OP[[#This Row],[Rubro]]</f>
        <v>68325-10-PC-3603-1300-20-20305C-3603025-02</v>
      </c>
      <c r="C6" t="str">
        <f>OP[[#This Row],[CODIGO_CDP]]&amp;OP[[#This Row],[Rubro]]</f>
        <v>1225-10-PC-3603-1300-20-20305C-3603025-02</v>
      </c>
      <c r="D6" t="str">
        <f>_xlfn.CONCAT(MID(OP[[#This Row],[Numero Documento]],1,10),"-",RIGHT(OP[[#This Row],[Dependencia]],2),"-",MID(OP[[#This Row],[Fuente]],1,1))</f>
        <v>104867925-10-P</v>
      </c>
      <c r="E6" t="str">
        <f>_xlfn.CONCAT(MID(OP[[#This Row],[Compromisos]],1,10),"-",RIGHT(OP[[#This Row],[Dependencia]],2),"-",MID(OP[[#This Row],[Fuente]],1,1))</f>
        <v>68325-10-P</v>
      </c>
      <c r="F6" t="str">
        <f>_xlfn.CONCAT(MID(OP[[#This Row],[CDP]],1,10),"-",RIGHT(OP[[#This Row],[Dependencia]],2),"-",MID(OP[[#This Row],[Fuente]],1,1))</f>
        <v>1225-10-P</v>
      </c>
      <c r="G6" t="s">
        <v>3133</v>
      </c>
      <c r="H6">
        <v>45755</v>
      </c>
      <c r="I6">
        <v>45757.053078703706</v>
      </c>
      <c r="J6" t="s">
        <v>51</v>
      </c>
      <c r="K6" s="1">
        <v>4544170</v>
      </c>
      <c r="L6" s="1">
        <v>0</v>
      </c>
      <c r="M6" s="1">
        <v>4544170</v>
      </c>
      <c r="N6" t="s">
        <v>52</v>
      </c>
      <c r="O6" t="s">
        <v>53</v>
      </c>
      <c r="P6" t="s">
        <v>54</v>
      </c>
      <c r="Q6">
        <v>860063875</v>
      </c>
      <c r="R6" t="s">
        <v>55</v>
      </c>
      <c r="S6" t="s">
        <v>56</v>
      </c>
      <c r="T6" t="s">
        <v>57</v>
      </c>
      <c r="U6" s="3" t="s">
        <v>58</v>
      </c>
      <c r="V6" t="s">
        <v>59</v>
      </c>
      <c r="W6">
        <v>860050750</v>
      </c>
      <c r="X6" t="s">
        <v>60</v>
      </c>
      <c r="Y6">
        <v>923210</v>
      </c>
      <c r="Z6" t="s">
        <v>61</v>
      </c>
      <c r="AA6" t="s">
        <v>62</v>
      </c>
      <c r="AB6" t="s">
        <v>63</v>
      </c>
      <c r="AC6" t="s">
        <v>64</v>
      </c>
      <c r="AD6" t="s">
        <v>65</v>
      </c>
      <c r="AE6" t="s">
        <v>66</v>
      </c>
      <c r="AF6" s="1">
        <v>4544170</v>
      </c>
      <c r="AG6" s="1">
        <v>0</v>
      </c>
      <c r="AH6" s="1">
        <v>0</v>
      </c>
      <c r="AI6" s="1">
        <v>0</v>
      </c>
      <c r="AJ6" t="s">
        <v>67</v>
      </c>
      <c r="AM6" t="s">
        <v>68</v>
      </c>
      <c r="AR6" t="s">
        <v>3307</v>
      </c>
      <c r="AS6">
        <v>1225</v>
      </c>
      <c r="AT6">
        <v>1225</v>
      </c>
      <c r="AU6">
        <v>68325</v>
      </c>
      <c r="AV6">
        <v>8625</v>
      </c>
      <c r="AW6">
        <v>45755</v>
      </c>
      <c r="AX6">
        <v>100225</v>
      </c>
      <c r="AY6">
        <v>104867925</v>
      </c>
      <c r="AZ6" t="s">
        <v>70</v>
      </c>
      <c r="BA6">
        <v>45754</v>
      </c>
      <c r="BB6" t="s">
        <v>71</v>
      </c>
      <c r="BC6" t="s">
        <v>3134</v>
      </c>
      <c r="BD6" t="s">
        <v>3135</v>
      </c>
    </row>
    <row r="7" spans="1:56" x14ac:dyDescent="0.25">
      <c r="A7" t="str">
        <f>OP[[#This Row],[CODIGO_OP]]&amp;OP[[#This Row],[Rubro]]</f>
        <v>107820425-10-NC-3603-1300-20-20305C-3603025-02</v>
      </c>
      <c r="B7" t="str">
        <f>OP[[#This Row],[CODIGO_CRP]]&amp;OP[[#This Row],[Rubro]]</f>
        <v>58125-10-NC-3603-1300-20-20305C-3603025-02</v>
      </c>
      <c r="C7" t="str">
        <f>OP[[#This Row],[CODIGO_CDP]]&amp;OP[[#This Row],[Rubro]]</f>
        <v>1625-10-NC-3603-1300-20-20305C-3603025-02</v>
      </c>
      <c r="D7" t="str">
        <f>_xlfn.CONCAT(MID(OP[[#This Row],[Numero Documento]],1,10),"-",RIGHT(OP[[#This Row],[Dependencia]],2),"-",MID(OP[[#This Row],[Fuente]],1,1))</f>
        <v>107820425-10-N</v>
      </c>
      <c r="E7" t="str">
        <f>_xlfn.CONCAT(MID(OP[[#This Row],[Compromisos]],1,10),"-",RIGHT(OP[[#This Row],[Dependencia]],2),"-",MID(OP[[#This Row],[Fuente]],1,1))</f>
        <v>58125-10-N</v>
      </c>
      <c r="F7" t="str">
        <f>_xlfn.CONCAT(MID(OP[[#This Row],[CDP]],1,10),"-",RIGHT(OP[[#This Row],[Dependencia]],2),"-",MID(OP[[#This Row],[Fuente]],1,1))</f>
        <v>1625-10-N</v>
      </c>
      <c r="G7" t="s">
        <v>2792</v>
      </c>
      <c r="H7">
        <v>45756</v>
      </c>
      <c r="I7">
        <v>45758.142094907409</v>
      </c>
      <c r="J7" t="s">
        <v>51</v>
      </c>
      <c r="K7" s="1">
        <v>348769</v>
      </c>
      <c r="L7" s="1">
        <v>0</v>
      </c>
      <c r="M7" s="1">
        <v>348769</v>
      </c>
      <c r="N7" t="s">
        <v>52</v>
      </c>
      <c r="O7" t="s">
        <v>53</v>
      </c>
      <c r="P7" t="s">
        <v>169</v>
      </c>
      <c r="Q7">
        <v>79205725</v>
      </c>
      <c r="R7" t="s">
        <v>1395</v>
      </c>
      <c r="S7" t="s">
        <v>56</v>
      </c>
      <c r="T7" t="s">
        <v>57</v>
      </c>
      <c r="U7" s="3" t="s">
        <v>1396</v>
      </c>
      <c r="V7" t="s">
        <v>59</v>
      </c>
      <c r="W7">
        <v>860002964</v>
      </c>
      <c r="X7" t="s">
        <v>242</v>
      </c>
      <c r="Y7">
        <v>923210</v>
      </c>
      <c r="Z7" t="s">
        <v>61</v>
      </c>
      <c r="AA7" t="s">
        <v>62</v>
      </c>
      <c r="AB7" t="s">
        <v>63</v>
      </c>
      <c r="AC7" t="s">
        <v>172</v>
      </c>
      <c r="AD7" t="s">
        <v>173</v>
      </c>
      <c r="AE7" t="s">
        <v>66</v>
      </c>
      <c r="AF7" s="1">
        <v>348769</v>
      </c>
      <c r="AG7" s="1">
        <v>0</v>
      </c>
      <c r="AH7" s="1">
        <v>0</v>
      </c>
      <c r="AI7" s="1">
        <v>0</v>
      </c>
      <c r="AJ7" t="s">
        <v>67</v>
      </c>
      <c r="AM7" t="s">
        <v>68</v>
      </c>
      <c r="AS7">
        <v>1625</v>
      </c>
      <c r="AT7">
        <v>1625</v>
      </c>
      <c r="AU7">
        <v>58125</v>
      </c>
      <c r="AV7">
        <v>0</v>
      </c>
      <c r="AX7">
        <v>100325</v>
      </c>
      <c r="AY7">
        <v>107820425</v>
      </c>
      <c r="AZ7" t="s">
        <v>70</v>
      </c>
      <c r="BA7">
        <v>45742</v>
      </c>
      <c r="BB7" t="s">
        <v>255</v>
      </c>
      <c r="BC7" t="s">
        <v>2793</v>
      </c>
      <c r="BD7" t="s">
        <v>2794</v>
      </c>
    </row>
    <row r="8" spans="1:56" x14ac:dyDescent="0.25">
      <c r="A8" t="str">
        <f>OP[[#This Row],[CODIGO_OP]]&amp;OP[[#This Row],[Rubro]]</f>
        <v>107820525-10-NC-3603-1300-20-20305C-3603025-02</v>
      </c>
      <c r="B8" t="str">
        <f>OP[[#This Row],[CODIGO_CRP]]&amp;OP[[#This Row],[Rubro]]</f>
        <v>58225-10-NC-3603-1300-20-20305C-3603025-02</v>
      </c>
      <c r="C8" t="str">
        <f>OP[[#This Row],[CODIGO_CDP]]&amp;OP[[#This Row],[Rubro]]</f>
        <v>1625-10-NC-3603-1300-20-20305C-3603025-02</v>
      </c>
      <c r="D8" t="str">
        <f>_xlfn.CONCAT(MID(OP[[#This Row],[Numero Documento]],1,10),"-",RIGHT(OP[[#This Row],[Dependencia]],2),"-",MID(OP[[#This Row],[Fuente]],1,1))</f>
        <v>107820525-10-N</v>
      </c>
      <c r="E8" t="str">
        <f>_xlfn.CONCAT(MID(OP[[#This Row],[Compromisos]],1,10),"-",RIGHT(OP[[#This Row],[Dependencia]],2),"-",MID(OP[[#This Row],[Fuente]],1,1))</f>
        <v>58225-10-N</v>
      </c>
      <c r="F8" t="str">
        <f>_xlfn.CONCAT(MID(OP[[#This Row],[CDP]],1,10),"-",RIGHT(OP[[#This Row],[Dependencia]],2),"-",MID(OP[[#This Row],[Fuente]],1,1))</f>
        <v>1625-10-N</v>
      </c>
      <c r="G8" t="s">
        <v>2796</v>
      </c>
      <c r="H8">
        <v>45756</v>
      </c>
      <c r="I8">
        <v>45758.141539351855</v>
      </c>
      <c r="J8" t="s">
        <v>51</v>
      </c>
      <c r="K8" s="1">
        <v>117839</v>
      </c>
      <c r="L8" s="1">
        <v>0</v>
      </c>
      <c r="M8" s="1">
        <v>117839</v>
      </c>
      <c r="N8" t="s">
        <v>52</v>
      </c>
      <c r="O8" t="s">
        <v>53</v>
      </c>
      <c r="P8" t="s">
        <v>169</v>
      </c>
      <c r="Q8">
        <v>79205725</v>
      </c>
      <c r="R8" t="s">
        <v>1395</v>
      </c>
      <c r="S8" t="s">
        <v>56</v>
      </c>
      <c r="T8" t="s">
        <v>57</v>
      </c>
      <c r="U8" s="3" t="s">
        <v>1396</v>
      </c>
      <c r="V8" t="s">
        <v>59</v>
      </c>
      <c r="W8">
        <v>860002964</v>
      </c>
      <c r="X8" t="s">
        <v>242</v>
      </c>
      <c r="Y8">
        <v>923210</v>
      </c>
      <c r="Z8" t="s">
        <v>61</v>
      </c>
      <c r="AA8" t="s">
        <v>62</v>
      </c>
      <c r="AB8" t="s">
        <v>63</v>
      </c>
      <c r="AC8" t="s">
        <v>172</v>
      </c>
      <c r="AD8" t="s">
        <v>173</v>
      </c>
      <c r="AE8" t="s">
        <v>66</v>
      </c>
      <c r="AF8" s="1">
        <v>117839</v>
      </c>
      <c r="AG8" s="1">
        <v>0</v>
      </c>
      <c r="AH8" s="1">
        <v>0</v>
      </c>
      <c r="AI8" s="1">
        <v>0</v>
      </c>
      <c r="AJ8" t="s">
        <v>67</v>
      </c>
      <c r="AM8" t="s">
        <v>68</v>
      </c>
      <c r="AS8">
        <v>1625</v>
      </c>
      <c r="AT8">
        <v>1625</v>
      </c>
      <c r="AU8">
        <v>58225</v>
      </c>
      <c r="AV8">
        <v>0</v>
      </c>
      <c r="AX8">
        <v>100425</v>
      </c>
      <c r="AY8">
        <v>107820525</v>
      </c>
      <c r="AZ8" t="s">
        <v>70</v>
      </c>
      <c r="BA8">
        <v>45743</v>
      </c>
      <c r="BB8" t="s">
        <v>255</v>
      </c>
      <c r="BC8" t="s">
        <v>2797</v>
      </c>
      <c r="BD8" t="s">
        <v>2798</v>
      </c>
    </row>
    <row r="9" spans="1:56" x14ac:dyDescent="0.25">
      <c r="A9" t="str">
        <f>OP[[#This Row],[CODIGO_OP]]&amp;OP[[#This Row],[Rubro]]</f>
        <v>107820825-90-NC-3603-1300-20-20305C-3603025-02</v>
      </c>
      <c r="B9" t="str">
        <f>OP[[#This Row],[CODIGO_CRP]]&amp;OP[[#This Row],[Rubro]]</f>
        <v>58525-90-NC-3603-1300-20-20305C-3603025-02</v>
      </c>
      <c r="C9" t="str">
        <f>OP[[#This Row],[CODIGO_CDP]]&amp;OP[[#This Row],[Rubro]]</f>
        <v>4825-90-NC-3603-1300-20-20305C-3603025-02</v>
      </c>
      <c r="D9" t="str">
        <f>_xlfn.CONCAT(MID(OP[[#This Row],[Numero Documento]],1,10),"-",RIGHT(OP[[#This Row],[Dependencia]],2),"-",MID(OP[[#This Row],[Fuente]],1,1))</f>
        <v>107820825-90-N</v>
      </c>
      <c r="E9" t="str">
        <f>_xlfn.CONCAT(MID(OP[[#This Row],[Compromisos]],1,10),"-",RIGHT(OP[[#This Row],[Dependencia]],2),"-",MID(OP[[#This Row],[Fuente]],1,1))</f>
        <v>58525-90-N</v>
      </c>
      <c r="F9" t="str">
        <f>_xlfn.CONCAT(MID(OP[[#This Row],[CDP]],1,10),"-",RIGHT(OP[[#This Row],[Dependencia]],2),"-",MID(OP[[#This Row],[Fuente]],1,1))</f>
        <v>4825-90-N</v>
      </c>
      <c r="G9" t="s">
        <v>2808</v>
      </c>
      <c r="H9">
        <v>45756</v>
      </c>
      <c r="I9">
        <v>45758.153425925928</v>
      </c>
      <c r="J9" t="s">
        <v>51</v>
      </c>
      <c r="K9" s="1">
        <v>119839</v>
      </c>
      <c r="L9" s="1">
        <v>0</v>
      </c>
      <c r="M9" s="1">
        <v>119839</v>
      </c>
      <c r="N9" t="s">
        <v>52</v>
      </c>
      <c r="O9" t="s">
        <v>53</v>
      </c>
      <c r="P9" t="s">
        <v>169</v>
      </c>
      <c r="Q9">
        <v>79207235</v>
      </c>
      <c r="R9" t="s">
        <v>332</v>
      </c>
      <c r="S9" t="s">
        <v>56</v>
      </c>
      <c r="T9" t="s">
        <v>57</v>
      </c>
      <c r="U9" s="3" t="s">
        <v>333</v>
      </c>
      <c r="V9" t="s">
        <v>59</v>
      </c>
      <c r="W9">
        <v>860007335</v>
      </c>
      <c r="X9" t="s">
        <v>201</v>
      </c>
      <c r="Y9">
        <v>923290</v>
      </c>
      <c r="Z9" t="s">
        <v>213</v>
      </c>
      <c r="AA9" t="s">
        <v>62</v>
      </c>
      <c r="AB9" t="s">
        <v>63</v>
      </c>
      <c r="AC9" t="s">
        <v>172</v>
      </c>
      <c r="AD9" t="s">
        <v>173</v>
      </c>
      <c r="AE9" t="s">
        <v>66</v>
      </c>
      <c r="AF9" s="1">
        <v>119839</v>
      </c>
      <c r="AG9" s="1">
        <v>0</v>
      </c>
      <c r="AH9" s="1">
        <v>0</v>
      </c>
      <c r="AI9" s="1">
        <v>0</v>
      </c>
      <c r="AJ9" t="s">
        <v>67</v>
      </c>
      <c r="AM9" t="s">
        <v>68</v>
      </c>
      <c r="AS9">
        <v>4825</v>
      </c>
      <c r="AT9">
        <v>4825</v>
      </c>
      <c r="AU9">
        <v>58525</v>
      </c>
      <c r="AV9">
        <v>0</v>
      </c>
      <c r="AX9">
        <v>100525</v>
      </c>
      <c r="AY9">
        <v>107820825</v>
      </c>
      <c r="AZ9" t="s">
        <v>70</v>
      </c>
      <c r="BA9">
        <v>45744</v>
      </c>
      <c r="BB9" t="s">
        <v>255</v>
      </c>
      <c r="BC9" t="s">
        <v>2809</v>
      </c>
      <c r="BD9" t="s">
        <v>2810</v>
      </c>
    </row>
    <row r="10" spans="1:56" x14ac:dyDescent="0.25">
      <c r="A10" t="str">
        <f>OP[[#This Row],[CODIGO_OP]]&amp;OP[[#This Row],[Rubro]]</f>
        <v>107821125-38-NC-3603-1300-20-20305C-3603025-02</v>
      </c>
      <c r="B10" t="str">
        <f>OP[[#This Row],[CODIGO_CRP]]&amp;OP[[#This Row],[Rubro]]</f>
        <v>58725-38-NC-3603-1300-20-20305C-3603025-02</v>
      </c>
      <c r="C10" t="str">
        <f>OP[[#This Row],[CODIGO_CDP]]&amp;OP[[#This Row],[Rubro]]</f>
        <v>325-38-NC-3603-1300-20-20305C-3603025-02</v>
      </c>
      <c r="D10" t="str">
        <f>_xlfn.CONCAT(MID(OP[[#This Row],[Numero Documento]],1,10),"-",RIGHT(OP[[#This Row],[Dependencia]],2),"-",MID(OP[[#This Row],[Fuente]],1,1))</f>
        <v>107821125-38-N</v>
      </c>
      <c r="E10" t="str">
        <f>_xlfn.CONCAT(MID(OP[[#This Row],[Compromisos]],1,10),"-",RIGHT(OP[[#This Row],[Dependencia]],2),"-",MID(OP[[#This Row],[Fuente]],1,1))</f>
        <v>58725-38-N</v>
      </c>
      <c r="F10" t="str">
        <f>_xlfn.CONCAT(MID(OP[[#This Row],[CDP]],1,10),"-",RIGHT(OP[[#This Row],[Dependencia]],2),"-",MID(OP[[#This Row],[Fuente]],1,1))</f>
        <v>325-38-N</v>
      </c>
      <c r="G10" t="s">
        <v>2816</v>
      </c>
      <c r="H10">
        <v>45756</v>
      </c>
      <c r="I10">
        <v>45758.133263888885</v>
      </c>
      <c r="J10" t="s">
        <v>51</v>
      </c>
      <c r="K10" s="1">
        <v>624780</v>
      </c>
      <c r="L10" s="1">
        <v>0</v>
      </c>
      <c r="M10" s="1">
        <v>624780</v>
      </c>
      <c r="N10" t="s">
        <v>52</v>
      </c>
      <c r="O10" t="s">
        <v>53</v>
      </c>
      <c r="P10" t="s">
        <v>169</v>
      </c>
      <c r="Q10">
        <v>39671472</v>
      </c>
      <c r="R10" t="s">
        <v>1729</v>
      </c>
      <c r="S10" t="s">
        <v>56</v>
      </c>
      <c r="T10" t="s">
        <v>57</v>
      </c>
      <c r="U10" s="3" t="s">
        <v>1730</v>
      </c>
      <c r="V10" t="s">
        <v>59</v>
      </c>
      <c r="W10">
        <v>890903938</v>
      </c>
      <c r="X10" t="s">
        <v>86</v>
      </c>
      <c r="Y10">
        <v>923238</v>
      </c>
      <c r="Z10" t="s">
        <v>254</v>
      </c>
      <c r="AA10" t="s">
        <v>62</v>
      </c>
      <c r="AB10" t="s">
        <v>63</v>
      </c>
      <c r="AC10" t="s">
        <v>172</v>
      </c>
      <c r="AD10" t="s">
        <v>173</v>
      </c>
      <c r="AE10" t="s">
        <v>66</v>
      </c>
      <c r="AF10" s="1">
        <v>624780</v>
      </c>
      <c r="AG10" s="1">
        <v>0</v>
      </c>
      <c r="AH10" s="1">
        <v>0</v>
      </c>
      <c r="AI10" s="1">
        <v>0</v>
      </c>
      <c r="AJ10" t="s">
        <v>67</v>
      </c>
      <c r="AM10" t="s">
        <v>68</v>
      </c>
      <c r="AS10">
        <v>325</v>
      </c>
      <c r="AT10">
        <v>325</v>
      </c>
      <c r="AU10">
        <v>58725</v>
      </c>
      <c r="AV10">
        <v>0</v>
      </c>
      <c r="AX10">
        <v>100625</v>
      </c>
      <c r="AY10">
        <v>107821125</v>
      </c>
      <c r="AZ10" t="s">
        <v>70</v>
      </c>
      <c r="BA10">
        <v>45744</v>
      </c>
      <c r="BB10" t="s">
        <v>255</v>
      </c>
      <c r="BC10" t="s">
        <v>2817</v>
      </c>
      <c r="BD10" t="s">
        <v>2818</v>
      </c>
    </row>
    <row r="11" spans="1:56" x14ac:dyDescent="0.25">
      <c r="A11" t="str">
        <f>OP[[#This Row],[CODIGO_OP]]&amp;OP[[#This Row],[Rubro]]</f>
        <v>107821325-38-NC-3603-1300-20-20305C-3603025-02</v>
      </c>
      <c r="B11" t="str">
        <f>OP[[#This Row],[CODIGO_CRP]]&amp;OP[[#This Row],[Rubro]]</f>
        <v>58825-38-NC-3603-1300-20-20305C-3603025-02</v>
      </c>
      <c r="C11" t="str">
        <f>OP[[#This Row],[CODIGO_CDP]]&amp;OP[[#This Row],[Rubro]]</f>
        <v>325-38-NC-3603-1300-20-20305C-3603025-02</v>
      </c>
      <c r="D11" t="str">
        <f>_xlfn.CONCAT(MID(OP[[#This Row],[Numero Documento]],1,10),"-",RIGHT(OP[[#This Row],[Dependencia]],2),"-",MID(OP[[#This Row],[Fuente]],1,1))</f>
        <v>107821325-38-N</v>
      </c>
      <c r="E11" t="str">
        <f>_xlfn.CONCAT(MID(OP[[#This Row],[Compromisos]],1,10),"-",RIGHT(OP[[#This Row],[Dependencia]],2),"-",MID(OP[[#This Row],[Fuente]],1,1))</f>
        <v>58825-38-N</v>
      </c>
      <c r="F11" t="str">
        <f>_xlfn.CONCAT(MID(OP[[#This Row],[CDP]],1,10),"-",RIGHT(OP[[#This Row],[Dependencia]],2),"-",MID(OP[[#This Row],[Fuente]],1,1))</f>
        <v>325-38-N</v>
      </c>
      <c r="G11" t="s">
        <v>2820</v>
      </c>
      <c r="H11">
        <v>45756</v>
      </c>
      <c r="I11">
        <v>45758.133263888885</v>
      </c>
      <c r="J11" t="s">
        <v>51</v>
      </c>
      <c r="K11" s="1">
        <v>624780</v>
      </c>
      <c r="L11" s="1">
        <v>0</v>
      </c>
      <c r="M11" s="1">
        <v>624780</v>
      </c>
      <c r="N11" t="s">
        <v>52</v>
      </c>
      <c r="O11" t="s">
        <v>53</v>
      </c>
      <c r="P11" t="s">
        <v>169</v>
      </c>
      <c r="Q11">
        <v>49718628</v>
      </c>
      <c r="R11" t="s">
        <v>1312</v>
      </c>
      <c r="S11" t="s">
        <v>56</v>
      </c>
      <c r="T11" t="s">
        <v>57</v>
      </c>
      <c r="U11" s="3" t="s">
        <v>1313</v>
      </c>
      <c r="V11" t="s">
        <v>59</v>
      </c>
      <c r="W11">
        <v>890903938</v>
      </c>
      <c r="X11" t="s">
        <v>86</v>
      </c>
      <c r="Y11">
        <v>923238</v>
      </c>
      <c r="Z11" t="s">
        <v>254</v>
      </c>
      <c r="AA11" t="s">
        <v>62</v>
      </c>
      <c r="AB11" t="s">
        <v>63</v>
      </c>
      <c r="AC11" t="s">
        <v>172</v>
      </c>
      <c r="AD11" t="s">
        <v>173</v>
      </c>
      <c r="AE11" t="s">
        <v>66</v>
      </c>
      <c r="AF11" s="1">
        <v>624780</v>
      </c>
      <c r="AG11" s="1">
        <v>0</v>
      </c>
      <c r="AH11" s="1">
        <v>0</v>
      </c>
      <c r="AI11" s="1">
        <v>0</v>
      </c>
      <c r="AJ11" t="s">
        <v>67</v>
      </c>
      <c r="AM11" t="s">
        <v>68</v>
      </c>
      <c r="AS11">
        <v>325</v>
      </c>
      <c r="AT11">
        <v>325</v>
      </c>
      <c r="AU11">
        <v>58825</v>
      </c>
      <c r="AV11">
        <v>0</v>
      </c>
      <c r="AX11">
        <v>100725</v>
      </c>
      <c r="AY11">
        <v>107821325</v>
      </c>
      <c r="AZ11" t="s">
        <v>70</v>
      </c>
      <c r="BA11">
        <v>45744</v>
      </c>
      <c r="BB11" t="s">
        <v>255</v>
      </c>
      <c r="BC11" t="s">
        <v>2821</v>
      </c>
      <c r="BD11" t="s">
        <v>2822</v>
      </c>
    </row>
    <row r="12" spans="1:56" x14ac:dyDescent="0.25">
      <c r="A12" t="str">
        <f>OP[[#This Row],[CODIGO_OP]]&amp;OP[[#This Row],[Rubro]]</f>
        <v>107821725-38-NC-3603-1300-20-20305C-3603025-02</v>
      </c>
      <c r="B12" t="str">
        <f>OP[[#This Row],[CODIGO_CRP]]&amp;OP[[#This Row],[Rubro]]</f>
        <v>58925-38-NC-3603-1300-20-20305C-3603025-02</v>
      </c>
      <c r="C12" t="str">
        <f>OP[[#This Row],[CODIGO_CDP]]&amp;OP[[#This Row],[Rubro]]</f>
        <v>325-38-NC-3603-1300-20-20305C-3603025-02</v>
      </c>
      <c r="D12" t="str">
        <f>_xlfn.CONCAT(MID(OP[[#This Row],[Numero Documento]],1,10),"-",RIGHT(OP[[#This Row],[Dependencia]],2),"-",MID(OP[[#This Row],[Fuente]],1,1))</f>
        <v>107821725-38-N</v>
      </c>
      <c r="E12" t="str">
        <f>_xlfn.CONCAT(MID(OP[[#This Row],[Compromisos]],1,10),"-",RIGHT(OP[[#This Row],[Dependencia]],2),"-",MID(OP[[#This Row],[Fuente]],1,1))</f>
        <v>58925-38-N</v>
      </c>
      <c r="F12" t="str">
        <f>_xlfn.CONCAT(MID(OP[[#This Row],[CDP]],1,10),"-",RIGHT(OP[[#This Row],[Dependencia]],2),"-",MID(OP[[#This Row],[Fuente]],1,1))</f>
        <v>325-38-N</v>
      </c>
      <c r="G12" t="s">
        <v>2824</v>
      </c>
      <c r="H12">
        <v>45756</v>
      </c>
      <c r="I12">
        <v>45758.140231481484</v>
      </c>
      <c r="J12" t="s">
        <v>51</v>
      </c>
      <c r="K12" s="1">
        <v>664780</v>
      </c>
      <c r="L12" s="1">
        <v>0</v>
      </c>
      <c r="M12" s="1">
        <v>664780</v>
      </c>
      <c r="N12" t="s">
        <v>52</v>
      </c>
      <c r="O12" t="s">
        <v>53</v>
      </c>
      <c r="P12" t="s">
        <v>169</v>
      </c>
      <c r="Q12">
        <v>3170948</v>
      </c>
      <c r="R12" t="s">
        <v>1737</v>
      </c>
      <c r="S12" t="s">
        <v>56</v>
      </c>
      <c r="T12" t="s">
        <v>57</v>
      </c>
      <c r="U12" s="3" t="s">
        <v>1738</v>
      </c>
      <c r="V12" t="s">
        <v>59</v>
      </c>
      <c r="W12">
        <v>860034313</v>
      </c>
      <c r="X12" t="s">
        <v>97</v>
      </c>
      <c r="Y12">
        <v>923238</v>
      </c>
      <c r="Z12" t="s">
        <v>254</v>
      </c>
      <c r="AA12" t="s">
        <v>62</v>
      </c>
      <c r="AB12" t="s">
        <v>63</v>
      </c>
      <c r="AC12" t="s">
        <v>172</v>
      </c>
      <c r="AD12" t="s">
        <v>173</v>
      </c>
      <c r="AE12" t="s">
        <v>66</v>
      </c>
      <c r="AF12" s="1">
        <v>664780</v>
      </c>
      <c r="AG12" s="1">
        <v>0</v>
      </c>
      <c r="AH12" s="1">
        <v>0</v>
      </c>
      <c r="AI12" s="1">
        <v>0</v>
      </c>
      <c r="AJ12" t="s">
        <v>67</v>
      </c>
      <c r="AM12" t="s">
        <v>68</v>
      </c>
      <c r="AS12">
        <v>325</v>
      </c>
      <c r="AT12">
        <v>325</v>
      </c>
      <c r="AU12">
        <v>58925</v>
      </c>
      <c r="AV12">
        <v>0</v>
      </c>
      <c r="AX12">
        <v>100825</v>
      </c>
      <c r="AY12">
        <v>107821725</v>
      </c>
      <c r="AZ12" t="s">
        <v>70</v>
      </c>
      <c r="BA12">
        <v>45744</v>
      </c>
      <c r="BB12" t="s">
        <v>255</v>
      </c>
      <c r="BC12" t="s">
        <v>2825</v>
      </c>
      <c r="BD12" t="s">
        <v>2826</v>
      </c>
    </row>
    <row r="13" spans="1:56" x14ac:dyDescent="0.25">
      <c r="A13" t="str">
        <f>OP[[#This Row],[CODIGO_OP]]&amp;OP[[#This Row],[Rubro]]</f>
        <v>107821925-38-NC-3603-1300-20-20305C-3603025-02</v>
      </c>
      <c r="B13" t="str">
        <f>OP[[#This Row],[CODIGO_CRP]]&amp;OP[[#This Row],[Rubro]]</f>
        <v>59025-38-NC-3603-1300-20-20305C-3603025-02</v>
      </c>
      <c r="C13" t="str">
        <f>OP[[#This Row],[CODIGO_CDP]]&amp;OP[[#This Row],[Rubro]]</f>
        <v>325-38-NC-3603-1300-20-20305C-3603025-02</v>
      </c>
      <c r="D13" t="str">
        <f>_xlfn.CONCAT(MID(OP[[#This Row],[Numero Documento]],1,10),"-",RIGHT(OP[[#This Row],[Dependencia]],2),"-",MID(OP[[#This Row],[Fuente]],1,1))</f>
        <v>107821925-38-N</v>
      </c>
      <c r="E13" t="str">
        <f>_xlfn.CONCAT(MID(OP[[#This Row],[Compromisos]],1,10),"-",RIGHT(OP[[#This Row],[Dependencia]],2),"-",MID(OP[[#This Row],[Fuente]],1,1))</f>
        <v>59025-38-N</v>
      </c>
      <c r="F13" t="str">
        <f>_xlfn.CONCAT(MID(OP[[#This Row],[CDP]],1,10),"-",RIGHT(OP[[#This Row],[Dependencia]],2),"-",MID(OP[[#This Row],[Fuente]],1,1))</f>
        <v>325-38-N</v>
      </c>
      <c r="G13" t="s">
        <v>2828</v>
      </c>
      <c r="H13">
        <v>45756</v>
      </c>
      <c r="I13">
        <v>45758.125856481478</v>
      </c>
      <c r="J13" t="s">
        <v>51</v>
      </c>
      <c r="K13" s="1">
        <v>624780</v>
      </c>
      <c r="L13" s="1">
        <v>0</v>
      </c>
      <c r="M13" s="1">
        <v>624780</v>
      </c>
      <c r="N13" t="s">
        <v>52</v>
      </c>
      <c r="O13" t="s">
        <v>53</v>
      </c>
      <c r="P13" t="s">
        <v>169</v>
      </c>
      <c r="Q13">
        <v>1052381667</v>
      </c>
      <c r="R13" t="s">
        <v>1296</v>
      </c>
      <c r="S13" t="s">
        <v>56</v>
      </c>
      <c r="T13" t="s">
        <v>57</v>
      </c>
      <c r="U13" s="3" t="s">
        <v>1297</v>
      </c>
      <c r="V13" t="s">
        <v>59</v>
      </c>
      <c r="W13">
        <v>860007738</v>
      </c>
      <c r="X13" t="s">
        <v>1003</v>
      </c>
      <c r="Y13">
        <v>923238</v>
      </c>
      <c r="Z13" t="s">
        <v>254</v>
      </c>
      <c r="AA13" t="s">
        <v>62</v>
      </c>
      <c r="AB13" t="s">
        <v>63</v>
      </c>
      <c r="AC13" t="s">
        <v>172</v>
      </c>
      <c r="AD13" t="s">
        <v>173</v>
      </c>
      <c r="AE13" t="s">
        <v>66</v>
      </c>
      <c r="AF13" s="1">
        <v>624780</v>
      </c>
      <c r="AG13" s="1">
        <v>0</v>
      </c>
      <c r="AH13" s="1">
        <v>0</v>
      </c>
      <c r="AI13" s="1">
        <v>0</v>
      </c>
      <c r="AJ13" t="s">
        <v>67</v>
      </c>
      <c r="AM13" t="s">
        <v>68</v>
      </c>
      <c r="AS13">
        <v>325</v>
      </c>
      <c r="AT13">
        <v>325</v>
      </c>
      <c r="AU13">
        <v>59025</v>
      </c>
      <c r="AV13">
        <v>0</v>
      </c>
      <c r="AX13">
        <v>100925</v>
      </c>
      <c r="AY13">
        <v>107821925</v>
      </c>
      <c r="AZ13" t="s">
        <v>70</v>
      </c>
      <c r="BA13">
        <v>45744</v>
      </c>
      <c r="BB13" t="s">
        <v>255</v>
      </c>
      <c r="BC13" t="s">
        <v>2829</v>
      </c>
      <c r="BD13" t="s">
        <v>2830</v>
      </c>
    </row>
    <row r="14" spans="1:56" x14ac:dyDescent="0.25">
      <c r="A14" t="str">
        <f>OP[[#This Row],[CODIGO_OP]]&amp;OP[[#This Row],[Rubro]]</f>
        <v>107822025-84-NC-3603-1300-20-20305C-3603033-02</v>
      </c>
      <c r="B14" t="str">
        <f>OP[[#This Row],[CODIGO_CRP]]&amp;OP[[#This Row],[Rubro]]</f>
        <v>59225-84-NC-3603-1300-20-20305C-3603033-02</v>
      </c>
      <c r="C14" t="str">
        <f>OP[[#This Row],[CODIGO_CDP]]&amp;OP[[#This Row],[Rubro]]</f>
        <v>3425-84-NC-3603-1300-20-20305C-3603033-02</v>
      </c>
      <c r="D14" t="str">
        <f>_xlfn.CONCAT(MID(OP[[#This Row],[Numero Documento]],1,10),"-",RIGHT(OP[[#This Row],[Dependencia]],2),"-",MID(OP[[#This Row],[Fuente]],1,1))</f>
        <v>107822025-84-N</v>
      </c>
      <c r="E14" t="str">
        <f>_xlfn.CONCAT(MID(OP[[#This Row],[Compromisos]],1,10),"-",RIGHT(OP[[#This Row],[Dependencia]],2),"-",MID(OP[[#This Row],[Fuente]],1,1))</f>
        <v>59225-84-N</v>
      </c>
      <c r="F14" t="str">
        <f>_xlfn.CONCAT(MID(OP[[#This Row],[CDP]],1,10),"-",RIGHT(OP[[#This Row],[Dependencia]],2),"-",MID(OP[[#This Row],[Fuente]],1,1))</f>
        <v>3425-84-N</v>
      </c>
      <c r="G14" t="s">
        <v>2836</v>
      </c>
      <c r="H14">
        <v>45756</v>
      </c>
      <c r="I14">
        <v>45758.155219907407</v>
      </c>
      <c r="J14" t="s">
        <v>51</v>
      </c>
      <c r="K14" s="1">
        <v>156195</v>
      </c>
      <c r="L14" s="1">
        <v>0</v>
      </c>
      <c r="M14" s="1">
        <v>156195</v>
      </c>
      <c r="N14" t="s">
        <v>52</v>
      </c>
      <c r="O14" t="s">
        <v>53</v>
      </c>
      <c r="P14" t="s">
        <v>169</v>
      </c>
      <c r="Q14">
        <v>82393879</v>
      </c>
      <c r="R14" t="s">
        <v>2408</v>
      </c>
      <c r="S14" t="s">
        <v>56</v>
      </c>
      <c r="T14" t="s">
        <v>57</v>
      </c>
      <c r="U14" s="3" t="s">
        <v>2409</v>
      </c>
      <c r="V14" t="s">
        <v>59</v>
      </c>
      <c r="W14">
        <v>860034313</v>
      </c>
      <c r="X14" t="s">
        <v>97</v>
      </c>
      <c r="Y14">
        <v>923284</v>
      </c>
      <c r="Z14" t="s">
        <v>2125</v>
      </c>
      <c r="AA14" t="s">
        <v>305</v>
      </c>
      <c r="AB14" t="s">
        <v>306</v>
      </c>
      <c r="AC14" t="s">
        <v>172</v>
      </c>
      <c r="AD14" t="s">
        <v>173</v>
      </c>
      <c r="AE14" t="s">
        <v>66</v>
      </c>
      <c r="AF14" s="1">
        <v>156195</v>
      </c>
      <c r="AG14" s="1">
        <v>0</v>
      </c>
      <c r="AH14" s="1">
        <v>0</v>
      </c>
      <c r="AI14" s="1">
        <v>0</v>
      </c>
      <c r="AJ14" t="s">
        <v>67</v>
      </c>
      <c r="AM14" t="s">
        <v>68</v>
      </c>
      <c r="AS14">
        <v>3425</v>
      </c>
      <c r="AT14">
        <v>3425</v>
      </c>
      <c r="AU14">
        <v>59225</v>
      </c>
      <c r="AV14">
        <v>0</v>
      </c>
      <c r="AX14">
        <v>101025</v>
      </c>
      <c r="AY14">
        <v>107822025</v>
      </c>
      <c r="AZ14" t="s">
        <v>70</v>
      </c>
      <c r="BA14">
        <v>45747</v>
      </c>
      <c r="BB14" t="s">
        <v>255</v>
      </c>
      <c r="BC14" t="s">
        <v>2837</v>
      </c>
      <c r="BD14" t="s">
        <v>2838</v>
      </c>
    </row>
    <row r="15" spans="1:56" x14ac:dyDescent="0.25">
      <c r="A15" t="str">
        <f>OP[[#This Row],[CODIGO_OP]]&amp;OP[[#This Row],[Rubro]]</f>
        <v>107822225-84-NC-3603-1300-20-20305C-3603033-02</v>
      </c>
      <c r="B15" t="str">
        <f>OP[[#This Row],[CODIGO_CRP]]&amp;OP[[#This Row],[Rubro]]</f>
        <v>59325-84-NC-3603-1300-20-20305C-3603033-02</v>
      </c>
      <c r="C15" t="str">
        <f>OP[[#This Row],[CODIGO_CDP]]&amp;OP[[#This Row],[Rubro]]</f>
        <v>3425-84-NC-3603-1300-20-20305C-3603033-02</v>
      </c>
      <c r="D15" t="str">
        <f>_xlfn.CONCAT(MID(OP[[#This Row],[Numero Documento]],1,10),"-",RIGHT(OP[[#This Row],[Dependencia]],2),"-",MID(OP[[#This Row],[Fuente]],1,1))</f>
        <v>107822225-84-N</v>
      </c>
      <c r="E15" t="str">
        <f>_xlfn.CONCAT(MID(OP[[#This Row],[Compromisos]],1,10),"-",RIGHT(OP[[#This Row],[Dependencia]],2),"-",MID(OP[[#This Row],[Fuente]],1,1))</f>
        <v>59325-84-N</v>
      </c>
      <c r="F15" t="str">
        <f>_xlfn.CONCAT(MID(OP[[#This Row],[CDP]],1,10),"-",RIGHT(OP[[#This Row],[Dependencia]],2),"-",MID(OP[[#This Row],[Fuente]],1,1))</f>
        <v>3425-84-N</v>
      </c>
      <c r="G15" t="s">
        <v>2840</v>
      </c>
      <c r="H15">
        <v>45756</v>
      </c>
      <c r="I15">
        <v>45758.141712962963</v>
      </c>
      <c r="J15" t="s">
        <v>51</v>
      </c>
      <c r="K15" s="1">
        <v>156195</v>
      </c>
      <c r="L15" s="1">
        <v>0</v>
      </c>
      <c r="M15" s="1">
        <v>156195</v>
      </c>
      <c r="N15" t="s">
        <v>52</v>
      </c>
      <c r="O15" t="s">
        <v>53</v>
      </c>
      <c r="P15" t="s">
        <v>169</v>
      </c>
      <c r="Q15">
        <v>35251138</v>
      </c>
      <c r="R15" t="s">
        <v>2126</v>
      </c>
      <c r="S15" t="s">
        <v>56</v>
      </c>
      <c r="T15" t="s">
        <v>57</v>
      </c>
      <c r="U15" s="3" t="s">
        <v>2127</v>
      </c>
      <c r="V15" t="s">
        <v>59</v>
      </c>
      <c r="W15">
        <v>860002964</v>
      </c>
      <c r="X15" t="s">
        <v>242</v>
      </c>
      <c r="Y15">
        <v>923284</v>
      </c>
      <c r="Z15" t="s">
        <v>2125</v>
      </c>
      <c r="AA15" t="s">
        <v>305</v>
      </c>
      <c r="AB15" t="s">
        <v>306</v>
      </c>
      <c r="AC15" t="s">
        <v>172</v>
      </c>
      <c r="AD15" t="s">
        <v>173</v>
      </c>
      <c r="AE15" t="s">
        <v>66</v>
      </c>
      <c r="AF15" s="1">
        <v>156195</v>
      </c>
      <c r="AG15" s="1">
        <v>0</v>
      </c>
      <c r="AH15" s="1">
        <v>0</v>
      </c>
      <c r="AI15" s="1">
        <v>0</v>
      </c>
      <c r="AJ15" t="s">
        <v>67</v>
      </c>
      <c r="AM15" t="s">
        <v>68</v>
      </c>
      <c r="AS15">
        <v>3425</v>
      </c>
      <c r="AT15">
        <v>3425</v>
      </c>
      <c r="AU15">
        <v>59325</v>
      </c>
      <c r="AV15">
        <v>0</v>
      </c>
      <c r="AX15">
        <v>101125</v>
      </c>
      <c r="AY15">
        <v>107822225</v>
      </c>
      <c r="AZ15" t="s">
        <v>70</v>
      </c>
      <c r="BA15">
        <v>45747</v>
      </c>
      <c r="BB15" t="s">
        <v>255</v>
      </c>
      <c r="BC15" t="s">
        <v>2841</v>
      </c>
      <c r="BD15" t="s">
        <v>2842</v>
      </c>
    </row>
    <row r="16" spans="1:56" x14ac:dyDescent="0.25">
      <c r="A16" t="str">
        <f>OP[[#This Row],[CODIGO_OP]]&amp;OP[[#This Row],[Rubro]]</f>
        <v>107822325-84-NC-3603-1300-20-20305C-3603033-02</v>
      </c>
      <c r="B16" t="str">
        <f>OP[[#This Row],[CODIGO_CRP]]&amp;OP[[#This Row],[Rubro]]</f>
        <v>59425-84-NC-3603-1300-20-20305C-3603033-02</v>
      </c>
      <c r="C16" t="str">
        <f>OP[[#This Row],[CODIGO_CDP]]&amp;OP[[#This Row],[Rubro]]</f>
        <v>3425-84-NC-3603-1300-20-20305C-3603033-02</v>
      </c>
      <c r="D16" t="str">
        <f>_xlfn.CONCAT(MID(OP[[#This Row],[Numero Documento]],1,10),"-",RIGHT(OP[[#This Row],[Dependencia]],2),"-",MID(OP[[#This Row],[Fuente]],1,1))</f>
        <v>107822325-84-N</v>
      </c>
      <c r="E16" t="str">
        <f>_xlfn.CONCAT(MID(OP[[#This Row],[Compromisos]],1,10),"-",RIGHT(OP[[#This Row],[Dependencia]],2),"-",MID(OP[[#This Row],[Fuente]],1,1))</f>
        <v>59425-84-N</v>
      </c>
      <c r="F16" t="str">
        <f>_xlfn.CONCAT(MID(OP[[#This Row],[CDP]],1,10),"-",RIGHT(OP[[#This Row],[Dependencia]],2),"-",MID(OP[[#This Row],[Fuente]],1,1))</f>
        <v>3425-84-N</v>
      </c>
      <c r="G16" t="s">
        <v>2844</v>
      </c>
      <c r="H16">
        <v>45756</v>
      </c>
      <c r="I16">
        <v>45758.150173611109</v>
      </c>
      <c r="J16" t="s">
        <v>51</v>
      </c>
      <c r="K16" s="1">
        <v>156195</v>
      </c>
      <c r="L16" s="1">
        <v>0</v>
      </c>
      <c r="M16" s="1">
        <v>156195</v>
      </c>
      <c r="N16" t="s">
        <v>52</v>
      </c>
      <c r="O16" t="s">
        <v>53</v>
      </c>
      <c r="P16" t="s">
        <v>169</v>
      </c>
      <c r="Q16">
        <v>80500306</v>
      </c>
      <c r="R16" t="s">
        <v>1494</v>
      </c>
      <c r="S16" t="s">
        <v>56</v>
      </c>
      <c r="T16" t="s">
        <v>57</v>
      </c>
      <c r="U16" s="3" t="s">
        <v>1495</v>
      </c>
      <c r="V16" t="s">
        <v>59</v>
      </c>
      <c r="W16">
        <v>860003020</v>
      </c>
      <c r="X16" t="s">
        <v>212</v>
      </c>
      <c r="Y16">
        <v>923284</v>
      </c>
      <c r="Z16" t="s">
        <v>2125</v>
      </c>
      <c r="AA16" t="s">
        <v>305</v>
      </c>
      <c r="AB16" t="s">
        <v>306</v>
      </c>
      <c r="AC16" t="s">
        <v>172</v>
      </c>
      <c r="AD16" t="s">
        <v>173</v>
      </c>
      <c r="AE16" t="s">
        <v>66</v>
      </c>
      <c r="AF16" s="1">
        <v>156195</v>
      </c>
      <c r="AG16" s="1">
        <v>0</v>
      </c>
      <c r="AH16" s="1">
        <v>0</v>
      </c>
      <c r="AI16" s="1">
        <v>0</v>
      </c>
      <c r="AJ16" t="s">
        <v>67</v>
      </c>
      <c r="AM16" t="s">
        <v>68</v>
      </c>
      <c r="AS16">
        <v>3425</v>
      </c>
      <c r="AT16">
        <v>3425</v>
      </c>
      <c r="AU16">
        <v>59425</v>
      </c>
      <c r="AV16">
        <v>0</v>
      </c>
      <c r="AX16">
        <v>101225</v>
      </c>
      <c r="AY16">
        <v>107822325</v>
      </c>
      <c r="AZ16" t="s">
        <v>70</v>
      </c>
      <c r="BA16">
        <v>45747</v>
      </c>
      <c r="BB16" t="s">
        <v>255</v>
      </c>
      <c r="BC16" t="s">
        <v>2845</v>
      </c>
      <c r="BD16" t="s">
        <v>2846</v>
      </c>
    </row>
    <row r="17" spans="1:56" x14ac:dyDescent="0.25">
      <c r="A17" t="str">
        <f>OP[[#This Row],[CODIGO_OP]]&amp;OP[[#This Row],[Rubro]]</f>
        <v>107822525-38-NC-3603-1300-20-20305C-3603025-02</v>
      </c>
      <c r="B17" t="str">
        <f>OP[[#This Row],[CODIGO_CRP]]&amp;OP[[#This Row],[Rubro]]</f>
        <v>59525-38-NC-3603-1300-20-20305C-3603025-02</v>
      </c>
      <c r="C17" t="str">
        <f>OP[[#This Row],[CODIGO_CDP]]&amp;OP[[#This Row],[Rubro]]</f>
        <v>325-38-NC-3603-1300-20-20305C-3603025-02</v>
      </c>
      <c r="D17" t="str">
        <f>_xlfn.CONCAT(MID(OP[[#This Row],[Numero Documento]],1,10),"-",RIGHT(OP[[#This Row],[Dependencia]],2),"-",MID(OP[[#This Row],[Fuente]],1,1))</f>
        <v>107822525-38-N</v>
      </c>
      <c r="E17" t="str">
        <f>_xlfn.CONCAT(MID(OP[[#This Row],[Compromisos]],1,10),"-",RIGHT(OP[[#This Row],[Dependencia]],2),"-",MID(OP[[#This Row],[Fuente]],1,1))</f>
        <v>59525-38-N</v>
      </c>
      <c r="F17" t="str">
        <f>_xlfn.CONCAT(MID(OP[[#This Row],[CDP]],1,10),"-",RIGHT(OP[[#This Row],[Dependencia]],2),"-",MID(OP[[#This Row],[Fuente]],1,1))</f>
        <v>325-38-N</v>
      </c>
      <c r="G17" t="s">
        <v>2848</v>
      </c>
      <c r="H17">
        <v>45756</v>
      </c>
      <c r="I17">
        <v>45758.133252314816</v>
      </c>
      <c r="J17" t="s">
        <v>51</v>
      </c>
      <c r="K17" s="1">
        <v>624780</v>
      </c>
      <c r="L17" s="1">
        <v>0</v>
      </c>
      <c r="M17" s="1">
        <v>624780</v>
      </c>
      <c r="N17" t="s">
        <v>52</v>
      </c>
      <c r="O17" t="s">
        <v>53</v>
      </c>
      <c r="P17" t="s">
        <v>169</v>
      </c>
      <c r="Q17">
        <v>79863951</v>
      </c>
      <c r="R17" t="s">
        <v>1304</v>
      </c>
      <c r="S17" t="s">
        <v>56</v>
      </c>
      <c r="T17" t="s">
        <v>57</v>
      </c>
      <c r="U17" s="3" t="s">
        <v>1305</v>
      </c>
      <c r="V17" t="s">
        <v>59</v>
      </c>
      <c r="W17">
        <v>890903938</v>
      </c>
      <c r="X17" t="s">
        <v>86</v>
      </c>
      <c r="Y17">
        <v>923238</v>
      </c>
      <c r="Z17" t="s">
        <v>254</v>
      </c>
      <c r="AA17" t="s">
        <v>62</v>
      </c>
      <c r="AB17" t="s">
        <v>63</v>
      </c>
      <c r="AC17" t="s">
        <v>172</v>
      </c>
      <c r="AD17" t="s">
        <v>173</v>
      </c>
      <c r="AE17" t="s">
        <v>66</v>
      </c>
      <c r="AF17" s="1">
        <v>624780</v>
      </c>
      <c r="AG17" s="1">
        <v>0</v>
      </c>
      <c r="AH17" s="1">
        <v>0</v>
      </c>
      <c r="AI17" s="1">
        <v>0</v>
      </c>
      <c r="AJ17" t="s">
        <v>67</v>
      </c>
      <c r="AM17" t="s">
        <v>68</v>
      </c>
      <c r="AS17">
        <v>325</v>
      </c>
      <c r="AT17">
        <v>325</v>
      </c>
      <c r="AU17">
        <v>59525</v>
      </c>
      <c r="AV17">
        <v>0</v>
      </c>
      <c r="AX17">
        <v>101325</v>
      </c>
      <c r="AY17">
        <v>107822525</v>
      </c>
      <c r="AZ17" t="s">
        <v>70</v>
      </c>
      <c r="BA17">
        <v>45749</v>
      </c>
      <c r="BB17" t="s">
        <v>255</v>
      </c>
      <c r="BC17" t="s">
        <v>2849</v>
      </c>
      <c r="BD17" t="s">
        <v>2850</v>
      </c>
    </row>
    <row r="18" spans="1:56" x14ac:dyDescent="0.25">
      <c r="A18" t="str">
        <f>OP[[#This Row],[CODIGO_OP]]&amp;OP[[#This Row],[Rubro]]</f>
        <v>107822625-38-NC-3603-1300-20-20305C-3603025-02</v>
      </c>
      <c r="B18" t="str">
        <f>OP[[#This Row],[CODIGO_CRP]]&amp;OP[[#This Row],[Rubro]]</f>
        <v>59625-38-NC-3603-1300-20-20305C-3603025-02</v>
      </c>
      <c r="C18" t="str">
        <f>OP[[#This Row],[CODIGO_CDP]]&amp;OP[[#This Row],[Rubro]]</f>
        <v>325-38-NC-3603-1300-20-20305C-3603025-02</v>
      </c>
      <c r="D18" t="str">
        <f>_xlfn.CONCAT(MID(OP[[#This Row],[Numero Documento]],1,10),"-",RIGHT(OP[[#This Row],[Dependencia]],2),"-",MID(OP[[#This Row],[Fuente]],1,1))</f>
        <v>107822625-38-N</v>
      </c>
      <c r="E18" t="str">
        <f>_xlfn.CONCAT(MID(OP[[#This Row],[Compromisos]],1,10),"-",RIGHT(OP[[#This Row],[Dependencia]],2),"-",MID(OP[[#This Row],[Fuente]],1,1))</f>
        <v>59625-38-N</v>
      </c>
      <c r="F18" t="str">
        <f>_xlfn.CONCAT(MID(OP[[#This Row],[CDP]],1,10),"-",RIGHT(OP[[#This Row],[Dependencia]],2),"-",MID(OP[[#This Row],[Fuente]],1,1))</f>
        <v>325-38-N</v>
      </c>
      <c r="G18" t="s">
        <v>2852</v>
      </c>
      <c r="H18">
        <v>45756</v>
      </c>
      <c r="I18">
        <v>45758.133263888885</v>
      </c>
      <c r="J18" t="s">
        <v>51</v>
      </c>
      <c r="K18" s="1">
        <v>624780</v>
      </c>
      <c r="L18" s="1">
        <v>0</v>
      </c>
      <c r="M18" s="1">
        <v>624780</v>
      </c>
      <c r="N18" t="s">
        <v>52</v>
      </c>
      <c r="O18" t="s">
        <v>53</v>
      </c>
      <c r="P18" t="s">
        <v>169</v>
      </c>
      <c r="Q18">
        <v>80232876</v>
      </c>
      <c r="R18" t="s">
        <v>1316</v>
      </c>
      <c r="S18" t="s">
        <v>56</v>
      </c>
      <c r="T18" t="s">
        <v>57</v>
      </c>
      <c r="U18" s="3" t="s">
        <v>1317</v>
      </c>
      <c r="V18" t="s">
        <v>59</v>
      </c>
      <c r="W18">
        <v>890903938</v>
      </c>
      <c r="X18" t="s">
        <v>86</v>
      </c>
      <c r="Y18">
        <v>923238</v>
      </c>
      <c r="Z18" t="s">
        <v>254</v>
      </c>
      <c r="AA18" t="s">
        <v>62</v>
      </c>
      <c r="AB18" t="s">
        <v>63</v>
      </c>
      <c r="AC18" t="s">
        <v>172</v>
      </c>
      <c r="AD18" t="s">
        <v>173</v>
      </c>
      <c r="AE18" t="s">
        <v>66</v>
      </c>
      <c r="AF18" s="1">
        <v>624780</v>
      </c>
      <c r="AG18" s="1">
        <v>0</v>
      </c>
      <c r="AH18" s="1">
        <v>0</v>
      </c>
      <c r="AI18" s="1">
        <v>0</v>
      </c>
      <c r="AJ18" t="s">
        <v>67</v>
      </c>
      <c r="AM18" t="s">
        <v>68</v>
      </c>
      <c r="AS18">
        <v>325</v>
      </c>
      <c r="AT18">
        <v>325</v>
      </c>
      <c r="AU18">
        <v>59625</v>
      </c>
      <c r="AV18">
        <v>0</v>
      </c>
      <c r="AX18">
        <v>101425</v>
      </c>
      <c r="AY18">
        <v>107822625</v>
      </c>
      <c r="AZ18" t="s">
        <v>70</v>
      </c>
      <c r="BA18">
        <v>45749</v>
      </c>
      <c r="BB18" t="s">
        <v>255</v>
      </c>
      <c r="BC18" t="s">
        <v>2853</v>
      </c>
      <c r="BD18" t="s">
        <v>2854</v>
      </c>
    </row>
    <row r="19" spans="1:56" x14ac:dyDescent="0.25">
      <c r="A19" t="str">
        <f>OP[[#This Row],[CODIGO_OP]]&amp;OP[[#This Row],[Rubro]]</f>
        <v>107822725-38-NC-3603-1300-20-20305C-3603025-02</v>
      </c>
      <c r="B19" t="str">
        <f>OP[[#This Row],[CODIGO_CRP]]&amp;OP[[#This Row],[Rubro]]</f>
        <v>59725-38-NC-3603-1300-20-20305C-3603025-02</v>
      </c>
      <c r="C19" t="str">
        <f>OP[[#This Row],[CODIGO_CDP]]&amp;OP[[#This Row],[Rubro]]</f>
        <v>325-38-NC-3603-1300-20-20305C-3603025-02</v>
      </c>
      <c r="D19" t="str">
        <f>_xlfn.CONCAT(MID(OP[[#This Row],[Numero Documento]],1,10),"-",RIGHT(OP[[#This Row],[Dependencia]],2),"-",MID(OP[[#This Row],[Fuente]],1,1))</f>
        <v>107822725-38-N</v>
      </c>
      <c r="E19" t="str">
        <f>_xlfn.CONCAT(MID(OP[[#This Row],[Compromisos]],1,10),"-",RIGHT(OP[[#This Row],[Dependencia]],2),"-",MID(OP[[#This Row],[Fuente]],1,1))</f>
        <v>59725-38-N</v>
      </c>
      <c r="F19" t="str">
        <f>_xlfn.CONCAT(MID(OP[[#This Row],[CDP]],1,10),"-",RIGHT(OP[[#This Row],[Dependencia]],2),"-",MID(OP[[#This Row],[Fuente]],1,1))</f>
        <v>325-38-N</v>
      </c>
      <c r="G19" t="s">
        <v>2856</v>
      </c>
      <c r="H19">
        <v>45756</v>
      </c>
      <c r="I19">
        <v>45758.137129629627</v>
      </c>
      <c r="J19" t="s">
        <v>51</v>
      </c>
      <c r="K19" s="1">
        <v>624780</v>
      </c>
      <c r="L19" s="1">
        <v>0</v>
      </c>
      <c r="M19" s="1">
        <v>624780</v>
      </c>
      <c r="N19" t="s">
        <v>52</v>
      </c>
      <c r="O19" t="s">
        <v>53</v>
      </c>
      <c r="P19" t="s">
        <v>169</v>
      </c>
      <c r="Q19">
        <v>1032370727</v>
      </c>
      <c r="R19" t="s">
        <v>1725</v>
      </c>
      <c r="S19" t="s">
        <v>56</v>
      </c>
      <c r="T19" t="s">
        <v>57</v>
      </c>
      <c r="U19" s="3" t="s">
        <v>1726</v>
      </c>
      <c r="V19" t="s">
        <v>59</v>
      </c>
      <c r="W19">
        <v>860007335</v>
      </c>
      <c r="X19" t="s">
        <v>201</v>
      </c>
      <c r="Y19">
        <v>923238</v>
      </c>
      <c r="Z19" t="s">
        <v>254</v>
      </c>
      <c r="AA19" t="s">
        <v>62</v>
      </c>
      <c r="AB19" t="s">
        <v>63</v>
      </c>
      <c r="AC19" t="s">
        <v>172</v>
      </c>
      <c r="AD19" t="s">
        <v>173</v>
      </c>
      <c r="AE19" t="s">
        <v>66</v>
      </c>
      <c r="AF19" s="1">
        <v>624780</v>
      </c>
      <c r="AG19" s="1">
        <v>0</v>
      </c>
      <c r="AH19" s="1">
        <v>0</v>
      </c>
      <c r="AI19" s="1">
        <v>0</v>
      </c>
      <c r="AJ19" t="s">
        <v>67</v>
      </c>
      <c r="AM19" t="s">
        <v>68</v>
      </c>
      <c r="AS19">
        <v>325</v>
      </c>
      <c r="AT19">
        <v>325</v>
      </c>
      <c r="AU19">
        <v>59725</v>
      </c>
      <c r="AV19">
        <v>0</v>
      </c>
      <c r="AX19">
        <v>101525</v>
      </c>
      <c r="AY19">
        <v>107822725</v>
      </c>
      <c r="AZ19" t="s">
        <v>70</v>
      </c>
      <c r="BA19">
        <v>45749</v>
      </c>
      <c r="BB19" t="s">
        <v>255</v>
      </c>
      <c r="BC19" t="s">
        <v>1956</v>
      </c>
      <c r="BD19" t="s">
        <v>2857</v>
      </c>
    </row>
    <row r="20" spans="1:56" x14ac:dyDescent="0.25">
      <c r="A20" t="str">
        <f>OP[[#This Row],[CODIGO_OP]]&amp;OP[[#This Row],[Rubro]]</f>
        <v>107823025-38-NC-3603-1300-20-20305C-3603025-02</v>
      </c>
      <c r="B20" t="str">
        <f>OP[[#This Row],[CODIGO_CRP]]&amp;OP[[#This Row],[Rubro]]</f>
        <v>59825-38-NC-3603-1300-20-20305C-3603025-02</v>
      </c>
      <c r="C20" t="str">
        <f>OP[[#This Row],[CODIGO_CDP]]&amp;OP[[#This Row],[Rubro]]</f>
        <v>325-38-NC-3603-1300-20-20305C-3603025-02</v>
      </c>
      <c r="D20" t="str">
        <f>_xlfn.CONCAT(MID(OP[[#This Row],[Numero Documento]],1,10),"-",RIGHT(OP[[#This Row],[Dependencia]],2),"-",MID(OP[[#This Row],[Fuente]],1,1))</f>
        <v>107823025-38-N</v>
      </c>
      <c r="E20" t="str">
        <f>_xlfn.CONCAT(MID(OP[[#This Row],[Compromisos]],1,10),"-",RIGHT(OP[[#This Row],[Dependencia]],2),"-",MID(OP[[#This Row],[Fuente]],1,1))</f>
        <v>59825-38-N</v>
      </c>
      <c r="F20" t="str">
        <f>_xlfn.CONCAT(MID(OP[[#This Row],[CDP]],1,10),"-",RIGHT(OP[[#This Row],[Dependencia]],2),"-",MID(OP[[#This Row],[Fuente]],1,1))</f>
        <v>325-38-N</v>
      </c>
      <c r="G20" t="s">
        <v>2859</v>
      </c>
      <c r="H20">
        <v>45756</v>
      </c>
      <c r="I20">
        <v>45758.137141203704</v>
      </c>
      <c r="J20" t="s">
        <v>51</v>
      </c>
      <c r="K20" s="1">
        <v>644780</v>
      </c>
      <c r="L20" s="1">
        <v>0</v>
      </c>
      <c r="M20" s="1">
        <v>644780</v>
      </c>
      <c r="N20" t="s">
        <v>52</v>
      </c>
      <c r="O20" t="s">
        <v>53</v>
      </c>
      <c r="P20" t="s">
        <v>169</v>
      </c>
      <c r="Q20">
        <v>88260450</v>
      </c>
      <c r="R20" t="s">
        <v>1766</v>
      </c>
      <c r="S20" t="s">
        <v>56</v>
      </c>
      <c r="T20" t="s">
        <v>57</v>
      </c>
      <c r="U20" s="3" t="s">
        <v>1767</v>
      </c>
      <c r="V20" t="s">
        <v>59</v>
      </c>
      <c r="W20">
        <v>860007335</v>
      </c>
      <c r="X20" t="s">
        <v>201</v>
      </c>
      <c r="Y20">
        <v>923238</v>
      </c>
      <c r="Z20" t="s">
        <v>254</v>
      </c>
      <c r="AA20" t="s">
        <v>62</v>
      </c>
      <c r="AB20" t="s">
        <v>63</v>
      </c>
      <c r="AC20" t="s">
        <v>172</v>
      </c>
      <c r="AD20" t="s">
        <v>173</v>
      </c>
      <c r="AE20" t="s">
        <v>66</v>
      </c>
      <c r="AF20" s="1">
        <v>644780</v>
      </c>
      <c r="AG20" s="1">
        <v>0</v>
      </c>
      <c r="AH20" s="1">
        <v>0</v>
      </c>
      <c r="AI20" s="1">
        <v>0</v>
      </c>
      <c r="AJ20" t="s">
        <v>67</v>
      </c>
      <c r="AM20" t="s">
        <v>68</v>
      </c>
      <c r="AS20">
        <v>325</v>
      </c>
      <c r="AT20">
        <v>325</v>
      </c>
      <c r="AU20">
        <v>59825</v>
      </c>
      <c r="AV20">
        <v>0</v>
      </c>
      <c r="AX20">
        <v>101625</v>
      </c>
      <c r="AY20">
        <v>107823025</v>
      </c>
      <c r="AZ20" t="s">
        <v>70</v>
      </c>
      <c r="BA20">
        <v>45749</v>
      </c>
      <c r="BB20" t="s">
        <v>255</v>
      </c>
      <c r="BC20" t="s">
        <v>2860</v>
      </c>
      <c r="BD20" t="s">
        <v>2861</v>
      </c>
    </row>
    <row r="21" spans="1:56" x14ac:dyDescent="0.25">
      <c r="A21" t="str">
        <f>OP[[#This Row],[CODIGO_OP]]&amp;OP[[#This Row],[Rubro]]</f>
        <v>107823325-38-NC-3603-1300-20-20305C-3603025-02</v>
      </c>
      <c r="B21" t="str">
        <f>OP[[#This Row],[CODIGO_CRP]]&amp;OP[[#This Row],[Rubro]]</f>
        <v>59925-38-NC-3603-1300-20-20305C-3603025-02</v>
      </c>
      <c r="C21" t="str">
        <f>OP[[#This Row],[CODIGO_CDP]]&amp;OP[[#This Row],[Rubro]]</f>
        <v>325-38-NC-3603-1300-20-20305C-3603025-02</v>
      </c>
      <c r="D21" t="str">
        <f>_xlfn.CONCAT(MID(OP[[#This Row],[Numero Documento]],1,10),"-",RIGHT(OP[[#This Row],[Dependencia]],2),"-",MID(OP[[#This Row],[Fuente]],1,1))</f>
        <v>107823325-38-N</v>
      </c>
      <c r="E21" t="str">
        <f>_xlfn.CONCAT(MID(OP[[#This Row],[Compromisos]],1,10),"-",RIGHT(OP[[#This Row],[Dependencia]],2),"-",MID(OP[[#This Row],[Fuente]],1,1))</f>
        <v>59925-38-N</v>
      </c>
      <c r="F21" t="str">
        <f>_xlfn.CONCAT(MID(OP[[#This Row],[CDP]],1,10),"-",RIGHT(OP[[#This Row],[Dependencia]],2),"-",MID(OP[[#This Row],[Fuente]],1,1))</f>
        <v>325-38-N</v>
      </c>
      <c r="G21" t="s">
        <v>2863</v>
      </c>
      <c r="H21">
        <v>45756</v>
      </c>
      <c r="I21">
        <v>45758.154050925928</v>
      </c>
      <c r="J21" t="s">
        <v>51</v>
      </c>
      <c r="K21" s="1">
        <v>498585</v>
      </c>
      <c r="L21" s="1">
        <v>0</v>
      </c>
      <c r="M21" s="1">
        <v>498585</v>
      </c>
      <c r="N21" t="s">
        <v>52</v>
      </c>
      <c r="O21" t="s">
        <v>53</v>
      </c>
      <c r="P21" t="s">
        <v>169</v>
      </c>
      <c r="Q21">
        <v>1030530318</v>
      </c>
      <c r="R21" t="s">
        <v>1745</v>
      </c>
      <c r="S21" t="s">
        <v>56</v>
      </c>
      <c r="T21" t="s">
        <v>57</v>
      </c>
      <c r="U21" s="3" t="s">
        <v>1746</v>
      </c>
      <c r="V21" t="s">
        <v>59</v>
      </c>
      <c r="W21">
        <v>860007335</v>
      </c>
      <c r="X21" t="s">
        <v>201</v>
      </c>
      <c r="Y21">
        <v>923238</v>
      </c>
      <c r="Z21" t="s">
        <v>254</v>
      </c>
      <c r="AA21" t="s">
        <v>62</v>
      </c>
      <c r="AB21" t="s">
        <v>63</v>
      </c>
      <c r="AC21" t="s">
        <v>172</v>
      </c>
      <c r="AD21" t="s">
        <v>173</v>
      </c>
      <c r="AE21" t="s">
        <v>66</v>
      </c>
      <c r="AF21" s="1">
        <v>498585</v>
      </c>
      <c r="AG21" s="1">
        <v>0</v>
      </c>
      <c r="AH21" s="1">
        <v>0</v>
      </c>
      <c r="AI21" s="1">
        <v>0</v>
      </c>
      <c r="AJ21" t="s">
        <v>67</v>
      </c>
      <c r="AM21" t="s">
        <v>68</v>
      </c>
      <c r="AS21">
        <v>325</v>
      </c>
      <c r="AT21">
        <v>325</v>
      </c>
      <c r="AU21">
        <v>59925</v>
      </c>
      <c r="AV21">
        <v>0</v>
      </c>
      <c r="AX21">
        <v>101725</v>
      </c>
      <c r="AY21">
        <v>107823325</v>
      </c>
      <c r="AZ21" t="s">
        <v>70</v>
      </c>
      <c r="BA21">
        <v>45749</v>
      </c>
      <c r="BB21" t="s">
        <v>255</v>
      </c>
      <c r="BC21" t="s">
        <v>2864</v>
      </c>
      <c r="BD21" t="s">
        <v>2865</v>
      </c>
    </row>
    <row r="22" spans="1:56" x14ac:dyDescent="0.25">
      <c r="A22" t="str">
        <f>OP[[#This Row],[CODIGO_OP]]&amp;OP[[#This Row],[Rubro]]</f>
        <v>107823425-38-NC-3603-1300-20-20305C-3603025-02</v>
      </c>
      <c r="B22" t="str">
        <f>OP[[#This Row],[CODIGO_CRP]]&amp;OP[[#This Row],[Rubro]]</f>
        <v>60025-38-NC-3603-1300-20-20305C-3603025-02</v>
      </c>
      <c r="C22" t="str">
        <f>OP[[#This Row],[CODIGO_CDP]]&amp;OP[[#This Row],[Rubro]]</f>
        <v>325-38-NC-3603-1300-20-20305C-3603025-02</v>
      </c>
      <c r="D22" t="str">
        <f>_xlfn.CONCAT(MID(OP[[#This Row],[Numero Documento]],1,10),"-",RIGHT(OP[[#This Row],[Dependencia]],2),"-",MID(OP[[#This Row],[Fuente]],1,1))</f>
        <v>107823425-38-N</v>
      </c>
      <c r="E22" t="str">
        <f>_xlfn.CONCAT(MID(OP[[#This Row],[Compromisos]],1,10),"-",RIGHT(OP[[#This Row],[Dependencia]],2),"-",MID(OP[[#This Row],[Fuente]],1,1))</f>
        <v>60025-38-N</v>
      </c>
      <c r="F22" t="str">
        <f>_xlfn.CONCAT(MID(OP[[#This Row],[CDP]],1,10),"-",RIGHT(OP[[#This Row],[Dependencia]],2),"-",MID(OP[[#This Row],[Fuente]],1,1))</f>
        <v>325-38-N</v>
      </c>
      <c r="G22" t="s">
        <v>2867</v>
      </c>
      <c r="H22">
        <v>45756</v>
      </c>
      <c r="I22">
        <v>45758.137083333335</v>
      </c>
      <c r="J22" t="s">
        <v>51</v>
      </c>
      <c r="K22" s="1">
        <v>664780</v>
      </c>
      <c r="L22" s="1">
        <v>0</v>
      </c>
      <c r="M22" s="1">
        <v>664780</v>
      </c>
      <c r="N22" t="s">
        <v>52</v>
      </c>
      <c r="O22" t="s">
        <v>53</v>
      </c>
      <c r="P22" t="s">
        <v>169</v>
      </c>
      <c r="Q22">
        <v>79703448</v>
      </c>
      <c r="R22" t="s">
        <v>1292</v>
      </c>
      <c r="S22" t="s">
        <v>56</v>
      </c>
      <c r="T22" t="s">
        <v>57</v>
      </c>
      <c r="U22" s="3" t="s">
        <v>1293</v>
      </c>
      <c r="V22" t="s">
        <v>59</v>
      </c>
      <c r="W22">
        <v>860007335</v>
      </c>
      <c r="X22" t="s">
        <v>201</v>
      </c>
      <c r="Y22">
        <v>923238</v>
      </c>
      <c r="Z22" t="s">
        <v>254</v>
      </c>
      <c r="AA22" t="s">
        <v>62</v>
      </c>
      <c r="AB22" t="s">
        <v>63</v>
      </c>
      <c r="AC22" t="s">
        <v>172</v>
      </c>
      <c r="AD22" t="s">
        <v>173</v>
      </c>
      <c r="AE22" t="s">
        <v>66</v>
      </c>
      <c r="AF22" s="1">
        <v>664780</v>
      </c>
      <c r="AG22" s="1">
        <v>0</v>
      </c>
      <c r="AH22" s="1">
        <v>0</v>
      </c>
      <c r="AI22" s="1">
        <v>0</v>
      </c>
      <c r="AJ22" t="s">
        <v>67</v>
      </c>
      <c r="AM22" t="s">
        <v>68</v>
      </c>
      <c r="AS22">
        <v>325</v>
      </c>
      <c r="AT22">
        <v>325</v>
      </c>
      <c r="AU22">
        <v>60025</v>
      </c>
      <c r="AV22">
        <v>0</v>
      </c>
      <c r="AX22">
        <v>101825</v>
      </c>
      <c r="AY22">
        <v>107823425</v>
      </c>
      <c r="AZ22" t="s">
        <v>70</v>
      </c>
      <c r="BA22">
        <v>45749</v>
      </c>
      <c r="BB22" t="s">
        <v>255</v>
      </c>
      <c r="BC22" t="s">
        <v>2868</v>
      </c>
      <c r="BD22" t="s">
        <v>2869</v>
      </c>
    </row>
    <row r="23" spans="1:56" x14ac:dyDescent="0.25">
      <c r="A23" t="str">
        <f>OP[[#This Row],[CODIGO_OP]]&amp;OP[[#This Row],[Rubro]]</f>
        <v>107823525-38-NC-3603-1300-20-20305C-3603025-02</v>
      </c>
      <c r="B23" t="str">
        <f>OP[[#This Row],[CODIGO_CRP]]&amp;OP[[#This Row],[Rubro]]</f>
        <v>60225-38-NC-3603-1300-20-20305C-3603025-02</v>
      </c>
      <c r="C23" t="str">
        <f>OP[[#This Row],[CODIGO_CDP]]&amp;OP[[#This Row],[Rubro]]</f>
        <v>325-38-NC-3603-1300-20-20305C-3603025-02</v>
      </c>
      <c r="D23" t="str">
        <f>_xlfn.CONCAT(MID(OP[[#This Row],[Numero Documento]],1,10),"-",RIGHT(OP[[#This Row],[Dependencia]],2),"-",MID(OP[[#This Row],[Fuente]],1,1))</f>
        <v>107823525-38-N</v>
      </c>
      <c r="E23" t="str">
        <f>_xlfn.CONCAT(MID(OP[[#This Row],[Compromisos]],1,10),"-",RIGHT(OP[[#This Row],[Dependencia]],2),"-",MID(OP[[#This Row],[Fuente]],1,1))</f>
        <v>60225-38-N</v>
      </c>
      <c r="F23" t="str">
        <f>_xlfn.CONCAT(MID(OP[[#This Row],[CDP]],1,10),"-",RIGHT(OP[[#This Row],[Dependencia]],2),"-",MID(OP[[#This Row],[Fuente]],1,1))</f>
        <v>325-38-N</v>
      </c>
      <c r="G23" t="s">
        <v>2875</v>
      </c>
      <c r="H23">
        <v>45756</v>
      </c>
      <c r="I23">
        <v>45758.138449074075</v>
      </c>
      <c r="J23" t="s">
        <v>51</v>
      </c>
      <c r="K23" s="1">
        <v>937170</v>
      </c>
      <c r="L23" s="1">
        <v>0</v>
      </c>
      <c r="M23" s="1">
        <v>937170</v>
      </c>
      <c r="N23" t="s">
        <v>52</v>
      </c>
      <c r="O23" t="s">
        <v>53</v>
      </c>
      <c r="P23" t="s">
        <v>169</v>
      </c>
      <c r="Q23">
        <v>55177634</v>
      </c>
      <c r="R23" t="s">
        <v>1733</v>
      </c>
      <c r="S23" t="s">
        <v>56</v>
      </c>
      <c r="T23" t="s">
        <v>57</v>
      </c>
      <c r="U23" s="3" t="s">
        <v>1734</v>
      </c>
      <c r="V23" t="s">
        <v>59</v>
      </c>
      <c r="W23">
        <v>860034313</v>
      </c>
      <c r="X23" t="s">
        <v>97</v>
      </c>
      <c r="Y23">
        <v>923238</v>
      </c>
      <c r="Z23" t="s">
        <v>254</v>
      </c>
      <c r="AA23" t="s">
        <v>62</v>
      </c>
      <c r="AB23" t="s">
        <v>63</v>
      </c>
      <c r="AC23" t="s">
        <v>172</v>
      </c>
      <c r="AD23" t="s">
        <v>173</v>
      </c>
      <c r="AE23" t="s">
        <v>66</v>
      </c>
      <c r="AF23" s="1">
        <v>937170</v>
      </c>
      <c r="AG23" s="1">
        <v>0</v>
      </c>
      <c r="AH23" s="1">
        <v>0</v>
      </c>
      <c r="AI23" s="1">
        <v>0</v>
      </c>
      <c r="AJ23" t="s">
        <v>67</v>
      </c>
      <c r="AM23" t="s">
        <v>68</v>
      </c>
      <c r="AS23">
        <v>325</v>
      </c>
      <c r="AT23">
        <v>325</v>
      </c>
      <c r="AU23">
        <v>60225</v>
      </c>
      <c r="AV23">
        <v>0</v>
      </c>
      <c r="AX23">
        <v>101925</v>
      </c>
      <c r="AY23">
        <v>107823525</v>
      </c>
      <c r="AZ23" t="s">
        <v>70</v>
      </c>
      <c r="BA23">
        <v>45749</v>
      </c>
      <c r="BB23" t="s">
        <v>255</v>
      </c>
      <c r="BC23" t="s">
        <v>2876</v>
      </c>
      <c r="BD23" t="s">
        <v>2877</v>
      </c>
    </row>
    <row r="24" spans="1:56" x14ac:dyDescent="0.25">
      <c r="A24" t="str">
        <f>OP[[#This Row],[CODIGO_OP]]&amp;OP[[#This Row],[Rubro]]</f>
        <v>107823725-38-NC-3603-1300-20-20305C-3603025-02</v>
      </c>
      <c r="B24" t="str">
        <f>OP[[#This Row],[CODIGO_CRP]]&amp;OP[[#This Row],[Rubro]]</f>
        <v>60325-38-NC-3603-1300-20-20305C-3603025-02</v>
      </c>
      <c r="C24" t="str">
        <f>OP[[#This Row],[CODIGO_CDP]]&amp;OP[[#This Row],[Rubro]]</f>
        <v>325-38-NC-3603-1300-20-20305C-3603025-02</v>
      </c>
      <c r="D24" t="str">
        <f>_xlfn.CONCAT(MID(OP[[#This Row],[Numero Documento]],1,10),"-",RIGHT(OP[[#This Row],[Dependencia]],2),"-",MID(OP[[#This Row],[Fuente]],1,1))</f>
        <v>107823725-38-N</v>
      </c>
      <c r="E24" t="str">
        <f>_xlfn.CONCAT(MID(OP[[#This Row],[Compromisos]],1,10),"-",RIGHT(OP[[#This Row],[Dependencia]],2),"-",MID(OP[[#This Row],[Fuente]],1,1))</f>
        <v>60325-38-N</v>
      </c>
      <c r="F24" t="str">
        <f>_xlfn.CONCAT(MID(OP[[#This Row],[CDP]],1,10),"-",RIGHT(OP[[#This Row],[Dependencia]],2),"-",MID(OP[[#This Row],[Fuente]],1,1))</f>
        <v>325-38-N</v>
      </c>
      <c r="G24" t="s">
        <v>2879</v>
      </c>
      <c r="H24">
        <v>45756</v>
      </c>
      <c r="I24">
        <v>45758.154120370367</v>
      </c>
      <c r="J24" t="s">
        <v>51</v>
      </c>
      <c r="K24" s="1">
        <v>468585</v>
      </c>
      <c r="L24" s="1">
        <v>0</v>
      </c>
      <c r="M24" s="1">
        <v>468585</v>
      </c>
      <c r="N24" t="s">
        <v>52</v>
      </c>
      <c r="O24" t="s">
        <v>53</v>
      </c>
      <c r="P24" t="s">
        <v>169</v>
      </c>
      <c r="Q24">
        <v>79977580</v>
      </c>
      <c r="R24" t="s">
        <v>1721</v>
      </c>
      <c r="S24" t="s">
        <v>56</v>
      </c>
      <c r="T24" t="s">
        <v>57</v>
      </c>
      <c r="U24" s="3" t="s">
        <v>1722</v>
      </c>
      <c r="V24" t="s">
        <v>59</v>
      </c>
      <c r="W24">
        <v>860007335</v>
      </c>
      <c r="X24" t="s">
        <v>201</v>
      </c>
      <c r="Y24">
        <v>923238</v>
      </c>
      <c r="Z24" t="s">
        <v>254</v>
      </c>
      <c r="AA24" t="s">
        <v>62</v>
      </c>
      <c r="AB24" t="s">
        <v>63</v>
      </c>
      <c r="AC24" t="s">
        <v>172</v>
      </c>
      <c r="AD24" t="s">
        <v>173</v>
      </c>
      <c r="AE24" t="s">
        <v>66</v>
      </c>
      <c r="AF24" s="1">
        <v>468585</v>
      </c>
      <c r="AG24" s="1">
        <v>0</v>
      </c>
      <c r="AH24" s="1">
        <v>0</v>
      </c>
      <c r="AI24" s="1">
        <v>0</v>
      </c>
      <c r="AJ24" t="s">
        <v>67</v>
      </c>
      <c r="AM24" t="s">
        <v>68</v>
      </c>
      <c r="AS24">
        <v>325</v>
      </c>
      <c r="AT24">
        <v>325</v>
      </c>
      <c r="AU24">
        <v>60325</v>
      </c>
      <c r="AV24">
        <v>0</v>
      </c>
      <c r="AX24">
        <v>102025</v>
      </c>
      <c r="AY24">
        <v>107823725</v>
      </c>
      <c r="AZ24" t="s">
        <v>70</v>
      </c>
      <c r="BA24">
        <v>45749</v>
      </c>
      <c r="BB24" t="s">
        <v>255</v>
      </c>
      <c r="BC24" t="s">
        <v>2880</v>
      </c>
      <c r="BD24" t="s">
        <v>2881</v>
      </c>
    </row>
    <row r="25" spans="1:56" x14ac:dyDescent="0.25">
      <c r="A25" t="str">
        <f>OP[[#This Row],[CODIGO_OP]]&amp;OP[[#This Row],[Rubro]]</f>
        <v>107823825-38-NC-3603-1300-20-20305C-3603025-02</v>
      </c>
      <c r="B25" t="str">
        <f>OP[[#This Row],[CODIGO_CRP]]&amp;OP[[#This Row],[Rubro]]</f>
        <v>60425-38-NC-3603-1300-20-20305C-3603025-02</v>
      </c>
      <c r="C25" t="str">
        <f>OP[[#This Row],[CODIGO_CDP]]&amp;OP[[#This Row],[Rubro]]</f>
        <v>325-38-NC-3603-1300-20-20305C-3603025-02</v>
      </c>
      <c r="D25" t="str">
        <f>_xlfn.CONCAT(MID(OP[[#This Row],[Numero Documento]],1,10),"-",RIGHT(OP[[#This Row],[Dependencia]],2),"-",MID(OP[[#This Row],[Fuente]],1,1))</f>
        <v>107823825-38-N</v>
      </c>
      <c r="E25" t="str">
        <f>_xlfn.CONCAT(MID(OP[[#This Row],[Compromisos]],1,10),"-",RIGHT(OP[[#This Row],[Dependencia]],2),"-",MID(OP[[#This Row],[Fuente]],1,1))</f>
        <v>60425-38-N</v>
      </c>
      <c r="F25" t="str">
        <f>_xlfn.CONCAT(MID(OP[[#This Row],[CDP]],1,10),"-",RIGHT(OP[[#This Row],[Dependencia]],2),"-",MID(OP[[#This Row],[Fuente]],1,1))</f>
        <v>325-38-N</v>
      </c>
      <c r="G25" t="s">
        <v>2883</v>
      </c>
      <c r="H25">
        <v>45756</v>
      </c>
      <c r="I25">
        <v>45758.140393518515</v>
      </c>
      <c r="J25" t="s">
        <v>51</v>
      </c>
      <c r="K25" s="1">
        <v>624780</v>
      </c>
      <c r="L25" s="1">
        <v>0</v>
      </c>
      <c r="M25" s="1">
        <v>624780</v>
      </c>
      <c r="N25" t="s">
        <v>52</v>
      </c>
      <c r="O25" t="s">
        <v>53</v>
      </c>
      <c r="P25" t="s">
        <v>169</v>
      </c>
      <c r="Q25">
        <v>79592386</v>
      </c>
      <c r="R25" t="s">
        <v>1300</v>
      </c>
      <c r="S25" t="s">
        <v>56</v>
      </c>
      <c r="T25" t="s">
        <v>57</v>
      </c>
      <c r="U25" s="3" t="s">
        <v>1301</v>
      </c>
      <c r="V25" t="s">
        <v>59</v>
      </c>
      <c r="W25">
        <v>860034313</v>
      </c>
      <c r="X25" t="s">
        <v>97</v>
      </c>
      <c r="Y25">
        <v>923238</v>
      </c>
      <c r="Z25" t="s">
        <v>254</v>
      </c>
      <c r="AA25" t="s">
        <v>62</v>
      </c>
      <c r="AB25" t="s">
        <v>63</v>
      </c>
      <c r="AC25" t="s">
        <v>172</v>
      </c>
      <c r="AD25" t="s">
        <v>173</v>
      </c>
      <c r="AE25" t="s">
        <v>66</v>
      </c>
      <c r="AF25" s="1">
        <v>624780</v>
      </c>
      <c r="AG25" s="1">
        <v>0</v>
      </c>
      <c r="AH25" s="1">
        <v>0</v>
      </c>
      <c r="AI25" s="1">
        <v>0</v>
      </c>
      <c r="AJ25" t="s">
        <v>67</v>
      </c>
      <c r="AM25" t="s">
        <v>68</v>
      </c>
      <c r="AS25">
        <v>325</v>
      </c>
      <c r="AT25">
        <v>325</v>
      </c>
      <c r="AU25">
        <v>60425</v>
      </c>
      <c r="AV25">
        <v>0</v>
      </c>
      <c r="AX25">
        <v>102125</v>
      </c>
      <c r="AY25">
        <v>107823825</v>
      </c>
      <c r="AZ25" t="s">
        <v>70</v>
      </c>
      <c r="BA25">
        <v>45749</v>
      </c>
      <c r="BB25" t="s">
        <v>255</v>
      </c>
      <c r="BC25" t="s">
        <v>2884</v>
      </c>
      <c r="BD25" t="s">
        <v>2885</v>
      </c>
    </row>
    <row r="26" spans="1:56" x14ac:dyDescent="0.25">
      <c r="A26" t="str">
        <f>OP[[#This Row],[CODIGO_OP]]&amp;OP[[#This Row],[Rubro]]</f>
        <v>107823925-38-NC-3603-1300-20-20305C-3603025-02</v>
      </c>
      <c r="B26" t="str">
        <f>OP[[#This Row],[CODIGO_CRP]]&amp;OP[[#This Row],[Rubro]]</f>
        <v>60525-38-NC-3603-1300-20-20305C-3603025-02</v>
      </c>
      <c r="C26" t="str">
        <f>OP[[#This Row],[CODIGO_CDP]]&amp;OP[[#This Row],[Rubro]]</f>
        <v>325-38-NC-3603-1300-20-20305C-3603025-02</v>
      </c>
      <c r="D26" t="str">
        <f>_xlfn.CONCAT(MID(OP[[#This Row],[Numero Documento]],1,10),"-",RIGHT(OP[[#This Row],[Dependencia]],2),"-",MID(OP[[#This Row],[Fuente]],1,1))</f>
        <v>107823925-38-N</v>
      </c>
      <c r="E26" t="str">
        <f>_xlfn.CONCAT(MID(OP[[#This Row],[Compromisos]],1,10),"-",RIGHT(OP[[#This Row],[Dependencia]],2),"-",MID(OP[[#This Row],[Fuente]],1,1))</f>
        <v>60525-38-N</v>
      </c>
      <c r="F26" t="str">
        <f>_xlfn.CONCAT(MID(OP[[#This Row],[CDP]],1,10),"-",RIGHT(OP[[#This Row],[Dependencia]],2),"-",MID(OP[[#This Row],[Fuente]],1,1))</f>
        <v>325-38-N</v>
      </c>
      <c r="G26" t="s">
        <v>2887</v>
      </c>
      <c r="H26">
        <v>45756</v>
      </c>
      <c r="I26">
        <v>45758.140243055554</v>
      </c>
      <c r="J26" t="s">
        <v>51</v>
      </c>
      <c r="K26" s="1">
        <v>664780</v>
      </c>
      <c r="L26" s="1">
        <v>0</v>
      </c>
      <c r="M26" s="1">
        <v>664780</v>
      </c>
      <c r="N26" t="s">
        <v>52</v>
      </c>
      <c r="O26" t="s">
        <v>53</v>
      </c>
      <c r="P26" t="s">
        <v>169</v>
      </c>
      <c r="Q26">
        <v>52556422</v>
      </c>
      <c r="R26" t="s">
        <v>1308</v>
      </c>
      <c r="S26" t="s">
        <v>56</v>
      </c>
      <c r="T26" t="s">
        <v>57</v>
      </c>
      <c r="U26" s="3" t="s">
        <v>1309</v>
      </c>
      <c r="V26" t="s">
        <v>59</v>
      </c>
      <c r="W26">
        <v>860034313</v>
      </c>
      <c r="X26" t="s">
        <v>97</v>
      </c>
      <c r="Y26">
        <v>923238</v>
      </c>
      <c r="Z26" t="s">
        <v>254</v>
      </c>
      <c r="AA26" t="s">
        <v>62</v>
      </c>
      <c r="AB26" t="s">
        <v>63</v>
      </c>
      <c r="AC26" t="s">
        <v>172</v>
      </c>
      <c r="AD26" t="s">
        <v>173</v>
      </c>
      <c r="AE26" t="s">
        <v>66</v>
      </c>
      <c r="AF26" s="1">
        <v>664780</v>
      </c>
      <c r="AG26" s="1">
        <v>0</v>
      </c>
      <c r="AH26" s="1">
        <v>0</v>
      </c>
      <c r="AI26" s="1">
        <v>0</v>
      </c>
      <c r="AJ26" t="s">
        <v>67</v>
      </c>
      <c r="AM26" t="s">
        <v>68</v>
      </c>
      <c r="AS26">
        <v>325</v>
      </c>
      <c r="AT26">
        <v>325</v>
      </c>
      <c r="AU26">
        <v>60525</v>
      </c>
      <c r="AV26">
        <v>0</v>
      </c>
      <c r="AX26">
        <v>102225</v>
      </c>
      <c r="AY26">
        <v>107823925</v>
      </c>
      <c r="AZ26" t="s">
        <v>70</v>
      </c>
      <c r="BA26">
        <v>45749</v>
      </c>
      <c r="BB26" t="s">
        <v>255</v>
      </c>
      <c r="BC26" t="s">
        <v>2888</v>
      </c>
      <c r="BD26" t="s">
        <v>2889</v>
      </c>
    </row>
    <row r="27" spans="1:56" x14ac:dyDescent="0.25">
      <c r="A27" t="str">
        <f>OP[[#This Row],[CODIGO_OP]]&amp;OP[[#This Row],[Rubro]]</f>
        <v>107824025-38-NC-3603-1300-20-20305C-3603025-02</v>
      </c>
      <c r="B27" t="str">
        <f>OP[[#This Row],[CODIGO_CRP]]&amp;OP[[#This Row],[Rubro]]</f>
        <v>60625-38-NC-3603-1300-20-20305C-3603025-02</v>
      </c>
      <c r="C27" t="str">
        <f>OP[[#This Row],[CODIGO_CDP]]&amp;OP[[#This Row],[Rubro]]</f>
        <v>325-38-NC-3603-1300-20-20305C-3603025-02</v>
      </c>
      <c r="D27" t="str">
        <f>_xlfn.CONCAT(MID(OP[[#This Row],[Numero Documento]],1,10),"-",RIGHT(OP[[#This Row],[Dependencia]],2),"-",MID(OP[[#This Row],[Fuente]],1,1))</f>
        <v>107824025-38-N</v>
      </c>
      <c r="E27" t="str">
        <f>_xlfn.CONCAT(MID(OP[[#This Row],[Compromisos]],1,10),"-",RIGHT(OP[[#This Row],[Dependencia]],2),"-",MID(OP[[#This Row],[Fuente]],1,1))</f>
        <v>60625-38-N</v>
      </c>
      <c r="F27" t="str">
        <f>_xlfn.CONCAT(MID(OP[[#This Row],[CDP]],1,10),"-",RIGHT(OP[[#This Row],[Dependencia]],2),"-",MID(OP[[#This Row],[Fuente]],1,1))</f>
        <v>325-38-N</v>
      </c>
      <c r="G27" t="s">
        <v>2891</v>
      </c>
      <c r="H27">
        <v>45756</v>
      </c>
      <c r="I27">
        <v>45758.133275462962</v>
      </c>
      <c r="J27" t="s">
        <v>51</v>
      </c>
      <c r="K27" s="1">
        <v>624780</v>
      </c>
      <c r="L27" s="1">
        <v>0</v>
      </c>
      <c r="M27" s="1">
        <v>624780</v>
      </c>
      <c r="N27" t="s">
        <v>52</v>
      </c>
      <c r="O27" t="s">
        <v>53</v>
      </c>
      <c r="P27" t="s">
        <v>169</v>
      </c>
      <c r="Q27">
        <v>11257178</v>
      </c>
      <c r="R27" t="s">
        <v>1284</v>
      </c>
      <c r="S27" t="s">
        <v>56</v>
      </c>
      <c r="T27" t="s">
        <v>57</v>
      </c>
      <c r="U27" s="3" t="s">
        <v>1285</v>
      </c>
      <c r="V27" t="s">
        <v>59</v>
      </c>
      <c r="W27">
        <v>890903938</v>
      </c>
      <c r="X27" t="s">
        <v>86</v>
      </c>
      <c r="Y27">
        <v>923238</v>
      </c>
      <c r="Z27" t="s">
        <v>254</v>
      </c>
      <c r="AA27" t="s">
        <v>62</v>
      </c>
      <c r="AB27" t="s">
        <v>63</v>
      </c>
      <c r="AC27" t="s">
        <v>172</v>
      </c>
      <c r="AD27" t="s">
        <v>173</v>
      </c>
      <c r="AE27" t="s">
        <v>66</v>
      </c>
      <c r="AF27" s="1">
        <v>624780</v>
      </c>
      <c r="AG27" s="1">
        <v>0</v>
      </c>
      <c r="AH27" s="1">
        <v>0</v>
      </c>
      <c r="AI27" s="1">
        <v>0</v>
      </c>
      <c r="AJ27" t="s">
        <v>67</v>
      </c>
      <c r="AM27" t="s">
        <v>68</v>
      </c>
      <c r="AS27">
        <v>325</v>
      </c>
      <c r="AT27">
        <v>325</v>
      </c>
      <c r="AU27">
        <v>60625</v>
      </c>
      <c r="AV27">
        <v>0</v>
      </c>
      <c r="AX27">
        <v>102325</v>
      </c>
      <c r="AY27">
        <v>107824025</v>
      </c>
      <c r="AZ27" t="s">
        <v>70</v>
      </c>
      <c r="BA27">
        <v>45749</v>
      </c>
      <c r="BB27" t="s">
        <v>255</v>
      </c>
      <c r="BC27" t="s">
        <v>2892</v>
      </c>
      <c r="BD27" t="s">
        <v>2893</v>
      </c>
    </row>
    <row r="28" spans="1:56" x14ac:dyDescent="0.25">
      <c r="A28" t="str">
        <f>OP[[#This Row],[CODIGO_OP]]&amp;OP[[#This Row],[Rubro]]</f>
        <v>107824225-38-NC-3603-1300-20-20305C-3603025-02</v>
      </c>
      <c r="B28" t="str">
        <f>OP[[#This Row],[CODIGO_CRP]]&amp;OP[[#This Row],[Rubro]]</f>
        <v>60725-38-NC-3603-1300-20-20305C-3603025-02</v>
      </c>
      <c r="C28" t="str">
        <f>OP[[#This Row],[CODIGO_CDP]]&amp;OP[[#This Row],[Rubro]]</f>
        <v>325-38-NC-3603-1300-20-20305C-3603025-02</v>
      </c>
      <c r="D28" t="str">
        <f>_xlfn.CONCAT(MID(OP[[#This Row],[Numero Documento]],1,10),"-",RIGHT(OP[[#This Row],[Dependencia]],2),"-",MID(OP[[#This Row],[Fuente]],1,1))</f>
        <v>107824225-38-N</v>
      </c>
      <c r="E28" t="str">
        <f>_xlfn.CONCAT(MID(OP[[#This Row],[Compromisos]],1,10),"-",RIGHT(OP[[#This Row],[Dependencia]],2),"-",MID(OP[[#This Row],[Fuente]],1,1))</f>
        <v>60725-38-N</v>
      </c>
      <c r="F28" t="str">
        <f>_xlfn.CONCAT(MID(OP[[#This Row],[CDP]],1,10),"-",RIGHT(OP[[#This Row],[Dependencia]],2),"-",MID(OP[[#This Row],[Fuente]],1,1))</f>
        <v>325-38-N</v>
      </c>
      <c r="G28" t="s">
        <v>2895</v>
      </c>
      <c r="H28">
        <v>45756</v>
      </c>
      <c r="I28">
        <v>45758.137129629627</v>
      </c>
      <c r="J28" t="s">
        <v>51</v>
      </c>
      <c r="K28" s="1">
        <v>624780</v>
      </c>
      <c r="L28" s="1">
        <v>0</v>
      </c>
      <c r="M28" s="1">
        <v>624780</v>
      </c>
      <c r="N28" t="s">
        <v>52</v>
      </c>
      <c r="O28" t="s">
        <v>53</v>
      </c>
      <c r="P28" t="s">
        <v>169</v>
      </c>
      <c r="Q28">
        <v>39728459</v>
      </c>
      <c r="R28" t="s">
        <v>1915</v>
      </c>
      <c r="S28" t="s">
        <v>56</v>
      </c>
      <c r="T28" t="s">
        <v>57</v>
      </c>
      <c r="U28" s="3" t="s">
        <v>1916</v>
      </c>
      <c r="V28" t="s">
        <v>59</v>
      </c>
      <c r="W28">
        <v>860007335</v>
      </c>
      <c r="X28" t="s">
        <v>201</v>
      </c>
      <c r="Y28">
        <v>923238</v>
      </c>
      <c r="Z28" t="s">
        <v>254</v>
      </c>
      <c r="AA28" t="s">
        <v>62</v>
      </c>
      <c r="AB28" t="s">
        <v>63</v>
      </c>
      <c r="AC28" t="s">
        <v>172</v>
      </c>
      <c r="AD28" t="s">
        <v>173</v>
      </c>
      <c r="AE28" t="s">
        <v>66</v>
      </c>
      <c r="AF28" s="1">
        <v>624780</v>
      </c>
      <c r="AG28" s="1">
        <v>0</v>
      </c>
      <c r="AH28" s="1">
        <v>0</v>
      </c>
      <c r="AI28" s="1">
        <v>0</v>
      </c>
      <c r="AJ28" t="s">
        <v>67</v>
      </c>
      <c r="AM28" t="s">
        <v>68</v>
      </c>
      <c r="AS28">
        <v>325</v>
      </c>
      <c r="AT28">
        <v>325</v>
      </c>
      <c r="AU28">
        <v>60725</v>
      </c>
      <c r="AV28">
        <v>0</v>
      </c>
      <c r="AX28">
        <v>102425</v>
      </c>
      <c r="AY28">
        <v>107824225</v>
      </c>
      <c r="AZ28" t="s">
        <v>70</v>
      </c>
      <c r="BA28">
        <v>45749</v>
      </c>
      <c r="BB28" t="s">
        <v>255</v>
      </c>
      <c r="BC28" t="s">
        <v>2896</v>
      </c>
      <c r="BD28" t="s">
        <v>2897</v>
      </c>
    </row>
    <row r="29" spans="1:56" x14ac:dyDescent="0.25">
      <c r="A29" t="str">
        <f>OP[[#This Row],[CODIGO_OP]]&amp;OP[[#This Row],[Rubro]]</f>
        <v>107824325-38-NC-3603-1300-20-20305C-3603025-02</v>
      </c>
      <c r="B29" t="str">
        <f>OP[[#This Row],[CODIGO_CRP]]&amp;OP[[#This Row],[Rubro]]</f>
        <v>60825-38-NC-3603-1300-20-20305C-3603025-02</v>
      </c>
      <c r="C29" t="str">
        <f>OP[[#This Row],[CODIGO_CDP]]&amp;OP[[#This Row],[Rubro]]</f>
        <v>325-38-NC-3603-1300-20-20305C-3603025-02</v>
      </c>
      <c r="D29" t="str">
        <f>_xlfn.CONCAT(MID(OP[[#This Row],[Numero Documento]],1,10),"-",RIGHT(OP[[#This Row],[Dependencia]],2),"-",MID(OP[[#This Row],[Fuente]],1,1))</f>
        <v>107824325-38-N</v>
      </c>
      <c r="E29" t="str">
        <f>_xlfn.CONCAT(MID(OP[[#This Row],[Compromisos]],1,10),"-",RIGHT(OP[[#This Row],[Dependencia]],2),"-",MID(OP[[#This Row],[Fuente]],1,1))</f>
        <v>60825-38-N</v>
      </c>
      <c r="F29" t="str">
        <f>_xlfn.CONCAT(MID(OP[[#This Row],[CDP]],1,10),"-",RIGHT(OP[[#This Row],[Dependencia]],2),"-",MID(OP[[#This Row],[Fuente]],1,1))</f>
        <v>325-38-N</v>
      </c>
      <c r="G29" t="s">
        <v>2899</v>
      </c>
      <c r="H29">
        <v>45756</v>
      </c>
      <c r="I29">
        <v>45758.140636574077</v>
      </c>
      <c r="J29" t="s">
        <v>51</v>
      </c>
      <c r="K29" s="1">
        <v>1093365</v>
      </c>
      <c r="L29" s="1">
        <v>0</v>
      </c>
      <c r="M29" s="1">
        <v>1093365</v>
      </c>
      <c r="N29" t="s">
        <v>52</v>
      </c>
      <c r="O29" t="s">
        <v>53</v>
      </c>
      <c r="P29" t="s">
        <v>169</v>
      </c>
      <c r="Q29">
        <v>79408514</v>
      </c>
      <c r="R29" t="s">
        <v>355</v>
      </c>
      <c r="S29" t="s">
        <v>56</v>
      </c>
      <c r="T29" t="s">
        <v>57</v>
      </c>
      <c r="U29" s="3" t="s">
        <v>356</v>
      </c>
      <c r="V29" t="s">
        <v>4068</v>
      </c>
      <c r="W29">
        <v>900047981</v>
      </c>
      <c r="X29" t="s">
        <v>219</v>
      </c>
      <c r="Y29">
        <v>923238</v>
      </c>
      <c r="Z29" t="s">
        <v>254</v>
      </c>
      <c r="AA29" t="s">
        <v>62</v>
      </c>
      <c r="AB29" t="s">
        <v>63</v>
      </c>
      <c r="AC29" t="s">
        <v>172</v>
      </c>
      <c r="AD29" t="s">
        <v>173</v>
      </c>
      <c r="AE29" t="s">
        <v>66</v>
      </c>
      <c r="AF29" s="1">
        <v>1093365</v>
      </c>
      <c r="AG29" s="1">
        <v>0</v>
      </c>
      <c r="AH29" s="1">
        <v>0</v>
      </c>
      <c r="AI29" s="1">
        <v>0</v>
      </c>
      <c r="AJ29" t="s">
        <v>67</v>
      </c>
      <c r="AM29" t="s">
        <v>68</v>
      </c>
      <c r="AS29">
        <v>325</v>
      </c>
      <c r="AT29">
        <v>325</v>
      </c>
      <c r="AU29">
        <v>60825</v>
      </c>
      <c r="AV29">
        <v>0</v>
      </c>
      <c r="AX29">
        <v>102525</v>
      </c>
      <c r="AY29">
        <v>107824325</v>
      </c>
      <c r="AZ29" t="s">
        <v>70</v>
      </c>
      <c r="BA29">
        <v>45749</v>
      </c>
      <c r="BB29" t="s">
        <v>255</v>
      </c>
      <c r="BC29" t="s">
        <v>2900</v>
      </c>
      <c r="BD29" t="s">
        <v>2901</v>
      </c>
    </row>
    <row r="30" spans="1:56" x14ac:dyDescent="0.25">
      <c r="A30" t="str">
        <f>OP[[#This Row],[CODIGO_OP]]&amp;OP[[#This Row],[Rubro]]</f>
        <v>107824425-38-NC-3603-1300-20-20305C-3603025-02</v>
      </c>
      <c r="B30" t="str">
        <f>OP[[#This Row],[CODIGO_CRP]]&amp;OP[[#This Row],[Rubro]]</f>
        <v>60925-38-NC-3603-1300-20-20305C-3603025-02</v>
      </c>
      <c r="C30" t="str">
        <f>OP[[#This Row],[CODIGO_CDP]]&amp;OP[[#This Row],[Rubro]]</f>
        <v>325-38-NC-3603-1300-20-20305C-3603025-02</v>
      </c>
      <c r="D30" t="str">
        <f>_xlfn.CONCAT(MID(OP[[#This Row],[Numero Documento]],1,10),"-",RIGHT(OP[[#This Row],[Dependencia]],2),"-",MID(OP[[#This Row],[Fuente]],1,1))</f>
        <v>107824425-38-N</v>
      </c>
      <c r="E30" t="str">
        <f>_xlfn.CONCAT(MID(OP[[#This Row],[Compromisos]],1,10),"-",RIGHT(OP[[#This Row],[Dependencia]],2),"-",MID(OP[[#This Row],[Fuente]],1,1))</f>
        <v>60925-38-N</v>
      </c>
      <c r="F30" t="str">
        <f>_xlfn.CONCAT(MID(OP[[#This Row],[CDP]],1,10),"-",RIGHT(OP[[#This Row],[Dependencia]],2),"-",MID(OP[[#This Row],[Fuente]],1,1))</f>
        <v>325-38-N</v>
      </c>
      <c r="G30" t="s">
        <v>2903</v>
      </c>
      <c r="H30">
        <v>45756</v>
      </c>
      <c r="I30">
        <v>45758.145312499997</v>
      </c>
      <c r="J30" t="s">
        <v>51</v>
      </c>
      <c r="K30" s="1">
        <v>312390</v>
      </c>
      <c r="L30" s="1">
        <v>0</v>
      </c>
      <c r="M30" s="1">
        <v>312390</v>
      </c>
      <c r="N30" t="s">
        <v>52</v>
      </c>
      <c r="O30" t="s">
        <v>53</v>
      </c>
      <c r="P30" t="s">
        <v>169</v>
      </c>
      <c r="Q30">
        <v>1012439964</v>
      </c>
      <c r="R30" t="s">
        <v>345</v>
      </c>
      <c r="S30" t="s">
        <v>56</v>
      </c>
      <c r="T30" t="s">
        <v>57</v>
      </c>
      <c r="U30" s="3" t="s">
        <v>346</v>
      </c>
      <c r="V30" t="s">
        <v>59</v>
      </c>
      <c r="W30">
        <v>890903938</v>
      </c>
      <c r="X30" t="s">
        <v>86</v>
      </c>
      <c r="Y30">
        <v>923238</v>
      </c>
      <c r="Z30" t="s">
        <v>254</v>
      </c>
      <c r="AA30" t="s">
        <v>62</v>
      </c>
      <c r="AB30" t="s">
        <v>63</v>
      </c>
      <c r="AC30" t="s">
        <v>172</v>
      </c>
      <c r="AD30" t="s">
        <v>173</v>
      </c>
      <c r="AE30" t="s">
        <v>66</v>
      </c>
      <c r="AF30" s="1">
        <v>312390</v>
      </c>
      <c r="AG30" s="1">
        <v>0</v>
      </c>
      <c r="AH30" s="1">
        <v>0</v>
      </c>
      <c r="AI30" s="1">
        <v>0</v>
      </c>
      <c r="AJ30" t="s">
        <v>67</v>
      </c>
      <c r="AM30" t="s">
        <v>68</v>
      </c>
      <c r="AS30">
        <v>325</v>
      </c>
      <c r="AT30">
        <v>325</v>
      </c>
      <c r="AU30">
        <v>60925</v>
      </c>
      <c r="AV30">
        <v>0</v>
      </c>
      <c r="AX30">
        <v>102625</v>
      </c>
      <c r="AY30">
        <v>107824425</v>
      </c>
      <c r="AZ30" t="s">
        <v>70</v>
      </c>
      <c r="BA30">
        <v>45749</v>
      </c>
      <c r="BB30" t="s">
        <v>255</v>
      </c>
      <c r="BC30" t="s">
        <v>2904</v>
      </c>
      <c r="BD30" t="s">
        <v>2905</v>
      </c>
    </row>
    <row r="31" spans="1:56" x14ac:dyDescent="0.25">
      <c r="A31" t="str">
        <f>OP[[#This Row],[CODIGO_OP]]&amp;OP[[#This Row],[Rubro]]</f>
        <v>107824725-38-NC-3603-1300-20-20305C-3603025-02</v>
      </c>
      <c r="B31" t="str">
        <f>OP[[#This Row],[CODIGO_CRP]]&amp;OP[[#This Row],[Rubro]]</f>
        <v>65725-38-NC-3603-1300-20-20305C-3603025-02</v>
      </c>
      <c r="C31" t="str">
        <f>OP[[#This Row],[CODIGO_CDP]]&amp;OP[[#This Row],[Rubro]]</f>
        <v>325-38-NC-3603-1300-20-20305C-3603025-02</v>
      </c>
      <c r="D31" t="str">
        <f>_xlfn.CONCAT(MID(OP[[#This Row],[Numero Documento]],1,10),"-",RIGHT(OP[[#This Row],[Dependencia]],2),"-",MID(OP[[#This Row],[Fuente]],1,1))</f>
        <v>107824725-38-N</v>
      </c>
      <c r="E31" t="str">
        <f>_xlfn.CONCAT(MID(OP[[#This Row],[Compromisos]],1,10),"-",RIGHT(OP[[#This Row],[Dependencia]],2),"-",MID(OP[[#This Row],[Fuente]],1,1))</f>
        <v>65725-38-N</v>
      </c>
      <c r="F31" t="str">
        <f>_xlfn.CONCAT(MID(OP[[#This Row],[CDP]],1,10),"-",RIGHT(OP[[#This Row],[Dependencia]],2),"-",MID(OP[[#This Row],[Fuente]],1,1))</f>
        <v>325-38-N</v>
      </c>
      <c r="G31" t="s">
        <v>3030</v>
      </c>
      <c r="H31">
        <v>45756</v>
      </c>
      <c r="I31">
        <v>45758.156736111108</v>
      </c>
      <c r="J31" t="s">
        <v>51</v>
      </c>
      <c r="K31" s="1">
        <v>468585</v>
      </c>
      <c r="L31" s="1">
        <v>0</v>
      </c>
      <c r="M31" s="1">
        <v>468585</v>
      </c>
      <c r="N31" t="s">
        <v>52</v>
      </c>
      <c r="O31" t="s">
        <v>53</v>
      </c>
      <c r="P31" t="s">
        <v>169</v>
      </c>
      <c r="Q31">
        <v>52505799</v>
      </c>
      <c r="R31" t="s">
        <v>350</v>
      </c>
      <c r="S31" t="s">
        <v>56</v>
      </c>
      <c r="T31" t="s">
        <v>57</v>
      </c>
      <c r="U31" s="3" t="s">
        <v>351</v>
      </c>
      <c r="V31" t="s">
        <v>59</v>
      </c>
      <c r="W31">
        <v>860034313</v>
      </c>
      <c r="X31" t="s">
        <v>97</v>
      </c>
      <c r="Y31">
        <v>923238</v>
      </c>
      <c r="Z31" t="s">
        <v>254</v>
      </c>
      <c r="AA31" t="s">
        <v>62</v>
      </c>
      <c r="AB31" t="s">
        <v>63</v>
      </c>
      <c r="AC31" t="s">
        <v>172</v>
      </c>
      <c r="AD31" t="s">
        <v>173</v>
      </c>
      <c r="AE31" t="s">
        <v>66</v>
      </c>
      <c r="AF31" s="1">
        <v>468585</v>
      </c>
      <c r="AG31" s="1">
        <v>0</v>
      </c>
      <c r="AH31" s="1">
        <v>0</v>
      </c>
      <c r="AI31" s="1">
        <v>0</v>
      </c>
      <c r="AJ31" t="s">
        <v>67</v>
      </c>
      <c r="AM31" t="s">
        <v>68</v>
      </c>
      <c r="AS31">
        <v>325</v>
      </c>
      <c r="AT31">
        <v>325</v>
      </c>
      <c r="AU31">
        <v>65725</v>
      </c>
      <c r="AV31">
        <v>0</v>
      </c>
      <c r="AX31">
        <v>102725</v>
      </c>
      <c r="AY31">
        <v>107824725</v>
      </c>
      <c r="AZ31" t="s">
        <v>70</v>
      </c>
      <c r="BA31">
        <v>45750</v>
      </c>
      <c r="BB31" t="s">
        <v>255</v>
      </c>
      <c r="BC31" t="s">
        <v>3031</v>
      </c>
      <c r="BD31" t="s">
        <v>3032</v>
      </c>
    </row>
    <row r="32" spans="1:56" x14ac:dyDescent="0.25">
      <c r="A32" t="str">
        <f>OP[[#This Row],[CODIGO_OP]]&amp;OP[[#This Row],[Rubro]]</f>
        <v>107824825-38-NC-3603-1300-20-20305C-3603025-02</v>
      </c>
      <c r="B32" t="str">
        <f>OP[[#This Row],[CODIGO_CRP]]&amp;OP[[#This Row],[Rubro]]</f>
        <v>65825-38-NC-3603-1300-20-20305C-3603025-02</v>
      </c>
      <c r="C32" t="str">
        <f>OP[[#This Row],[CODIGO_CDP]]&amp;OP[[#This Row],[Rubro]]</f>
        <v>325-38-NC-3603-1300-20-20305C-3603025-02</v>
      </c>
      <c r="D32" t="str">
        <f>_xlfn.CONCAT(MID(OP[[#This Row],[Numero Documento]],1,10),"-",RIGHT(OP[[#This Row],[Dependencia]],2),"-",MID(OP[[#This Row],[Fuente]],1,1))</f>
        <v>107824825-38-N</v>
      </c>
      <c r="E32" t="str">
        <f>_xlfn.CONCAT(MID(OP[[#This Row],[Compromisos]],1,10),"-",RIGHT(OP[[#This Row],[Dependencia]],2),"-",MID(OP[[#This Row],[Fuente]],1,1))</f>
        <v>65825-38-N</v>
      </c>
      <c r="F32" t="str">
        <f>_xlfn.CONCAT(MID(OP[[#This Row],[CDP]],1,10),"-",RIGHT(OP[[#This Row],[Dependencia]],2),"-",MID(OP[[#This Row],[Fuente]],1,1))</f>
        <v>325-38-N</v>
      </c>
      <c r="G32" t="s">
        <v>3034</v>
      </c>
      <c r="H32">
        <v>45756</v>
      </c>
      <c r="I32">
        <v>45758.142280092594</v>
      </c>
      <c r="J32" t="s">
        <v>51</v>
      </c>
      <c r="K32" s="1">
        <v>468585</v>
      </c>
      <c r="L32" s="1">
        <v>0</v>
      </c>
      <c r="M32" s="1">
        <v>468585</v>
      </c>
      <c r="N32" t="s">
        <v>52</v>
      </c>
      <c r="O32" t="s">
        <v>53</v>
      </c>
      <c r="P32" t="s">
        <v>169</v>
      </c>
      <c r="Q32">
        <v>80792215</v>
      </c>
      <c r="R32" t="s">
        <v>2136</v>
      </c>
      <c r="S32" t="s">
        <v>56</v>
      </c>
      <c r="T32" t="s">
        <v>57</v>
      </c>
      <c r="U32" s="3" t="s">
        <v>3308</v>
      </c>
      <c r="V32" t="s">
        <v>59</v>
      </c>
      <c r="W32">
        <v>860002964</v>
      </c>
      <c r="X32" t="s">
        <v>242</v>
      </c>
      <c r="Y32">
        <v>923238</v>
      </c>
      <c r="Z32" t="s">
        <v>254</v>
      </c>
      <c r="AA32" t="s">
        <v>62</v>
      </c>
      <c r="AB32" t="s">
        <v>63</v>
      </c>
      <c r="AC32" t="s">
        <v>172</v>
      </c>
      <c r="AD32" t="s">
        <v>173</v>
      </c>
      <c r="AE32" t="s">
        <v>66</v>
      </c>
      <c r="AF32" s="1">
        <v>468585</v>
      </c>
      <c r="AG32" s="1">
        <v>0</v>
      </c>
      <c r="AH32" s="1">
        <v>0</v>
      </c>
      <c r="AI32" s="1">
        <v>0</v>
      </c>
      <c r="AJ32" t="s">
        <v>67</v>
      </c>
      <c r="AM32" t="s">
        <v>68</v>
      </c>
      <c r="AS32">
        <v>325</v>
      </c>
      <c r="AT32">
        <v>325</v>
      </c>
      <c r="AU32">
        <v>65825</v>
      </c>
      <c r="AV32">
        <v>0</v>
      </c>
      <c r="AX32">
        <v>102825</v>
      </c>
      <c r="AY32">
        <v>107824825</v>
      </c>
      <c r="AZ32" t="s">
        <v>70</v>
      </c>
      <c r="BA32">
        <v>45750</v>
      </c>
      <c r="BB32" t="s">
        <v>255</v>
      </c>
      <c r="BC32" t="s">
        <v>3035</v>
      </c>
      <c r="BD32" t="s">
        <v>3036</v>
      </c>
    </row>
    <row r="33" spans="1:56" x14ac:dyDescent="0.25">
      <c r="A33" t="str">
        <f>OP[[#This Row],[CODIGO_OP]]&amp;OP[[#This Row],[Rubro]]</f>
        <v>107825025-38-NC-3603-1300-20-20305C-3603025-02</v>
      </c>
      <c r="B33" t="str">
        <f>OP[[#This Row],[CODIGO_CRP]]&amp;OP[[#This Row],[Rubro]]</f>
        <v>65925-38-NC-3603-1300-20-20305C-3603025-02</v>
      </c>
      <c r="C33" t="str">
        <f>OP[[#This Row],[CODIGO_CDP]]&amp;OP[[#This Row],[Rubro]]</f>
        <v>325-38-NC-3603-1300-20-20305C-3603025-02</v>
      </c>
      <c r="D33" t="str">
        <f>_xlfn.CONCAT(MID(OP[[#This Row],[Numero Documento]],1,10),"-",RIGHT(OP[[#This Row],[Dependencia]],2),"-",MID(OP[[#This Row],[Fuente]],1,1))</f>
        <v>107825025-38-N</v>
      </c>
      <c r="E33" t="str">
        <f>_xlfn.CONCAT(MID(OP[[#This Row],[Compromisos]],1,10),"-",RIGHT(OP[[#This Row],[Dependencia]],2),"-",MID(OP[[#This Row],[Fuente]],1,1))</f>
        <v>65925-38-N</v>
      </c>
      <c r="F33" t="str">
        <f>_xlfn.CONCAT(MID(OP[[#This Row],[CDP]],1,10),"-",RIGHT(OP[[#This Row],[Dependencia]],2),"-",MID(OP[[#This Row],[Fuente]],1,1))</f>
        <v>325-38-N</v>
      </c>
      <c r="G33" t="s">
        <v>3038</v>
      </c>
      <c r="H33">
        <v>45756</v>
      </c>
      <c r="I33">
        <v>45758.13318287037</v>
      </c>
      <c r="J33" t="s">
        <v>51</v>
      </c>
      <c r="K33" s="1">
        <v>634780</v>
      </c>
      <c r="L33" s="1">
        <v>0</v>
      </c>
      <c r="M33" s="1">
        <v>634780</v>
      </c>
      <c r="N33" t="s">
        <v>52</v>
      </c>
      <c r="O33" t="s">
        <v>53</v>
      </c>
      <c r="P33" t="s">
        <v>169</v>
      </c>
      <c r="Q33">
        <v>1073669268</v>
      </c>
      <c r="R33" t="s">
        <v>716</v>
      </c>
      <c r="S33" t="s">
        <v>56</v>
      </c>
      <c r="T33" t="s">
        <v>57</v>
      </c>
      <c r="U33" s="3" t="s">
        <v>717</v>
      </c>
      <c r="V33" t="s">
        <v>59</v>
      </c>
      <c r="W33">
        <v>890903938</v>
      </c>
      <c r="X33" t="s">
        <v>86</v>
      </c>
      <c r="Y33">
        <v>923238</v>
      </c>
      <c r="Z33" t="s">
        <v>254</v>
      </c>
      <c r="AA33" t="s">
        <v>62</v>
      </c>
      <c r="AB33" t="s">
        <v>63</v>
      </c>
      <c r="AC33" t="s">
        <v>172</v>
      </c>
      <c r="AD33" t="s">
        <v>173</v>
      </c>
      <c r="AE33" t="s">
        <v>66</v>
      </c>
      <c r="AF33" s="1">
        <v>634780</v>
      </c>
      <c r="AG33" s="1">
        <v>0</v>
      </c>
      <c r="AH33" s="1">
        <v>0</v>
      </c>
      <c r="AI33" s="1">
        <v>0</v>
      </c>
      <c r="AJ33" t="s">
        <v>67</v>
      </c>
      <c r="AM33" t="s">
        <v>68</v>
      </c>
      <c r="AS33">
        <v>325</v>
      </c>
      <c r="AT33">
        <v>325</v>
      </c>
      <c r="AU33">
        <v>65925</v>
      </c>
      <c r="AV33">
        <v>0</v>
      </c>
      <c r="AX33">
        <v>102925</v>
      </c>
      <c r="AY33">
        <v>107825025</v>
      </c>
      <c r="AZ33" t="s">
        <v>70</v>
      </c>
      <c r="BA33">
        <v>45750</v>
      </c>
      <c r="BB33" t="s">
        <v>255</v>
      </c>
      <c r="BC33" t="s">
        <v>3039</v>
      </c>
      <c r="BD33" t="s">
        <v>3040</v>
      </c>
    </row>
    <row r="34" spans="1:56" x14ac:dyDescent="0.25">
      <c r="A34" t="str">
        <f>OP[[#This Row],[CODIGO_OP]]&amp;OP[[#This Row],[Rubro]]</f>
        <v>107825225-38-NC-3603-1300-20-20305C-3603025-02</v>
      </c>
      <c r="B34" t="str">
        <f>OP[[#This Row],[CODIGO_CRP]]&amp;OP[[#This Row],[Rubro]]</f>
        <v>66025-38-NC-3603-1300-20-20305C-3603025-02</v>
      </c>
      <c r="C34" t="str">
        <f>OP[[#This Row],[CODIGO_CDP]]&amp;OP[[#This Row],[Rubro]]</f>
        <v>325-38-NC-3603-1300-20-20305C-3603025-02</v>
      </c>
      <c r="D34" t="str">
        <f>_xlfn.CONCAT(MID(OP[[#This Row],[Numero Documento]],1,10),"-",RIGHT(OP[[#This Row],[Dependencia]],2),"-",MID(OP[[#This Row],[Fuente]],1,1))</f>
        <v>107825225-38-N</v>
      </c>
      <c r="E34" t="str">
        <f>_xlfn.CONCAT(MID(OP[[#This Row],[Compromisos]],1,10),"-",RIGHT(OP[[#This Row],[Dependencia]],2),"-",MID(OP[[#This Row],[Fuente]],1,1))</f>
        <v>66025-38-N</v>
      </c>
      <c r="F34" t="str">
        <f>_xlfn.CONCAT(MID(OP[[#This Row],[CDP]],1,10),"-",RIGHT(OP[[#This Row],[Dependencia]],2),"-",MID(OP[[#This Row],[Fuente]],1,1))</f>
        <v>325-38-N</v>
      </c>
      <c r="G34" t="s">
        <v>3042</v>
      </c>
      <c r="H34">
        <v>45756</v>
      </c>
      <c r="I34">
        <v>45758.137418981481</v>
      </c>
      <c r="J34" t="s">
        <v>51</v>
      </c>
      <c r="K34" s="1">
        <v>624780</v>
      </c>
      <c r="L34" s="1">
        <v>0</v>
      </c>
      <c r="M34" s="1">
        <v>624780</v>
      </c>
      <c r="N34" t="s">
        <v>52</v>
      </c>
      <c r="O34" t="s">
        <v>53</v>
      </c>
      <c r="P34" t="s">
        <v>169</v>
      </c>
      <c r="Q34">
        <v>1001277409</v>
      </c>
      <c r="R34" t="s">
        <v>1667</v>
      </c>
      <c r="S34" t="s">
        <v>56</v>
      </c>
      <c r="T34" t="s">
        <v>57</v>
      </c>
      <c r="U34" s="3" t="s">
        <v>1668</v>
      </c>
      <c r="V34" t="s">
        <v>59</v>
      </c>
      <c r="W34">
        <v>860035827</v>
      </c>
      <c r="X34" t="s">
        <v>378</v>
      </c>
      <c r="Y34">
        <v>923238</v>
      </c>
      <c r="Z34" t="s">
        <v>254</v>
      </c>
      <c r="AA34" t="s">
        <v>62</v>
      </c>
      <c r="AB34" t="s">
        <v>63</v>
      </c>
      <c r="AC34" t="s">
        <v>172</v>
      </c>
      <c r="AD34" t="s">
        <v>173</v>
      </c>
      <c r="AE34" t="s">
        <v>66</v>
      </c>
      <c r="AF34" s="1">
        <v>624780</v>
      </c>
      <c r="AG34" s="1">
        <v>0</v>
      </c>
      <c r="AH34" s="1">
        <v>0</v>
      </c>
      <c r="AI34" s="1">
        <v>0</v>
      </c>
      <c r="AJ34" t="s">
        <v>67</v>
      </c>
      <c r="AM34" t="s">
        <v>68</v>
      </c>
      <c r="AS34">
        <v>325</v>
      </c>
      <c r="AT34">
        <v>325</v>
      </c>
      <c r="AU34">
        <v>66025</v>
      </c>
      <c r="AV34">
        <v>0</v>
      </c>
      <c r="AX34">
        <v>103025</v>
      </c>
      <c r="AY34">
        <v>107825225</v>
      </c>
      <c r="AZ34" t="s">
        <v>70</v>
      </c>
      <c r="BA34">
        <v>45750</v>
      </c>
      <c r="BB34" t="s">
        <v>255</v>
      </c>
      <c r="BC34" t="s">
        <v>3043</v>
      </c>
      <c r="BD34" t="s">
        <v>3044</v>
      </c>
    </row>
    <row r="35" spans="1:56" x14ac:dyDescent="0.25">
      <c r="A35" t="str">
        <f>OP[[#This Row],[CODIGO_OP]]&amp;OP[[#This Row],[Rubro]]</f>
        <v>107825425-84-NC-3603-1300-20-20305C-3603033-02</v>
      </c>
      <c r="B35" t="str">
        <f>OP[[#This Row],[CODIGO_CRP]]&amp;OP[[#This Row],[Rubro]]</f>
        <v>66125-84-NC-3603-1300-20-20305C-3603033-02</v>
      </c>
      <c r="C35" t="str">
        <f>OP[[#This Row],[CODIGO_CDP]]&amp;OP[[#This Row],[Rubro]]</f>
        <v>3425-84-NC-3603-1300-20-20305C-3603033-02</v>
      </c>
      <c r="D35" t="str">
        <f>_xlfn.CONCAT(MID(OP[[#This Row],[Numero Documento]],1,10),"-",RIGHT(OP[[#This Row],[Dependencia]],2),"-",MID(OP[[#This Row],[Fuente]],1,1))</f>
        <v>107825425-84-N</v>
      </c>
      <c r="E35" t="str">
        <f>_xlfn.CONCAT(MID(OP[[#This Row],[Compromisos]],1,10),"-",RIGHT(OP[[#This Row],[Dependencia]],2),"-",MID(OP[[#This Row],[Fuente]],1,1))</f>
        <v>66125-84-N</v>
      </c>
      <c r="F35" t="str">
        <f>_xlfn.CONCAT(MID(OP[[#This Row],[CDP]],1,10),"-",RIGHT(OP[[#This Row],[Dependencia]],2),"-",MID(OP[[#This Row],[Fuente]],1,1))</f>
        <v>3425-84-N</v>
      </c>
      <c r="G35" t="s">
        <v>3046</v>
      </c>
      <c r="H35">
        <v>45756</v>
      </c>
      <c r="I35">
        <v>45758.141712962963</v>
      </c>
      <c r="J35" t="s">
        <v>51</v>
      </c>
      <c r="K35" s="1">
        <v>156195</v>
      </c>
      <c r="L35" s="1">
        <v>0</v>
      </c>
      <c r="M35" s="1">
        <v>156195</v>
      </c>
      <c r="N35" t="s">
        <v>52</v>
      </c>
      <c r="O35" t="s">
        <v>53</v>
      </c>
      <c r="P35" t="s">
        <v>169</v>
      </c>
      <c r="Q35">
        <v>35251138</v>
      </c>
      <c r="R35" t="s">
        <v>2126</v>
      </c>
      <c r="S35" t="s">
        <v>56</v>
      </c>
      <c r="T35" t="s">
        <v>57</v>
      </c>
      <c r="U35" s="3" t="s">
        <v>2127</v>
      </c>
      <c r="V35" t="s">
        <v>59</v>
      </c>
      <c r="W35">
        <v>860002964</v>
      </c>
      <c r="X35" t="s">
        <v>242</v>
      </c>
      <c r="Y35">
        <v>923284</v>
      </c>
      <c r="Z35" t="s">
        <v>2125</v>
      </c>
      <c r="AA35" t="s">
        <v>305</v>
      </c>
      <c r="AB35" t="s">
        <v>306</v>
      </c>
      <c r="AC35" t="s">
        <v>172</v>
      </c>
      <c r="AD35" t="s">
        <v>173</v>
      </c>
      <c r="AE35" t="s">
        <v>66</v>
      </c>
      <c r="AF35" s="1">
        <v>156195</v>
      </c>
      <c r="AG35" s="1">
        <v>0</v>
      </c>
      <c r="AH35" s="1">
        <v>0</v>
      </c>
      <c r="AI35" s="1">
        <v>0</v>
      </c>
      <c r="AJ35" t="s">
        <v>67</v>
      </c>
      <c r="AM35" t="s">
        <v>68</v>
      </c>
      <c r="AS35">
        <v>3425</v>
      </c>
      <c r="AT35">
        <v>3425</v>
      </c>
      <c r="AU35">
        <v>66125</v>
      </c>
      <c r="AV35">
        <v>0</v>
      </c>
      <c r="AX35">
        <v>103125</v>
      </c>
      <c r="AY35">
        <v>107825425</v>
      </c>
      <c r="AZ35" t="s">
        <v>70</v>
      </c>
      <c r="BA35">
        <v>45750</v>
      </c>
      <c r="BB35" t="s">
        <v>255</v>
      </c>
      <c r="BC35" t="s">
        <v>3047</v>
      </c>
      <c r="BD35" t="s">
        <v>3048</v>
      </c>
    </row>
    <row r="36" spans="1:56" x14ac:dyDescent="0.25">
      <c r="A36" t="str">
        <f>OP[[#This Row],[CODIGO_OP]]&amp;OP[[#This Row],[Rubro]]</f>
        <v>107825725-84-NC-3603-1300-20-20305C-3603033-02</v>
      </c>
      <c r="B36" t="str">
        <f>OP[[#This Row],[CODIGO_CRP]]&amp;OP[[#This Row],[Rubro]]</f>
        <v>66225-84-NC-3603-1300-20-20305C-3603033-02</v>
      </c>
      <c r="C36" t="str">
        <f>OP[[#This Row],[CODIGO_CDP]]&amp;OP[[#This Row],[Rubro]]</f>
        <v>3425-84-NC-3603-1300-20-20305C-3603033-02</v>
      </c>
      <c r="D36" t="str">
        <f>_xlfn.CONCAT(MID(OP[[#This Row],[Numero Documento]],1,10),"-",RIGHT(OP[[#This Row],[Dependencia]],2),"-",MID(OP[[#This Row],[Fuente]],1,1))</f>
        <v>107825725-84-N</v>
      </c>
      <c r="E36" t="str">
        <f>_xlfn.CONCAT(MID(OP[[#This Row],[Compromisos]],1,10),"-",RIGHT(OP[[#This Row],[Dependencia]],2),"-",MID(OP[[#This Row],[Fuente]],1,1))</f>
        <v>66225-84-N</v>
      </c>
      <c r="F36" t="str">
        <f>_xlfn.CONCAT(MID(OP[[#This Row],[CDP]],1,10),"-",RIGHT(OP[[#This Row],[Dependencia]],2),"-",MID(OP[[#This Row],[Fuente]],1,1))</f>
        <v>3425-84-N</v>
      </c>
      <c r="G36" t="s">
        <v>3050</v>
      </c>
      <c r="H36">
        <v>45756</v>
      </c>
      <c r="I36">
        <v>45758.150636574072</v>
      </c>
      <c r="J36" t="s">
        <v>51</v>
      </c>
      <c r="K36" s="1">
        <v>312390</v>
      </c>
      <c r="L36" s="1">
        <v>0</v>
      </c>
      <c r="M36" s="1">
        <v>312390</v>
      </c>
      <c r="N36" t="s">
        <v>52</v>
      </c>
      <c r="O36" t="s">
        <v>53</v>
      </c>
      <c r="P36" t="s">
        <v>169</v>
      </c>
      <c r="Q36">
        <v>80500306</v>
      </c>
      <c r="R36" t="s">
        <v>1494</v>
      </c>
      <c r="S36" t="s">
        <v>56</v>
      </c>
      <c r="T36" t="s">
        <v>57</v>
      </c>
      <c r="U36" s="3" t="s">
        <v>1495</v>
      </c>
      <c r="V36" t="s">
        <v>59</v>
      </c>
      <c r="W36">
        <v>860003020</v>
      </c>
      <c r="X36" t="s">
        <v>212</v>
      </c>
      <c r="Y36">
        <v>923284</v>
      </c>
      <c r="Z36" t="s">
        <v>2125</v>
      </c>
      <c r="AA36" t="s">
        <v>305</v>
      </c>
      <c r="AB36" t="s">
        <v>306</v>
      </c>
      <c r="AC36" t="s">
        <v>172</v>
      </c>
      <c r="AD36" t="s">
        <v>173</v>
      </c>
      <c r="AE36" t="s">
        <v>66</v>
      </c>
      <c r="AF36" s="1">
        <v>312390</v>
      </c>
      <c r="AG36" s="1">
        <v>0</v>
      </c>
      <c r="AH36" s="1">
        <v>0</v>
      </c>
      <c r="AI36" s="1">
        <v>0</v>
      </c>
      <c r="AJ36" t="s">
        <v>67</v>
      </c>
      <c r="AM36" t="s">
        <v>68</v>
      </c>
      <c r="AS36">
        <v>3425</v>
      </c>
      <c r="AT36">
        <v>3425</v>
      </c>
      <c r="AU36">
        <v>66225</v>
      </c>
      <c r="AV36">
        <v>0</v>
      </c>
      <c r="AX36">
        <v>103225</v>
      </c>
      <c r="AY36">
        <v>107825725</v>
      </c>
      <c r="AZ36" t="s">
        <v>70</v>
      </c>
      <c r="BA36">
        <v>45750</v>
      </c>
      <c r="BB36" t="s">
        <v>255</v>
      </c>
      <c r="BC36" t="s">
        <v>3051</v>
      </c>
      <c r="BD36" t="s">
        <v>3052</v>
      </c>
    </row>
    <row r="37" spans="1:56" x14ac:dyDescent="0.25">
      <c r="A37" t="str">
        <f>OP[[#This Row],[CODIGO_OP]]&amp;OP[[#This Row],[Rubro]]</f>
        <v>107826025-84-NC-3603-1300-20-20305C-3603033-02</v>
      </c>
      <c r="B37" t="str">
        <f>OP[[#This Row],[CODIGO_CRP]]&amp;OP[[#This Row],[Rubro]]</f>
        <v>66325-84-NC-3603-1300-20-20305C-3603033-02</v>
      </c>
      <c r="C37" t="str">
        <f>OP[[#This Row],[CODIGO_CDP]]&amp;OP[[#This Row],[Rubro]]</f>
        <v>3425-84-NC-3603-1300-20-20305C-3603033-02</v>
      </c>
      <c r="D37" t="str">
        <f>_xlfn.CONCAT(MID(OP[[#This Row],[Numero Documento]],1,10),"-",RIGHT(OP[[#This Row],[Dependencia]],2),"-",MID(OP[[#This Row],[Fuente]],1,1))</f>
        <v>107826025-84-N</v>
      </c>
      <c r="E37" t="str">
        <f>_xlfn.CONCAT(MID(OP[[#This Row],[Compromisos]],1,10),"-",RIGHT(OP[[#This Row],[Dependencia]],2),"-",MID(OP[[#This Row],[Fuente]],1,1))</f>
        <v>66325-84-N</v>
      </c>
      <c r="F37" t="str">
        <f>_xlfn.CONCAT(MID(OP[[#This Row],[CDP]],1,10),"-",RIGHT(OP[[#This Row],[Dependencia]],2),"-",MID(OP[[#This Row],[Fuente]],1,1))</f>
        <v>3425-84-N</v>
      </c>
      <c r="G37" t="s">
        <v>3054</v>
      </c>
      <c r="H37">
        <v>45756</v>
      </c>
      <c r="I37">
        <v>45758.155219907407</v>
      </c>
      <c r="J37" t="s">
        <v>51</v>
      </c>
      <c r="K37" s="1">
        <v>156195</v>
      </c>
      <c r="L37" s="1">
        <v>0</v>
      </c>
      <c r="M37" s="1">
        <v>156195</v>
      </c>
      <c r="N37" t="s">
        <v>52</v>
      </c>
      <c r="O37" t="s">
        <v>53</v>
      </c>
      <c r="P37" t="s">
        <v>169</v>
      </c>
      <c r="Q37">
        <v>82393879</v>
      </c>
      <c r="R37" t="s">
        <v>2408</v>
      </c>
      <c r="S37" t="s">
        <v>56</v>
      </c>
      <c r="T37" t="s">
        <v>57</v>
      </c>
      <c r="U37" s="3" t="s">
        <v>2409</v>
      </c>
      <c r="V37" t="s">
        <v>59</v>
      </c>
      <c r="W37">
        <v>860034313</v>
      </c>
      <c r="X37" t="s">
        <v>97</v>
      </c>
      <c r="Y37">
        <v>923284</v>
      </c>
      <c r="Z37" t="s">
        <v>2125</v>
      </c>
      <c r="AA37" t="s">
        <v>305</v>
      </c>
      <c r="AB37" t="s">
        <v>306</v>
      </c>
      <c r="AC37" t="s">
        <v>172</v>
      </c>
      <c r="AD37" t="s">
        <v>173</v>
      </c>
      <c r="AE37" t="s">
        <v>66</v>
      </c>
      <c r="AF37" s="1">
        <v>156195</v>
      </c>
      <c r="AG37" s="1">
        <v>0</v>
      </c>
      <c r="AH37" s="1">
        <v>0</v>
      </c>
      <c r="AI37" s="1">
        <v>0</v>
      </c>
      <c r="AJ37" t="s">
        <v>67</v>
      </c>
      <c r="AM37" t="s">
        <v>68</v>
      </c>
      <c r="AS37">
        <v>3425</v>
      </c>
      <c r="AT37">
        <v>3425</v>
      </c>
      <c r="AU37">
        <v>66325</v>
      </c>
      <c r="AV37">
        <v>0</v>
      </c>
      <c r="AX37">
        <v>103325</v>
      </c>
      <c r="AY37">
        <v>107826025</v>
      </c>
      <c r="AZ37" t="s">
        <v>70</v>
      </c>
      <c r="BA37">
        <v>45750</v>
      </c>
      <c r="BB37" t="s">
        <v>255</v>
      </c>
      <c r="BC37" t="s">
        <v>3055</v>
      </c>
      <c r="BD37" t="s">
        <v>3056</v>
      </c>
    </row>
    <row r="38" spans="1:56" x14ac:dyDescent="0.25">
      <c r="A38" t="str">
        <f>OP[[#This Row],[CODIGO_OP]]&amp;OP[[#This Row],[Rubro]]</f>
        <v>107826225-10-NC-3603-1300-20-20305C-3603025-02</v>
      </c>
      <c r="B38" t="str">
        <f>OP[[#This Row],[CODIGO_CRP]]&amp;OP[[#This Row],[Rubro]]</f>
        <v>66425-10-NC-3603-1300-20-20305C-3603025-02</v>
      </c>
      <c r="C38" t="str">
        <f>OP[[#This Row],[CODIGO_CDP]]&amp;OP[[#This Row],[Rubro]]</f>
        <v>1625-10-NC-3603-1300-20-20305C-3603025-02</v>
      </c>
      <c r="D38" t="str">
        <f>_xlfn.CONCAT(MID(OP[[#This Row],[Numero Documento]],1,10),"-",RIGHT(OP[[#This Row],[Dependencia]],2),"-",MID(OP[[#This Row],[Fuente]],1,1))</f>
        <v>107826225-10-N</v>
      </c>
      <c r="E38" t="str">
        <f>_xlfn.CONCAT(MID(OP[[#This Row],[Compromisos]],1,10),"-",RIGHT(OP[[#This Row],[Dependencia]],2),"-",MID(OP[[#This Row],[Fuente]],1,1))</f>
        <v>66425-10-N</v>
      </c>
      <c r="F38" t="str">
        <f>_xlfn.CONCAT(MID(OP[[#This Row],[CDP]],1,10),"-",RIGHT(OP[[#This Row],[Dependencia]],2),"-",MID(OP[[#This Row],[Fuente]],1,1))</f>
        <v>1625-10-N</v>
      </c>
      <c r="G38" t="s">
        <v>3058</v>
      </c>
      <c r="H38">
        <v>45756</v>
      </c>
      <c r="I38">
        <v>45758.156550925924</v>
      </c>
      <c r="J38" t="s">
        <v>51</v>
      </c>
      <c r="K38" s="1">
        <v>439369</v>
      </c>
      <c r="L38" s="1">
        <v>0</v>
      </c>
      <c r="M38" s="1">
        <v>439369</v>
      </c>
      <c r="N38" t="s">
        <v>52</v>
      </c>
      <c r="O38" t="s">
        <v>53</v>
      </c>
      <c r="P38" t="s">
        <v>169</v>
      </c>
      <c r="Q38">
        <v>79661139</v>
      </c>
      <c r="R38" t="s">
        <v>262</v>
      </c>
      <c r="S38" t="s">
        <v>56</v>
      </c>
      <c r="T38" t="s">
        <v>57</v>
      </c>
      <c r="U38" s="3" t="s">
        <v>263</v>
      </c>
      <c r="V38" t="s">
        <v>59</v>
      </c>
      <c r="W38">
        <v>860034313</v>
      </c>
      <c r="X38" t="s">
        <v>97</v>
      </c>
      <c r="Y38">
        <v>923210</v>
      </c>
      <c r="Z38" t="s">
        <v>61</v>
      </c>
      <c r="AA38" t="s">
        <v>62</v>
      </c>
      <c r="AB38" t="s">
        <v>63</v>
      </c>
      <c r="AC38" t="s">
        <v>172</v>
      </c>
      <c r="AD38" t="s">
        <v>173</v>
      </c>
      <c r="AE38" t="s">
        <v>66</v>
      </c>
      <c r="AF38" s="1">
        <v>439369</v>
      </c>
      <c r="AG38" s="1">
        <v>0</v>
      </c>
      <c r="AH38" s="1">
        <v>0</v>
      </c>
      <c r="AI38" s="1">
        <v>0</v>
      </c>
      <c r="AJ38" t="s">
        <v>67</v>
      </c>
      <c r="AM38" t="s">
        <v>68</v>
      </c>
      <c r="AS38">
        <v>1625</v>
      </c>
      <c r="AT38">
        <v>1625</v>
      </c>
      <c r="AU38">
        <v>66425</v>
      </c>
      <c r="AV38">
        <v>0</v>
      </c>
      <c r="AX38">
        <v>103425</v>
      </c>
      <c r="AY38">
        <v>107826225</v>
      </c>
      <c r="AZ38" t="s">
        <v>70</v>
      </c>
      <c r="BA38">
        <v>45750</v>
      </c>
      <c r="BB38" t="s">
        <v>255</v>
      </c>
      <c r="BC38" t="s">
        <v>3059</v>
      </c>
      <c r="BD38" t="s">
        <v>3060</v>
      </c>
    </row>
    <row r="39" spans="1:56" x14ac:dyDescent="0.25">
      <c r="A39" t="str">
        <f>OP[[#This Row],[CODIGO_OP]]&amp;OP[[#This Row],[Rubro]]</f>
        <v>107826425-28-NC-3603-1300-20-20305C-3603033-02</v>
      </c>
      <c r="B39" t="str">
        <f>OP[[#This Row],[CODIGO_CRP]]&amp;OP[[#This Row],[Rubro]]</f>
        <v>66525-28-NC-3603-1300-20-20305C-3603033-02</v>
      </c>
      <c r="C39" t="str">
        <f>OP[[#This Row],[CODIGO_CDP]]&amp;OP[[#This Row],[Rubro]]</f>
        <v>3425-28-NC-3603-1300-20-20305C-3603033-02</v>
      </c>
      <c r="D39" t="str">
        <f>_xlfn.CONCAT(MID(OP[[#This Row],[Numero Documento]],1,10),"-",RIGHT(OP[[#This Row],[Dependencia]],2),"-",MID(OP[[#This Row],[Fuente]],1,1))</f>
        <v>107826425-28-N</v>
      </c>
      <c r="E39" t="str">
        <f>_xlfn.CONCAT(MID(OP[[#This Row],[Compromisos]],1,10),"-",RIGHT(OP[[#This Row],[Dependencia]],2),"-",MID(OP[[#This Row],[Fuente]],1,1))</f>
        <v>66525-28-N</v>
      </c>
      <c r="F39" t="str">
        <f>_xlfn.CONCAT(MID(OP[[#This Row],[CDP]],1,10),"-",RIGHT(OP[[#This Row],[Dependencia]],2),"-",MID(OP[[#This Row],[Fuente]],1,1))</f>
        <v>3425-28-N</v>
      </c>
      <c r="G39" t="s">
        <v>3062</v>
      </c>
      <c r="H39">
        <v>45756</v>
      </c>
      <c r="I39">
        <v>45758.156087962961</v>
      </c>
      <c r="J39" t="s">
        <v>51</v>
      </c>
      <c r="K39" s="1">
        <v>312390</v>
      </c>
      <c r="L39" s="1">
        <v>0</v>
      </c>
      <c r="M39" s="1">
        <v>312390</v>
      </c>
      <c r="N39" t="s">
        <v>52</v>
      </c>
      <c r="O39" t="s">
        <v>53</v>
      </c>
      <c r="P39" t="s">
        <v>169</v>
      </c>
      <c r="Q39">
        <v>79822903</v>
      </c>
      <c r="R39" t="s">
        <v>1463</v>
      </c>
      <c r="S39" t="s">
        <v>56</v>
      </c>
      <c r="T39" t="s">
        <v>57</v>
      </c>
      <c r="U39" s="3" t="s">
        <v>1464</v>
      </c>
      <c r="V39" t="s">
        <v>59</v>
      </c>
      <c r="W39">
        <v>860034313</v>
      </c>
      <c r="X39" t="s">
        <v>97</v>
      </c>
      <c r="Y39">
        <v>923228</v>
      </c>
      <c r="Z39" t="s">
        <v>304</v>
      </c>
      <c r="AA39" t="s">
        <v>305</v>
      </c>
      <c r="AB39" t="s">
        <v>306</v>
      </c>
      <c r="AC39" t="s">
        <v>172</v>
      </c>
      <c r="AD39" t="s">
        <v>173</v>
      </c>
      <c r="AE39" t="s">
        <v>66</v>
      </c>
      <c r="AF39" s="1">
        <v>312390</v>
      </c>
      <c r="AG39" s="1">
        <v>0</v>
      </c>
      <c r="AH39" s="1">
        <v>0</v>
      </c>
      <c r="AI39" s="1">
        <v>0</v>
      </c>
      <c r="AJ39" t="s">
        <v>67</v>
      </c>
      <c r="AM39" t="s">
        <v>68</v>
      </c>
      <c r="AS39">
        <v>3425</v>
      </c>
      <c r="AT39">
        <v>3425</v>
      </c>
      <c r="AU39">
        <v>66525</v>
      </c>
      <c r="AV39">
        <v>0</v>
      </c>
      <c r="AX39">
        <v>103525</v>
      </c>
      <c r="AY39">
        <v>107826425</v>
      </c>
      <c r="AZ39" t="s">
        <v>70</v>
      </c>
      <c r="BA39">
        <v>45750</v>
      </c>
      <c r="BB39" t="s">
        <v>255</v>
      </c>
      <c r="BC39" t="s">
        <v>3063</v>
      </c>
      <c r="BD39" t="s">
        <v>3064</v>
      </c>
    </row>
    <row r="40" spans="1:56" x14ac:dyDescent="0.25">
      <c r="A40" t="str">
        <f>OP[[#This Row],[CODIGO_OP]]&amp;OP[[#This Row],[Rubro]]</f>
        <v>107826725-28-NC-3603-1300-20-20305C-3603033-02</v>
      </c>
      <c r="B40" t="str">
        <f>OP[[#This Row],[CODIGO_CRP]]&amp;OP[[#This Row],[Rubro]]</f>
        <v>66625-28-NC-3603-1300-20-20305C-3603033-02</v>
      </c>
      <c r="C40" t="str">
        <f>OP[[#This Row],[CODIGO_CDP]]&amp;OP[[#This Row],[Rubro]]</f>
        <v>3425-28-NC-3603-1300-20-20305C-3603033-02</v>
      </c>
      <c r="D40" t="str">
        <f>_xlfn.CONCAT(MID(OP[[#This Row],[Numero Documento]],1,10),"-",RIGHT(OP[[#This Row],[Dependencia]],2),"-",MID(OP[[#This Row],[Fuente]],1,1))</f>
        <v>107826725-28-N</v>
      </c>
      <c r="E40" t="str">
        <f>_xlfn.CONCAT(MID(OP[[#This Row],[Compromisos]],1,10),"-",RIGHT(OP[[#This Row],[Dependencia]],2),"-",MID(OP[[#This Row],[Fuente]],1,1))</f>
        <v>66625-28-N</v>
      </c>
      <c r="F40" t="str">
        <f>_xlfn.CONCAT(MID(OP[[#This Row],[CDP]],1,10),"-",RIGHT(OP[[#This Row],[Dependencia]],2),"-",MID(OP[[#This Row],[Fuente]],1,1))</f>
        <v>3425-28-N</v>
      </c>
      <c r="G40" t="s">
        <v>3066</v>
      </c>
      <c r="H40">
        <v>45756</v>
      </c>
      <c r="I40">
        <v>45758.146319444444</v>
      </c>
      <c r="J40" t="s">
        <v>51</v>
      </c>
      <c r="K40" s="1">
        <v>185927</v>
      </c>
      <c r="L40" s="1">
        <v>0</v>
      </c>
      <c r="M40" s="1">
        <v>185927</v>
      </c>
      <c r="N40" t="s">
        <v>52</v>
      </c>
      <c r="O40" t="s">
        <v>53</v>
      </c>
      <c r="P40" t="s">
        <v>169</v>
      </c>
      <c r="Q40">
        <v>79324276</v>
      </c>
      <c r="R40" t="s">
        <v>1484</v>
      </c>
      <c r="S40" t="s">
        <v>56</v>
      </c>
      <c r="T40" t="s">
        <v>57</v>
      </c>
      <c r="U40" s="3" t="s">
        <v>1485</v>
      </c>
      <c r="V40" t="s">
        <v>59</v>
      </c>
      <c r="W40">
        <v>890903938</v>
      </c>
      <c r="X40" t="s">
        <v>86</v>
      </c>
      <c r="Y40">
        <v>923228</v>
      </c>
      <c r="Z40" t="s">
        <v>304</v>
      </c>
      <c r="AA40" t="s">
        <v>305</v>
      </c>
      <c r="AB40" t="s">
        <v>306</v>
      </c>
      <c r="AC40" t="s">
        <v>172</v>
      </c>
      <c r="AD40" t="s">
        <v>173</v>
      </c>
      <c r="AE40" t="s">
        <v>66</v>
      </c>
      <c r="AF40" s="1">
        <v>185927</v>
      </c>
      <c r="AG40" s="1">
        <v>0</v>
      </c>
      <c r="AH40" s="1">
        <v>0</v>
      </c>
      <c r="AI40" s="1">
        <v>0</v>
      </c>
      <c r="AJ40" t="s">
        <v>67</v>
      </c>
      <c r="AM40" t="s">
        <v>68</v>
      </c>
      <c r="AS40">
        <v>3425</v>
      </c>
      <c r="AT40">
        <v>3425</v>
      </c>
      <c r="AU40">
        <v>66625</v>
      </c>
      <c r="AV40">
        <v>0</v>
      </c>
      <c r="AX40">
        <v>103625</v>
      </c>
      <c r="AY40">
        <v>107826725</v>
      </c>
      <c r="AZ40" t="s">
        <v>70</v>
      </c>
      <c r="BA40">
        <v>45750</v>
      </c>
      <c r="BB40" t="s">
        <v>255</v>
      </c>
      <c r="BC40" t="s">
        <v>3067</v>
      </c>
      <c r="BD40" t="s">
        <v>3068</v>
      </c>
    </row>
    <row r="41" spans="1:56" x14ac:dyDescent="0.25">
      <c r="A41" t="str">
        <f>OP[[#This Row],[CODIGO_OP]]&amp;OP[[#This Row],[Rubro]]</f>
        <v>107827025-28-NC-3603-1300-20-20305C-3603033-02</v>
      </c>
      <c r="B41" t="str">
        <f>OP[[#This Row],[CODIGO_CRP]]&amp;OP[[#This Row],[Rubro]]</f>
        <v>66725-28-NC-3603-1300-20-20305C-3603033-02</v>
      </c>
      <c r="C41" t="str">
        <f>OP[[#This Row],[CODIGO_CDP]]&amp;OP[[#This Row],[Rubro]]</f>
        <v>3425-28-NC-3603-1300-20-20305C-3603033-02</v>
      </c>
      <c r="D41" t="str">
        <f>_xlfn.CONCAT(MID(OP[[#This Row],[Numero Documento]],1,10),"-",RIGHT(OP[[#This Row],[Dependencia]],2),"-",MID(OP[[#This Row],[Fuente]],1,1))</f>
        <v>107827025-28-N</v>
      </c>
      <c r="E41" t="str">
        <f>_xlfn.CONCAT(MID(OP[[#This Row],[Compromisos]],1,10),"-",RIGHT(OP[[#This Row],[Dependencia]],2),"-",MID(OP[[#This Row],[Fuente]],1,1))</f>
        <v>66725-28-N</v>
      </c>
      <c r="F41" t="str">
        <f>_xlfn.CONCAT(MID(OP[[#This Row],[CDP]],1,10),"-",RIGHT(OP[[#This Row],[Dependencia]],2),"-",MID(OP[[#This Row],[Fuente]],1,1))</f>
        <v>3425-28-N</v>
      </c>
      <c r="G41" t="s">
        <v>3070</v>
      </c>
      <c r="H41">
        <v>45756</v>
      </c>
      <c r="I41">
        <v>45758.155590277776</v>
      </c>
      <c r="J41" t="s">
        <v>51</v>
      </c>
      <c r="K41" s="1">
        <v>228260</v>
      </c>
      <c r="L41" s="1">
        <v>0</v>
      </c>
      <c r="M41" s="1">
        <v>228260</v>
      </c>
      <c r="N41" t="s">
        <v>52</v>
      </c>
      <c r="O41" t="s">
        <v>53</v>
      </c>
      <c r="P41" t="s">
        <v>169</v>
      </c>
      <c r="Q41">
        <v>17973156</v>
      </c>
      <c r="R41" t="s">
        <v>1471</v>
      </c>
      <c r="S41" t="s">
        <v>56</v>
      </c>
      <c r="T41" t="s">
        <v>57</v>
      </c>
      <c r="U41" s="3" t="s">
        <v>1472</v>
      </c>
      <c r="V41" t="s">
        <v>59</v>
      </c>
      <c r="W41">
        <v>860034313</v>
      </c>
      <c r="X41" t="s">
        <v>97</v>
      </c>
      <c r="Y41">
        <v>923228</v>
      </c>
      <c r="Z41" t="s">
        <v>304</v>
      </c>
      <c r="AA41" t="s">
        <v>305</v>
      </c>
      <c r="AB41" t="s">
        <v>306</v>
      </c>
      <c r="AC41" t="s">
        <v>172</v>
      </c>
      <c r="AD41" t="s">
        <v>173</v>
      </c>
      <c r="AE41" t="s">
        <v>66</v>
      </c>
      <c r="AF41" s="1">
        <v>228260</v>
      </c>
      <c r="AG41" s="1">
        <v>0</v>
      </c>
      <c r="AH41" s="1">
        <v>0</v>
      </c>
      <c r="AI41" s="1">
        <v>0</v>
      </c>
      <c r="AJ41" t="s">
        <v>67</v>
      </c>
      <c r="AM41" t="s">
        <v>68</v>
      </c>
      <c r="AS41">
        <v>3425</v>
      </c>
      <c r="AT41">
        <v>3425</v>
      </c>
      <c r="AU41">
        <v>66725</v>
      </c>
      <c r="AV41">
        <v>0</v>
      </c>
      <c r="AX41">
        <v>103725</v>
      </c>
      <c r="AY41">
        <v>107827025</v>
      </c>
      <c r="AZ41" t="s">
        <v>70</v>
      </c>
      <c r="BA41">
        <v>45750</v>
      </c>
      <c r="BB41" t="s">
        <v>255</v>
      </c>
      <c r="BC41" t="s">
        <v>3071</v>
      </c>
      <c r="BD41" t="s">
        <v>3072</v>
      </c>
    </row>
    <row r="42" spans="1:56" x14ac:dyDescent="0.25">
      <c r="A42" t="str">
        <f>OP[[#This Row],[CODIGO_OP]]&amp;OP[[#This Row],[Rubro]]</f>
        <v>107827225-85-NC-3603-1300-20-20305C-3603025-02</v>
      </c>
      <c r="B42" t="str">
        <f>OP[[#This Row],[CODIGO_CRP]]&amp;OP[[#This Row],[Rubro]]</f>
        <v>66925-85-NC-3603-1300-20-20305C-3603025-02</v>
      </c>
      <c r="C42" t="str">
        <f>OP[[#This Row],[CODIGO_CDP]]&amp;OP[[#This Row],[Rubro]]</f>
        <v>4425-85-NC-3603-1300-20-20305C-3603025-02</v>
      </c>
      <c r="D42" t="str">
        <f>_xlfn.CONCAT(MID(OP[[#This Row],[Numero Documento]],1,10),"-",RIGHT(OP[[#This Row],[Dependencia]],2),"-",MID(OP[[#This Row],[Fuente]],1,1))</f>
        <v>107827225-85-N</v>
      </c>
      <c r="E42" t="str">
        <f>_xlfn.CONCAT(MID(OP[[#This Row],[Compromisos]],1,10),"-",RIGHT(OP[[#This Row],[Dependencia]],2),"-",MID(OP[[#This Row],[Fuente]],1,1))</f>
        <v>66925-85-N</v>
      </c>
      <c r="F42" t="str">
        <f>_xlfn.CONCAT(MID(OP[[#This Row],[CDP]],1,10),"-",RIGHT(OP[[#This Row],[Dependencia]],2),"-",MID(OP[[#This Row],[Fuente]],1,1))</f>
        <v>4425-85-N</v>
      </c>
      <c r="G42" t="s">
        <v>3078</v>
      </c>
      <c r="H42">
        <v>45756</v>
      </c>
      <c r="I42">
        <v>45758.128425925926</v>
      </c>
      <c r="J42" t="s">
        <v>51</v>
      </c>
      <c r="K42" s="1">
        <v>1289560</v>
      </c>
      <c r="L42" s="1">
        <v>0</v>
      </c>
      <c r="M42" s="1">
        <v>1289560</v>
      </c>
      <c r="N42" t="s">
        <v>52</v>
      </c>
      <c r="O42" t="s">
        <v>53</v>
      </c>
      <c r="P42" t="s">
        <v>169</v>
      </c>
      <c r="Q42">
        <v>1018436224</v>
      </c>
      <c r="R42" t="s">
        <v>272</v>
      </c>
      <c r="S42" t="s">
        <v>56</v>
      </c>
      <c r="T42" t="s">
        <v>57</v>
      </c>
      <c r="U42" s="3" t="s">
        <v>273</v>
      </c>
      <c r="V42" t="s">
        <v>59</v>
      </c>
      <c r="W42">
        <v>890903938</v>
      </c>
      <c r="X42" t="s">
        <v>86</v>
      </c>
      <c r="Y42">
        <v>923285</v>
      </c>
      <c r="Z42" t="s">
        <v>274</v>
      </c>
      <c r="AA42" t="s">
        <v>62</v>
      </c>
      <c r="AB42" t="s">
        <v>63</v>
      </c>
      <c r="AC42" t="s">
        <v>172</v>
      </c>
      <c r="AD42" t="s">
        <v>173</v>
      </c>
      <c r="AE42" t="s">
        <v>66</v>
      </c>
      <c r="AF42" s="1">
        <v>1289560</v>
      </c>
      <c r="AG42" s="1">
        <v>0</v>
      </c>
      <c r="AH42" s="1">
        <v>0</v>
      </c>
      <c r="AI42" s="1">
        <v>0</v>
      </c>
      <c r="AJ42" t="s">
        <v>67</v>
      </c>
      <c r="AM42" t="s">
        <v>68</v>
      </c>
      <c r="AS42">
        <v>4425</v>
      </c>
      <c r="AT42">
        <v>4425</v>
      </c>
      <c r="AU42">
        <v>66925</v>
      </c>
      <c r="AV42">
        <v>0</v>
      </c>
      <c r="AX42">
        <v>103825</v>
      </c>
      <c r="AY42">
        <v>107827225</v>
      </c>
      <c r="AZ42" t="s">
        <v>70</v>
      </c>
      <c r="BA42">
        <v>45753</v>
      </c>
      <c r="BB42" t="s">
        <v>255</v>
      </c>
      <c r="BC42" t="s">
        <v>3079</v>
      </c>
      <c r="BD42" t="s">
        <v>3080</v>
      </c>
    </row>
    <row r="43" spans="1:56" x14ac:dyDescent="0.25">
      <c r="A43" t="str">
        <f>OP[[#This Row],[CODIGO_OP]]&amp;OP[[#This Row],[Rubro]]</f>
        <v>107827325-90-NC-3603-1300-20-20305C-3603025-02</v>
      </c>
      <c r="B43" t="str">
        <f>OP[[#This Row],[CODIGO_CRP]]&amp;OP[[#This Row],[Rubro]]</f>
        <v>67025-90-NC-3603-1300-20-20305C-3603025-02</v>
      </c>
      <c r="C43" t="str">
        <f>OP[[#This Row],[CODIGO_CDP]]&amp;OP[[#This Row],[Rubro]]</f>
        <v>4925-90-NC-3603-1300-20-20305C-3603025-02</v>
      </c>
      <c r="D43" t="str">
        <f>_xlfn.CONCAT(MID(OP[[#This Row],[Numero Documento]],1,10),"-",RIGHT(OP[[#This Row],[Dependencia]],2),"-",MID(OP[[#This Row],[Fuente]],1,1))</f>
        <v>107827325-90-N</v>
      </c>
      <c r="E43" t="str">
        <f>_xlfn.CONCAT(MID(OP[[#This Row],[Compromisos]],1,10),"-",RIGHT(OP[[#This Row],[Dependencia]],2),"-",MID(OP[[#This Row],[Fuente]],1,1))</f>
        <v>67025-90-N</v>
      </c>
      <c r="F43" t="str">
        <f>_xlfn.CONCAT(MID(OP[[#This Row],[CDP]],1,10),"-",RIGHT(OP[[#This Row],[Dependencia]],2),"-",MID(OP[[#This Row],[Fuente]],1,1))</f>
        <v>4925-90-N</v>
      </c>
      <c r="G43" t="s">
        <v>3082</v>
      </c>
      <c r="H43">
        <v>45756</v>
      </c>
      <c r="I43">
        <v>45758.134085648147</v>
      </c>
      <c r="J43" t="s">
        <v>51</v>
      </c>
      <c r="K43" s="1">
        <v>957170</v>
      </c>
      <c r="L43" s="1">
        <v>0</v>
      </c>
      <c r="M43" s="1">
        <v>957170</v>
      </c>
      <c r="N43" t="s">
        <v>52</v>
      </c>
      <c r="O43" t="s">
        <v>53</v>
      </c>
      <c r="P43" t="s">
        <v>169</v>
      </c>
      <c r="Q43">
        <v>1012449137</v>
      </c>
      <c r="R43" t="s">
        <v>210</v>
      </c>
      <c r="S43" t="s">
        <v>56</v>
      </c>
      <c r="T43" t="s">
        <v>57</v>
      </c>
      <c r="U43" s="3" t="s">
        <v>211</v>
      </c>
      <c r="V43" t="s">
        <v>59</v>
      </c>
      <c r="W43">
        <v>860003020</v>
      </c>
      <c r="X43" t="s">
        <v>212</v>
      </c>
      <c r="Y43">
        <v>923290</v>
      </c>
      <c r="Z43" t="s">
        <v>213</v>
      </c>
      <c r="AA43" t="s">
        <v>62</v>
      </c>
      <c r="AB43" t="s">
        <v>63</v>
      </c>
      <c r="AC43" t="s">
        <v>172</v>
      </c>
      <c r="AD43" t="s">
        <v>173</v>
      </c>
      <c r="AE43" t="s">
        <v>66</v>
      </c>
      <c r="AF43" s="1">
        <v>957170</v>
      </c>
      <c r="AG43" s="1">
        <v>0</v>
      </c>
      <c r="AH43" s="1">
        <v>0</v>
      </c>
      <c r="AI43" s="1">
        <v>0</v>
      </c>
      <c r="AJ43" t="s">
        <v>67</v>
      </c>
      <c r="AM43" t="s">
        <v>68</v>
      </c>
      <c r="AS43">
        <v>4925</v>
      </c>
      <c r="AT43">
        <v>4925</v>
      </c>
      <c r="AU43">
        <v>67025</v>
      </c>
      <c r="AV43">
        <v>0</v>
      </c>
      <c r="AX43">
        <v>103925</v>
      </c>
      <c r="AY43">
        <v>107827325</v>
      </c>
      <c r="AZ43" t="s">
        <v>70</v>
      </c>
      <c r="BA43">
        <v>45753</v>
      </c>
      <c r="BB43" t="s">
        <v>255</v>
      </c>
      <c r="BC43" t="s">
        <v>3083</v>
      </c>
      <c r="BD43" t="s">
        <v>3084</v>
      </c>
    </row>
    <row r="44" spans="1:56" x14ac:dyDescent="0.25">
      <c r="A44" t="str">
        <f>OP[[#This Row],[CODIGO_OP]]&amp;OP[[#This Row],[Rubro]]</f>
        <v>107827425-28-NC-3603-1300-20-20305C-3603033-02</v>
      </c>
      <c r="B44" t="str">
        <f>OP[[#This Row],[CODIGO_CRP]]&amp;OP[[#This Row],[Rubro]]</f>
        <v>67125-28-NC-3603-1300-20-20305C-3603033-02</v>
      </c>
      <c r="C44" t="str">
        <f>OP[[#This Row],[CODIGO_CDP]]&amp;OP[[#This Row],[Rubro]]</f>
        <v>3425-28-NC-3603-1300-20-20305C-3603033-02</v>
      </c>
      <c r="D44" t="str">
        <f>_xlfn.CONCAT(MID(OP[[#This Row],[Numero Documento]],1,10),"-",RIGHT(OP[[#This Row],[Dependencia]],2),"-",MID(OP[[#This Row],[Fuente]],1,1))</f>
        <v>107827425-28-N</v>
      </c>
      <c r="E44" t="str">
        <f>_xlfn.CONCAT(MID(OP[[#This Row],[Compromisos]],1,10),"-",RIGHT(OP[[#This Row],[Dependencia]],2),"-",MID(OP[[#This Row],[Fuente]],1,1))</f>
        <v>67125-28-N</v>
      </c>
      <c r="F44" t="str">
        <f>_xlfn.CONCAT(MID(OP[[#This Row],[CDP]],1,10),"-",RIGHT(OP[[#This Row],[Dependencia]],2),"-",MID(OP[[#This Row],[Fuente]],1,1))</f>
        <v>3425-28-N</v>
      </c>
      <c r="G44" t="s">
        <v>3086</v>
      </c>
      <c r="H44">
        <v>45756</v>
      </c>
      <c r="I44">
        <v>45758.151284722226</v>
      </c>
      <c r="J44" t="s">
        <v>51</v>
      </c>
      <c r="K44" s="1">
        <v>208260</v>
      </c>
      <c r="L44" s="1">
        <v>0</v>
      </c>
      <c r="M44" s="1">
        <v>208260</v>
      </c>
      <c r="N44" t="s">
        <v>52</v>
      </c>
      <c r="O44" t="s">
        <v>53</v>
      </c>
      <c r="P44" t="s">
        <v>169</v>
      </c>
      <c r="Q44">
        <v>3171437</v>
      </c>
      <c r="R44" t="s">
        <v>1467</v>
      </c>
      <c r="S44" t="s">
        <v>56</v>
      </c>
      <c r="T44" t="s">
        <v>57</v>
      </c>
      <c r="U44" s="3" t="s">
        <v>1468</v>
      </c>
      <c r="V44" t="s">
        <v>59</v>
      </c>
      <c r="W44">
        <v>860003020</v>
      </c>
      <c r="X44" t="s">
        <v>212</v>
      </c>
      <c r="Y44">
        <v>923228</v>
      </c>
      <c r="Z44" t="s">
        <v>304</v>
      </c>
      <c r="AA44" t="s">
        <v>305</v>
      </c>
      <c r="AB44" t="s">
        <v>306</v>
      </c>
      <c r="AC44" t="s">
        <v>172</v>
      </c>
      <c r="AD44" t="s">
        <v>173</v>
      </c>
      <c r="AE44" t="s">
        <v>66</v>
      </c>
      <c r="AF44" s="1">
        <v>208260</v>
      </c>
      <c r="AG44" s="1">
        <v>0</v>
      </c>
      <c r="AH44" s="1">
        <v>0</v>
      </c>
      <c r="AI44" s="1">
        <v>0</v>
      </c>
      <c r="AJ44" t="s">
        <v>67</v>
      </c>
      <c r="AM44" t="s">
        <v>68</v>
      </c>
      <c r="AS44">
        <v>3425</v>
      </c>
      <c r="AT44">
        <v>3425</v>
      </c>
      <c r="AU44">
        <v>67125</v>
      </c>
      <c r="AV44">
        <v>0</v>
      </c>
      <c r="AX44">
        <v>104025</v>
      </c>
      <c r="AY44">
        <v>107827425</v>
      </c>
      <c r="AZ44" t="s">
        <v>70</v>
      </c>
      <c r="BA44">
        <v>45753</v>
      </c>
      <c r="BB44" t="s">
        <v>255</v>
      </c>
      <c r="BC44" t="s">
        <v>3087</v>
      </c>
      <c r="BD44" t="s">
        <v>3088</v>
      </c>
    </row>
    <row r="45" spans="1:56" x14ac:dyDescent="0.25">
      <c r="A45" t="str">
        <f>OP[[#This Row],[CODIGO_OP]]&amp;OP[[#This Row],[Rubro]]</f>
        <v>107827525-11-NC-3603-1300-20-20305C-3603025-02</v>
      </c>
      <c r="B45" t="str">
        <f>OP[[#This Row],[CODIGO_CRP]]&amp;OP[[#This Row],[Rubro]]</f>
        <v>67425-11-NC-3603-1300-20-20305C-3603025-02</v>
      </c>
      <c r="C45" t="str">
        <f>OP[[#This Row],[CODIGO_CDP]]&amp;OP[[#This Row],[Rubro]]</f>
        <v>925-11-NC-3603-1300-20-20305C-3603025-02</v>
      </c>
      <c r="D45" t="str">
        <f>_xlfn.CONCAT(MID(OP[[#This Row],[Numero Documento]],1,10),"-",RIGHT(OP[[#This Row],[Dependencia]],2),"-",MID(OP[[#This Row],[Fuente]],1,1))</f>
        <v>107827525-11-N</v>
      </c>
      <c r="E45" t="str">
        <f>_xlfn.CONCAT(MID(OP[[#This Row],[Compromisos]],1,10),"-",RIGHT(OP[[#This Row],[Dependencia]],2),"-",MID(OP[[#This Row],[Fuente]],1,1))</f>
        <v>67425-11-N</v>
      </c>
      <c r="F45" t="str">
        <f>_xlfn.CONCAT(MID(OP[[#This Row],[CDP]],1,10),"-",RIGHT(OP[[#This Row],[Dependencia]],2),"-",MID(OP[[#This Row],[Fuente]],1,1))</f>
        <v>925-11-N</v>
      </c>
      <c r="G45" t="s">
        <v>3098</v>
      </c>
      <c r="H45">
        <v>45756</v>
      </c>
      <c r="I45">
        <v>45758.153564814813</v>
      </c>
      <c r="J45" t="s">
        <v>51</v>
      </c>
      <c r="K45" s="1">
        <v>156195</v>
      </c>
      <c r="L45" s="1">
        <v>0</v>
      </c>
      <c r="M45" s="1">
        <v>156195</v>
      </c>
      <c r="N45" t="s">
        <v>52</v>
      </c>
      <c r="O45" t="s">
        <v>53</v>
      </c>
      <c r="P45" t="s">
        <v>169</v>
      </c>
      <c r="Q45">
        <v>79876770</v>
      </c>
      <c r="R45" t="s">
        <v>1280</v>
      </c>
      <c r="S45" t="s">
        <v>56</v>
      </c>
      <c r="T45" t="s">
        <v>57</v>
      </c>
      <c r="U45" s="3" t="s">
        <v>1281</v>
      </c>
      <c r="V45" t="s">
        <v>59</v>
      </c>
      <c r="W45">
        <v>860007335</v>
      </c>
      <c r="X45" t="s">
        <v>201</v>
      </c>
      <c r="Y45">
        <v>923211</v>
      </c>
      <c r="Z45" t="s">
        <v>312</v>
      </c>
      <c r="AA45" t="s">
        <v>62</v>
      </c>
      <c r="AB45" t="s">
        <v>63</v>
      </c>
      <c r="AC45" t="s">
        <v>172</v>
      </c>
      <c r="AD45" t="s">
        <v>173</v>
      </c>
      <c r="AE45" t="s">
        <v>66</v>
      </c>
      <c r="AF45" s="1">
        <v>156195</v>
      </c>
      <c r="AG45" s="1">
        <v>0</v>
      </c>
      <c r="AH45" s="1">
        <v>0</v>
      </c>
      <c r="AI45" s="1">
        <v>0</v>
      </c>
      <c r="AJ45" t="s">
        <v>67</v>
      </c>
      <c r="AM45" t="s">
        <v>68</v>
      </c>
      <c r="AS45">
        <v>925</v>
      </c>
      <c r="AT45">
        <v>925</v>
      </c>
      <c r="AU45">
        <v>67425</v>
      </c>
      <c r="AV45">
        <v>0</v>
      </c>
      <c r="AX45">
        <v>104125</v>
      </c>
      <c r="AY45">
        <v>107827525</v>
      </c>
      <c r="AZ45" t="s">
        <v>70</v>
      </c>
      <c r="BA45">
        <v>45753</v>
      </c>
      <c r="BB45" t="s">
        <v>255</v>
      </c>
      <c r="BC45" t="s">
        <v>3099</v>
      </c>
      <c r="BD45" t="s">
        <v>3100</v>
      </c>
    </row>
    <row r="46" spans="1:56" x14ac:dyDescent="0.25">
      <c r="A46" t="str">
        <f>OP[[#This Row],[CODIGO_OP]]&amp;OP[[#This Row],[Rubro]]</f>
        <v>107827625-11-NC-3603-1300-20-20305C-3603025-02</v>
      </c>
      <c r="B46" t="str">
        <f>OP[[#This Row],[CODIGO_CRP]]&amp;OP[[#This Row],[Rubro]]</f>
        <v>67525-11-NC-3603-1300-20-20305C-3603025-02</v>
      </c>
      <c r="C46" t="str">
        <f>OP[[#This Row],[CODIGO_CDP]]&amp;OP[[#This Row],[Rubro]]</f>
        <v>925-11-NC-3603-1300-20-20305C-3603025-02</v>
      </c>
      <c r="D46" t="str">
        <f>_xlfn.CONCAT(MID(OP[[#This Row],[Numero Documento]],1,10),"-",RIGHT(OP[[#This Row],[Dependencia]],2),"-",MID(OP[[#This Row],[Fuente]],1,1))</f>
        <v>107827625-11-N</v>
      </c>
      <c r="E46" t="str">
        <f>_xlfn.CONCAT(MID(OP[[#This Row],[Compromisos]],1,10),"-",RIGHT(OP[[#This Row],[Dependencia]],2),"-",MID(OP[[#This Row],[Fuente]],1,1))</f>
        <v>67525-11-N</v>
      </c>
      <c r="F46" t="str">
        <f>_xlfn.CONCAT(MID(OP[[#This Row],[CDP]],1,10),"-",RIGHT(OP[[#This Row],[Dependencia]],2),"-",MID(OP[[#This Row],[Fuente]],1,1))</f>
        <v>925-11-N</v>
      </c>
      <c r="G46" t="s">
        <v>3102</v>
      </c>
      <c r="H46">
        <v>45756</v>
      </c>
      <c r="I46">
        <v>45758.156006944446</v>
      </c>
      <c r="J46" t="s">
        <v>51</v>
      </c>
      <c r="K46" s="1">
        <v>312390</v>
      </c>
      <c r="L46" s="1">
        <v>0</v>
      </c>
      <c r="M46" s="1">
        <v>312390</v>
      </c>
      <c r="N46" t="s">
        <v>52</v>
      </c>
      <c r="O46" t="s">
        <v>53</v>
      </c>
      <c r="P46" t="s">
        <v>169</v>
      </c>
      <c r="Q46">
        <v>79207422</v>
      </c>
      <c r="R46" t="s">
        <v>941</v>
      </c>
      <c r="S46" t="s">
        <v>56</v>
      </c>
      <c r="T46" t="s">
        <v>57</v>
      </c>
      <c r="U46" s="3" t="s">
        <v>942</v>
      </c>
      <c r="V46" t="s">
        <v>59</v>
      </c>
      <c r="W46">
        <v>860034313</v>
      </c>
      <c r="X46" t="s">
        <v>97</v>
      </c>
      <c r="Y46">
        <v>923211</v>
      </c>
      <c r="Z46" t="s">
        <v>312</v>
      </c>
      <c r="AA46" t="s">
        <v>62</v>
      </c>
      <c r="AB46" t="s">
        <v>63</v>
      </c>
      <c r="AC46" t="s">
        <v>172</v>
      </c>
      <c r="AD46" t="s">
        <v>173</v>
      </c>
      <c r="AE46" t="s">
        <v>66</v>
      </c>
      <c r="AF46" s="1">
        <v>312390</v>
      </c>
      <c r="AG46" s="1">
        <v>0</v>
      </c>
      <c r="AH46" s="1">
        <v>0</v>
      </c>
      <c r="AI46" s="1">
        <v>0</v>
      </c>
      <c r="AJ46" t="s">
        <v>67</v>
      </c>
      <c r="AM46" t="s">
        <v>68</v>
      </c>
      <c r="AS46">
        <v>925</v>
      </c>
      <c r="AT46">
        <v>925</v>
      </c>
      <c r="AU46">
        <v>67525</v>
      </c>
      <c r="AV46">
        <v>0</v>
      </c>
      <c r="AX46">
        <v>104225</v>
      </c>
      <c r="AY46">
        <v>107827625</v>
      </c>
      <c r="AZ46" t="s">
        <v>70</v>
      </c>
      <c r="BA46">
        <v>45753</v>
      </c>
      <c r="BB46" t="s">
        <v>255</v>
      </c>
      <c r="BC46" t="s">
        <v>3103</v>
      </c>
      <c r="BD46" t="s">
        <v>3104</v>
      </c>
    </row>
    <row r="47" spans="1:56" x14ac:dyDescent="0.25">
      <c r="A47" t="str">
        <f>OP[[#This Row],[CODIGO_OP]]&amp;OP[[#This Row],[Rubro]]</f>
        <v>107827725-11-NC-3603-1300-20-20305C-3603025-02</v>
      </c>
      <c r="B47" t="str">
        <f>OP[[#This Row],[CODIGO_CRP]]&amp;OP[[#This Row],[Rubro]]</f>
        <v>67625-11-NC-3603-1300-20-20305C-3603025-02</v>
      </c>
      <c r="C47" t="str">
        <f>OP[[#This Row],[CODIGO_CDP]]&amp;OP[[#This Row],[Rubro]]</f>
        <v>925-11-NC-3603-1300-20-20305C-3603025-02</v>
      </c>
      <c r="D47" t="str">
        <f>_xlfn.CONCAT(MID(OP[[#This Row],[Numero Documento]],1,10),"-",RIGHT(OP[[#This Row],[Dependencia]],2),"-",MID(OP[[#This Row],[Fuente]],1,1))</f>
        <v>107827725-11-N</v>
      </c>
      <c r="E47" t="str">
        <f>_xlfn.CONCAT(MID(OP[[#This Row],[Compromisos]],1,10),"-",RIGHT(OP[[#This Row],[Dependencia]],2),"-",MID(OP[[#This Row],[Fuente]],1,1))</f>
        <v>67625-11-N</v>
      </c>
      <c r="F47" t="str">
        <f>_xlfn.CONCAT(MID(OP[[#This Row],[CDP]],1,10),"-",RIGHT(OP[[#This Row],[Dependencia]],2),"-",MID(OP[[#This Row],[Fuente]],1,1))</f>
        <v>925-11-N</v>
      </c>
      <c r="G47" t="s">
        <v>3106</v>
      </c>
      <c r="H47">
        <v>45756</v>
      </c>
      <c r="I47">
        <v>45758.125196759262</v>
      </c>
      <c r="J47" t="s">
        <v>51</v>
      </c>
      <c r="K47" s="1">
        <v>644780</v>
      </c>
      <c r="L47" s="1">
        <v>0</v>
      </c>
      <c r="M47" s="1">
        <v>644780</v>
      </c>
      <c r="N47" t="s">
        <v>52</v>
      </c>
      <c r="O47" t="s">
        <v>53</v>
      </c>
      <c r="P47" t="s">
        <v>169</v>
      </c>
      <c r="Q47">
        <v>1026307427</v>
      </c>
      <c r="R47" t="s">
        <v>1757</v>
      </c>
      <c r="S47" t="s">
        <v>56</v>
      </c>
      <c r="T47" t="s">
        <v>57</v>
      </c>
      <c r="U47" s="3" t="s">
        <v>1758</v>
      </c>
      <c r="V47" t="s">
        <v>59</v>
      </c>
      <c r="W47">
        <v>860002964</v>
      </c>
      <c r="X47" t="s">
        <v>242</v>
      </c>
      <c r="Y47">
        <v>923211</v>
      </c>
      <c r="Z47" t="s">
        <v>312</v>
      </c>
      <c r="AA47" t="s">
        <v>62</v>
      </c>
      <c r="AB47" t="s">
        <v>63</v>
      </c>
      <c r="AC47" t="s">
        <v>172</v>
      </c>
      <c r="AD47" t="s">
        <v>173</v>
      </c>
      <c r="AE47" t="s">
        <v>66</v>
      </c>
      <c r="AF47" s="1">
        <v>644780</v>
      </c>
      <c r="AG47" s="1">
        <v>0</v>
      </c>
      <c r="AH47" s="1">
        <v>0</v>
      </c>
      <c r="AI47" s="1">
        <v>0</v>
      </c>
      <c r="AJ47" t="s">
        <v>67</v>
      </c>
      <c r="AM47" t="s">
        <v>68</v>
      </c>
      <c r="AS47">
        <v>925</v>
      </c>
      <c r="AT47">
        <v>925</v>
      </c>
      <c r="AU47">
        <v>67625</v>
      </c>
      <c r="AV47">
        <v>0</v>
      </c>
      <c r="AX47">
        <v>104325</v>
      </c>
      <c r="AY47">
        <v>107827725</v>
      </c>
      <c r="AZ47" t="s">
        <v>70</v>
      </c>
      <c r="BA47">
        <v>45754</v>
      </c>
      <c r="BB47" t="s">
        <v>255</v>
      </c>
      <c r="BC47" t="s">
        <v>3107</v>
      </c>
      <c r="BD47" t="s">
        <v>3108</v>
      </c>
    </row>
    <row r="48" spans="1:56" x14ac:dyDescent="0.25">
      <c r="A48" t="str">
        <f>OP[[#This Row],[CODIGO_OP]]&amp;OP[[#This Row],[Rubro]]</f>
        <v>107827825-11-NC-3603-1300-20-20305C-3603025-02</v>
      </c>
      <c r="B48" t="str">
        <f>OP[[#This Row],[CODIGO_CRP]]&amp;OP[[#This Row],[Rubro]]</f>
        <v>67725-11-NC-3603-1300-20-20305C-3603025-02</v>
      </c>
      <c r="C48" t="str">
        <f>OP[[#This Row],[CODIGO_CDP]]&amp;OP[[#This Row],[Rubro]]</f>
        <v>925-11-NC-3603-1300-20-20305C-3603025-02</v>
      </c>
      <c r="D48" t="str">
        <f>_xlfn.CONCAT(MID(OP[[#This Row],[Numero Documento]],1,10),"-",RIGHT(OP[[#This Row],[Dependencia]],2),"-",MID(OP[[#This Row],[Fuente]],1,1))</f>
        <v>107827825-11-N</v>
      </c>
      <c r="E48" t="str">
        <f>_xlfn.CONCAT(MID(OP[[#This Row],[Compromisos]],1,10),"-",RIGHT(OP[[#This Row],[Dependencia]],2),"-",MID(OP[[#This Row],[Fuente]],1,1))</f>
        <v>67725-11-N</v>
      </c>
      <c r="F48" t="str">
        <f>_xlfn.CONCAT(MID(OP[[#This Row],[CDP]],1,10),"-",RIGHT(OP[[#This Row],[Dependencia]],2),"-",MID(OP[[#This Row],[Fuente]],1,1))</f>
        <v>925-11-N</v>
      </c>
      <c r="G48" t="s">
        <v>3110</v>
      </c>
      <c r="H48">
        <v>45756</v>
      </c>
      <c r="I48">
        <v>45758.143252314818</v>
      </c>
      <c r="J48" t="s">
        <v>51</v>
      </c>
      <c r="K48" s="1">
        <v>156195</v>
      </c>
      <c r="L48" s="1">
        <v>0</v>
      </c>
      <c r="M48" s="1">
        <v>156195</v>
      </c>
      <c r="N48" t="s">
        <v>52</v>
      </c>
      <c r="O48" t="s">
        <v>53</v>
      </c>
      <c r="P48" t="s">
        <v>169</v>
      </c>
      <c r="Q48">
        <v>79051081</v>
      </c>
      <c r="R48" t="s">
        <v>1276</v>
      </c>
      <c r="S48" t="s">
        <v>56</v>
      </c>
      <c r="T48" t="s">
        <v>57</v>
      </c>
      <c r="U48" s="3" t="s">
        <v>1277</v>
      </c>
      <c r="V48" t="s">
        <v>59</v>
      </c>
      <c r="W48">
        <v>890903938</v>
      </c>
      <c r="X48" t="s">
        <v>86</v>
      </c>
      <c r="Y48">
        <v>923211</v>
      </c>
      <c r="Z48" t="s">
        <v>312</v>
      </c>
      <c r="AA48" t="s">
        <v>62</v>
      </c>
      <c r="AB48" t="s">
        <v>63</v>
      </c>
      <c r="AC48" t="s">
        <v>172</v>
      </c>
      <c r="AD48" t="s">
        <v>173</v>
      </c>
      <c r="AE48" t="s">
        <v>66</v>
      </c>
      <c r="AF48" s="1">
        <v>156195</v>
      </c>
      <c r="AG48" s="1">
        <v>0</v>
      </c>
      <c r="AH48" s="1">
        <v>0</v>
      </c>
      <c r="AI48" s="1">
        <v>0</v>
      </c>
      <c r="AJ48" t="s">
        <v>67</v>
      </c>
      <c r="AM48" t="s">
        <v>68</v>
      </c>
      <c r="AS48">
        <v>925</v>
      </c>
      <c r="AT48">
        <v>925</v>
      </c>
      <c r="AU48">
        <v>67725</v>
      </c>
      <c r="AV48">
        <v>0</v>
      </c>
      <c r="AX48">
        <v>104425</v>
      </c>
      <c r="AY48">
        <v>107827825</v>
      </c>
      <c r="AZ48" t="s">
        <v>70</v>
      </c>
      <c r="BA48">
        <v>45754</v>
      </c>
      <c r="BB48" t="s">
        <v>255</v>
      </c>
      <c r="BC48" t="s">
        <v>3111</v>
      </c>
      <c r="BD48" t="s">
        <v>3112</v>
      </c>
    </row>
    <row r="49" spans="1:56" x14ac:dyDescent="0.25">
      <c r="A49" t="str">
        <f>OP[[#This Row],[CODIGO_OP]]&amp;OP[[#This Row],[Rubro]]</f>
        <v>107827925-11-NC-3603-1300-20-20305C-3603025-02</v>
      </c>
      <c r="B49" t="str">
        <f>OP[[#This Row],[CODIGO_CRP]]&amp;OP[[#This Row],[Rubro]]</f>
        <v>67825-11-NC-3603-1300-20-20305C-3603025-02</v>
      </c>
      <c r="C49" t="str">
        <f>OP[[#This Row],[CODIGO_CDP]]&amp;OP[[#This Row],[Rubro]]</f>
        <v>925-11-NC-3603-1300-20-20305C-3603025-02</v>
      </c>
      <c r="D49" t="str">
        <f>_xlfn.CONCAT(MID(OP[[#This Row],[Numero Documento]],1,10),"-",RIGHT(OP[[#This Row],[Dependencia]],2),"-",MID(OP[[#This Row],[Fuente]],1,1))</f>
        <v>107827925-11-N</v>
      </c>
      <c r="E49" t="str">
        <f>_xlfn.CONCAT(MID(OP[[#This Row],[Compromisos]],1,10),"-",RIGHT(OP[[#This Row],[Dependencia]],2),"-",MID(OP[[#This Row],[Fuente]],1,1))</f>
        <v>67825-11-N</v>
      </c>
      <c r="F49" t="str">
        <f>_xlfn.CONCAT(MID(OP[[#This Row],[CDP]],1,10),"-",RIGHT(OP[[#This Row],[Dependencia]],2),"-",MID(OP[[#This Row],[Fuente]],1,1))</f>
        <v>925-11-N</v>
      </c>
      <c r="G49" t="s">
        <v>3114</v>
      </c>
      <c r="H49">
        <v>45756</v>
      </c>
      <c r="I49">
        <v>45758.153935185182</v>
      </c>
      <c r="J49" t="s">
        <v>51</v>
      </c>
      <c r="K49" s="1">
        <v>312390</v>
      </c>
      <c r="L49" s="1">
        <v>0</v>
      </c>
      <c r="M49" s="1">
        <v>312390</v>
      </c>
      <c r="N49" t="s">
        <v>52</v>
      </c>
      <c r="O49" t="s">
        <v>53</v>
      </c>
      <c r="P49" t="s">
        <v>169</v>
      </c>
      <c r="Q49">
        <v>1013659725</v>
      </c>
      <c r="R49" t="s">
        <v>1179</v>
      </c>
      <c r="S49" t="s">
        <v>56</v>
      </c>
      <c r="T49" t="s">
        <v>57</v>
      </c>
      <c r="U49" s="3" t="s">
        <v>1180</v>
      </c>
      <c r="V49" t="s">
        <v>59</v>
      </c>
      <c r="W49">
        <v>860007335</v>
      </c>
      <c r="X49" t="s">
        <v>201</v>
      </c>
      <c r="Y49">
        <v>923211</v>
      </c>
      <c r="Z49" t="s">
        <v>312</v>
      </c>
      <c r="AA49" t="s">
        <v>62</v>
      </c>
      <c r="AB49" t="s">
        <v>63</v>
      </c>
      <c r="AC49" t="s">
        <v>172</v>
      </c>
      <c r="AD49" t="s">
        <v>173</v>
      </c>
      <c r="AE49" t="s">
        <v>66</v>
      </c>
      <c r="AF49" s="1">
        <v>312390</v>
      </c>
      <c r="AG49" s="1">
        <v>0</v>
      </c>
      <c r="AH49" s="1">
        <v>0</v>
      </c>
      <c r="AI49" s="1">
        <v>0</v>
      </c>
      <c r="AJ49" t="s">
        <v>67</v>
      </c>
      <c r="AM49" t="s">
        <v>68</v>
      </c>
      <c r="AS49">
        <v>925</v>
      </c>
      <c r="AT49">
        <v>925</v>
      </c>
      <c r="AU49">
        <v>67825</v>
      </c>
      <c r="AV49">
        <v>0</v>
      </c>
      <c r="AX49">
        <v>104525</v>
      </c>
      <c r="AY49">
        <v>107827925</v>
      </c>
      <c r="AZ49" t="s">
        <v>70</v>
      </c>
      <c r="BA49">
        <v>45754</v>
      </c>
      <c r="BB49" t="s">
        <v>255</v>
      </c>
      <c r="BC49" t="s">
        <v>3115</v>
      </c>
      <c r="BD49" t="s">
        <v>3116</v>
      </c>
    </row>
    <row r="50" spans="1:56" x14ac:dyDescent="0.25">
      <c r="A50" t="str">
        <f>OP[[#This Row],[CODIGO_OP]]&amp;OP[[#This Row],[Rubro]]</f>
        <v>107828025-11-NC-3603-1300-20-20305C-3603025-02</v>
      </c>
      <c r="B50" t="str">
        <f>OP[[#This Row],[CODIGO_CRP]]&amp;OP[[#This Row],[Rubro]]</f>
        <v>67925-11-NC-3603-1300-20-20305C-3603025-02</v>
      </c>
      <c r="C50" t="str">
        <f>OP[[#This Row],[CODIGO_CDP]]&amp;OP[[#This Row],[Rubro]]</f>
        <v>925-11-NC-3603-1300-20-20305C-3603025-02</v>
      </c>
      <c r="D50" t="str">
        <f>_xlfn.CONCAT(MID(OP[[#This Row],[Numero Documento]],1,10),"-",RIGHT(OP[[#This Row],[Dependencia]],2),"-",MID(OP[[#This Row],[Fuente]],1,1))</f>
        <v>107828025-11-N</v>
      </c>
      <c r="E50" t="str">
        <f>_xlfn.CONCAT(MID(OP[[#This Row],[Compromisos]],1,10),"-",RIGHT(OP[[#This Row],[Dependencia]],2),"-",MID(OP[[#This Row],[Fuente]],1,1))</f>
        <v>67925-11-N</v>
      </c>
      <c r="F50" t="str">
        <f>_xlfn.CONCAT(MID(OP[[#This Row],[CDP]],1,10),"-",RIGHT(OP[[#This Row],[Dependencia]],2),"-",MID(OP[[#This Row],[Fuente]],1,1))</f>
        <v>925-11-N</v>
      </c>
      <c r="G50" t="s">
        <v>3118</v>
      </c>
      <c r="H50">
        <v>45756</v>
      </c>
      <c r="I50">
        <v>45758.137129629627</v>
      </c>
      <c r="J50" t="s">
        <v>51</v>
      </c>
      <c r="K50" s="1">
        <v>624780</v>
      </c>
      <c r="L50" s="1">
        <v>0</v>
      </c>
      <c r="M50" s="1">
        <v>624780</v>
      </c>
      <c r="N50" t="s">
        <v>52</v>
      </c>
      <c r="O50" t="s">
        <v>53</v>
      </c>
      <c r="P50" t="s">
        <v>169</v>
      </c>
      <c r="Q50">
        <v>79137299</v>
      </c>
      <c r="R50" t="s">
        <v>965</v>
      </c>
      <c r="S50" t="s">
        <v>56</v>
      </c>
      <c r="T50" t="s">
        <v>57</v>
      </c>
      <c r="U50" s="3" t="s">
        <v>966</v>
      </c>
      <c r="V50" t="s">
        <v>59</v>
      </c>
      <c r="W50">
        <v>860007335</v>
      </c>
      <c r="X50" t="s">
        <v>201</v>
      </c>
      <c r="Y50">
        <v>923211</v>
      </c>
      <c r="Z50" t="s">
        <v>312</v>
      </c>
      <c r="AA50" t="s">
        <v>62</v>
      </c>
      <c r="AB50" t="s">
        <v>63</v>
      </c>
      <c r="AC50" t="s">
        <v>172</v>
      </c>
      <c r="AD50" t="s">
        <v>173</v>
      </c>
      <c r="AE50" t="s">
        <v>66</v>
      </c>
      <c r="AF50" s="1">
        <v>624780</v>
      </c>
      <c r="AG50" s="1">
        <v>0</v>
      </c>
      <c r="AH50" s="1">
        <v>0</v>
      </c>
      <c r="AI50" s="1">
        <v>0</v>
      </c>
      <c r="AJ50" t="s">
        <v>67</v>
      </c>
      <c r="AM50" t="s">
        <v>68</v>
      </c>
      <c r="AS50">
        <v>925</v>
      </c>
      <c r="AT50">
        <v>925</v>
      </c>
      <c r="AU50">
        <v>67925</v>
      </c>
      <c r="AV50">
        <v>0</v>
      </c>
      <c r="AX50">
        <v>104625</v>
      </c>
      <c r="AY50">
        <v>107828025</v>
      </c>
      <c r="AZ50" t="s">
        <v>70</v>
      </c>
      <c r="BA50">
        <v>45754</v>
      </c>
      <c r="BB50" t="s">
        <v>255</v>
      </c>
      <c r="BC50" t="s">
        <v>3119</v>
      </c>
      <c r="BD50" t="s">
        <v>3120</v>
      </c>
    </row>
    <row r="51" spans="1:56" x14ac:dyDescent="0.25">
      <c r="A51" t="str">
        <f>OP[[#This Row],[CODIGO_OP]]&amp;OP[[#This Row],[Rubro]]</f>
        <v>107828225-11-NC-3603-1300-20-20305C-3603025-02</v>
      </c>
      <c r="B51" t="str">
        <f>OP[[#This Row],[CODIGO_CRP]]&amp;OP[[#This Row],[Rubro]]</f>
        <v>68025-11-NC-3603-1300-20-20305C-3603025-02</v>
      </c>
      <c r="C51" t="str">
        <f>OP[[#This Row],[CODIGO_CDP]]&amp;OP[[#This Row],[Rubro]]</f>
        <v>925-11-NC-3603-1300-20-20305C-3603025-02</v>
      </c>
      <c r="D51" t="str">
        <f>_xlfn.CONCAT(MID(OP[[#This Row],[Numero Documento]],1,10),"-",RIGHT(OP[[#This Row],[Dependencia]],2),"-",MID(OP[[#This Row],[Fuente]],1,1))</f>
        <v>107828225-11-N</v>
      </c>
      <c r="E51" t="str">
        <f>_xlfn.CONCAT(MID(OP[[#This Row],[Compromisos]],1,10),"-",RIGHT(OP[[#This Row],[Dependencia]],2),"-",MID(OP[[#This Row],[Fuente]],1,1))</f>
        <v>68025-11-N</v>
      </c>
      <c r="F51" t="str">
        <f>_xlfn.CONCAT(MID(OP[[#This Row],[CDP]],1,10),"-",RIGHT(OP[[#This Row],[Dependencia]],2),"-",MID(OP[[#This Row],[Fuente]],1,1))</f>
        <v>925-11-N</v>
      </c>
      <c r="G51" t="s">
        <v>3122</v>
      </c>
      <c r="H51">
        <v>45756</v>
      </c>
      <c r="I51">
        <v>45758.137083333335</v>
      </c>
      <c r="J51" t="s">
        <v>51</v>
      </c>
      <c r="K51" s="1">
        <v>664780</v>
      </c>
      <c r="L51" s="1">
        <v>0</v>
      </c>
      <c r="M51" s="1">
        <v>664780</v>
      </c>
      <c r="N51" t="s">
        <v>52</v>
      </c>
      <c r="O51" t="s">
        <v>53</v>
      </c>
      <c r="P51" t="s">
        <v>169</v>
      </c>
      <c r="Q51">
        <v>10261633</v>
      </c>
      <c r="R51" t="s">
        <v>645</v>
      </c>
      <c r="S51" t="s">
        <v>56</v>
      </c>
      <c r="T51" t="s">
        <v>57</v>
      </c>
      <c r="U51" s="3" t="s">
        <v>646</v>
      </c>
      <c r="V51" t="s">
        <v>59</v>
      </c>
      <c r="W51">
        <v>860007335</v>
      </c>
      <c r="X51" t="s">
        <v>201</v>
      </c>
      <c r="Y51">
        <v>923211</v>
      </c>
      <c r="Z51" t="s">
        <v>312</v>
      </c>
      <c r="AA51" t="s">
        <v>62</v>
      </c>
      <c r="AB51" t="s">
        <v>63</v>
      </c>
      <c r="AC51" t="s">
        <v>172</v>
      </c>
      <c r="AD51" t="s">
        <v>173</v>
      </c>
      <c r="AE51" t="s">
        <v>66</v>
      </c>
      <c r="AF51" s="1">
        <v>664780</v>
      </c>
      <c r="AG51" s="1">
        <v>0</v>
      </c>
      <c r="AH51" s="1">
        <v>0</v>
      </c>
      <c r="AI51" s="1">
        <v>0</v>
      </c>
      <c r="AJ51" t="s">
        <v>67</v>
      </c>
      <c r="AM51" t="s">
        <v>68</v>
      </c>
      <c r="AS51">
        <v>925</v>
      </c>
      <c r="AT51">
        <v>925</v>
      </c>
      <c r="AU51">
        <v>68025</v>
      </c>
      <c r="AV51">
        <v>0</v>
      </c>
      <c r="AX51">
        <v>104725</v>
      </c>
      <c r="AY51">
        <v>107828225</v>
      </c>
      <c r="AZ51" t="s">
        <v>70</v>
      </c>
      <c r="BA51">
        <v>45754</v>
      </c>
      <c r="BB51" t="s">
        <v>255</v>
      </c>
      <c r="BC51" t="s">
        <v>3123</v>
      </c>
      <c r="BD51" t="s">
        <v>3124</v>
      </c>
    </row>
    <row r="52" spans="1:56" x14ac:dyDescent="0.25">
      <c r="A52" t="str">
        <f>OP[[#This Row],[CODIGO_OP]]&amp;OP[[#This Row],[Rubro]]</f>
        <v>107828625-11-NC-3603-1300-20-20305C-3603025-02</v>
      </c>
      <c r="B52" t="str">
        <f>OP[[#This Row],[CODIGO_CRP]]&amp;OP[[#This Row],[Rubro]]</f>
        <v>68125-11-NC-3603-1300-20-20305C-3603025-02</v>
      </c>
      <c r="C52" t="str">
        <f>OP[[#This Row],[CODIGO_CDP]]&amp;OP[[#This Row],[Rubro]]</f>
        <v>925-11-NC-3603-1300-20-20305C-3603025-02</v>
      </c>
      <c r="D52" t="str">
        <f>_xlfn.CONCAT(MID(OP[[#This Row],[Numero Documento]],1,10),"-",RIGHT(OP[[#This Row],[Dependencia]],2),"-",MID(OP[[#This Row],[Fuente]],1,1))</f>
        <v>107828625-11-N</v>
      </c>
      <c r="E52" t="str">
        <f>_xlfn.CONCAT(MID(OP[[#This Row],[Compromisos]],1,10),"-",RIGHT(OP[[#This Row],[Dependencia]],2),"-",MID(OP[[#This Row],[Fuente]],1,1))</f>
        <v>68125-11-N</v>
      </c>
      <c r="F52" t="str">
        <f>_xlfn.CONCAT(MID(OP[[#This Row],[CDP]],1,10),"-",RIGHT(OP[[#This Row],[Dependencia]],2),"-",MID(OP[[#This Row],[Fuente]],1,1))</f>
        <v>925-11-N</v>
      </c>
      <c r="G52" t="s">
        <v>3126</v>
      </c>
      <c r="H52">
        <v>45756</v>
      </c>
      <c r="I52">
        <v>45758.156076388892</v>
      </c>
      <c r="J52" t="s">
        <v>51</v>
      </c>
      <c r="K52" s="1">
        <v>312390</v>
      </c>
      <c r="L52" s="1">
        <v>0</v>
      </c>
      <c r="M52" s="1">
        <v>312390</v>
      </c>
      <c r="N52" t="s">
        <v>52</v>
      </c>
      <c r="O52" t="s">
        <v>53</v>
      </c>
      <c r="P52" t="s">
        <v>169</v>
      </c>
      <c r="Q52">
        <v>82395377</v>
      </c>
      <c r="R52" t="s">
        <v>1255</v>
      </c>
      <c r="S52" t="s">
        <v>56</v>
      </c>
      <c r="T52" t="s">
        <v>57</v>
      </c>
      <c r="U52" s="3" t="s">
        <v>1256</v>
      </c>
      <c r="V52" t="s">
        <v>59</v>
      </c>
      <c r="W52">
        <v>860034313</v>
      </c>
      <c r="X52" t="s">
        <v>97</v>
      </c>
      <c r="Y52">
        <v>923211</v>
      </c>
      <c r="Z52" t="s">
        <v>312</v>
      </c>
      <c r="AA52" t="s">
        <v>62</v>
      </c>
      <c r="AB52" t="s">
        <v>63</v>
      </c>
      <c r="AC52" t="s">
        <v>172</v>
      </c>
      <c r="AD52" t="s">
        <v>173</v>
      </c>
      <c r="AE52" t="s">
        <v>66</v>
      </c>
      <c r="AF52" s="1">
        <v>312390</v>
      </c>
      <c r="AG52" s="1">
        <v>0</v>
      </c>
      <c r="AH52" s="1">
        <v>0</v>
      </c>
      <c r="AI52" s="1">
        <v>0</v>
      </c>
      <c r="AJ52" t="s">
        <v>67</v>
      </c>
      <c r="AM52" t="s">
        <v>68</v>
      </c>
      <c r="AS52">
        <v>925</v>
      </c>
      <c r="AT52">
        <v>925</v>
      </c>
      <c r="AU52">
        <v>68125</v>
      </c>
      <c r="AV52">
        <v>0</v>
      </c>
      <c r="AX52">
        <v>104825</v>
      </c>
      <c r="AY52">
        <v>107828625</v>
      </c>
      <c r="AZ52" t="s">
        <v>70</v>
      </c>
      <c r="BA52">
        <v>45754</v>
      </c>
      <c r="BB52" t="s">
        <v>255</v>
      </c>
      <c r="BC52" t="s">
        <v>1961</v>
      </c>
      <c r="BD52" t="s">
        <v>3127</v>
      </c>
    </row>
    <row r="53" spans="1:56" x14ac:dyDescent="0.25">
      <c r="A53" t="str">
        <f>OP[[#This Row],[CODIGO_OP]]&amp;OP[[#This Row],[Rubro]]</f>
        <v>107828725-11-NC-3603-1300-20-20305C-3603025-02</v>
      </c>
      <c r="B53" t="str">
        <f>OP[[#This Row],[CODIGO_CRP]]&amp;OP[[#This Row],[Rubro]]</f>
        <v>68225-11-NC-3603-1300-20-20305C-3603025-02</v>
      </c>
      <c r="C53" t="str">
        <f>OP[[#This Row],[CODIGO_CDP]]&amp;OP[[#This Row],[Rubro]]</f>
        <v>925-11-NC-3603-1300-20-20305C-3603025-02</v>
      </c>
      <c r="D53" t="str">
        <f>_xlfn.CONCAT(MID(OP[[#This Row],[Numero Documento]],1,10),"-",RIGHT(OP[[#This Row],[Dependencia]],2),"-",MID(OP[[#This Row],[Fuente]],1,1))</f>
        <v>107828725-11-N</v>
      </c>
      <c r="E53" t="str">
        <f>_xlfn.CONCAT(MID(OP[[#This Row],[Compromisos]],1,10),"-",RIGHT(OP[[#This Row],[Dependencia]],2),"-",MID(OP[[#This Row],[Fuente]],1,1))</f>
        <v>68225-11-N</v>
      </c>
      <c r="F53" t="str">
        <f>_xlfn.CONCAT(MID(OP[[#This Row],[CDP]],1,10),"-",RIGHT(OP[[#This Row],[Dependencia]],2),"-",MID(OP[[#This Row],[Fuente]],1,1))</f>
        <v>925-11-N</v>
      </c>
      <c r="G53" t="s">
        <v>3129</v>
      </c>
      <c r="H53">
        <v>45756</v>
      </c>
      <c r="I53">
        <v>45758.156736111108</v>
      </c>
      <c r="J53" t="s">
        <v>51</v>
      </c>
      <c r="K53" s="1">
        <v>468585</v>
      </c>
      <c r="L53" s="1">
        <v>0</v>
      </c>
      <c r="M53" s="1">
        <v>468585</v>
      </c>
      <c r="N53" t="s">
        <v>52</v>
      </c>
      <c r="O53" t="s">
        <v>53</v>
      </c>
      <c r="P53" t="s">
        <v>169</v>
      </c>
      <c r="Q53">
        <v>53931238</v>
      </c>
      <c r="R53" t="s">
        <v>900</v>
      </c>
      <c r="S53" t="s">
        <v>56</v>
      </c>
      <c r="T53" t="s">
        <v>57</v>
      </c>
      <c r="U53" s="3" t="s">
        <v>901</v>
      </c>
      <c r="V53" t="s">
        <v>59</v>
      </c>
      <c r="W53">
        <v>860034313</v>
      </c>
      <c r="X53" t="s">
        <v>97</v>
      </c>
      <c r="Y53">
        <v>923211</v>
      </c>
      <c r="Z53" t="s">
        <v>312</v>
      </c>
      <c r="AA53" t="s">
        <v>62</v>
      </c>
      <c r="AB53" t="s">
        <v>63</v>
      </c>
      <c r="AC53" t="s">
        <v>172</v>
      </c>
      <c r="AD53" t="s">
        <v>173</v>
      </c>
      <c r="AE53" t="s">
        <v>66</v>
      </c>
      <c r="AF53" s="1">
        <v>468585</v>
      </c>
      <c r="AG53" s="1">
        <v>0</v>
      </c>
      <c r="AH53" s="1">
        <v>0</v>
      </c>
      <c r="AI53" s="1">
        <v>0</v>
      </c>
      <c r="AJ53" t="s">
        <v>67</v>
      </c>
      <c r="AM53" t="s">
        <v>68</v>
      </c>
      <c r="AS53">
        <v>925</v>
      </c>
      <c r="AT53">
        <v>925</v>
      </c>
      <c r="AU53">
        <v>68225</v>
      </c>
      <c r="AV53">
        <v>0</v>
      </c>
      <c r="AX53">
        <v>104925</v>
      </c>
      <c r="AY53">
        <v>107828725</v>
      </c>
      <c r="AZ53" t="s">
        <v>70</v>
      </c>
      <c r="BA53">
        <v>45754</v>
      </c>
      <c r="BB53" t="s">
        <v>255</v>
      </c>
      <c r="BC53" t="s">
        <v>3130</v>
      </c>
      <c r="BD53" t="s">
        <v>3131</v>
      </c>
    </row>
    <row r="54" spans="1:56" x14ac:dyDescent="0.25">
      <c r="A54" t="str">
        <f>OP[[#This Row],[CODIGO_OP]]&amp;OP[[#This Row],[Rubro]]</f>
        <v>107828825-38-NC-3603-1300-20-20305C-3603025-02</v>
      </c>
      <c r="B54" t="str">
        <f>OP[[#This Row],[CODIGO_CRP]]&amp;OP[[#This Row],[Rubro]]</f>
        <v>69725-38-NC-3603-1300-20-20305C-3603025-02</v>
      </c>
      <c r="C54" t="str">
        <f>OP[[#This Row],[CODIGO_CDP]]&amp;OP[[#This Row],[Rubro]]</f>
        <v>325-38-NC-3603-1300-20-20305C-3603025-02</v>
      </c>
      <c r="D54" t="str">
        <f>_xlfn.CONCAT(MID(OP[[#This Row],[Numero Documento]],1,10),"-",RIGHT(OP[[#This Row],[Dependencia]],2),"-",MID(OP[[#This Row],[Fuente]],1,1))</f>
        <v>107828825-38-N</v>
      </c>
      <c r="E54" t="str">
        <f>_xlfn.CONCAT(MID(OP[[#This Row],[Compromisos]],1,10),"-",RIGHT(OP[[#This Row],[Dependencia]],2),"-",MID(OP[[#This Row],[Fuente]],1,1))</f>
        <v>69725-38-N</v>
      </c>
      <c r="F54" t="str">
        <f>_xlfn.CONCAT(MID(OP[[#This Row],[CDP]],1,10),"-",RIGHT(OP[[#This Row],[Dependencia]],2),"-",MID(OP[[#This Row],[Fuente]],1,1))</f>
        <v>325-38-N</v>
      </c>
      <c r="G54" t="s">
        <v>3178</v>
      </c>
      <c r="H54">
        <v>45756</v>
      </c>
      <c r="I54">
        <v>45758.125185185185</v>
      </c>
      <c r="J54" t="s">
        <v>51</v>
      </c>
      <c r="K54" s="1">
        <v>634780</v>
      </c>
      <c r="L54" s="1">
        <v>0</v>
      </c>
      <c r="M54" s="1">
        <v>634780</v>
      </c>
      <c r="N54" t="s">
        <v>52</v>
      </c>
      <c r="O54" t="s">
        <v>53</v>
      </c>
      <c r="P54" t="s">
        <v>169</v>
      </c>
      <c r="Q54">
        <v>1012333352</v>
      </c>
      <c r="R54" t="s">
        <v>401</v>
      </c>
      <c r="S54" t="s">
        <v>56</v>
      </c>
      <c r="T54" t="s">
        <v>57</v>
      </c>
      <c r="U54" s="3" t="s">
        <v>402</v>
      </c>
      <c r="V54" t="s">
        <v>59</v>
      </c>
      <c r="W54">
        <v>860002964</v>
      </c>
      <c r="X54" t="s">
        <v>242</v>
      </c>
      <c r="Y54">
        <v>923238</v>
      </c>
      <c r="Z54" t="s">
        <v>254</v>
      </c>
      <c r="AA54" t="s">
        <v>62</v>
      </c>
      <c r="AB54" t="s">
        <v>63</v>
      </c>
      <c r="AC54" t="s">
        <v>172</v>
      </c>
      <c r="AD54" t="s">
        <v>173</v>
      </c>
      <c r="AE54" t="s">
        <v>66</v>
      </c>
      <c r="AF54" s="1">
        <v>634780</v>
      </c>
      <c r="AG54" s="1">
        <v>0</v>
      </c>
      <c r="AH54" s="1">
        <v>0</v>
      </c>
      <c r="AI54" s="1">
        <v>0</v>
      </c>
      <c r="AJ54" t="s">
        <v>67</v>
      </c>
      <c r="AM54" t="s">
        <v>68</v>
      </c>
      <c r="AS54">
        <v>325</v>
      </c>
      <c r="AT54">
        <v>325</v>
      </c>
      <c r="AU54">
        <v>69725</v>
      </c>
      <c r="AV54">
        <v>0</v>
      </c>
      <c r="AX54">
        <v>105025</v>
      </c>
      <c r="AY54">
        <v>107828825</v>
      </c>
      <c r="AZ54" t="s">
        <v>70</v>
      </c>
      <c r="BA54">
        <v>45754</v>
      </c>
      <c r="BB54" t="s">
        <v>255</v>
      </c>
      <c r="BC54" t="s">
        <v>3179</v>
      </c>
      <c r="BD54" t="s">
        <v>3180</v>
      </c>
    </row>
    <row r="55" spans="1:56" x14ac:dyDescent="0.25">
      <c r="A55" t="str">
        <f>OP[[#This Row],[CODIGO_OP]]&amp;OP[[#This Row],[Rubro]]</f>
        <v>107828925-28-NC-3603-1300-20-20305C-3603033-02</v>
      </c>
      <c r="B55" t="str">
        <f>OP[[#This Row],[CODIGO_CRP]]&amp;OP[[#This Row],[Rubro]]</f>
        <v>69825-28-NC-3603-1300-20-20305C-3603033-02</v>
      </c>
      <c r="C55" t="str">
        <f>OP[[#This Row],[CODIGO_CDP]]&amp;OP[[#This Row],[Rubro]]</f>
        <v>3425-28-NC-3603-1300-20-20305C-3603033-02</v>
      </c>
      <c r="D55" t="str">
        <f>_xlfn.CONCAT(MID(OP[[#This Row],[Numero Documento]],1,10),"-",RIGHT(OP[[#This Row],[Dependencia]],2),"-",MID(OP[[#This Row],[Fuente]],1,1))</f>
        <v>107828925-28-N</v>
      </c>
      <c r="E55" t="str">
        <f>_xlfn.CONCAT(MID(OP[[#This Row],[Compromisos]],1,10),"-",RIGHT(OP[[#This Row],[Dependencia]],2),"-",MID(OP[[#This Row],[Fuente]],1,1))</f>
        <v>69825-28-N</v>
      </c>
      <c r="F55" t="str">
        <f>_xlfn.CONCAT(MID(OP[[#This Row],[CDP]],1,10),"-",RIGHT(OP[[#This Row],[Dependencia]],2),"-",MID(OP[[#This Row],[Fuente]],1,1))</f>
        <v>3425-28-N</v>
      </c>
      <c r="G55" t="s">
        <v>3182</v>
      </c>
      <c r="H55">
        <v>45756</v>
      </c>
      <c r="I55">
        <v>45758.143784722219</v>
      </c>
      <c r="J55" t="s">
        <v>51</v>
      </c>
      <c r="K55" s="1">
        <v>134445</v>
      </c>
      <c r="L55" s="1">
        <v>0</v>
      </c>
      <c r="M55" s="1">
        <v>134445</v>
      </c>
      <c r="N55" t="s">
        <v>52</v>
      </c>
      <c r="O55" t="s">
        <v>53</v>
      </c>
      <c r="P55" t="s">
        <v>169</v>
      </c>
      <c r="Q55">
        <v>79324276</v>
      </c>
      <c r="R55" t="s">
        <v>1484</v>
      </c>
      <c r="S55" t="s">
        <v>56</v>
      </c>
      <c r="T55" t="s">
        <v>57</v>
      </c>
      <c r="U55" s="3" t="s">
        <v>1485</v>
      </c>
      <c r="V55" t="s">
        <v>59</v>
      </c>
      <c r="W55">
        <v>890903938</v>
      </c>
      <c r="X55" t="s">
        <v>86</v>
      </c>
      <c r="Y55">
        <v>923228</v>
      </c>
      <c r="Z55" t="s">
        <v>304</v>
      </c>
      <c r="AA55" t="s">
        <v>305</v>
      </c>
      <c r="AB55" t="s">
        <v>306</v>
      </c>
      <c r="AC55" t="s">
        <v>172</v>
      </c>
      <c r="AD55" t="s">
        <v>173</v>
      </c>
      <c r="AE55" t="s">
        <v>66</v>
      </c>
      <c r="AF55" s="1">
        <v>134445</v>
      </c>
      <c r="AG55" s="1">
        <v>0</v>
      </c>
      <c r="AH55" s="1">
        <v>0</v>
      </c>
      <c r="AI55" s="1">
        <v>0</v>
      </c>
      <c r="AJ55" t="s">
        <v>67</v>
      </c>
      <c r="AM55" t="s">
        <v>68</v>
      </c>
      <c r="AS55">
        <v>3425</v>
      </c>
      <c r="AT55">
        <v>3425</v>
      </c>
      <c r="AU55">
        <v>69825</v>
      </c>
      <c r="AV55">
        <v>0</v>
      </c>
      <c r="AX55">
        <v>105125</v>
      </c>
      <c r="AY55">
        <v>107828925</v>
      </c>
      <c r="AZ55" t="s">
        <v>70</v>
      </c>
      <c r="BA55">
        <v>45754</v>
      </c>
      <c r="BB55" t="s">
        <v>255</v>
      </c>
      <c r="BC55" t="s">
        <v>3183</v>
      </c>
      <c r="BD55" t="s">
        <v>3184</v>
      </c>
    </row>
    <row r="56" spans="1:56" x14ac:dyDescent="0.25">
      <c r="A56" t="str">
        <f>OP[[#This Row],[CODIGO_OP]]&amp;OP[[#This Row],[Rubro]]</f>
        <v>107829025-11-NC-3603-1300-20-20305C-3603025-02</v>
      </c>
      <c r="B56" t="str">
        <f>OP[[#This Row],[CODIGO_CRP]]&amp;OP[[#This Row],[Rubro]]</f>
        <v>69925-11-NC-3603-1300-20-20305C-3603025-02</v>
      </c>
      <c r="C56" t="str">
        <f>OP[[#This Row],[CODIGO_CDP]]&amp;OP[[#This Row],[Rubro]]</f>
        <v>925-11-NC-3603-1300-20-20305C-3603025-02</v>
      </c>
      <c r="D56" t="str">
        <f>_xlfn.CONCAT(MID(OP[[#This Row],[Numero Documento]],1,10),"-",RIGHT(OP[[#This Row],[Dependencia]],2),"-",MID(OP[[#This Row],[Fuente]],1,1))</f>
        <v>107829025-11-N</v>
      </c>
      <c r="E56" t="str">
        <f>_xlfn.CONCAT(MID(OP[[#This Row],[Compromisos]],1,10),"-",RIGHT(OP[[#This Row],[Dependencia]],2),"-",MID(OP[[#This Row],[Fuente]],1,1))</f>
        <v>69925-11-N</v>
      </c>
      <c r="F56" t="str">
        <f>_xlfn.CONCAT(MID(OP[[#This Row],[CDP]],1,10),"-",RIGHT(OP[[#This Row],[Dependencia]],2),"-",MID(OP[[#This Row],[Fuente]],1,1))</f>
        <v>925-11-N</v>
      </c>
      <c r="G56" t="s">
        <v>3186</v>
      </c>
      <c r="H56">
        <v>45756</v>
      </c>
      <c r="I56">
        <v>45758.156122685185</v>
      </c>
      <c r="J56" t="s">
        <v>51</v>
      </c>
      <c r="K56" s="1">
        <v>332390</v>
      </c>
      <c r="L56" s="1">
        <v>0</v>
      </c>
      <c r="M56" s="1">
        <v>332390</v>
      </c>
      <c r="N56" t="s">
        <v>52</v>
      </c>
      <c r="O56" t="s">
        <v>53</v>
      </c>
      <c r="P56" t="s">
        <v>169</v>
      </c>
      <c r="Q56">
        <v>79536962</v>
      </c>
      <c r="R56" t="s">
        <v>969</v>
      </c>
      <c r="S56" t="s">
        <v>56</v>
      </c>
      <c r="T56" t="s">
        <v>57</v>
      </c>
      <c r="U56" s="3" t="s">
        <v>970</v>
      </c>
      <c r="V56" t="s">
        <v>59</v>
      </c>
      <c r="W56">
        <v>860034313</v>
      </c>
      <c r="X56" t="s">
        <v>97</v>
      </c>
      <c r="Y56">
        <v>923211</v>
      </c>
      <c r="Z56" t="s">
        <v>312</v>
      </c>
      <c r="AA56" t="s">
        <v>62</v>
      </c>
      <c r="AB56" t="s">
        <v>63</v>
      </c>
      <c r="AC56" t="s">
        <v>172</v>
      </c>
      <c r="AD56" t="s">
        <v>173</v>
      </c>
      <c r="AE56" t="s">
        <v>66</v>
      </c>
      <c r="AF56" s="1">
        <v>332390</v>
      </c>
      <c r="AG56" s="1">
        <v>0</v>
      </c>
      <c r="AH56" s="1">
        <v>0</v>
      </c>
      <c r="AI56" s="1">
        <v>0</v>
      </c>
      <c r="AJ56" t="s">
        <v>67</v>
      </c>
      <c r="AM56" t="s">
        <v>68</v>
      </c>
      <c r="AS56">
        <v>925</v>
      </c>
      <c r="AT56">
        <v>925</v>
      </c>
      <c r="AU56">
        <v>69925</v>
      </c>
      <c r="AV56">
        <v>0</v>
      </c>
      <c r="AX56">
        <v>105225</v>
      </c>
      <c r="AY56">
        <v>107829025</v>
      </c>
      <c r="AZ56" t="s">
        <v>70</v>
      </c>
      <c r="BA56">
        <v>45754</v>
      </c>
      <c r="BB56" t="s">
        <v>255</v>
      </c>
      <c r="BC56" t="s">
        <v>3187</v>
      </c>
      <c r="BD56" t="s">
        <v>3188</v>
      </c>
    </row>
    <row r="57" spans="1:56" x14ac:dyDescent="0.25">
      <c r="A57" t="str">
        <f>OP[[#This Row],[CODIGO_OP]]&amp;OP[[#This Row],[Rubro]]</f>
        <v>107829125-11-NC-3603-1300-20-20305C-3603025-02</v>
      </c>
      <c r="B57" t="str">
        <f>OP[[#This Row],[CODIGO_CRP]]&amp;OP[[#This Row],[Rubro]]</f>
        <v>70025-11-NC-3603-1300-20-20305C-3603025-02</v>
      </c>
      <c r="C57" t="str">
        <f>OP[[#This Row],[CODIGO_CDP]]&amp;OP[[#This Row],[Rubro]]</f>
        <v>925-11-NC-3603-1300-20-20305C-3603025-02</v>
      </c>
      <c r="D57" t="str">
        <f>_xlfn.CONCAT(MID(OP[[#This Row],[Numero Documento]],1,10),"-",RIGHT(OP[[#This Row],[Dependencia]],2),"-",MID(OP[[#This Row],[Fuente]],1,1))</f>
        <v>107829125-11-N</v>
      </c>
      <c r="E57" t="str">
        <f>_xlfn.CONCAT(MID(OP[[#This Row],[Compromisos]],1,10),"-",RIGHT(OP[[#This Row],[Dependencia]],2),"-",MID(OP[[#This Row],[Fuente]],1,1))</f>
        <v>70025-11-N</v>
      </c>
      <c r="F57" t="str">
        <f>_xlfn.CONCAT(MID(OP[[#This Row],[CDP]],1,10),"-",RIGHT(OP[[#This Row],[Dependencia]],2),"-",MID(OP[[#This Row],[Fuente]],1,1))</f>
        <v>925-11-N</v>
      </c>
      <c r="G57" t="s">
        <v>3190</v>
      </c>
      <c r="H57">
        <v>45756</v>
      </c>
      <c r="I57">
        <v>45758.140231481484</v>
      </c>
      <c r="J57" t="s">
        <v>51</v>
      </c>
      <c r="K57" s="1">
        <v>664780</v>
      </c>
      <c r="L57" s="1">
        <v>0</v>
      </c>
      <c r="M57" s="1">
        <v>664780</v>
      </c>
      <c r="N57" t="s">
        <v>52</v>
      </c>
      <c r="O57" t="s">
        <v>53</v>
      </c>
      <c r="P57" t="s">
        <v>169</v>
      </c>
      <c r="Q57">
        <v>1010215433</v>
      </c>
      <c r="R57" t="s">
        <v>920</v>
      </c>
      <c r="S57" t="s">
        <v>56</v>
      </c>
      <c r="T57" t="s">
        <v>57</v>
      </c>
      <c r="U57" s="3" t="s">
        <v>921</v>
      </c>
      <c r="V57" t="s">
        <v>59</v>
      </c>
      <c r="W57">
        <v>860034313</v>
      </c>
      <c r="X57" t="s">
        <v>97</v>
      </c>
      <c r="Y57">
        <v>923211</v>
      </c>
      <c r="Z57" t="s">
        <v>312</v>
      </c>
      <c r="AA57" t="s">
        <v>62</v>
      </c>
      <c r="AB57" t="s">
        <v>63</v>
      </c>
      <c r="AC57" t="s">
        <v>172</v>
      </c>
      <c r="AD57" t="s">
        <v>173</v>
      </c>
      <c r="AE57" t="s">
        <v>66</v>
      </c>
      <c r="AF57" s="1">
        <v>664780</v>
      </c>
      <c r="AG57" s="1">
        <v>0</v>
      </c>
      <c r="AH57" s="1">
        <v>0</v>
      </c>
      <c r="AI57" s="1">
        <v>0</v>
      </c>
      <c r="AJ57" t="s">
        <v>67</v>
      </c>
      <c r="AM57" t="s">
        <v>68</v>
      </c>
      <c r="AS57">
        <v>925</v>
      </c>
      <c r="AT57">
        <v>925</v>
      </c>
      <c r="AU57">
        <v>70025</v>
      </c>
      <c r="AV57">
        <v>0</v>
      </c>
      <c r="AX57">
        <v>105325</v>
      </c>
      <c r="AY57">
        <v>107829125</v>
      </c>
      <c r="AZ57" t="s">
        <v>70</v>
      </c>
      <c r="BA57">
        <v>45754</v>
      </c>
      <c r="BB57" t="s">
        <v>255</v>
      </c>
      <c r="BC57" t="s">
        <v>3191</v>
      </c>
      <c r="BD57" t="s">
        <v>3192</v>
      </c>
    </row>
    <row r="58" spans="1:56" x14ac:dyDescent="0.25">
      <c r="A58" t="str">
        <f>OP[[#This Row],[CODIGO_OP]]&amp;OP[[#This Row],[Rubro]]</f>
        <v>107829225-11-NC-3603-1300-20-20305C-3603025-02</v>
      </c>
      <c r="B58" t="str">
        <f>OP[[#This Row],[CODIGO_CRP]]&amp;OP[[#This Row],[Rubro]]</f>
        <v>70125-11-NC-3603-1300-20-20305C-3603025-02</v>
      </c>
      <c r="C58" t="str">
        <f>OP[[#This Row],[CODIGO_CDP]]&amp;OP[[#This Row],[Rubro]]</f>
        <v>925-11-NC-3603-1300-20-20305C-3603025-02</v>
      </c>
      <c r="D58" t="str">
        <f>_xlfn.CONCAT(MID(OP[[#This Row],[Numero Documento]],1,10),"-",RIGHT(OP[[#This Row],[Dependencia]],2),"-",MID(OP[[#This Row],[Fuente]],1,1))</f>
        <v>107829225-11-N</v>
      </c>
      <c r="E58" t="str">
        <f>_xlfn.CONCAT(MID(OP[[#This Row],[Compromisos]],1,10),"-",RIGHT(OP[[#This Row],[Dependencia]],2),"-",MID(OP[[#This Row],[Fuente]],1,1))</f>
        <v>70125-11-N</v>
      </c>
      <c r="F58" t="str">
        <f>_xlfn.CONCAT(MID(OP[[#This Row],[CDP]],1,10),"-",RIGHT(OP[[#This Row],[Dependencia]],2),"-",MID(OP[[#This Row],[Fuente]],1,1))</f>
        <v>925-11-N</v>
      </c>
      <c r="G58" t="s">
        <v>3194</v>
      </c>
      <c r="H58">
        <v>45756</v>
      </c>
      <c r="I58">
        <v>45758.145219907405</v>
      </c>
      <c r="J58" t="s">
        <v>51</v>
      </c>
      <c r="K58" s="1">
        <v>312390</v>
      </c>
      <c r="L58" s="1">
        <v>0</v>
      </c>
      <c r="M58" s="1">
        <v>312390</v>
      </c>
      <c r="N58" t="s">
        <v>52</v>
      </c>
      <c r="O58" t="s">
        <v>53</v>
      </c>
      <c r="P58" t="s">
        <v>169</v>
      </c>
      <c r="Q58">
        <v>19281696</v>
      </c>
      <c r="R58" t="s">
        <v>1272</v>
      </c>
      <c r="S58" t="s">
        <v>56</v>
      </c>
      <c r="T58" t="s">
        <v>57</v>
      </c>
      <c r="U58" s="3" t="s">
        <v>1273</v>
      </c>
      <c r="V58" t="s">
        <v>59</v>
      </c>
      <c r="W58">
        <v>890903938</v>
      </c>
      <c r="X58" t="s">
        <v>86</v>
      </c>
      <c r="Y58">
        <v>923211</v>
      </c>
      <c r="Z58" t="s">
        <v>312</v>
      </c>
      <c r="AA58" t="s">
        <v>62</v>
      </c>
      <c r="AB58" t="s">
        <v>63</v>
      </c>
      <c r="AC58" t="s">
        <v>172</v>
      </c>
      <c r="AD58" t="s">
        <v>173</v>
      </c>
      <c r="AE58" t="s">
        <v>66</v>
      </c>
      <c r="AF58" s="1">
        <v>312390</v>
      </c>
      <c r="AG58" s="1">
        <v>0</v>
      </c>
      <c r="AH58" s="1">
        <v>0</v>
      </c>
      <c r="AI58" s="1">
        <v>0</v>
      </c>
      <c r="AJ58" t="s">
        <v>67</v>
      </c>
      <c r="AM58" t="s">
        <v>68</v>
      </c>
      <c r="AS58">
        <v>925</v>
      </c>
      <c r="AT58">
        <v>925</v>
      </c>
      <c r="AU58">
        <v>70125</v>
      </c>
      <c r="AV58">
        <v>0</v>
      </c>
      <c r="AX58">
        <v>105425</v>
      </c>
      <c r="AY58">
        <v>107829225</v>
      </c>
      <c r="AZ58" t="s">
        <v>70</v>
      </c>
      <c r="BA58">
        <v>45754</v>
      </c>
      <c r="BB58" t="s">
        <v>255</v>
      </c>
      <c r="BC58" t="s">
        <v>3195</v>
      </c>
      <c r="BD58" t="s">
        <v>3196</v>
      </c>
    </row>
    <row r="59" spans="1:56" x14ac:dyDescent="0.25">
      <c r="A59" t="str">
        <f>OP[[#This Row],[CODIGO_OP]]&amp;OP[[#This Row],[Rubro]]</f>
        <v>107829325-85-NC-3603-1300-20-20305C-3603025-02</v>
      </c>
      <c r="B59" t="str">
        <f>OP[[#This Row],[CODIGO_CRP]]&amp;OP[[#This Row],[Rubro]]</f>
        <v>70225-85-NC-3603-1300-20-20305C-3603025-02</v>
      </c>
      <c r="C59" t="str">
        <f>OP[[#This Row],[CODIGO_CDP]]&amp;OP[[#This Row],[Rubro]]</f>
        <v>4425-85-NC-3603-1300-20-20305C-3603025-02</v>
      </c>
      <c r="D59" t="str">
        <f>_xlfn.CONCAT(MID(OP[[#This Row],[Numero Documento]],1,10),"-",RIGHT(OP[[#This Row],[Dependencia]],2),"-",MID(OP[[#This Row],[Fuente]],1,1))</f>
        <v>107829325-85-N</v>
      </c>
      <c r="E59" t="str">
        <f>_xlfn.CONCAT(MID(OP[[#This Row],[Compromisos]],1,10),"-",RIGHT(OP[[#This Row],[Dependencia]],2),"-",MID(OP[[#This Row],[Fuente]],1,1))</f>
        <v>70225-85-N</v>
      </c>
      <c r="F59" t="str">
        <f>_xlfn.CONCAT(MID(OP[[#This Row],[CDP]],1,10),"-",RIGHT(OP[[#This Row],[Dependencia]],2),"-",MID(OP[[#This Row],[Fuente]],1,1))</f>
        <v>4425-85-N</v>
      </c>
      <c r="G59" t="s">
        <v>3198</v>
      </c>
      <c r="H59">
        <v>45756</v>
      </c>
      <c r="I59">
        <v>45758.135243055556</v>
      </c>
      <c r="J59" t="s">
        <v>51</v>
      </c>
      <c r="K59" s="1">
        <v>810975</v>
      </c>
      <c r="L59" s="1">
        <v>0</v>
      </c>
      <c r="M59" s="1">
        <v>810975</v>
      </c>
      <c r="N59" t="s">
        <v>52</v>
      </c>
      <c r="O59" t="s">
        <v>53</v>
      </c>
      <c r="P59" t="s">
        <v>169</v>
      </c>
      <c r="Q59">
        <v>51628565</v>
      </c>
      <c r="R59" t="s">
        <v>1040</v>
      </c>
      <c r="S59" t="s">
        <v>56</v>
      </c>
      <c r="T59" t="s">
        <v>57</v>
      </c>
      <c r="U59" s="3" t="s">
        <v>1041</v>
      </c>
      <c r="V59" t="s">
        <v>59</v>
      </c>
      <c r="W59">
        <v>860003020</v>
      </c>
      <c r="X59" t="s">
        <v>212</v>
      </c>
      <c r="Y59">
        <v>923285</v>
      </c>
      <c r="Z59" t="s">
        <v>274</v>
      </c>
      <c r="AA59" t="s">
        <v>62</v>
      </c>
      <c r="AB59" t="s">
        <v>63</v>
      </c>
      <c r="AC59" t="s">
        <v>172</v>
      </c>
      <c r="AD59" t="s">
        <v>173</v>
      </c>
      <c r="AE59" t="s">
        <v>66</v>
      </c>
      <c r="AF59" s="1">
        <v>810975</v>
      </c>
      <c r="AG59" s="1">
        <v>0</v>
      </c>
      <c r="AH59" s="1">
        <v>0</v>
      </c>
      <c r="AI59" s="1">
        <v>0</v>
      </c>
      <c r="AJ59" t="s">
        <v>67</v>
      </c>
      <c r="AM59" t="s">
        <v>68</v>
      </c>
      <c r="AS59">
        <v>4425</v>
      </c>
      <c r="AT59">
        <v>4425</v>
      </c>
      <c r="AU59">
        <v>70225</v>
      </c>
      <c r="AV59">
        <v>0</v>
      </c>
      <c r="AX59">
        <v>105525</v>
      </c>
      <c r="AY59">
        <v>107829325</v>
      </c>
      <c r="AZ59" t="s">
        <v>70</v>
      </c>
      <c r="BA59">
        <v>45754</v>
      </c>
      <c r="BB59" t="s">
        <v>255</v>
      </c>
      <c r="BC59" t="s">
        <v>3199</v>
      </c>
      <c r="BD59" t="s">
        <v>3200</v>
      </c>
    </row>
    <row r="60" spans="1:56" x14ac:dyDescent="0.25">
      <c r="A60" t="str">
        <f>OP[[#This Row],[CODIGO_OP]]&amp;OP[[#This Row],[Rubro]]</f>
        <v>107829425-38-NC-3603-1300-20-20305C-3603025-02</v>
      </c>
      <c r="B60" t="str">
        <f>OP[[#This Row],[CODIGO_CRP]]&amp;OP[[#This Row],[Rubro]]</f>
        <v>58325-38-NC-3603-1300-20-20305C-3603025-02</v>
      </c>
      <c r="C60" t="str">
        <f>OP[[#This Row],[CODIGO_CDP]]&amp;OP[[#This Row],[Rubro]]</f>
        <v>325-38-NC-3603-1300-20-20305C-3603025-02</v>
      </c>
      <c r="D60" t="str">
        <f>_xlfn.CONCAT(MID(OP[[#This Row],[Numero Documento]],1,10),"-",RIGHT(OP[[#This Row],[Dependencia]],2),"-",MID(OP[[#This Row],[Fuente]],1,1))</f>
        <v>107829425-38-N</v>
      </c>
      <c r="E60" t="str">
        <f>_xlfn.CONCAT(MID(OP[[#This Row],[Compromisos]],1,10),"-",RIGHT(OP[[#This Row],[Dependencia]],2),"-",MID(OP[[#This Row],[Fuente]],1,1))</f>
        <v>58325-38-N</v>
      </c>
      <c r="F60" t="str">
        <f>_xlfn.CONCAT(MID(OP[[#This Row],[CDP]],1,10),"-",RIGHT(OP[[#This Row],[Dependencia]],2),"-",MID(OP[[#This Row],[Fuente]],1,1))</f>
        <v>325-38-N</v>
      </c>
      <c r="G60" t="s">
        <v>2800</v>
      </c>
      <c r="H60">
        <v>45756</v>
      </c>
      <c r="I60">
        <v>45758.139976851853</v>
      </c>
      <c r="J60" t="s">
        <v>51</v>
      </c>
      <c r="K60" s="1">
        <v>801659</v>
      </c>
      <c r="L60" s="1">
        <v>0</v>
      </c>
      <c r="M60" s="1">
        <v>801659</v>
      </c>
      <c r="N60" t="s">
        <v>52</v>
      </c>
      <c r="O60" t="s">
        <v>53</v>
      </c>
      <c r="P60" t="s">
        <v>169</v>
      </c>
      <c r="Q60">
        <v>80062448</v>
      </c>
      <c r="R60" t="s">
        <v>267</v>
      </c>
      <c r="S60" t="s">
        <v>56</v>
      </c>
      <c r="T60" t="s">
        <v>57</v>
      </c>
      <c r="U60" s="3" t="s">
        <v>268</v>
      </c>
      <c r="V60" t="s">
        <v>59</v>
      </c>
      <c r="W60">
        <v>860034313</v>
      </c>
      <c r="X60" t="s">
        <v>97</v>
      </c>
      <c r="Y60">
        <v>923238</v>
      </c>
      <c r="Z60" t="s">
        <v>254</v>
      </c>
      <c r="AA60" t="s">
        <v>62</v>
      </c>
      <c r="AB60" t="s">
        <v>63</v>
      </c>
      <c r="AC60" t="s">
        <v>172</v>
      </c>
      <c r="AD60" t="s">
        <v>173</v>
      </c>
      <c r="AE60" t="s">
        <v>66</v>
      </c>
      <c r="AF60" s="1">
        <v>801659</v>
      </c>
      <c r="AG60" s="1">
        <v>0</v>
      </c>
      <c r="AH60" s="1">
        <v>0</v>
      </c>
      <c r="AI60" s="1">
        <v>0</v>
      </c>
      <c r="AJ60" t="s">
        <v>67</v>
      </c>
      <c r="AM60" t="s">
        <v>68</v>
      </c>
      <c r="AS60">
        <v>325</v>
      </c>
      <c r="AT60">
        <v>325</v>
      </c>
      <c r="AU60">
        <v>58325</v>
      </c>
      <c r="AV60">
        <v>0</v>
      </c>
      <c r="AX60">
        <v>105625</v>
      </c>
      <c r="AY60">
        <v>107829425</v>
      </c>
      <c r="AZ60" t="s">
        <v>70</v>
      </c>
      <c r="BA60">
        <v>45743</v>
      </c>
      <c r="BB60" t="s">
        <v>255</v>
      </c>
      <c r="BC60" t="s">
        <v>2801</v>
      </c>
      <c r="BD60" t="s">
        <v>2802</v>
      </c>
    </row>
    <row r="61" spans="1:56" x14ac:dyDescent="0.25">
      <c r="A61" t="str">
        <f>OP[[#This Row],[CODIGO_OP]]&amp;OP[[#This Row],[Rubro]]</f>
        <v>107829625-84-NC-3603-1300-20-20305C-3603033-02</v>
      </c>
      <c r="B61" t="str">
        <f>OP[[#This Row],[CODIGO_CRP]]&amp;OP[[#This Row],[Rubro]]</f>
        <v>58425-84-NC-3603-1300-20-20305C-3603033-02</v>
      </c>
      <c r="C61" t="str">
        <f>OP[[#This Row],[CODIGO_CDP]]&amp;OP[[#This Row],[Rubro]]</f>
        <v>3425-84-NC-3603-1300-20-20305C-3603033-02</v>
      </c>
      <c r="D61" t="str">
        <f>_xlfn.CONCAT(MID(OP[[#This Row],[Numero Documento]],1,10),"-",RIGHT(OP[[#This Row],[Dependencia]],2),"-",MID(OP[[#This Row],[Fuente]],1,1))</f>
        <v>107829625-84-N</v>
      </c>
      <c r="E61" t="str">
        <f>_xlfn.CONCAT(MID(OP[[#This Row],[Compromisos]],1,10),"-",RIGHT(OP[[#This Row],[Dependencia]],2),"-",MID(OP[[#This Row],[Fuente]],1,1))</f>
        <v>58425-84-N</v>
      </c>
      <c r="F61" t="str">
        <f>_xlfn.CONCAT(MID(OP[[#This Row],[CDP]],1,10),"-",RIGHT(OP[[#This Row],[Dependencia]],2),"-",MID(OP[[#This Row],[Fuente]],1,1))</f>
        <v>3425-84-N</v>
      </c>
      <c r="G61" t="s">
        <v>2804</v>
      </c>
      <c r="H61">
        <v>45756</v>
      </c>
      <c r="I61">
        <v>45758.15116898148</v>
      </c>
      <c r="J61" t="s">
        <v>51</v>
      </c>
      <c r="K61" s="1">
        <v>222058</v>
      </c>
      <c r="L61" s="1">
        <v>0</v>
      </c>
      <c r="M61" s="1">
        <v>222058</v>
      </c>
      <c r="N61" t="s">
        <v>52</v>
      </c>
      <c r="O61" t="s">
        <v>53</v>
      </c>
      <c r="P61" t="s">
        <v>169</v>
      </c>
      <c r="Q61">
        <v>40783907</v>
      </c>
      <c r="R61" t="s">
        <v>302</v>
      </c>
      <c r="S61" t="s">
        <v>56</v>
      </c>
      <c r="T61" t="s">
        <v>57</v>
      </c>
      <c r="U61" s="3" t="s">
        <v>303</v>
      </c>
      <c r="V61" t="s">
        <v>59</v>
      </c>
      <c r="W61">
        <v>860003020</v>
      </c>
      <c r="X61" t="s">
        <v>212</v>
      </c>
      <c r="Y61">
        <v>923284</v>
      </c>
      <c r="Z61" t="s">
        <v>2125</v>
      </c>
      <c r="AA61" t="s">
        <v>305</v>
      </c>
      <c r="AB61" t="s">
        <v>306</v>
      </c>
      <c r="AC61" t="s">
        <v>172</v>
      </c>
      <c r="AD61" t="s">
        <v>173</v>
      </c>
      <c r="AE61" t="s">
        <v>66</v>
      </c>
      <c r="AF61" s="1">
        <v>222058</v>
      </c>
      <c r="AG61" s="1">
        <v>0</v>
      </c>
      <c r="AH61" s="1">
        <v>0</v>
      </c>
      <c r="AI61" s="1">
        <v>0</v>
      </c>
      <c r="AJ61" t="s">
        <v>67</v>
      </c>
      <c r="AM61" t="s">
        <v>68</v>
      </c>
      <c r="AS61">
        <v>3425</v>
      </c>
      <c r="AT61">
        <v>3425</v>
      </c>
      <c r="AU61">
        <v>58425</v>
      </c>
      <c r="AV61">
        <v>0</v>
      </c>
      <c r="AX61">
        <v>105725</v>
      </c>
      <c r="AY61">
        <v>107829625</v>
      </c>
      <c r="AZ61" t="s">
        <v>70</v>
      </c>
      <c r="BA61">
        <v>45744</v>
      </c>
      <c r="BB61" t="s">
        <v>255</v>
      </c>
      <c r="BC61" t="s">
        <v>2805</v>
      </c>
      <c r="BD61" t="s">
        <v>2806</v>
      </c>
    </row>
    <row r="62" spans="1:56" x14ac:dyDescent="0.25">
      <c r="A62" t="str">
        <f>OP[[#This Row],[CODIGO_OP]]&amp;OP[[#This Row],[Rubro]]</f>
        <v>107829725-84-NC-3603-1300-20-20305C-3603033-02</v>
      </c>
      <c r="B62" t="str">
        <f>OP[[#This Row],[CODIGO_CRP]]&amp;OP[[#This Row],[Rubro]]</f>
        <v>59125-84-NC-3603-1300-20-20305C-3603033-02</v>
      </c>
      <c r="C62" t="str">
        <f>OP[[#This Row],[CODIGO_CDP]]&amp;OP[[#This Row],[Rubro]]</f>
        <v>3425-84-NC-3603-1300-20-20305C-3603033-02</v>
      </c>
      <c r="D62" t="str">
        <f>_xlfn.CONCAT(MID(OP[[#This Row],[Numero Documento]],1,10),"-",RIGHT(OP[[#This Row],[Dependencia]],2),"-",MID(OP[[#This Row],[Fuente]],1,1))</f>
        <v>107829725-84-N</v>
      </c>
      <c r="E62" t="str">
        <f>_xlfn.CONCAT(MID(OP[[#This Row],[Compromisos]],1,10),"-",RIGHT(OP[[#This Row],[Dependencia]],2),"-",MID(OP[[#This Row],[Fuente]],1,1))</f>
        <v>59125-84-N</v>
      </c>
      <c r="F62" t="str">
        <f>_xlfn.CONCAT(MID(OP[[#This Row],[CDP]],1,10),"-",RIGHT(OP[[#This Row],[Dependencia]],2),"-",MID(OP[[#This Row],[Fuente]],1,1))</f>
        <v>3425-84-N</v>
      </c>
      <c r="G62" t="s">
        <v>2832</v>
      </c>
      <c r="H62">
        <v>45756</v>
      </c>
      <c r="I62">
        <v>45758.151180555556</v>
      </c>
      <c r="J62" t="s">
        <v>51</v>
      </c>
      <c r="K62" s="1">
        <v>222058</v>
      </c>
      <c r="L62" s="1">
        <v>0</v>
      </c>
      <c r="M62" s="1">
        <v>222058</v>
      </c>
      <c r="N62" t="s">
        <v>52</v>
      </c>
      <c r="O62" t="s">
        <v>53</v>
      </c>
      <c r="P62" t="s">
        <v>169</v>
      </c>
      <c r="Q62">
        <v>40783907</v>
      </c>
      <c r="R62" t="s">
        <v>302</v>
      </c>
      <c r="S62" t="s">
        <v>56</v>
      </c>
      <c r="T62" t="s">
        <v>57</v>
      </c>
      <c r="U62" s="3" t="s">
        <v>303</v>
      </c>
      <c r="V62" t="s">
        <v>59</v>
      </c>
      <c r="W62">
        <v>860003020</v>
      </c>
      <c r="X62" t="s">
        <v>212</v>
      </c>
      <c r="Y62">
        <v>923284</v>
      </c>
      <c r="Z62" t="s">
        <v>2125</v>
      </c>
      <c r="AA62" t="s">
        <v>305</v>
      </c>
      <c r="AB62" t="s">
        <v>306</v>
      </c>
      <c r="AC62" t="s">
        <v>172</v>
      </c>
      <c r="AD62" t="s">
        <v>173</v>
      </c>
      <c r="AE62" t="s">
        <v>66</v>
      </c>
      <c r="AF62" s="1">
        <v>222058</v>
      </c>
      <c r="AG62" s="1">
        <v>0</v>
      </c>
      <c r="AH62" s="1">
        <v>0</v>
      </c>
      <c r="AI62" s="1">
        <v>0</v>
      </c>
      <c r="AJ62" t="s">
        <v>67</v>
      </c>
      <c r="AM62" t="s">
        <v>68</v>
      </c>
      <c r="AS62">
        <v>3425</v>
      </c>
      <c r="AT62">
        <v>3425</v>
      </c>
      <c r="AU62">
        <v>59125</v>
      </c>
      <c r="AV62">
        <v>0</v>
      </c>
      <c r="AX62">
        <v>105825</v>
      </c>
      <c r="AY62">
        <v>107829725</v>
      </c>
      <c r="AZ62" t="s">
        <v>70</v>
      </c>
      <c r="BA62">
        <v>45747</v>
      </c>
      <c r="BB62" t="s">
        <v>255</v>
      </c>
      <c r="BC62" t="s">
        <v>2833</v>
      </c>
      <c r="BD62" t="s">
        <v>2834</v>
      </c>
    </row>
    <row r="63" spans="1:56" x14ac:dyDescent="0.25">
      <c r="A63" t="str">
        <f>OP[[#This Row],[CODIGO_OP]]&amp;OP[[#This Row],[Rubro]]</f>
        <v>107829925-11-NC-3603-1300-20-20305C-3603025-02</v>
      </c>
      <c r="B63" t="str">
        <f>OP[[#This Row],[CODIGO_CRP]]&amp;OP[[#This Row],[Rubro]]</f>
        <v>60125-11-NC-3603-1300-20-20305C-3603025-02</v>
      </c>
      <c r="C63" t="str">
        <f>OP[[#This Row],[CODIGO_CDP]]&amp;OP[[#This Row],[Rubro]]</f>
        <v>925-11-NC-3603-1300-20-20305C-3603025-02</v>
      </c>
      <c r="D63" t="str">
        <f>_xlfn.CONCAT(MID(OP[[#This Row],[Numero Documento]],1,10),"-",RIGHT(OP[[#This Row],[Dependencia]],2),"-",MID(OP[[#This Row],[Fuente]],1,1))</f>
        <v>107829925-11-N</v>
      </c>
      <c r="E63" t="str">
        <f>_xlfn.CONCAT(MID(OP[[#This Row],[Compromisos]],1,10),"-",RIGHT(OP[[#This Row],[Dependencia]],2),"-",MID(OP[[#This Row],[Fuente]],1,1))</f>
        <v>60125-11-N</v>
      </c>
      <c r="F63" t="str">
        <f>_xlfn.CONCAT(MID(OP[[#This Row],[CDP]],1,10),"-",RIGHT(OP[[#This Row],[Dependencia]],2),"-",MID(OP[[#This Row],[Fuente]],1,1))</f>
        <v>925-11-N</v>
      </c>
      <c r="G63" t="s">
        <v>2871</v>
      </c>
      <c r="H63">
        <v>45756</v>
      </c>
      <c r="I63">
        <v>45758.142407407409</v>
      </c>
      <c r="J63" t="s">
        <v>51</v>
      </c>
      <c r="K63" s="1">
        <v>576929</v>
      </c>
      <c r="L63" s="1">
        <v>0</v>
      </c>
      <c r="M63" s="1">
        <v>576929</v>
      </c>
      <c r="N63" t="s">
        <v>52</v>
      </c>
      <c r="O63" t="s">
        <v>53</v>
      </c>
      <c r="P63" t="s">
        <v>169</v>
      </c>
      <c r="Q63">
        <v>79359242</v>
      </c>
      <c r="R63" t="s">
        <v>283</v>
      </c>
      <c r="S63" t="s">
        <v>56</v>
      </c>
      <c r="T63" t="s">
        <v>57</v>
      </c>
      <c r="U63" s="3" t="s">
        <v>284</v>
      </c>
      <c r="V63" t="s">
        <v>59</v>
      </c>
      <c r="W63">
        <v>860002964</v>
      </c>
      <c r="X63" t="s">
        <v>242</v>
      </c>
      <c r="Y63">
        <v>923211</v>
      </c>
      <c r="Z63" t="s">
        <v>312</v>
      </c>
      <c r="AA63" t="s">
        <v>62</v>
      </c>
      <c r="AB63" t="s">
        <v>63</v>
      </c>
      <c r="AC63" t="s">
        <v>172</v>
      </c>
      <c r="AD63" t="s">
        <v>173</v>
      </c>
      <c r="AE63" t="s">
        <v>66</v>
      </c>
      <c r="AF63" s="1">
        <v>576929</v>
      </c>
      <c r="AG63" s="1">
        <v>0</v>
      </c>
      <c r="AH63" s="1">
        <v>0</v>
      </c>
      <c r="AI63" s="1">
        <v>0</v>
      </c>
      <c r="AJ63" t="s">
        <v>67</v>
      </c>
      <c r="AM63" t="s">
        <v>68</v>
      </c>
      <c r="AS63">
        <v>925</v>
      </c>
      <c r="AT63">
        <v>925</v>
      </c>
      <c r="AU63">
        <v>60125</v>
      </c>
      <c r="AV63">
        <v>0</v>
      </c>
      <c r="AX63">
        <v>105925</v>
      </c>
      <c r="AY63">
        <v>107829925</v>
      </c>
      <c r="AZ63" t="s">
        <v>70</v>
      </c>
      <c r="BA63">
        <v>45749</v>
      </c>
      <c r="BB63" t="s">
        <v>255</v>
      </c>
      <c r="BC63" t="s">
        <v>2872</v>
      </c>
      <c r="BD63" t="s">
        <v>2873</v>
      </c>
    </row>
    <row r="64" spans="1:56" x14ac:dyDescent="0.25">
      <c r="A64" t="str">
        <f>OP[[#This Row],[CODIGO_OP]]&amp;OP[[#This Row],[Rubro]]</f>
        <v>107830025-84-NC-3603-1300-20-20305C-3603033-02</v>
      </c>
      <c r="B64" t="str">
        <f>OP[[#This Row],[CODIGO_CRP]]&amp;OP[[#This Row],[Rubro]]</f>
        <v>65625-84-NC-3603-1300-20-20305C-3603033-02</v>
      </c>
      <c r="C64" t="str">
        <f>OP[[#This Row],[CODIGO_CDP]]&amp;OP[[#This Row],[Rubro]]</f>
        <v>3425-84-NC-3603-1300-20-20305C-3603033-02</v>
      </c>
      <c r="D64" t="str">
        <f>_xlfn.CONCAT(MID(OP[[#This Row],[Numero Documento]],1,10),"-",RIGHT(OP[[#This Row],[Dependencia]],2),"-",MID(OP[[#This Row],[Fuente]],1,1))</f>
        <v>107830025-84-N</v>
      </c>
      <c r="E64" t="str">
        <f>_xlfn.CONCAT(MID(OP[[#This Row],[Compromisos]],1,10),"-",RIGHT(OP[[#This Row],[Dependencia]],2),"-",MID(OP[[#This Row],[Fuente]],1,1))</f>
        <v>65625-84-N</v>
      </c>
      <c r="F64" t="str">
        <f>_xlfn.CONCAT(MID(OP[[#This Row],[CDP]],1,10),"-",RIGHT(OP[[#This Row],[Dependencia]],2),"-",MID(OP[[#This Row],[Fuente]],1,1))</f>
        <v>3425-84-N</v>
      </c>
      <c r="G64" t="s">
        <v>3026</v>
      </c>
      <c r="H64">
        <v>45756</v>
      </c>
      <c r="I64">
        <v>45758.152013888888</v>
      </c>
      <c r="J64" t="s">
        <v>51</v>
      </c>
      <c r="K64" s="1">
        <v>394493</v>
      </c>
      <c r="L64" s="1">
        <v>0</v>
      </c>
      <c r="M64" s="1">
        <v>394493</v>
      </c>
      <c r="N64" t="s">
        <v>52</v>
      </c>
      <c r="O64" t="s">
        <v>53</v>
      </c>
      <c r="P64" t="s">
        <v>169</v>
      </c>
      <c r="Q64">
        <v>40783907</v>
      </c>
      <c r="R64" t="s">
        <v>302</v>
      </c>
      <c r="S64" t="s">
        <v>56</v>
      </c>
      <c r="T64" t="s">
        <v>57</v>
      </c>
      <c r="U64" s="3" t="s">
        <v>303</v>
      </c>
      <c r="V64" t="s">
        <v>59</v>
      </c>
      <c r="W64">
        <v>860003020</v>
      </c>
      <c r="X64" t="s">
        <v>212</v>
      </c>
      <c r="Y64">
        <v>923284</v>
      </c>
      <c r="Z64" t="s">
        <v>2125</v>
      </c>
      <c r="AA64" t="s">
        <v>305</v>
      </c>
      <c r="AB64" t="s">
        <v>306</v>
      </c>
      <c r="AC64" t="s">
        <v>172</v>
      </c>
      <c r="AD64" t="s">
        <v>173</v>
      </c>
      <c r="AE64" t="s">
        <v>66</v>
      </c>
      <c r="AF64" s="1">
        <v>394493</v>
      </c>
      <c r="AG64" s="1">
        <v>0</v>
      </c>
      <c r="AH64" s="1">
        <v>0</v>
      </c>
      <c r="AI64" s="1">
        <v>0</v>
      </c>
      <c r="AJ64" t="s">
        <v>67</v>
      </c>
      <c r="AM64" t="s">
        <v>68</v>
      </c>
      <c r="AS64">
        <v>3425</v>
      </c>
      <c r="AT64">
        <v>3425</v>
      </c>
      <c r="AU64">
        <v>65625</v>
      </c>
      <c r="AV64">
        <v>0</v>
      </c>
      <c r="AX64">
        <v>106025</v>
      </c>
      <c r="AY64">
        <v>107830025</v>
      </c>
      <c r="AZ64" t="s">
        <v>70</v>
      </c>
      <c r="BA64">
        <v>45750</v>
      </c>
      <c r="BB64" t="s">
        <v>255</v>
      </c>
      <c r="BC64" t="s">
        <v>3027</v>
      </c>
      <c r="BD64" t="s">
        <v>3028</v>
      </c>
    </row>
    <row r="65" spans="1:56" x14ac:dyDescent="0.25">
      <c r="A65" t="str">
        <f>OP[[#This Row],[CODIGO_OP]]&amp;OP[[#This Row],[Rubro]]</f>
        <v>107830125-38-NC-3603-1300-20-20305C-3603025-02</v>
      </c>
      <c r="B65" t="str">
        <f>OP[[#This Row],[CODIGO_CRP]]&amp;OP[[#This Row],[Rubro]]</f>
        <v>66825-38-NC-3603-1300-20-20305C-3603025-02</v>
      </c>
      <c r="C65" t="str">
        <f>OP[[#This Row],[CODIGO_CDP]]&amp;OP[[#This Row],[Rubro]]</f>
        <v>325-38-NC-3603-1300-20-20305C-3603025-02</v>
      </c>
      <c r="D65" t="str">
        <f>_xlfn.CONCAT(MID(OP[[#This Row],[Numero Documento]],1,10),"-",RIGHT(OP[[#This Row],[Dependencia]],2),"-",MID(OP[[#This Row],[Fuente]],1,1))</f>
        <v>107830125-38-N</v>
      </c>
      <c r="E65" t="str">
        <f>_xlfn.CONCAT(MID(OP[[#This Row],[Compromisos]],1,10),"-",RIGHT(OP[[#This Row],[Dependencia]],2),"-",MID(OP[[#This Row],[Fuente]],1,1))</f>
        <v>66825-38-N</v>
      </c>
      <c r="F65" t="str">
        <f>_xlfn.CONCAT(MID(OP[[#This Row],[CDP]],1,10),"-",RIGHT(OP[[#This Row],[Dependencia]],2),"-",MID(OP[[#This Row],[Fuente]],1,1))</f>
        <v>325-38-N</v>
      </c>
      <c r="G65" t="s">
        <v>3074</v>
      </c>
      <c r="H65">
        <v>45756</v>
      </c>
      <c r="I65">
        <v>45758.131898148145</v>
      </c>
      <c r="J65" t="s">
        <v>51</v>
      </c>
      <c r="K65" s="1">
        <v>1469106</v>
      </c>
      <c r="L65" s="1">
        <v>0</v>
      </c>
      <c r="M65" s="1">
        <v>1469106</v>
      </c>
      <c r="N65" t="s">
        <v>52</v>
      </c>
      <c r="O65" t="s">
        <v>53</v>
      </c>
      <c r="P65" t="s">
        <v>169</v>
      </c>
      <c r="Q65">
        <v>80724086</v>
      </c>
      <c r="R65" t="s">
        <v>252</v>
      </c>
      <c r="S65" t="s">
        <v>56</v>
      </c>
      <c r="T65" t="s">
        <v>57</v>
      </c>
      <c r="U65" s="3" t="s">
        <v>253</v>
      </c>
      <c r="V65" t="s">
        <v>59</v>
      </c>
      <c r="W65">
        <v>890903938</v>
      </c>
      <c r="X65" t="s">
        <v>86</v>
      </c>
      <c r="Y65">
        <v>923238</v>
      </c>
      <c r="Z65" t="s">
        <v>254</v>
      </c>
      <c r="AA65" t="s">
        <v>62</v>
      </c>
      <c r="AB65" t="s">
        <v>63</v>
      </c>
      <c r="AC65" t="s">
        <v>172</v>
      </c>
      <c r="AD65" t="s">
        <v>173</v>
      </c>
      <c r="AE65" t="s">
        <v>66</v>
      </c>
      <c r="AF65" s="1">
        <v>1469106</v>
      </c>
      <c r="AG65" s="1">
        <v>0</v>
      </c>
      <c r="AH65" s="1">
        <v>0</v>
      </c>
      <c r="AI65" s="1">
        <v>0</v>
      </c>
      <c r="AJ65" t="s">
        <v>67</v>
      </c>
      <c r="AM65" t="s">
        <v>68</v>
      </c>
      <c r="AS65">
        <v>325</v>
      </c>
      <c r="AT65">
        <v>325</v>
      </c>
      <c r="AU65">
        <v>66825</v>
      </c>
      <c r="AV65">
        <v>0</v>
      </c>
      <c r="AX65">
        <v>106125</v>
      </c>
      <c r="AY65">
        <v>107830125</v>
      </c>
      <c r="AZ65" t="s">
        <v>70</v>
      </c>
      <c r="BA65">
        <v>45753</v>
      </c>
      <c r="BB65" t="s">
        <v>255</v>
      </c>
      <c r="BC65" t="s">
        <v>3075</v>
      </c>
      <c r="BD65" t="s">
        <v>3076</v>
      </c>
    </row>
    <row r="66" spans="1:56" x14ac:dyDescent="0.25">
      <c r="A66" t="str">
        <f>OP[[#This Row],[CODIGO_OP]]&amp;OP[[#This Row],[Rubro]]</f>
        <v>107830225-38-NC-3603-1300-20-20305C-3603025-02</v>
      </c>
      <c r="B66" t="str">
        <f>OP[[#This Row],[CODIGO_CRP]]&amp;OP[[#This Row],[Rubro]]</f>
        <v>67225-38-NC-3603-1300-20-20305C-3603025-02</v>
      </c>
      <c r="C66" t="str">
        <f>OP[[#This Row],[CODIGO_CDP]]&amp;OP[[#This Row],[Rubro]]</f>
        <v>325-38-NC-3603-1300-20-20305C-3603025-02</v>
      </c>
      <c r="D66" t="str">
        <f>_xlfn.CONCAT(MID(OP[[#This Row],[Numero Documento]],1,10),"-",RIGHT(OP[[#This Row],[Dependencia]],2),"-",MID(OP[[#This Row],[Fuente]],1,1))</f>
        <v>107830225-38-N</v>
      </c>
      <c r="E66" t="str">
        <f>_xlfn.CONCAT(MID(OP[[#This Row],[Compromisos]],1,10),"-",RIGHT(OP[[#This Row],[Dependencia]],2),"-",MID(OP[[#This Row],[Fuente]],1,1))</f>
        <v>67225-38-N</v>
      </c>
      <c r="F66" t="str">
        <f>_xlfn.CONCAT(MID(OP[[#This Row],[CDP]],1,10),"-",RIGHT(OP[[#This Row],[Dependencia]],2),"-",MID(OP[[#This Row],[Fuente]],1,1))</f>
        <v>325-38-N</v>
      </c>
      <c r="G66" t="s">
        <v>3090</v>
      </c>
      <c r="H66">
        <v>45756</v>
      </c>
      <c r="I66">
        <v>45758.136990740742</v>
      </c>
      <c r="J66" t="s">
        <v>51</v>
      </c>
      <c r="K66" s="1">
        <v>830597</v>
      </c>
      <c r="L66" s="1">
        <v>0</v>
      </c>
      <c r="M66" s="1">
        <v>830597</v>
      </c>
      <c r="N66" t="s">
        <v>52</v>
      </c>
      <c r="O66" t="s">
        <v>53</v>
      </c>
      <c r="P66" t="s">
        <v>169</v>
      </c>
      <c r="Q66">
        <v>52425990</v>
      </c>
      <c r="R66" t="s">
        <v>278</v>
      </c>
      <c r="S66" t="s">
        <v>56</v>
      </c>
      <c r="T66" t="s">
        <v>57</v>
      </c>
      <c r="U66" s="3" t="s">
        <v>279</v>
      </c>
      <c r="V66" t="s">
        <v>59</v>
      </c>
      <c r="W66">
        <v>860007335</v>
      </c>
      <c r="X66" t="s">
        <v>201</v>
      </c>
      <c r="Y66">
        <v>923238</v>
      </c>
      <c r="Z66" t="s">
        <v>254</v>
      </c>
      <c r="AA66" t="s">
        <v>62</v>
      </c>
      <c r="AB66" t="s">
        <v>63</v>
      </c>
      <c r="AC66" t="s">
        <v>172</v>
      </c>
      <c r="AD66" t="s">
        <v>173</v>
      </c>
      <c r="AE66" t="s">
        <v>66</v>
      </c>
      <c r="AF66" s="1">
        <v>830597</v>
      </c>
      <c r="AG66" s="1">
        <v>0</v>
      </c>
      <c r="AH66" s="1">
        <v>0</v>
      </c>
      <c r="AI66" s="1">
        <v>0</v>
      </c>
      <c r="AJ66" t="s">
        <v>67</v>
      </c>
      <c r="AM66" t="s">
        <v>68</v>
      </c>
      <c r="AS66">
        <v>325</v>
      </c>
      <c r="AT66">
        <v>325</v>
      </c>
      <c r="AU66">
        <v>67225</v>
      </c>
      <c r="AV66">
        <v>0</v>
      </c>
      <c r="AX66">
        <v>106225</v>
      </c>
      <c r="AY66">
        <v>107830225</v>
      </c>
      <c r="AZ66" t="s">
        <v>70</v>
      </c>
      <c r="BA66">
        <v>45753</v>
      </c>
      <c r="BB66" t="s">
        <v>255</v>
      </c>
      <c r="BC66" t="s">
        <v>3091</v>
      </c>
      <c r="BD66" t="s">
        <v>3092</v>
      </c>
    </row>
    <row r="67" spans="1:56" x14ac:dyDescent="0.25">
      <c r="A67" t="str">
        <f>OP[[#This Row],[CODIGO_OP]]&amp;OP[[#This Row],[Rubro]]</f>
        <v>107830325-28-NC-3603-1300-20-20305C-3603033-02</v>
      </c>
      <c r="B67" t="str">
        <f>OP[[#This Row],[CODIGO_CRP]]&amp;OP[[#This Row],[Rubro]]</f>
        <v>67325-28-NC-3603-1300-20-20305C-3603033-02</v>
      </c>
      <c r="C67" t="str">
        <f>OP[[#This Row],[CODIGO_CDP]]&amp;OP[[#This Row],[Rubro]]</f>
        <v>3425-28-NC-3603-1300-20-20305C-3603033-02</v>
      </c>
      <c r="D67" t="str">
        <f>_xlfn.CONCAT(MID(OP[[#This Row],[Numero Documento]],1,10),"-",RIGHT(OP[[#This Row],[Dependencia]],2),"-",MID(OP[[#This Row],[Fuente]],1,1))</f>
        <v>107830325-28-N</v>
      </c>
      <c r="E67" t="str">
        <f>_xlfn.CONCAT(MID(OP[[#This Row],[Compromisos]],1,10),"-",RIGHT(OP[[#This Row],[Dependencia]],2),"-",MID(OP[[#This Row],[Fuente]],1,1))</f>
        <v>67325-28-N</v>
      </c>
      <c r="F67" t="str">
        <f>_xlfn.CONCAT(MID(OP[[#This Row],[CDP]],1,10),"-",RIGHT(OP[[#This Row],[Dependencia]],2),"-",MID(OP[[#This Row],[Fuente]],1,1))</f>
        <v>3425-28-N</v>
      </c>
      <c r="G67" t="s">
        <v>3094</v>
      </c>
      <c r="H67">
        <v>45756</v>
      </c>
      <c r="I67">
        <v>45758.13521990741</v>
      </c>
      <c r="J67" t="s">
        <v>51</v>
      </c>
      <c r="K67" s="1">
        <v>799364</v>
      </c>
      <c r="L67" s="1">
        <v>0</v>
      </c>
      <c r="M67" s="1">
        <v>799364</v>
      </c>
      <c r="N67" t="s">
        <v>52</v>
      </c>
      <c r="O67" t="s">
        <v>53</v>
      </c>
      <c r="P67" t="s">
        <v>169</v>
      </c>
      <c r="Q67">
        <v>40783907</v>
      </c>
      <c r="R67" t="s">
        <v>302</v>
      </c>
      <c r="S67" t="s">
        <v>56</v>
      </c>
      <c r="T67" t="s">
        <v>57</v>
      </c>
      <c r="U67" s="3" t="s">
        <v>303</v>
      </c>
      <c r="V67" t="s">
        <v>59</v>
      </c>
      <c r="W67">
        <v>860003020</v>
      </c>
      <c r="X67" t="s">
        <v>212</v>
      </c>
      <c r="Y67">
        <v>923228</v>
      </c>
      <c r="Z67" t="s">
        <v>304</v>
      </c>
      <c r="AA67" t="s">
        <v>305</v>
      </c>
      <c r="AB67" t="s">
        <v>306</v>
      </c>
      <c r="AC67" t="s">
        <v>172</v>
      </c>
      <c r="AD67" t="s">
        <v>173</v>
      </c>
      <c r="AE67" t="s">
        <v>66</v>
      </c>
      <c r="AF67" s="1">
        <v>799364</v>
      </c>
      <c r="AG67" s="1">
        <v>0</v>
      </c>
      <c r="AH67" s="1">
        <v>0</v>
      </c>
      <c r="AI67" s="1">
        <v>0</v>
      </c>
      <c r="AJ67" t="s">
        <v>67</v>
      </c>
      <c r="AM67" t="s">
        <v>68</v>
      </c>
      <c r="AS67">
        <v>3425</v>
      </c>
      <c r="AT67">
        <v>3425</v>
      </c>
      <c r="AU67">
        <v>67325</v>
      </c>
      <c r="AV67">
        <v>0</v>
      </c>
      <c r="AX67">
        <v>106325</v>
      </c>
      <c r="AY67">
        <v>107830325</v>
      </c>
      <c r="AZ67" t="s">
        <v>70</v>
      </c>
      <c r="BA67">
        <v>45753</v>
      </c>
      <c r="BB67" t="s">
        <v>255</v>
      </c>
      <c r="BC67" t="s">
        <v>3095</v>
      </c>
      <c r="BD67" t="s">
        <v>3096</v>
      </c>
    </row>
    <row r="68" spans="1:56" x14ac:dyDescent="0.25">
      <c r="A68" t="str">
        <f>OP[[#This Row],[CODIGO_OP]]&amp;OP[[#This Row],[Rubro]]</f>
        <v>107860225-10-PC-3603-1300-20-20305C-3603025-02</v>
      </c>
      <c r="B68" t="str">
        <f>OP[[#This Row],[CODIGO_CRP]]&amp;OP[[#This Row],[Rubro]]</f>
        <v>71125-10-PC-3603-1300-20-20305C-3603025-02</v>
      </c>
      <c r="C68" t="str">
        <f>OP[[#This Row],[CODIGO_CDP]]&amp;OP[[#This Row],[Rubro]]</f>
        <v>1225-10-PC-3603-1300-20-20305C-3603025-02</v>
      </c>
      <c r="D68" t="str">
        <f>_xlfn.CONCAT(MID(OP[[#This Row],[Numero Documento]],1,10),"-",RIGHT(OP[[#This Row],[Dependencia]],2),"-",MID(OP[[#This Row],[Fuente]],1,1))</f>
        <v>107860225-10-P</v>
      </c>
      <c r="E68" t="str">
        <f>_xlfn.CONCAT(MID(OP[[#This Row],[Compromisos]],1,10),"-",RIGHT(OP[[#This Row],[Dependencia]],2),"-",MID(OP[[#This Row],[Fuente]],1,1))</f>
        <v>71125-10-P</v>
      </c>
      <c r="F68" t="str">
        <f>_xlfn.CONCAT(MID(OP[[#This Row],[CDP]],1,10),"-",RIGHT(OP[[#This Row],[Dependencia]],2),"-",MID(OP[[#This Row],[Fuente]],1,1))</f>
        <v>1225-10-P</v>
      </c>
      <c r="G68" t="s">
        <v>3230</v>
      </c>
      <c r="H68">
        <v>45756</v>
      </c>
      <c r="I68">
        <v>45758.072187500002</v>
      </c>
      <c r="J68" t="s">
        <v>51</v>
      </c>
      <c r="K68" s="1">
        <v>1695660</v>
      </c>
      <c r="L68" s="1">
        <v>0</v>
      </c>
      <c r="M68" s="1">
        <v>1695660</v>
      </c>
      <c r="N68" t="s">
        <v>52</v>
      </c>
      <c r="O68" t="s">
        <v>53</v>
      </c>
      <c r="P68" t="s">
        <v>54</v>
      </c>
      <c r="Q68">
        <v>860063875</v>
      </c>
      <c r="R68" t="s">
        <v>55</v>
      </c>
      <c r="S68" t="s">
        <v>56</v>
      </c>
      <c r="T68" t="s">
        <v>57</v>
      </c>
      <c r="U68" s="3" t="s">
        <v>58</v>
      </c>
      <c r="V68" t="s">
        <v>59</v>
      </c>
      <c r="W68">
        <v>860050750</v>
      </c>
      <c r="X68" t="s">
        <v>60</v>
      </c>
      <c r="Y68">
        <v>923210</v>
      </c>
      <c r="Z68" t="s">
        <v>61</v>
      </c>
      <c r="AA68" t="s">
        <v>62</v>
      </c>
      <c r="AB68" t="s">
        <v>63</v>
      </c>
      <c r="AC68" t="s">
        <v>64</v>
      </c>
      <c r="AD68" t="s">
        <v>65</v>
      </c>
      <c r="AE68" t="s">
        <v>66</v>
      </c>
      <c r="AF68" s="1">
        <v>1695660</v>
      </c>
      <c r="AG68" s="1">
        <v>0</v>
      </c>
      <c r="AH68" s="1">
        <v>0</v>
      </c>
      <c r="AI68" s="1">
        <v>0</v>
      </c>
      <c r="AJ68" t="s">
        <v>67</v>
      </c>
      <c r="AM68" t="s">
        <v>68</v>
      </c>
      <c r="AR68" t="s">
        <v>3309</v>
      </c>
      <c r="AS68">
        <v>1225</v>
      </c>
      <c r="AT68">
        <v>1225</v>
      </c>
      <c r="AU68">
        <v>71125</v>
      </c>
      <c r="AV68">
        <v>8725</v>
      </c>
      <c r="AW68">
        <v>45756</v>
      </c>
      <c r="AX68">
        <v>106425</v>
      </c>
      <c r="AY68">
        <v>107860225</v>
      </c>
      <c r="AZ68" t="s">
        <v>70</v>
      </c>
      <c r="BA68">
        <v>45756</v>
      </c>
      <c r="BB68" t="s">
        <v>71</v>
      </c>
      <c r="BC68" t="s">
        <v>3231</v>
      </c>
      <c r="BD68" t="s">
        <v>3232</v>
      </c>
    </row>
    <row r="69" spans="1:56" x14ac:dyDescent="0.25">
      <c r="A69" t="str">
        <f>OP[[#This Row],[CODIGO_OP]]&amp;OP[[#This Row],[Rubro]]</f>
        <v>110456825-11-NC-3603-1300-20-20305C-3603025-02</v>
      </c>
      <c r="B69" t="str">
        <f>OP[[#This Row],[CODIGO_CRP]]&amp;OP[[#This Row],[Rubro]]</f>
        <v>23825-11-NC-3603-1300-20-20305C-3603025-02</v>
      </c>
      <c r="C69" t="str">
        <f>OP[[#This Row],[CODIGO_CDP]]&amp;OP[[#This Row],[Rubro]]</f>
        <v>2125-11-NC-3603-1300-20-20305C-3603025-02</v>
      </c>
      <c r="D69" t="str">
        <f>_xlfn.CONCAT(MID(OP[[#This Row],[Numero Documento]],1,10),"-",RIGHT(OP[[#This Row],[Dependencia]],2),"-",MID(OP[[#This Row],[Fuente]],1,1))</f>
        <v>110456825-11-N</v>
      </c>
      <c r="E69" t="str">
        <f>_xlfn.CONCAT(MID(OP[[#This Row],[Compromisos]],1,10),"-",RIGHT(OP[[#This Row],[Dependencia]],2),"-",MID(OP[[#This Row],[Fuente]],1,1))</f>
        <v>23825-11-N</v>
      </c>
      <c r="F69" t="str">
        <f>_xlfn.CONCAT(MID(OP[[#This Row],[CDP]],1,10),"-",RIGHT(OP[[#This Row],[Dependencia]],2),"-",MID(OP[[#This Row],[Fuente]],1,1))</f>
        <v>2125-11-N</v>
      </c>
      <c r="G69" t="s">
        <v>3310</v>
      </c>
      <c r="H69">
        <v>45758</v>
      </c>
      <c r="I69">
        <v>45762.076851851853</v>
      </c>
      <c r="J69" t="s">
        <v>51</v>
      </c>
      <c r="K69" s="1">
        <v>1533170</v>
      </c>
      <c r="L69" s="1">
        <v>7657</v>
      </c>
      <c r="M69" s="1">
        <v>1525513</v>
      </c>
      <c r="N69" t="s">
        <v>52</v>
      </c>
      <c r="O69" t="s">
        <v>53</v>
      </c>
      <c r="P69" t="s">
        <v>169</v>
      </c>
      <c r="Q69">
        <v>93412419</v>
      </c>
      <c r="R69" t="s">
        <v>1263</v>
      </c>
      <c r="S69" t="s">
        <v>56</v>
      </c>
      <c r="T69" t="s">
        <v>57</v>
      </c>
      <c r="U69" s="3" t="s">
        <v>1264</v>
      </c>
      <c r="V69" t="s">
        <v>59</v>
      </c>
      <c r="W69">
        <v>860034313</v>
      </c>
      <c r="X69" t="s">
        <v>97</v>
      </c>
      <c r="Y69">
        <v>923211</v>
      </c>
      <c r="Z69" t="s">
        <v>312</v>
      </c>
      <c r="AA69" t="s">
        <v>62</v>
      </c>
      <c r="AB69" t="s">
        <v>63</v>
      </c>
      <c r="AC69" t="s">
        <v>172</v>
      </c>
      <c r="AD69" t="s">
        <v>173</v>
      </c>
      <c r="AE69" t="s">
        <v>66</v>
      </c>
      <c r="AF69" s="1">
        <v>1533170</v>
      </c>
      <c r="AG69" s="1">
        <v>0</v>
      </c>
      <c r="AH69" s="1">
        <v>0</v>
      </c>
      <c r="AI69" s="1">
        <v>0</v>
      </c>
      <c r="AJ69" t="s">
        <v>67</v>
      </c>
      <c r="AM69" t="s">
        <v>68</v>
      </c>
      <c r="AS69">
        <v>2125</v>
      </c>
      <c r="AT69">
        <v>2125</v>
      </c>
      <c r="AU69">
        <v>23825</v>
      </c>
      <c r="AV69">
        <v>0</v>
      </c>
      <c r="AX69">
        <v>106525</v>
      </c>
      <c r="AY69">
        <v>110456825</v>
      </c>
      <c r="AZ69" t="s">
        <v>70</v>
      </c>
      <c r="BA69">
        <v>45697</v>
      </c>
      <c r="BB69" t="s">
        <v>174</v>
      </c>
      <c r="BC69" t="s">
        <v>1265</v>
      </c>
      <c r="BD69" t="s">
        <v>1160</v>
      </c>
    </row>
    <row r="70" spans="1:56" x14ac:dyDescent="0.25">
      <c r="A70" t="str">
        <f>OP[[#This Row],[CODIGO_OP]]&amp;OP[[#This Row],[Rubro]]</f>
        <v>110456925-10-NC-3603-1300-20-20305C-3603025-02</v>
      </c>
      <c r="B70" t="str">
        <f>OP[[#This Row],[CODIGO_CRP]]&amp;OP[[#This Row],[Rubro]]</f>
        <v>29825-10-NC-3603-1300-20-20305C-3603025-02</v>
      </c>
      <c r="C70" t="str">
        <f>OP[[#This Row],[CODIGO_CDP]]&amp;OP[[#This Row],[Rubro]]</f>
        <v>1925-10-NC-3603-1300-20-20305C-3603025-02</v>
      </c>
      <c r="D70" t="str">
        <f>_xlfn.CONCAT(MID(OP[[#This Row],[Numero Documento]],1,10),"-",RIGHT(OP[[#This Row],[Dependencia]],2),"-",MID(OP[[#This Row],[Fuente]],1,1))</f>
        <v>110456925-10-N</v>
      </c>
      <c r="E70" t="str">
        <f>_xlfn.CONCAT(MID(OP[[#This Row],[Compromisos]],1,10),"-",RIGHT(OP[[#This Row],[Dependencia]],2),"-",MID(OP[[#This Row],[Fuente]],1,1))</f>
        <v>29825-10-N</v>
      </c>
      <c r="F70" t="str">
        <f>_xlfn.CONCAT(MID(OP[[#This Row],[CDP]],1,10),"-",RIGHT(OP[[#This Row],[Dependencia]],2),"-",MID(OP[[#This Row],[Fuente]],1,1))</f>
        <v>1925-10-N</v>
      </c>
      <c r="G70" t="s">
        <v>2536</v>
      </c>
      <c r="H70">
        <v>45758</v>
      </c>
      <c r="I70">
        <v>45762.089328703703</v>
      </c>
      <c r="J70" t="s">
        <v>51</v>
      </c>
      <c r="K70" s="1">
        <v>192400</v>
      </c>
      <c r="L70" s="1">
        <v>911</v>
      </c>
      <c r="M70" s="1">
        <v>191489</v>
      </c>
      <c r="N70" t="s">
        <v>52</v>
      </c>
      <c r="O70" t="s">
        <v>53</v>
      </c>
      <c r="P70" t="s">
        <v>169</v>
      </c>
      <c r="Q70">
        <v>1032362456</v>
      </c>
      <c r="R70" t="s">
        <v>1977</v>
      </c>
      <c r="S70" t="s">
        <v>56</v>
      </c>
      <c r="T70" t="s">
        <v>57</v>
      </c>
      <c r="U70" s="3" t="s">
        <v>1978</v>
      </c>
      <c r="V70" t="s">
        <v>59</v>
      </c>
      <c r="W70">
        <v>860007335</v>
      </c>
      <c r="X70" t="s">
        <v>201</v>
      </c>
      <c r="Y70">
        <v>923210</v>
      </c>
      <c r="Z70" t="s">
        <v>61</v>
      </c>
      <c r="AA70" t="s">
        <v>62</v>
      </c>
      <c r="AB70" t="s">
        <v>63</v>
      </c>
      <c r="AC70" t="s">
        <v>172</v>
      </c>
      <c r="AD70" t="s">
        <v>173</v>
      </c>
      <c r="AE70" t="s">
        <v>66</v>
      </c>
      <c r="AF70" s="1">
        <v>192400</v>
      </c>
      <c r="AG70" s="1">
        <v>0</v>
      </c>
      <c r="AH70" s="1">
        <v>0</v>
      </c>
      <c r="AI70" s="1">
        <v>0</v>
      </c>
      <c r="AJ70" t="s">
        <v>67</v>
      </c>
      <c r="AM70" t="s">
        <v>68</v>
      </c>
      <c r="AS70">
        <v>1925</v>
      </c>
      <c r="AT70">
        <v>1925</v>
      </c>
      <c r="AU70">
        <v>29825</v>
      </c>
      <c r="AV70">
        <v>0</v>
      </c>
      <c r="AX70">
        <v>106625</v>
      </c>
      <c r="AY70">
        <v>110456925</v>
      </c>
      <c r="AZ70" t="s">
        <v>70</v>
      </c>
      <c r="BA70">
        <v>45700</v>
      </c>
      <c r="BB70" t="s">
        <v>174</v>
      </c>
      <c r="BC70" t="s">
        <v>1979</v>
      </c>
      <c r="BD70" t="s">
        <v>1980</v>
      </c>
    </row>
    <row r="71" spans="1:56" x14ac:dyDescent="0.25">
      <c r="A71" t="str">
        <f>OP[[#This Row],[CODIGO_OP]]&amp;OP[[#This Row],[Rubro]]</f>
        <v>110457025-45-NC-3603-1300-20-20305C-3603025-02</v>
      </c>
      <c r="B71" t="str">
        <f>OP[[#This Row],[CODIGO_CRP]]&amp;OP[[#This Row],[Rubro]]</f>
        <v>35925-45-NC-3603-1300-20-20305C-3603025-02</v>
      </c>
      <c r="C71" t="str">
        <f>OP[[#This Row],[CODIGO_CDP]]&amp;OP[[#This Row],[Rubro]]</f>
        <v>3825-45-NC-3603-1300-20-20305C-3603025-02</v>
      </c>
      <c r="D71" t="str">
        <f>_xlfn.CONCAT(MID(OP[[#This Row],[Numero Documento]],1,10),"-",RIGHT(OP[[#This Row],[Dependencia]],2),"-",MID(OP[[#This Row],[Fuente]],1,1))</f>
        <v>110457025-45-N</v>
      </c>
      <c r="E71" t="str">
        <f>_xlfn.CONCAT(MID(OP[[#This Row],[Compromisos]],1,10),"-",RIGHT(OP[[#This Row],[Dependencia]],2),"-",MID(OP[[#This Row],[Fuente]],1,1))</f>
        <v>35925-45-N</v>
      </c>
      <c r="F71" t="str">
        <f>_xlfn.CONCAT(MID(OP[[#This Row],[CDP]],1,10),"-",RIGHT(OP[[#This Row],[Dependencia]],2),"-",MID(OP[[#This Row],[Fuente]],1,1))</f>
        <v>3825-45-N</v>
      </c>
      <c r="G71" t="s">
        <v>3311</v>
      </c>
      <c r="H71">
        <v>45758</v>
      </c>
      <c r="I71">
        <v>45762.066006944442</v>
      </c>
      <c r="J71" t="s">
        <v>51</v>
      </c>
      <c r="K71" s="1">
        <v>1533170</v>
      </c>
      <c r="L71" s="1">
        <v>8387</v>
      </c>
      <c r="M71" s="1">
        <v>1524783</v>
      </c>
      <c r="N71" t="s">
        <v>52</v>
      </c>
      <c r="O71" t="s">
        <v>53</v>
      </c>
      <c r="P71" t="s">
        <v>169</v>
      </c>
      <c r="Q71">
        <v>79220367</v>
      </c>
      <c r="R71" t="s">
        <v>1612</v>
      </c>
      <c r="S71" t="s">
        <v>56</v>
      </c>
      <c r="T71" t="s">
        <v>57</v>
      </c>
      <c r="U71" s="3" t="s">
        <v>1613</v>
      </c>
      <c r="V71" t="s">
        <v>59</v>
      </c>
      <c r="W71">
        <v>890903938</v>
      </c>
      <c r="X71" t="s">
        <v>86</v>
      </c>
      <c r="Y71">
        <v>923245</v>
      </c>
      <c r="Z71" t="s">
        <v>403</v>
      </c>
      <c r="AA71" t="s">
        <v>62</v>
      </c>
      <c r="AB71" t="s">
        <v>63</v>
      </c>
      <c r="AC71" t="s">
        <v>172</v>
      </c>
      <c r="AD71" t="s">
        <v>173</v>
      </c>
      <c r="AE71" t="s">
        <v>66</v>
      </c>
      <c r="AF71" s="1">
        <v>1533170</v>
      </c>
      <c r="AG71" s="1">
        <v>0</v>
      </c>
      <c r="AH71" s="1">
        <v>0</v>
      </c>
      <c r="AI71" s="1">
        <v>0</v>
      </c>
      <c r="AJ71" t="s">
        <v>67</v>
      </c>
      <c r="AM71" t="s">
        <v>68</v>
      </c>
      <c r="AS71">
        <v>3825</v>
      </c>
      <c r="AT71">
        <v>3825</v>
      </c>
      <c r="AU71">
        <v>35925</v>
      </c>
      <c r="AV71">
        <v>0</v>
      </c>
      <c r="AX71">
        <v>106725</v>
      </c>
      <c r="AY71">
        <v>110457025</v>
      </c>
      <c r="AZ71" t="s">
        <v>70</v>
      </c>
      <c r="BA71">
        <v>45709</v>
      </c>
      <c r="BB71" t="s">
        <v>174</v>
      </c>
      <c r="BC71" t="s">
        <v>1614</v>
      </c>
      <c r="BD71" t="s">
        <v>1585</v>
      </c>
    </row>
    <row r="72" spans="1:56" x14ac:dyDescent="0.25">
      <c r="A72" t="str">
        <f>OP[[#This Row],[CODIGO_OP]]&amp;OP[[#This Row],[Rubro]]</f>
        <v>110457125-90-NC-3603-1300-20-20305C-3603025-02</v>
      </c>
      <c r="B72" t="str">
        <f>OP[[#This Row],[CODIGO_CRP]]&amp;OP[[#This Row],[Rubro]]</f>
        <v>70725-90-NC-3603-1300-20-20305C-3603025-02</v>
      </c>
      <c r="C72" t="str">
        <f>OP[[#This Row],[CODIGO_CDP]]&amp;OP[[#This Row],[Rubro]]</f>
        <v>4825-90-NC-3603-1300-20-20305C-3603025-02</v>
      </c>
      <c r="D72" t="str">
        <f>_xlfn.CONCAT(MID(OP[[#This Row],[Numero Documento]],1,10),"-",RIGHT(OP[[#This Row],[Dependencia]],2),"-",MID(OP[[#This Row],[Fuente]],1,1))</f>
        <v>110457125-90-N</v>
      </c>
      <c r="E72" t="str">
        <f>_xlfn.CONCAT(MID(OP[[#This Row],[Compromisos]],1,10),"-",RIGHT(OP[[#This Row],[Dependencia]],2),"-",MID(OP[[#This Row],[Fuente]],1,1))</f>
        <v>70725-90-N</v>
      </c>
      <c r="F72" t="str">
        <f>_xlfn.CONCAT(MID(OP[[#This Row],[CDP]],1,10),"-",RIGHT(OP[[#This Row],[Dependencia]],2),"-",MID(OP[[#This Row],[Fuente]],1,1))</f>
        <v>4825-90-N</v>
      </c>
      <c r="G72" t="s">
        <v>3214</v>
      </c>
      <c r="H72">
        <v>45758</v>
      </c>
      <c r="I72">
        <v>45762.089606481481</v>
      </c>
      <c r="J72" t="s">
        <v>51</v>
      </c>
      <c r="K72" s="1">
        <v>318316</v>
      </c>
      <c r="L72" s="1">
        <v>0</v>
      </c>
      <c r="M72" s="1">
        <v>318316</v>
      </c>
      <c r="N72" t="s">
        <v>52</v>
      </c>
      <c r="O72" t="s">
        <v>53</v>
      </c>
      <c r="P72" t="s">
        <v>169</v>
      </c>
      <c r="Q72">
        <v>79207235</v>
      </c>
      <c r="R72" t="s">
        <v>332</v>
      </c>
      <c r="S72" t="s">
        <v>56</v>
      </c>
      <c r="T72" t="s">
        <v>57</v>
      </c>
      <c r="U72" s="3" t="s">
        <v>333</v>
      </c>
      <c r="V72" t="s">
        <v>59</v>
      </c>
      <c r="W72">
        <v>860007335</v>
      </c>
      <c r="X72" t="s">
        <v>201</v>
      </c>
      <c r="Y72">
        <v>923290</v>
      </c>
      <c r="Z72" t="s">
        <v>213</v>
      </c>
      <c r="AA72" t="s">
        <v>62</v>
      </c>
      <c r="AB72" t="s">
        <v>63</v>
      </c>
      <c r="AC72" t="s">
        <v>172</v>
      </c>
      <c r="AD72" t="s">
        <v>173</v>
      </c>
      <c r="AE72" t="s">
        <v>66</v>
      </c>
      <c r="AF72" s="1">
        <v>318316</v>
      </c>
      <c r="AG72" s="1">
        <v>0</v>
      </c>
      <c r="AH72" s="1">
        <v>0</v>
      </c>
      <c r="AI72" s="1">
        <v>0</v>
      </c>
      <c r="AJ72" t="s">
        <v>67</v>
      </c>
      <c r="AM72" t="s">
        <v>68</v>
      </c>
      <c r="AS72">
        <v>4825</v>
      </c>
      <c r="AT72">
        <v>4825</v>
      </c>
      <c r="AU72">
        <v>70725</v>
      </c>
      <c r="AV72">
        <v>0</v>
      </c>
      <c r="AX72">
        <v>106825</v>
      </c>
      <c r="AY72">
        <v>110457125</v>
      </c>
      <c r="AZ72" t="s">
        <v>70</v>
      </c>
      <c r="BA72">
        <v>45755</v>
      </c>
      <c r="BB72" t="s">
        <v>255</v>
      </c>
      <c r="BC72" t="s">
        <v>3215</v>
      </c>
      <c r="BD72" t="s">
        <v>3216</v>
      </c>
    </row>
    <row r="73" spans="1:56" x14ac:dyDescent="0.25">
      <c r="A73" t="str">
        <f>OP[[#This Row],[CODIGO_OP]]&amp;OP[[#This Row],[Rubro]]</f>
        <v>110457325-38-NC-3603-1300-20-20305C-3603025-02</v>
      </c>
      <c r="B73" t="str">
        <f>OP[[#This Row],[CODIGO_CRP]]&amp;OP[[#This Row],[Rubro]]</f>
        <v>70825-38-NC-3603-1300-20-20305C-3603025-02</v>
      </c>
      <c r="C73" t="str">
        <f>OP[[#This Row],[CODIGO_CDP]]&amp;OP[[#This Row],[Rubro]]</f>
        <v>325-38-NC-3603-1300-20-20305C-3603025-02</v>
      </c>
      <c r="D73" t="str">
        <f>_xlfn.CONCAT(MID(OP[[#This Row],[Numero Documento]],1,10),"-",RIGHT(OP[[#This Row],[Dependencia]],2),"-",MID(OP[[#This Row],[Fuente]],1,1))</f>
        <v>110457325-38-N</v>
      </c>
      <c r="E73" t="str">
        <f>_xlfn.CONCAT(MID(OP[[#This Row],[Compromisos]],1,10),"-",RIGHT(OP[[#This Row],[Dependencia]],2),"-",MID(OP[[#This Row],[Fuente]],1,1))</f>
        <v>70825-38-N</v>
      </c>
      <c r="F73" t="str">
        <f>_xlfn.CONCAT(MID(OP[[#This Row],[CDP]],1,10),"-",RIGHT(OP[[#This Row],[Dependencia]],2),"-",MID(OP[[#This Row],[Fuente]],1,1))</f>
        <v>325-38-N</v>
      </c>
      <c r="G73" t="s">
        <v>3218</v>
      </c>
      <c r="H73">
        <v>45758</v>
      </c>
      <c r="I73">
        <v>45762.066180555557</v>
      </c>
      <c r="J73" t="s">
        <v>51</v>
      </c>
      <c r="K73" s="1">
        <v>801659</v>
      </c>
      <c r="L73" s="1">
        <v>0</v>
      </c>
      <c r="M73" s="1">
        <v>801659</v>
      </c>
      <c r="N73" t="s">
        <v>52</v>
      </c>
      <c r="O73" t="s">
        <v>53</v>
      </c>
      <c r="P73" t="s">
        <v>169</v>
      </c>
      <c r="Q73">
        <v>11315001</v>
      </c>
      <c r="R73" t="s">
        <v>297</v>
      </c>
      <c r="S73" t="s">
        <v>56</v>
      </c>
      <c r="T73" t="s">
        <v>57</v>
      </c>
      <c r="U73" s="3" t="s">
        <v>298</v>
      </c>
      <c r="V73" t="s">
        <v>59</v>
      </c>
      <c r="W73">
        <v>890903938</v>
      </c>
      <c r="X73" t="s">
        <v>86</v>
      </c>
      <c r="Y73">
        <v>923238</v>
      </c>
      <c r="Z73" t="s">
        <v>254</v>
      </c>
      <c r="AA73" t="s">
        <v>62</v>
      </c>
      <c r="AB73" t="s">
        <v>63</v>
      </c>
      <c r="AC73" t="s">
        <v>172</v>
      </c>
      <c r="AD73" t="s">
        <v>173</v>
      </c>
      <c r="AE73" t="s">
        <v>66</v>
      </c>
      <c r="AF73" s="1">
        <v>801659</v>
      </c>
      <c r="AG73" s="1">
        <v>0</v>
      </c>
      <c r="AH73" s="1">
        <v>0</v>
      </c>
      <c r="AI73" s="1">
        <v>0</v>
      </c>
      <c r="AJ73" t="s">
        <v>67</v>
      </c>
      <c r="AM73" t="s">
        <v>68</v>
      </c>
      <c r="AS73">
        <v>325</v>
      </c>
      <c r="AT73">
        <v>325</v>
      </c>
      <c r="AU73">
        <v>70825</v>
      </c>
      <c r="AV73">
        <v>0</v>
      </c>
      <c r="AX73">
        <v>106925</v>
      </c>
      <c r="AY73">
        <v>110457325</v>
      </c>
      <c r="AZ73" t="s">
        <v>70</v>
      </c>
      <c r="BA73">
        <v>45755</v>
      </c>
      <c r="BB73" t="s">
        <v>255</v>
      </c>
      <c r="BC73" t="s">
        <v>3219</v>
      </c>
      <c r="BD73" t="s">
        <v>3220</v>
      </c>
    </row>
    <row r="74" spans="1:56" x14ac:dyDescent="0.25">
      <c r="A74" t="str">
        <f>OP[[#This Row],[CODIGO_OP]]&amp;OP[[#This Row],[Rubro]]</f>
        <v>110457425-11-NC-3603-1300-20-20305C-3603025-02</v>
      </c>
      <c r="B74" t="str">
        <f>OP[[#This Row],[CODIGO_CRP]]&amp;OP[[#This Row],[Rubro]]</f>
        <v>70925-11-NC-3603-1300-20-20305C-3603025-02</v>
      </c>
      <c r="C74" t="str">
        <f>OP[[#This Row],[CODIGO_CDP]]&amp;OP[[#This Row],[Rubro]]</f>
        <v>925-11-NC-3603-1300-20-20305C-3603025-02</v>
      </c>
      <c r="D74" t="str">
        <f>_xlfn.CONCAT(MID(OP[[#This Row],[Numero Documento]],1,10),"-",RIGHT(OP[[#This Row],[Dependencia]],2),"-",MID(OP[[#This Row],[Fuente]],1,1))</f>
        <v>110457425-11-N</v>
      </c>
      <c r="E74" t="str">
        <f>_xlfn.CONCAT(MID(OP[[#This Row],[Compromisos]],1,10),"-",RIGHT(OP[[#This Row],[Dependencia]],2),"-",MID(OP[[#This Row],[Fuente]],1,1))</f>
        <v>70925-11-N</v>
      </c>
      <c r="F74" t="str">
        <f>_xlfn.CONCAT(MID(OP[[#This Row],[CDP]],1,10),"-",RIGHT(OP[[#This Row],[Dependencia]],2),"-",MID(OP[[#This Row],[Fuente]],1,1))</f>
        <v>925-11-N</v>
      </c>
      <c r="G74" t="s">
        <v>3222</v>
      </c>
      <c r="H74">
        <v>45758</v>
      </c>
      <c r="I74">
        <v>45762.079907407409</v>
      </c>
      <c r="J74" t="s">
        <v>51</v>
      </c>
      <c r="K74" s="1">
        <v>312390</v>
      </c>
      <c r="L74" s="1">
        <v>0</v>
      </c>
      <c r="M74" s="1">
        <v>312390</v>
      </c>
      <c r="N74" t="s">
        <v>52</v>
      </c>
      <c r="O74" t="s">
        <v>53</v>
      </c>
      <c r="P74" t="s">
        <v>169</v>
      </c>
      <c r="Q74">
        <v>93127405</v>
      </c>
      <c r="R74" t="s">
        <v>659</v>
      </c>
      <c r="S74" t="s">
        <v>56</v>
      </c>
      <c r="T74" t="s">
        <v>57</v>
      </c>
      <c r="U74" s="3" t="s">
        <v>660</v>
      </c>
      <c r="V74" t="s">
        <v>59</v>
      </c>
      <c r="W74">
        <v>800037800</v>
      </c>
      <c r="X74" t="s">
        <v>661</v>
      </c>
      <c r="Y74">
        <v>923211</v>
      </c>
      <c r="Z74" t="s">
        <v>312</v>
      </c>
      <c r="AA74" t="s">
        <v>62</v>
      </c>
      <c r="AB74" t="s">
        <v>63</v>
      </c>
      <c r="AC74" t="s">
        <v>172</v>
      </c>
      <c r="AD74" t="s">
        <v>173</v>
      </c>
      <c r="AE74" t="s">
        <v>66</v>
      </c>
      <c r="AF74" s="1">
        <v>312390</v>
      </c>
      <c r="AG74" s="1">
        <v>0</v>
      </c>
      <c r="AH74" s="1">
        <v>0</v>
      </c>
      <c r="AI74" s="1">
        <v>0</v>
      </c>
      <c r="AJ74" t="s">
        <v>67</v>
      </c>
      <c r="AM74" t="s">
        <v>68</v>
      </c>
      <c r="AS74">
        <v>925</v>
      </c>
      <c r="AT74">
        <v>925</v>
      </c>
      <c r="AU74">
        <v>70925</v>
      </c>
      <c r="AV74">
        <v>0</v>
      </c>
      <c r="AX74">
        <v>107025</v>
      </c>
      <c r="AY74">
        <v>110457425</v>
      </c>
      <c r="AZ74" t="s">
        <v>70</v>
      </c>
      <c r="BA74">
        <v>45755</v>
      </c>
      <c r="BB74" t="s">
        <v>255</v>
      </c>
      <c r="BC74" t="s">
        <v>3223</v>
      </c>
      <c r="BD74" t="s">
        <v>3224</v>
      </c>
    </row>
    <row r="75" spans="1:56" x14ac:dyDescent="0.25">
      <c r="A75" t="str">
        <f>OP[[#This Row],[CODIGO_OP]]&amp;OP[[#This Row],[Rubro]]</f>
        <v>110457525-28-NC-3603-1300-20-20305C-3603033-02</v>
      </c>
      <c r="B75" t="str">
        <f>OP[[#This Row],[CODIGO_CRP]]&amp;OP[[#This Row],[Rubro]]</f>
        <v>71025-28-NC-3603-1300-20-20305C-3603033-02</v>
      </c>
      <c r="C75" t="str">
        <f>OP[[#This Row],[CODIGO_CDP]]&amp;OP[[#This Row],[Rubro]]</f>
        <v>3425-28-NC-3603-1300-20-20305C-3603033-02</v>
      </c>
      <c r="D75" t="str">
        <f>_xlfn.CONCAT(MID(OP[[#This Row],[Numero Documento]],1,10),"-",RIGHT(OP[[#This Row],[Dependencia]],2),"-",MID(OP[[#This Row],[Fuente]],1,1))</f>
        <v>110457525-28-N</v>
      </c>
      <c r="E75" t="str">
        <f>_xlfn.CONCAT(MID(OP[[#This Row],[Compromisos]],1,10),"-",RIGHT(OP[[#This Row],[Dependencia]],2),"-",MID(OP[[#This Row],[Fuente]],1,1))</f>
        <v>71025-28-N</v>
      </c>
      <c r="F75" t="str">
        <f>_xlfn.CONCAT(MID(OP[[#This Row],[CDP]],1,10),"-",RIGHT(OP[[#This Row],[Dependencia]],2),"-",MID(OP[[#This Row],[Fuente]],1,1))</f>
        <v>3425-28-N</v>
      </c>
      <c r="G75" t="s">
        <v>3226</v>
      </c>
      <c r="H75">
        <v>45758</v>
      </c>
      <c r="I75">
        <v>45762.088541666664</v>
      </c>
      <c r="J75" t="s">
        <v>51</v>
      </c>
      <c r="K75" s="1">
        <v>228260</v>
      </c>
      <c r="L75" s="1">
        <v>0</v>
      </c>
      <c r="M75" s="1">
        <v>228260</v>
      </c>
      <c r="N75" t="s">
        <v>52</v>
      </c>
      <c r="O75" t="s">
        <v>53</v>
      </c>
      <c r="P75" t="s">
        <v>169</v>
      </c>
      <c r="Q75">
        <v>3171437</v>
      </c>
      <c r="R75" t="s">
        <v>1467</v>
      </c>
      <c r="S75" t="s">
        <v>56</v>
      </c>
      <c r="T75" t="s">
        <v>57</v>
      </c>
      <c r="U75" s="3" t="s">
        <v>1468</v>
      </c>
      <c r="V75" t="s">
        <v>59</v>
      </c>
      <c r="W75">
        <v>860003020</v>
      </c>
      <c r="X75" t="s">
        <v>212</v>
      </c>
      <c r="Y75">
        <v>923228</v>
      </c>
      <c r="Z75" t="s">
        <v>304</v>
      </c>
      <c r="AA75" t="s">
        <v>305</v>
      </c>
      <c r="AB75" t="s">
        <v>306</v>
      </c>
      <c r="AC75" t="s">
        <v>172</v>
      </c>
      <c r="AD75" t="s">
        <v>173</v>
      </c>
      <c r="AE75" t="s">
        <v>66</v>
      </c>
      <c r="AF75" s="1">
        <v>228260</v>
      </c>
      <c r="AG75" s="1">
        <v>0</v>
      </c>
      <c r="AH75" s="1">
        <v>0</v>
      </c>
      <c r="AI75" s="1">
        <v>0</v>
      </c>
      <c r="AJ75" t="s">
        <v>67</v>
      </c>
      <c r="AM75" t="s">
        <v>68</v>
      </c>
      <c r="AS75">
        <v>3425</v>
      </c>
      <c r="AT75">
        <v>3425</v>
      </c>
      <c r="AU75">
        <v>71025</v>
      </c>
      <c r="AV75">
        <v>0</v>
      </c>
      <c r="AX75">
        <v>107125</v>
      </c>
      <c r="AY75">
        <v>110457525</v>
      </c>
      <c r="AZ75" t="s">
        <v>70</v>
      </c>
      <c r="BA75">
        <v>45755</v>
      </c>
      <c r="BB75" t="s">
        <v>255</v>
      </c>
      <c r="BC75" t="s">
        <v>3227</v>
      </c>
      <c r="BD75" t="s">
        <v>3228</v>
      </c>
    </row>
    <row r="76" spans="1:56" x14ac:dyDescent="0.25">
      <c r="A76" t="str">
        <f>OP[[#This Row],[CODIGO_OP]]&amp;OP[[#This Row],[Rubro]]</f>
        <v>110457625-10-NC-3603-1300-20-20305C-3603025-02</v>
      </c>
      <c r="B76" t="str">
        <f>OP[[#This Row],[CODIGO_CRP]]&amp;OP[[#This Row],[Rubro]]</f>
        <v>71225-10-NC-3603-1300-20-20305C-3603025-02</v>
      </c>
      <c r="C76" t="str">
        <f>OP[[#This Row],[CODIGO_CDP]]&amp;OP[[#This Row],[Rubro]]</f>
        <v>1625-10-NC-3603-1300-20-20305C-3603025-02</v>
      </c>
      <c r="D76" t="str">
        <f>_xlfn.CONCAT(MID(OP[[#This Row],[Numero Documento]],1,10),"-",RIGHT(OP[[#This Row],[Dependencia]],2),"-",MID(OP[[#This Row],[Fuente]],1,1))</f>
        <v>110457625-10-N</v>
      </c>
      <c r="E76" t="str">
        <f>_xlfn.CONCAT(MID(OP[[#This Row],[Compromisos]],1,10),"-",RIGHT(OP[[#This Row],[Dependencia]],2),"-",MID(OP[[#This Row],[Fuente]],1,1))</f>
        <v>71225-10-N</v>
      </c>
      <c r="F76" t="str">
        <f>_xlfn.CONCAT(MID(OP[[#This Row],[CDP]],1,10),"-",RIGHT(OP[[#This Row],[Dependencia]],2),"-",MID(OP[[#This Row],[Fuente]],1,1))</f>
        <v>1625-10-N</v>
      </c>
      <c r="G76" t="s">
        <v>3236</v>
      </c>
      <c r="H76">
        <v>45758</v>
      </c>
      <c r="I76">
        <v>45762.089317129627</v>
      </c>
      <c r="J76" t="s">
        <v>51</v>
      </c>
      <c r="K76" s="1">
        <v>172239</v>
      </c>
      <c r="L76" s="1">
        <v>0</v>
      </c>
      <c r="M76" s="1">
        <v>172239</v>
      </c>
      <c r="N76" t="s">
        <v>52</v>
      </c>
      <c r="O76" t="s">
        <v>53</v>
      </c>
      <c r="P76" t="s">
        <v>169</v>
      </c>
      <c r="Q76">
        <v>11300995</v>
      </c>
      <c r="R76" t="s">
        <v>3233</v>
      </c>
      <c r="S76" t="s">
        <v>56</v>
      </c>
      <c r="T76" t="s">
        <v>57</v>
      </c>
      <c r="U76" s="3" t="s">
        <v>3234</v>
      </c>
      <c r="V76" t="s">
        <v>59</v>
      </c>
      <c r="W76">
        <v>860007335</v>
      </c>
      <c r="X76" t="s">
        <v>201</v>
      </c>
      <c r="Y76">
        <v>923210</v>
      </c>
      <c r="Z76" t="s">
        <v>61</v>
      </c>
      <c r="AA76" t="s">
        <v>62</v>
      </c>
      <c r="AB76" t="s">
        <v>63</v>
      </c>
      <c r="AC76" t="s">
        <v>172</v>
      </c>
      <c r="AD76" t="s">
        <v>173</v>
      </c>
      <c r="AE76" t="s">
        <v>66</v>
      </c>
      <c r="AF76" s="1">
        <v>172239</v>
      </c>
      <c r="AG76" s="1">
        <v>0</v>
      </c>
      <c r="AH76" s="1">
        <v>0</v>
      </c>
      <c r="AI76" s="1">
        <v>0</v>
      </c>
      <c r="AJ76" t="s">
        <v>67</v>
      </c>
      <c r="AM76" t="s">
        <v>68</v>
      </c>
      <c r="AS76">
        <v>1625</v>
      </c>
      <c r="AT76">
        <v>1625</v>
      </c>
      <c r="AU76">
        <v>71225</v>
      </c>
      <c r="AV76">
        <v>0</v>
      </c>
      <c r="AX76">
        <v>107225</v>
      </c>
      <c r="AY76">
        <v>110457625</v>
      </c>
      <c r="AZ76" t="s">
        <v>70</v>
      </c>
      <c r="BA76">
        <v>45756</v>
      </c>
      <c r="BB76" t="s">
        <v>255</v>
      </c>
      <c r="BC76" t="s">
        <v>3237</v>
      </c>
      <c r="BD76" t="s">
        <v>3238</v>
      </c>
    </row>
    <row r="77" spans="1:56" x14ac:dyDescent="0.25">
      <c r="A77" t="str">
        <f>OP[[#This Row],[CODIGO_OP]]&amp;OP[[#This Row],[Rubro]]</f>
        <v>110457725-11-NC-3603-1300-20-20305C-3603025-02</v>
      </c>
      <c r="B77" t="str">
        <f>OP[[#This Row],[CODIGO_CRP]]&amp;OP[[#This Row],[Rubro]]</f>
        <v>71325-11-NC-3603-1300-20-20305C-3603025-02</v>
      </c>
      <c r="C77" t="str">
        <f>OP[[#This Row],[CODIGO_CDP]]&amp;OP[[#This Row],[Rubro]]</f>
        <v>925-11-NC-3603-1300-20-20305C-3603025-02</v>
      </c>
      <c r="D77" t="str">
        <f>_xlfn.CONCAT(MID(OP[[#This Row],[Numero Documento]],1,10),"-",RIGHT(OP[[#This Row],[Dependencia]],2),"-",MID(OP[[#This Row],[Fuente]],1,1))</f>
        <v>110457725-11-N</v>
      </c>
      <c r="E77" t="str">
        <f>_xlfn.CONCAT(MID(OP[[#This Row],[Compromisos]],1,10),"-",RIGHT(OP[[#This Row],[Dependencia]],2),"-",MID(OP[[#This Row],[Fuente]],1,1))</f>
        <v>71325-11-N</v>
      </c>
      <c r="F77" t="str">
        <f>_xlfn.CONCAT(MID(OP[[#This Row],[CDP]],1,10),"-",RIGHT(OP[[#This Row],[Dependencia]],2),"-",MID(OP[[#This Row],[Fuente]],1,1))</f>
        <v>925-11-N</v>
      </c>
      <c r="G77" t="s">
        <v>3240</v>
      </c>
      <c r="H77">
        <v>45758</v>
      </c>
      <c r="I77">
        <v>45762.067083333335</v>
      </c>
      <c r="J77" t="s">
        <v>51</v>
      </c>
      <c r="K77" s="1">
        <v>644780</v>
      </c>
      <c r="L77" s="1">
        <v>0</v>
      </c>
      <c r="M77" s="1">
        <v>644780</v>
      </c>
      <c r="N77" t="s">
        <v>52</v>
      </c>
      <c r="O77" t="s">
        <v>53</v>
      </c>
      <c r="P77" t="s">
        <v>169</v>
      </c>
      <c r="Q77">
        <v>11223758</v>
      </c>
      <c r="R77" t="s">
        <v>316</v>
      </c>
      <c r="S77" t="s">
        <v>56</v>
      </c>
      <c r="T77" t="s">
        <v>57</v>
      </c>
      <c r="U77" s="3" t="s">
        <v>317</v>
      </c>
      <c r="V77" t="s">
        <v>59</v>
      </c>
      <c r="W77">
        <v>890903938</v>
      </c>
      <c r="X77" t="s">
        <v>86</v>
      </c>
      <c r="Y77">
        <v>923211</v>
      </c>
      <c r="Z77" t="s">
        <v>312</v>
      </c>
      <c r="AA77" t="s">
        <v>62</v>
      </c>
      <c r="AB77" t="s">
        <v>63</v>
      </c>
      <c r="AC77" t="s">
        <v>172</v>
      </c>
      <c r="AD77" t="s">
        <v>173</v>
      </c>
      <c r="AE77" t="s">
        <v>66</v>
      </c>
      <c r="AF77" s="1">
        <v>644780</v>
      </c>
      <c r="AG77" s="1">
        <v>0</v>
      </c>
      <c r="AH77" s="1">
        <v>0</v>
      </c>
      <c r="AI77" s="1">
        <v>0</v>
      </c>
      <c r="AJ77" t="s">
        <v>67</v>
      </c>
      <c r="AM77" t="s">
        <v>68</v>
      </c>
      <c r="AS77">
        <v>925</v>
      </c>
      <c r="AT77">
        <v>925</v>
      </c>
      <c r="AU77">
        <v>71325</v>
      </c>
      <c r="AV77">
        <v>0</v>
      </c>
      <c r="AX77">
        <v>107325</v>
      </c>
      <c r="AY77">
        <v>110457725</v>
      </c>
      <c r="AZ77" t="s">
        <v>70</v>
      </c>
      <c r="BA77">
        <v>45756</v>
      </c>
      <c r="BB77" t="s">
        <v>255</v>
      </c>
      <c r="BC77" t="s">
        <v>3241</v>
      </c>
      <c r="BD77" t="s">
        <v>3242</v>
      </c>
    </row>
    <row r="78" spans="1:56" x14ac:dyDescent="0.25">
      <c r="A78" t="str">
        <f>OP[[#This Row],[CODIGO_OP]]&amp;OP[[#This Row],[Rubro]]</f>
        <v>110457825-11-NC-3603-1300-20-20305C-3603025-02</v>
      </c>
      <c r="B78" t="str">
        <f>OP[[#This Row],[CODIGO_CRP]]&amp;OP[[#This Row],[Rubro]]</f>
        <v>71425-11-NC-3603-1300-20-20305C-3603025-02</v>
      </c>
      <c r="C78" t="str">
        <f>OP[[#This Row],[CODIGO_CDP]]&amp;OP[[#This Row],[Rubro]]</f>
        <v>925-11-NC-3603-1300-20-20305C-3603025-02</v>
      </c>
      <c r="D78" t="str">
        <f>_xlfn.CONCAT(MID(OP[[#This Row],[Numero Documento]],1,10),"-",RIGHT(OP[[#This Row],[Dependencia]],2),"-",MID(OP[[#This Row],[Fuente]],1,1))</f>
        <v>110457825-11-N</v>
      </c>
      <c r="E78" t="str">
        <f>_xlfn.CONCAT(MID(OP[[#This Row],[Compromisos]],1,10),"-",RIGHT(OP[[#This Row],[Dependencia]],2),"-",MID(OP[[#This Row],[Fuente]],1,1))</f>
        <v>71425-11-N</v>
      </c>
      <c r="F78" t="str">
        <f>_xlfn.CONCAT(MID(OP[[#This Row],[CDP]],1,10),"-",RIGHT(OP[[#This Row],[Dependencia]],2),"-",MID(OP[[#This Row],[Fuente]],1,1))</f>
        <v>925-11-N</v>
      </c>
      <c r="G78" t="s">
        <v>3244</v>
      </c>
      <c r="H78">
        <v>45758</v>
      </c>
      <c r="I78">
        <v>45762.067361111112</v>
      </c>
      <c r="J78" t="s">
        <v>51</v>
      </c>
      <c r="K78" s="1">
        <v>478585</v>
      </c>
      <c r="L78" s="1">
        <v>0</v>
      </c>
      <c r="M78" s="1">
        <v>478585</v>
      </c>
      <c r="N78" t="s">
        <v>52</v>
      </c>
      <c r="O78" t="s">
        <v>53</v>
      </c>
      <c r="P78" t="s">
        <v>169</v>
      </c>
      <c r="Q78">
        <v>11313776</v>
      </c>
      <c r="R78" t="s">
        <v>310</v>
      </c>
      <c r="S78" t="s">
        <v>56</v>
      </c>
      <c r="T78" t="s">
        <v>57</v>
      </c>
      <c r="U78" s="3" t="s">
        <v>311</v>
      </c>
      <c r="V78" t="s">
        <v>59</v>
      </c>
      <c r="W78">
        <v>890903938</v>
      </c>
      <c r="X78" t="s">
        <v>86</v>
      </c>
      <c r="Y78">
        <v>923211</v>
      </c>
      <c r="Z78" t="s">
        <v>312</v>
      </c>
      <c r="AA78" t="s">
        <v>62</v>
      </c>
      <c r="AB78" t="s">
        <v>63</v>
      </c>
      <c r="AC78" t="s">
        <v>172</v>
      </c>
      <c r="AD78" t="s">
        <v>173</v>
      </c>
      <c r="AE78" t="s">
        <v>66</v>
      </c>
      <c r="AF78" s="1">
        <v>478585</v>
      </c>
      <c r="AG78" s="1">
        <v>0</v>
      </c>
      <c r="AH78" s="1">
        <v>0</v>
      </c>
      <c r="AI78" s="1">
        <v>0</v>
      </c>
      <c r="AJ78" t="s">
        <v>67</v>
      </c>
      <c r="AM78" t="s">
        <v>68</v>
      </c>
      <c r="AS78">
        <v>925</v>
      </c>
      <c r="AT78">
        <v>925</v>
      </c>
      <c r="AU78">
        <v>71425</v>
      </c>
      <c r="AV78">
        <v>0</v>
      </c>
      <c r="AX78">
        <v>107425</v>
      </c>
      <c r="AY78">
        <v>110457825</v>
      </c>
      <c r="AZ78" t="s">
        <v>70</v>
      </c>
      <c r="BA78">
        <v>45756</v>
      </c>
      <c r="BB78" t="s">
        <v>255</v>
      </c>
      <c r="BC78" t="s">
        <v>3245</v>
      </c>
      <c r="BD78" t="s">
        <v>3246</v>
      </c>
    </row>
    <row r="79" spans="1:56" x14ac:dyDescent="0.25">
      <c r="A79" t="str">
        <f>OP[[#This Row],[CODIGO_OP]]&amp;OP[[#This Row],[Rubro]]</f>
        <v>110457925-69-PC-3605-1300-3-40402A-3605007-02</v>
      </c>
      <c r="B79" t="str">
        <f>OP[[#This Row],[CODIGO_CRP]]&amp;OP[[#This Row],[Rubro]]</f>
        <v>71525-69-PC-3605-1300-3-40402A-3605007-02</v>
      </c>
      <c r="C79" t="str">
        <f>OP[[#This Row],[CODIGO_CDP]]&amp;OP[[#This Row],[Rubro]]</f>
        <v>9725-69-PC-3605-1300-3-40402A-3605007-02</v>
      </c>
      <c r="D79" t="str">
        <f>_xlfn.CONCAT(MID(OP[[#This Row],[Numero Documento]],1,10),"-",RIGHT(OP[[#This Row],[Dependencia]],2),"-",MID(OP[[#This Row],[Fuente]],1,1))</f>
        <v>110457925-69-P</v>
      </c>
      <c r="E79" t="str">
        <f>_xlfn.CONCAT(MID(OP[[#This Row],[Compromisos]],1,10),"-",RIGHT(OP[[#This Row],[Dependencia]],2),"-",MID(OP[[#This Row],[Fuente]],1,1))</f>
        <v>71525-69-P</v>
      </c>
      <c r="F79" t="str">
        <f>_xlfn.CONCAT(MID(OP[[#This Row],[CDP]],1,10),"-",RIGHT(OP[[#This Row],[Dependencia]],2),"-",MID(OP[[#This Row],[Fuente]],1,1))</f>
        <v>9725-69-P</v>
      </c>
      <c r="G79" t="s">
        <v>3248</v>
      </c>
      <c r="H79">
        <v>45758</v>
      </c>
      <c r="I79">
        <v>45762.083136574074</v>
      </c>
      <c r="J79" t="s">
        <v>51</v>
      </c>
      <c r="K79" s="1">
        <v>172436</v>
      </c>
      <c r="L79" s="1">
        <v>0</v>
      </c>
      <c r="M79" s="1">
        <v>172436</v>
      </c>
      <c r="N79" t="s">
        <v>52</v>
      </c>
      <c r="O79" t="s">
        <v>53</v>
      </c>
      <c r="P79" t="s">
        <v>169</v>
      </c>
      <c r="Q79">
        <v>11220943</v>
      </c>
      <c r="R79" t="s">
        <v>1531</v>
      </c>
      <c r="S79" t="s">
        <v>56</v>
      </c>
      <c r="T79" t="s">
        <v>57</v>
      </c>
      <c r="U79" s="3" t="s">
        <v>1532</v>
      </c>
      <c r="V79" t="s">
        <v>59</v>
      </c>
      <c r="W79">
        <v>890903938</v>
      </c>
      <c r="X79" t="s">
        <v>86</v>
      </c>
      <c r="Y79">
        <v>923269</v>
      </c>
      <c r="Z79" t="s">
        <v>1508</v>
      </c>
      <c r="AA79" t="s">
        <v>1509</v>
      </c>
      <c r="AB79" t="s">
        <v>1510</v>
      </c>
      <c r="AC79" t="s">
        <v>64</v>
      </c>
      <c r="AD79" t="s">
        <v>189</v>
      </c>
      <c r="AE79" t="s">
        <v>66</v>
      </c>
      <c r="AF79" s="1">
        <v>172436</v>
      </c>
      <c r="AG79" s="1">
        <v>0</v>
      </c>
      <c r="AH79" s="1">
        <v>0</v>
      </c>
      <c r="AI79" s="1">
        <v>0</v>
      </c>
      <c r="AJ79" t="s">
        <v>67</v>
      </c>
      <c r="AM79" t="s">
        <v>68</v>
      </c>
      <c r="AS79">
        <v>9725</v>
      </c>
      <c r="AT79">
        <v>9725</v>
      </c>
      <c r="AU79">
        <v>71525</v>
      </c>
      <c r="AV79">
        <v>8825</v>
      </c>
      <c r="AW79">
        <v>45757</v>
      </c>
      <c r="AX79">
        <v>107525</v>
      </c>
      <c r="AY79">
        <v>110457925</v>
      </c>
      <c r="AZ79" t="s">
        <v>70</v>
      </c>
      <c r="BA79">
        <v>45756</v>
      </c>
      <c r="BB79" t="s">
        <v>255</v>
      </c>
      <c r="BC79" t="s">
        <v>3249</v>
      </c>
      <c r="BD79" t="s">
        <v>3250</v>
      </c>
    </row>
    <row r="80" spans="1:56" x14ac:dyDescent="0.25">
      <c r="A80" t="str">
        <f>OP[[#This Row],[CODIGO_OP]]&amp;OP[[#This Row],[Rubro]]</f>
        <v>116568025-10-PC-3603-1300-20-20305C-3603025-02</v>
      </c>
      <c r="B80" t="str">
        <f>OP[[#This Row],[CODIGO_CRP]]&amp;OP[[#This Row],[Rubro]]</f>
        <v>72125-10-PC-3603-1300-20-20305C-3603025-02</v>
      </c>
      <c r="C80" t="str">
        <f>OP[[#This Row],[CODIGO_CDP]]&amp;OP[[#This Row],[Rubro]]</f>
        <v>1225-10-PC-3603-1300-20-20305C-3603025-02</v>
      </c>
      <c r="D80" t="str">
        <f>_xlfn.CONCAT(MID(OP[[#This Row],[Numero Documento]],1,10),"-",RIGHT(OP[[#This Row],[Dependencia]],2),"-",MID(OP[[#This Row],[Fuente]],1,1))</f>
        <v>116568025-10-P</v>
      </c>
      <c r="E80" t="str">
        <f>_xlfn.CONCAT(MID(OP[[#This Row],[Compromisos]],1,10),"-",RIGHT(OP[[#This Row],[Dependencia]],2),"-",MID(OP[[#This Row],[Fuente]],1,1))</f>
        <v>72125-10-P</v>
      </c>
      <c r="F80" t="str">
        <f>_xlfn.CONCAT(MID(OP[[#This Row],[CDP]],1,10),"-",RIGHT(OP[[#This Row],[Dependencia]],2),"-",MID(OP[[#This Row],[Fuente]],1,1))</f>
        <v>1225-10-P</v>
      </c>
      <c r="G80" t="s">
        <v>3312</v>
      </c>
      <c r="H80">
        <v>45768</v>
      </c>
      <c r="I80">
        <v>45770.044456018521</v>
      </c>
      <c r="J80" t="s">
        <v>51</v>
      </c>
      <c r="K80" s="1">
        <v>227805</v>
      </c>
      <c r="L80" s="1">
        <v>0</v>
      </c>
      <c r="M80" s="1">
        <v>227805</v>
      </c>
      <c r="N80" t="s">
        <v>52</v>
      </c>
      <c r="O80" t="s">
        <v>53</v>
      </c>
      <c r="P80" t="s">
        <v>54</v>
      </c>
      <c r="Q80">
        <v>899999115</v>
      </c>
      <c r="R80" t="s">
        <v>106</v>
      </c>
      <c r="S80" t="s">
        <v>56</v>
      </c>
      <c r="T80" t="s">
        <v>107</v>
      </c>
      <c r="U80" s="3" t="s">
        <v>108</v>
      </c>
      <c r="V80" t="s">
        <v>59</v>
      </c>
      <c r="W80">
        <v>860051135</v>
      </c>
      <c r="X80" t="s">
        <v>109</v>
      </c>
      <c r="Y80">
        <v>923210</v>
      </c>
      <c r="Z80" t="s">
        <v>61</v>
      </c>
      <c r="AA80" t="s">
        <v>62</v>
      </c>
      <c r="AB80" t="s">
        <v>63</v>
      </c>
      <c r="AC80" t="s">
        <v>64</v>
      </c>
      <c r="AD80" t="s">
        <v>65</v>
      </c>
      <c r="AE80" t="s">
        <v>66</v>
      </c>
      <c r="AF80" s="1">
        <v>227805</v>
      </c>
      <c r="AG80" s="1">
        <v>0</v>
      </c>
      <c r="AH80" s="1">
        <v>0</v>
      </c>
      <c r="AI80" s="1">
        <v>0</v>
      </c>
      <c r="AJ80" t="s">
        <v>67</v>
      </c>
      <c r="AM80" t="s">
        <v>68</v>
      </c>
      <c r="AR80" t="s">
        <v>3313</v>
      </c>
      <c r="AS80">
        <v>1225</v>
      </c>
      <c r="AT80">
        <v>1225</v>
      </c>
      <c r="AU80">
        <v>72125</v>
      </c>
      <c r="AV80">
        <v>9325</v>
      </c>
      <c r="AW80">
        <v>45768</v>
      </c>
      <c r="AX80">
        <v>107725</v>
      </c>
      <c r="AY80">
        <v>116568025</v>
      </c>
      <c r="AZ80" t="s">
        <v>70</v>
      </c>
      <c r="BA80">
        <v>45761</v>
      </c>
      <c r="BB80" t="s">
        <v>71</v>
      </c>
      <c r="BC80" t="s">
        <v>3271</v>
      </c>
      <c r="BD80" t="s">
        <v>3272</v>
      </c>
    </row>
    <row r="81" spans="1:56" x14ac:dyDescent="0.25">
      <c r="A81" t="str">
        <f>OP[[#This Row],[CODIGO_OP]]&amp;OP[[#This Row],[Rubro]]</f>
        <v>116573025-10-PC-3603-1300-20-20305C-3603025-02</v>
      </c>
      <c r="B81" t="str">
        <f>OP[[#This Row],[CODIGO_CRP]]&amp;OP[[#This Row],[Rubro]]</f>
        <v>72125-10-PC-3603-1300-20-20305C-3603025-02</v>
      </c>
      <c r="C81" t="str">
        <f>OP[[#This Row],[CODIGO_CDP]]&amp;OP[[#This Row],[Rubro]]</f>
        <v>1225-10-PC-3603-1300-20-20305C-3603025-02</v>
      </c>
      <c r="D81" t="str">
        <f>_xlfn.CONCAT(MID(OP[[#This Row],[Numero Documento]],1,10),"-",RIGHT(OP[[#This Row],[Dependencia]],2),"-",MID(OP[[#This Row],[Fuente]],1,1))</f>
        <v>116573025-10-P</v>
      </c>
      <c r="E81" t="str">
        <f>_xlfn.CONCAT(MID(OP[[#This Row],[Compromisos]],1,10),"-",RIGHT(OP[[#This Row],[Dependencia]],2),"-",MID(OP[[#This Row],[Fuente]],1,1))</f>
        <v>72125-10-P</v>
      </c>
      <c r="F81" t="str">
        <f>_xlfn.CONCAT(MID(OP[[#This Row],[CDP]],1,10),"-",RIGHT(OP[[#This Row],[Dependencia]],2),"-",MID(OP[[#This Row],[Fuente]],1,1))</f>
        <v>1225-10-P</v>
      </c>
      <c r="G81" t="s">
        <v>3314</v>
      </c>
      <c r="H81">
        <v>45768</v>
      </c>
      <c r="I81">
        <v>45770.04446759259</v>
      </c>
      <c r="J81" t="s">
        <v>51</v>
      </c>
      <c r="K81" s="1">
        <v>1206945</v>
      </c>
      <c r="L81" s="1">
        <v>0</v>
      </c>
      <c r="M81" s="1">
        <v>1206945</v>
      </c>
      <c r="N81" t="s">
        <v>52</v>
      </c>
      <c r="O81" t="s">
        <v>53</v>
      </c>
      <c r="P81" t="s">
        <v>54</v>
      </c>
      <c r="Q81">
        <v>899999115</v>
      </c>
      <c r="R81" t="s">
        <v>106</v>
      </c>
      <c r="S81" t="s">
        <v>56</v>
      </c>
      <c r="T81" t="s">
        <v>107</v>
      </c>
      <c r="U81" s="3" t="s">
        <v>108</v>
      </c>
      <c r="V81" t="s">
        <v>59</v>
      </c>
      <c r="W81">
        <v>860051135</v>
      </c>
      <c r="X81" t="s">
        <v>109</v>
      </c>
      <c r="Y81">
        <v>923210</v>
      </c>
      <c r="Z81" t="s">
        <v>61</v>
      </c>
      <c r="AA81" t="s">
        <v>62</v>
      </c>
      <c r="AB81" t="s">
        <v>63</v>
      </c>
      <c r="AC81" t="s">
        <v>64</v>
      </c>
      <c r="AD81" t="s">
        <v>65</v>
      </c>
      <c r="AE81" t="s">
        <v>66</v>
      </c>
      <c r="AF81" s="1">
        <v>1206945</v>
      </c>
      <c r="AG81" s="1">
        <v>0</v>
      </c>
      <c r="AH81" s="1">
        <v>0</v>
      </c>
      <c r="AI81" s="1">
        <v>0</v>
      </c>
      <c r="AJ81" t="s">
        <v>67</v>
      </c>
      <c r="AM81" t="s">
        <v>68</v>
      </c>
      <c r="AR81" t="s">
        <v>3315</v>
      </c>
      <c r="AS81">
        <v>1225</v>
      </c>
      <c r="AT81">
        <v>1225</v>
      </c>
      <c r="AU81">
        <v>72125</v>
      </c>
      <c r="AV81">
        <v>9425</v>
      </c>
      <c r="AW81">
        <v>45768</v>
      </c>
      <c r="AX81">
        <v>107825</v>
      </c>
      <c r="AY81">
        <v>116573025</v>
      </c>
      <c r="AZ81" t="s">
        <v>70</v>
      </c>
      <c r="BA81">
        <v>45761</v>
      </c>
      <c r="BB81" t="s">
        <v>71</v>
      </c>
      <c r="BC81" t="s">
        <v>3271</v>
      </c>
      <c r="BD81" t="s">
        <v>3272</v>
      </c>
    </row>
    <row r="82" spans="1:56" x14ac:dyDescent="0.25">
      <c r="A82" t="str">
        <f>OP[[#This Row],[CODIGO_OP]]&amp;OP[[#This Row],[Rubro]]</f>
        <v>116575825-10-PC-3603-1300-20-20305C-3603025-02</v>
      </c>
      <c r="B82" t="str">
        <f>OP[[#This Row],[CODIGO_CRP]]&amp;OP[[#This Row],[Rubro]]</f>
        <v>71725-10-PC-3603-1300-20-20305C-3603025-02</v>
      </c>
      <c r="C82" t="str">
        <f>OP[[#This Row],[CODIGO_CDP]]&amp;OP[[#This Row],[Rubro]]</f>
        <v>1225-10-PC-3603-1300-20-20305C-3603025-02</v>
      </c>
      <c r="D82" t="str">
        <f>_xlfn.CONCAT(MID(OP[[#This Row],[Numero Documento]],1,10),"-",RIGHT(OP[[#This Row],[Dependencia]],2),"-",MID(OP[[#This Row],[Fuente]],1,1))</f>
        <v>116575825-10-P</v>
      </c>
      <c r="E82" t="str">
        <f>_xlfn.CONCAT(MID(OP[[#This Row],[Compromisos]],1,10),"-",RIGHT(OP[[#This Row],[Dependencia]],2),"-",MID(OP[[#This Row],[Fuente]],1,1))</f>
        <v>71725-10-P</v>
      </c>
      <c r="F82" t="str">
        <f>_xlfn.CONCAT(MID(OP[[#This Row],[CDP]],1,10),"-",RIGHT(OP[[#This Row],[Dependencia]],2),"-",MID(OP[[#This Row],[Fuente]],1,1))</f>
        <v>1225-10-P</v>
      </c>
      <c r="G82" t="s">
        <v>3255</v>
      </c>
      <c r="H82">
        <v>45768</v>
      </c>
      <c r="I82">
        <v>45770.044293981482</v>
      </c>
      <c r="J82" t="s">
        <v>51</v>
      </c>
      <c r="K82" s="1">
        <v>4440</v>
      </c>
      <c r="L82" s="1">
        <v>0</v>
      </c>
      <c r="M82" s="1">
        <v>4440</v>
      </c>
      <c r="N82" t="s">
        <v>52</v>
      </c>
      <c r="O82" t="s">
        <v>53</v>
      </c>
      <c r="P82" t="s">
        <v>54</v>
      </c>
      <c r="Q82">
        <v>800007813</v>
      </c>
      <c r="R82" t="s">
        <v>84</v>
      </c>
      <c r="S82" t="s">
        <v>56</v>
      </c>
      <c r="T82" t="s">
        <v>57</v>
      </c>
      <c r="U82" s="3" t="s">
        <v>85</v>
      </c>
      <c r="V82" t="s">
        <v>59</v>
      </c>
      <c r="W82">
        <v>890903938</v>
      </c>
      <c r="X82" t="s">
        <v>86</v>
      </c>
      <c r="Y82">
        <v>923210</v>
      </c>
      <c r="Z82" t="s">
        <v>61</v>
      </c>
      <c r="AA82" t="s">
        <v>62</v>
      </c>
      <c r="AB82" t="s">
        <v>63</v>
      </c>
      <c r="AC82" t="s">
        <v>64</v>
      </c>
      <c r="AD82" t="s">
        <v>65</v>
      </c>
      <c r="AE82" t="s">
        <v>66</v>
      </c>
      <c r="AF82" s="1">
        <v>4440</v>
      </c>
      <c r="AG82" s="1">
        <v>0</v>
      </c>
      <c r="AH82" s="1">
        <v>0</v>
      </c>
      <c r="AI82" s="1">
        <v>0</v>
      </c>
      <c r="AJ82" t="s">
        <v>67</v>
      </c>
      <c r="AM82" t="s">
        <v>68</v>
      </c>
      <c r="AR82" t="s">
        <v>3316</v>
      </c>
      <c r="AS82">
        <v>1225</v>
      </c>
      <c r="AT82">
        <v>1225</v>
      </c>
      <c r="AU82">
        <v>71725</v>
      </c>
      <c r="AV82">
        <v>8925</v>
      </c>
      <c r="AW82">
        <v>45758</v>
      </c>
      <c r="AX82">
        <v>107625</v>
      </c>
      <c r="AY82">
        <v>116575825</v>
      </c>
      <c r="AZ82" t="s">
        <v>70</v>
      </c>
      <c r="BA82">
        <v>45757</v>
      </c>
      <c r="BB82" t="s">
        <v>71</v>
      </c>
      <c r="BC82" t="s">
        <v>3252</v>
      </c>
      <c r="BD82" t="s">
        <v>3253</v>
      </c>
    </row>
    <row r="83" spans="1:56" x14ac:dyDescent="0.25">
      <c r="A83" t="str">
        <f>OP[[#This Row],[CODIGO_OP]]&amp;OP[[#This Row],[Rubro]]</f>
        <v>117439825-10-NC-3603-1300-20-20305C-3603025-02</v>
      </c>
      <c r="B83" t="str">
        <f>OP[[#This Row],[CODIGO_CRP]]&amp;OP[[#This Row],[Rubro]]</f>
        <v>72025-10-NC-3603-1300-20-20305C-3603025-02</v>
      </c>
      <c r="C83" t="str">
        <f>OP[[#This Row],[CODIGO_CDP]]&amp;OP[[#This Row],[Rubro]]</f>
        <v>1625-10-NC-3603-1300-20-20305C-3603025-02</v>
      </c>
      <c r="D83" t="str">
        <f>_xlfn.CONCAT(MID(OP[[#This Row],[Numero Documento]],1,10),"-",RIGHT(OP[[#This Row],[Dependencia]],2),"-",MID(OP[[#This Row],[Fuente]],1,1))</f>
        <v>117439825-10-N</v>
      </c>
      <c r="E83" t="str">
        <f>_xlfn.CONCAT(MID(OP[[#This Row],[Compromisos]],1,10),"-",RIGHT(OP[[#This Row],[Dependencia]],2),"-",MID(OP[[#This Row],[Fuente]],1,1))</f>
        <v>72025-10-N</v>
      </c>
      <c r="F83" t="str">
        <f>_xlfn.CONCAT(MID(OP[[#This Row],[CDP]],1,10),"-",RIGHT(OP[[#This Row],[Dependencia]],2),"-",MID(OP[[#This Row],[Fuente]],1,1))</f>
        <v>1625-10-N</v>
      </c>
      <c r="G83" t="s">
        <v>3265</v>
      </c>
      <c r="H83">
        <v>45769</v>
      </c>
      <c r="I83">
        <v>45771.08116898148</v>
      </c>
      <c r="J83" t="s">
        <v>51</v>
      </c>
      <c r="K83" s="1">
        <v>526929</v>
      </c>
      <c r="L83" s="1">
        <v>0</v>
      </c>
      <c r="M83" s="1">
        <v>526929</v>
      </c>
      <c r="N83" t="s">
        <v>52</v>
      </c>
      <c r="O83" t="s">
        <v>53</v>
      </c>
      <c r="P83" t="s">
        <v>169</v>
      </c>
      <c r="Q83">
        <v>20927278</v>
      </c>
      <c r="R83" t="s">
        <v>376</v>
      </c>
      <c r="S83" t="s">
        <v>56</v>
      </c>
      <c r="T83" t="s">
        <v>57</v>
      </c>
      <c r="U83" s="3" t="s">
        <v>377</v>
      </c>
      <c r="V83" t="s">
        <v>59</v>
      </c>
      <c r="W83">
        <v>860035827</v>
      </c>
      <c r="X83" t="s">
        <v>378</v>
      </c>
      <c r="Y83">
        <v>923210</v>
      </c>
      <c r="Z83" t="s">
        <v>61</v>
      </c>
      <c r="AA83" t="s">
        <v>62</v>
      </c>
      <c r="AB83" t="s">
        <v>63</v>
      </c>
      <c r="AC83" t="s">
        <v>172</v>
      </c>
      <c r="AD83" t="s">
        <v>173</v>
      </c>
      <c r="AE83" t="s">
        <v>66</v>
      </c>
      <c r="AF83" s="1">
        <v>526929</v>
      </c>
      <c r="AG83" s="1">
        <v>0</v>
      </c>
      <c r="AH83" s="1">
        <v>0</v>
      </c>
      <c r="AI83" s="1">
        <v>0</v>
      </c>
      <c r="AJ83" t="s">
        <v>67</v>
      </c>
      <c r="AM83" t="s">
        <v>68</v>
      </c>
      <c r="AS83">
        <v>1625</v>
      </c>
      <c r="AT83">
        <v>1625</v>
      </c>
      <c r="AU83">
        <v>72025</v>
      </c>
      <c r="AV83">
        <v>0</v>
      </c>
      <c r="AX83">
        <v>107925</v>
      </c>
      <c r="AY83">
        <v>117439825</v>
      </c>
      <c r="AZ83" t="s">
        <v>70</v>
      </c>
      <c r="BA83">
        <v>45761</v>
      </c>
      <c r="BB83" t="s">
        <v>255</v>
      </c>
      <c r="BC83" t="s">
        <v>3266</v>
      </c>
      <c r="BD83" t="s">
        <v>3267</v>
      </c>
    </row>
    <row r="84" spans="1:56" x14ac:dyDescent="0.25">
      <c r="A84" t="str">
        <f>OP[[#This Row],[CODIGO_OP]]&amp;OP[[#This Row],[Rubro]]</f>
        <v>117439925-38-NC-3603-1300-20-20305C-3603025-02</v>
      </c>
      <c r="B84" t="str">
        <f>OP[[#This Row],[CODIGO_CRP]]&amp;OP[[#This Row],[Rubro]]</f>
        <v>72725-38-NC-3603-1300-20-20305C-3603025-02</v>
      </c>
      <c r="C84" t="str">
        <f>OP[[#This Row],[CODIGO_CDP]]&amp;OP[[#This Row],[Rubro]]</f>
        <v>325-38-NC-3603-1300-20-20305C-3603025-02</v>
      </c>
      <c r="D84" t="str">
        <f>_xlfn.CONCAT(MID(OP[[#This Row],[Numero Documento]],1,10),"-",RIGHT(OP[[#This Row],[Dependencia]],2),"-",MID(OP[[#This Row],[Fuente]],1,1))</f>
        <v>117439925-38-N</v>
      </c>
      <c r="E84" t="str">
        <f>_xlfn.CONCAT(MID(OP[[#This Row],[Compromisos]],1,10),"-",RIGHT(OP[[#This Row],[Dependencia]],2),"-",MID(OP[[#This Row],[Fuente]],1,1))</f>
        <v>72725-38-N</v>
      </c>
      <c r="F84" t="str">
        <f>_xlfn.CONCAT(MID(OP[[#This Row],[CDP]],1,10),"-",RIGHT(OP[[#This Row],[Dependencia]],2),"-",MID(OP[[#This Row],[Fuente]],1,1))</f>
        <v>325-38-N</v>
      </c>
      <c r="G84" t="s">
        <v>3294</v>
      </c>
      <c r="H84">
        <v>45769</v>
      </c>
      <c r="I84">
        <v>45771.073587962965</v>
      </c>
      <c r="J84" t="s">
        <v>51</v>
      </c>
      <c r="K84" s="1">
        <v>519029</v>
      </c>
      <c r="L84" s="1">
        <v>0</v>
      </c>
      <c r="M84" s="1">
        <v>519029</v>
      </c>
      <c r="N84" t="s">
        <v>52</v>
      </c>
      <c r="O84" t="s">
        <v>53</v>
      </c>
      <c r="P84" t="s">
        <v>169</v>
      </c>
      <c r="Q84">
        <v>11315001</v>
      </c>
      <c r="R84" t="s">
        <v>297</v>
      </c>
      <c r="S84" t="s">
        <v>56</v>
      </c>
      <c r="T84" t="s">
        <v>57</v>
      </c>
      <c r="U84" s="3" t="s">
        <v>298</v>
      </c>
      <c r="V84" t="s">
        <v>59</v>
      </c>
      <c r="W84">
        <v>890903938</v>
      </c>
      <c r="X84" t="s">
        <v>86</v>
      </c>
      <c r="Y84">
        <v>923238</v>
      </c>
      <c r="Z84" t="s">
        <v>254</v>
      </c>
      <c r="AA84" t="s">
        <v>62</v>
      </c>
      <c r="AB84" t="s">
        <v>63</v>
      </c>
      <c r="AC84" t="s">
        <v>172</v>
      </c>
      <c r="AD84" t="s">
        <v>173</v>
      </c>
      <c r="AE84" t="s">
        <v>66</v>
      </c>
      <c r="AF84" s="1">
        <v>519029</v>
      </c>
      <c r="AG84" s="1">
        <v>0</v>
      </c>
      <c r="AH84" s="1">
        <v>0</v>
      </c>
      <c r="AI84" s="1">
        <v>0</v>
      </c>
      <c r="AJ84" t="s">
        <v>67</v>
      </c>
      <c r="AM84" t="s">
        <v>68</v>
      </c>
      <c r="AS84">
        <v>325</v>
      </c>
      <c r="AT84">
        <v>325</v>
      </c>
      <c r="AU84">
        <v>72725</v>
      </c>
      <c r="AV84">
        <v>0</v>
      </c>
      <c r="AX84">
        <v>108025</v>
      </c>
      <c r="AY84">
        <v>117439925</v>
      </c>
      <c r="AZ84" t="s">
        <v>70</v>
      </c>
      <c r="BA84">
        <v>45767</v>
      </c>
      <c r="BB84" t="s">
        <v>255</v>
      </c>
      <c r="BC84" t="s">
        <v>3295</v>
      </c>
      <c r="BD84" t="s">
        <v>3296</v>
      </c>
    </row>
    <row r="85" spans="1:56" x14ac:dyDescent="0.25">
      <c r="A85" t="str">
        <f>OP[[#This Row],[CODIGO_OP]]&amp;OP[[#This Row],[Rubro]]</f>
        <v>117440025-38-NC-3603-1300-20-20305C-3603025-02</v>
      </c>
      <c r="B85" t="str">
        <f>OP[[#This Row],[CODIGO_CRP]]&amp;OP[[#This Row],[Rubro]]</f>
        <v>72225-38-NC-3603-1300-20-20305C-3603025-02</v>
      </c>
      <c r="C85" t="str">
        <f>OP[[#This Row],[CODIGO_CDP]]&amp;OP[[#This Row],[Rubro]]</f>
        <v>325-38-NC-3603-1300-20-20305C-3603025-02</v>
      </c>
      <c r="D85" t="str">
        <f>_xlfn.CONCAT(MID(OP[[#This Row],[Numero Documento]],1,10),"-",RIGHT(OP[[#This Row],[Dependencia]],2),"-",MID(OP[[#This Row],[Fuente]],1,1))</f>
        <v>117440025-38-N</v>
      </c>
      <c r="E85" t="str">
        <f>_xlfn.CONCAT(MID(OP[[#This Row],[Compromisos]],1,10),"-",RIGHT(OP[[#This Row],[Dependencia]],2),"-",MID(OP[[#This Row],[Fuente]],1,1))</f>
        <v>72225-38-N</v>
      </c>
      <c r="F85" t="str">
        <f>_xlfn.CONCAT(MID(OP[[#This Row],[CDP]],1,10),"-",RIGHT(OP[[#This Row],[Dependencia]],2),"-",MID(OP[[#This Row],[Fuente]],1,1))</f>
        <v>325-38-N</v>
      </c>
      <c r="G85" t="s">
        <v>3274</v>
      </c>
      <c r="H85">
        <v>45769</v>
      </c>
      <c r="I85">
        <v>45771.098252314812</v>
      </c>
      <c r="J85" t="s">
        <v>51</v>
      </c>
      <c r="K85" s="1">
        <v>222058</v>
      </c>
      <c r="L85" s="1">
        <v>0</v>
      </c>
      <c r="M85" s="1">
        <v>222058</v>
      </c>
      <c r="N85" t="s">
        <v>52</v>
      </c>
      <c r="O85" t="s">
        <v>53</v>
      </c>
      <c r="P85" t="s">
        <v>169</v>
      </c>
      <c r="Q85">
        <v>4041331</v>
      </c>
      <c r="R85" t="s">
        <v>360</v>
      </c>
      <c r="S85" t="s">
        <v>56</v>
      </c>
      <c r="T85" t="s">
        <v>57</v>
      </c>
      <c r="U85" s="3" t="s">
        <v>361</v>
      </c>
      <c r="V85" t="s">
        <v>59</v>
      </c>
      <c r="W85">
        <v>860034313</v>
      </c>
      <c r="X85" t="s">
        <v>97</v>
      </c>
      <c r="Y85">
        <v>923238</v>
      </c>
      <c r="Z85" t="s">
        <v>254</v>
      </c>
      <c r="AA85" t="s">
        <v>62</v>
      </c>
      <c r="AB85" t="s">
        <v>63</v>
      </c>
      <c r="AC85" t="s">
        <v>172</v>
      </c>
      <c r="AD85" t="s">
        <v>173</v>
      </c>
      <c r="AE85" t="s">
        <v>66</v>
      </c>
      <c r="AF85" s="1">
        <v>222058</v>
      </c>
      <c r="AG85" s="1">
        <v>0</v>
      </c>
      <c r="AH85" s="1">
        <v>0</v>
      </c>
      <c r="AI85" s="1">
        <v>0</v>
      </c>
      <c r="AJ85" t="s">
        <v>67</v>
      </c>
      <c r="AM85" t="s">
        <v>68</v>
      </c>
      <c r="AS85">
        <v>325</v>
      </c>
      <c r="AT85">
        <v>325</v>
      </c>
      <c r="AU85">
        <v>72225</v>
      </c>
      <c r="AV85">
        <v>0</v>
      </c>
      <c r="AX85">
        <v>108125</v>
      </c>
      <c r="AY85">
        <v>117440025</v>
      </c>
      <c r="AZ85" t="s">
        <v>70</v>
      </c>
      <c r="BA85">
        <v>45767</v>
      </c>
      <c r="BB85" t="s">
        <v>255</v>
      </c>
      <c r="BC85" t="s">
        <v>3275</v>
      </c>
      <c r="BD85" t="s">
        <v>3276</v>
      </c>
    </row>
    <row r="86" spans="1:56" x14ac:dyDescent="0.25">
      <c r="A86" t="str">
        <f>OP[[#This Row],[CODIGO_OP]]&amp;OP[[#This Row],[Rubro]]</f>
        <v>117440125-90-NC-3603-1300-20-20305C-3603025-02</v>
      </c>
      <c r="B86" t="str">
        <f>OP[[#This Row],[CODIGO_CRP]]&amp;OP[[#This Row],[Rubro]]</f>
        <v>71825-90-NC-3603-1300-20-20305C-3603025-02</v>
      </c>
      <c r="C86" t="str">
        <f>OP[[#This Row],[CODIGO_CDP]]&amp;OP[[#This Row],[Rubro]]</f>
        <v>4825-90-NC-3603-1300-20-20305C-3603025-02</v>
      </c>
      <c r="D86" t="str">
        <f>_xlfn.CONCAT(MID(OP[[#This Row],[Numero Documento]],1,10),"-",RIGHT(OP[[#This Row],[Dependencia]],2),"-",MID(OP[[#This Row],[Fuente]],1,1))</f>
        <v>117440125-90-N</v>
      </c>
      <c r="E86" t="str">
        <f>_xlfn.CONCAT(MID(OP[[#This Row],[Compromisos]],1,10),"-",RIGHT(OP[[#This Row],[Dependencia]],2),"-",MID(OP[[#This Row],[Fuente]],1,1))</f>
        <v>71825-90-N</v>
      </c>
      <c r="F86" t="str">
        <f>_xlfn.CONCAT(MID(OP[[#This Row],[CDP]],1,10),"-",RIGHT(OP[[#This Row],[Dependencia]],2),"-",MID(OP[[#This Row],[Fuente]],1,1))</f>
        <v>4825-90-N</v>
      </c>
      <c r="G86" t="s">
        <v>3257</v>
      </c>
      <c r="H86">
        <v>45769</v>
      </c>
      <c r="I86">
        <v>45771.096562500003</v>
      </c>
      <c r="J86" t="s">
        <v>51</v>
      </c>
      <c r="K86" s="1">
        <v>102839</v>
      </c>
      <c r="L86" s="1">
        <v>0</v>
      </c>
      <c r="M86" s="1">
        <v>102839</v>
      </c>
      <c r="N86" t="s">
        <v>52</v>
      </c>
      <c r="O86" t="s">
        <v>53</v>
      </c>
      <c r="P86" t="s">
        <v>169</v>
      </c>
      <c r="Q86">
        <v>79207235</v>
      </c>
      <c r="R86" t="s">
        <v>332</v>
      </c>
      <c r="S86" t="s">
        <v>56</v>
      </c>
      <c r="T86" t="s">
        <v>57</v>
      </c>
      <c r="U86" s="3" t="s">
        <v>333</v>
      </c>
      <c r="V86" t="s">
        <v>59</v>
      </c>
      <c r="W86">
        <v>860007335</v>
      </c>
      <c r="X86" t="s">
        <v>201</v>
      </c>
      <c r="Y86">
        <v>923290</v>
      </c>
      <c r="Z86" t="s">
        <v>213</v>
      </c>
      <c r="AA86" t="s">
        <v>62</v>
      </c>
      <c r="AB86" t="s">
        <v>63</v>
      </c>
      <c r="AC86" t="s">
        <v>172</v>
      </c>
      <c r="AD86" t="s">
        <v>173</v>
      </c>
      <c r="AE86" t="s">
        <v>66</v>
      </c>
      <c r="AF86" s="1">
        <v>102839</v>
      </c>
      <c r="AG86" s="1">
        <v>0</v>
      </c>
      <c r="AH86" s="1">
        <v>0</v>
      </c>
      <c r="AI86" s="1">
        <v>0</v>
      </c>
      <c r="AJ86" t="s">
        <v>67</v>
      </c>
      <c r="AM86" t="s">
        <v>68</v>
      </c>
      <c r="AS86">
        <v>4825</v>
      </c>
      <c r="AT86">
        <v>4825</v>
      </c>
      <c r="AU86">
        <v>71825</v>
      </c>
      <c r="AV86">
        <v>0</v>
      </c>
      <c r="AX86">
        <v>108225</v>
      </c>
      <c r="AY86">
        <v>117440125</v>
      </c>
      <c r="AZ86" t="s">
        <v>70</v>
      </c>
      <c r="BA86">
        <v>45758</v>
      </c>
      <c r="BB86" t="s">
        <v>255</v>
      </c>
      <c r="BC86" t="s">
        <v>3258</v>
      </c>
      <c r="BD86" t="s">
        <v>3259</v>
      </c>
    </row>
    <row r="87" spans="1:56" x14ac:dyDescent="0.25">
      <c r="A87" t="str">
        <f>OP[[#This Row],[CODIGO_OP]]&amp;OP[[#This Row],[Rubro]]</f>
        <v>117440225-10-NC-3603-1300-20-20305C-3603025-02</v>
      </c>
      <c r="B87" t="str">
        <f>OP[[#This Row],[CODIGO_CRP]]&amp;OP[[#This Row],[Rubro]]</f>
        <v>71925-10-NC-3603-1300-20-20305C-3603025-02</v>
      </c>
      <c r="C87" t="str">
        <f>OP[[#This Row],[CODIGO_CDP]]&amp;OP[[#This Row],[Rubro]]</f>
        <v>1625-10-NC-3603-1300-20-20305C-3603025-02</v>
      </c>
      <c r="D87" t="str">
        <f>_xlfn.CONCAT(MID(OP[[#This Row],[Numero Documento]],1,10),"-",RIGHT(OP[[#This Row],[Dependencia]],2),"-",MID(OP[[#This Row],[Fuente]],1,1))</f>
        <v>117440225-10-N</v>
      </c>
      <c r="E87" t="str">
        <f>_xlfn.CONCAT(MID(OP[[#This Row],[Compromisos]],1,10),"-",RIGHT(OP[[#This Row],[Dependencia]],2),"-",MID(OP[[#This Row],[Fuente]],1,1))</f>
        <v>71925-10-N</v>
      </c>
      <c r="F87" t="str">
        <f>_xlfn.CONCAT(MID(OP[[#This Row],[CDP]],1,10),"-",RIGHT(OP[[#This Row],[Dependencia]],2),"-",MID(OP[[#This Row],[Fuente]],1,1))</f>
        <v>1625-10-N</v>
      </c>
      <c r="G87" t="s">
        <v>3261</v>
      </c>
      <c r="H87">
        <v>45769</v>
      </c>
      <c r="I87">
        <v>45771.098240740743</v>
      </c>
      <c r="J87" t="s">
        <v>51</v>
      </c>
      <c r="K87" s="1">
        <v>119839</v>
      </c>
      <c r="L87" s="1">
        <v>0</v>
      </c>
      <c r="M87" s="1">
        <v>119839</v>
      </c>
      <c r="N87" t="s">
        <v>52</v>
      </c>
      <c r="O87" t="s">
        <v>53</v>
      </c>
      <c r="P87" t="s">
        <v>169</v>
      </c>
      <c r="Q87">
        <v>79661139</v>
      </c>
      <c r="R87" t="s">
        <v>262</v>
      </c>
      <c r="S87" t="s">
        <v>56</v>
      </c>
      <c r="T87" t="s">
        <v>57</v>
      </c>
      <c r="U87" s="3" t="s">
        <v>263</v>
      </c>
      <c r="V87" t="s">
        <v>59</v>
      </c>
      <c r="W87">
        <v>860034313</v>
      </c>
      <c r="X87" t="s">
        <v>97</v>
      </c>
      <c r="Y87">
        <v>923210</v>
      </c>
      <c r="Z87" t="s">
        <v>61</v>
      </c>
      <c r="AA87" t="s">
        <v>62</v>
      </c>
      <c r="AB87" t="s">
        <v>63</v>
      </c>
      <c r="AC87" t="s">
        <v>172</v>
      </c>
      <c r="AD87" t="s">
        <v>173</v>
      </c>
      <c r="AE87" t="s">
        <v>66</v>
      </c>
      <c r="AF87" s="1">
        <v>119839</v>
      </c>
      <c r="AG87" s="1">
        <v>0</v>
      </c>
      <c r="AH87" s="1">
        <v>0</v>
      </c>
      <c r="AI87" s="1">
        <v>0</v>
      </c>
      <c r="AJ87" t="s">
        <v>67</v>
      </c>
      <c r="AM87" t="s">
        <v>68</v>
      </c>
      <c r="AS87">
        <v>1625</v>
      </c>
      <c r="AT87">
        <v>1625</v>
      </c>
      <c r="AU87">
        <v>71925</v>
      </c>
      <c r="AV87">
        <v>0</v>
      </c>
      <c r="AX87">
        <v>108325</v>
      </c>
      <c r="AY87">
        <v>117440225</v>
      </c>
      <c r="AZ87" t="s">
        <v>70</v>
      </c>
      <c r="BA87">
        <v>45761</v>
      </c>
      <c r="BB87" t="s">
        <v>255</v>
      </c>
      <c r="BC87" t="s">
        <v>3262</v>
      </c>
      <c r="BD87" t="s">
        <v>3263</v>
      </c>
    </row>
    <row r="88" spans="1:56" x14ac:dyDescent="0.25">
      <c r="A88" t="str">
        <f>OP[[#This Row],[CODIGO_OP]]&amp;OP[[#This Row],[Rubro]]</f>
        <v>117440325-38-NC-3603-1300-20-20305C-3603025-02</v>
      </c>
      <c r="B88" t="str">
        <f>OP[[#This Row],[CODIGO_CRP]]&amp;OP[[#This Row],[Rubro]]</f>
        <v>72325-38-NC-3603-1300-20-20305C-3603025-02</v>
      </c>
      <c r="C88" t="str">
        <f>OP[[#This Row],[CODIGO_CDP]]&amp;OP[[#This Row],[Rubro]]</f>
        <v>325-38-NC-3603-1300-20-20305C-3603025-02</v>
      </c>
      <c r="D88" t="str">
        <f>_xlfn.CONCAT(MID(OP[[#This Row],[Numero Documento]],1,10),"-",RIGHT(OP[[#This Row],[Dependencia]],2),"-",MID(OP[[#This Row],[Fuente]],1,1))</f>
        <v>117440325-38-N</v>
      </c>
      <c r="E88" t="str">
        <f>_xlfn.CONCAT(MID(OP[[#This Row],[Compromisos]],1,10),"-",RIGHT(OP[[#This Row],[Dependencia]],2),"-",MID(OP[[#This Row],[Fuente]],1,1))</f>
        <v>72325-38-N</v>
      </c>
      <c r="F88" t="str">
        <f>_xlfn.CONCAT(MID(OP[[#This Row],[CDP]],1,10),"-",RIGHT(OP[[#This Row],[Dependencia]],2),"-",MID(OP[[#This Row],[Fuente]],1,1))</f>
        <v>325-38-N</v>
      </c>
      <c r="G88" t="s">
        <v>3278</v>
      </c>
      <c r="H88">
        <v>45769</v>
      </c>
      <c r="I88">
        <v>45771.090358796297</v>
      </c>
      <c r="J88" t="s">
        <v>51</v>
      </c>
      <c r="K88" s="1">
        <v>156195</v>
      </c>
      <c r="L88" s="1">
        <v>0</v>
      </c>
      <c r="M88" s="1">
        <v>156195</v>
      </c>
      <c r="N88" t="s">
        <v>52</v>
      </c>
      <c r="O88" t="s">
        <v>53</v>
      </c>
      <c r="P88" t="s">
        <v>169</v>
      </c>
      <c r="Q88">
        <v>13478907</v>
      </c>
      <c r="R88" t="s">
        <v>365</v>
      </c>
      <c r="S88" t="s">
        <v>56</v>
      </c>
      <c r="T88" t="s">
        <v>57</v>
      </c>
      <c r="U88" s="3" t="s">
        <v>366</v>
      </c>
      <c r="V88" t="s">
        <v>59</v>
      </c>
      <c r="W88">
        <v>890903938</v>
      </c>
      <c r="X88" t="s">
        <v>86</v>
      </c>
      <c r="Y88">
        <v>923238</v>
      </c>
      <c r="Z88" t="s">
        <v>254</v>
      </c>
      <c r="AA88" t="s">
        <v>62</v>
      </c>
      <c r="AB88" t="s">
        <v>63</v>
      </c>
      <c r="AC88" t="s">
        <v>172</v>
      </c>
      <c r="AD88" t="s">
        <v>173</v>
      </c>
      <c r="AE88" t="s">
        <v>66</v>
      </c>
      <c r="AF88" s="1">
        <v>156195</v>
      </c>
      <c r="AG88" s="1">
        <v>0</v>
      </c>
      <c r="AH88" s="1">
        <v>0</v>
      </c>
      <c r="AI88" s="1">
        <v>0</v>
      </c>
      <c r="AJ88" t="s">
        <v>67</v>
      </c>
      <c r="AM88" t="s">
        <v>68</v>
      </c>
      <c r="AS88">
        <v>325</v>
      </c>
      <c r="AT88">
        <v>325</v>
      </c>
      <c r="AU88">
        <v>72325</v>
      </c>
      <c r="AV88">
        <v>0</v>
      </c>
      <c r="AX88">
        <v>108425</v>
      </c>
      <c r="AY88">
        <v>117440325</v>
      </c>
      <c r="AZ88" t="s">
        <v>70</v>
      </c>
      <c r="BA88">
        <v>45767</v>
      </c>
      <c r="BB88" t="s">
        <v>255</v>
      </c>
      <c r="BC88" t="s">
        <v>3279</v>
      </c>
      <c r="BD88" t="s">
        <v>3280</v>
      </c>
    </row>
    <row r="89" spans="1:56" x14ac:dyDescent="0.25">
      <c r="A89" t="str">
        <f>OP[[#This Row],[CODIGO_OP]]&amp;OP[[#This Row],[Rubro]]</f>
        <v>117440425-90-NC-3603-1300-20-20305C-3603025-02</v>
      </c>
      <c r="B89" t="str">
        <f>OP[[#This Row],[CODIGO_CRP]]&amp;OP[[#This Row],[Rubro]]</f>
        <v>72425-90-NC-3603-1300-20-20305C-3603025-02</v>
      </c>
      <c r="C89" t="str">
        <f>OP[[#This Row],[CODIGO_CDP]]&amp;OP[[#This Row],[Rubro]]</f>
        <v>4825-90-NC-3603-1300-20-20305C-3603025-02</v>
      </c>
      <c r="D89" t="str">
        <f>_xlfn.CONCAT(MID(OP[[#This Row],[Numero Documento]],1,10),"-",RIGHT(OP[[#This Row],[Dependencia]],2),"-",MID(OP[[#This Row],[Fuente]],1,1))</f>
        <v>117440425-90-N</v>
      </c>
      <c r="E89" t="str">
        <f>_xlfn.CONCAT(MID(OP[[#This Row],[Compromisos]],1,10),"-",RIGHT(OP[[#This Row],[Dependencia]],2),"-",MID(OP[[#This Row],[Fuente]],1,1))</f>
        <v>72425-90-N</v>
      </c>
      <c r="F89" t="str">
        <f>_xlfn.CONCAT(MID(OP[[#This Row],[CDP]],1,10),"-",RIGHT(OP[[#This Row],[Dependencia]],2),"-",MID(OP[[#This Row],[Fuente]],1,1))</f>
        <v>4825-90-N</v>
      </c>
      <c r="G89" t="s">
        <v>3282</v>
      </c>
      <c r="H89">
        <v>45769</v>
      </c>
      <c r="I89">
        <v>45771.096550925926</v>
      </c>
      <c r="J89" t="s">
        <v>51</v>
      </c>
      <c r="K89" s="1">
        <v>113039</v>
      </c>
      <c r="L89" s="1">
        <v>0</v>
      </c>
      <c r="M89" s="1">
        <v>113039</v>
      </c>
      <c r="N89" t="s">
        <v>52</v>
      </c>
      <c r="O89" t="s">
        <v>53</v>
      </c>
      <c r="P89" t="s">
        <v>169</v>
      </c>
      <c r="Q89">
        <v>79207235</v>
      </c>
      <c r="R89" t="s">
        <v>332</v>
      </c>
      <c r="S89" t="s">
        <v>56</v>
      </c>
      <c r="T89" t="s">
        <v>57</v>
      </c>
      <c r="U89" s="3" t="s">
        <v>333</v>
      </c>
      <c r="V89" t="s">
        <v>59</v>
      </c>
      <c r="W89">
        <v>860007335</v>
      </c>
      <c r="X89" t="s">
        <v>201</v>
      </c>
      <c r="Y89">
        <v>923290</v>
      </c>
      <c r="Z89" t="s">
        <v>213</v>
      </c>
      <c r="AA89" t="s">
        <v>62</v>
      </c>
      <c r="AB89" t="s">
        <v>63</v>
      </c>
      <c r="AC89" t="s">
        <v>172</v>
      </c>
      <c r="AD89" t="s">
        <v>173</v>
      </c>
      <c r="AE89" t="s">
        <v>66</v>
      </c>
      <c r="AF89" s="1">
        <v>113039</v>
      </c>
      <c r="AG89" s="1">
        <v>0</v>
      </c>
      <c r="AH89" s="1">
        <v>113039</v>
      </c>
      <c r="AI89" s="1">
        <v>0</v>
      </c>
      <c r="AJ89" t="s">
        <v>67</v>
      </c>
      <c r="AM89" t="s">
        <v>68</v>
      </c>
      <c r="AS89">
        <v>4825</v>
      </c>
      <c r="AT89">
        <v>4825</v>
      </c>
      <c r="AU89">
        <v>72425</v>
      </c>
      <c r="AV89">
        <v>0</v>
      </c>
      <c r="AX89">
        <v>108525</v>
      </c>
      <c r="AY89">
        <v>117440425</v>
      </c>
      <c r="AZ89" t="s">
        <v>1930</v>
      </c>
      <c r="BA89">
        <v>45767</v>
      </c>
      <c r="BB89" t="s">
        <v>255</v>
      </c>
      <c r="BC89" t="s">
        <v>3283</v>
      </c>
      <c r="BD89" t="s">
        <v>3284</v>
      </c>
    </row>
    <row r="90" spans="1:56" x14ac:dyDescent="0.25">
      <c r="A90" t="str">
        <f>OP[[#This Row],[CODIGO_OP]]&amp;OP[[#This Row],[Rubro]]</f>
        <v>117440625-10-NC-3603-1300-20-20305C-3603025-02</v>
      </c>
      <c r="B90" t="str">
        <f>OP[[#This Row],[CODIGO_CRP]]&amp;OP[[#This Row],[Rubro]]</f>
        <v>72525-10-NC-3603-1300-20-20305C-3603025-02</v>
      </c>
      <c r="C90" t="str">
        <f>OP[[#This Row],[CODIGO_CDP]]&amp;OP[[#This Row],[Rubro]]</f>
        <v>1625-10-NC-3603-1300-20-20305C-3603025-02</v>
      </c>
      <c r="D90" t="str">
        <f>_xlfn.CONCAT(MID(OP[[#This Row],[Numero Documento]],1,10),"-",RIGHT(OP[[#This Row],[Dependencia]],2),"-",MID(OP[[#This Row],[Fuente]],1,1))</f>
        <v>117440625-10-N</v>
      </c>
      <c r="E90" t="str">
        <f>_xlfn.CONCAT(MID(OP[[#This Row],[Compromisos]],1,10),"-",RIGHT(OP[[#This Row],[Dependencia]],2),"-",MID(OP[[#This Row],[Fuente]],1,1))</f>
        <v>72525-10-N</v>
      </c>
      <c r="F90" t="str">
        <f>_xlfn.CONCAT(MID(OP[[#This Row],[CDP]],1,10),"-",RIGHT(OP[[#This Row],[Dependencia]],2),"-",MID(OP[[#This Row],[Fuente]],1,1))</f>
        <v>1625-10-N</v>
      </c>
      <c r="G90" t="s">
        <v>3286</v>
      </c>
      <c r="H90">
        <v>45769</v>
      </c>
      <c r="I90">
        <v>45771.098252314812</v>
      </c>
      <c r="J90" t="s">
        <v>51</v>
      </c>
      <c r="K90" s="1">
        <v>139039</v>
      </c>
      <c r="L90" s="1">
        <v>0</v>
      </c>
      <c r="M90" s="1">
        <v>139039</v>
      </c>
      <c r="N90" t="s">
        <v>52</v>
      </c>
      <c r="O90" t="s">
        <v>53</v>
      </c>
      <c r="P90" t="s">
        <v>169</v>
      </c>
      <c r="Q90">
        <v>79661139</v>
      </c>
      <c r="R90" t="s">
        <v>262</v>
      </c>
      <c r="S90" t="s">
        <v>56</v>
      </c>
      <c r="T90" t="s">
        <v>57</v>
      </c>
      <c r="U90" s="3" t="s">
        <v>263</v>
      </c>
      <c r="V90" t="s">
        <v>59</v>
      </c>
      <c r="W90">
        <v>860034313</v>
      </c>
      <c r="X90" t="s">
        <v>97</v>
      </c>
      <c r="Y90">
        <v>923210</v>
      </c>
      <c r="Z90" t="s">
        <v>61</v>
      </c>
      <c r="AA90" t="s">
        <v>62</v>
      </c>
      <c r="AB90" t="s">
        <v>63</v>
      </c>
      <c r="AC90" t="s">
        <v>172</v>
      </c>
      <c r="AD90" t="s">
        <v>173</v>
      </c>
      <c r="AE90" t="s">
        <v>66</v>
      </c>
      <c r="AF90" s="1">
        <v>139039</v>
      </c>
      <c r="AG90" s="1">
        <v>0</v>
      </c>
      <c r="AH90" s="1">
        <v>0</v>
      </c>
      <c r="AI90" s="1">
        <v>0</v>
      </c>
      <c r="AJ90" t="s">
        <v>67</v>
      </c>
      <c r="AM90" t="s">
        <v>68</v>
      </c>
      <c r="AS90">
        <v>1625</v>
      </c>
      <c r="AT90">
        <v>1625</v>
      </c>
      <c r="AU90">
        <v>72525</v>
      </c>
      <c r="AV90">
        <v>0</v>
      </c>
      <c r="AX90">
        <v>108625</v>
      </c>
      <c r="AY90">
        <v>117440625</v>
      </c>
      <c r="AZ90" t="s">
        <v>70</v>
      </c>
      <c r="BA90">
        <v>45767</v>
      </c>
      <c r="BB90" t="s">
        <v>255</v>
      </c>
      <c r="BC90" t="s">
        <v>3287</v>
      </c>
      <c r="BD90" t="s">
        <v>3288</v>
      </c>
    </row>
    <row r="91" spans="1:56" x14ac:dyDescent="0.25">
      <c r="A91" t="str">
        <f>OP[[#This Row],[CODIGO_OP]]&amp;OP[[#This Row],[Rubro]]</f>
        <v>117440725-10-NC-3603-1300-20-20305C-3603025-02</v>
      </c>
      <c r="B91" t="str">
        <f>OP[[#This Row],[CODIGO_CRP]]&amp;OP[[#This Row],[Rubro]]</f>
        <v>72625-10-NC-3603-1300-20-20305C-3603025-02</v>
      </c>
      <c r="C91" t="str">
        <f>OP[[#This Row],[CODIGO_CDP]]&amp;OP[[#This Row],[Rubro]]</f>
        <v>1625-10-NC-3603-1300-20-20305C-3603025-02</v>
      </c>
      <c r="D91" t="str">
        <f>_xlfn.CONCAT(MID(OP[[#This Row],[Numero Documento]],1,10),"-",RIGHT(OP[[#This Row],[Dependencia]],2),"-",MID(OP[[#This Row],[Fuente]],1,1))</f>
        <v>117440725-10-N</v>
      </c>
      <c r="E91" t="str">
        <f>_xlfn.CONCAT(MID(OP[[#This Row],[Compromisos]],1,10),"-",RIGHT(OP[[#This Row],[Dependencia]],2),"-",MID(OP[[#This Row],[Fuente]],1,1))</f>
        <v>72625-10-N</v>
      </c>
      <c r="F91" t="str">
        <f>_xlfn.CONCAT(MID(OP[[#This Row],[CDP]],1,10),"-",RIGHT(OP[[#This Row],[Dependencia]],2),"-",MID(OP[[#This Row],[Fuente]],1,1))</f>
        <v>1625-10-N</v>
      </c>
      <c r="G91" t="s">
        <v>3290</v>
      </c>
      <c r="H91">
        <v>45769</v>
      </c>
      <c r="I91">
        <v>45771.090081018519</v>
      </c>
      <c r="J91" t="s">
        <v>51</v>
      </c>
      <c r="K91" s="1">
        <v>114445</v>
      </c>
      <c r="L91" s="1">
        <v>0</v>
      </c>
      <c r="M91" s="1">
        <v>114445</v>
      </c>
      <c r="N91" t="s">
        <v>52</v>
      </c>
      <c r="O91" t="s">
        <v>53</v>
      </c>
      <c r="P91" t="s">
        <v>169</v>
      </c>
      <c r="Q91">
        <v>88162602</v>
      </c>
      <c r="R91" t="s">
        <v>2358</v>
      </c>
      <c r="S91" t="s">
        <v>56</v>
      </c>
      <c r="T91" t="s">
        <v>57</v>
      </c>
      <c r="U91" s="3" t="s">
        <v>3318</v>
      </c>
      <c r="V91" t="s">
        <v>59</v>
      </c>
      <c r="W91">
        <v>890903938</v>
      </c>
      <c r="X91" t="s">
        <v>86</v>
      </c>
      <c r="Y91">
        <v>923210</v>
      </c>
      <c r="Z91" t="s">
        <v>61</v>
      </c>
      <c r="AA91" t="s">
        <v>62</v>
      </c>
      <c r="AB91" t="s">
        <v>63</v>
      </c>
      <c r="AC91" t="s">
        <v>172</v>
      </c>
      <c r="AD91" t="s">
        <v>173</v>
      </c>
      <c r="AE91" t="s">
        <v>66</v>
      </c>
      <c r="AF91" s="1">
        <v>114445</v>
      </c>
      <c r="AG91" s="1">
        <v>0</v>
      </c>
      <c r="AH91" s="1">
        <v>0</v>
      </c>
      <c r="AI91" s="1">
        <v>0</v>
      </c>
      <c r="AJ91" t="s">
        <v>67</v>
      </c>
      <c r="AM91" t="s">
        <v>68</v>
      </c>
      <c r="AS91">
        <v>1625</v>
      </c>
      <c r="AT91">
        <v>1625</v>
      </c>
      <c r="AU91">
        <v>72625</v>
      </c>
      <c r="AV91">
        <v>0</v>
      </c>
      <c r="AX91">
        <v>108725</v>
      </c>
      <c r="AY91">
        <v>117440725</v>
      </c>
      <c r="AZ91" t="s">
        <v>70</v>
      </c>
      <c r="BA91">
        <v>45767</v>
      </c>
      <c r="BB91" t="s">
        <v>255</v>
      </c>
      <c r="BC91" t="s">
        <v>3291</v>
      </c>
      <c r="BD91" t="s">
        <v>3292</v>
      </c>
    </row>
    <row r="92" spans="1:56" x14ac:dyDescent="0.25">
      <c r="A92" t="str">
        <f>OP[[#This Row],[CODIGO_OP]]&amp;OP[[#This Row],[Rubro]]</f>
        <v>12073225-10-PC-3603-1300-20-20305C-3603025-02</v>
      </c>
      <c r="B92" t="str">
        <f>OP[[#This Row],[CODIGO_CRP]]&amp;OP[[#This Row],[Rubro]]</f>
        <v>525-10-PC-3603-1300-20-20305C-3603025-02</v>
      </c>
      <c r="C92" t="str">
        <f>OP[[#This Row],[CODIGO_CDP]]&amp;OP[[#This Row],[Rubro]]</f>
        <v>1225-10-PC-3603-1300-20-20305C-3603025-02</v>
      </c>
      <c r="D92" t="str">
        <f>_xlfn.CONCAT(MID(OP[[#This Row],[Numero Documento]],1,10),"-",RIGHT(OP[[#This Row],[Dependencia]],2),"-",MID(OP[[#This Row],[Fuente]],1,1))</f>
        <v>12073225-10-P</v>
      </c>
      <c r="E92" t="str">
        <f>_xlfn.CONCAT(MID(OP[[#This Row],[Compromisos]],1,10),"-",RIGHT(OP[[#This Row],[Dependencia]],2),"-",MID(OP[[#This Row],[Fuente]],1,1))</f>
        <v>525-10-P</v>
      </c>
      <c r="F92" t="str">
        <f>_xlfn.CONCAT(MID(OP[[#This Row],[CDP]],1,10),"-",RIGHT(OP[[#This Row],[Dependencia]],2),"-",MID(OP[[#This Row],[Fuente]],1,1))</f>
        <v>1225-10-P</v>
      </c>
      <c r="G92" t="s">
        <v>79</v>
      </c>
      <c r="H92">
        <v>45681</v>
      </c>
      <c r="I92">
        <v>45685</v>
      </c>
      <c r="J92" t="s">
        <v>75</v>
      </c>
      <c r="K92" s="1">
        <v>2262280</v>
      </c>
      <c r="L92" s="1">
        <v>0</v>
      </c>
      <c r="M92" s="1">
        <v>2262280</v>
      </c>
      <c r="N92" t="s">
        <v>52</v>
      </c>
      <c r="O92" t="s">
        <v>53</v>
      </c>
      <c r="P92" t="s">
        <v>54</v>
      </c>
      <c r="Q92">
        <v>860063875</v>
      </c>
      <c r="R92" t="s">
        <v>55</v>
      </c>
      <c r="S92" t="s">
        <v>56</v>
      </c>
      <c r="T92" t="s">
        <v>57</v>
      </c>
      <c r="U92" s="3" t="s">
        <v>58</v>
      </c>
      <c r="V92" t="s">
        <v>59</v>
      </c>
      <c r="W92">
        <v>860050750</v>
      </c>
      <c r="X92" t="s">
        <v>60</v>
      </c>
      <c r="Y92">
        <v>923210</v>
      </c>
      <c r="Z92" t="s">
        <v>61</v>
      </c>
      <c r="AA92" t="s">
        <v>62</v>
      </c>
      <c r="AB92" t="s">
        <v>63</v>
      </c>
      <c r="AC92" t="s">
        <v>64</v>
      </c>
      <c r="AD92" t="s">
        <v>65</v>
      </c>
      <c r="AE92" t="s">
        <v>66</v>
      </c>
      <c r="AF92" s="1">
        <v>2262280</v>
      </c>
      <c r="AG92" s="1">
        <v>0</v>
      </c>
      <c r="AH92" s="1">
        <v>0</v>
      </c>
      <c r="AI92" s="1">
        <v>0</v>
      </c>
      <c r="AJ92" t="s">
        <v>67</v>
      </c>
      <c r="AM92" t="s">
        <v>68</v>
      </c>
      <c r="AR92" t="s">
        <v>80</v>
      </c>
      <c r="AS92">
        <v>1225</v>
      </c>
      <c r="AT92">
        <v>1225</v>
      </c>
      <c r="AU92">
        <v>525</v>
      </c>
      <c r="AV92">
        <v>225</v>
      </c>
      <c r="AW92">
        <v>45679</v>
      </c>
      <c r="AX92">
        <v>225</v>
      </c>
      <c r="AY92">
        <v>12073225</v>
      </c>
      <c r="AZ92" t="s">
        <v>70</v>
      </c>
      <c r="BA92">
        <v>45671</v>
      </c>
      <c r="BB92" t="s">
        <v>71</v>
      </c>
      <c r="BC92" t="s">
        <v>77</v>
      </c>
      <c r="BD92" t="s">
        <v>78</v>
      </c>
    </row>
    <row r="93" spans="1:56" x14ac:dyDescent="0.25">
      <c r="A93" t="str">
        <f>OP[[#This Row],[CODIGO_OP]]&amp;OP[[#This Row],[Rubro]]</f>
        <v>124811625-10-PC-3603-1300-20-20305C-3603025-02</v>
      </c>
      <c r="B93" t="str">
        <f>OP[[#This Row],[CODIGO_CRP]]&amp;OP[[#This Row],[Rubro]]</f>
        <v>73925-10-PC-3603-1300-20-20305C-3603025-02</v>
      </c>
      <c r="C93" t="str">
        <f>OP[[#This Row],[CODIGO_CDP]]&amp;OP[[#This Row],[Rubro]]</f>
        <v>1225-10-PC-3603-1300-20-20305C-3603025-02</v>
      </c>
      <c r="D93" t="str">
        <f>_xlfn.CONCAT(MID(OP[[#This Row],[Numero Documento]],1,10),"-",RIGHT(OP[[#This Row],[Dependencia]],2),"-",MID(OP[[#This Row],[Fuente]],1,1))</f>
        <v>124811625-10-P</v>
      </c>
      <c r="E93" t="str">
        <f>_xlfn.CONCAT(MID(OP[[#This Row],[Compromisos]],1,10),"-",RIGHT(OP[[#This Row],[Dependencia]],2),"-",MID(OP[[#This Row],[Fuente]],1,1))</f>
        <v>73925-10-P</v>
      </c>
      <c r="F93" t="str">
        <f>_xlfn.CONCAT(MID(OP[[#This Row],[CDP]],1,10),"-",RIGHT(OP[[#This Row],[Dependencia]],2),"-",MID(OP[[#This Row],[Fuente]],1,1))</f>
        <v>1225-10-P</v>
      </c>
      <c r="G93" t="s">
        <v>3741</v>
      </c>
      <c r="H93">
        <v>45772</v>
      </c>
      <c r="I93">
        <v>45776.068865740737</v>
      </c>
      <c r="J93" t="s">
        <v>51</v>
      </c>
      <c r="K93" s="1">
        <v>26070</v>
      </c>
      <c r="L93" s="1">
        <v>0</v>
      </c>
      <c r="M93" s="1">
        <v>26070</v>
      </c>
      <c r="N93" t="s">
        <v>52</v>
      </c>
      <c r="O93" t="s">
        <v>53</v>
      </c>
      <c r="P93" t="s">
        <v>54</v>
      </c>
      <c r="Q93">
        <v>899999094</v>
      </c>
      <c r="R93" t="s">
        <v>95</v>
      </c>
      <c r="S93" t="s">
        <v>56</v>
      </c>
      <c r="T93" t="s">
        <v>57</v>
      </c>
      <c r="U93" s="3" t="s">
        <v>96</v>
      </c>
      <c r="V93" t="s">
        <v>59</v>
      </c>
      <c r="W93">
        <v>860034313</v>
      </c>
      <c r="X93" t="s">
        <v>97</v>
      </c>
      <c r="Y93">
        <v>923210</v>
      </c>
      <c r="Z93" t="s">
        <v>61</v>
      </c>
      <c r="AA93" t="s">
        <v>62</v>
      </c>
      <c r="AB93" t="s">
        <v>63</v>
      </c>
      <c r="AC93" t="s">
        <v>64</v>
      </c>
      <c r="AD93" t="s">
        <v>65</v>
      </c>
      <c r="AE93" t="s">
        <v>66</v>
      </c>
      <c r="AF93" s="1">
        <v>26070</v>
      </c>
      <c r="AG93" s="1">
        <v>0</v>
      </c>
      <c r="AH93" s="1">
        <v>0</v>
      </c>
      <c r="AI93" s="1">
        <v>0</v>
      </c>
      <c r="AJ93" t="s">
        <v>67</v>
      </c>
      <c r="AM93" t="s">
        <v>68</v>
      </c>
      <c r="AR93" t="s">
        <v>5354</v>
      </c>
      <c r="AS93">
        <v>1225</v>
      </c>
      <c r="AT93">
        <v>1225</v>
      </c>
      <c r="AU93">
        <v>73925</v>
      </c>
      <c r="AV93">
        <v>11025</v>
      </c>
      <c r="AW93">
        <v>45772</v>
      </c>
      <c r="AX93">
        <v>108825</v>
      </c>
      <c r="AY93">
        <v>124811625</v>
      </c>
      <c r="AZ93" t="s">
        <v>70</v>
      </c>
      <c r="BA93">
        <v>45771</v>
      </c>
      <c r="BB93" t="s">
        <v>71</v>
      </c>
      <c r="BC93" t="s">
        <v>3742</v>
      </c>
      <c r="BD93" t="s">
        <v>3743</v>
      </c>
    </row>
    <row r="94" spans="1:56" x14ac:dyDescent="0.25">
      <c r="A94" t="str">
        <f>OP[[#This Row],[CODIGO_OP]]&amp;OP[[#This Row],[Rubro]]</f>
        <v>124827525-10-PC-3603-1300-20-20305C-3603025-02</v>
      </c>
      <c r="B94" t="str">
        <f>OP[[#This Row],[CODIGO_CRP]]&amp;OP[[#This Row],[Rubro]]</f>
        <v>74025-10-PC-3603-1300-20-20305C-3603025-02</v>
      </c>
      <c r="C94" t="str">
        <f>OP[[#This Row],[CODIGO_CDP]]&amp;OP[[#This Row],[Rubro]]</f>
        <v>1225-10-PC-3603-1300-20-20305C-3603025-02</v>
      </c>
      <c r="D94" t="str">
        <f>_xlfn.CONCAT(MID(OP[[#This Row],[Numero Documento]],1,10),"-",RIGHT(OP[[#This Row],[Dependencia]],2),"-",MID(OP[[#This Row],[Fuente]],1,1))</f>
        <v>124827525-10-P</v>
      </c>
      <c r="E94" t="str">
        <f>_xlfn.CONCAT(MID(OP[[#This Row],[Compromisos]],1,10),"-",RIGHT(OP[[#This Row],[Dependencia]],2),"-",MID(OP[[#This Row],[Fuente]],1,1))</f>
        <v>74025-10-P</v>
      </c>
      <c r="F94" t="str">
        <f>_xlfn.CONCAT(MID(OP[[#This Row],[CDP]],1,10),"-",RIGHT(OP[[#This Row],[Dependencia]],2),"-",MID(OP[[#This Row],[Fuente]],1,1))</f>
        <v>1225-10-P</v>
      </c>
      <c r="G94" t="s">
        <v>3746</v>
      </c>
      <c r="H94">
        <v>45772</v>
      </c>
      <c r="I94">
        <v>45776.068877314814</v>
      </c>
      <c r="J94" t="s">
        <v>51</v>
      </c>
      <c r="K94" s="1">
        <v>688930</v>
      </c>
      <c r="L94" s="1">
        <v>0</v>
      </c>
      <c r="M94" s="1">
        <v>688930</v>
      </c>
      <c r="N94" t="s">
        <v>52</v>
      </c>
      <c r="O94" t="s">
        <v>53</v>
      </c>
      <c r="P94" t="s">
        <v>54</v>
      </c>
      <c r="Q94">
        <v>899999094</v>
      </c>
      <c r="R94" t="s">
        <v>95</v>
      </c>
      <c r="S94" t="s">
        <v>56</v>
      </c>
      <c r="T94" t="s">
        <v>57</v>
      </c>
      <c r="U94" s="3" t="s">
        <v>96</v>
      </c>
      <c r="V94" t="s">
        <v>59</v>
      </c>
      <c r="W94">
        <v>860034313</v>
      </c>
      <c r="X94" t="s">
        <v>97</v>
      </c>
      <c r="Y94">
        <v>923210</v>
      </c>
      <c r="Z94" t="s">
        <v>61</v>
      </c>
      <c r="AA94" t="s">
        <v>62</v>
      </c>
      <c r="AB94" t="s">
        <v>63</v>
      </c>
      <c r="AC94" t="s">
        <v>64</v>
      </c>
      <c r="AD94" t="s">
        <v>65</v>
      </c>
      <c r="AE94" t="s">
        <v>66</v>
      </c>
      <c r="AF94" s="1">
        <v>688930</v>
      </c>
      <c r="AG94" s="1">
        <v>0</v>
      </c>
      <c r="AH94" s="1">
        <v>0</v>
      </c>
      <c r="AI94" s="1">
        <v>0</v>
      </c>
      <c r="AJ94" t="s">
        <v>67</v>
      </c>
      <c r="AM94" t="s">
        <v>68</v>
      </c>
      <c r="AR94" t="s">
        <v>5355</v>
      </c>
      <c r="AS94">
        <v>1225</v>
      </c>
      <c r="AT94">
        <v>1225</v>
      </c>
      <c r="AU94">
        <v>74025</v>
      </c>
      <c r="AV94">
        <v>11125</v>
      </c>
      <c r="AW94">
        <v>45772</v>
      </c>
      <c r="AX94">
        <v>108925</v>
      </c>
      <c r="AY94">
        <v>124827525</v>
      </c>
      <c r="AZ94" t="s">
        <v>70</v>
      </c>
      <c r="BA94">
        <v>45771</v>
      </c>
      <c r="BB94" t="s">
        <v>71</v>
      </c>
      <c r="BC94" t="s">
        <v>3747</v>
      </c>
      <c r="BD94" t="s">
        <v>3748</v>
      </c>
    </row>
    <row r="95" spans="1:56" x14ac:dyDescent="0.25">
      <c r="A95" t="str">
        <f>OP[[#This Row],[CODIGO_OP]]&amp;OP[[#This Row],[Rubro]]</f>
        <v>140316425-11-NC-3603-1300-20-20305C-3603025-02</v>
      </c>
      <c r="B95" t="str">
        <f>OP[[#This Row],[CODIGO_CRP]]&amp;OP[[#This Row],[Rubro]]</f>
        <v>2825-11-NC-3603-1300-20-20305C-3603025-02</v>
      </c>
      <c r="C95" t="str">
        <f>OP[[#This Row],[CODIGO_CDP]]&amp;OP[[#This Row],[Rubro]]</f>
        <v>2125-11-NC-3603-1300-20-20305C-3603025-02</v>
      </c>
      <c r="D95" t="str">
        <f>_xlfn.CONCAT(MID(OP[[#This Row],[Numero Documento]],1,10),"-",RIGHT(OP[[#This Row],[Dependencia]],2),"-",MID(OP[[#This Row],[Fuente]],1,1))</f>
        <v>140316425-11-N</v>
      </c>
      <c r="E95" t="str">
        <f>_xlfn.CONCAT(MID(OP[[#This Row],[Compromisos]],1,10),"-",RIGHT(OP[[#This Row],[Dependencia]],2),"-",MID(OP[[#This Row],[Fuente]],1,1))</f>
        <v>2825-11-N</v>
      </c>
      <c r="F95" t="str">
        <f>_xlfn.CONCAT(MID(OP[[#This Row],[CDP]],1,10),"-",RIGHT(OP[[#This Row],[Dependencia]],2),"-",MID(OP[[#This Row],[Fuente]],1,1))</f>
        <v>2125-11-N</v>
      </c>
      <c r="G95" t="s">
        <v>5356</v>
      </c>
      <c r="H95">
        <v>45785</v>
      </c>
      <c r="I95">
        <v>45789.178055555552</v>
      </c>
      <c r="J95" t="s">
        <v>51</v>
      </c>
      <c r="K95" s="1">
        <v>4599511</v>
      </c>
      <c r="L95" s="1">
        <v>28439</v>
      </c>
      <c r="M95" s="1">
        <v>4571072</v>
      </c>
      <c r="N95" t="s">
        <v>52</v>
      </c>
      <c r="O95" t="s">
        <v>53</v>
      </c>
      <c r="P95" t="s">
        <v>169</v>
      </c>
      <c r="Q95">
        <v>10261633</v>
      </c>
      <c r="R95" t="s">
        <v>645</v>
      </c>
      <c r="S95" t="s">
        <v>56</v>
      </c>
      <c r="T95" t="s">
        <v>57</v>
      </c>
      <c r="U95" s="3" t="s">
        <v>646</v>
      </c>
      <c r="V95" t="s">
        <v>59</v>
      </c>
      <c r="W95">
        <v>860007335</v>
      </c>
      <c r="X95" t="s">
        <v>201</v>
      </c>
      <c r="Y95">
        <v>923211</v>
      </c>
      <c r="Z95" t="s">
        <v>312</v>
      </c>
      <c r="AA95" t="s">
        <v>62</v>
      </c>
      <c r="AB95" t="s">
        <v>63</v>
      </c>
      <c r="AC95" t="s">
        <v>172</v>
      </c>
      <c r="AD95" t="s">
        <v>173</v>
      </c>
      <c r="AE95" t="s">
        <v>66</v>
      </c>
      <c r="AF95" s="1">
        <v>4599511</v>
      </c>
      <c r="AG95" s="1">
        <v>0</v>
      </c>
      <c r="AH95" s="1">
        <v>0</v>
      </c>
      <c r="AI95" s="1">
        <v>0</v>
      </c>
      <c r="AJ95" t="s">
        <v>67</v>
      </c>
      <c r="AM95" t="s">
        <v>68</v>
      </c>
      <c r="AS95">
        <v>2125</v>
      </c>
      <c r="AT95">
        <v>2125</v>
      </c>
      <c r="AU95">
        <v>2825</v>
      </c>
      <c r="AV95">
        <v>0</v>
      </c>
      <c r="AX95">
        <v>109025</v>
      </c>
      <c r="AY95">
        <v>140316425</v>
      </c>
      <c r="AZ95" t="s">
        <v>70</v>
      </c>
      <c r="BA95">
        <v>45688</v>
      </c>
      <c r="BB95" t="s">
        <v>174</v>
      </c>
      <c r="BC95" t="s">
        <v>647</v>
      </c>
      <c r="BD95" t="s">
        <v>648</v>
      </c>
    </row>
    <row r="96" spans="1:56" x14ac:dyDescent="0.25">
      <c r="A96" t="str">
        <f>OP[[#This Row],[CODIGO_OP]]&amp;OP[[#This Row],[Rubro]]</f>
        <v>140316625-11-NC-3603-1300-20-20305C-3603025-02</v>
      </c>
      <c r="B96" t="str">
        <f>OP[[#This Row],[CODIGO_CRP]]&amp;OP[[#This Row],[Rubro]]</f>
        <v>2925-11-NC-3603-1300-20-20305C-3603025-02</v>
      </c>
      <c r="C96" t="str">
        <f>OP[[#This Row],[CODIGO_CDP]]&amp;OP[[#This Row],[Rubro]]</f>
        <v>2125-11-NC-3603-1300-20-20305C-3603025-02</v>
      </c>
      <c r="D96" t="str">
        <f>_xlfn.CONCAT(MID(OP[[#This Row],[Numero Documento]],1,10),"-",RIGHT(OP[[#This Row],[Dependencia]],2),"-",MID(OP[[#This Row],[Fuente]],1,1))</f>
        <v>140316625-11-N</v>
      </c>
      <c r="E96" t="str">
        <f>_xlfn.CONCAT(MID(OP[[#This Row],[Compromisos]],1,10),"-",RIGHT(OP[[#This Row],[Dependencia]],2),"-",MID(OP[[#This Row],[Fuente]],1,1))</f>
        <v>2925-11-N</v>
      </c>
      <c r="F96" t="str">
        <f>_xlfn.CONCAT(MID(OP[[#This Row],[CDP]],1,10),"-",RIGHT(OP[[#This Row],[Dependencia]],2),"-",MID(OP[[#This Row],[Fuente]],1,1))</f>
        <v>2125-11-N</v>
      </c>
      <c r="G96" t="s">
        <v>5357</v>
      </c>
      <c r="H96">
        <v>45785</v>
      </c>
      <c r="I96">
        <v>45789.169351851851</v>
      </c>
      <c r="J96" t="s">
        <v>51</v>
      </c>
      <c r="K96" s="1">
        <v>4599511</v>
      </c>
      <c r="L96" s="1">
        <v>24451</v>
      </c>
      <c r="M96" s="1">
        <v>4575060</v>
      </c>
      <c r="N96" t="s">
        <v>52</v>
      </c>
      <c r="O96" t="s">
        <v>53</v>
      </c>
      <c r="P96" t="s">
        <v>169</v>
      </c>
      <c r="Q96">
        <v>38254826</v>
      </c>
      <c r="R96" t="s">
        <v>650</v>
      </c>
      <c r="S96" t="s">
        <v>56</v>
      </c>
      <c r="T96" t="s">
        <v>57</v>
      </c>
      <c r="U96" s="3" t="s">
        <v>651</v>
      </c>
      <c r="V96" t="s">
        <v>59</v>
      </c>
      <c r="W96">
        <v>890903938</v>
      </c>
      <c r="X96" t="s">
        <v>86</v>
      </c>
      <c r="Y96">
        <v>923211</v>
      </c>
      <c r="Z96" t="s">
        <v>312</v>
      </c>
      <c r="AA96" t="s">
        <v>62</v>
      </c>
      <c r="AB96" t="s">
        <v>63</v>
      </c>
      <c r="AC96" t="s">
        <v>172</v>
      </c>
      <c r="AD96" t="s">
        <v>173</v>
      </c>
      <c r="AE96" t="s">
        <v>66</v>
      </c>
      <c r="AF96" s="1">
        <v>4599511</v>
      </c>
      <c r="AG96" s="1">
        <v>0</v>
      </c>
      <c r="AH96" s="1">
        <v>0</v>
      </c>
      <c r="AI96" s="1">
        <v>0</v>
      </c>
      <c r="AJ96" t="s">
        <v>67</v>
      </c>
      <c r="AM96" t="s">
        <v>68</v>
      </c>
      <c r="AS96">
        <v>2125</v>
      </c>
      <c r="AT96">
        <v>2125</v>
      </c>
      <c r="AU96">
        <v>2925</v>
      </c>
      <c r="AV96">
        <v>0</v>
      </c>
      <c r="AX96">
        <v>109125</v>
      </c>
      <c r="AY96">
        <v>140316625</v>
      </c>
      <c r="AZ96" t="s">
        <v>70</v>
      </c>
      <c r="BA96">
        <v>45688</v>
      </c>
      <c r="BB96" t="s">
        <v>174</v>
      </c>
      <c r="BC96" t="s">
        <v>652</v>
      </c>
      <c r="BD96" t="s">
        <v>648</v>
      </c>
    </row>
    <row r="97" spans="1:56" x14ac:dyDescent="0.25">
      <c r="A97" t="str">
        <f>OP[[#This Row],[CODIGO_OP]]&amp;OP[[#This Row],[Rubro]]</f>
        <v>140316725-11-NC-3603-1300-20-20305C-3603025-02</v>
      </c>
      <c r="B97" t="str">
        <f>OP[[#This Row],[CODIGO_CRP]]&amp;OP[[#This Row],[Rubro]]</f>
        <v>3025-11-NC-3603-1300-20-20305C-3603025-02</v>
      </c>
      <c r="C97" t="str">
        <f>OP[[#This Row],[CODIGO_CDP]]&amp;OP[[#This Row],[Rubro]]</f>
        <v>2125-11-NC-3603-1300-20-20305C-3603025-02</v>
      </c>
      <c r="D97" t="str">
        <f>_xlfn.CONCAT(MID(OP[[#This Row],[Numero Documento]],1,10),"-",RIGHT(OP[[#This Row],[Dependencia]],2),"-",MID(OP[[#This Row],[Fuente]],1,1))</f>
        <v>140316725-11-N</v>
      </c>
      <c r="E97" t="str">
        <f>_xlfn.CONCAT(MID(OP[[#This Row],[Compromisos]],1,10),"-",RIGHT(OP[[#This Row],[Dependencia]],2),"-",MID(OP[[#This Row],[Fuente]],1,1))</f>
        <v>3025-11-N</v>
      </c>
      <c r="F97" t="str">
        <f>_xlfn.CONCAT(MID(OP[[#This Row],[CDP]],1,10),"-",RIGHT(OP[[#This Row],[Dependencia]],2),"-",MID(OP[[#This Row],[Fuente]],1,1))</f>
        <v>2125-11-N</v>
      </c>
      <c r="G97" t="s">
        <v>5358</v>
      </c>
      <c r="H97">
        <v>45785</v>
      </c>
      <c r="I97">
        <v>45789.178263888891</v>
      </c>
      <c r="J97" t="s">
        <v>51</v>
      </c>
      <c r="K97" s="1">
        <v>4599511</v>
      </c>
      <c r="L97" s="1">
        <v>24451</v>
      </c>
      <c r="M97" s="1">
        <v>4575060</v>
      </c>
      <c r="N97" t="s">
        <v>52</v>
      </c>
      <c r="O97" t="s">
        <v>53</v>
      </c>
      <c r="P97" t="s">
        <v>169</v>
      </c>
      <c r="Q97">
        <v>39545179</v>
      </c>
      <c r="R97" t="s">
        <v>654</v>
      </c>
      <c r="S97" t="s">
        <v>56</v>
      </c>
      <c r="T97" t="s">
        <v>57</v>
      </c>
      <c r="U97" s="3" t="s">
        <v>655</v>
      </c>
      <c r="V97" t="s">
        <v>59</v>
      </c>
      <c r="W97">
        <v>860035827</v>
      </c>
      <c r="X97" t="s">
        <v>378</v>
      </c>
      <c r="Y97">
        <v>923211</v>
      </c>
      <c r="Z97" t="s">
        <v>312</v>
      </c>
      <c r="AA97" t="s">
        <v>62</v>
      </c>
      <c r="AB97" t="s">
        <v>63</v>
      </c>
      <c r="AC97" t="s">
        <v>172</v>
      </c>
      <c r="AD97" t="s">
        <v>173</v>
      </c>
      <c r="AE97" t="s">
        <v>66</v>
      </c>
      <c r="AF97" s="1">
        <v>4599511</v>
      </c>
      <c r="AG97" s="1">
        <v>0</v>
      </c>
      <c r="AH97" s="1">
        <v>0</v>
      </c>
      <c r="AI97" s="1">
        <v>0</v>
      </c>
      <c r="AJ97" t="s">
        <v>67</v>
      </c>
      <c r="AM97" t="s">
        <v>68</v>
      </c>
      <c r="AS97">
        <v>2125</v>
      </c>
      <c r="AT97">
        <v>2125</v>
      </c>
      <c r="AU97">
        <v>3025</v>
      </c>
      <c r="AV97">
        <v>0</v>
      </c>
      <c r="AX97">
        <v>109225</v>
      </c>
      <c r="AY97">
        <v>140316725</v>
      </c>
      <c r="AZ97" t="s">
        <v>70</v>
      </c>
      <c r="BA97">
        <v>45688</v>
      </c>
      <c r="BB97" t="s">
        <v>174</v>
      </c>
      <c r="BC97" t="s">
        <v>656</v>
      </c>
      <c r="BD97" t="s">
        <v>657</v>
      </c>
    </row>
    <row r="98" spans="1:56" x14ac:dyDescent="0.25">
      <c r="A98" t="str">
        <f>OP[[#This Row],[CODIGO_OP]]&amp;OP[[#This Row],[Rubro]]</f>
        <v>140316825-11-NC-3603-1300-20-20305C-3603025-02</v>
      </c>
      <c r="B98" t="str">
        <f>OP[[#This Row],[CODIGO_CRP]]&amp;OP[[#This Row],[Rubro]]</f>
        <v>3125-11-NC-3603-1300-20-20305C-3603025-02</v>
      </c>
      <c r="C98" t="str">
        <f>OP[[#This Row],[CODIGO_CDP]]&amp;OP[[#This Row],[Rubro]]</f>
        <v>2125-11-NC-3603-1300-20-20305C-3603025-02</v>
      </c>
      <c r="D98" t="str">
        <f>_xlfn.CONCAT(MID(OP[[#This Row],[Numero Documento]],1,10),"-",RIGHT(OP[[#This Row],[Dependencia]],2),"-",MID(OP[[#This Row],[Fuente]],1,1))</f>
        <v>140316825-11-N</v>
      </c>
      <c r="E98" t="str">
        <f>_xlfn.CONCAT(MID(OP[[#This Row],[Compromisos]],1,10),"-",RIGHT(OP[[#This Row],[Dependencia]],2),"-",MID(OP[[#This Row],[Fuente]],1,1))</f>
        <v>3125-11-N</v>
      </c>
      <c r="F98" t="str">
        <f>_xlfn.CONCAT(MID(OP[[#This Row],[CDP]],1,10),"-",RIGHT(OP[[#This Row],[Dependencia]],2),"-",MID(OP[[#This Row],[Fuente]],1,1))</f>
        <v>2125-11-N</v>
      </c>
      <c r="G98" t="s">
        <v>5359</v>
      </c>
      <c r="H98">
        <v>45785</v>
      </c>
      <c r="I98">
        <v>45789.166886574072</v>
      </c>
      <c r="J98" t="s">
        <v>51</v>
      </c>
      <c r="K98" s="1">
        <v>4599511</v>
      </c>
      <c r="L98" s="1">
        <v>26325</v>
      </c>
      <c r="M98" s="1">
        <v>4573186</v>
      </c>
      <c r="N98" t="s">
        <v>52</v>
      </c>
      <c r="O98" t="s">
        <v>53</v>
      </c>
      <c r="P98" t="s">
        <v>169</v>
      </c>
      <c r="Q98">
        <v>93127405</v>
      </c>
      <c r="R98" t="s">
        <v>659</v>
      </c>
      <c r="S98" t="s">
        <v>56</v>
      </c>
      <c r="T98" t="s">
        <v>57</v>
      </c>
      <c r="U98" s="3" t="s">
        <v>660</v>
      </c>
      <c r="V98" t="s">
        <v>59</v>
      </c>
      <c r="W98">
        <v>800037800</v>
      </c>
      <c r="X98" t="s">
        <v>661</v>
      </c>
      <c r="Y98">
        <v>923211</v>
      </c>
      <c r="Z98" t="s">
        <v>312</v>
      </c>
      <c r="AA98" t="s">
        <v>62</v>
      </c>
      <c r="AB98" t="s">
        <v>63</v>
      </c>
      <c r="AC98" t="s">
        <v>172</v>
      </c>
      <c r="AD98" t="s">
        <v>173</v>
      </c>
      <c r="AE98" t="s">
        <v>66</v>
      </c>
      <c r="AF98" s="1">
        <v>4599511</v>
      </c>
      <c r="AG98" s="1">
        <v>0</v>
      </c>
      <c r="AH98" s="1">
        <v>0</v>
      </c>
      <c r="AI98" s="1">
        <v>0</v>
      </c>
      <c r="AJ98" t="s">
        <v>67</v>
      </c>
      <c r="AM98" t="s">
        <v>68</v>
      </c>
      <c r="AS98">
        <v>2125</v>
      </c>
      <c r="AT98">
        <v>2125</v>
      </c>
      <c r="AU98">
        <v>3125</v>
      </c>
      <c r="AV98">
        <v>0</v>
      </c>
      <c r="AX98">
        <v>109325</v>
      </c>
      <c r="AY98">
        <v>140316825</v>
      </c>
      <c r="AZ98" t="s">
        <v>70</v>
      </c>
      <c r="BA98">
        <v>45688</v>
      </c>
      <c r="BB98" t="s">
        <v>174</v>
      </c>
      <c r="BC98" t="s">
        <v>662</v>
      </c>
      <c r="BD98" t="s">
        <v>648</v>
      </c>
    </row>
    <row r="99" spans="1:56" x14ac:dyDescent="0.25">
      <c r="A99" t="str">
        <f>OP[[#This Row],[CODIGO_OP]]&amp;OP[[#This Row],[Rubro]]</f>
        <v>140317025-11-NC-3603-1300-20-20305C-3603025-02</v>
      </c>
      <c r="B99" t="str">
        <f>OP[[#This Row],[CODIGO_CRP]]&amp;OP[[#This Row],[Rubro]]</f>
        <v>3225-11-NC-3603-1300-20-20305C-3603025-02</v>
      </c>
      <c r="C99" t="str">
        <f>OP[[#This Row],[CODIGO_CDP]]&amp;OP[[#This Row],[Rubro]]</f>
        <v>2125-11-NC-3603-1300-20-20305C-3603025-02</v>
      </c>
      <c r="D99" t="str">
        <f>_xlfn.CONCAT(MID(OP[[#This Row],[Numero Documento]],1,10),"-",RIGHT(OP[[#This Row],[Dependencia]],2),"-",MID(OP[[#This Row],[Fuente]],1,1))</f>
        <v>140317025-11-N</v>
      </c>
      <c r="E99" t="str">
        <f>_xlfn.CONCAT(MID(OP[[#This Row],[Compromisos]],1,10),"-",RIGHT(OP[[#This Row],[Dependencia]],2),"-",MID(OP[[#This Row],[Fuente]],1,1))</f>
        <v>3225-11-N</v>
      </c>
      <c r="F99" t="str">
        <f>_xlfn.CONCAT(MID(OP[[#This Row],[CDP]],1,10),"-",RIGHT(OP[[#This Row],[Dependencia]],2),"-",MID(OP[[#This Row],[Fuente]],1,1))</f>
        <v>2125-11-N</v>
      </c>
      <c r="G99" t="s">
        <v>5360</v>
      </c>
      <c r="H99">
        <v>45785</v>
      </c>
      <c r="I99">
        <v>45789.169351851851</v>
      </c>
      <c r="J99" t="s">
        <v>51</v>
      </c>
      <c r="K99" s="1">
        <v>4599511</v>
      </c>
      <c r="L99" s="1">
        <v>24451</v>
      </c>
      <c r="M99" s="1">
        <v>4575060</v>
      </c>
      <c r="N99" t="s">
        <v>52</v>
      </c>
      <c r="O99" t="s">
        <v>53</v>
      </c>
      <c r="P99" t="s">
        <v>169</v>
      </c>
      <c r="Q99">
        <v>18224037</v>
      </c>
      <c r="R99" t="s">
        <v>664</v>
      </c>
      <c r="S99" t="s">
        <v>56</v>
      </c>
      <c r="T99" t="s">
        <v>57</v>
      </c>
      <c r="U99" s="3" t="s">
        <v>665</v>
      </c>
      <c r="V99" t="s">
        <v>59</v>
      </c>
      <c r="W99">
        <v>890903938</v>
      </c>
      <c r="X99" t="s">
        <v>86</v>
      </c>
      <c r="Y99">
        <v>923211</v>
      </c>
      <c r="Z99" t="s">
        <v>312</v>
      </c>
      <c r="AA99" t="s">
        <v>62</v>
      </c>
      <c r="AB99" t="s">
        <v>63</v>
      </c>
      <c r="AC99" t="s">
        <v>172</v>
      </c>
      <c r="AD99" t="s">
        <v>173</v>
      </c>
      <c r="AE99" t="s">
        <v>66</v>
      </c>
      <c r="AF99" s="1">
        <v>4599511</v>
      </c>
      <c r="AG99" s="1">
        <v>0</v>
      </c>
      <c r="AH99" s="1">
        <v>0</v>
      </c>
      <c r="AI99" s="1">
        <v>0</v>
      </c>
      <c r="AJ99" t="s">
        <v>67</v>
      </c>
      <c r="AM99" t="s">
        <v>68</v>
      </c>
      <c r="AS99">
        <v>2125</v>
      </c>
      <c r="AT99">
        <v>2125</v>
      </c>
      <c r="AU99">
        <v>3225</v>
      </c>
      <c r="AV99">
        <v>0</v>
      </c>
      <c r="AX99">
        <v>109425</v>
      </c>
      <c r="AY99">
        <v>140317025</v>
      </c>
      <c r="AZ99" t="s">
        <v>70</v>
      </c>
      <c r="BA99">
        <v>45688</v>
      </c>
      <c r="BB99" t="s">
        <v>174</v>
      </c>
      <c r="BC99" t="s">
        <v>666</v>
      </c>
      <c r="BD99" t="s">
        <v>648</v>
      </c>
    </row>
    <row r="100" spans="1:56" x14ac:dyDescent="0.25">
      <c r="A100" t="str">
        <f>OP[[#This Row],[CODIGO_OP]]&amp;OP[[#This Row],[Rubro]]</f>
        <v>140317225-11-NC-3603-1300-20-20305C-3603025-02</v>
      </c>
      <c r="B100" t="str">
        <f>OP[[#This Row],[CODIGO_CRP]]&amp;OP[[#This Row],[Rubro]]</f>
        <v>3325-11-NC-3603-1300-20-20305C-3603025-02</v>
      </c>
      <c r="C100" t="str">
        <f>OP[[#This Row],[CODIGO_CDP]]&amp;OP[[#This Row],[Rubro]]</f>
        <v>2125-11-NC-3603-1300-20-20305C-3603025-02</v>
      </c>
      <c r="D100" t="str">
        <f>_xlfn.CONCAT(MID(OP[[#This Row],[Numero Documento]],1,10),"-",RIGHT(OP[[#This Row],[Dependencia]],2),"-",MID(OP[[#This Row],[Fuente]],1,1))</f>
        <v>140317225-11-N</v>
      </c>
      <c r="E100" t="str">
        <f>_xlfn.CONCAT(MID(OP[[#This Row],[Compromisos]],1,10),"-",RIGHT(OP[[#This Row],[Dependencia]],2),"-",MID(OP[[#This Row],[Fuente]],1,1))</f>
        <v>3325-11-N</v>
      </c>
      <c r="F100" t="str">
        <f>_xlfn.CONCAT(MID(OP[[#This Row],[CDP]],1,10),"-",RIGHT(OP[[#This Row],[Dependencia]],2),"-",MID(OP[[#This Row],[Fuente]],1,1))</f>
        <v>2125-11-N</v>
      </c>
      <c r="G100" t="s">
        <v>5361</v>
      </c>
      <c r="H100">
        <v>45785</v>
      </c>
      <c r="I100">
        <v>45789.181712962964</v>
      </c>
      <c r="J100" t="s">
        <v>51</v>
      </c>
      <c r="K100" s="1">
        <v>4599511</v>
      </c>
      <c r="L100" s="1">
        <v>24451</v>
      </c>
      <c r="M100" s="1">
        <v>4575060</v>
      </c>
      <c r="N100" t="s">
        <v>52</v>
      </c>
      <c r="O100" t="s">
        <v>53</v>
      </c>
      <c r="P100" t="s">
        <v>169</v>
      </c>
      <c r="Q100">
        <v>71310631</v>
      </c>
      <c r="R100" t="s">
        <v>668</v>
      </c>
      <c r="S100" t="s">
        <v>56</v>
      </c>
      <c r="T100" t="s">
        <v>57</v>
      </c>
      <c r="U100" s="3" t="s">
        <v>669</v>
      </c>
      <c r="V100" t="s">
        <v>59</v>
      </c>
      <c r="W100">
        <v>860034313</v>
      </c>
      <c r="X100" t="s">
        <v>97</v>
      </c>
      <c r="Y100">
        <v>923211</v>
      </c>
      <c r="Z100" t="s">
        <v>312</v>
      </c>
      <c r="AA100" t="s">
        <v>62</v>
      </c>
      <c r="AB100" t="s">
        <v>63</v>
      </c>
      <c r="AC100" t="s">
        <v>172</v>
      </c>
      <c r="AD100" t="s">
        <v>173</v>
      </c>
      <c r="AE100" t="s">
        <v>66</v>
      </c>
      <c r="AF100" s="1">
        <v>4599511</v>
      </c>
      <c r="AG100" s="1">
        <v>0</v>
      </c>
      <c r="AH100" s="1">
        <v>0</v>
      </c>
      <c r="AI100" s="1">
        <v>0</v>
      </c>
      <c r="AJ100" t="s">
        <v>67</v>
      </c>
      <c r="AM100" t="s">
        <v>68</v>
      </c>
      <c r="AS100">
        <v>2125</v>
      </c>
      <c r="AT100">
        <v>2125</v>
      </c>
      <c r="AU100">
        <v>3325</v>
      </c>
      <c r="AV100">
        <v>0</v>
      </c>
      <c r="AX100">
        <v>109525</v>
      </c>
      <c r="AY100">
        <v>140317225</v>
      </c>
      <c r="AZ100" t="s">
        <v>70</v>
      </c>
      <c r="BA100">
        <v>45688</v>
      </c>
      <c r="BB100" t="s">
        <v>174</v>
      </c>
      <c r="BC100" t="s">
        <v>670</v>
      </c>
      <c r="BD100" t="s">
        <v>648</v>
      </c>
    </row>
    <row r="101" spans="1:56" x14ac:dyDescent="0.25">
      <c r="A101" t="str">
        <f>OP[[#This Row],[CODIGO_OP]]&amp;OP[[#This Row],[Rubro]]</f>
        <v>140317425-11-NC-3603-1300-20-20305C-3603025-02</v>
      </c>
      <c r="B101" t="str">
        <f>OP[[#This Row],[CODIGO_CRP]]&amp;OP[[#This Row],[Rubro]]</f>
        <v>3425-11-NC-3603-1300-20-20305C-3603025-02</v>
      </c>
      <c r="C101" t="str">
        <f>OP[[#This Row],[CODIGO_CDP]]&amp;OP[[#This Row],[Rubro]]</f>
        <v>1025-11-NC-3603-1300-20-20305C-3603025-02</v>
      </c>
      <c r="D101" t="str">
        <f>_xlfn.CONCAT(MID(OP[[#This Row],[Numero Documento]],1,10),"-",RIGHT(OP[[#This Row],[Dependencia]],2),"-",MID(OP[[#This Row],[Fuente]],1,1))</f>
        <v>140317425-11-N</v>
      </c>
      <c r="E101" t="str">
        <f>_xlfn.CONCAT(MID(OP[[#This Row],[Compromisos]],1,10),"-",RIGHT(OP[[#This Row],[Dependencia]],2),"-",MID(OP[[#This Row],[Fuente]],1,1))</f>
        <v>3425-11-N</v>
      </c>
      <c r="F101" t="str">
        <f>_xlfn.CONCAT(MID(OP[[#This Row],[CDP]],1,10),"-",RIGHT(OP[[#This Row],[Dependencia]],2),"-",MID(OP[[#This Row],[Fuente]],1,1))</f>
        <v>1025-11-N</v>
      </c>
      <c r="G101" t="s">
        <v>5362</v>
      </c>
      <c r="H101">
        <v>45785</v>
      </c>
      <c r="I101">
        <v>45789.169363425928</v>
      </c>
      <c r="J101" t="s">
        <v>51</v>
      </c>
      <c r="K101" s="1">
        <v>4671695</v>
      </c>
      <c r="L101" s="1">
        <v>28703</v>
      </c>
      <c r="M101" s="1">
        <v>4642992</v>
      </c>
      <c r="N101" t="s">
        <v>52</v>
      </c>
      <c r="O101" t="s">
        <v>53</v>
      </c>
      <c r="P101" t="s">
        <v>169</v>
      </c>
      <c r="Q101">
        <v>11223758</v>
      </c>
      <c r="R101" t="s">
        <v>316</v>
      </c>
      <c r="S101" t="s">
        <v>56</v>
      </c>
      <c r="T101" t="s">
        <v>57</v>
      </c>
      <c r="U101" s="3" t="s">
        <v>317</v>
      </c>
      <c r="V101" t="s">
        <v>59</v>
      </c>
      <c r="W101">
        <v>890903938</v>
      </c>
      <c r="X101" t="s">
        <v>86</v>
      </c>
      <c r="Y101">
        <v>923211</v>
      </c>
      <c r="Z101" t="s">
        <v>312</v>
      </c>
      <c r="AA101" t="s">
        <v>62</v>
      </c>
      <c r="AB101" t="s">
        <v>63</v>
      </c>
      <c r="AC101" t="s">
        <v>172</v>
      </c>
      <c r="AD101" t="s">
        <v>173</v>
      </c>
      <c r="AE101" t="s">
        <v>66</v>
      </c>
      <c r="AF101" s="1">
        <v>4671695</v>
      </c>
      <c r="AG101" s="1">
        <v>0</v>
      </c>
      <c r="AH101" s="1">
        <v>0</v>
      </c>
      <c r="AI101" s="1">
        <v>0</v>
      </c>
      <c r="AJ101" t="s">
        <v>67</v>
      </c>
      <c r="AM101" t="s">
        <v>68</v>
      </c>
      <c r="AS101">
        <v>1125</v>
      </c>
      <c r="AT101">
        <v>1025</v>
      </c>
      <c r="AU101">
        <v>3425</v>
      </c>
      <c r="AV101">
        <v>0</v>
      </c>
      <c r="AX101">
        <v>109625</v>
      </c>
      <c r="AY101">
        <v>140317425</v>
      </c>
      <c r="AZ101" t="s">
        <v>70</v>
      </c>
      <c r="BA101">
        <v>45688</v>
      </c>
      <c r="BB101" t="s">
        <v>174</v>
      </c>
      <c r="BC101" t="s">
        <v>672</v>
      </c>
      <c r="BD101" t="s">
        <v>673</v>
      </c>
    </row>
    <row r="102" spans="1:56" x14ac:dyDescent="0.25">
      <c r="A102" t="str">
        <f>OP[[#This Row],[CODIGO_OP]]&amp;OP[[#This Row],[Rubro]]</f>
        <v>140317525-11-NC-3603-1300-20-20305C-3603025-02</v>
      </c>
      <c r="B102" t="str">
        <f>OP[[#This Row],[CODIGO_CRP]]&amp;OP[[#This Row],[Rubro]]</f>
        <v>3525-11-NC-3603-1300-20-20305C-3603025-02</v>
      </c>
      <c r="C102" t="str">
        <f>OP[[#This Row],[CODIGO_CDP]]&amp;OP[[#This Row],[Rubro]]</f>
        <v>1025-11-NC-3603-1300-20-20305C-3603025-02</v>
      </c>
      <c r="D102" t="str">
        <f>_xlfn.CONCAT(MID(OP[[#This Row],[Numero Documento]],1,10),"-",RIGHT(OP[[#This Row],[Dependencia]],2),"-",MID(OP[[#This Row],[Fuente]],1,1))</f>
        <v>140317525-11-N</v>
      </c>
      <c r="E102" t="str">
        <f>_xlfn.CONCAT(MID(OP[[#This Row],[Compromisos]],1,10),"-",RIGHT(OP[[#This Row],[Dependencia]],2),"-",MID(OP[[#This Row],[Fuente]],1,1))</f>
        <v>3525-11-N</v>
      </c>
      <c r="F102" t="str">
        <f>_xlfn.CONCAT(MID(OP[[#This Row],[CDP]],1,10),"-",RIGHT(OP[[#This Row],[Dependencia]],2),"-",MID(OP[[#This Row],[Fuente]],1,1))</f>
        <v>1025-11-N</v>
      </c>
      <c r="G102" t="s">
        <v>5363</v>
      </c>
      <c r="H102">
        <v>45785</v>
      </c>
      <c r="I102">
        <v>45789.169363425928</v>
      </c>
      <c r="J102" t="s">
        <v>51</v>
      </c>
      <c r="K102" s="1">
        <v>4671695</v>
      </c>
      <c r="L102" s="1">
        <v>677345</v>
      </c>
      <c r="M102" s="1">
        <v>3994350</v>
      </c>
      <c r="N102" t="s">
        <v>52</v>
      </c>
      <c r="O102" t="s">
        <v>53</v>
      </c>
      <c r="P102" t="s">
        <v>169</v>
      </c>
      <c r="Q102">
        <v>11313776</v>
      </c>
      <c r="R102" t="s">
        <v>310</v>
      </c>
      <c r="S102" t="s">
        <v>56</v>
      </c>
      <c r="T102" t="s">
        <v>57</v>
      </c>
      <c r="U102" s="3" t="s">
        <v>311</v>
      </c>
      <c r="V102" t="s">
        <v>59</v>
      </c>
      <c r="W102">
        <v>890903938</v>
      </c>
      <c r="X102" t="s">
        <v>86</v>
      </c>
      <c r="Y102">
        <v>923211</v>
      </c>
      <c r="Z102" t="s">
        <v>312</v>
      </c>
      <c r="AA102" t="s">
        <v>62</v>
      </c>
      <c r="AB102" t="s">
        <v>63</v>
      </c>
      <c r="AC102" t="s">
        <v>172</v>
      </c>
      <c r="AD102" t="s">
        <v>173</v>
      </c>
      <c r="AE102" t="s">
        <v>66</v>
      </c>
      <c r="AF102" s="1">
        <v>4671695</v>
      </c>
      <c r="AG102" s="1">
        <v>0</v>
      </c>
      <c r="AH102" s="1">
        <v>0</v>
      </c>
      <c r="AI102" s="1">
        <v>0</v>
      </c>
      <c r="AJ102" t="s">
        <v>67</v>
      </c>
      <c r="AM102" t="s">
        <v>68</v>
      </c>
      <c r="AS102">
        <v>1125</v>
      </c>
      <c r="AT102">
        <v>1025</v>
      </c>
      <c r="AU102">
        <v>3525</v>
      </c>
      <c r="AV102">
        <v>0</v>
      </c>
      <c r="AX102">
        <v>109725</v>
      </c>
      <c r="AY102">
        <v>140317525</v>
      </c>
      <c r="AZ102" t="s">
        <v>70</v>
      </c>
      <c r="BA102">
        <v>45688</v>
      </c>
      <c r="BB102" t="s">
        <v>174</v>
      </c>
      <c r="BC102" t="s">
        <v>1901</v>
      </c>
      <c r="BD102" t="s">
        <v>1902</v>
      </c>
    </row>
    <row r="103" spans="1:56" x14ac:dyDescent="0.25">
      <c r="A103" t="str">
        <f>OP[[#This Row],[CODIGO_OP]]&amp;OP[[#This Row],[Rubro]]</f>
        <v>140317725-10-NC-3603-1300-20-20305C-3603025-02</v>
      </c>
      <c r="B103" t="str">
        <f>OP[[#This Row],[CODIGO_CRP]]&amp;OP[[#This Row],[Rubro]]</f>
        <v>7525-10-NC-3603-1300-20-20305C-3603025-02</v>
      </c>
      <c r="C103" t="str">
        <f>OP[[#This Row],[CODIGO_CDP]]&amp;OP[[#This Row],[Rubro]]</f>
        <v>1925-10-NC-3603-1300-20-20305C-3603025-02</v>
      </c>
      <c r="D103" t="str">
        <f>_xlfn.CONCAT(MID(OP[[#This Row],[Numero Documento]],1,10),"-",RIGHT(OP[[#This Row],[Dependencia]],2),"-",MID(OP[[#This Row],[Fuente]],1,1))</f>
        <v>140317725-10-N</v>
      </c>
      <c r="E103" t="str">
        <f>_xlfn.CONCAT(MID(OP[[#This Row],[Compromisos]],1,10),"-",RIGHT(OP[[#This Row],[Dependencia]],2),"-",MID(OP[[#This Row],[Fuente]],1,1))</f>
        <v>7525-10-N</v>
      </c>
      <c r="F103" t="str">
        <f>_xlfn.CONCAT(MID(OP[[#This Row],[CDP]],1,10),"-",RIGHT(OP[[#This Row],[Dependencia]],2),"-",MID(OP[[#This Row],[Fuente]],1,1))</f>
        <v>1925-10-N</v>
      </c>
      <c r="G103" t="s">
        <v>5364</v>
      </c>
      <c r="H103">
        <v>45785</v>
      </c>
      <c r="I103">
        <v>45789.186516203707</v>
      </c>
      <c r="J103" t="s">
        <v>51</v>
      </c>
      <c r="K103" s="1">
        <v>2318346</v>
      </c>
      <c r="L103" s="1">
        <v>11475</v>
      </c>
      <c r="M103" s="1">
        <v>2306871</v>
      </c>
      <c r="N103" t="s">
        <v>52</v>
      </c>
      <c r="O103" t="s">
        <v>53</v>
      </c>
      <c r="P103" t="s">
        <v>169</v>
      </c>
      <c r="Q103">
        <v>39676109</v>
      </c>
      <c r="R103" t="s">
        <v>516</v>
      </c>
      <c r="S103" t="s">
        <v>56</v>
      </c>
      <c r="T103" t="s">
        <v>57</v>
      </c>
      <c r="U103" s="3" t="s">
        <v>517</v>
      </c>
      <c r="V103" t="s">
        <v>59</v>
      </c>
      <c r="W103">
        <v>890903938</v>
      </c>
      <c r="X103" t="s">
        <v>86</v>
      </c>
      <c r="Y103">
        <v>923210</v>
      </c>
      <c r="Z103" t="s">
        <v>61</v>
      </c>
      <c r="AA103" t="s">
        <v>62</v>
      </c>
      <c r="AB103" t="s">
        <v>63</v>
      </c>
      <c r="AC103" t="s">
        <v>172</v>
      </c>
      <c r="AD103" t="s">
        <v>173</v>
      </c>
      <c r="AE103" t="s">
        <v>66</v>
      </c>
      <c r="AF103" s="1">
        <v>2318346</v>
      </c>
      <c r="AG103" s="1">
        <v>0</v>
      </c>
      <c r="AH103" s="1">
        <v>0</v>
      </c>
      <c r="AI103" s="1">
        <v>0</v>
      </c>
      <c r="AJ103" t="s">
        <v>67</v>
      </c>
      <c r="AM103" t="s">
        <v>68</v>
      </c>
      <c r="AS103">
        <v>1925</v>
      </c>
      <c r="AT103">
        <v>1925</v>
      </c>
      <c r="AU103">
        <v>7525</v>
      </c>
      <c r="AV103">
        <v>0</v>
      </c>
      <c r="AX103">
        <v>109825</v>
      </c>
      <c r="AY103">
        <v>140317725</v>
      </c>
      <c r="AZ103" t="s">
        <v>70</v>
      </c>
      <c r="BA103">
        <v>45693</v>
      </c>
      <c r="BB103" t="s">
        <v>174</v>
      </c>
      <c r="BC103" t="s">
        <v>518</v>
      </c>
      <c r="BD103" t="s">
        <v>519</v>
      </c>
    </row>
    <row r="104" spans="1:56" x14ac:dyDescent="0.25">
      <c r="A104" t="str">
        <f>OP[[#This Row],[CODIGO_OP]]&amp;OP[[#This Row],[Rubro]]</f>
        <v>140317825-11-NC-3603-1300-20-20305C-3603025-02</v>
      </c>
      <c r="B104" t="str">
        <f>OP[[#This Row],[CODIGO_CRP]]&amp;OP[[#This Row],[Rubro]]</f>
        <v>13525-11-NC-3603-1300-20-20305C-3603025-02</v>
      </c>
      <c r="C104" t="str">
        <f>OP[[#This Row],[CODIGO_CDP]]&amp;OP[[#This Row],[Rubro]]</f>
        <v>2125-11-NC-3603-1300-20-20305C-3603025-02</v>
      </c>
      <c r="D104" t="str">
        <f>_xlfn.CONCAT(MID(OP[[#This Row],[Numero Documento]],1,10),"-",RIGHT(OP[[#This Row],[Dependencia]],2),"-",MID(OP[[#This Row],[Fuente]],1,1))</f>
        <v>140317825-11-N</v>
      </c>
      <c r="E104" t="str">
        <f>_xlfn.CONCAT(MID(OP[[#This Row],[Compromisos]],1,10),"-",RIGHT(OP[[#This Row],[Dependencia]],2),"-",MID(OP[[#This Row],[Fuente]],1,1))</f>
        <v>13525-11-N</v>
      </c>
      <c r="F104" t="str">
        <f>_xlfn.CONCAT(MID(OP[[#This Row],[CDP]],1,10),"-",RIGHT(OP[[#This Row],[Dependencia]],2),"-",MID(OP[[#This Row],[Fuente]],1,1))</f>
        <v>2125-11-N</v>
      </c>
      <c r="G104" t="s">
        <v>5365</v>
      </c>
      <c r="H104">
        <v>45785</v>
      </c>
      <c r="I104">
        <v>45789.178043981483</v>
      </c>
      <c r="J104" t="s">
        <v>51</v>
      </c>
      <c r="K104" s="1">
        <v>4599511</v>
      </c>
      <c r="L104" s="1">
        <v>24451</v>
      </c>
      <c r="M104" s="1">
        <v>4575060</v>
      </c>
      <c r="N104" t="s">
        <v>52</v>
      </c>
      <c r="O104" t="s">
        <v>53</v>
      </c>
      <c r="P104" t="s">
        <v>169</v>
      </c>
      <c r="Q104">
        <v>52187775</v>
      </c>
      <c r="R104" t="s">
        <v>855</v>
      </c>
      <c r="S104" t="s">
        <v>56</v>
      </c>
      <c r="T104" t="s">
        <v>57</v>
      </c>
      <c r="U104" s="3" t="s">
        <v>856</v>
      </c>
      <c r="V104" t="s">
        <v>59</v>
      </c>
      <c r="W104">
        <v>860007335</v>
      </c>
      <c r="X104" t="s">
        <v>201</v>
      </c>
      <c r="Y104">
        <v>923211</v>
      </c>
      <c r="Z104" t="s">
        <v>312</v>
      </c>
      <c r="AA104" t="s">
        <v>62</v>
      </c>
      <c r="AB104" t="s">
        <v>63</v>
      </c>
      <c r="AC104" t="s">
        <v>172</v>
      </c>
      <c r="AD104" t="s">
        <v>173</v>
      </c>
      <c r="AE104" t="s">
        <v>66</v>
      </c>
      <c r="AF104" s="1">
        <v>4599511</v>
      </c>
      <c r="AG104" s="1">
        <v>0</v>
      </c>
      <c r="AH104" s="1">
        <v>0</v>
      </c>
      <c r="AI104" s="1">
        <v>0</v>
      </c>
      <c r="AJ104" t="s">
        <v>67</v>
      </c>
      <c r="AM104" t="s">
        <v>68</v>
      </c>
      <c r="AS104">
        <v>2125</v>
      </c>
      <c r="AT104">
        <v>2125</v>
      </c>
      <c r="AU104">
        <v>13525</v>
      </c>
      <c r="AV104">
        <v>0</v>
      </c>
      <c r="AX104">
        <v>109925</v>
      </c>
      <c r="AY104">
        <v>140317825</v>
      </c>
      <c r="AZ104" t="s">
        <v>70</v>
      </c>
      <c r="BA104">
        <v>45695</v>
      </c>
      <c r="BB104" t="s">
        <v>174</v>
      </c>
      <c r="BC104" t="s">
        <v>857</v>
      </c>
      <c r="BD104" t="s">
        <v>858</v>
      </c>
    </row>
    <row r="105" spans="1:56" x14ac:dyDescent="0.25">
      <c r="A105" t="str">
        <f>OP[[#This Row],[CODIGO_OP]]&amp;OP[[#This Row],[Rubro]]</f>
        <v>140317925-11-NC-3603-1300-20-20305C-3603025-02</v>
      </c>
      <c r="B105" t="str">
        <f>OP[[#This Row],[CODIGO_CRP]]&amp;OP[[#This Row],[Rubro]]</f>
        <v>13625-11-NC-3603-1300-20-20305C-3603025-02</v>
      </c>
      <c r="C105" t="str">
        <f>OP[[#This Row],[CODIGO_CDP]]&amp;OP[[#This Row],[Rubro]]</f>
        <v>2125-11-NC-3603-1300-20-20305C-3603025-02</v>
      </c>
      <c r="D105" t="str">
        <f>_xlfn.CONCAT(MID(OP[[#This Row],[Numero Documento]],1,10),"-",RIGHT(OP[[#This Row],[Dependencia]],2),"-",MID(OP[[#This Row],[Fuente]],1,1))</f>
        <v>140317925-11-N</v>
      </c>
      <c r="E105" t="str">
        <f>_xlfn.CONCAT(MID(OP[[#This Row],[Compromisos]],1,10),"-",RIGHT(OP[[#This Row],[Dependencia]],2),"-",MID(OP[[#This Row],[Fuente]],1,1))</f>
        <v>13625-11-N</v>
      </c>
      <c r="F105" t="str">
        <f>_xlfn.CONCAT(MID(OP[[#This Row],[CDP]],1,10),"-",RIGHT(OP[[#This Row],[Dependencia]],2),"-",MID(OP[[#This Row],[Fuente]],1,1))</f>
        <v>2125-11-N</v>
      </c>
      <c r="G105" t="s">
        <v>5366</v>
      </c>
      <c r="H105">
        <v>45785</v>
      </c>
      <c r="I105">
        <v>45789.178043981483</v>
      </c>
      <c r="J105" t="s">
        <v>51</v>
      </c>
      <c r="K105" s="1">
        <v>4599511</v>
      </c>
      <c r="L105" s="1">
        <v>24451</v>
      </c>
      <c r="M105" s="1">
        <v>4575060</v>
      </c>
      <c r="N105" t="s">
        <v>52</v>
      </c>
      <c r="O105" t="s">
        <v>53</v>
      </c>
      <c r="P105" t="s">
        <v>169</v>
      </c>
      <c r="Q105">
        <v>80436995</v>
      </c>
      <c r="R105" t="s">
        <v>860</v>
      </c>
      <c r="S105" t="s">
        <v>56</v>
      </c>
      <c r="T105" t="s">
        <v>57</v>
      </c>
      <c r="U105" s="3" t="s">
        <v>861</v>
      </c>
      <c r="V105" t="s">
        <v>59</v>
      </c>
      <c r="W105">
        <v>860007335</v>
      </c>
      <c r="X105" t="s">
        <v>201</v>
      </c>
      <c r="Y105">
        <v>923211</v>
      </c>
      <c r="Z105" t="s">
        <v>312</v>
      </c>
      <c r="AA105" t="s">
        <v>62</v>
      </c>
      <c r="AB105" t="s">
        <v>63</v>
      </c>
      <c r="AC105" t="s">
        <v>172</v>
      </c>
      <c r="AD105" t="s">
        <v>173</v>
      </c>
      <c r="AE105" t="s">
        <v>66</v>
      </c>
      <c r="AF105" s="1">
        <v>4599511</v>
      </c>
      <c r="AG105" s="1">
        <v>0</v>
      </c>
      <c r="AH105" s="1">
        <v>0</v>
      </c>
      <c r="AI105" s="1">
        <v>0</v>
      </c>
      <c r="AJ105" t="s">
        <v>67</v>
      </c>
      <c r="AM105" t="s">
        <v>68</v>
      </c>
      <c r="AS105">
        <v>2125</v>
      </c>
      <c r="AT105">
        <v>2125</v>
      </c>
      <c r="AU105">
        <v>13625</v>
      </c>
      <c r="AV105">
        <v>0</v>
      </c>
      <c r="AX105">
        <v>110025</v>
      </c>
      <c r="AY105">
        <v>140317925</v>
      </c>
      <c r="AZ105" t="s">
        <v>70</v>
      </c>
      <c r="BA105">
        <v>45695</v>
      </c>
      <c r="BB105" t="s">
        <v>174</v>
      </c>
      <c r="BC105" t="s">
        <v>862</v>
      </c>
      <c r="BD105" t="s">
        <v>858</v>
      </c>
    </row>
    <row r="106" spans="1:56" x14ac:dyDescent="0.25">
      <c r="A106" t="str">
        <f>OP[[#This Row],[CODIGO_OP]]&amp;OP[[#This Row],[Rubro]]</f>
        <v>140318025-11-NC-3603-1300-20-20305C-3603025-02</v>
      </c>
      <c r="B106" t="str">
        <f>OP[[#This Row],[CODIGO_CRP]]&amp;OP[[#This Row],[Rubro]]</f>
        <v>13725-11-NC-3603-1300-20-20305C-3603025-02</v>
      </c>
      <c r="C106" t="str">
        <f>OP[[#This Row],[CODIGO_CDP]]&amp;OP[[#This Row],[Rubro]]</f>
        <v>2125-11-NC-3603-1300-20-20305C-3603025-02</v>
      </c>
      <c r="D106" t="str">
        <f>_xlfn.CONCAT(MID(OP[[#This Row],[Numero Documento]],1,10),"-",RIGHT(OP[[#This Row],[Dependencia]],2),"-",MID(OP[[#This Row],[Fuente]],1,1))</f>
        <v>140318025-11-N</v>
      </c>
      <c r="E106" t="str">
        <f>_xlfn.CONCAT(MID(OP[[#This Row],[Compromisos]],1,10),"-",RIGHT(OP[[#This Row],[Dependencia]],2),"-",MID(OP[[#This Row],[Fuente]],1,1))</f>
        <v>13725-11-N</v>
      </c>
      <c r="F106" t="str">
        <f>_xlfn.CONCAT(MID(OP[[#This Row],[CDP]],1,10),"-",RIGHT(OP[[#This Row],[Dependencia]],2),"-",MID(OP[[#This Row],[Fuente]],1,1))</f>
        <v>2125-11-N</v>
      </c>
      <c r="G106" t="s">
        <v>5367</v>
      </c>
      <c r="H106">
        <v>45785</v>
      </c>
      <c r="I106">
        <v>45789.169328703705</v>
      </c>
      <c r="J106" t="s">
        <v>51</v>
      </c>
      <c r="K106" s="1">
        <v>4599511</v>
      </c>
      <c r="L106" s="1">
        <v>24451</v>
      </c>
      <c r="M106" s="1">
        <v>4575060</v>
      </c>
      <c r="N106" t="s">
        <v>52</v>
      </c>
      <c r="O106" t="s">
        <v>53</v>
      </c>
      <c r="P106" t="s">
        <v>169</v>
      </c>
      <c r="Q106">
        <v>1032434209</v>
      </c>
      <c r="R106" t="s">
        <v>864</v>
      </c>
      <c r="S106" t="s">
        <v>56</v>
      </c>
      <c r="T106" t="s">
        <v>57</v>
      </c>
      <c r="U106" s="3" t="s">
        <v>865</v>
      </c>
      <c r="V106" t="s">
        <v>59</v>
      </c>
      <c r="W106">
        <v>890903938</v>
      </c>
      <c r="X106" t="s">
        <v>86</v>
      </c>
      <c r="Y106">
        <v>923211</v>
      </c>
      <c r="Z106" t="s">
        <v>312</v>
      </c>
      <c r="AA106" t="s">
        <v>62</v>
      </c>
      <c r="AB106" t="s">
        <v>63</v>
      </c>
      <c r="AC106" t="s">
        <v>172</v>
      </c>
      <c r="AD106" t="s">
        <v>173</v>
      </c>
      <c r="AE106" t="s">
        <v>66</v>
      </c>
      <c r="AF106" s="1">
        <v>4599511</v>
      </c>
      <c r="AG106" s="1">
        <v>0</v>
      </c>
      <c r="AH106" s="1">
        <v>0</v>
      </c>
      <c r="AI106" s="1">
        <v>0</v>
      </c>
      <c r="AJ106" t="s">
        <v>67</v>
      </c>
      <c r="AM106" t="s">
        <v>68</v>
      </c>
      <c r="AS106">
        <v>2125</v>
      </c>
      <c r="AT106">
        <v>2125</v>
      </c>
      <c r="AU106">
        <v>13725</v>
      </c>
      <c r="AV106">
        <v>0</v>
      </c>
      <c r="AX106">
        <v>110125</v>
      </c>
      <c r="AY106">
        <v>140318025</v>
      </c>
      <c r="AZ106" t="s">
        <v>70</v>
      </c>
      <c r="BA106">
        <v>45695</v>
      </c>
      <c r="BB106" t="s">
        <v>174</v>
      </c>
      <c r="BC106" t="s">
        <v>866</v>
      </c>
      <c r="BD106" t="s">
        <v>858</v>
      </c>
    </row>
    <row r="107" spans="1:56" x14ac:dyDescent="0.25">
      <c r="A107" t="str">
        <f>OP[[#This Row],[CODIGO_OP]]&amp;OP[[#This Row],[Rubro]]</f>
        <v>140318125-11-NC-3603-1300-20-20305C-3603025-02</v>
      </c>
      <c r="B107" t="str">
        <f>OP[[#This Row],[CODIGO_CRP]]&amp;OP[[#This Row],[Rubro]]</f>
        <v>13825-11-NC-3603-1300-20-20305C-3603025-02</v>
      </c>
      <c r="C107" t="str">
        <f>OP[[#This Row],[CODIGO_CDP]]&amp;OP[[#This Row],[Rubro]]</f>
        <v>2125-11-NC-3603-1300-20-20305C-3603025-02</v>
      </c>
      <c r="D107" t="str">
        <f>_xlfn.CONCAT(MID(OP[[#This Row],[Numero Documento]],1,10),"-",RIGHT(OP[[#This Row],[Dependencia]],2),"-",MID(OP[[#This Row],[Fuente]],1,1))</f>
        <v>140318125-11-N</v>
      </c>
      <c r="E107" t="str">
        <f>_xlfn.CONCAT(MID(OP[[#This Row],[Compromisos]],1,10),"-",RIGHT(OP[[#This Row],[Dependencia]],2),"-",MID(OP[[#This Row],[Fuente]],1,1))</f>
        <v>13825-11-N</v>
      </c>
      <c r="F107" t="str">
        <f>_xlfn.CONCAT(MID(OP[[#This Row],[CDP]],1,10),"-",RIGHT(OP[[#This Row],[Dependencia]],2),"-",MID(OP[[#This Row],[Fuente]],1,1))</f>
        <v>2125-11-N</v>
      </c>
      <c r="G107" t="s">
        <v>5368</v>
      </c>
      <c r="H107">
        <v>45785</v>
      </c>
      <c r="I107">
        <v>45789.181701388887</v>
      </c>
      <c r="J107" t="s">
        <v>51</v>
      </c>
      <c r="K107" s="1">
        <v>4599511</v>
      </c>
      <c r="L107" s="1">
        <v>24451</v>
      </c>
      <c r="M107" s="1">
        <v>4575060</v>
      </c>
      <c r="N107" t="s">
        <v>52</v>
      </c>
      <c r="O107" t="s">
        <v>53</v>
      </c>
      <c r="P107" t="s">
        <v>169</v>
      </c>
      <c r="Q107">
        <v>35534775</v>
      </c>
      <c r="R107" t="s">
        <v>868</v>
      </c>
      <c r="S107" t="s">
        <v>56</v>
      </c>
      <c r="T107" t="s">
        <v>57</v>
      </c>
      <c r="U107" s="3" t="s">
        <v>869</v>
      </c>
      <c r="V107" t="s">
        <v>59</v>
      </c>
      <c r="W107">
        <v>860034313</v>
      </c>
      <c r="X107" t="s">
        <v>97</v>
      </c>
      <c r="Y107">
        <v>923211</v>
      </c>
      <c r="Z107" t="s">
        <v>312</v>
      </c>
      <c r="AA107" t="s">
        <v>62</v>
      </c>
      <c r="AB107" t="s">
        <v>63</v>
      </c>
      <c r="AC107" t="s">
        <v>172</v>
      </c>
      <c r="AD107" t="s">
        <v>173</v>
      </c>
      <c r="AE107" t="s">
        <v>66</v>
      </c>
      <c r="AF107" s="1">
        <v>4599511</v>
      </c>
      <c r="AG107" s="1">
        <v>0</v>
      </c>
      <c r="AH107" s="1">
        <v>0</v>
      </c>
      <c r="AI107" s="1">
        <v>0</v>
      </c>
      <c r="AJ107" t="s">
        <v>67</v>
      </c>
      <c r="AM107" t="s">
        <v>68</v>
      </c>
      <c r="AS107">
        <v>2125</v>
      </c>
      <c r="AT107">
        <v>2125</v>
      </c>
      <c r="AU107">
        <v>13825</v>
      </c>
      <c r="AV107">
        <v>0</v>
      </c>
      <c r="AX107">
        <v>110225</v>
      </c>
      <c r="AY107">
        <v>140318125</v>
      </c>
      <c r="AZ107" t="s">
        <v>70</v>
      </c>
      <c r="BA107">
        <v>45695</v>
      </c>
      <c r="BB107" t="s">
        <v>174</v>
      </c>
      <c r="BC107" t="s">
        <v>870</v>
      </c>
      <c r="BD107" t="s">
        <v>858</v>
      </c>
    </row>
    <row r="108" spans="1:56" x14ac:dyDescent="0.25">
      <c r="A108" t="str">
        <f>OP[[#This Row],[CODIGO_OP]]&amp;OP[[#This Row],[Rubro]]</f>
        <v>140318225-11-NC-3603-1300-20-20305C-3603025-02</v>
      </c>
      <c r="B108" t="str">
        <f>OP[[#This Row],[CODIGO_CRP]]&amp;OP[[#This Row],[Rubro]]</f>
        <v>13925-11-NC-3603-1300-20-20305C-3603025-02</v>
      </c>
      <c r="C108" t="str">
        <f>OP[[#This Row],[CODIGO_CDP]]&amp;OP[[#This Row],[Rubro]]</f>
        <v>2125-11-NC-3603-1300-20-20305C-3603025-02</v>
      </c>
      <c r="D108" t="str">
        <f>_xlfn.CONCAT(MID(OP[[#This Row],[Numero Documento]],1,10),"-",RIGHT(OP[[#This Row],[Dependencia]],2),"-",MID(OP[[#This Row],[Fuente]],1,1))</f>
        <v>140318225-11-N</v>
      </c>
      <c r="E108" t="str">
        <f>_xlfn.CONCAT(MID(OP[[#This Row],[Compromisos]],1,10),"-",RIGHT(OP[[#This Row],[Dependencia]],2),"-",MID(OP[[#This Row],[Fuente]],1,1))</f>
        <v>13925-11-N</v>
      </c>
      <c r="F108" t="str">
        <f>_xlfn.CONCAT(MID(OP[[#This Row],[CDP]],1,10),"-",RIGHT(OP[[#This Row],[Dependencia]],2),"-",MID(OP[[#This Row],[Fuente]],1,1))</f>
        <v>2125-11-N</v>
      </c>
      <c r="G108" t="s">
        <v>5369</v>
      </c>
      <c r="H108">
        <v>45785</v>
      </c>
      <c r="I108">
        <v>45789.169363425928</v>
      </c>
      <c r="J108" t="s">
        <v>51</v>
      </c>
      <c r="K108" s="1">
        <v>4599511</v>
      </c>
      <c r="L108" s="1">
        <v>24451</v>
      </c>
      <c r="M108" s="1">
        <v>4575060</v>
      </c>
      <c r="N108" t="s">
        <v>52</v>
      </c>
      <c r="O108" t="s">
        <v>53</v>
      </c>
      <c r="P108" t="s">
        <v>169</v>
      </c>
      <c r="Q108">
        <v>25560681</v>
      </c>
      <c r="R108" t="s">
        <v>872</v>
      </c>
      <c r="S108" t="s">
        <v>56</v>
      </c>
      <c r="T108" t="s">
        <v>57</v>
      </c>
      <c r="U108" s="3" t="s">
        <v>873</v>
      </c>
      <c r="V108" t="s">
        <v>59</v>
      </c>
      <c r="W108">
        <v>890903938</v>
      </c>
      <c r="X108" t="s">
        <v>86</v>
      </c>
      <c r="Y108">
        <v>923211</v>
      </c>
      <c r="Z108" t="s">
        <v>312</v>
      </c>
      <c r="AA108" t="s">
        <v>62</v>
      </c>
      <c r="AB108" t="s">
        <v>63</v>
      </c>
      <c r="AC108" t="s">
        <v>172</v>
      </c>
      <c r="AD108" t="s">
        <v>173</v>
      </c>
      <c r="AE108" t="s">
        <v>66</v>
      </c>
      <c r="AF108" s="1">
        <v>4599511</v>
      </c>
      <c r="AG108" s="1">
        <v>0</v>
      </c>
      <c r="AH108" s="1">
        <v>0</v>
      </c>
      <c r="AI108" s="1">
        <v>0</v>
      </c>
      <c r="AJ108" t="s">
        <v>67</v>
      </c>
      <c r="AM108" t="s">
        <v>68</v>
      </c>
      <c r="AS108">
        <v>2125</v>
      </c>
      <c r="AT108">
        <v>2125</v>
      </c>
      <c r="AU108">
        <v>13925</v>
      </c>
      <c r="AV108">
        <v>0</v>
      </c>
      <c r="AX108">
        <v>110325</v>
      </c>
      <c r="AY108">
        <v>140318225</v>
      </c>
      <c r="AZ108" t="s">
        <v>70</v>
      </c>
      <c r="BA108">
        <v>45695</v>
      </c>
      <c r="BB108" t="s">
        <v>174</v>
      </c>
      <c r="BC108" t="s">
        <v>874</v>
      </c>
      <c r="BD108" t="s">
        <v>858</v>
      </c>
    </row>
    <row r="109" spans="1:56" x14ac:dyDescent="0.25">
      <c r="A109" t="str">
        <f>OP[[#This Row],[CODIGO_OP]]&amp;OP[[#This Row],[Rubro]]</f>
        <v>140318425-11-NC-3603-1300-20-20305C-3603025-02</v>
      </c>
      <c r="B109" t="str">
        <f>OP[[#This Row],[CODIGO_CRP]]&amp;OP[[#This Row],[Rubro]]</f>
        <v>14025-11-NC-3603-1300-20-20305C-3603025-02</v>
      </c>
      <c r="C109" t="str">
        <f>OP[[#This Row],[CODIGO_CDP]]&amp;OP[[#This Row],[Rubro]]</f>
        <v>2125-11-NC-3603-1300-20-20305C-3603025-02</v>
      </c>
      <c r="D109" t="str">
        <f>_xlfn.CONCAT(MID(OP[[#This Row],[Numero Documento]],1,10),"-",RIGHT(OP[[#This Row],[Dependencia]],2),"-",MID(OP[[#This Row],[Fuente]],1,1))</f>
        <v>140318425-11-N</v>
      </c>
      <c r="E109" t="str">
        <f>_xlfn.CONCAT(MID(OP[[#This Row],[Compromisos]],1,10),"-",RIGHT(OP[[#This Row],[Dependencia]],2),"-",MID(OP[[#This Row],[Fuente]],1,1))</f>
        <v>14025-11-N</v>
      </c>
      <c r="F109" t="str">
        <f>_xlfn.CONCAT(MID(OP[[#This Row],[CDP]],1,10),"-",RIGHT(OP[[#This Row],[Dependencia]],2),"-",MID(OP[[#This Row],[Fuente]],1,1))</f>
        <v>2125-11-N</v>
      </c>
      <c r="G109" t="s">
        <v>5370</v>
      </c>
      <c r="H109">
        <v>45785</v>
      </c>
      <c r="I109">
        <v>45789.169374999998</v>
      </c>
      <c r="J109" t="s">
        <v>51</v>
      </c>
      <c r="K109" s="1">
        <v>4599511</v>
      </c>
      <c r="L109" s="1">
        <v>24451</v>
      </c>
      <c r="M109" s="1">
        <v>4575060</v>
      </c>
      <c r="N109" t="s">
        <v>52</v>
      </c>
      <c r="O109" t="s">
        <v>53</v>
      </c>
      <c r="P109" t="s">
        <v>169</v>
      </c>
      <c r="Q109">
        <v>33368355</v>
      </c>
      <c r="R109" t="s">
        <v>876</v>
      </c>
      <c r="S109" t="s">
        <v>56</v>
      </c>
      <c r="T109" t="s">
        <v>57</v>
      </c>
      <c r="U109" s="3" t="s">
        <v>877</v>
      </c>
      <c r="V109" t="s">
        <v>59</v>
      </c>
      <c r="W109">
        <v>890903938</v>
      </c>
      <c r="X109" t="s">
        <v>86</v>
      </c>
      <c r="Y109">
        <v>923211</v>
      </c>
      <c r="Z109" t="s">
        <v>312</v>
      </c>
      <c r="AA109" t="s">
        <v>62</v>
      </c>
      <c r="AB109" t="s">
        <v>63</v>
      </c>
      <c r="AC109" t="s">
        <v>172</v>
      </c>
      <c r="AD109" t="s">
        <v>173</v>
      </c>
      <c r="AE109" t="s">
        <v>66</v>
      </c>
      <c r="AF109" s="1">
        <v>4599511</v>
      </c>
      <c r="AG109" s="1">
        <v>0</v>
      </c>
      <c r="AH109" s="1">
        <v>0</v>
      </c>
      <c r="AI109" s="1">
        <v>0</v>
      </c>
      <c r="AJ109" t="s">
        <v>67</v>
      </c>
      <c r="AM109" t="s">
        <v>68</v>
      </c>
      <c r="AS109">
        <v>2125</v>
      </c>
      <c r="AT109">
        <v>2125</v>
      </c>
      <c r="AU109">
        <v>14025</v>
      </c>
      <c r="AV109">
        <v>0</v>
      </c>
      <c r="AX109">
        <v>110425</v>
      </c>
      <c r="AY109">
        <v>140318425</v>
      </c>
      <c r="AZ109" t="s">
        <v>70</v>
      </c>
      <c r="BA109">
        <v>45695</v>
      </c>
      <c r="BB109" t="s">
        <v>174</v>
      </c>
      <c r="BC109" t="s">
        <v>878</v>
      </c>
      <c r="BD109" t="s">
        <v>858</v>
      </c>
    </row>
    <row r="110" spans="1:56" x14ac:dyDescent="0.25">
      <c r="A110" t="str">
        <f>OP[[#This Row],[CODIGO_OP]]&amp;OP[[#This Row],[Rubro]]</f>
        <v>140318525-11-NC-3603-1300-20-20305C-3603025-02</v>
      </c>
      <c r="B110" t="str">
        <f>OP[[#This Row],[CODIGO_CRP]]&amp;OP[[#This Row],[Rubro]]</f>
        <v>14125-11-NC-3603-1300-20-20305C-3603025-02</v>
      </c>
      <c r="C110" t="str">
        <f>OP[[#This Row],[CODIGO_CDP]]&amp;OP[[#This Row],[Rubro]]</f>
        <v>2125-11-NC-3603-1300-20-20305C-3603025-02</v>
      </c>
      <c r="D110" t="str">
        <f>_xlfn.CONCAT(MID(OP[[#This Row],[Numero Documento]],1,10),"-",RIGHT(OP[[#This Row],[Dependencia]],2),"-",MID(OP[[#This Row],[Fuente]],1,1))</f>
        <v>140318525-11-N</v>
      </c>
      <c r="E110" t="str">
        <f>_xlfn.CONCAT(MID(OP[[#This Row],[Compromisos]],1,10),"-",RIGHT(OP[[#This Row],[Dependencia]],2),"-",MID(OP[[#This Row],[Fuente]],1,1))</f>
        <v>14125-11-N</v>
      </c>
      <c r="F110" t="str">
        <f>_xlfn.CONCAT(MID(OP[[#This Row],[CDP]],1,10),"-",RIGHT(OP[[#This Row],[Dependencia]],2),"-",MID(OP[[#This Row],[Fuente]],1,1))</f>
        <v>2125-11-N</v>
      </c>
      <c r="G110" t="s">
        <v>5371</v>
      </c>
      <c r="H110">
        <v>45785</v>
      </c>
      <c r="I110">
        <v>45789.178043981483</v>
      </c>
      <c r="J110" t="s">
        <v>51</v>
      </c>
      <c r="K110" s="1">
        <v>4599511</v>
      </c>
      <c r="L110" s="1">
        <v>24451</v>
      </c>
      <c r="M110" s="1">
        <v>4575060</v>
      </c>
      <c r="N110" t="s">
        <v>52</v>
      </c>
      <c r="O110" t="s">
        <v>53</v>
      </c>
      <c r="P110" t="s">
        <v>169</v>
      </c>
      <c r="Q110">
        <v>37724921</v>
      </c>
      <c r="R110" t="s">
        <v>880</v>
      </c>
      <c r="S110" t="s">
        <v>56</v>
      </c>
      <c r="T110" t="s">
        <v>57</v>
      </c>
      <c r="U110" s="3" t="s">
        <v>881</v>
      </c>
      <c r="V110" t="s">
        <v>59</v>
      </c>
      <c r="W110">
        <v>860007335</v>
      </c>
      <c r="X110" t="s">
        <v>201</v>
      </c>
      <c r="Y110">
        <v>923211</v>
      </c>
      <c r="Z110" t="s">
        <v>312</v>
      </c>
      <c r="AA110" t="s">
        <v>62</v>
      </c>
      <c r="AB110" t="s">
        <v>63</v>
      </c>
      <c r="AC110" t="s">
        <v>172</v>
      </c>
      <c r="AD110" t="s">
        <v>173</v>
      </c>
      <c r="AE110" t="s">
        <v>66</v>
      </c>
      <c r="AF110" s="1">
        <v>4599511</v>
      </c>
      <c r="AG110" s="1">
        <v>0</v>
      </c>
      <c r="AH110" s="1">
        <v>0</v>
      </c>
      <c r="AI110" s="1">
        <v>0</v>
      </c>
      <c r="AJ110" t="s">
        <v>67</v>
      </c>
      <c r="AM110" t="s">
        <v>68</v>
      </c>
      <c r="AS110">
        <v>2125</v>
      </c>
      <c r="AT110">
        <v>2125</v>
      </c>
      <c r="AU110">
        <v>14125</v>
      </c>
      <c r="AV110">
        <v>0</v>
      </c>
      <c r="AX110">
        <v>110525</v>
      </c>
      <c r="AY110">
        <v>140318525</v>
      </c>
      <c r="AZ110" t="s">
        <v>70</v>
      </c>
      <c r="BA110">
        <v>45695</v>
      </c>
      <c r="BB110" t="s">
        <v>174</v>
      </c>
      <c r="BC110" t="s">
        <v>882</v>
      </c>
      <c r="BD110" t="s">
        <v>858</v>
      </c>
    </row>
    <row r="111" spans="1:56" x14ac:dyDescent="0.25">
      <c r="A111" t="str">
        <f>OP[[#This Row],[CODIGO_OP]]&amp;OP[[#This Row],[Rubro]]</f>
        <v>140318625-11-NC-3603-1300-20-20305C-3603025-02</v>
      </c>
      <c r="B111" t="str">
        <f>OP[[#This Row],[CODIGO_CRP]]&amp;OP[[#This Row],[Rubro]]</f>
        <v>14225-11-NC-3603-1300-20-20305C-3603025-02</v>
      </c>
      <c r="C111" t="str">
        <f>OP[[#This Row],[CODIGO_CDP]]&amp;OP[[#This Row],[Rubro]]</f>
        <v>2125-11-NC-3603-1300-20-20305C-3603025-02</v>
      </c>
      <c r="D111" t="str">
        <f>_xlfn.CONCAT(MID(OP[[#This Row],[Numero Documento]],1,10),"-",RIGHT(OP[[#This Row],[Dependencia]],2),"-",MID(OP[[#This Row],[Fuente]],1,1))</f>
        <v>140318625-11-N</v>
      </c>
      <c r="E111" t="str">
        <f>_xlfn.CONCAT(MID(OP[[#This Row],[Compromisos]],1,10),"-",RIGHT(OP[[#This Row],[Dependencia]],2),"-",MID(OP[[#This Row],[Fuente]],1,1))</f>
        <v>14225-11-N</v>
      </c>
      <c r="F111" t="str">
        <f>_xlfn.CONCAT(MID(OP[[#This Row],[CDP]],1,10),"-",RIGHT(OP[[#This Row],[Dependencia]],2),"-",MID(OP[[#This Row],[Fuente]],1,1))</f>
        <v>2125-11-N</v>
      </c>
      <c r="G111" t="s">
        <v>5372</v>
      </c>
      <c r="H111">
        <v>45785</v>
      </c>
      <c r="I111">
        <v>45789.181712962964</v>
      </c>
      <c r="J111" t="s">
        <v>51</v>
      </c>
      <c r="K111" s="1">
        <v>4599511</v>
      </c>
      <c r="L111" s="1">
        <v>24451</v>
      </c>
      <c r="M111" s="1">
        <v>4575060</v>
      </c>
      <c r="N111" t="s">
        <v>52</v>
      </c>
      <c r="O111" t="s">
        <v>53</v>
      </c>
      <c r="P111" t="s">
        <v>169</v>
      </c>
      <c r="Q111">
        <v>52023447</v>
      </c>
      <c r="R111" t="s">
        <v>884</v>
      </c>
      <c r="S111" t="s">
        <v>56</v>
      </c>
      <c r="T111" t="s">
        <v>57</v>
      </c>
      <c r="U111" s="3" t="s">
        <v>885</v>
      </c>
      <c r="V111" t="s">
        <v>59</v>
      </c>
      <c r="W111">
        <v>860034313</v>
      </c>
      <c r="X111" t="s">
        <v>97</v>
      </c>
      <c r="Y111">
        <v>923211</v>
      </c>
      <c r="Z111" t="s">
        <v>312</v>
      </c>
      <c r="AA111" t="s">
        <v>62</v>
      </c>
      <c r="AB111" t="s">
        <v>63</v>
      </c>
      <c r="AC111" t="s">
        <v>172</v>
      </c>
      <c r="AD111" t="s">
        <v>173</v>
      </c>
      <c r="AE111" t="s">
        <v>66</v>
      </c>
      <c r="AF111" s="1">
        <v>4599511</v>
      </c>
      <c r="AG111" s="1">
        <v>0</v>
      </c>
      <c r="AH111" s="1">
        <v>0</v>
      </c>
      <c r="AI111" s="1">
        <v>0</v>
      </c>
      <c r="AJ111" t="s">
        <v>67</v>
      </c>
      <c r="AM111" t="s">
        <v>68</v>
      </c>
      <c r="AS111">
        <v>2125</v>
      </c>
      <c r="AT111">
        <v>2125</v>
      </c>
      <c r="AU111">
        <v>14225</v>
      </c>
      <c r="AV111">
        <v>0</v>
      </c>
      <c r="AX111">
        <v>110625</v>
      </c>
      <c r="AY111">
        <v>140318625</v>
      </c>
      <c r="AZ111" t="s">
        <v>70</v>
      </c>
      <c r="BA111">
        <v>45695</v>
      </c>
      <c r="BB111" t="s">
        <v>174</v>
      </c>
      <c r="BC111" t="s">
        <v>886</v>
      </c>
      <c r="BD111" t="s">
        <v>858</v>
      </c>
    </row>
    <row r="112" spans="1:56" x14ac:dyDescent="0.25">
      <c r="A112" t="str">
        <f>OP[[#This Row],[CODIGO_OP]]&amp;OP[[#This Row],[Rubro]]</f>
        <v>140318725-11-NC-3603-1300-20-20305C-3603025-02</v>
      </c>
      <c r="B112" t="str">
        <f>OP[[#This Row],[CODIGO_CRP]]&amp;OP[[#This Row],[Rubro]]</f>
        <v>14325-11-NC-3603-1300-20-20305C-3603025-02</v>
      </c>
      <c r="C112" t="str">
        <f>OP[[#This Row],[CODIGO_CDP]]&amp;OP[[#This Row],[Rubro]]</f>
        <v>2125-11-NC-3603-1300-20-20305C-3603025-02</v>
      </c>
      <c r="D112" t="str">
        <f>_xlfn.CONCAT(MID(OP[[#This Row],[Numero Documento]],1,10),"-",RIGHT(OP[[#This Row],[Dependencia]],2),"-",MID(OP[[#This Row],[Fuente]],1,1))</f>
        <v>140318725-11-N</v>
      </c>
      <c r="E112" t="str">
        <f>_xlfn.CONCAT(MID(OP[[#This Row],[Compromisos]],1,10),"-",RIGHT(OP[[#This Row],[Dependencia]],2),"-",MID(OP[[#This Row],[Fuente]],1,1))</f>
        <v>14325-11-N</v>
      </c>
      <c r="F112" t="str">
        <f>_xlfn.CONCAT(MID(OP[[#This Row],[CDP]],1,10),"-",RIGHT(OP[[#This Row],[Dependencia]],2),"-",MID(OP[[#This Row],[Fuente]],1,1))</f>
        <v>2125-11-N</v>
      </c>
      <c r="G112" t="s">
        <v>5373</v>
      </c>
      <c r="H112">
        <v>45785</v>
      </c>
      <c r="I112">
        <v>45789.169328703705</v>
      </c>
      <c r="J112" t="s">
        <v>51</v>
      </c>
      <c r="K112" s="1">
        <v>4599511</v>
      </c>
      <c r="L112" s="1">
        <v>24451</v>
      </c>
      <c r="M112" s="1">
        <v>4575060</v>
      </c>
      <c r="N112" t="s">
        <v>52</v>
      </c>
      <c r="O112" t="s">
        <v>53</v>
      </c>
      <c r="P112" t="s">
        <v>169</v>
      </c>
      <c r="Q112">
        <v>52375951</v>
      </c>
      <c r="R112" t="s">
        <v>888</v>
      </c>
      <c r="S112" t="s">
        <v>56</v>
      </c>
      <c r="T112" t="s">
        <v>57</v>
      </c>
      <c r="U112" s="3" t="s">
        <v>889</v>
      </c>
      <c r="V112" t="s">
        <v>59</v>
      </c>
      <c r="W112">
        <v>890903938</v>
      </c>
      <c r="X112" t="s">
        <v>86</v>
      </c>
      <c r="Y112">
        <v>923211</v>
      </c>
      <c r="Z112" t="s">
        <v>312</v>
      </c>
      <c r="AA112" t="s">
        <v>62</v>
      </c>
      <c r="AB112" t="s">
        <v>63</v>
      </c>
      <c r="AC112" t="s">
        <v>172</v>
      </c>
      <c r="AD112" t="s">
        <v>173</v>
      </c>
      <c r="AE112" t="s">
        <v>66</v>
      </c>
      <c r="AF112" s="1">
        <v>4599511</v>
      </c>
      <c r="AG112" s="1">
        <v>0</v>
      </c>
      <c r="AH112" s="1">
        <v>0</v>
      </c>
      <c r="AI112" s="1">
        <v>0</v>
      </c>
      <c r="AJ112" t="s">
        <v>67</v>
      </c>
      <c r="AM112" t="s">
        <v>68</v>
      </c>
      <c r="AS112">
        <v>2125</v>
      </c>
      <c r="AT112">
        <v>2125</v>
      </c>
      <c r="AU112">
        <v>14325</v>
      </c>
      <c r="AV112">
        <v>0</v>
      </c>
      <c r="AX112">
        <v>110725</v>
      </c>
      <c r="AY112">
        <v>140318725</v>
      </c>
      <c r="AZ112" t="s">
        <v>70</v>
      </c>
      <c r="BA112">
        <v>45695</v>
      </c>
      <c r="BB112" t="s">
        <v>174</v>
      </c>
      <c r="BC112" t="s">
        <v>890</v>
      </c>
      <c r="BD112" t="s">
        <v>858</v>
      </c>
    </row>
    <row r="113" spans="1:56" x14ac:dyDescent="0.25">
      <c r="A113" t="str">
        <f>OP[[#This Row],[CODIGO_OP]]&amp;OP[[#This Row],[Rubro]]</f>
        <v>140318825-11-NC-3603-1300-20-20305C-3603025-02</v>
      </c>
      <c r="B113" t="str">
        <f>OP[[#This Row],[CODIGO_CRP]]&amp;OP[[#This Row],[Rubro]]</f>
        <v>14425-11-NC-3603-1300-20-20305C-3603025-02</v>
      </c>
      <c r="C113" t="str">
        <f>OP[[#This Row],[CODIGO_CDP]]&amp;OP[[#This Row],[Rubro]]</f>
        <v>2125-11-NC-3603-1300-20-20305C-3603025-02</v>
      </c>
      <c r="D113" t="str">
        <f>_xlfn.CONCAT(MID(OP[[#This Row],[Numero Documento]],1,10),"-",RIGHT(OP[[#This Row],[Dependencia]],2),"-",MID(OP[[#This Row],[Fuente]],1,1))</f>
        <v>140318825-11-N</v>
      </c>
      <c r="E113" t="str">
        <f>_xlfn.CONCAT(MID(OP[[#This Row],[Compromisos]],1,10),"-",RIGHT(OP[[#This Row],[Dependencia]],2),"-",MID(OP[[#This Row],[Fuente]],1,1))</f>
        <v>14425-11-N</v>
      </c>
      <c r="F113" t="str">
        <f>_xlfn.CONCAT(MID(OP[[#This Row],[CDP]],1,10),"-",RIGHT(OP[[#This Row],[Dependencia]],2),"-",MID(OP[[#This Row],[Fuente]],1,1))</f>
        <v>2125-11-N</v>
      </c>
      <c r="G113" t="s">
        <v>5374</v>
      </c>
      <c r="H113">
        <v>45785</v>
      </c>
      <c r="I113">
        <v>45789.169340277775</v>
      </c>
      <c r="J113" t="s">
        <v>51</v>
      </c>
      <c r="K113" s="1">
        <v>4599511</v>
      </c>
      <c r="L113" s="1">
        <v>24451</v>
      </c>
      <c r="M113" s="1">
        <v>4575060</v>
      </c>
      <c r="N113" t="s">
        <v>52</v>
      </c>
      <c r="O113" t="s">
        <v>53</v>
      </c>
      <c r="P113" t="s">
        <v>169</v>
      </c>
      <c r="Q113">
        <v>53021282</v>
      </c>
      <c r="R113" t="s">
        <v>892</v>
      </c>
      <c r="S113" t="s">
        <v>56</v>
      </c>
      <c r="T113" t="s">
        <v>57</v>
      </c>
      <c r="U113" s="3" t="s">
        <v>893</v>
      </c>
      <c r="V113" t="s">
        <v>59</v>
      </c>
      <c r="W113">
        <v>890903938</v>
      </c>
      <c r="X113" t="s">
        <v>86</v>
      </c>
      <c r="Y113">
        <v>923211</v>
      </c>
      <c r="Z113" t="s">
        <v>312</v>
      </c>
      <c r="AA113" t="s">
        <v>62</v>
      </c>
      <c r="AB113" t="s">
        <v>63</v>
      </c>
      <c r="AC113" t="s">
        <v>172</v>
      </c>
      <c r="AD113" t="s">
        <v>173</v>
      </c>
      <c r="AE113" t="s">
        <v>66</v>
      </c>
      <c r="AF113" s="1">
        <v>4599511</v>
      </c>
      <c r="AG113" s="1">
        <v>0</v>
      </c>
      <c r="AH113" s="1">
        <v>0</v>
      </c>
      <c r="AI113" s="1">
        <v>0</v>
      </c>
      <c r="AJ113" t="s">
        <v>67</v>
      </c>
      <c r="AM113" t="s">
        <v>68</v>
      </c>
      <c r="AS113">
        <v>2125</v>
      </c>
      <c r="AT113">
        <v>2125</v>
      </c>
      <c r="AU113">
        <v>14425</v>
      </c>
      <c r="AV113">
        <v>0</v>
      </c>
      <c r="AX113">
        <v>110825</v>
      </c>
      <c r="AY113">
        <v>140318825</v>
      </c>
      <c r="AZ113" t="s">
        <v>70</v>
      </c>
      <c r="BA113">
        <v>45695</v>
      </c>
      <c r="BB113" t="s">
        <v>174</v>
      </c>
      <c r="BC113" t="s">
        <v>894</v>
      </c>
      <c r="BD113" t="s">
        <v>858</v>
      </c>
    </row>
    <row r="114" spans="1:56" x14ac:dyDescent="0.25">
      <c r="A114" t="str">
        <f>OP[[#This Row],[CODIGO_OP]]&amp;OP[[#This Row],[Rubro]]</f>
        <v>140318925-11-NC-3603-1300-20-20305C-3603025-02</v>
      </c>
      <c r="B114" t="str">
        <f>OP[[#This Row],[CODIGO_CRP]]&amp;OP[[#This Row],[Rubro]]</f>
        <v>14525-11-NC-3603-1300-20-20305C-3603025-02</v>
      </c>
      <c r="C114" t="str">
        <f>OP[[#This Row],[CODIGO_CDP]]&amp;OP[[#This Row],[Rubro]]</f>
        <v>2125-11-NC-3603-1300-20-20305C-3603025-02</v>
      </c>
      <c r="D114" t="str">
        <f>_xlfn.CONCAT(MID(OP[[#This Row],[Numero Documento]],1,10),"-",RIGHT(OP[[#This Row],[Dependencia]],2),"-",MID(OP[[#This Row],[Fuente]],1,1))</f>
        <v>140318925-11-N</v>
      </c>
      <c r="E114" t="str">
        <f>_xlfn.CONCAT(MID(OP[[#This Row],[Compromisos]],1,10),"-",RIGHT(OP[[#This Row],[Dependencia]],2),"-",MID(OP[[#This Row],[Fuente]],1,1))</f>
        <v>14525-11-N</v>
      </c>
      <c r="F114" t="str">
        <f>_xlfn.CONCAT(MID(OP[[#This Row],[CDP]],1,10),"-",RIGHT(OP[[#This Row],[Dependencia]],2),"-",MID(OP[[#This Row],[Fuente]],1,1))</f>
        <v>2125-11-N</v>
      </c>
      <c r="G114" t="s">
        <v>5375</v>
      </c>
      <c r="H114">
        <v>45785</v>
      </c>
      <c r="I114">
        <v>45789.181689814817</v>
      </c>
      <c r="J114" t="s">
        <v>51</v>
      </c>
      <c r="K114" s="1">
        <v>4599511</v>
      </c>
      <c r="L114" s="1">
        <v>24451</v>
      </c>
      <c r="M114" s="1">
        <v>4575060</v>
      </c>
      <c r="N114" t="s">
        <v>52</v>
      </c>
      <c r="O114" t="s">
        <v>53</v>
      </c>
      <c r="P114" t="s">
        <v>169</v>
      </c>
      <c r="Q114">
        <v>53089812</v>
      </c>
      <c r="R114" t="s">
        <v>896</v>
      </c>
      <c r="S114" t="s">
        <v>56</v>
      </c>
      <c r="T114" t="s">
        <v>57</v>
      </c>
      <c r="U114" s="3" t="s">
        <v>897</v>
      </c>
      <c r="V114" t="s">
        <v>59</v>
      </c>
      <c r="W114">
        <v>860034313</v>
      </c>
      <c r="X114" t="s">
        <v>97</v>
      </c>
      <c r="Y114">
        <v>923211</v>
      </c>
      <c r="Z114" t="s">
        <v>312</v>
      </c>
      <c r="AA114" t="s">
        <v>62</v>
      </c>
      <c r="AB114" t="s">
        <v>63</v>
      </c>
      <c r="AC114" t="s">
        <v>172</v>
      </c>
      <c r="AD114" t="s">
        <v>173</v>
      </c>
      <c r="AE114" t="s">
        <v>66</v>
      </c>
      <c r="AF114" s="1">
        <v>4599511</v>
      </c>
      <c r="AG114" s="1">
        <v>0</v>
      </c>
      <c r="AH114" s="1">
        <v>0</v>
      </c>
      <c r="AI114" s="1">
        <v>0</v>
      </c>
      <c r="AJ114" t="s">
        <v>67</v>
      </c>
      <c r="AM114" t="s">
        <v>68</v>
      </c>
      <c r="AS114">
        <v>2125</v>
      </c>
      <c r="AT114">
        <v>2125</v>
      </c>
      <c r="AU114">
        <v>14525</v>
      </c>
      <c r="AV114">
        <v>0</v>
      </c>
      <c r="AX114">
        <v>110925</v>
      </c>
      <c r="AY114">
        <v>140318925</v>
      </c>
      <c r="AZ114" t="s">
        <v>70</v>
      </c>
      <c r="BA114">
        <v>45695</v>
      </c>
      <c r="BB114" t="s">
        <v>174</v>
      </c>
      <c r="BC114" t="s">
        <v>898</v>
      </c>
      <c r="BD114" t="s">
        <v>858</v>
      </c>
    </row>
    <row r="115" spans="1:56" x14ac:dyDescent="0.25">
      <c r="A115" t="str">
        <f>OP[[#This Row],[CODIGO_OP]]&amp;OP[[#This Row],[Rubro]]</f>
        <v>140319025-11-NC-3603-1300-20-20305C-3603025-02</v>
      </c>
      <c r="B115" t="str">
        <f>OP[[#This Row],[CODIGO_CRP]]&amp;OP[[#This Row],[Rubro]]</f>
        <v>14625-11-NC-3603-1300-20-20305C-3603025-02</v>
      </c>
      <c r="C115" t="str">
        <f>OP[[#This Row],[CODIGO_CDP]]&amp;OP[[#This Row],[Rubro]]</f>
        <v>2125-11-NC-3603-1300-20-20305C-3603025-02</v>
      </c>
      <c r="D115" t="str">
        <f>_xlfn.CONCAT(MID(OP[[#This Row],[Numero Documento]],1,10),"-",RIGHT(OP[[#This Row],[Dependencia]],2),"-",MID(OP[[#This Row],[Fuente]],1,1))</f>
        <v>140319025-11-N</v>
      </c>
      <c r="E115" t="str">
        <f>_xlfn.CONCAT(MID(OP[[#This Row],[Compromisos]],1,10),"-",RIGHT(OP[[#This Row],[Dependencia]],2),"-",MID(OP[[#This Row],[Fuente]],1,1))</f>
        <v>14625-11-N</v>
      </c>
      <c r="F115" t="str">
        <f>_xlfn.CONCAT(MID(OP[[#This Row],[CDP]],1,10),"-",RIGHT(OP[[#This Row],[Dependencia]],2),"-",MID(OP[[#This Row],[Fuente]],1,1))</f>
        <v>2125-11-N</v>
      </c>
      <c r="G115" t="s">
        <v>5376</v>
      </c>
      <c r="H115">
        <v>45785</v>
      </c>
      <c r="I115">
        <v>45789.181689814817</v>
      </c>
      <c r="J115" t="s">
        <v>51</v>
      </c>
      <c r="K115" s="1">
        <v>4599511</v>
      </c>
      <c r="L115" s="1">
        <v>27262</v>
      </c>
      <c r="M115" s="1">
        <v>4572249</v>
      </c>
      <c r="N115" t="s">
        <v>52</v>
      </c>
      <c r="O115" t="s">
        <v>53</v>
      </c>
      <c r="P115" t="s">
        <v>169</v>
      </c>
      <c r="Q115">
        <v>53931238</v>
      </c>
      <c r="R115" t="s">
        <v>900</v>
      </c>
      <c r="S115" t="s">
        <v>56</v>
      </c>
      <c r="T115" t="s">
        <v>57</v>
      </c>
      <c r="U115" s="3" t="s">
        <v>901</v>
      </c>
      <c r="V115" t="s">
        <v>59</v>
      </c>
      <c r="W115">
        <v>860034313</v>
      </c>
      <c r="X115" t="s">
        <v>97</v>
      </c>
      <c r="Y115">
        <v>923211</v>
      </c>
      <c r="Z115" t="s">
        <v>312</v>
      </c>
      <c r="AA115" t="s">
        <v>62</v>
      </c>
      <c r="AB115" t="s">
        <v>63</v>
      </c>
      <c r="AC115" t="s">
        <v>172</v>
      </c>
      <c r="AD115" t="s">
        <v>173</v>
      </c>
      <c r="AE115" t="s">
        <v>66</v>
      </c>
      <c r="AF115" s="1">
        <v>4599511</v>
      </c>
      <c r="AG115" s="1">
        <v>0</v>
      </c>
      <c r="AH115" s="1">
        <v>0</v>
      </c>
      <c r="AI115" s="1">
        <v>0</v>
      </c>
      <c r="AJ115" t="s">
        <v>67</v>
      </c>
      <c r="AM115" t="s">
        <v>68</v>
      </c>
      <c r="AS115">
        <v>2125</v>
      </c>
      <c r="AT115">
        <v>2125</v>
      </c>
      <c r="AU115">
        <v>14625</v>
      </c>
      <c r="AV115">
        <v>0</v>
      </c>
      <c r="AX115">
        <v>111025</v>
      </c>
      <c r="AY115">
        <v>140319025</v>
      </c>
      <c r="AZ115" t="s">
        <v>70</v>
      </c>
      <c r="BA115">
        <v>45695</v>
      </c>
      <c r="BB115" t="s">
        <v>174</v>
      </c>
      <c r="BC115" t="s">
        <v>902</v>
      </c>
      <c r="BD115" t="s">
        <v>858</v>
      </c>
    </row>
    <row r="116" spans="1:56" x14ac:dyDescent="0.25">
      <c r="A116" t="str">
        <f>OP[[#This Row],[CODIGO_OP]]&amp;OP[[#This Row],[Rubro]]</f>
        <v>140319125-11-NC-3603-1300-20-20305C-3603025-02</v>
      </c>
      <c r="B116" t="str">
        <f>OP[[#This Row],[CODIGO_CRP]]&amp;OP[[#This Row],[Rubro]]</f>
        <v>14725-11-NC-3603-1300-20-20305C-3603025-02</v>
      </c>
      <c r="C116" t="str">
        <f>OP[[#This Row],[CODIGO_CDP]]&amp;OP[[#This Row],[Rubro]]</f>
        <v>2125-11-NC-3603-1300-20-20305C-3603025-02</v>
      </c>
      <c r="D116" t="str">
        <f>_xlfn.CONCAT(MID(OP[[#This Row],[Numero Documento]],1,10),"-",RIGHT(OP[[#This Row],[Dependencia]],2),"-",MID(OP[[#This Row],[Fuente]],1,1))</f>
        <v>140319125-11-N</v>
      </c>
      <c r="E116" t="str">
        <f>_xlfn.CONCAT(MID(OP[[#This Row],[Compromisos]],1,10),"-",RIGHT(OP[[#This Row],[Dependencia]],2),"-",MID(OP[[#This Row],[Fuente]],1,1))</f>
        <v>14725-11-N</v>
      </c>
      <c r="F116" t="str">
        <f>_xlfn.CONCAT(MID(OP[[#This Row],[CDP]],1,10),"-",RIGHT(OP[[#This Row],[Dependencia]],2),"-",MID(OP[[#This Row],[Fuente]],1,1))</f>
        <v>2125-11-N</v>
      </c>
      <c r="G116" t="s">
        <v>5377</v>
      </c>
      <c r="H116">
        <v>45785</v>
      </c>
      <c r="I116">
        <v>45789.181701388887</v>
      </c>
      <c r="J116" t="s">
        <v>51</v>
      </c>
      <c r="K116" s="1">
        <v>4599511</v>
      </c>
      <c r="L116" s="1">
        <v>24451</v>
      </c>
      <c r="M116" s="1">
        <v>4575060</v>
      </c>
      <c r="N116" t="s">
        <v>52</v>
      </c>
      <c r="O116" t="s">
        <v>53</v>
      </c>
      <c r="P116" t="s">
        <v>169</v>
      </c>
      <c r="Q116">
        <v>79469155</v>
      </c>
      <c r="R116" t="s">
        <v>904</v>
      </c>
      <c r="S116" t="s">
        <v>56</v>
      </c>
      <c r="T116" t="s">
        <v>57</v>
      </c>
      <c r="U116" s="3" t="s">
        <v>905</v>
      </c>
      <c r="V116" t="s">
        <v>59</v>
      </c>
      <c r="W116">
        <v>860034313</v>
      </c>
      <c r="X116" t="s">
        <v>97</v>
      </c>
      <c r="Y116">
        <v>923211</v>
      </c>
      <c r="Z116" t="s">
        <v>312</v>
      </c>
      <c r="AA116" t="s">
        <v>62</v>
      </c>
      <c r="AB116" t="s">
        <v>63</v>
      </c>
      <c r="AC116" t="s">
        <v>172</v>
      </c>
      <c r="AD116" t="s">
        <v>173</v>
      </c>
      <c r="AE116" t="s">
        <v>66</v>
      </c>
      <c r="AF116" s="1">
        <v>4599511</v>
      </c>
      <c r="AG116" s="1">
        <v>0</v>
      </c>
      <c r="AH116" s="1">
        <v>0</v>
      </c>
      <c r="AI116" s="1">
        <v>0</v>
      </c>
      <c r="AJ116" t="s">
        <v>67</v>
      </c>
      <c r="AM116" t="s">
        <v>68</v>
      </c>
      <c r="AS116">
        <v>2125</v>
      </c>
      <c r="AT116">
        <v>2125</v>
      </c>
      <c r="AU116">
        <v>14725</v>
      </c>
      <c r="AV116">
        <v>0</v>
      </c>
      <c r="AX116">
        <v>111125</v>
      </c>
      <c r="AY116">
        <v>140319125</v>
      </c>
      <c r="AZ116" t="s">
        <v>70</v>
      </c>
      <c r="BA116">
        <v>45695</v>
      </c>
      <c r="BB116" t="s">
        <v>174</v>
      </c>
      <c r="BC116" t="s">
        <v>906</v>
      </c>
      <c r="BD116" t="s">
        <v>858</v>
      </c>
    </row>
    <row r="117" spans="1:56" x14ac:dyDescent="0.25">
      <c r="A117" t="str">
        <f>OP[[#This Row],[CODIGO_OP]]&amp;OP[[#This Row],[Rubro]]</f>
        <v>140319225-11-NC-3603-1300-20-20305C-3603025-02</v>
      </c>
      <c r="B117" t="str">
        <f>OP[[#This Row],[CODIGO_CRP]]&amp;OP[[#This Row],[Rubro]]</f>
        <v>14825-11-NC-3603-1300-20-20305C-3603025-02</v>
      </c>
      <c r="C117" t="str">
        <f>OP[[#This Row],[CODIGO_CDP]]&amp;OP[[#This Row],[Rubro]]</f>
        <v>2125-11-NC-3603-1300-20-20305C-3603025-02</v>
      </c>
      <c r="D117" t="str">
        <f>_xlfn.CONCAT(MID(OP[[#This Row],[Numero Documento]],1,10),"-",RIGHT(OP[[#This Row],[Dependencia]],2),"-",MID(OP[[#This Row],[Fuente]],1,1))</f>
        <v>140319225-11-N</v>
      </c>
      <c r="E117" t="str">
        <f>_xlfn.CONCAT(MID(OP[[#This Row],[Compromisos]],1,10),"-",RIGHT(OP[[#This Row],[Dependencia]],2),"-",MID(OP[[#This Row],[Fuente]],1,1))</f>
        <v>14825-11-N</v>
      </c>
      <c r="F117" t="str">
        <f>_xlfn.CONCAT(MID(OP[[#This Row],[CDP]],1,10),"-",RIGHT(OP[[#This Row],[Dependencia]],2),"-",MID(OP[[#This Row],[Fuente]],1,1))</f>
        <v>2125-11-N</v>
      </c>
      <c r="G117" t="s">
        <v>5378</v>
      </c>
      <c r="H117">
        <v>45785</v>
      </c>
      <c r="I117">
        <v>45789.167962962965</v>
      </c>
      <c r="J117" t="s">
        <v>51</v>
      </c>
      <c r="K117" s="1">
        <v>4599511</v>
      </c>
      <c r="L117" s="1">
        <v>24451</v>
      </c>
      <c r="M117" s="1">
        <v>4575060</v>
      </c>
      <c r="N117" t="s">
        <v>52</v>
      </c>
      <c r="O117" t="s">
        <v>53</v>
      </c>
      <c r="P117" t="s">
        <v>169</v>
      </c>
      <c r="Q117">
        <v>1032373822</v>
      </c>
      <c r="R117" t="s">
        <v>908</v>
      </c>
      <c r="S117" t="s">
        <v>56</v>
      </c>
      <c r="T117" t="s">
        <v>57</v>
      </c>
      <c r="U117" s="3" t="s">
        <v>909</v>
      </c>
      <c r="V117" t="s">
        <v>59</v>
      </c>
      <c r="W117">
        <v>860002964</v>
      </c>
      <c r="X117" t="s">
        <v>242</v>
      </c>
      <c r="Y117">
        <v>923211</v>
      </c>
      <c r="Z117" t="s">
        <v>312</v>
      </c>
      <c r="AA117" t="s">
        <v>62</v>
      </c>
      <c r="AB117" t="s">
        <v>63</v>
      </c>
      <c r="AC117" t="s">
        <v>172</v>
      </c>
      <c r="AD117" t="s">
        <v>173</v>
      </c>
      <c r="AE117" t="s">
        <v>66</v>
      </c>
      <c r="AF117" s="1">
        <v>4599511</v>
      </c>
      <c r="AG117" s="1">
        <v>0</v>
      </c>
      <c r="AH117" s="1">
        <v>0</v>
      </c>
      <c r="AI117" s="1">
        <v>0</v>
      </c>
      <c r="AJ117" t="s">
        <v>67</v>
      </c>
      <c r="AM117" t="s">
        <v>68</v>
      </c>
      <c r="AS117">
        <v>2125</v>
      </c>
      <c r="AT117">
        <v>2125</v>
      </c>
      <c r="AU117">
        <v>14825</v>
      </c>
      <c r="AV117">
        <v>0</v>
      </c>
      <c r="AX117">
        <v>111225</v>
      </c>
      <c r="AY117">
        <v>140319225</v>
      </c>
      <c r="AZ117" t="s">
        <v>70</v>
      </c>
      <c r="BA117">
        <v>45695</v>
      </c>
      <c r="BB117" t="s">
        <v>174</v>
      </c>
      <c r="BC117" t="s">
        <v>910</v>
      </c>
      <c r="BD117" t="s">
        <v>858</v>
      </c>
    </row>
    <row r="118" spans="1:56" x14ac:dyDescent="0.25">
      <c r="A118" t="str">
        <f>OP[[#This Row],[CODIGO_OP]]&amp;OP[[#This Row],[Rubro]]</f>
        <v>140319325-11-NC-3603-1300-20-20305C-3603025-02</v>
      </c>
      <c r="B118" t="str">
        <f>OP[[#This Row],[CODIGO_CRP]]&amp;OP[[#This Row],[Rubro]]</f>
        <v>14925-11-NC-3603-1300-20-20305C-3603025-02</v>
      </c>
      <c r="C118" t="str">
        <f>OP[[#This Row],[CODIGO_CDP]]&amp;OP[[#This Row],[Rubro]]</f>
        <v>2125-11-NC-3603-1300-20-20305C-3603025-02</v>
      </c>
      <c r="D118" t="str">
        <f>_xlfn.CONCAT(MID(OP[[#This Row],[Numero Documento]],1,10),"-",RIGHT(OP[[#This Row],[Dependencia]],2),"-",MID(OP[[#This Row],[Fuente]],1,1))</f>
        <v>140319325-11-N</v>
      </c>
      <c r="E118" t="str">
        <f>_xlfn.CONCAT(MID(OP[[#This Row],[Compromisos]],1,10),"-",RIGHT(OP[[#This Row],[Dependencia]],2),"-",MID(OP[[#This Row],[Fuente]],1,1))</f>
        <v>14925-11-N</v>
      </c>
      <c r="F118" t="str">
        <f>_xlfn.CONCAT(MID(OP[[#This Row],[CDP]],1,10),"-",RIGHT(OP[[#This Row],[Dependencia]],2),"-",MID(OP[[#This Row],[Fuente]],1,1))</f>
        <v>2125-11-N</v>
      </c>
      <c r="G118" t="s">
        <v>5379</v>
      </c>
      <c r="H118">
        <v>45785</v>
      </c>
      <c r="I118">
        <v>45789.181701388887</v>
      </c>
      <c r="J118" t="s">
        <v>51</v>
      </c>
      <c r="K118" s="1">
        <v>4599511</v>
      </c>
      <c r="L118" s="1">
        <v>24451</v>
      </c>
      <c r="M118" s="1">
        <v>4575060</v>
      </c>
      <c r="N118" t="s">
        <v>52</v>
      </c>
      <c r="O118" t="s">
        <v>53</v>
      </c>
      <c r="P118" t="s">
        <v>169</v>
      </c>
      <c r="Q118">
        <v>1032377506</v>
      </c>
      <c r="R118" t="s">
        <v>912</v>
      </c>
      <c r="S118" t="s">
        <v>56</v>
      </c>
      <c r="T118" t="s">
        <v>57</v>
      </c>
      <c r="U118" s="3" t="s">
        <v>913</v>
      </c>
      <c r="V118" t="s">
        <v>59</v>
      </c>
      <c r="W118">
        <v>860034313</v>
      </c>
      <c r="X118" t="s">
        <v>97</v>
      </c>
      <c r="Y118">
        <v>923211</v>
      </c>
      <c r="Z118" t="s">
        <v>312</v>
      </c>
      <c r="AA118" t="s">
        <v>62</v>
      </c>
      <c r="AB118" t="s">
        <v>63</v>
      </c>
      <c r="AC118" t="s">
        <v>172</v>
      </c>
      <c r="AD118" t="s">
        <v>173</v>
      </c>
      <c r="AE118" t="s">
        <v>66</v>
      </c>
      <c r="AF118" s="1">
        <v>4599511</v>
      </c>
      <c r="AG118" s="1">
        <v>0</v>
      </c>
      <c r="AH118" s="1">
        <v>0</v>
      </c>
      <c r="AI118" s="1">
        <v>0</v>
      </c>
      <c r="AJ118" t="s">
        <v>67</v>
      </c>
      <c r="AM118" t="s">
        <v>68</v>
      </c>
      <c r="AS118">
        <v>2125</v>
      </c>
      <c r="AT118">
        <v>2125</v>
      </c>
      <c r="AU118">
        <v>14925</v>
      </c>
      <c r="AV118">
        <v>0</v>
      </c>
      <c r="AX118">
        <v>111325</v>
      </c>
      <c r="AY118">
        <v>140319325</v>
      </c>
      <c r="AZ118" t="s">
        <v>70</v>
      </c>
      <c r="BA118">
        <v>45695</v>
      </c>
      <c r="BB118" t="s">
        <v>174</v>
      </c>
      <c r="BC118" t="s">
        <v>914</v>
      </c>
      <c r="BD118" t="s">
        <v>858</v>
      </c>
    </row>
    <row r="119" spans="1:56" x14ac:dyDescent="0.25">
      <c r="A119" t="str">
        <f>OP[[#This Row],[CODIGO_OP]]&amp;OP[[#This Row],[Rubro]]</f>
        <v>140319425-11-NC-3603-1300-20-20305C-3603025-02</v>
      </c>
      <c r="B119" t="str">
        <f>OP[[#This Row],[CODIGO_CRP]]&amp;OP[[#This Row],[Rubro]]</f>
        <v>15025-11-NC-3603-1300-20-20305C-3603025-02</v>
      </c>
      <c r="C119" t="str">
        <f>OP[[#This Row],[CODIGO_CDP]]&amp;OP[[#This Row],[Rubro]]</f>
        <v>2125-11-NC-3603-1300-20-20305C-3603025-02</v>
      </c>
      <c r="D119" t="str">
        <f>_xlfn.CONCAT(MID(OP[[#This Row],[Numero Documento]],1,10),"-",RIGHT(OP[[#This Row],[Dependencia]],2),"-",MID(OP[[#This Row],[Fuente]],1,1))</f>
        <v>140319425-11-N</v>
      </c>
      <c r="E119" t="str">
        <f>_xlfn.CONCAT(MID(OP[[#This Row],[Compromisos]],1,10),"-",RIGHT(OP[[#This Row],[Dependencia]],2),"-",MID(OP[[#This Row],[Fuente]],1,1))</f>
        <v>15025-11-N</v>
      </c>
      <c r="F119" t="str">
        <f>_xlfn.CONCAT(MID(OP[[#This Row],[CDP]],1,10),"-",RIGHT(OP[[#This Row],[Dependencia]],2),"-",MID(OP[[#This Row],[Fuente]],1,1))</f>
        <v>2125-11-N</v>
      </c>
      <c r="G119" t="s">
        <v>5380</v>
      </c>
      <c r="H119">
        <v>45785</v>
      </c>
      <c r="I119">
        <v>45789.17827546296</v>
      </c>
      <c r="J119" t="s">
        <v>51</v>
      </c>
      <c r="K119" s="1">
        <v>4599511</v>
      </c>
      <c r="L119" s="1">
        <v>24451</v>
      </c>
      <c r="M119" s="1">
        <v>4575060</v>
      </c>
      <c r="N119" t="s">
        <v>52</v>
      </c>
      <c r="O119" t="s">
        <v>53</v>
      </c>
      <c r="P119" t="s">
        <v>169</v>
      </c>
      <c r="Q119">
        <v>52714850</v>
      </c>
      <c r="R119" t="s">
        <v>916</v>
      </c>
      <c r="S119" t="s">
        <v>56</v>
      </c>
      <c r="T119" t="s">
        <v>57</v>
      </c>
      <c r="U119" s="3" t="s">
        <v>917</v>
      </c>
      <c r="V119" t="s">
        <v>59</v>
      </c>
      <c r="W119">
        <v>860035827</v>
      </c>
      <c r="X119" t="s">
        <v>378</v>
      </c>
      <c r="Y119">
        <v>923211</v>
      </c>
      <c r="Z119" t="s">
        <v>312</v>
      </c>
      <c r="AA119" t="s">
        <v>62</v>
      </c>
      <c r="AB119" t="s">
        <v>63</v>
      </c>
      <c r="AC119" t="s">
        <v>172</v>
      </c>
      <c r="AD119" t="s">
        <v>173</v>
      </c>
      <c r="AE119" t="s">
        <v>66</v>
      </c>
      <c r="AF119" s="1">
        <v>4599511</v>
      </c>
      <c r="AG119" s="1">
        <v>0</v>
      </c>
      <c r="AH119" s="1">
        <v>0</v>
      </c>
      <c r="AI119" s="1">
        <v>0</v>
      </c>
      <c r="AJ119" t="s">
        <v>67</v>
      </c>
      <c r="AM119" t="s">
        <v>68</v>
      </c>
      <c r="AS119">
        <v>2125</v>
      </c>
      <c r="AT119">
        <v>2125</v>
      </c>
      <c r="AU119">
        <v>15025</v>
      </c>
      <c r="AV119">
        <v>0</v>
      </c>
      <c r="AX119">
        <v>111425</v>
      </c>
      <c r="AY119">
        <v>140319425</v>
      </c>
      <c r="AZ119" t="s">
        <v>70</v>
      </c>
      <c r="BA119">
        <v>45695</v>
      </c>
      <c r="BB119" t="s">
        <v>174</v>
      </c>
      <c r="BC119" t="s">
        <v>918</v>
      </c>
      <c r="BD119" t="s">
        <v>858</v>
      </c>
    </row>
    <row r="120" spans="1:56" x14ac:dyDescent="0.25">
      <c r="A120" t="str">
        <f>OP[[#This Row],[CODIGO_OP]]&amp;OP[[#This Row],[Rubro]]</f>
        <v>140319525-11-NC-3603-1300-20-20305C-3603025-02</v>
      </c>
      <c r="B120" t="str">
        <f>OP[[#This Row],[CODIGO_CRP]]&amp;OP[[#This Row],[Rubro]]</f>
        <v>15125-11-NC-3603-1300-20-20305C-3603025-02</v>
      </c>
      <c r="C120" t="str">
        <f>OP[[#This Row],[CODIGO_CDP]]&amp;OP[[#This Row],[Rubro]]</f>
        <v>2125-11-NC-3603-1300-20-20305C-3603025-02</v>
      </c>
      <c r="D120" t="str">
        <f>_xlfn.CONCAT(MID(OP[[#This Row],[Numero Documento]],1,10),"-",RIGHT(OP[[#This Row],[Dependencia]],2),"-",MID(OP[[#This Row],[Fuente]],1,1))</f>
        <v>140319525-11-N</v>
      </c>
      <c r="E120" t="str">
        <f>_xlfn.CONCAT(MID(OP[[#This Row],[Compromisos]],1,10),"-",RIGHT(OP[[#This Row],[Dependencia]],2),"-",MID(OP[[#This Row],[Fuente]],1,1))</f>
        <v>15125-11-N</v>
      </c>
      <c r="F120" t="str">
        <f>_xlfn.CONCAT(MID(OP[[#This Row],[CDP]],1,10),"-",RIGHT(OP[[#This Row],[Dependencia]],2),"-",MID(OP[[#This Row],[Fuente]],1,1))</f>
        <v>2125-11-N</v>
      </c>
      <c r="G120" t="s">
        <v>5381</v>
      </c>
      <c r="H120">
        <v>45785</v>
      </c>
      <c r="I120">
        <v>45789.181666666664</v>
      </c>
      <c r="J120" t="s">
        <v>51</v>
      </c>
      <c r="K120" s="1">
        <v>4599511</v>
      </c>
      <c r="L120" s="1">
        <v>28439</v>
      </c>
      <c r="M120" s="1">
        <v>4571072</v>
      </c>
      <c r="N120" t="s">
        <v>52</v>
      </c>
      <c r="O120" t="s">
        <v>53</v>
      </c>
      <c r="P120" t="s">
        <v>169</v>
      </c>
      <c r="Q120">
        <v>1010215433</v>
      </c>
      <c r="R120" t="s">
        <v>920</v>
      </c>
      <c r="S120" t="s">
        <v>56</v>
      </c>
      <c r="T120" t="s">
        <v>57</v>
      </c>
      <c r="U120" s="3" t="s">
        <v>921</v>
      </c>
      <c r="V120" t="s">
        <v>59</v>
      </c>
      <c r="W120">
        <v>860034313</v>
      </c>
      <c r="X120" t="s">
        <v>97</v>
      </c>
      <c r="Y120">
        <v>923211</v>
      </c>
      <c r="Z120" t="s">
        <v>312</v>
      </c>
      <c r="AA120" t="s">
        <v>62</v>
      </c>
      <c r="AB120" t="s">
        <v>63</v>
      </c>
      <c r="AC120" t="s">
        <v>172</v>
      </c>
      <c r="AD120" t="s">
        <v>173</v>
      </c>
      <c r="AE120" t="s">
        <v>66</v>
      </c>
      <c r="AF120" s="1">
        <v>4599511</v>
      </c>
      <c r="AG120" s="1">
        <v>0</v>
      </c>
      <c r="AH120" s="1">
        <v>0</v>
      </c>
      <c r="AI120" s="1">
        <v>0</v>
      </c>
      <c r="AJ120" t="s">
        <v>67</v>
      </c>
      <c r="AM120" t="s">
        <v>68</v>
      </c>
      <c r="AS120">
        <v>2125</v>
      </c>
      <c r="AT120">
        <v>2125</v>
      </c>
      <c r="AU120">
        <v>15125</v>
      </c>
      <c r="AV120">
        <v>0</v>
      </c>
      <c r="AX120">
        <v>111525</v>
      </c>
      <c r="AY120">
        <v>140319525</v>
      </c>
      <c r="AZ120" t="s">
        <v>70</v>
      </c>
      <c r="BA120">
        <v>45695</v>
      </c>
      <c r="BB120" t="s">
        <v>174</v>
      </c>
      <c r="BC120" t="s">
        <v>922</v>
      </c>
      <c r="BD120" t="s">
        <v>858</v>
      </c>
    </row>
    <row r="121" spans="1:56" x14ac:dyDescent="0.25">
      <c r="A121" t="str">
        <f>OP[[#This Row],[CODIGO_OP]]&amp;OP[[#This Row],[Rubro]]</f>
        <v>140319825-11-NC-3603-1300-20-20305C-3603025-02</v>
      </c>
      <c r="B121" t="str">
        <f>OP[[#This Row],[CODIGO_CRP]]&amp;OP[[#This Row],[Rubro]]</f>
        <v>15225-11-NC-3603-1300-20-20305C-3603025-02</v>
      </c>
      <c r="C121" t="str">
        <f>OP[[#This Row],[CODIGO_CDP]]&amp;OP[[#This Row],[Rubro]]</f>
        <v>2125-11-NC-3603-1300-20-20305C-3603025-02</v>
      </c>
      <c r="D121" t="str">
        <f>_xlfn.CONCAT(MID(OP[[#This Row],[Numero Documento]],1,10),"-",RIGHT(OP[[#This Row],[Dependencia]],2),"-",MID(OP[[#This Row],[Fuente]],1,1))</f>
        <v>140319825-11-N</v>
      </c>
      <c r="E121" t="str">
        <f>_xlfn.CONCAT(MID(OP[[#This Row],[Compromisos]],1,10),"-",RIGHT(OP[[#This Row],[Dependencia]],2),"-",MID(OP[[#This Row],[Fuente]],1,1))</f>
        <v>15225-11-N</v>
      </c>
      <c r="F121" t="str">
        <f>_xlfn.CONCAT(MID(OP[[#This Row],[CDP]],1,10),"-",RIGHT(OP[[#This Row],[Dependencia]],2),"-",MID(OP[[#This Row],[Fuente]],1,1))</f>
        <v>2125-11-N</v>
      </c>
      <c r="G121" t="s">
        <v>5382</v>
      </c>
      <c r="H121">
        <v>45785</v>
      </c>
      <c r="I121">
        <v>45789.169340277775</v>
      </c>
      <c r="J121" t="s">
        <v>51</v>
      </c>
      <c r="K121" s="1">
        <v>4599511</v>
      </c>
      <c r="L121" s="1">
        <v>26217</v>
      </c>
      <c r="M121" s="1">
        <v>4573294</v>
      </c>
      <c r="N121" t="s">
        <v>52</v>
      </c>
      <c r="O121" t="s">
        <v>53</v>
      </c>
      <c r="P121" t="s">
        <v>169</v>
      </c>
      <c r="Q121">
        <v>51964904</v>
      </c>
      <c r="R121" t="s">
        <v>924</v>
      </c>
      <c r="S121" t="s">
        <v>56</v>
      </c>
      <c r="T121" t="s">
        <v>57</v>
      </c>
      <c r="U121" s="3" t="s">
        <v>925</v>
      </c>
      <c r="V121" t="s">
        <v>59</v>
      </c>
      <c r="W121">
        <v>890903938</v>
      </c>
      <c r="X121" t="s">
        <v>86</v>
      </c>
      <c r="Y121">
        <v>923211</v>
      </c>
      <c r="Z121" t="s">
        <v>312</v>
      </c>
      <c r="AA121" t="s">
        <v>62</v>
      </c>
      <c r="AB121" t="s">
        <v>63</v>
      </c>
      <c r="AC121" t="s">
        <v>172</v>
      </c>
      <c r="AD121" t="s">
        <v>173</v>
      </c>
      <c r="AE121" t="s">
        <v>66</v>
      </c>
      <c r="AF121" s="1">
        <v>4599511</v>
      </c>
      <c r="AG121" s="1">
        <v>0</v>
      </c>
      <c r="AH121" s="1">
        <v>0</v>
      </c>
      <c r="AI121" s="1">
        <v>0</v>
      </c>
      <c r="AJ121" t="s">
        <v>67</v>
      </c>
      <c r="AM121" t="s">
        <v>68</v>
      </c>
      <c r="AS121">
        <v>2125</v>
      </c>
      <c r="AT121">
        <v>2125</v>
      </c>
      <c r="AU121">
        <v>15225</v>
      </c>
      <c r="AV121">
        <v>0</v>
      </c>
      <c r="AX121">
        <v>111625</v>
      </c>
      <c r="AY121">
        <v>140319825</v>
      </c>
      <c r="AZ121" t="s">
        <v>70</v>
      </c>
      <c r="BA121">
        <v>45695</v>
      </c>
      <c r="BB121" t="s">
        <v>174</v>
      </c>
      <c r="BC121" t="s">
        <v>926</v>
      </c>
      <c r="BD121" t="s">
        <v>927</v>
      </c>
    </row>
    <row r="122" spans="1:56" x14ac:dyDescent="0.25">
      <c r="A122" t="str">
        <f>OP[[#This Row],[CODIGO_OP]]&amp;OP[[#This Row],[Rubro]]</f>
        <v>140320025-11-NC-3603-1300-20-20305C-3603025-02</v>
      </c>
      <c r="B122" t="str">
        <f>OP[[#This Row],[CODIGO_CRP]]&amp;OP[[#This Row],[Rubro]]</f>
        <v>15325-11-NC-3603-1300-20-20305C-3603025-02</v>
      </c>
      <c r="C122" t="str">
        <f>OP[[#This Row],[CODIGO_CDP]]&amp;OP[[#This Row],[Rubro]]</f>
        <v>2125-11-NC-3603-1300-20-20305C-3603025-02</v>
      </c>
      <c r="D122" t="str">
        <f>_xlfn.CONCAT(MID(OP[[#This Row],[Numero Documento]],1,10),"-",RIGHT(OP[[#This Row],[Dependencia]],2),"-",MID(OP[[#This Row],[Fuente]],1,1))</f>
        <v>140320025-11-N</v>
      </c>
      <c r="E122" t="str">
        <f>_xlfn.CONCAT(MID(OP[[#This Row],[Compromisos]],1,10),"-",RIGHT(OP[[#This Row],[Dependencia]],2),"-",MID(OP[[#This Row],[Fuente]],1,1))</f>
        <v>15325-11-N</v>
      </c>
      <c r="F122" t="str">
        <f>_xlfn.CONCAT(MID(OP[[#This Row],[CDP]],1,10),"-",RIGHT(OP[[#This Row],[Dependencia]],2),"-",MID(OP[[#This Row],[Fuente]],1,1))</f>
        <v>2125-11-N</v>
      </c>
      <c r="G122" t="s">
        <v>5383</v>
      </c>
      <c r="H122">
        <v>45785</v>
      </c>
      <c r="I122">
        <v>45789.18167824074</v>
      </c>
      <c r="J122" t="s">
        <v>51</v>
      </c>
      <c r="K122" s="1">
        <v>4599511</v>
      </c>
      <c r="L122" s="1">
        <v>24451</v>
      </c>
      <c r="M122" s="1">
        <v>4575060</v>
      </c>
      <c r="N122" t="s">
        <v>52</v>
      </c>
      <c r="O122" t="s">
        <v>53</v>
      </c>
      <c r="P122" t="s">
        <v>169</v>
      </c>
      <c r="Q122">
        <v>52323375</v>
      </c>
      <c r="R122" t="s">
        <v>929</v>
      </c>
      <c r="S122" t="s">
        <v>56</v>
      </c>
      <c r="T122" t="s">
        <v>57</v>
      </c>
      <c r="U122" s="3" t="s">
        <v>930</v>
      </c>
      <c r="V122" t="s">
        <v>59</v>
      </c>
      <c r="W122">
        <v>860034313</v>
      </c>
      <c r="X122" t="s">
        <v>97</v>
      </c>
      <c r="Y122">
        <v>923211</v>
      </c>
      <c r="Z122" t="s">
        <v>312</v>
      </c>
      <c r="AA122" t="s">
        <v>62</v>
      </c>
      <c r="AB122" t="s">
        <v>63</v>
      </c>
      <c r="AC122" t="s">
        <v>172</v>
      </c>
      <c r="AD122" t="s">
        <v>173</v>
      </c>
      <c r="AE122" t="s">
        <v>66</v>
      </c>
      <c r="AF122" s="1">
        <v>4599511</v>
      </c>
      <c r="AG122" s="1">
        <v>0</v>
      </c>
      <c r="AH122" s="1">
        <v>0</v>
      </c>
      <c r="AI122" s="1">
        <v>0</v>
      </c>
      <c r="AJ122" t="s">
        <v>67</v>
      </c>
      <c r="AM122" t="s">
        <v>68</v>
      </c>
      <c r="AS122">
        <v>2125</v>
      </c>
      <c r="AT122">
        <v>2125</v>
      </c>
      <c r="AU122">
        <v>15325</v>
      </c>
      <c r="AV122">
        <v>0</v>
      </c>
      <c r="AX122">
        <v>111725</v>
      </c>
      <c r="AY122">
        <v>140320025</v>
      </c>
      <c r="AZ122" t="s">
        <v>70</v>
      </c>
      <c r="BA122">
        <v>45695</v>
      </c>
      <c r="BB122" t="s">
        <v>174</v>
      </c>
      <c r="BC122" t="s">
        <v>931</v>
      </c>
      <c r="BD122" t="s">
        <v>858</v>
      </c>
    </row>
    <row r="123" spans="1:56" x14ac:dyDescent="0.25">
      <c r="A123" t="str">
        <f>OP[[#This Row],[CODIGO_OP]]&amp;OP[[#This Row],[Rubro]]</f>
        <v>140320325-11-NC-3603-1300-20-20305C-3603025-02</v>
      </c>
      <c r="B123" t="str">
        <f>OP[[#This Row],[CODIGO_CRP]]&amp;OP[[#This Row],[Rubro]]</f>
        <v>15425-11-NC-3603-1300-20-20305C-3603025-02</v>
      </c>
      <c r="C123" t="str">
        <f>OP[[#This Row],[CODIGO_CDP]]&amp;OP[[#This Row],[Rubro]]</f>
        <v>2125-11-NC-3603-1300-20-20305C-3603025-02</v>
      </c>
      <c r="D123" t="str">
        <f>_xlfn.CONCAT(MID(OP[[#This Row],[Numero Documento]],1,10),"-",RIGHT(OP[[#This Row],[Dependencia]],2),"-",MID(OP[[#This Row],[Fuente]],1,1))</f>
        <v>140320325-11-N</v>
      </c>
      <c r="E123" t="str">
        <f>_xlfn.CONCAT(MID(OP[[#This Row],[Compromisos]],1,10),"-",RIGHT(OP[[#This Row],[Dependencia]],2),"-",MID(OP[[#This Row],[Fuente]],1,1))</f>
        <v>15425-11-N</v>
      </c>
      <c r="F123" t="str">
        <f>_xlfn.CONCAT(MID(OP[[#This Row],[CDP]],1,10),"-",RIGHT(OP[[#This Row],[Dependencia]],2),"-",MID(OP[[#This Row],[Fuente]],1,1))</f>
        <v>2125-11-N</v>
      </c>
      <c r="G123" t="s">
        <v>5384</v>
      </c>
      <c r="H123">
        <v>45785</v>
      </c>
      <c r="I123">
        <v>45789.174814814818</v>
      </c>
      <c r="J123" t="s">
        <v>51</v>
      </c>
      <c r="K123" s="1">
        <v>4599511</v>
      </c>
      <c r="L123" s="1">
        <v>24451</v>
      </c>
      <c r="M123" s="1">
        <v>4575060</v>
      </c>
      <c r="N123" t="s">
        <v>52</v>
      </c>
      <c r="O123" t="s">
        <v>53</v>
      </c>
      <c r="P123" t="s">
        <v>169</v>
      </c>
      <c r="Q123">
        <v>52766732</v>
      </c>
      <c r="R123" t="s">
        <v>933</v>
      </c>
      <c r="S123" t="s">
        <v>56</v>
      </c>
      <c r="T123" t="s">
        <v>57</v>
      </c>
      <c r="U123" s="3" t="s">
        <v>934</v>
      </c>
      <c r="V123" t="s">
        <v>59</v>
      </c>
      <c r="W123">
        <v>860003020</v>
      </c>
      <c r="X123" t="s">
        <v>212</v>
      </c>
      <c r="Y123">
        <v>923211</v>
      </c>
      <c r="Z123" t="s">
        <v>312</v>
      </c>
      <c r="AA123" t="s">
        <v>62</v>
      </c>
      <c r="AB123" t="s">
        <v>63</v>
      </c>
      <c r="AC123" t="s">
        <v>172</v>
      </c>
      <c r="AD123" t="s">
        <v>173</v>
      </c>
      <c r="AE123" t="s">
        <v>66</v>
      </c>
      <c r="AF123" s="1">
        <v>4599511</v>
      </c>
      <c r="AG123" s="1">
        <v>0</v>
      </c>
      <c r="AH123" s="1">
        <v>0</v>
      </c>
      <c r="AI123" s="1">
        <v>0</v>
      </c>
      <c r="AJ123" t="s">
        <v>67</v>
      </c>
      <c r="AM123" t="s">
        <v>68</v>
      </c>
      <c r="AS123">
        <v>2125</v>
      </c>
      <c r="AT123">
        <v>2125</v>
      </c>
      <c r="AU123">
        <v>15425</v>
      </c>
      <c r="AV123">
        <v>0</v>
      </c>
      <c r="AX123">
        <v>111825</v>
      </c>
      <c r="AY123">
        <v>140320325</v>
      </c>
      <c r="AZ123" t="s">
        <v>70</v>
      </c>
      <c r="BA123">
        <v>45695</v>
      </c>
      <c r="BB123" t="s">
        <v>174</v>
      </c>
      <c r="BC123" t="s">
        <v>935</v>
      </c>
      <c r="BD123" t="s">
        <v>858</v>
      </c>
    </row>
    <row r="124" spans="1:56" x14ac:dyDescent="0.25">
      <c r="A124" t="str">
        <f>OP[[#This Row],[CODIGO_OP]]&amp;OP[[#This Row],[Rubro]]</f>
        <v>140320525-11-NC-3603-1300-20-20305C-3603025-02</v>
      </c>
      <c r="B124" t="str">
        <f>OP[[#This Row],[CODIGO_CRP]]&amp;OP[[#This Row],[Rubro]]</f>
        <v>15525-11-NC-3603-1300-20-20305C-3603025-02</v>
      </c>
      <c r="C124" t="str">
        <f>OP[[#This Row],[CODIGO_CDP]]&amp;OP[[#This Row],[Rubro]]</f>
        <v>2125-11-NC-3603-1300-20-20305C-3603025-02</v>
      </c>
      <c r="D124" t="str">
        <f>_xlfn.CONCAT(MID(OP[[#This Row],[Numero Documento]],1,10),"-",RIGHT(OP[[#This Row],[Dependencia]],2),"-",MID(OP[[#This Row],[Fuente]],1,1))</f>
        <v>140320525-11-N</v>
      </c>
      <c r="E124" t="str">
        <f>_xlfn.CONCAT(MID(OP[[#This Row],[Compromisos]],1,10),"-",RIGHT(OP[[#This Row],[Dependencia]],2),"-",MID(OP[[#This Row],[Fuente]],1,1))</f>
        <v>15525-11-N</v>
      </c>
      <c r="F124" t="str">
        <f>_xlfn.CONCAT(MID(OP[[#This Row],[CDP]],1,10),"-",RIGHT(OP[[#This Row],[Dependencia]],2),"-",MID(OP[[#This Row],[Fuente]],1,1))</f>
        <v>2125-11-N</v>
      </c>
      <c r="G124" t="s">
        <v>5385</v>
      </c>
      <c r="H124">
        <v>45785</v>
      </c>
      <c r="I124">
        <v>45789.18167824074</v>
      </c>
      <c r="J124" t="s">
        <v>51</v>
      </c>
      <c r="K124" s="1">
        <v>4599511</v>
      </c>
      <c r="L124" s="1">
        <v>24451</v>
      </c>
      <c r="M124" s="1">
        <v>4575060</v>
      </c>
      <c r="N124" t="s">
        <v>52</v>
      </c>
      <c r="O124" t="s">
        <v>53</v>
      </c>
      <c r="P124" t="s">
        <v>169</v>
      </c>
      <c r="Q124">
        <v>52787846</v>
      </c>
      <c r="R124" t="s">
        <v>937</v>
      </c>
      <c r="S124" t="s">
        <v>56</v>
      </c>
      <c r="T124" t="s">
        <v>57</v>
      </c>
      <c r="U124" s="3" t="s">
        <v>938</v>
      </c>
      <c r="V124" t="s">
        <v>59</v>
      </c>
      <c r="W124">
        <v>860034313</v>
      </c>
      <c r="X124" t="s">
        <v>97</v>
      </c>
      <c r="Y124">
        <v>923211</v>
      </c>
      <c r="Z124" t="s">
        <v>312</v>
      </c>
      <c r="AA124" t="s">
        <v>62</v>
      </c>
      <c r="AB124" t="s">
        <v>63</v>
      </c>
      <c r="AC124" t="s">
        <v>172</v>
      </c>
      <c r="AD124" t="s">
        <v>173</v>
      </c>
      <c r="AE124" t="s">
        <v>66</v>
      </c>
      <c r="AF124" s="1">
        <v>4599511</v>
      </c>
      <c r="AG124" s="1">
        <v>0</v>
      </c>
      <c r="AH124" s="1">
        <v>0</v>
      </c>
      <c r="AI124" s="1">
        <v>0</v>
      </c>
      <c r="AJ124" t="s">
        <v>67</v>
      </c>
      <c r="AM124" t="s">
        <v>68</v>
      </c>
      <c r="AS124">
        <v>2125</v>
      </c>
      <c r="AT124">
        <v>2125</v>
      </c>
      <c r="AU124">
        <v>15525</v>
      </c>
      <c r="AV124">
        <v>0</v>
      </c>
      <c r="AX124">
        <v>111925</v>
      </c>
      <c r="AY124">
        <v>140320525</v>
      </c>
      <c r="AZ124" t="s">
        <v>70</v>
      </c>
      <c r="BA124">
        <v>45695</v>
      </c>
      <c r="BB124" t="s">
        <v>174</v>
      </c>
      <c r="BC124" t="s">
        <v>939</v>
      </c>
      <c r="BD124" t="s">
        <v>858</v>
      </c>
    </row>
    <row r="125" spans="1:56" x14ac:dyDescent="0.25">
      <c r="A125" t="str">
        <f>OP[[#This Row],[CODIGO_OP]]&amp;OP[[#This Row],[Rubro]]</f>
        <v>140320725-11-NC-3603-1300-20-20305C-3603025-02</v>
      </c>
      <c r="B125" t="str">
        <f>OP[[#This Row],[CODIGO_CRP]]&amp;OP[[#This Row],[Rubro]]</f>
        <v>15625-11-NC-3603-1300-20-20305C-3603025-02</v>
      </c>
      <c r="C125" t="str">
        <f>OP[[#This Row],[CODIGO_CDP]]&amp;OP[[#This Row],[Rubro]]</f>
        <v>2125-11-NC-3603-1300-20-20305C-3603025-02</v>
      </c>
      <c r="D125" t="str">
        <f>_xlfn.CONCAT(MID(OP[[#This Row],[Numero Documento]],1,10),"-",RIGHT(OP[[#This Row],[Dependencia]],2),"-",MID(OP[[#This Row],[Fuente]],1,1))</f>
        <v>140320725-11-N</v>
      </c>
      <c r="E125" t="str">
        <f>_xlfn.CONCAT(MID(OP[[#This Row],[Compromisos]],1,10),"-",RIGHT(OP[[#This Row],[Dependencia]],2),"-",MID(OP[[#This Row],[Fuente]],1,1))</f>
        <v>15625-11-N</v>
      </c>
      <c r="F125" t="str">
        <f>_xlfn.CONCAT(MID(OP[[#This Row],[CDP]],1,10),"-",RIGHT(OP[[#This Row],[Dependencia]],2),"-",MID(OP[[#This Row],[Fuente]],1,1))</f>
        <v>2125-11-N</v>
      </c>
      <c r="G125" t="s">
        <v>5386</v>
      </c>
      <c r="H125">
        <v>45785</v>
      </c>
      <c r="I125">
        <v>45789.181689814817</v>
      </c>
      <c r="J125" t="s">
        <v>51</v>
      </c>
      <c r="K125" s="1">
        <v>4599511</v>
      </c>
      <c r="L125" s="1">
        <v>26325</v>
      </c>
      <c r="M125" s="1">
        <v>4573186</v>
      </c>
      <c r="N125" t="s">
        <v>52</v>
      </c>
      <c r="O125" t="s">
        <v>53</v>
      </c>
      <c r="P125" t="s">
        <v>169</v>
      </c>
      <c r="Q125">
        <v>79207422</v>
      </c>
      <c r="R125" t="s">
        <v>941</v>
      </c>
      <c r="S125" t="s">
        <v>56</v>
      </c>
      <c r="T125" t="s">
        <v>57</v>
      </c>
      <c r="U125" s="3" t="s">
        <v>942</v>
      </c>
      <c r="V125" t="s">
        <v>59</v>
      </c>
      <c r="W125">
        <v>860034313</v>
      </c>
      <c r="X125" t="s">
        <v>97</v>
      </c>
      <c r="Y125">
        <v>923211</v>
      </c>
      <c r="Z125" t="s">
        <v>312</v>
      </c>
      <c r="AA125" t="s">
        <v>62</v>
      </c>
      <c r="AB125" t="s">
        <v>63</v>
      </c>
      <c r="AC125" t="s">
        <v>172</v>
      </c>
      <c r="AD125" t="s">
        <v>173</v>
      </c>
      <c r="AE125" t="s">
        <v>66</v>
      </c>
      <c r="AF125" s="1">
        <v>4599511</v>
      </c>
      <c r="AG125" s="1">
        <v>0</v>
      </c>
      <c r="AH125" s="1">
        <v>0</v>
      </c>
      <c r="AI125" s="1">
        <v>0</v>
      </c>
      <c r="AJ125" t="s">
        <v>67</v>
      </c>
      <c r="AM125" t="s">
        <v>68</v>
      </c>
      <c r="AS125">
        <v>2125</v>
      </c>
      <c r="AT125">
        <v>2125</v>
      </c>
      <c r="AU125">
        <v>15625</v>
      </c>
      <c r="AV125">
        <v>0</v>
      </c>
      <c r="AX125">
        <v>112025</v>
      </c>
      <c r="AY125">
        <v>140320725</v>
      </c>
      <c r="AZ125" t="s">
        <v>70</v>
      </c>
      <c r="BA125">
        <v>45695</v>
      </c>
      <c r="BB125" t="s">
        <v>174</v>
      </c>
      <c r="BC125" t="s">
        <v>943</v>
      </c>
      <c r="BD125" t="s">
        <v>858</v>
      </c>
    </row>
    <row r="126" spans="1:56" x14ac:dyDescent="0.25">
      <c r="A126" t="str">
        <f>OP[[#This Row],[CODIGO_OP]]&amp;OP[[#This Row],[Rubro]]</f>
        <v>140320925-11-NC-3603-1300-20-20305C-3603025-02</v>
      </c>
      <c r="B126" t="str">
        <f>OP[[#This Row],[CODIGO_CRP]]&amp;OP[[#This Row],[Rubro]]</f>
        <v>15725-11-NC-3603-1300-20-20305C-3603025-02</v>
      </c>
      <c r="C126" t="str">
        <f>OP[[#This Row],[CODIGO_CDP]]&amp;OP[[#This Row],[Rubro]]</f>
        <v>2125-11-NC-3603-1300-20-20305C-3603025-02</v>
      </c>
      <c r="D126" t="str">
        <f>_xlfn.CONCAT(MID(OP[[#This Row],[Numero Documento]],1,10),"-",RIGHT(OP[[#This Row],[Dependencia]],2),"-",MID(OP[[#This Row],[Fuente]],1,1))</f>
        <v>140320925-11-N</v>
      </c>
      <c r="E126" t="str">
        <f>_xlfn.CONCAT(MID(OP[[#This Row],[Compromisos]],1,10),"-",RIGHT(OP[[#This Row],[Dependencia]],2),"-",MID(OP[[#This Row],[Fuente]],1,1))</f>
        <v>15725-11-N</v>
      </c>
      <c r="F126" t="str">
        <f>_xlfn.CONCAT(MID(OP[[#This Row],[CDP]],1,10),"-",RIGHT(OP[[#This Row],[Dependencia]],2),"-",MID(OP[[#This Row],[Fuente]],1,1))</f>
        <v>2125-11-N</v>
      </c>
      <c r="G126" t="s">
        <v>5387</v>
      </c>
      <c r="H126">
        <v>45785</v>
      </c>
      <c r="I126">
        <v>45789.167939814812</v>
      </c>
      <c r="J126" t="s">
        <v>51</v>
      </c>
      <c r="K126" s="1">
        <v>4599511</v>
      </c>
      <c r="L126" s="1">
        <v>24451</v>
      </c>
      <c r="M126" s="1">
        <v>4575060</v>
      </c>
      <c r="N126" t="s">
        <v>52</v>
      </c>
      <c r="O126" t="s">
        <v>53</v>
      </c>
      <c r="P126" t="s">
        <v>169</v>
      </c>
      <c r="Q126">
        <v>79507598</v>
      </c>
      <c r="R126" t="s">
        <v>945</v>
      </c>
      <c r="S126" t="s">
        <v>56</v>
      </c>
      <c r="T126" t="s">
        <v>57</v>
      </c>
      <c r="U126" s="3" t="s">
        <v>946</v>
      </c>
      <c r="V126" t="s">
        <v>59</v>
      </c>
      <c r="W126">
        <v>860002964</v>
      </c>
      <c r="X126" t="s">
        <v>242</v>
      </c>
      <c r="Y126">
        <v>923211</v>
      </c>
      <c r="Z126" t="s">
        <v>312</v>
      </c>
      <c r="AA126" t="s">
        <v>62</v>
      </c>
      <c r="AB126" t="s">
        <v>63</v>
      </c>
      <c r="AC126" t="s">
        <v>172</v>
      </c>
      <c r="AD126" t="s">
        <v>173</v>
      </c>
      <c r="AE126" t="s">
        <v>66</v>
      </c>
      <c r="AF126" s="1">
        <v>4599511</v>
      </c>
      <c r="AG126" s="1">
        <v>0</v>
      </c>
      <c r="AH126" s="1">
        <v>0</v>
      </c>
      <c r="AI126" s="1">
        <v>0</v>
      </c>
      <c r="AJ126" t="s">
        <v>67</v>
      </c>
      <c r="AM126" t="s">
        <v>68</v>
      </c>
      <c r="AS126">
        <v>2125</v>
      </c>
      <c r="AT126">
        <v>2125</v>
      </c>
      <c r="AU126">
        <v>15725</v>
      </c>
      <c r="AV126">
        <v>0</v>
      </c>
      <c r="AX126">
        <v>112125</v>
      </c>
      <c r="AY126">
        <v>140320925</v>
      </c>
      <c r="AZ126" t="s">
        <v>70</v>
      </c>
      <c r="BA126">
        <v>45695</v>
      </c>
      <c r="BB126" t="s">
        <v>174</v>
      </c>
      <c r="BC126" t="s">
        <v>947</v>
      </c>
      <c r="BD126" t="s">
        <v>858</v>
      </c>
    </row>
    <row r="127" spans="1:56" x14ac:dyDescent="0.25">
      <c r="A127" t="str">
        <f>OP[[#This Row],[CODIGO_OP]]&amp;OP[[#This Row],[Rubro]]</f>
        <v>140321125-11-NC-3603-1300-20-20305C-3603025-02</v>
      </c>
      <c r="B127" t="str">
        <f>OP[[#This Row],[CODIGO_CRP]]&amp;OP[[#This Row],[Rubro]]</f>
        <v>15825-11-NC-3603-1300-20-20305C-3603025-02</v>
      </c>
      <c r="C127" t="str">
        <f>OP[[#This Row],[CODIGO_CDP]]&amp;OP[[#This Row],[Rubro]]</f>
        <v>2125-11-NC-3603-1300-20-20305C-3603025-02</v>
      </c>
      <c r="D127" t="str">
        <f>_xlfn.CONCAT(MID(OP[[#This Row],[Numero Documento]],1,10),"-",RIGHT(OP[[#This Row],[Dependencia]],2),"-",MID(OP[[#This Row],[Fuente]],1,1))</f>
        <v>140321125-11-N</v>
      </c>
      <c r="E127" t="str">
        <f>_xlfn.CONCAT(MID(OP[[#This Row],[Compromisos]],1,10),"-",RIGHT(OP[[#This Row],[Dependencia]],2),"-",MID(OP[[#This Row],[Fuente]],1,1))</f>
        <v>15825-11-N</v>
      </c>
      <c r="F127" t="str">
        <f>_xlfn.CONCAT(MID(OP[[#This Row],[CDP]],1,10),"-",RIGHT(OP[[#This Row],[Dependencia]],2),"-",MID(OP[[#This Row],[Fuente]],1,1))</f>
        <v>2125-11-N</v>
      </c>
      <c r="G127" t="s">
        <v>5388</v>
      </c>
      <c r="H127">
        <v>45785</v>
      </c>
      <c r="I127">
        <v>45789.169456018521</v>
      </c>
      <c r="J127" t="s">
        <v>51</v>
      </c>
      <c r="K127" s="1">
        <v>4599511</v>
      </c>
      <c r="L127" s="1">
        <v>24451</v>
      </c>
      <c r="M127" s="1">
        <v>4575060</v>
      </c>
      <c r="N127" t="s">
        <v>52</v>
      </c>
      <c r="O127" t="s">
        <v>53</v>
      </c>
      <c r="P127" t="s">
        <v>169</v>
      </c>
      <c r="Q127">
        <v>79750460</v>
      </c>
      <c r="R127" t="s">
        <v>949</v>
      </c>
      <c r="S127" t="s">
        <v>56</v>
      </c>
      <c r="T127" t="s">
        <v>57</v>
      </c>
      <c r="U127" s="3" t="s">
        <v>950</v>
      </c>
      <c r="V127" t="s">
        <v>59</v>
      </c>
      <c r="W127">
        <v>890903938</v>
      </c>
      <c r="X127" t="s">
        <v>86</v>
      </c>
      <c r="Y127">
        <v>923211</v>
      </c>
      <c r="Z127" t="s">
        <v>312</v>
      </c>
      <c r="AA127" t="s">
        <v>62</v>
      </c>
      <c r="AB127" t="s">
        <v>63</v>
      </c>
      <c r="AC127" t="s">
        <v>172</v>
      </c>
      <c r="AD127" t="s">
        <v>173</v>
      </c>
      <c r="AE127" t="s">
        <v>66</v>
      </c>
      <c r="AF127" s="1">
        <v>4599511</v>
      </c>
      <c r="AG127" s="1">
        <v>0</v>
      </c>
      <c r="AH127" s="1">
        <v>0</v>
      </c>
      <c r="AI127" s="1">
        <v>0</v>
      </c>
      <c r="AJ127" t="s">
        <v>67</v>
      </c>
      <c r="AM127" t="s">
        <v>68</v>
      </c>
      <c r="AS127">
        <v>2125</v>
      </c>
      <c r="AT127">
        <v>2125</v>
      </c>
      <c r="AU127">
        <v>15825</v>
      </c>
      <c r="AV127">
        <v>0</v>
      </c>
      <c r="AX127">
        <v>112225</v>
      </c>
      <c r="AY127">
        <v>140321125</v>
      </c>
      <c r="AZ127" t="s">
        <v>70</v>
      </c>
      <c r="BA127">
        <v>45695</v>
      </c>
      <c r="BB127" t="s">
        <v>174</v>
      </c>
      <c r="BC127" t="s">
        <v>951</v>
      </c>
      <c r="BD127" t="s">
        <v>858</v>
      </c>
    </row>
    <row r="128" spans="1:56" x14ac:dyDescent="0.25">
      <c r="A128" t="str">
        <f>OP[[#This Row],[CODIGO_OP]]&amp;OP[[#This Row],[Rubro]]</f>
        <v>140321225-11-NC-3603-1300-20-20305C-3603025-02</v>
      </c>
      <c r="B128" t="str">
        <f>OP[[#This Row],[CODIGO_CRP]]&amp;OP[[#This Row],[Rubro]]</f>
        <v>15925-11-NC-3603-1300-20-20305C-3603025-02</v>
      </c>
      <c r="C128" t="str">
        <f>OP[[#This Row],[CODIGO_CDP]]&amp;OP[[#This Row],[Rubro]]</f>
        <v>2125-11-NC-3603-1300-20-20305C-3603025-02</v>
      </c>
      <c r="D128" t="str">
        <f>_xlfn.CONCAT(MID(OP[[#This Row],[Numero Documento]],1,10),"-",RIGHT(OP[[#This Row],[Dependencia]],2),"-",MID(OP[[#This Row],[Fuente]],1,1))</f>
        <v>140321225-11-N</v>
      </c>
      <c r="E128" t="str">
        <f>_xlfn.CONCAT(MID(OP[[#This Row],[Compromisos]],1,10),"-",RIGHT(OP[[#This Row],[Dependencia]],2),"-",MID(OP[[#This Row],[Fuente]],1,1))</f>
        <v>15925-11-N</v>
      </c>
      <c r="F128" t="str">
        <f>_xlfn.CONCAT(MID(OP[[#This Row],[CDP]],1,10),"-",RIGHT(OP[[#This Row],[Dependencia]],2),"-",MID(OP[[#This Row],[Fuente]],1,1))</f>
        <v>2125-11-N</v>
      </c>
      <c r="G128" t="s">
        <v>5389</v>
      </c>
      <c r="H128">
        <v>45785</v>
      </c>
      <c r="I128">
        <v>45789.181979166664</v>
      </c>
      <c r="J128" t="s">
        <v>51</v>
      </c>
      <c r="K128" s="1">
        <v>4599511</v>
      </c>
      <c r="L128" s="1">
        <v>24451</v>
      </c>
      <c r="M128" s="1">
        <v>4575060</v>
      </c>
      <c r="N128" t="s">
        <v>52</v>
      </c>
      <c r="O128" t="s">
        <v>53</v>
      </c>
      <c r="P128" t="s">
        <v>169</v>
      </c>
      <c r="Q128">
        <v>1024554710</v>
      </c>
      <c r="R128" t="s">
        <v>953</v>
      </c>
      <c r="S128" t="s">
        <v>56</v>
      </c>
      <c r="T128" t="s">
        <v>57</v>
      </c>
      <c r="U128" s="3" t="s">
        <v>954</v>
      </c>
      <c r="V128" t="s">
        <v>59</v>
      </c>
      <c r="W128">
        <v>860034313</v>
      </c>
      <c r="X128" t="s">
        <v>97</v>
      </c>
      <c r="Y128">
        <v>923211</v>
      </c>
      <c r="Z128" t="s">
        <v>312</v>
      </c>
      <c r="AA128" t="s">
        <v>62</v>
      </c>
      <c r="AB128" t="s">
        <v>63</v>
      </c>
      <c r="AC128" t="s">
        <v>172</v>
      </c>
      <c r="AD128" t="s">
        <v>173</v>
      </c>
      <c r="AE128" t="s">
        <v>66</v>
      </c>
      <c r="AF128" s="1">
        <v>4599511</v>
      </c>
      <c r="AG128" s="1">
        <v>0</v>
      </c>
      <c r="AH128" s="1">
        <v>0</v>
      </c>
      <c r="AI128" s="1">
        <v>0</v>
      </c>
      <c r="AJ128" t="s">
        <v>67</v>
      </c>
      <c r="AM128" t="s">
        <v>68</v>
      </c>
      <c r="AS128">
        <v>2125</v>
      </c>
      <c r="AT128">
        <v>2125</v>
      </c>
      <c r="AU128">
        <v>15925</v>
      </c>
      <c r="AV128">
        <v>0</v>
      </c>
      <c r="AX128">
        <v>112325</v>
      </c>
      <c r="AY128">
        <v>140321225</v>
      </c>
      <c r="AZ128" t="s">
        <v>70</v>
      </c>
      <c r="BA128">
        <v>45695</v>
      </c>
      <c r="BB128" t="s">
        <v>174</v>
      </c>
      <c r="BC128" t="s">
        <v>955</v>
      </c>
      <c r="BD128" t="s">
        <v>858</v>
      </c>
    </row>
    <row r="129" spans="1:56" x14ac:dyDescent="0.25">
      <c r="A129" t="str">
        <f>OP[[#This Row],[CODIGO_OP]]&amp;OP[[#This Row],[Rubro]]</f>
        <v>140321425-11-NC-3603-1300-20-20305C-3603025-02</v>
      </c>
      <c r="B129" t="str">
        <f>OP[[#This Row],[CODIGO_CRP]]&amp;OP[[#This Row],[Rubro]]</f>
        <v>16025-11-NC-3603-1300-20-20305C-3603025-02</v>
      </c>
      <c r="C129" t="str">
        <f>OP[[#This Row],[CODIGO_CDP]]&amp;OP[[#This Row],[Rubro]]</f>
        <v>2125-11-NC-3603-1300-20-20305C-3603025-02</v>
      </c>
      <c r="D129" t="str">
        <f>_xlfn.CONCAT(MID(OP[[#This Row],[Numero Documento]],1,10),"-",RIGHT(OP[[#This Row],[Dependencia]],2),"-",MID(OP[[#This Row],[Fuente]],1,1))</f>
        <v>140321425-11-N</v>
      </c>
      <c r="E129" t="str">
        <f>_xlfn.CONCAT(MID(OP[[#This Row],[Compromisos]],1,10),"-",RIGHT(OP[[#This Row],[Dependencia]],2),"-",MID(OP[[#This Row],[Fuente]],1,1))</f>
        <v>16025-11-N</v>
      </c>
      <c r="F129" t="str">
        <f>_xlfn.CONCAT(MID(OP[[#This Row],[CDP]],1,10),"-",RIGHT(OP[[#This Row],[Dependencia]],2),"-",MID(OP[[#This Row],[Fuente]],1,1))</f>
        <v>2125-11-N</v>
      </c>
      <c r="G129" t="s">
        <v>5390</v>
      </c>
      <c r="H129">
        <v>45785</v>
      </c>
      <c r="I129">
        <v>45789.169456018521</v>
      </c>
      <c r="J129" t="s">
        <v>51</v>
      </c>
      <c r="K129" s="1">
        <v>4599511</v>
      </c>
      <c r="L129" s="1">
        <v>24451</v>
      </c>
      <c r="M129" s="1">
        <v>4575060</v>
      </c>
      <c r="N129" t="s">
        <v>52</v>
      </c>
      <c r="O129" t="s">
        <v>53</v>
      </c>
      <c r="P129" t="s">
        <v>169</v>
      </c>
      <c r="Q129">
        <v>3836898</v>
      </c>
      <c r="R129" t="s">
        <v>957</v>
      </c>
      <c r="S129" t="s">
        <v>56</v>
      </c>
      <c r="T129" t="s">
        <v>57</v>
      </c>
      <c r="U129" s="3" t="s">
        <v>958</v>
      </c>
      <c r="V129" t="s">
        <v>59</v>
      </c>
      <c r="W129">
        <v>890903938</v>
      </c>
      <c r="X129" t="s">
        <v>86</v>
      </c>
      <c r="Y129">
        <v>923211</v>
      </c>
      <c r="Z129" t="s">
        <v>312</v>
      </c>
      <c r="AA129" t="s">
        <v>62</v>
      </c>
      <c r="AB129" t="s">
        <v>63</v>
      </c>
      <c r="AC129" t="s">
        <v>172</v>
      </c>
      <c r="AD129" t="s">
        <v>173</v>
      </c>
      <c r="AE129" t="s">
        <v>66</v>
      </c>
      <c r="AF129" s="1">
        <v>4599511</v>
      </c>
      <c r="AG129" s="1">
        <v>0</v>
      </c>
      <c r="AH129" s="1">
        <v>0</v>
      </c>
      <c r="AI129" s="1">
        <v>0</v>
      </c>
      <c r="AJ129" t="s">
        <v>67</v>
      </c>
      <c r="AM129" t="s">
        <v>68</v>
      </c>
      <c r="AS129">
        <v>2125</v>
      </c>
      <c r="AT129">
        <v>2125</v>
      </c>
      <c r="AU129">
        <v>16025</v>
      </c>
      <c r="AV129">
        <v>0</v>
      </c>
      <c r="AX129">
        <v>112425</v>
      </c>
      <c r="AY129">
        <v>140321425</v>
      </c>
      <c r="AZ129" t="s">
        <v>70</v>
      </c>
      <c r="BA129">
        <v>45695</v>
      </c>
      <c r="BB129" t="s">
        <v>174</v>
      </c>
      <c r="BC129" t="s">
        <v>959</v>
      </c>
      <c r="BD129" t="s">
        <v>858</v>
      </c>
    </row>
    <row r="130" spans="1:56" x14ac:dyDescent="0.25">
      <c r="A130" t="str">
        <f>OP[[#This Row],[CODIGO_OP]]&amp;OP[[#This Row],[Rubro]]</f>
        <v>140321625-11-NC-3603-1300-20-20305C-3603025-02</v>
      </c>
      <c r="B130" t="str">
        <f>OP[[#This Row],[CODIGO_CRP]]&amp;OP[[#This Row],[Rubro]]</f>
        <v>16125-11-NC-3603-1300-20-20305C-3603025-02</v>
      </c>
      <c r="C130" t="str">
        <f>OP[[#This Row],[CODIGO_CDP]]&amp;OP[[#This Row],[Rubro]]</f>
        <v>2125-11-NC-3603-1300-20-20305C-3603025-02</v>
      </c>
      <c r="D130" t="str">
        <f>_xlfn.CONCAT(MID(OP[[#This Row],[Numero Documento]],1,10),"-",RIGHT(OP[[#This Row],[Dependencia]],2),"-",MID(OP[[#This Row],[Fuente]],1,1))</f>
        <v>140321625-11-N</v>
      </c>
      <c r="E130" t="str">
        <f>_xlfn.CONCAT(MID(OP[[#This Row],[Compromisos]],1,10),"-",RIGHT(OP[[#This Row],[Dependencia]],2),"-",MID(OP[[#This Row],[Fuente]],1,1))</f>
        <v>16125-11-N</v>
      </c>
      <c r="F130" t="str">
        <f>_xlfn.CONCAT(MID(OP[[#This Row],[CDP]],1,10),"-",RIGHT(OP[[#This Row],[Dependencia]],2),"-",MID(OP[[#This Row],[Fuente]],1,1))</f>
        <v>2125-11-N</v>
      </c>
      <c r="G130" t="s">
        <v>5391</v>
      </c>
      <c r="H130">
        <v>45785</v>
      </c>
      <c r="I130">
        <v>45789.174791666665</v>
      </c>
      <c r="J130" t="s">
        <v>51</v>
      </c>
      <c r="K130" s="1">
        <v>4599511</v>
      </c>
      <c r="L130" s="1">
        <v>24451</v>
      </c>
      <c r="M130" s="1">
        <v>4575060</v>
      </c>
      <c r="N130" t="s">
        <v>52</v>
      </c>
      <c r="O130" t="s">
        <v>53</v>
      </c>
      <c r="P130" t="s">
        <v>169</v>
      </c>
      <c r="Q130">
        <v>7182568</v>
      </c>
      <c r="R130" t="s">
        <v>961</v>
      </c>
      <c r="S130" t="s">
        <v>56</v>
      </c>
      <c r="T130" t="s">
        <v>57</v>
      </c>
      <c r="U130" s="3" t="s">
        <v>962</v>
      </c>
      <c r="V130" t="s">
        <v>59</v>
      </c>
      <c r="W130">
        <v>860003020</v>
      </c>
      <c r="X130" t="s">
        <v>212</v>
      </c>
      <c r="Y130">
        <v>923211</v>
      </c>
      <c r="Z130" t="s">
        <v>312</v>
      </c>
      <c r="AA130" t="s">
        <v>62</v>
      </c>
      <c r="AB130" t="s">
        <v>63</v>
      </c>
      <c r="AC130" t="s">
        <v>172</v>
      </c>
      <c r="AD130" t="s">
        <v>173</v>
      </c>
      <c r="AE130" t="s">
        <v>66</v>
      </c>
      <c r="AF130" s="1">
        <v>4599511</v>
      </c>
      <c r="AG130" s="1">
        <v>0</v>
      </c>
      <c r="AH130" s="1">
        <v>0</v>
      </c>
      <c r="AI130" s="1">
        <v>0</v>
      </c>
      <c r="AJ130" t="s">
        <v>67</v>
      </c>
      <c r="AM130" t="s">
        <v>68</v>
      </c>
      <c r="AS130">
        <v>2125</v>
      </c>
      <c r="AT130">
        <v>2125</v>
      </c>
      <c r="AU130">
        <v>16125</v>
      </c>
      <c r="AV130">
        <v>0</v>
      </c>
      <c r="AX130">
        <v>112525</v>
      </c>
      <c r="AY130">
        <v>140321625</v>
      </c>
      <c r="AZ130" t="s">
        <v>70</v>
      </c>
      <c r="BA130">
        <v>45695</v>
      </c>
      <c r="BB130" t="s">
        <v>174</v>
      </c>
      <c r="BC130" t="s">
        <v>963</v>
      </c>
      <c r="BD130" t="s">
        <v>858</v>
      </c>
    </row>
    <row r="131" spans="1:56" x14ac:dyDescent="0.25">
      <c r="A131" t="str">
        <f>OP[[#This Row],[CODIGO_OP]]&amp;OP[[#This Row],[Rubro]]</f>
        <v>140321825-11-NC-3603-1300-20-20305C-3603025-02</v>
      </c>
      <c r="B131" t="str">
        <f>OP[[#This Row],[CODIGO_CRP]]&amp;OP[[#This Row],[Rubro]]</f>
        <v>16225-11-NC-3603-1300-20-20305C-3603025-02</v>
      </c>
      <c r="C131" t="str">
        <f>OP[[#This Row],[CODIGO_CDP]]&amp;OP[[#This Row],[Rubro]]</f>
        <v>2125-11-NC-3603-1300-20-20305C-3603025-02</v>
      </c>
      <c r="D131" t="str">
        <f>_xlfn.CONCAT(MID(OP[[#This Row],[Numero Documento]],1,10),"-",RIGHT(OP[[#This Row],[Dependencia]],2),"-",MID(OP[[#This Row],[Fuente]],1,1))</f>
        <v>140321825-11-N</v>
      </c>
      <c r="E131" t="str">
        <f>_xlfn.CONCAT(MID(OP[[#This Row],[Compromisos]],1,10),"-",RIGHT(OP[[#This Row],[Dependencia]],2),"-",MID(OP[[#This Row],[Fuente]],1,1))</f>
        <v>16225-11-N</v>
      </c>
      <c r="F131" t="str">
        <f>_xlfn.CONCAT(MID(OP[[#This Row],[CDP]],1,10),"-",RIGHT(OP[[#This Row],[Dependencia]],2),"-",MID(OP[[#This Row],[Fuente]],1,1))</f>
        <v>2125-11-N</v>
      </c>
      <c r="G131" t="s">
        <v>5392</v>
      </c>
      <c r="H131">
        <v>45785</v>
      </c>
      <c r="I131">
        <v>45789.178148148145</v>
      </c>
      <c r="J131" t="s">
        <v>51</v>
      </c>
      <c r="K131" s="1">
        <v>4599511</v>
      </c>
      <c r="L131" s="1">
        <v>28199</v>
      </c>
      <c r="M131" s="1">
        <v>4571312</v>
      </c>
      <c r="N131" t="s">
        <v>52</v>
      </c>
      <c r="O131" t="s">
        <v>53</v>
      </c>
      <c r="P131" t="s">
        <v>169</v>
      </c>
      <c r="Q131">
        <v>79137299</v>
      </c>
      <c r="R131" t="s">
        <v>965</v>
      </c>
      <c r="S131" t="s">
        <v>56</v>
      </c>
      <c r="T131" t="s">
        <v>57</v>
      </c>
      <c r="U131" s="3" t="s">
        <v>966</v>
      </c>
      <c r="V131" t="s">
        <v>59</v>
      </c>
      <c r="W131">
        <v>860007335</v>
      </c>
      <c r="X131" t="s">
        <v>201</v>
      </c>
      <c r="Y131">
        <v>923211</v>
      </c>
      <c r="Z131" t="s">
        <v>312</v>
      </c>
      <c r="AA131" t="s">
        <v>62</v>
      </c>
      <c r="AB131" t="s">
        <v>63</v>
      </c>
      <c r="AC131" t="s">
        <v>172</v>
      </c>
      <c r="AD131" t="s">
        <v>173</v>
      </c>
      <c r="AE131" t="s">
        <v>66</v>
      </c>
      <c r="AF131" s="1">
        <v>4599511</v>
      </c>
      <c r="AG131" s="1">
        <v>0</v>
      </c>
      <c r="AH131" s="1">
        <v>0</v>
      </c>
      <c r="AI131" s="1">
        <v>0</v>
      </c>
      <c r="AJ131" t="s">
        <v>67</v>
      </c>
      <c r="AM131" t="s">
        <v>68</v>
      </c>
      <c r="AS131">
        <v>2125</v>
      </c>
      <c r="AT131">
        <v>2125</v>
      </c>
      <c r="AU131">
        <v>16225</v>
      </c>
      <c r="AV131">
        <v>0</v>
      </c>
      <c r="AX131">
        <v>112625</v>
      </c>
      <c r="AY131">
        <v>140321825</v>
      </c>
      <c r="AZ131" t="s">
        <v>70</v>
      </c>
      <c r="BA131">
        <v>45695</v>
      </c>
      <c r="BB131" t="s">
        <v>174</v>
      </c>
      <c r="BC131" t="s">
        <v>967</v>
      </c>
      <c r="BD131" t="s">
        <v>858</v>
      </c>
    </row>
    <row r="132" spans="1:56" x14ac:dyDescent="0.25">
      <c r="A132" t="str">
        <f>OP[[#This Row],[CODIGO_OP]]&amp;OP[[#This Row],[Rubro]]</f>
        <v>140322025-11-NC-3603-1300-20-20305C-3603025-02</v>
      </c>
      <c r="B132" t="str">
        <f>OP[[#This Row],[CODIGO_CRP]]&amp;OP[[#This Row],[Rubro]]</f>
        <v>16325-11-NC-3603-1300-20-20305C-3603025-02</v>
      </c>
      <c r="C132" t="str">
        <f>OP[[#This Row],[CODIGO_CDP]]&amp;OP[[#This Row],[Rubro]]</f>
        <v>2125-11-NC-3603-1300-20-20305C-3603025-02</v>
      </c>
      <c r="D132" t="str">
        <f>_xlfn.CONCAT(MID(OP[[#This Row],[Numero Documento]],1,10),"-",RIGHT(OP[[#This Row],[Dependencia]],2),"-",MID(OP[[#This Row],[Fuente]],1,1))</f>
        <v>140322025-11-N</v>
      </c>
      <c r="E132" t="str">
        <f>_xlfn.CONCAT(MID(OP[[#This Row],[Compromisos]],1,10),"-",RIGHT(OP[[#This Row],[Dependencia]],2),"-",MID(OP[[#This Row],[Fuente]],1,1))</f>
        <v>16325-11-N</v>
      </c>
      <c r="F132" t="str">
        <f>_xlfn.CONCAT(MID(OP[[#This Row],[CDP]],1,10),"-",RIGHT(OP[[#This Row],[Dependencia]],2),"-",MID(OP[[#This Row],[Fuente]],1,1))</f>
        <v>2125-11-N</v>
      </c>
      <c r="G132" t="s">
        <v>5393</v>
      </c>
      <c r="H132">
        <v>45785</v>
      </c>
      <c r="I132">
        <v>45789.181990740741</v>
      </c>
      <c r="J132" t="s">
        <v>51</v>
      </c>
      <c r="K132" s="1">
        <v>4599511</v>
      </c>
      <c r="L132" s="1">
        <v>26445</v>
      </c>
      <c r="M132" s="1">
        <v>4573066</v>
      </c>
      <c r="N132" t="s">
        <v>52</v>
      </c>
      <c r="O132" t="s">
        <v>53</v>
      </c>
      <c r="P132" t="s">
        <v>169</v>
      </c>
      <c r="Q132">
        <v>79536962</v>
      </c>
      <c r="R132" t="s">
        <v>969</v>
      </c>
      <c r="S132" t="s">
        <v>56</v>
      </c>
      <c r="T132" t="s">
        <v>57</v>
      </c>
      <c r="U132" s="3" t="s">
        <v>970</v>
      </c>
      <c r="V132" t="s">
        <v>59</v>
      </c>
      <c r="W132">
        <v>860034313</v>
      </c>
      <c r="X132" t="s">
        <v>97</v>
      </c>
      <c r="Y132">
        <v>923211</v>
      </c>
      <c r="Z132" t="s">
        <v>312</v>
      </c>
      <c r="AA132" t="s">
        <v>62</v>
      </c>
      <c r="AB132" t="s">
        <v>63</v>
      </c>
      <c r="AC132" t="s">
        <v>172</v>
      </c>
      <c r="AD132" t="s">
        <v>173</v>
      </c>
      <c r="AE132" t="s">
        <v>66</v>
      </c>
      <c r="AF132" s="1">
        <v>4599511</v>
      </c>
      <c r="AG132" s="1">
        <v>0</v>
      </c>
      <c r="AH132" s="1">
        <v>0</v>
      </c>
      <c r="AI132" s="1">
        <v>0</v>
      </c>
      <c r="AJ132" t="s">
        <v>67</v>
      </c>
      <c r="AM132" t="s">
        <v>68</v>
      </c>
      <c r="AS132">
        <v>2125</v>
      </c>
      <c r="AT132">
        <v>2125</v>
      </c>
      <c r="AU132">
        <v>16325</v>
      </c>
      <c r="AV132">
        <v>0</v>
      </c>
      <c r="AX132">
        <v>112725</v>
      </c>
      <c r="AY132">
        <v>140322025</v>
      </c>
      <c r="AZ132" t="s">
        <v>70</v>
      </c>
      <c r="BA132">
        <v>45695</v>
      </c>
      <c r="BB132" t="s">
        <v>174</v>
      </c>
      <c r="BC132" t="s">
        <v>971</v>
      </c>
      <c r="BD132" t="s">
        <v>858</v>
      </c>
    </row>
    <row r="133" spans="1:56" x14ac:dyDescent="0.25">
      <c r="A133" t="str">
        <f>OP[[#This Row],[CODIGO_OP]]&amp;OP[[#This Row],[Rubro]]</f>
        <v>140322225-11-NC-3603-1300-20-20305C-3603025-02</v>
      </c>
      <c r="B133" t="str">
        <f>OP[[#This Row],[CODIGO_CRP]]&amp;OP[[#This Row],[Rubro]]</f>
        <v>16425-11-NC-3603-1300-20-20305C-3603025-02</v>
      </c>
      <c r="C133" t="str">
        <f>OP[[#This Row],[CODIGO_CDP]]&amp;OP[[#This Row],[Rubro]]</f>
        <v>2125-11-NC-3603-1300-20-20305C-3603025-02</v>
      </c>
      <c r="D133" t="str">
        <f>_xlfn.CONCAT(MID(OP[[#This Row],[Numero Documento]],1,10),"-",RIGHT(OP[[#This Row],[Dependencia]],2),"-",MID(OP[[#This Row],[Fuente]],1,1))</f>
        <v>140322225-11-N</v>
      </c>
      <c r="E133" t="str">
        <f>_xlfn.CONCAT(MID(OP[[#This Row],[Compromisos]],1,10),"-",RIGHT(OP[[#This Row],[Dependencia]],2),"-",MID(OP[[#This Row],[Fuente]],1,1))</f>
        <v>16425-11-N</v>
      </c>
      <c r="F133" t="str">
        <f>_xlfn.CONCAT(MID(OP[[#This Row],[CDP]],1,10),"-",RIGHT(OP[[#This Row],[Dependencia]],2),"-",MID(OP[[#This Row],[Fuente]],1,1))</f>
        <v>2125-11-N</v>
      </c>
      <c r="G133" t="s">
        <v>5394</v>
      </c>
      <c r="H133">
        <v>45785</v>
      </c>
      <c r="I133">
        <v>45789.169456018521</v>
      </c>
      <c r="J133" t="s">
        <v>51</v>
      </c>
      <c r="K133" s="1">
        <v>4599511</v>
      </c>
      <c r="L133" s="1">
        <v>24451</v>
      </c>
      <c r="M133" s="1">
        <v>4575060</v>
      </c>
      <c r="N133" t="s">
        <v>52</v>
      </c>
      <c r="O133" t="s">
        <v>53</v>
      </c>
      <c r="P133" t="s">
        <v>169</v>
      </c>
      <c r="Q133">
        <v>80830255</v>
      </c>
      <c r="R133" t="s">
        <v>973</v>
      </c>
      <c r="S133" t="s">
        <v>56</v>
      </c>
      <c r="T133" t="s">
        <v>57</v>
      </c>
      <c r="U133" s="3" t="s">
        <v>974</v>
      </c>
      <c r="V133" t="s">
        <v>59</v>
      </c>
      <c r="W133">
        <v>890903938</v>
      </c>
      <c r="X133" t="s">
        <v>86</v>
      </c>
      <c r="Y133">
        <v>923211</v>
      </c>
      <c r="Z133" t="s">
        <v>312</v>
      </c>
      <c r="AA133" t="s">
        <v>62</v>
      </c>
      <c r="AB133" t="s">
        <v>63</v>
      </c>
      <c r="AC133" t="s">
        <v>172</v>
      </c>
      <c r="AD133" t="s">
        <v>173</v>
      </c>
      <c r="AE133" t="s">
        <v>66</v>
      </c>
      <c r="AF133" s="1">
        <v>4599511</v>
      </c>
      <c r="AG133" s="1">
        <v>0</v>
      </c>
      <c r="AH133" s="1">
        <v>0</v>
      </c>
      <c r="AI133" s="1">
        <v>0</v>
      </c>
      <c r="AJ133" t="s">
        <v>67</v>
      </c>
      <c r="AM133" t="s">
        <v>68</v>
      </c>
      <c r="AS133">
        <v>2125</v>
      </c>
      <c r="AT133">
        <v>2125</v>
      </c>
      <c r="AU133">
        <v>16425</v>
      </c>
      <c r="AV133">
        <v>0</v>
      </c>
      <c r="AX133">
        <v>112825</v>
      </c>
      <c r="AY133">
        <v>140322225</v>
      </c>
      <c r="AZ133" t="s">
        <v>70</v>
      </c>
      <c r="BA133">
        <v>45695</v>
      </c>
      <c r="BB133" t="s">
        <v>174</v>
      </c>
      <c r="BC133" t="s">
        <v>975</v>
      </c>
      <c r="BD133" t="s">
        <v>858</v>
      </c>
    </row>
    <row r="134" spans="1:56" x14ac:dyDescent="0.25">
      <c r="A134" t="str">
        <f>OP[[#This Row],[CODIGO_OP]]&amp;OP[[#This Row],[Rubro]]</f>
        <v>140322425-11-NC-3603-1300-20-20305C-3603025-02</v>
      </c>
      <c r="B134" t="str">
        <f>OP[[#This Row],[CODIGO_CRP]]&amp;OP[[#This Row],[Rubro]]</f>
        <v>16525-11-NC-3603-1300-20-20305C-3603025-02</v>
      </c>
      <c r="C134" t="str">
        <f>OP[[#This Row],[CODIGO_CDP]]&amp;OP[[#This Row],[Rubro]]</f>
        <v>2125-11-NC-3603-1300-20-20305C-3603025-02</v>
      </c>
      <c r="D134" t="str">
        <f>_xlfn.CONCAT(MID(OP[[#This Row],[Numero Documento]],1,10),"-",RIGHT(OP[[#This Row],[Dependencia]],2),"-",MID(OP[[#This Row],[Fuente]],1,1))</f>
        <v>140322425-11-N</v>
      </c>
      <c r="E134" t="str">
        <f>_xlfn.CONCAT(MID(OP[[#This Row],[Compromisos]],1,10),"-",RIGHT(OP[[#This Row],[Dependencia]],2),"-",MID(OP[[#This Row],[Fuente]],1,1))</f>
        <v>16525-11-N</v>
      </c>
      <c r="F134" t="str">
        <f>_xlfn.CONCAT(MID(OP[[#This Row],[CDP]],1,10),"-",RIGHT(OP[[#This Row],[Dependencia]],2),"-",MID(OP[[#This Row],[Fuente]],1,1))</f>
        <v>2125-11-N</v>
      </c>
      <c r="G134" t="s">
        <v>5395</v>
      </c>
      <c r="H134">
        <v>45785</v>
      </c>
      <c r="I134">
        <v>45789.178148148145</v>
      </c>
      <c r="J134" t="s">
        <v>51</v>
      </c>
      <c r="K134" s="1">
        <v>4599511</v>
      </c>
      <c r="L134" s="1">
        <v>24451</v>
      </c>
      <c r="M134" s="1">
        <v>4575060</v>
      </c>
      <c r="N134" t="s">
        <v>52</v>
      </c>
      <c r="O134" t="s">
        <v>53</v>
      </c>
      <c r="P134" t="s">
        <v>169</v>
      </c>
      <c r="Q134">
        <v>93300406</v>
      </c>
      <c r="R134" t="s">
        <v>977</v>
      </c>
      <c r="S134" t="s">
        <v>56</v>
      </c>
      <c r="T134" t="s">
        <v>57</v>
      </c>
      <c r="U134" s="3" t="s">
        <v>978</v>
      </c>
      <c r="V134" t="s">
        <v>59</v>
      </c>
      <c r="W134">
        <v>860007335</v>
      </c>
      <c r="X134" t="s">
        <v>201</v>
      </c>
      <c r="Y134">
        <v>923211</v>
      </c>
      <c r="Z134" t="s">
        <v>312</v>
      </c>
      <c r="AA134" t="s">
        <v>62</v>
      </c>
      <c r="AB134" t="s">
        <v>63</v>
      </c>
      <c r="AC134" t="s">
        <v>172</v>
      </c>
      <c r="AD134" t="s">
        <v>173</v>
      </c>
      <c r="AE134" t="s">
        <v>66</v>
      </c>
      <c r="AF134" s="1">
        <v>4599511</v>
      </c>
      <c r="AG134" s="1">
        <v>0</v>
      </c>
      <c r="AH134" s="1">
        <v>0</v>
      </c>
      <c r="AI134" s="1">
        <v>0</v>
      </c>
      <c r="AJ134" t="s">
        <v>67</v>
      </c>
      <c r="AM134" t="s">
        <v>68</v>
      </c>
      <c r="AS134">
        <v>2125</v>
      </c>
      <c r="AT134">
        <v>2125</v>
      </c>
      <c r="AU134">
        <v>16525</v>
      </c>
      <c r="AV134">
        <v>0</v>
      </c>
      <c r="AX134">
        <v>112925</v>
      </c>
      <c r="AY134">
        <v>140322425</v>
      </c>
      <c r="AZ134" t="s">
        <v>70</v>
      </c>
      <c r="BA134">
        <v>45695</v>
      </c>
      <c r="BB134" t="s">
        <v>174</v>
      </c>
      <c r="BC134" t="s">
        <v>979</v>
      </c>
      <c r="BD134" t="s">
        <v>858</v>
      </c>
    </row>
    <row r="135" spans="1:56" x14ac:dyDescent="0.25">
      <c r="A135" t="str">
        <f>OP[[#This Row],[CODIGO_OP]]&amp;OP[[#This Row],[Rubro]]</f>
        <v>140322625-11-NC-3603-1300-20-20305C-3603025-02</v>
      </c>
      <c r="B135" t="str">
        <f>OP[[#This Row],[CODIGO_CRP]]&amp;OP[[#This Row],[Rubro]]</f>
        <v>16625-11-NC-3603-1300-20-20305C-3603025-02</v>
      </c>
      <c r="C135" t="str">
        <f>OP[[#This Row],[CODIGO_CDP]]&amp;OP[[#This Row],[Rubro]]</f>
        <v>2125-11-NC-3603-1300-20-20305C-3603025-02</v>
      </c>
      <c r="D135" t="str">
        <f>_xlfn.CONCAT(MID(OP[[#This Row],[Numero Documento]],1,10),"-",RIGHT(OP[[#This Row],[Dependencia]],2),"-",MID(OP[[#This Row],[Fuente]],1,1))</f>
        <v>140322625-11-N</v>
      </c>
      <c r="E135" t="str">
        <f>_xlfn.CONCAT(MID(OP[[#This Row],[Compromisos]],1,10),"-",RIGHT(OP[[#This Row],[Dependencia]],2),"-",MID(OP[[#This Row],[Fuente]],1,1))</f>
        <v>16625-11-N</v>
      </c>
      <c r="F135" t="str">
        <f>_xlfn.CONCAT(MID(OP[[#This Row],[CDP]],1,10),"-",RIGHT(OP[[#This Row],[Dependencia]],2),"-",MID(OP[[#This Row],[Fuente]],1,1))</f>
        <v>2125-11-N</v>
      </c>
      <c r="G135" t="s">
        <v>5396</v>
      </c>
      <c r="H135">
        <v>45785</v>
      </c>
      <c r="I135">
        <v>45789.181979166664</v>
      </c>
      <c r="J135" t="s">
        <v>51</v>
      </c>
      <c r="K135" s="1">
        <v>4599511</v>
      </c>
      <c r="L135" s="1">
        <v>26217</v>
      </c>
      <c r="M135" s="1">
        <v>4573294</v>
      </c>
      <c r="N135" t="s">
        <v>52</v>
      </c>
      <c r="O135" t="s">
        <v>53</v>
      </c>
      <c r="P135" t="s">
        <v>169</v>
      </c>
      <c r="Q135">
        <v>19445585</v>
      </c>
      <c r="R135" t="s">
        <v>981</v>
      </c>
      <c r="S135" t="s">
        <v>56</v>
      </c>
      <c r="T135" t="s">
        <v>57</v>
      </c>
      <c r="U135" s="3" t="s">
        <v>982</v>
      </c>
      <c r="V135" t="s">
        <v>59</v>
      </c>
      <c r="W135">
        <v>860034313</v>
      </c>
      <c r="X135" t="s">
        <v>97</v>
      </c>
      <c r="Y135">
        <v>923211</v>
      </c>
      <c r="Z135" t="s">
        <v>312</v>
      </c>
      <c r="AA135" t="s">
        <v>62</v>
      </c>
      <c r="AB135" t="s">
        <v>63</v>
      </c>
      <c r="AC135" t="s">
        <v>172</v>
      </c>
      <c r="AD135" t="s">
        <v>173</v>
      </c>
      <c r="AE135" t="s">
        <v>66</v>
      </c>
      <c r="AF135" s="1">
        <v>4599511</v>
      </c>
      <c r="AG135" s="1">
        <v>0</v>
      </c>
      <c r="AH135" s="1">
        <v>0</v>
      </c>
      <c r="AI135" s="1">
        <v>0</v>
      </c>
      <c r="AJ135" t="s">
        <v>67</v>
      </c>
      <c r="AM135" t="s">
        <v>68</v>
      </c>
      <c r="AS135">
        <v>2125</v>
      </c>
      <c r="AT135">
        <v>2125</v>
      </c>
      <c r="AU135">
        <v>16625</v>
      </c>
      <c r="AV135">
        <v>0</v>
      </c>
      <c r="AX135">
        <v>113025</v>
      </c>
      <c r="AY135">
        <v>140322625</v>
      </c>
      <c r="AZ135" t="s">
        <v>70</v>
      </c>
      <c r="BA135">
        <v>45695</v>
      </c>
      <c r="BB135" t="s">
        <v>174</v>
      </c>
      <c r="BC135" t="s">
        <v>983</v>
      </c>
      <c r="BD135" t="s">
        <v>858</v>
      </c>
    </row>
    <row r="136" spans="1:56" x14ac:dyDescent="0.25">
      <c r="A136" t="str">
        <f>OP[[#This Row],[CODIGO_OP]]&amp;OP[[#This Row],[Rubro]]</f>
        <v>140322825-11-NC-3603-1300-20-20305C-3603025-02</v>
      </c>
      <c r="B136" t="str">
        <f>OP[[#This Row],[CODIGO_CRP]]&amp;OP[[#This Row],[Rubro]]</f>
        <v>16725-11-NC-3603-1300-20-20305C-3603025-02</v>
      </c>
      <c r="C136" t="str">
        <f>OP[[#This Row],[CODIGO_CDP]]&amp;OP[[#This Row],[Rubro]]</f>
        <v>2125-11-NC-3603-1300-20-20305C-3603025-02</v>
      </c>
      <c r="D136" t="str">
        <f>_xlfn.CONCAT(MID(OP[[#This Row],[Numero Documento]],1,10),"-",RIGHT(OP[[#This Row],[Dependencia]],2),"-",MID(OP[[#This Row],[Fuente]],1,1))</f>
        <v>140322825-11-N</v>
      </c>
      <c r="E136" t="str">
        <f>_xlfn.CONCAT(MID(OP[[#This Row],[Compromisos]],1,10),"-",RIGHT(OP[[#This Row],[Dependencia]],2),"-",MID(OP[[#This Row],[Fuente]],1,1))</f>
        <v>16725-11-N</v>
      </c>
      <c r="F136" t="str">
        <f>_xlfn.CONCAT(MID(OP[[#This Row],[CDP]],1,10),"-",RIGHT(OP[[#This Row],[Dependencia]],2),"-",MID(OP[[#This Row],[Fuente]],1,1))</f>
        <v>2125-11-N</v>
      </c>
      <c r="G136" t="s">
        <v>5397</v>
      </c>
      <c r="H136">
        <v>45785</v>
      </c>
      <c r="I136">
        <v>45789.169456018521</v>
      </c>
      <c r="J136" t="s">
        <v>51</v>
      </c>
      <c r="K136" s="1">
        <v>4599511</v>
      </c>
      <c r="L136" s="1">
        <v>24451</v>
      </c>
      <c r="M136" s="1">
        <v>4575060</v>
      </c>
      <c r="N136" t="s">
        <v>52</v>
      </c>
      <c r="O136" t="s">
        <v>53</v>
      </c>
      <c r="P136" t="s">
        <v>169</v>
      </c>
      <c r="Q136">
        <v>1022333460</v>
      </c>
      <c r="R136" t="s">
        <v>985</v>
      </c>
      <c r="S136" t="s">
        <v>56</v>
      </c>
      <c r="T136" t="s">
        <v>57</v>
      </c>
      <c r="U136" s="3" t="s">
        <v>986</v>
      </c>
      <c r="V136" t="s">
        <v>59</v>
      </c>
      <c r="W136">
        <v>890903938</v>
      </c>
      <c r="X136" t="s">
        <v>86</v>
      </c>
      <c r="Y136">
        <v>923211</v>
      </c>
      <c r="Z136" t="s">
        <v>312</v>
      </c>
      <c r="AA136" t="s">
        <v>62</v>
      </c>
      <c r="AB136" t="s">
        <v>63</v>
      </c>
      <c r="AC136" t="s">
        <v>172</v>
      </c>
      <c r="AD136" t="s">
        <v>173</v>
      </c>
      <c r="AE136" t="s">
        <v>66</v>
      </c>
      <c r="AF136" s="1">
        <v>4599511</v>
      </c>
      <c r="AG136" s="1">
        <v>0</v>
      </c>
      <c r="AH136" s="1">
        <v>0</v>
      </c>
      <c r="AI136" s="1">
        <v>0</v>
      </c>
      <c r="AJ136" t="s">
        <v>67</v>
      </c>
      <c r="AM136" t="s">
        <v>68</v>
      </c>
      <c r="AS136">
        <v>2125</v>
      </c>
      <c r="AT136">
        <v>2125</v>
      </c>
      <c r="AU136">
        <v>16725</v>
      </c>
      <c r="AV136">
        <v>0</v>
      </c>
      <c r="AX136">
        <v>113125</v>
      </c>
      <c r="AY136">
        <v>140322825</v>
      </c>
      <c r="AZ136" t="s">
        <v>70</v>
      </c>
      <c r="BA136">
        <v>45695</v>
      </c>
      <c r="BB136" t="s">
        <v>174</v>
      </c>
      <c r="BC136" t="s">
        <v>987</v>
      </c>
      <c r="BD136" t="s">
        <v>858</v>
      </c>
    </row>
    <row r="137" spans="1:56" x14ac:dyDescent="0.25">
      <c r="A137" t="str">
        <f>OP[[#This Row],[CODIGO_OP]]&amp;OP[[#This Row],[Rubro]]</f>
        <v>140323025-11-NC-3603-1300-20-20305C-3603025-02</v>
      </c>
      <c r="B137" t="str">
        <f>OP[[#This Row],[CODIGO_CRP]]&amp;OP[[#This Row],[Rubro]]</f>
        <v>16825-11-NC-3603-1300-20-20305C-3603025-02</v>
      </c>
      <c r="C137" t="str">
        <f>OP[[#This Row],[CODIGO_CDP]]&amp;OP[[#This Row],[Rubro]]</f>
        <v>2125-11-NC-3603-1300-20-20305C-3603025-02</v>
      </c>
      <c r="D137" t="str">
        <f>_xlfn.CONCAT(MID(OP[[#This Row],[Numero Documento]],1,10),"-",RIGHT(OP[[#This Row],[Dependencia]],2),"-",MID(OP[[#This Row],[Fuente]],1,1))</f>
        <v>140323025-11-N</v>
      </c>
      <c r="E137" t="str">
        <f>_xlfn.CONCAT(MID(OP[[#This Row],[Compromisos]],1,10),"-",RIGHT(OP[[#This Row],[Dependencia]],2),"-",MID(OP[[#This Row],[Fuente]],1,1))</f>
        <v>16825-11-N</v>
      </c>
      <c r="F137" t="str">
        <f>_xlfn.CONCAT(MID(OP[[#This Row],[CDP]],1,10),"-",RIGHT(OP[[#This Row],[Dependencia]],2),"-",MID(OP[[#This Row],[Fuente]],1,1))</f>
        <v>2125-11-N</v>
      </c>
      <c r="G137" t="s">
        <v>5398</v>
      </c>
      <c r="H137">
        <v>45785</v>
      </c>
      <c r="I137">
        <v>45789.174791666665</v>
      </c>
      <c r="J137" t="s">
        <v>51</v>
      </c>
      <c r="K137" s="1">
        <v>4599511</v>
      </c>
      <c r="L137" s="1">
        <v>24451</v>
      </c>
      <c r="M137" s="1">
        <v>4575060</v>
      </c>
      <c r="N137" t="s">
        <v>52</v>
      </c>
      <c r="O137" t="s">
        <v>53</v>
      </c>
      <c r="P137" t="s">
        <v>169</v>
      </c>
      <c r="Q137">
        <v>1043004376</v>
      </c>
      <c r="R137" t="s">
        <v>989</v>
      </c>
      <c r="S137" t="s">
        <v>56</v>
      </c>
      <c r="T137" t="s">
        <v>57</v>
      </c>
      <c r="U137" s="3" t="s">
        <v>990</v>
      </c>
      <c r="V137" t="s">
        <v>59</v>
      </c>
      <c r="W137">
        <v>860003020</v>
      </c>
      <c r="X137" t="s">
        <v>212</v>
      </c>
      <c r="Y137">
        <v>923211</v>
      </c>
      <c r="Z137" t="s">
        <v>312</v>
      </c>
      <c r="AA137" t="s">
        <v>62</v>
      </c>
      <c r="AB137" t="s">
        <v>63</v>
      </c>
      <c r="AC137" t="s">
        <v>172</v>
      </c>
      <c r="AD137" t="s">
        <v>173</v>
      </c>
      <c r="AE137" t="s">
        <v>66</v>
      </c>
      <c r="AF137" s="1">
        <v>4599511</v>
      </c>
      <c r="AG137" s="1">
        <v>0</v>
      </c>
      <c r="AH137" s="1">
        <v>0</v>
      </c>
      <c r="AI137" s="1">
        <v>0</v>
      </c>
      <c r="AJ137" t="s">
        <v>67</v>
      </c>
      <c r="AM137" t="s">
        <v>68</v>
      </c>
      <c r="AS137">
        <v>2125</v>
      </c>
      <c r="AT137">
        <v>2125</v>
      </c>
      <c r="AU137">
        <v>16825</v>
      </c>
      <c r="AV137">
        <v>0</v>
      </c>
      <c r="AX137">
        <v>113225</v>
      </c>
      <c r="AY137">
        <v>140323025</v>
      </c>
      <c r="AZ137" t="s">
        <v>70</v>
      </c>
      <c r="BA137">
        <v>45695</v>
      </c>
      <c r="BB137" t="s">
        <v>174</v>
      </c>
      <c r="BC137" t="s">
        <v>991</v>
      </c>
      <c r="BD137" t="s">
        <v>858</v>
      </c>
    </row>
    <row r="138" spans="1:56" x14ac:dyDescent="0.25">
      <c r="A138" t="str">
        <f>OP[[#This Row],[CODIGO_OP]]&amp;OP[[#This Row],[Rubro]]</f>
        <v>140323225-11-NC-3603-1300-20-20305C-3603025-02</v>
      </c>
      <c r="B138" t="str">
        <f>OP[[#This Row],[CODIGO_CRP]]&amp;OP[[#This Row],[Rubro]]</f>
        <v>16925-11-NC-3603-1300-20-20305C-3603025-02</v>
      </c>
      <c r="C138" t="str">
        <f>OP[[#This Row],[CODIGO_CDP]]&amp;OP[[#This Row],[Rubro]]</f>
        <v>2125-11-NC-3603-1300-20-20305C-3603025-02</v>
      </c>
      <c r="D138" t="str">
        <f>_xlfn.CONCAT(MID(OP[[#This Row],[Numero Documento]],1,10),"-",RIGHT(OP[[#This Row],[Dependencia]],2),"-",MID(OP[[#This Row],[Fuente]],1,1))</f>
        <v>140323225-11-N</v>
      </c>
      <c r="E138" t="str">
        <f>_xlfn.CONCAT(MID(OP[[#This Row],[Compromisos]],1,10),"-",RIGHT(OP[[#This Row],[Dependencia]],2),"-",MID(OP[[#This Row],[Fuente]],1,1))</f>
        <v>16925-11-N</v>
      </c>
      <c r="F138" t="str">
        <f>_xlfn.CONCAT(MID(OP[[#This Row],[CDP]],1,10),"-",RIGHT(OP[[#This Row],[Dependencia]],2),"-",MID(OP[[#This Row],[Fuente]],1,1))</f>
        <v>2125-11-N</v>
      </c>
      <c r="G138" t="s">
        <v>5399</v>
      </c>
      <c r="H138">
        <v>45785</v>
      </c>
      <c r="I138">
        <v>45789.16946759259</v>
      </c>
      <c r="J138" t="s">
        <v>51</v>
      </c>
      <c r="K138" s="1">
        <v>4599511</v>
      </c>
      <c r="L138" s="1">
        <v>24451</v>
      </c>
      <c r="M138" s="1">
        <v>4575060</v>
      </c>
      <c r="N138" t="s">
        <v>52</v>
      </c>
      <c r="O138" t="s">
        <v>53</v>
      </c>
      <c r="P138" t="s">
        <v>169</v>
      </c>
      <c r="Q138">
        <v>80779140</v>
      </c>
      <c r="R138" t="s">
        <v>993</v>
      </c>
      <c r="S138" t="s">
        <v>56</v>
      </c>
      <c r="T138" t="s">
        <v>57</v>
      </c>
      <c r="U138" s="3" t="s">
        <v>994</v>
      </c>
      <c r="V138" t="s">
        <v>59</v>
      </c>
      <c r="W138">
        <v>890903938</v>
      </c>
      <c r="X138" t="s">
        <v>86</v>
      </c>
      <c r="Y138">
        <v>923211</v>
      </c>
      <c r="Z138" t="s">
        <v>312</v>
      </c>
      <c r="AA138" t="s">
        <v>62</v>
      </c>
      <c r="AB138" t="s">
        <v>63</v>
      </c>
      <c r="AC138" t="s">
        <v>172</v>
      </c>
      <c r="AD138" t="s">
        <v>173</v>
      </c>
      <c r="AE138" t="s">
        <v>66</v>
      </c>
      <c r="AF138" s="1">
        <v>4599511</v>
      </c>
      <c r="AG138" s="1">
        <v>0</v>
      </c>
      <c r="AH138" s="1">
        <v>0</v>
      </c>
      <c r="AI138" s="1">
        <v>0</v>
      </c>
      <c r="AJ138" t="s">
        <v>67</v>
      </c>
      <c r="AM138" t="s">
        <v>68</v>
      </c>
      <c r="AS138">
        <v>2125</v>
      </c>
      <c r="AT138">
        <v>2125</v>
      </c>
      <c r="AU138">
        <v>16925</v>
      </c>
      <c r="AV138">
        <v>0</v>
      </c>
      <c r="AX138">
        <v>113325</v>
      </c>
      <c r="AY138">
        <v>140323225</v>
      </c>
      <c r="AZ138" t="s">
        <v>70</v>
      </c>
      <c r="BA138">
        <v>45695</v>
      </c>
      <c r="BB138" t="s">
        <v>174</v>
      </c>
      <c r="BC138" t="s">
        <v>995</v>
      </c>
      <c r="BD138" t="s">
        <v>858</v>
      </c>
    </row>
    <row r="139" spans="1:56" x14ac:dyDescent="0.25">
      <c r="A139" t="str">
        <f>OP[[#This Row],[CODIGO_OP]]&amp;OP[[#This Row],[Rubro]]</f>
        <v>140323425-11-NC-3603-1300-20-20305C-3603025-02</v>
      </c>
      <c r="B139" t="str">
        <f>OP[[#This Row],[CODIGO_CRP]]&amp;OP[[#This Row],[Rubro]]</f>
        <v>17025-11-NC-3603-1300-20-20305C-3603025-02</v>
      </c>
      <c r="C139" t="str">
        <f>OP[[#This Row],[CODIGO_CDP]]&amp;OP[[#This Row],[Rubro]]</f>
        <v>2125-11-NC-3603-1300-20-20305C-3603025-02</v>
      </c>
      <c r="D139" t="str">
        <f>_xlfn.CONCAT(MID(OP[[#This Row],[Numero Documento]],1,10),"-",RIGHT(OP[[#This Row],[Dependencia]],2),"-",MID(OP[[#This Row],[Fuente]],1,1))</f>
        <v>140323425-11-N</v>
      </c>
      <c r="E139" t="str">
        <f>_xlfn.CONCAT(MID(OP[[#This Row],[Compromisos]],1,10),"-",RIGHT(OP[[#This Row],[Dependencia]],2),"-",MID(OP[[#This Row],[Fuente]],1,1))</f>
        <v>17025-11-N</v>
      </c>
      <c r="F139" t="str">
        <f>_xlfn.CONCAT(MID(OP[[#This Row],[CDP]],1,10),"-",RIGHT(OP[[#This Row],[Dependencia]],2),"-",MID(OP[[#This Row],[Fuente]],1,1))</f>
        <v>2125-11-N</v>
      </c>
      <c r="G139" t="s">
        <v>5400</v>
      </c>
      <c r="H139">
        <v>45785</v>
      </c>
      <c r="I139">
        <v>45789.181979166664</v>
      </c>
      <c r="J139" t="s">
        <v>51</v>
      </c>
      <c r="K139" s="1">
        <v>4599511</v>
      </c>
      <c r="L139" s="1">
        <v>24451</v>
      </c>
      <c r="M139" s="1">
        <v>4575060</v>
      </c>
      <c r="N139" t="s">
        <v>52</v>
      </c>
      <c r="O139" t="s">
        <v>53</v>
      </c>
      <c r="P139" t="s">
        <v>169</v>
      </c>
      <c r="Q139">
        <v>1072191632</v>
      </c>
      <c r="R139" t="s">
        <v>997</v>
      </c>
      <c r="S139" t="s">
        <v>56</v>
      </c>
      <c r="T139" t="s">
        <v>57</v>
      </c>
      <c r="U139" s="3" t="s">
        <v>998</v>
      </c>
      <c r="V139" t="s">
        <v>59</v>
      </c>
      <c r="W139">
        <v>860034313</v>
      </c>
      <c r="X139" t="s">
        <v>97</v>
      </c>
      <c r="Y139">
        <v>923211</v>
      </c>
      <c r="Z139" t="s">
        <v>312</v>
      </c>
      <c r="AA139" t="s">
        <v>62</v>
      </c>
      <c r="AB139" t="s">
        <v>63</v>
      </c>
      <c r="AC139" t="s">
        <v>172</v>
      </c>
      <c r="AD139" t="s">
        <v>173</v>
      </c>
      <c r="AE139" t="s">
        <v>66</v>
      </c>
      <c r="AF139" s="1">
        <v>4599511</v>
      </c>
      <c r="AG139" s="1">
        <v>0</v>
      </c>
      <c r="AH139" s="1">
        <v>0</v>
      </c>
      <c r="AI139" s="1">
        <v>0</v>
      </c>
      <c r="AJ139" t="s">
        <v>67</v>
      </c>
      <c r="AM139" t="s">
        <v>68</v>
      </c>
      <c r="AS139">
        <v>2125</v>
      </c>
      <c r="AT139">
        <v>2125</v>
      </c>
      <c r="AU139">
        <v>17025</v>
      </c>
      <c r="AV139">
        <v>0</v>
      </c>
      <c r="AX139">
        <v>113425</v>
      </c>
      <c r="AY139">
        <v>140323425</v>
      </c>
      <c r="AZ139" t="s">
        <v>70</v>
      </c>
      <c r="BA139">
        <v>45695</v>
      </c>
      <c r="BB139" t="s">
        <v>174</v>
      </c>
      <c r="BC139" t="s">
        <v>999</v>
      </c>
      <c r="BD139" t="s">
        <v>858</v>
      </c>
    </row>
    <row r="140" spans="1:56" x14ac:dyDescent="0.25">
      <c r="A140" t="str">
        <f>OP[[#This Row],[CODIGO_OP]]&amp;OP[[#This Row],[Rubro]]</f>
        <v>140323625-11-NC-3603-1300-20-20305C-3603025-02</v>
      </c>
      <c r="B140" t="str">
        <f>OP[[#This Row],[CODIGO_CRP]]&amp;OP[[#This Row],[Rubro]]</f>
        <v>21125-11-NC-3603-1300-20-20305C-3603025-02</v>
      </c>
      <c r="C140" t="str">
        <f>OP[[#This Row],[CODIGO_CDP]]&amp;OP[[#This Row],[Rubro]]</f>
        <v>2125-11-NC-3603-1300-20-20305C-3603025-02</v>
      </c>
      <c r="D140" t="str">
        <f>_xlfn.CONCAT(MID(OP[[#This Row],[Numero Documento]],1,10),"-",RIGHT(OP[[#This Row],[Dependencia]],2),"-",MID(OP[[#This Row],[Fuente]],1,1))</f>
        <v>140323625-11-N</v>
      </c>
      <c r="E140" t="str">
        <f>_xlfn.CONCAT(MID(OP[[#This Row],[Compromisos]],1,10),"-",RIGHT(OP[[#This Row],[Dependencia]],2),"-",MID(OP[[#This Row],[Fuente]],1,1))</f>
        <v>21125-11-N</v>
      </c>
      <c r="F140" t="str">
        <f>_xlfn.CONCAT(MID(OP[[#This Row],[CDP]],1,10),"-",RIGHT(OP[[#This Row],[Dependencia]],2),"-",MID(OP[[#This Row],[Fuente]],1,1))</f>
        <v>2125-11-N</v>
      </c>
      <c r="G140" t="s">
        <v>5401</v>
      </c>
      <c r="H140">
        <v>45785</v>
      </c>
      <c r="I140">
        <v>45789.16946759259</v>
      </c>
      <c r="J140" t="s">
        <v>51</v>
      </c>
      <c r="K140" s="1">
        <v>4599511</v>
      </c>
      <c r="L140" s="1">
        <v>24451</v>
      </c>
      <c r="M140" s="1">
        <v>4575060</v>
      </c>
      <c r="N140" t="s">
        <v>52</v>
      </c>
      <c r="O140" t="s">
        <v>53</v>
      </c>
      <c r="P140" t="s">
        <v>169</v>
      </c>
      <c r="Q140">
        <v>35535223</v>
      </c>
      <c r="R140" t="s">
        <v>1157</v>
      </c>
      <c r="S140" t="s">
        <v>56</v>
      </c>
      <c r="T140" t="s">
        <v>57</v>
      </c>
      <c r="U140" s="3" t="s">
        <v>1158</v>
      </c>
      <c r="V140" t="s">
        <v>59</v>
      </c>
      <c r="W140">
        <v>890903938</v>
      </c>
      <c r="X140" t="s">
        <v>86</v>
      </c>
      <c r="Y140">
        <v>923211</v>
      </c>
      <c r="Z140" t="s">
        <v>312</v>
      </c>
      <c r="AA140" t="s">
        <v>62</v>
      </c>
      <c r="AB140" t="s">
        <v>63</v>
      </c>
      <c r="AC140" t="s">
        <v>172</v>
      </c>
      <c r="AD140" t="s">
        <v>173</v>
      </c>
      <c r="AE140" t="s">
        <v>66</v>
      </c>
      <c r="AF140" s="1">
        <v>4599511</v>
      </c>
      <c r="AG140" s="1">
        <v>0</v>
      </c>
      <c r="AH140" s="1">
        <v>0</v>
      </c>
      <c r="AI140" s="1">
        <v>0</v>
      </c>
      <c r="AJ140" t="s">
        <v>67</v>
      </c>
      <c r="AM140" t="s">
        <v>68</v>
      </c>
      <c r="AS140">
        <v>2125</v>
      </c>
      <c r="AT140">
        <v>2125</v>
      </c>
      <c r="AU140">
        <v>21125</v>
      </c>
      <c r="AV140">
        <v>0</v>
      </c>
      <c r="AX140">
        <v>113525</v>
      </c>
      <c r="AY140">
        <v>140323625</v>
      </c>
      <c r="AZ140" t="s">
        <v>70</v>
      </c>
      <c r="BA140">
        <v>45697</v>
      </c>
      <c r="BB140" t="s">
        <v>174</v>
      </c>
      <c r="BC140" t="s">
        <v>1159</v>
      </c>
      <c r="BD140" t="s">
        <v>1160</v>
      </c>
    </row>
    <row r="141" spans="1:56" x14ac:dyDescent="0.25">
      <c r="A141" t="str">
        <f>OP[[#This Row],[CODIGO_OP]]&amp;OP[[#This Row],[Rubro]]</f>
        <v>140323925-11-NC-3603-1300-20-20305C-3603025-02</v>
      </c>
      <c r="B141" t="str">
        <f>OP[[#This Row],[CODIGO_CRP]]&amp;OP[[#This Row],[Rubro]]</f>
        <v>21225-11-NC-3603-1300-20-20305C-3603025-02</v>
      </c>
      <c r="C141" t="str">
        <f>OP[[#This Row],[CODIGO_CDP]]&amp;OP[[#This Row],[Rubro]]</f>
        <v>2125-11-NC-3603-1300-20-20305C-3603025-02</v>
      </c>
      <c r="D141" t="str">
        <f>_xlfn.CONCAT(MID(OP[[#This Row],[Numero Documento]],1,10),"-",RIGHT(OP[[#This Row],[Dependencia]],2),"-",MID(OP[[#This Row],[Fuente]],1,1))</f>
        <v>140323925-11-N</v>
      </c>
      <c r="E141" t="str">
        <f>_xlfn.CONCAT(MID(OP[[#This Row],[Compromisos]],1,10),"-",RIGHT(OP[[#This Row],[Dependencia]],2),"-",MID(OP[[#This Row],[Fuente]],1,1))</f>
        <v>21225-11-N</v>
      </c>
      <c r="F141" t="str">
        <f>_xlfn.CONCAT(MID(OP[[#This Row],[CDP]],1,10),"-",RIGHT(OP[[#This Row],[Dependencia]],2),"-",MID(OP[[#This Row],[Fuente]],1,1))</f>
        <v>2125-11-N</v>
      </c>
      <c r="G141" t="s">
        <v>5402</v>
      </c>
      <c r="H141">
        <v>45785</v>
      </c>
      <c r="I141">
        <v>45789.178159722222</v>
      </c>
      <c r="J141" t="s">
        <v>51</v>
      </c>
      <c r="K141" s="1">
        <v>4599511</v>
      </c>
      <c r="L141" s="1">
        <v>24451</v>
      </c>
      <c r="M141" s="1">
        <v>4575060</v>
      </c>
      <c r="N141" t="s">
        <v>52</v>
      </c>
      <c r="O141" t="s">
        <v>53</v>
      </c>
      <c r="P141" t="s">
        <v>169</v>
      </c>
      <c r="Q141">
        <v>1024467029</v>
      </c>
      <c r="R141" t="s">
        <v>1162</v>
      </c>
      <c r="S141" t="s">
        <v>56</v>
      </c>
      <c r="T141" t="s">
        <v>57</v>
      </c>
      <c r="U141" s="3" t="s">
        <v>1163</v>
      </c>
      <c r="V141" t="s">
        <v>59</v>
      </c>
      <c r="W141">
        <v>860007335</v>
      </c>
      <c r="X141" t="s">
        <v>201</v>
      </c>
      <c r="Y141">
        <v>923211</v>
      </c>
      <c r="Z141" t="s">
        <v>312</v>
      </c>
      <c r="AA141" t="s">
        <v>62</v>
      </c>
      <c r="AB141" t="s">
        <v>63</v>
      </c>
      <c r="AC141" t="s">
        <v>172</v>
      </c>
      <c r="AD141" t="s">
        <v>173</v>
      </c>
      <c r="AE141" t="s">
        <v>66</v>
      </c>
      <c r="AF141" s="1">
        <v>4599511</v>
      </c>
      <c r="AG141" s="1">
        <v>0</v>
      </c>
      <c r="AH141" s="1">
        <v>0</v>
      </c>
      <c r="AI141" s="1">
        <v>0</v>
      </c>
      <c r="AJ141" t="s">
        <v>67</v>
      </c>
      <c r="AM141" t="s">
        <v>68</v>
      </c>
      <c r="AS141">
        <v>2125</v>
      </c>
      <c r="AT141">
        <v>2125</v>
      </c>
      <c r="AU141">
        <v>21225</v>
      </c>
      <c r="AV141">
        <v>0</v>
      </c>
      <c r="AX141">
        <v>113625</v>
      </c>
      <c r="AY141">
        <v>140323925</v>
      </c>
      <c r="AZ141" t="s">
        <v>70</v>
      </c>
      <c r="BA141">
        <v>45697</v>
      </c>
      <c r="BB141" t="s">
        <v>174</v>
      </c>
      <c r="BC141" t="s">
        <v>1164</v>
      </c>
      <c r="BD141" t="s">
        <v>1160</v>
      </c>
    </row>
    <row r="142" spans="1:56" x14ac:dyDescent="0.25">
      <c r="A142" t="str">
        <f>OP[[#This Row],[CODIGO_OP]]&amp;OP[[#This Row],[Rubro]]</f>
        <v>140324125-11-NC-3603-1300-20-20305C-3603025-02</v>
      </c>
      <c r="B142" t="str">
        <f>OP[[#This Row],[CODIGO_CRP]]&amp;OP[[#This Row],[Rubro]]</f>
        <v>21325-11-NC-3603-1300-20-20305C-3603025-02</v>
      </c>
      <c r="C142" t="str">
        <f>OP[[#This Row],[CODIGO_CDP]]&amp;OP[[#This Row],[Rubro]]</f>
        <v>2125-11-NC-3603-1300-20-20305C-3603025-02</v>
      </c>
      <c r="D142" t="str">
        <f>_xlfn.CONCAT(MID(OP[[#This Row],[Numero Documento]],1,10),"-",RIGHT(OP[[#This Row],[Dependencia]],2),"-",MID(OP[[#This Row],[Fuente]],1,1))</f>
        <v>140324125-11-N</v>
      </c>
      <c r="E142" t="str">
        <f>_xlfn.CONCAT(MID(OP[[#This Row],[Compromisos]],1,10),"-",RIGHT(OP[[#This Row],[Dependencia]],2),"-",MID(OP[[#This Row],[Fuente]],1,1))</f>
        <v>21325-11-N</v>
      </c>
      <c r="F142" t="str">
        <f>_xlfn.CONCAT(MID(OP[[#This Row],[CDP]],1,10),"-",RIGHT(OP[[#This Row],[Dependencia]],2),"-",MID(OP[[#This Row],[Fuente]],1,1))</f>
        <v>2125-11-N</v>
      </c>
      <c r="G142" t="s">
        <v>5403</v>
      </c>
      <c r="H142">
        <v>45785</v>
      </c>
      <c r="I142">
        <v>45789.16946759259</v>
      </c>
      <c r="J142" t="s">
        <v>51</v>
      </c>
      <c r="K142" s="1">
        <v>4599511</v>
      </c>
      <c r="L142" s="1">
        <v>24451</v>
      </c>
      <c r="M142" s="1">
        <v>4575060</v>
      </c>
      <c r="N142" t="s">
        <v>52</v>
      </c>
      <c r="O142" t="s">
        <v>53</v>
      </c>
      <c r="P142" t="s">
        <v>169</v>
      </c>
      <c r="Q142">
        <v>15645611</v>
      </c>
      <c r="R142" t="s">
        <v>1166</v>
      </c>
      <c r="S142" t="s">
        <v>56</v>
      </c>
      <c r="T142" t="s">
        <v>57</v>
      </c>
      <c r="U142" s="3" t="s">
        <v>1167</v>
      </c>
      <c r="V142" t="s">
        <v>59</v>
      </c>
      <c r="W142">
        <v>890903938</v>
      </c>
      <c r="X142" t="s">
        <v>86</v>
      </c>
      <c r="Y142">
        <v>923211</v>
      </c>
      <c r="Z142" t="s">
        <v>312</v>
      </c>
      <c r="AA142" t="s">
        <v>62</v>
      </c>
      <c r="AB142" t="s">
        <v>63</v>
      </c>
      <c r="AC142" t="s">
        <v>172</v>
      </c>
      <c r="AD142" t="s">
        <v>173</v>
      </c>
      <c r="AE142" t="s">
        <v>66</v>
      </c>
      <c r="AF142" s="1">
        <v>4599511</v>
      </c>
      <c r="AG142" s="1">
        <v>0</v>
      </c>
      <c r="AH142" s="1">
        <v>0</v>
      </c>
      <c r="AI142" s="1">
        <v>0</v>
      </c>
      <c r="AJ142" t="s">
        <v>67</v>
      </c>
      <c r="AM142" t="s">
        <v>68</v>
      </c>
      <c r="AS142">
        <v>2125</v>
      </c>
      <c r="AT142">
        <v>2125</v>
      </c>
      <c r="AU142">
        <v>21325</v>
      </c>
      <c r="AV142">
        <v>0</v>
      </c>
      <c r="AX142">
        <v>113725</v>
      </c>
      <c r="AY142">
        <v>140324125</v>
      </c>
      <c r="AZ142" t="s">
        <v>70</v>
      </c>
      <c r="BA142">
        <v>45697</v>
      </c>
      <c r="BB142" t="s">
        <v>174</v>
      </c>
      <c r="BC142" t="s">
        <v>1168</v>
      </c>
      <c r="BD142" t="s">
        <v>1160</v>
      </c>
    </row>
    <row r="143" spans="1:56" x14ac:dyDescent="0.25">
      <c r="A143" t="str">
        <f>OP[[#This Row],[CODIGO_OP]]&amp;OP[[#This Row],[Rubro]]</f>
        <v>140324325-11-NC-3603-1300-20-20305C-3603025-02</v>
      </c>
      <c r="B143" t="str">
        <f>OP[[#This Row],[CODIGO_CRP]]&amp;OP[[#This Row],[Rubro]]</f>
        <v>21425-11-NC-3603-1300-20-20305C-3603025-02</v>
      </c>
      <c r="C143" t="str">
        <f>OP[[#This Row],[CODIGO_CDP]]&amp;OP[[#This Row],[Rubro]]</f>
        <v>2125-11-NC-3603-1300-20-20305C-3603025-02</v>
      </c>
      <c r="D143" t="str">
        <f>_xlfn.CONCAT(MID(OP[[#This Row],[Numero Documento]],1,10),"-",RIGHT(OP[[#This Row],[Dependencia]],2),"-",MID(OP[[#This Row],[Fuente]],1,1))</f>
        <v>140324325-11-N</v>
      </c>
      <c r="E143" t="str">
        <f>_xlfn.CONCAT(MID(OP[[#This Row],[Compromisos]],1,10),"-",RIGHT(OP[[#This Row],[Dependencia]],2),"-",MID(OP[[#This Row],[Fuente]],1,1))</f>
        <v>21425-11-N</v>
      </c>
      <c r="F143" t="str">
        <f>_xlfn.CONCAT(MID(OP[[#This Row],[CDP]],1,10),"-",RIGHT(OP[[#This Row],[Dependencia]],2),"-",MID(OP[[#This Row],[Fuente]],1,1))</f>
        <v>2125-11-N</v>
      </c>
      <c r="G143" t="s">
        <v>5404</v>
      </c>
      <c r="H143">
        <v>45785</v>
      </c>
      <c r="I143">
        <v>45789.181967592594</v>
      </c>
      <c r="J143" t="s">
        <v>51</v>
      </c>
      <c r="K143" s="1">
        <v>4599511</v>
      </c>
      <c r="L143" s="1">
        <v>24451</v>
      </c>
      <c r="M143" s="1">
        <v>4575060</v>
      </c>
      <c r="N143" t="s">
        <v>52</v>
      </c>
      <c r="O143" t="s">
        <v>53</v>
      </c>
      <c r="P143" t="s">
        <v>169</v>
      </c>
      <c r="Q143">
        <v>1010182673</v>
      </c>
      <c r="R143" t="s">
        <v>1170</v>
      </c>
      <c r="S143" t="s">
        <v>56</v>
      </c>
      <c r="T143" t="s">
        <v>57</v>
      </c>
      <c r="U143" s="3" t="s">
        <v>1171</v>
      </c>
      <c r="V143" t="s">
        <v>59</v>
      </c>
      <c r="W143">
        <v>860034313</v>
      </c>
      <c r="X143" t="s">
        <v>97</v>
      </c>
      <c r="Y143">
        <v>923211</v>
      </c>
      <c r="Z143" t="s">
        <v>312</v>
      </c>
      <c r="AA143" t="s">
        <v>62</v>
      </c>
      <c r="AB143" t="s">
        <v>63</v>
      </c>
      <c r="AC143" t="s">
        <v>172</v>
      </c>
      <c r="AD143" t="s">
        <v>173</v>
      </c>
      <c r="AE143" t="s">
        <v>66</v>
      </c>
      <c r="AF143" s="1">
        <v>4599511</v>
      </c>
      <c r="AG143" s="1">
        <v>0</v>
      </c>
      <c r="AH143" s="1">
        <v>0</v>
      </c>
      <c r="AI143" s="1">
        <v>0</v>
      </c>
      <c r="AJ143" t="s">
        <v>67</v>
      </c>
      <c r="AM143" t="s">
        <v>68</v>
      </c>
      <c r="AS143">
        <v>2125</v>
      </c>
      <c r="AT143">
        <v>2125</v>
      </c>
      <c r="AU143">
        <v>21425</v>
      </c>
      <c r="AV143">
        <v>0</v>
      </c>
      <c r="AX143">
        <v>113825</v>
      </c>
      <c r="AY143">
        <v>140324325</v>
      </c>
      <c r="AZ143" t="s">
        <v>70</v>
      </c>
      <c r="BA143">
        <v>45697</v>
      </c>
      <c r="BB143" t="s">
        <v>174</v>
      </c>
      <c r="BC143" t="s">
        <v>1172</v>
      </c>
      <c r="BD143" t="s">
        <v>1173</v>
      </c>
    </row>
    <row r="144" spans="1:56" x14ac:dyDescent="0.25">
      <c r="A144" t="str">
        <f>OP[[#This Row],[CODIGO_OP]]&amp;OP[[#This Row],[Rubro]]</f>
        <v>140324525-11-NC-3603-1300-20-20305C-3603025-02</v>
      </c>
      <c r="B144" t="str">
        <f>OP[[#This Row],[CODIGO_CRP]]&amp;OP[[#This Row],[Rubro]]</f>
        <v>21525-11-NC-3603-1300-20-20305C-3603025-02</v>
      </c>
      <c r="C144" t="str">
        <f>OP[[#This Row],[CODIGO_CDP]]&amp;OP[[#This Row],[Rubro]]</f>
        <v>2125-11-NC-3603-1300-20-20305C-3603025-02</v>
      </c>
      <c r="D144" t="str">
        <f>_xlfn.CONCAT(MID(OP[[#This Row],[Numero Documento]],1,10),"-",RIGHT(OP[[#This Row],[Dependencia]],2),"-",MID(OP[[#This Row],[Fuente]],1,1))</f>
        <v>140324525-11-N</v>
      </c>
      <c r="E144" t="str">
        <f>_xlfn.CONCAT(MID(OP[[#This Row],[Compromisos]],1,10),"-",RIGHT(OP[[#This Row],[Dependencia]],2),"-",MID(OP[[#This Row],[Fuente]],1,1))</f>
        <v>21525-11-N</v>
      </c>
      <c r="F144" t="str">
        <f>_xlfn.CONCAT(MID(OP[[#This Row],[CDP]],1,10),"-",RIGHT(OP[[#This Row],[Dependencia]],2),"-",MID(OP[[#This Row],[Fuente]],1,1))</f>
        <v>2125-11-N</v>
      </c>
      <c r="G144" t="s">
        <v>5405</v>
      </c>
      <c r="H144">
        <v>45785</v>
      </c>
      <c r="I144">
        <v>45789.167939814812</v>
      </c>
      <c r="J144" t="s">
        <v>51</v>
      </c>
      <c r="K144" s="1">
        <v>4599511</v>
      </c>
      <c r="L144" s="1">
        <v>24451</v>
      </c>
      <c r="M144" s="1">
        <v>4575060</v>
      </c>
      <c r="N144" t="s">
        <v>52</v>
      </c>
      <c r="O144" t="s">
        <v>53</v>
      </c>
      <c r="P144" t="s">
        <v>169</v>
      </c>
      <c r="Q144">
        <v>1010183074</v>
      </c>
      <c r="R144" t="s">
        <v>1175</v>
      </c>
      <c r="S144" t="s">
        <v>56</v>
      </c>
      <c r="T144" t="s">
        <v>57</v>
      </c>
      <c r="U144" s="3" t="s">
        <v>1176</v>
      </c>
      <c r="V144" t="s">
        <v>59</v>
      </c>
      <c r="W144">
        <v>860002964</v>
      </c>
      <c r="X144" t="s">
        <v>242</v>
      </c>
      <c r="Y144">
        <v>923211</v>
      </c>
      <c r="Z144" t="s">
        <v>312</v>
      </c>
      <c r="AA144" t="s">
        <v>62</v>
      </c>
      <c r="AB144" t="s">
        <v>63</v>
      </c>
      <c r="AC144" t="s">
        <v>172</v>
      </c>
      <c r="AD144" t="s">
        <v>173</v>
      </c>
      <c r="AE144" t="s">
        <v>66</v>
      </c>
      <c r="AF144" s="1">
        <v>4599511</v>
      </c>
      <c r="AG144" s="1">
        <v>0</v>
      </c>
      <c r="AH144" s="1">
        <v>0</v>
      </c>
      <c r="AI144" s="1">
        <v>0</v>
      </c>
      <c r="AJ144" t="s">
        <v>67</v>
      </c>
      <c r="AM144" t="s">
        <v>68</v>
      </c>
      <c r="AS144">
        <v>2125</v>
      </c>
      <c r="AT144">
        <v>2125</v>
      </c>
      <c r="AU144">
        <v>21525</v>
      </c>
      <c r="AV144">
        <v>0</v>
      </c>
      <c r="AX144">
        <v>113925</v>
      </c>
      <c r="AY144">
        <v>140324525</v>
      </c>
      <c r="AZ144" t="s">
        <v>70</v>
      </c>
      <c r="BA144">
        <v>45697</v>
      </c>
      <c r="BB144" t="s">
        <v>174</v>
      </c>
      <c r="BC144" t="s">
        <v>1177</v>
      </c>
      <c r="BD144" t="s">
        <v>1160</v>
      </c>
    </row>
    <row r="145" spans="1:56" x14ac:dyDescent="0.25">
      <c r="A145" t="str">
        <f>OP[[#This Row],[CODIGO_OP]]&amp;OP[[#This Row],[Rubro]]</f>
        <v>140324725-11-NC-3603-1300-20-20305C-3603025-02</v>
      </c>
      <c r="B145" t="str">
        <f>OP[[#This Row],[CODIGO_CRP]]&amp;OP[[#This Row],[Rubro]]</f>
        <v>21625-11-NC-3603-1300-20-20305C-3603025-02</v>
      </c>
      <c r="C145" t="str">
        <f>OP[[#This Row],[CODIGO_CDP]]&amp;OP[[#This Row],[Rubro]]</f>
        <v>2125-11-NC-3603-1300-20-20305C-3603025-02</v>
      </c>
      <c r="D145" t="str">
        <f>_xlfn.CONCAT(MID(OP[[#This Row],[Numero Documento]],1,10),"-",RIGHT(OP[[#This Row],[Dependencia]],2),"-",MID(OP[[#This Row],[Fuente]],1,1))</f>
        <v>140324725-11-N</v>
      </c>
      <c r="E145" t="str">
        <f>_xlfn.CONCAT(MID(OP[[#This Row],[Compromisos]],1,10),"-",RIGHT(OP[[#This Row],[Dependencia]],2),"-",MID(OP[[#This Row],[Fuente]],1,1))</f>
        <v>21625-11-N</v>
      </c>
      <c r="F145" t="str">
        <f>_xlfn.CONCAT(MID(OP[[#This Row],[CDP]],1,10),"-",RIGHT(OP[[#This Row],[Dependencia]],2),"-",MID(OP[[#This Row],[Fuente]],1,1))</f>
        <v>2125-11-N</v>
      </c>
      <c r="G145" t="s">
        <v>5406</v>
      </c>
      <c r="H145">
        <v>45785</v>
      </c>
      <c r="I145">
        <v>45789.178136574075</v>
      </c>
      <c r="J145" t="s">
        <v>51</v>
      </c>
      <c r="K145" s="1">
        <v>4599511</v>
      </c>
      <c r="L145" s="1">
        <v>26325</v>
      </c>
      <c r="M145" s="1">
        <v>4573186</v>
      </c>
      <c r="N145" t="s">
        <v>52</v>
      </c>
      <c r="O145" t="s">
        <v>53</v>
      </c>
      <c r="P145" t="s">
        <v>169</v>
      </c>
      <c r="Q145">
        <v>1013659725</v>
      </c>
      <c r="R145" t="s">
        <v>1179</v>
      </c>
      <c r="S145" t="s">
        <v>56</v>
      </c>
      <c r="T145" t="s">
        <v>57</v>
      </c>
      <c r="U145" s="3" t="s">
        <v>1180</v>
      </c>
      <c r="V145" t="s">
        <v>59</v>
      </c>
      <c r="W145">
        <v>860007335</v>
      </c>
      <c r="X145" t="s">
        <v>201</v>
      </c>
      <c r="Y145">
        <v>923211</v>
      </c>
      <c r="Z145" t="s">
        <v>312</v>
      </c>
      <c r="AA145" t="s">
        <v>62</v>
      </c>
      <c r="AB145" t="s">
        <v>63</v>
      </c>
      <c r="AC145" t="s">
        <v>172</v>
      </c>
      <c r="AD145" t="s">
        <v>173</v>
      </c>
      <c r="AE145" t="s">
        <v>66</v>
      </c>
      <c r="AF145" s="1">
        <v>4599511</v>
      </c>
      <c r="AG145" s="1">
        <v>0</v>
      </c>
      <c r="AH145" s="1">
        <v>0</v>
      </c>
      <c r="AI145" s="1">
        <v>0</v>
      </c>
      <c r="AJ145" t="s">
        <v>67</v>
      </c>
      <c r="AM145" t="s">
        <v>68</v>
      </c>
      <c r="AS145">
        <v>2125</v>
      </c>
      <c r="AT145">
        <v>2125</v>
      </c>
      <c r="AU145">
        <v>21625</v>
      </c>
      <c r="AV145">
        <v>0</v>
      </c>
      <c r="AX145">
        <v>114025</v>
      </c>
      <c r="AY145">
        <v>140324725</v>
      </c>
      <c r="AZ145" t="s">
        <v>70</v>
      </c>
      <c r="BA145">
        <v>45697</v>
      </c>
      <c r="BB145" t="s">
        <v>174</v>
      </c>
      <c r="BC145" t="s">
        <v>1181</v>
      </c>
      <c r="BD145" t="s">
        <v>1160</v>
      </c>
    </row>
    <row r="146" spans="1:56" x14ac:dyDescent="0.25">
      <c r="A146" t="str">
        <f>OP[[#This Row],[CODIGO_OP]]&amp;OP[[#This Row],[Rubro]]</f>
        <v>140324925-11-NC-3603-1300-20-20305C-3603025-02</v>
      </c>
      <c r="B146" t="str">
        <f>OP[[#This Row],[CODIGO_CRP]]&amp;OP[[#This Row],[Rubro]]</f>
        <v>21725-11-NC-3603-1300-20-20305C-3603025-02</v>
      </c>
      <c r="C146" t="str">
        <f>OP[[#This Row],[CODIGO_CDP]]&amp;OP[[#This Row],[Rubro]]</f>
        <v>2125-11-NC-3603-1300-20-20305C-3603025-02</v>
      </c>
      <c r="D146" t="str">
        <f>_xlfn.CONCAT(MID(OP[[#This Row],[Numero Documento]],1,10),"-",RIGHT(OP[[#This Row],[Dependencia]],2),"-",MID(OP[[#This Row],[Fuente]],1,1))</f>
        <v>140324925-11-N</v>
      </c>
      <c r="E146" t="str">
        <f>_xlfn.CONCAT(MID(OP[[#This Row],[Compromisos]],1,10),"-",RIGHT(OP[[#This Row],[Dependencia]],2),"-",MID(OP[[#This Row],[Fuente]],1,1))</f>
        <v>21725-11-N</v>
      </c>
      <c r="F146" t="str">
        <f>_xlfn.CONCAT(MID(OP[[#This Row],[CDP]],1,10),"-",RIGHT(OP[[#This Row],[Dependencia]],2),"-",MID(OP[[#This Row],[Fuente]],1,1))</f>
        <v>2125-11-N</v>
      </c>
      <c r="G146" t="s">
        <v>5407</v>
      </c>
      <c r="H146">
        <v>45785</v>
      </c>
      <c r="I146">
        <v>45789.169444444444</v>
      </c>
      <c r="J146" t="s">
        <v>51</v>
      </c>
      <c r="K146" s="1">
        <v>4599511</v>
      </c>
      <c r="L146" s="1">
        <v>24451</v>
      </c>
      <c r="M146" s="1">
        <v>4575060</v>
      </c>
      <c r="N146" t="s">
        <v>52</v>
      </c>
      <c r="O146" t="s">
        <v>53</v>
      </c>
      <c r="P146" t="s">
        <v>169</v>
      </c>
      <c r="Q146">
        <v>1070959413</v>
      </c>
      <c r="R146" t="s">
        <v>1183</v>
      </c>
      <c r="S146" t="s">
        <v>56</v>
      </c>
      <c r="T146" t="s">
        <v>57</v>
      </c>
      <c r="U146" s="3" t="s">
        <v>1184</v>
      </c>
      <c r="V146" t="s">
        <v>59</v>
      </c>
      <c r="W146">
        <v>890903938</v>
      </c>
      <c r="X146" t="s">
        <v>86</v>
      </c>
      <c r="Y146">
        <v>923211</v>
      </c>
      <c r="Z146" t="s">
        <v>312</v>
      </c>
      <c r="AA146" t="s">
        <v>62</v>
      </c>
      <c r="AB146" t="s">
        <v>63</v>
      </c>
      <c r="AC146" t="s">
        <v>172</v>
      </c>
      <c r="AD146" t="s">
        <v>173</v>
      </c>
      <c r="AE146" t="s">
        <v>66</v>
      </c>
      <c r="AF146" s="1">
        <v>4599511</v>
      </c>
      <c r="AG146" s="1">
        <v>0</v>
      </c>
      <c r="AH146" s="1">
        <v>0</v>
      </c>
      <c r="AI146" s="1">
        <v>0</v>
      </c>
      <c r="AJ146" t="s">
        <v>67</v>
      </c>
      <c r="AM146" t="s">
        <v>68</v>
      </c>
      <c r="AS146">
        <v>2125</v>
      </c>
      <c r="AT146">
        <v>2125</v>
      </c>
      <c r="AU146">
        <v>21725</v>
      </c>
      <c r="AV146">
        <v>0</v>
      </c>
      <c r="AX146">
        <v>114125</v>
      </c>
      <c r="AY146">
        <v>140324925</v>
      </c>
      <c r="AZ146" t="s">
        <v>70</v>
      </c>
      <c r="BA146">
        <v>45697</v>
      </c>
      <c r="BB146" t="s">
        <v>174</v>
      </c>
      <c r="BC146" t="s">
        <v>1185</v>
      </c>
      <c r="BD146" t="s">
        <v>1160</v>
      </c>
    </row>
    <row r="147" spans="1:56" x14ac:dyDescent="0.25">
      <c r="A147" t="str">
        <f>OP[[#This Row],[CODIGO_OP]]&amp;OP[[#This Row],[Rubro]]</f>
        <v>140325025-11-NC-3603-1300-20-20305C-3603025-02</v>
      </c>
      <c r="B147" t="str">
        <f>OP[[#This Row],[CODIGO_CRP]]&amp;OP[[#This Row],[Rubro]]</f>
        <v>21825-11-NC-3603-1300-20-20305C-3603025-02</v>
      </c>
      <c r="C147" t="str">
        <f>OP[[#This Row],[CODIGO_CDP]]&amp;OP[[#This Row],[Rubro]]</f>
        <v>2125-11-NC-3603-1300-20-20305C-3603025-02</v>
      </c>
      <c r="D147" t="str">
        <f>_xlfn.CONCAT(MID(OP[[#This Row],[Numero Documento]],1,10),"-",RIGHT(OP[[#This Row],[Dependencia]],2),"-",MID(OP[[#This Row],[Fuente]],1,1))</f>
        <v>140325025-11-N</v>
      </c>
      <c r="E147" t="str">
        <f>_xlfn.CONCAT(MID(OP[[#This Row],[Compromisos]],1,10),"-",RIGHT(OP[[#This Row],[Dependencia]],2),"-",MID(OP[[#This Row],[Fuente]],1,1))</f>
        <v>21825-11-N</v>
      </c>
      <c r="F147" t="str">
        <f>_xlfn.CONCAT(MID(OP[[#This Row],[CDP]],1,10),"-",RIGHT(OP[[#This Row],[Dependencia]],2),"-",MID(OP[[#This Row],[Fuente]],1,1))</f>
        <v>2125-11-N</v>
      </c>
      <c r="G147" t="s">
        <v>5408</v>
      </c>
      <c r="H147">
        <v>45785</v>
      </c>
      <c r="I147">
        <v>45789.181967592594</v>
      </c>
      <c r="J147" t="s">
        <v>51</v>
      </c>
      <c r="K147" s="1">
        <v>4599511</v>
      </c>
      <c r="L147" s="1">
        <v>24451</v>
      </c>
      <c r="M147" s="1">
        <v>4575060</v>
      </c>
      <c r="N147" t="s">
        <v>52</v>
      </c>
      <c r="O147" t="s">
        <v>53</v>
      </c>
      <c r="P147" t="s">
        <v>169</v>
      </c>
      <c r="Q147">
        <v>1070611613</v>
      </c>
      <c r="R147" t="s">
        <v>1187</v>
      </c>
      <c r="S147" t="s">
        <v>56</v>
      </c>
      <c r="T147" t="s">
        <v>57</v>
      </c>
      <c r="U147" s="3" t="s">
        <v>1188</v>
      </c>
      <c r="V147" t="s">
        <v>59</v>
      </c>
      <c r="W147">
        <v>860034313</v>
      </c>
      <c r="X147" t="s">
        <v>97</v>
      </c>
      <c r="Y147">
        <v>923211</v>
      </c>
      <c r="Z147" t="s">
        <v>312</v>
      </c>
      <c r="AA147" t="s">
        <v>62</v>
      </c>
      <c r="AB147" t="s">
        <v>63</v>
      </c>
      <c r="AC147" t="s">
        <v>172</v>
      </c>
      <c r="AD147" t="s">
        <v>173</v>
      </c>
      <c r="AE147" t="s">
        <v>66</v>
      </c>
      <c r="AF147" s="1">
        <v>4599511</v>
      </c>
      <c r="AG147" s="1">
        <v>0</v>
      </c>
      <c r="AH147" s="1">
        <v>0</v>
      </c>
      <c r="AI147" s="1">
        <v>0</v>
      </c>
      <c r="AJ147" t="s">
        <v>67</v>
      </c>
      <c r="AM147" t="s">
        <v>68</v>
      </c>
      <c r="AS147">
        <v>2125</v>
      </c>
      <c r="AT147">
        <v>2125</v>
      </c>
      <c r="AU147">
        <v>21825</v>
      </c>
      <c r="AV147">
        <v>0</v>
      </c>
      <c r="AX147">
        <v>114225</v>
      </c>
      <c r="AY147">
        <v>140325025</v>
      </c>
      <c r="AZ147" t="s">
        <v>70</v>
      </c>
      <c r="BA147">
        <v>45697</v>
      </c>
      <c r="BB147" t="s">
        <v>174</v>
      </c>
      <c r="BC147" t="s">
        <v>1189</v>
      </c>
      <c r="BD147" t="s">
        <v>1160</v>
      </c>
    </row>
    <row r="148" spans="1:56" x14ac:dyDescent="0.25">
      <c r="A148" t="str">
        <f>OP[[#This Row],[CODIGO_OP]]&amp;OP[[#This Row],[Rubro]]</f>
        <v>140325225-11-NC-3603-1300-20-20305C-3603025-02</v>
      </c>
      <c r="B148" t="str">
        <f>OP[[#This Row],[CODIGO_CRP]]&amp;OP[[#This Row],[Rubro]]</f>
        <v>21925-11-NC-3603-1300-20-20305C-3603025-02</v>
      </c>
      <c r="C148" t="str">
        <f>OP[[#This Row],[CODIGO_CDP]]&amp;OP[[#This Row],[Rubro]]</f>
        <v>2125-11-NC-3603-1300-20-20305C-3603025-02</v>
      </c>
      <c r="D148" t="str">
        <f>_xlfn.CONCAT(MID(OP[[#This Row],[Numero Documento]],1,10),"-",RIGHT(OP[[#This Row],[Dependencia]],2),"-",MID(OP[[#This Row],[Fuente]],1,1))</f>
        <v>140325225-11-N</v>
      </c>
      <c r="E148" t="str">
        <f>_xlfn.CONCAT(MID(OP[[#This Row],[Compromisos]],1,10),"-",RIGHT(OP[[#This Row],[Dependencia]],2),"-",MID(OP[[#This Row],[Fuente]],1,1))</f>
        <v>21925-11-N</v>
      </c>
      <c r="F148" t="str">
        <f>_xlfn.CONCAT(MID(OP[[#This Row],[CDP]],1,10),"-",RIGHT(OP[[#This Row],[Dependencia]],2),"-",MID(OP[[#This Row],[Fuente]],1,1))</f>
        <v>2125-11-N</v>
      </c>
      <c r="G148" t="s">
        <v>5409</v>
      </c>
      <c r="H148">
        <v>45785</v>
      </c>
      <c r="I148">
        <v>45789.178136574075</v>
      </c>
      <c r="J148" t="s">
        <v>51</v>
      </c>
      <c r="K148" s="1">
        <v>4599511</v>
      </c>
      <c r="L148" s="1">
        <v>24451</v>
      </c>
      <c r="M148" s="1">
        <v>4575060</v>
      </c>
      <c r="N148" t="s">
        <v>52</v>
      </c>
      <c r="O148" t="s">
        <v>53</v>
      </c>
      <c r="P148" t="s">
        <v>169</v>
      </c>
      <c r="Q148">
        <v>79062962</v>
      </c>
      <c r="R148" t="s">
        <v>1191</v>
      </c>
      <c r="S148" t="s">
        <v>56</v>
      </c>
      <c r="T148" t="s">
        <v>57</v>
      </c>
      <c r="U148" s="3" t="s">
        <v>1192</v>
      </c>
      <c r="V148" t="s">
        <v>59</v>
      </c>
      <c r="W148">
        <v>860007335</v>
      </c>
      <c r="X148" t="s">
        <v>201</v>
      </c>
      <c r="Y148">
        <v>923211</v>
      </c>
      <c r="Z148" t="s">
        <v>312</v>
      </c>
      <c r="AA148" t="s">
        <v>62</v>
      </c>
      <c r="AB148" t="s">
        <v>63</v>
      </c>
      <c r="AC148" t="s">
        <v>172</v>
      </c>
      <c r="AD148" t="s">
        <v>173</v>
      </c>
      <c r="AE148" t="s">
        <v>66</v>
      </c>
      <c r="AF148" s="1">
        <v>4599511</v>
      </c>
      <c r="AG148" s="1">
        <v>0</v>
      </c>
      <c r="AH148" s="1">
        <v>0</v>
      </c>
      <c r="AI148" s="1">
        <v>0</v>
      </c>
      <c r="AJ148" t="s">
        <v>67</v>
      </c>
      <c r="AM148" t="s">
        <v>68</v>
      </c>
      <c r="AS148">
        <v>2125</v>
      </c>
      <c r="AT148">
        <v>2125</v>
      </c>
      <c r="AU148">
        <v>21925</v>
      </c>
      <c r="AV148">
        <v>0</v>
      </c>
      <c r="AX148">
        <v>114325</v>
      </c>
      <c r="AY148">
        <v>140325225</v>
      </c>
      <c r="AZ148" t="s">
        <v>70</v>
      </c>
      <c r="BA148">
        <v>45697</v>
      </c>
      <c r="BB148" t="s">
        <v>174</v>
      </c>
      <c r="BC148" t="s">
        <v>1193</v>
      </c>
      <c r="BD148" t="s">
        <v>1160</v>
      </c>
    </row>
    <row r="149" spans="1:56" x14ac:dyDescent="0.25">
      <c r="A149" t="str">
        <f>OP[[#This Row],[CODIGO_OP]]&amp;OP[[#This Row],[Rubro]]</f>
        <v>140325425-11-NC-3603-1300-20-20305C-3603025-02</v>
      </c>
      <c r="B149" t="str">
        <f>OP[[#This Row],[CODIGO_CRP]]&amp;OP[[#This Row],[Rubro]]</f>
        <v>22025-11-NC-3603-1300-20-20305C-3603025-02</v>
      </c>
      <c r="C149" t="str">
        <f>OP[[#This Row],[CODIGO_CDP]]&amp;OP[[#This Row],[Rubro]]</f>
        <v>2125-11-NC-3603-1300-20-20305C-3603025-02</v>
      </c>
      <c r="D149" t="str">
        <f>_xlfn.CONCAT(MID(OP[[#This Row],[Numero Documento]],1,10),"-",RIGHT(OP[[#This Row],[Dependencia]],2),"-",MID(OP[[#This Row],[Fuente]],1,1))</f>
        <v>140325425-11-N</v>
      </c>
      <c r="E149" t="str">
        <f>_xlfn.CONCAT(MID(OP[[#This Row],[Compromisos]],1,10),"-",RIGHT(OP[[#This Row],[Dependencia]],2),"-",MID(OP[[#This Row],[Fuente]],1,1))</f>
        <v>22025-11-N</v>
      </c>
      <c r="F149" t="str">
        <f>_xlfn.CONCAT(MID(OP[[#This Row],[CDP]],1,10),"-",RIGHT(OP[[#This Row],[Dependencia]],2),"-",MID(OP[[#This Row],[Fuente]],1,1))</f>
        <v>2125-11-N</v>
      </c>
      <c r="G149" t="s">
        <v>5410</v>
      </c>
      <c r="H149">
        <v>45785</v>
      </c>
      <c r="I149">
        <v>45789.181956018518</v>
      </c>
      <c r="J149" t="s">
        <v>51</v>
      </c>
      <c r="K149" s="1">
        <v>4599511</v>
      </c>
      <c r="L149" s="1">
        <v>24451</v>
      </c>
      <c r="M149" s="1">
        <v>4575060</v>
      </c>
      <c r="N149" t="s">
        <v>52</v>
      </c>
      <c r="O149" t="s">
        <v>53</v>
      </c>
      <c r="P149" t="s">
        <v>169</v>
      </c>
      <c r="Q149">
        <v>39731146</v>
      </c>
      <c r="R149" t="s">
        <v>1195</v>
      </c>
      <c r="S149" t="s">
        <v>56</v>
      </c>
      <c r="T149" t="s">
        <v>57</v>
      </c>
      <c r="U149" s="3" t="s">
        <v>1196</v>
      </c>
      <c r="V149" t="s">
        <v>59</v>
      </c>
      <c r="W149">
        <v>860034313</v>
      </c>
      <c r="X149" t="s">
        <v>97</v>
      </c>
      <c r="Y149">
        <v>923211</v>
      </c>
      <c r="Z149" t="s">
        <v>312</v>
      </c>
      <c r="AA149" t="s">
        <v>62</v>
      </c>
      <c r="AB149" t="s">
        <v>63</v>
      </c>
      <c r="AC149" t="s">
        <v>172</v>
      </c>
      <c r="AD149" t="s">
        <v>173</v>
      </c>
      <c r="AE149" t="s">
        <v>66</v>
      </c>
      <c r="AF149" s="1">
        <v>4599511</v>
      </c>
      <c r="AG149" s="1">
        <v>0</v>
      </c>
      <c r="AH149" s="1">
        <v>0</v>
      </c>
      <c r="AI149" s="1">
        <v>0</v>
      </c>
      <c r="AJ149" t="s">
        <v>67</v>
      </c>
      <c r="AM149" t="s">
        <v>68</v>
      </c>
      <c r="AS149">
        <v>2125</v>
      </c>
      <c r="AT149">
        <v>2125</v>
      </c>
      <c r="AU149">
        <v>22025</v>
      </c>
      <c r="AV149">
        <v>0</v>
      </c>
      <c r="AX149">
        <v>114425</v>
      </c>
      <c r="AY149">
        <v>140325425</v>
      </c>
      <c r="AZ149" t="s">
        <v>70</v>
      </c>
      <c r="BA149">
        <v>45697</v>
      </c>
      <c r="BB149" t="s">
        <v>174</v>
      </c>
      <c r="BC149" t="s">
        <v>1197</v>
      </c>
      <c r="BD149" t="s">
        <v>1160</v>
      </c>
    </row>
    <row r="150" spans="1:56" x14ac:dyDescent="0.25">
      <c r="A150" t="str">
        <f>OP[[#This Row],[CODIGO_OP]]&amp;OP[[#This Row],[Rubro]]</f>
        <v>140325525-11-NC-3603-1300-20-20305C-3603025-02</v>
      </c>
      <c r="B150" t="str">
        <f>OP[[#This Row],[CODIGO_CRP]]&amp;OP[[#This Row],[Rubro]]</f>
        <v>22125-11-NC-3603-1300-20-20305C-3603025-02</v>
      </c>
      <c r="C150" t="str">
        <f>OP[[#This Row],[CODIGO_CDP]]&amp;OP[[#This Row],[Rubro]]</f>
        <v>2125-11-NC-3603-1300-20-20305C-3603025-02</v>
      </c>
      <c r="D150" t="str">
        <f>_xlfn.CONCAT(MID(OP[[#This Row],[Numero Documento]],1,10),"-",RIGHT(OP[[#This Row],[Dependencia]],2),"-",MID(OP[[#This Row],[Fuente]],1,1))</f>
        <v>140325525-11-N</v>
      </c>
      <c r="E150" t="str">
        <f>_xlfn.CONCAT(MID(OP[[#This Row],[Compromisos]],1,10),"-",RIGHT(OP[[#This Row],[Dependencia]],2),"-",MID(OP[[#This Row],[Fuente]],1,1))</f>
        <v>22125-11-N</v>
      </c>
      <c r="F150" t="str">
        <f>_xlfn.CONCAT(MID(OP[[#This Row],[CDP]],1,10),"-",RIGHT(OP[[#This Row],[Dependencia]],2),"-",MID(OP[[#This Row],[Fuente]],1,1))</f>
        <v>2125-11-N</v>
      </c>
      <c r="G150" t="s">
        <v>5411</v>
      </c>
      <c r="H150">
        <v>45785</v>
      </c>
      <c r="I150">
        <v>45789.181956018518</v>
      </c>
      <c r="J150" t="s">
        <v>51</v>
      </c>
      <c r="K150" s="1">
        <v>4599511</v>
      </c>
      <c r="L150" s="1">
        <v>24451</v>
      </c>
      <c r="M150" s="1">
        <v>4575060</v>
      </c>
      <c r="N150" t="s">
        <v>52</v>
      </c>
      <c r="O150" t="s">
        <v>53</v>
      </c>
      <c r="P150" t="s">
        <v>169</v>
      </c>
      <c r="Q150">
        <v>40040382</v>
      </c>
      <c r="R150" t="s">
        <v>1199</v>
      </c>
      <c r="S150" t="s">
        <v>56</v>
      </c>
      <c r="T150" t="s">
        <v>57</v>
      </c>
      <c r="U150" s="3" t="s">
        <v>1200</v>
      </c>
      <c r="V150" t="s">
        <v>59</v>
      </c>
      <c r="W150">
        <v>860034313</v>
      </c>
      <c r="X150" t="s">
        <v>97</v>
      </c>
      <c r="Y150">
        <v>923211</v>
      </c>
      <c r="Z150" t="s">
        <v>312</v>
      </c>
      <c r="AA150" t="s">
        <v>62</v>
      </c>
      <c r="AB150" t="s">
        <v>63</v>
      </c>
      <c r="AC150" t="s">
        <v>172</v>
      </c>
      <c r="AD150" t="s">
        <v>173</v>
      </c>
      <c r="AE150" t="s">
        <v>66</v>
      </c>
      <c r="AF150" s="1">
        <v>4599511</v>
      </c>
      <c r="AG150" s="1">
        <v>0</v>
      </c>
      <c r="AH150" s="1">
        <v>0</v>
      </c>
      <c r="AI150" s="1">
        <v>0</v>
      </c>
      <c r="AJ150" t="s">
        <v>67</v>
      </c>
      <c r="AM150" t="s">
        <v>68</v>
      </c>
      <c r="AS150">
        <v>2125</v>
      </c>
      <c r="AT150">
        <v>2125</v>
      </c>
      <c r="AU150">
        <v>22125</v>
      </c>
      <c r="AV150">
        <v>0</v>
      </c>
      <c r="AX150">
        <v>114525</v>
      </c>
      <c r="AY150">
        <v>140325525</v>
      </c>
      <c r="AZ150" t="s">
        <v>70</v>
      </c>
      <c r="BA150">
        <v>45697</v>
      </c>
      <c r="BB150" t="s">
        <v>174</v>
      </c>
      <c r="BC150" t="s">
        <v>1201</v>
      </c>
      <c r="BD150" t="s">
        <v>1160</v>
      </c>
    </row>
    <row r="151" spans="1:56" x14ac:dyDescent="0.25">
      <c r="A151" t="str">
        <f>OP[[#This Row],[CODIGO_OP]]&amp;OP[[#This Row],[Rubro]]</f>
        <v>140325625-11-NC-3603-1300-20-20305C-3603025-02</v>
      </c>
      <c r="B151" t="str">
        <f>OP[[#This Row],[CODIGO_CRP]]&amp;OP[[#This Row],[Rubro]]</f>
        <v>22225-11-NC-3603-1300-20-20305C-3603025-02</v>
      </c>
      <c r="C151" t="str">
        <f>OP[[#This Row],[CODIGO_CDP]]&amp;OP[[#This Row],[Rubro]]</f>
        <v>2125-11-NC-3603-1300-20-20305C-3603025-02</v>
      </c>
      <c r="D151" t="str">
        <f>_xlfn.CONCAT(MID(OP[[#This Row],[Numero Documento]],1,10),"-",RIGHT(OP[[#This Row],[Dependencia]],2),"-",MID(OP[[#This Row],[Fuente]],1,1))</f>
        <v>140325625-11-N</v>
      </c>
      <c r="E151" t="str">
        <f>_xlfn.CONCAT(MID(OP[[#This Row],[Compromisos]],1,10),"-",RIGHT(OP[[#This Row],[Dependencia]],2),"-",MID(OP[[#This Row],[Fuente]],1,1))</f>
        <v>22225-11-N</v>
      </c>
      <c r="F151" t="str">
        <f>_xlfn.CONCAT(MID(OP[[#This Row],[CDP]],1,10),"-",RIGHT(OP[[#This Row],[Dependencia]],2),"-",MID(OP[[#This Row],[Fuente]],1,1))</f>
        <v>2125-11-N</v>
      </c>
      <c r="G151" t="s">
        <v>5412</v>
      </c>
      <c r="H151">
        <v>45785</v>
      </c>
      <c r="I151">
        <v>45789.178148148145</v>
      </c>
      <c r="J151" t="s">
        <v>51</v>
      </c>
      <c r="K151" s="1">
        <v>4599511</v>
      </c>
      <c r="L151" s="1">
        <v>24451</v>
      </c>
      <c r="M151" s="1">
        <v>4575060</v>
      </c>
      <c r="N151" t="s">
        <v>52</v>
      </c>
      <c r="O151" t="s">
        <v>53</v>
      </c>
      <c r="P151" t="s">
        <v>169</v>
      </c>
      <c r="Q151">
        <v>46362690</v>
      </c>
      <c r="R151" t="s">
        <v>1203</v>
      </c>
      <c r="S151" t="s">
        <v>56</v>
      </c>
      <c r="T151" t="s">
        <v>57</v>
      </c>
      <c r="U151" s="3" t="s">
        <v>1204</v>
      </c>
      <c r="V151" t="s">
        <v>59</v>
      </c>
      <c r="W151">
        <v>860007335</v>
      </c>
      <c r="X151" t="s">
        <v>201</v>
      </c>
      <c r="Y151">
        <v>923211</v>
      </c>
      <c r="Z151" t="s">
        <v>312</v>
      </c>
      <c r="AA151" t="s">
        <v>62</v>
      </c>
      <c r="AB151" t="s">
        <v>63</v>
      </c>
      <c r="AC151" t="s">
        <v>172</v>
      </c>
      <c r="AD151" t="s">
        <v>173</v>
      </c>
      <c r="AE151" t="s">
        <v>66</v>
      </c>
      <c r="AF151" s="1">
        <v>4599511</v>
      </c>
      <c r="AG151" s="1">
        <v>0</v>
      </c>
      <c r="AH151" s="1">
        <v>0</v>
      </c>
      <c r="AI151" s="1">
        <v>0</v>
      </c>
      <c r="AJ151" t="s">
        <v>67</v>
      </c>
      <c r="AM151" t="s">
        <v>68</v>
      </c>
      <c r="AS151">
        <v>2125</v>
      </c>
      <c r="AT151">
        <v>2125</v>
      </c>
      <c r="AU151">
        <v>22225</v>
      </c>
      <c r="AV151">
        <v>0</v>
      </c>
      <c r="AX151">
        <v>114625</v>
      </c>
      <c r="AY151">
        <v>140325625</v>
      </c>
      <c r="AZ151" t="s">
        <v>70</v>
      </c>
      <c r="BA151">
        <v>45697</v>
      </c>
      <c r="BB151" t="s">
        <v>174</v>
      </c>
      <c r="BC151" t="s">
        <v>1205</v>
      </c>
      <c r="BD151" t="s">
        <v>1160</v>
      </c>
    </row>
    <row r="152" spans="1:56" x14ac:dyDescent="0.25">
      <c r="A152" t="str">
        <f>OP[[#This Row],[CODIGO_OP]]&amp;OP[[#This Row],[Rubro]]</f>
        <v>140325725-11-NC-3603-1300-20-20305C-3603025-02</v>
      </c>
      <c r="B152" t="str">
        <f>OP[[#This Row],[CODIGO_CRP]]&amp;OP[[#This Row],[Rubro]]</f>
        <v>22325-11-NC-3603-1300-20-20305C-3603025-02</v>
      </c>
      <c r="C152" t="str">
        <f>OP[[#This Row],[CODIGO_CDP]]&amp;OP[[#This Row],[Rubro]]</f>
        <v>2125-11-NC-3603-1300-20-20305C-3603025-02</v>
      </c>
      <c r="D152" t="str">
        <f>_xlfn.CONCAT(MID(OP[[#This Row],[Numero Documento]],1,10),"-",RIGHT(OP[[#This Row],[Dependencia]],2),"-",MID(OP[[#This Row],[Fuente]],1,1))</f>
        <v>140325725-11-N</v>
      </c>
      <c r="E152" t="str">
        <f>_xlfn.CONCAT(MID(OP[[#This Row],[Compromisos]],1,10),"-",RIGHT(OP[[#This Row],[Dependencia]],2),"-",MID(OP[[#This Row],[Fuente]],1,1))</f>
        <v>22325-11-N</v>
      </c>
      <c r="F152" t="str">
        <f>_xlfn.CONCAT(MID(OP[[#This Row],[CDP]],1,10),"-",RIGHT(OP[[#This Row],[Dependencia]],2),"-",MID(OP[[#This Row],[Fuente]],1,1))</f>
        <v>2125-11-N</v>
      </c>
      <c r="G152" t="s">
        <v>5413</v>
      </c>
      <c r="H152">
        <v>45785</v>
      </c>
      <c r="I152">
        <v>45789.181944444441</v>
      </c>
      <c r="J152" t="s">
        <v>51</v>
      </c>
      <c r="K152" s="1">
        <v>4599511</v>
      </c>
      <c r="L152" s="1">
        <v>24451</v>
      </c>
      <c r="M152" s="1">
        <v>4575060</v>
      </c>
      <c r="N152" t="s">
        <v>52</v>
      </c>
      <c r="O152" t="s">
        <v>53</v>
      </c>
      <c r="P152" t="s">
        <v>169</v>
      </c>
      <c r="Q152">
        <v>52850963</v>
      </c>
      <c r="R152" t="s">
        <v>1207</v>
      </c>
      <c r="S152" t="s">
        <v>56</v>
      </c>
      <c r="T152" t="s">
        <v>57</v>
      </c>
      <c r="U152" s="3" t="s">
        <v>1208</v>
      </c>
      <c r="V152" t="s">
        <v>59</v>
      </c>
      <c r="W152">
        <v>860034313</v>
      </c>
      <c r="X152" t="s">
        <v>97</v>
      </c>
      <c r="Y152">
        <v>923211</v>
      </c>
      <c r="Z152" t="s">
        <v>312</v>
      </c>
      <c r="AA152" t="s">
        <v>62</v>
      </c>
      <c r="AB152" t="s">
        <v>63</v>
      </c>
      <c r="AC152" t="s">
        <v>172</v>
      </c>
      <c r="AD152" t="s">
        <v>173</v>
      </c>
      <c r="AE152" t="s">
        <v>66</v>
      </c>
      <c r="AF152" s="1">
        <v>4599511</v>
      </c>
      <c r="AG152" s="1">
        <v>0</v>
      </c>
      <c r="AH152" s="1">
        <v>0</v>
      </c>
      <c r="AI152" s="1">
        <v>0</v>
      </c>
      <c r="AJ152" t="s">
        <v>67</v>
      </c>
      <c r="AM152" t="s">
        <v>68</v>
      </c>
      <c r="AS152">
        <v>2125</v>
      </c>
      <c r="AT152">
        <v>2125</v>
      </c>
      <c r="AU152">
        <v>22325</v>
      </c>
      <c r="AV152">
        <v>0</v>
      </c>
      <c r="AX152">
        <v>114725</v>
      </c>
      <c r="AY152">
        <v>140325725</v>
      </c>
      <c r="AZ152" t="s">
        <v>70</v>
      </c>
      <c r="BA152">
        <v>45697</v>
      </c>
      <c r="BB152" t="s">
        <v>174</v>
      </c>
      <c r="BC152" t="s">
        <v>1209</v>
      </c>
      <c r="BD152" t="s">
        <v>1160</v>
      </c>
    </row>
    <row r="153" spans="1:56" x14ac:dyDescent="0.25">
      <c r="A153" t="str">
        <f>OP[[#This Row],[CODIGO_OP]]&amp;OP[[#This Row],[Rubro]]</f>
        <v>140325825-11-NC-3603-1300-20-20305C-3603025-02</v>
      </c>
      <c r="B153" t="str">
        <f>OP[[#This Row],[CODIGO_CRP]]&amp;OP[[#This Row],[Rubro]]</f>
        <v>22425-11-NC-3603-1300-20-20305C-3603025-02</v>
      </c>
      <c r="C153" t="str">
        <f>OP[[#This Row],[CODIGO_CDP]]&amp;OP[[#This Row],[Rubro]]</f>
        <v>2125-11-NC-3603-1300-20-20305C-3603025-02</v>
      </c>
      <c r="D153" t="str">
        <f>_xlfn.CONCAT(MID(OP[[#This Row],[Numero Documento]],1,10),"-",RIGHT(OP[[#This Row],[Dependencia]],2),"-",MID(OP[[#This Row],[Fuente]],1,1))</f>
        <v>140325825-11-N</v>
      </c>
      <c r="E153" t="str">
        <f>_xlfn.CONCAT(MID(OP[[#This Row],[Compromisos]],1,10),"-",RIGHT(OP[[#This Row],[Dependencia]],2),"-",MID(OP[[#This Row],[Fuente]],1,1))</f>
        <v>22425-11-N</v>
      </c>
      <c r="F153" t="str">
        <f>_xlfn.CONCAT(MID(OP[[#This Row],[CDP]],1,10),"-",RIGHT(OP[[#This Row],[Dependencia]],2),"-",MID(OP[[#This Row],[Fuente]],1,1))</f>
        <v>2125-11-N</v>
      </c>
      <c r="G153" t="s">
        <v>5414</v>
      </c>
      <c r="H153">
        <v>45785</v>
      </c>
      <c r="I153">
        <v>45789.181956018518</v>
      </c>
      <c r="J153" t="s">
        <v>51</v>
      </c>
      <c r="K153" s="1">
        <v>4599511</v>
      </c>
      <c r="L153" s="1">
        <v>24451</v>
      </c>
      <c r="M153" s="1">
        <v>4575060</v>
      </c>
      <c r="N153" t="s">
        <v>52</v>
      </c>
      <c r="O153" t="s">
        <v>53</v>
      </c>
      <c r="P153" t="s">
        <v>169</v>
      </c>
      <c r="Q153">
        <v>72252961</v>
      </c>
      <c r="R153" t="s">
        <v>1211</v>
      </c>
      <c r="S153" t="s">
        <v>56</v>
      </c>
      <c r="T153" t="s">
        <v>57</v>
      </c>
      <c r="U153" s="3" t="s">
        <v>1212</v>
      </c>
      <c r="V153" t="s">
        <v>59</v>
      </c>
      <c r="W153">
        <v>860034313</v>
      </c>
      <c r="X153" t="s">
        <v>97</v>
      </c>
      <c r="Y153">
        <v>923211</v>
      </c>
      <c r="Z153" t="s">
        <v>312</v>
      </c>
      <c r="AA153" t="s">
        <v>62</v>
      </c>
      <c r="AB153" t="s">
        <v>63</v>
      </c>
      <c r="AC153" t="s">
        <v>172</v>
      </c>
      <c r="AD153" t="s">
        <v>173</v>
      </c>
      <c r="AE153" t="s">
        <v>66</v>
      </c>
      <c r="AF153" s="1">
        <v>4599511</v>
      </c>
      <c r="AG153" s="1">
        <v>0</v>
      </c>
      <c r="AH153" s="1">
        <v>0</v>
      </c>
      <c r="AI153" s="1">
        <v>0</v>
      </c>
      <c r="AJ153" t="s">
        <v>67</v>
      </c>
      <c r="AM153" t="s">
        <v>68</v>
      </c>
      <c r="AS153">
        <v>2125</v>
      </c>
      <c r="AT153">
        <v>2125</v>
      </c>
      <c r="AU153">
        <v>22425</v>
      </c>
      <c r="AV153">
        <v>0</v>
      </c>
      <c r="AX153">
        <v>114825</v>
      </c>
      <c r="AY153">
        <v>140325825</v>
      </c>
      <c r="AZ153" t="s">
        <v>70</v>
      </c>
      <c r="BA153">
        <v>45697</v>
      </c>
      <c r="BB153" t="s">
        <v>174</v>
      </c>
      <c r="BC153" t="s">
        <v>1213</v>
      </c>
      <c r="BD153" t="s">
        <v>1160</v>
      </c>
    </row>
    <row r="154" spans="1:56" x14ac:dyDescent="0.25">
      <c r="A154" t="str">
        <f>OP[[#This Row],[CODIGO_OP]]&amp;OP[[#This Row],[Rubro]]</f>
        <v>140325925-11-NC-3603-1300-20-20305C-3603025-02</v>
      </c>
      <c r="B154" t="str">
        <f>OP[[#This Row],[CODIGO_CRP]]&amp;OP[[#This Row],[Rubro]]</f>
        <v>22525-11-NC-3603-1300-20-20305C-3603025-02</v>
      </c>
      <c r="C154" t="str">
        <f>OP[[#This Row],[CODIGO_CDP]]&amp;OP[[#This Row],[Rubro]]</f>
        <v>2125-11-NC-3603-1300-20-20305C-3603025-02</v>
      </c>
      <c r="D154" t="str">
        <f>_xlfn.CONCAT(MID(OP[[#This Row],[Numero Documento]],1,10),"-",RIGHT(OP[[#This Row],[Dependencia]],2),"-",MID(OP[[#This Row],[Fuente]],1,1))</f>
        <v>140325925-11-N</v>
      </c>
      <c r="E154" t="str">
        <f>_xlfn.CONCAT(MID(OP[[#This Row],[Compromisos]],1,10),"-",RIGHT(OP[[#This Row],[Dependencia]],2),"-",MID(OP[[#This Row],[Fuente]],1,1))</f>
        <v>22525-11-N</v>
      </c>
      <c r="F154" t="str">
        <f>_xlfn.CONCAT(MID(OP[[#This Row],[CDP]],1,10),"-",RIGHT(OP[[#This Row],[Dependencia]],2),"-",MID(OP[[#This Row],[Fuente]],1,1))</f>
        <v>2125-11-N</v>
      </c>
      <c r="G154" t="s">
        <v>5415</v>
      </c>
      <c r="H154">
        <v>45785</v>
      </c>
      <c r="I154">
        <v>45789.169444444444</v>
      </c>
      <c r="J154" t="s">
        <v>51</v>
      </c>
      <c r="K154" s="1">
        <v>4599511</v>
      </c>
      <c r="L154" s="1">
        <v>24451</v>
      </c>
      <c r="M154" s="1">
        <v>4575060</v>
      </c>
      <c r="N154" t="s">
        <v>52</v>
      </c>
      <c r="O154" t="s">
        <v>53</v>
      </c>
      <c r="P154" t="s">
        <v>169</v>
      </c>
      <c r="Q154">
        <v>79537849</v>
      </c>
      <c r="R154" t="s">
        <v>1215</v>
      </c>
      <c r="S154" t="s">
        <v>56</v>
      </c>
      <c r="T154" t="s">
        <v>57</v>
      </c>
      <c r="U154" s="3" t="s">
        <v>1216</v>
      </c>
      <c r="V154" t="s">
        <v>59</v>
      </c>
      <c r="W154">
        <v>890903938</v>
      </c>
      <c r="X154" t="s">
        <v>86</v>
      </c>
      <c r="Y154">
        <v>923211</v>
      </c>
      <c r="Z154" t="s">
        <v>312</v>
      </c>
      <c r="AA154" t="s">
        <v>62</v>
      </c>
      <c r="AB154" t="s">
        <v>63</v>
      </c>
      <c r="AC154" t="s">
        <v>172</v>
      </c>
      <c r="AD154" t="s">
        <v>173</v>
      </c>
      <c r="AE154" t="s">
        <v>66</v>
      </c>
      <c r="AF154" s="1">
        <v>4599511</v>
      </c>
      <c r="AG154" s="1">
        <v>0</v>
      </c>
      <c r="AH154" s="1">
        <v>0</v>
      </c>
      <c r="AI154" s="1">
        <v>0</v>
      </c>
      <c r="AJ154" t="s">
        <v>67</v>
      </c>
      <c r="AM154" t="s">
        <v>68</v>
      </c>
      <c r="AS154">
        <v>2125</v>
      </c>
      <c r="AT154">
        <v>2125</v>
      </c>
      <c r="AU154">
        <v>22525</v>
      </c>
      <c r="AV154">
        <v>0</v>
      </c>
      <c r="AX154">
        <v>114925</v>
      </c>
      <c r="AY154">
        <v>140325925</v>
      </c>
      <c r="AZ154" t="s">
        <v>70</v>
      </c>
      <c r="BA154">
        <v>45697</v>
      </c>
      <c r="BB154" t="s">
        <v>174</v>
      </c>
      <c r="BC154" t="s">
        <v>1217</v>
      </c>
      <c r="BD154" t="s">
        <v>1160</v>
      </c>
    </row>
    <row r="155" spans="1:56" x14ac:dyDescent="0.25">
      <c r="A155" t="str">
        <f>OP[[#This Row],[CODIGO_OP]]&amp;OP[[#This Row],[Rubro]]</f>
        <v>140326025-11-NC-3603-1300-20-20305C-3603025-02</v>
      </c>
      <c r="B155" t="str">
        <f>OP[[#This Row],[CODIGO_CRP]]&amp;OP[[#This Row],[Rubro]]</f>
        <v>22625-11-NC-3603-1300-20-20305C-3603025-02</v>
      </c>
      <c r="C155" t="str">
        <f>OP[[#This Row],[CODIGO_CDP]]&amp;OP[[#This Row],[Rubro]]</f>
        <v>2125-11-NC-3603-1300-20-20305C-3603025-02</v>
      </c>
      <c r="D155" t="str">
        <f>_xlfn.CONCAT(MID(OP[[#This Row],[Numero Documento]],1,10),"-",RIGHT(OP[[#This Row],[Dependencia]],2),"-",MID(OP[[#This Row],[Fuente]],1,1))</f>
        <v>140326025-11-N</v>
      </c>
      <c r="E155" t="str">
        <f>_xlfn.CONCAT(MID(OP[[#This Row],[Compromisos]],1,10),"-",RIGHT(OP[[#This Row],[Dependencia]],2),"-",MID(OP[[#This Row],[Fuente]],1,1))</f>
        <v>22625-11-N</v>
      </c>
      <c r="F155" t="str">
        <f>_xlfn.CONCAT(MID(OP[[#This Row],[CDP]],1,10),"-",RIGHT(OP[[#This Row],[Dependencia]],2),"-",MID(OP[[#This Row],[Fuente]],1,1))</f>
        <v>2125-11-N</v>
      </c>
      <c r="G155" t="s">
        <v>5416</v>
      </c>
      <c r="H155">
        <v>45785</v>
      </c>
      <c r="I155">
        <v>45789.167951388888</v>
      </c>
      <c r="J155" t="s">
        <v>51</v>
      </c>
      <c r="K155" s="1">
        <v>4599511</v>
      </c>
      <c r="L155" s="1">
        <v>24451</v>
      </c>
      <c r="M155" s="1">
        <v>4575060</v>
      </c>
      <c r="N155" t="s">
        <v>52</v>
      </c>
      <c r="O155" t="s">
        <v>53</v>
      </c>
      <c r="P155" t="s">
        <v>169</v>
      </c>
      <c r="Q155">
        <v>80764556</v>
      </c>
      <c r="R155" t="s">
        <v>1219</v>
      </c>
      <c r="S155" t="s">
        <v>56</v>
      </c>
      <c r="T155" t="s">
        <v>57</v>
      </c>
      <c r="U155" s="3" t="s">
        <v>1220</v>
      </c>
      <c r="V155" t="s">
        <v>59</v>
      </c>
      <c r="W155">
        <v>860002964</v>
      </c>
      <c r="X155" t="s">
        <v>242</v>
      </c>
      <c r="Y155">
        <v>923211</v>
      </c>
      <c r="Z155" t="s">
        <v>312</v>
      </c>
      <c r="AA155" t="s">
        <v>62</v>
      </c>
      <c r="AB155" t="s">
        <v>63</v>
      </c>
      <c r="AC155" t="s">
        <v>172</v>
      </c>
      <c r="AD155" t="s">
        <v>173</v>
      </c>
      <c r="AE155" t="s">
        <v>66</v>
      </c>
      <c r="AF155" s="1">
        <v>4599511</v>
      </c>
      <c r="AG155" s="1">
        <v>0</v>
      </c>
      <c r="AH155" s="1">
        <v>0</v>
      </c>
      <c r="AI155" s="1">
        <v>0</v>
      </c>
      <c r="AJ155" t="s">
        <v>67</v>
      </c>
      <c r="AM155" t="s">
        <v>68</v>
      </c>
      <c r="AS155">
        <v>2125</v>
      </c>
      <c r="AT155">
        <v>2125</v>
      </c>
      <c r="AU155">
        <v>22625</v>
      </c>
      <c r="AV155">
        <v>0</v>
      </c>
      <c r="AX155">
        <v>115025</v>
      </c>
      <c r="AY155">
        <v>140326025</v>
      </c>
      <c r="AZ155" t="s">
        <v>70</v>
      </c>
      <c r="BA155">
        <v>45697</v>
      </c>
      <c r="BB155" t="s">
        <v>174</v>
      </c>
      <c r="BC155" t="s">
        <v>1221</v>
      </c>
      <c r="BD155" t="s">
        <v>1160</v>
      </c>
    </row>
    <row r="156" spans="1:56" x14ac:dyDescent="0.25">
      <c r="A156" t="str">
        <f>OP[[#This Row],[CODIGO_OP]]&amp;OP[[#This Row],[Rubro]]</f>
        <v>140326125-11-NC-3603-1300-20-20305C-3603025-02</v>
      </c>
      <c r="B156" t="str">
        <f>OP[[#This Row],[CODIGO_CRP]]&amp;OP[[#This Row],[Rubro]]</f>
        <v>22725-11-NC-3603-1300-20-20305C-3603025-02</v>
      </c>
      <c r="C156" t="str">
        <f>OP[[#This Row],[CODIGO_CDP]]&amp;OP[[#This Row],[Rubro]]</f>
        <v>2125-11-NC-3603-1300-20-20305C-3603025-02</v>
      </c>
      <c r="D156" t="str">
        <f>_xlfn.CONCAT(MID(OP[[#This Row],[Numero Documento]],1,10),"-",RIGHT(OP[[#This Row],[Dependencia]],2),"-",MID(OP[[#This Row],[Fuente]],1,1))</f>
        <v>140326125-11-N</v>
      </c>
      <c r="E156" t="str">
        <f>_xlfn.CONCAT(MID(OP[[#This Row],[Compromisos]],1,10),"-",RIGHT(OP[[#This Row],[Dependencia]],2),"-",MID(OP[[#This Row],[Fuente]],1,1))</f>
        <v>22725-11-N</v>
      </c>
      <c r="F156" t="str">
        <f>_xlfn.CONCAT(MID(OP[[#This Row],[CDP]],1,10),"-",RIGHT(OP[[#This Row],[Dependencia]],2),"-",MID(OP[[#This Row],[Fuente]],1,1))</f>
        <v>2125-11-N</v>
      </c>
      <c r="G156" t="s">
        <v>5417</v>
      </c>
      <c r="H156">
        <v>45785</v>
      </c>
      <c r="I156">
        <v>45789.174803240741</v>
      </c>
      <c r="J156" t="s">
        <v>51</v>
      </c>
      <c r="K156" s="1">
        <v>4599511</v>
      </c>
      <c r="L156" s="1">
        <v>24451</v>
      </c>
      <c r="M156" s="1">
        <v>4575060</v>
      </c>
      <c r="N156" t="s">
        <v>52</v>
      </c>
      <c r="O156" t="s">
        <v>53</v>
      </c>
      <c r="P156" t="s">
        <v>169</v>
      </c>
      <c r="Q156">
        <v>84079403</v>
      </c>
      <c r="R156" t="s">
        <v>1223</v>
      </c>
      <c r="S156" t="s">
        <v>56</v>
      </c>
      <c r="T156" t="s">
        <v>57</v>
      </c>
      <c r="U156" s="3" t="s">
        <v>1224</v>
      </c>
      <c r="V156" t="s">
        <v>59</v>
      </c>
      <c r="W156">
        <v>860003020</v>
      </c>
      <c r="X156" t="s">
        <v>212</v>
      </c>
      <c r="Y156">
        <v>923211</v>
      </c>
      <c r="Z156" t="s">
        <v>312</v>
      </c>
      <c r="AA156" t="s">
        <v>62</v>
      </c>
      <c r="AB156" t="s">
        <v>63</v>
      </c>
      <c r="AC156" t="s">
        <v>172</v>
      </c>
      <c r="AD156" t="s">
        <v>173</v>
      </c>
      <c r="AE156" t="s">
        <v>66</v>
      </c>
      <c r="AF156" s="1">
        <v>4599511</v>
      </c>
      <c r="AG156" s="1">
        <v>0</v>
      </c>
      <c r="AH156" s="1">
        <v>0</v>
      </c>
      <c r="AI156" s="1">
        <v>0</v>
      </c>
      <c r="AJ156" t="s">
        <v>67</v>
      </c>
      <c r="AM156" t="s">
        <v>68</v>
      </c>
      <c r="AS156">
        <v>2125</v>
      </c>
      <c r="AT156">
        <v>2125</v>
      </c>
      <c r="AU156">
        <v>22725</v>
      </c>
      <c r="AV156">
        <v>0</v>
      </c>
      <c r="AX156">
        <v>115125</v>
      </c>
      <c r="AY156">
        <v>140326125</v>
      </c>
      <c r="AZ156" t="s">
        <v>70</v>
      </c>
      <c r="BA156">
        <v>45697</v>
      </c>
      <c r="BB156" t="s">
        <v>174</v>
      </c>
      <c r="BC156" t="s">
        <v>1225</v>
      </c>
      <c r="BD156" t="s">
        <v>1160</v>
      </c>
    </row>
    <row r="157" spans="1:56" x14ac:dyDescent="0.25">
      <c r="A157" t="str">
        <f>OP[[#This Row],[CODIGO_OP]]&amp;OP[[#This Row],[Rubro]]</f>
        <v>140326225-11-NC-3603-1300-20-20305C-3603025-02</v>
      </c>
      <c r="B157" t="str">
        <f>OP[[#This Row],[CODIGO_CRP]]&amp;OP[[#This Row],[Rubro]]</f>
        <v>22825-11-NC-3603-1300-20-20305C-3603025-02</v>
      </c>
      <c r="C157" t="str">
        <f>OP[[#This Row],[CODIGO_CDP]]&amp;OP[[#This Row],[Rubro]]</f>
        <v>2125-11-NC-3603-1300-20-20305C-3603025-02</v>
      </c>
      <c r="D157" t="str">
        <f>_xlfn.CONCAT(MID(OP[[#This Row],[Numero Documento]],1,10),"-",RIGHT(OP[[#This Row],[Dependencia]],2),"-",MID(OP[[#This Row],[Fuente]],1,1))</f>
        <v>140326225-11-N</v>
      </c>
      <c r="E157" t="str">
        <f>_xlfn.CONCAT(MID(OP[[#This Row],[Compromisos]],1,10),"-",RIGHT(OP[[#This Row],[Dependencia]],2),"-",MID(OP[[#This Row],[Fuente]],1,1))</f>
        <v>22825-11-N</v>
      </c>
      <c r="F157" t="str">
        <f>_xlfn.CONCAT(MID(OP[[#This Row],[CDP]],1,10),"-",RIGHT(OP[[#This Row],[Dependencia]],2),"-",MID(OP[[#This Row],[Fuente]],1,1))</f>
        <v>2125-11-N</v>
      </c>
      <c r="G157" t="s">
        <v>5418</v>
      </c>
      <c r="H157">
        <v>45785</v>
      </c>
      <c r="I157">
        <v>45789.174803240741</v>
      </c>
      <c r="J157" t="s">
        <v>51</v>
      </c>
      <c r="K157" s="1">
        <v>4599511</v>
      </c>
      <c r="L157" s="1">
        <v>24541</v>
      </c>
      <c r="M157" s="1">
        <v>4574970</v>
      </c>
      <c r="N157" t="s">
        <v>52</v>
      </c>
      <c r="O157" t="s">
        <v>53</v>
      </c>
      <c r="P157" t="s">
        <v>169</v>
      </c>
      <c r="Q157">
        <v>79348348</v>
      </c>
      <c r="R157" t="s">
        <v>1227</v>
      </c>
      <c r="S157" t="s">
        <v>56</v>
      </c>
      <c r="T157" t="s">
        <v>57</v>
      </c>
      <c r="U157" s="3" t="s">
        <v>1228</v>
      </c>
      <c r="V157" t="s">
        <v>59</v>
      </c>
      <c r="W157">
        <v>860003020</v>
      </c>
      <c r="X157" t="s">
        <v>212</v>
      </c>
      <c r="Y157">
        <v>923211</v>
      </c>
      <c r="Z157" t="s">
        <v>312</v>
      </c>
      <c r="AA157" t="s">
        <v>62</v>
      </c>
      <c r="AB157" t="s">
        <v>63</v>
      </c>
      <c r="AC157" t="s">
        <v>172</v>
      </c>
      <c r="AD157" t="s">
        <v>173</v>
      </c>
      <c r="AE157" t="s">
        <v>66</v>
      </c>
      <c r="AF157" s="1">
        <v>4599511</v>
      </c>
      <c r="AG157" s="1">
        <v>0</v>
      </c>
      <c r="AH157" s="1">
        <v>0</v>
      </c>
      <c r="AI157" s="1">
        <v>0</v>
      </c>
      <c r="AJ157" t="s">
        <v>67</v>
      </c>
      <c r="AM157" t="s">
        <v>68</v>
      </c>
      <c r="AS157">
        <v>2125</v>
      </c>
      <c r="AT157">
        <v>2125</v>
      </c>
      <c r="AU157">
        <v>22825</v>
      </c>
      <c r="AV157">
        <v>0</v>
      </c>
      <c r="AX157">
        <v>115225</v>
      </c>
      <c r="AY157">
        <v>140326225</v>
      </c>
      <c r="AZ157" t="s">
        <v>70</v>
      </c>
      <c r="BA157">
        <v>45697</v>
      </c>
      <c r="BB157" t="s">
        <v>174</v>
      </c>
      <c r="BC157" t="s">
        <v>1229</v>
      </c>
      <c r="BD157" t="s">
        <v>1160</v>
      </c>
    </row>
    <row r="158" spans="1:56" x14ac:dyDescent="0.25">
      <c r="A158" t="str">
        <f>OP[[#This Row],[CODIGO_OP]]&amp;OP[[#This Row],[Rubro]]</f>
        <v>140326325-11-NC-3603-1300-20-20305C-3603025-02</v>
      </c>
      <c r="B158" t="str">
        <f>OP[[#This Row],[CODIGO_CRP]]&amp;OP[[#This Row],[Rubro]]</f>
        <v>22925-11-NC-3603-1300-20-20305C-3603025-02</v>
      </c>
      <c r="C158" t="str">
        <f>OP[[#This Row],[CODIGO_CDP]]&amp;OP[[#This Row],[Rubro]]</f>
        <v>2125-11-NC-3603-1300-20-20305C-3603025-02</v>
      </c>
      <c r="D158" t="str">
        <f>_xlfn.CONCAT(MID(OP[[#This Row],[Numero Documento]],1,10),"-",RIGHT(OP[[#This Row],[Dependencia]],2),"-",MID(OP[[#This Row],[Fuente]],1,1))</f>
        <v>140326325-11-N</v>
      </c>
      <c r="E158" t="str">
        <f>_xlfn.CONCAT(MID(OP[[#This Row],[Compromisos]],1,10),"-",RIGHT(OP[[#This Row],[Dependencia]],2),"-",MID(OP[[#This Row],[Fuente]],1,1))</f>
        <v>22925-11-N</v>
      </c>
      <c r="F158" t="str">
        <f>_xlfn.CONCAT(MID(OP[[#This Row],[CDP]],1,10),"-",RIGHT(OP[[#This Row],[Dependencia]],2),"-",MID(OP[[#This Row],[Fuente]],1,1))</f>
        <v>2125-11-N</v>
      </c>
      <c r="G158" t="s">
        <v>5419</v>
      </c>
      <c r="H158">
        <v>45785</v>
      </c>
      <c r="I158">
        <v>45789.178136574075</v>
      </c>
      <c r="J158" t="s">
        <v>51</v>
      </c>
      <c r="K158" s="1">
        <v>4599511</v>
      </c>
      <c r="L158" s="1">
        <v>24451</v>
      </c>
      <c r="M158" s="1">
        <v>4575060</v>
      </c>
      <c r="N158" t="s">
        <v>52</v>
      </c>
      <c r="O158" t="s">
        <v>53</v>
      </c>
      <c r="P158" t="s">
        <v>169</v>
      </c>
      <c r="Q158">
        <v>79712469</v>
      </c>
      <c r="R158" t="s">
        <v>1231</v>
      </c>
      <c r="S158" t="s">
        <v>56</v>
      </c>
      <c r="T158" t="s">
        <v>57</v>
      </c>
      <c r="U158" s="3" t="s">
        <v>1232</v>
      </c>
      <c r="V158" t="s">
        <v>59</v>
      </c>
      <c r="W158">
        <v>860007335</v>
      </c>
      <c r="X158" t="s">
        <v>201</v>
      </c>
      <c r="Y158">
        <v>923211</v>
      </c>
      <c r="Z158" t="s">
        <v>312</v>
      </c>
      <c r="AA158" t="s">
        <v>62</v>
      </c>
      <c r="AB158" t="s">
        <v>63</v>
      </c>
      <c r="AC158" t="s">
        <v>172</v>
      </c>
      <c r="AD158" t="s">
        <v>173</v>
      </c>
      <c r="AE158" t="s">
        <v>66</v>
      </c>
      <c r="AF158" s="1">
        <v>4599511</v>
      </c>
      <c r="AG158" s="1">
        <v>0</v>
      </c>
      <c r="AH158" s="1">
        <v>0</v>
      </c>
      <c r="AI158" s="1">
        <v>0</v>
      </c>
      <c r="AJ158" t="s">
        <v>67</v>
      </c>
      <c r="AM158" t="s">
        <v>68</v>
      </c>
      <c r="AS158">
        <v>2125</v>
      </c>
      <c r="AT158">
        <v>2125</v>
      </c>
      <c r="AU158">
        <v>22925</v>
      </c>
      <c r="AV158">
        <v>0</v>
      </c>
      <c r="AX158">
        <v>115325</v>
      </c>
      <c r="AY158">
        <v>140326325</v>
      </c>
      <c r="AZ158" t="s">
        <v>70</v>
      </c>
      <c r="BA158">
        <v>45697</v>
      </c>
      <c r="BB158" t="s">
        <v>174</v>
      </c>
      <c r="BC158" t="s">
        <v>1233</v>
      </c>
      <c r="BD158" t="s">
        <v>1160</v>
      </c>
    </row>
    <row r="159" spans="1:56" x14ac:dyDescent="0.25">
      <c r="A159" t="str">
        <f>OP[[#This Row],[CODIGO_OP]]&amp;OP[[#This Row],[Rubro]]</f>
        <v>140326425-11-NC-3603-1300-20-20305C-3603025-02</v>
      </c>
      <c r="B159" t="str">
        <f>OP[[#This Row],[CODIGO_CRP]]&amp;OP[[#This Row],[Rubro]]</f>
        <v>23025-11-NC-3603-1300-20-20305C-3603025-02</v>
      </c>
      <c r="C159" t="str">
        <f>OP[[#This Row],[CODIGO_CDP]]&amp;OP[[#This Row],[Rubro]]</f>
        <v>2125-11-NC-3603-1300-20-20305C-3603025-02</v>
      </c>
      <c r="D159" t="str">
        <f>_xlfn.CONCAT(MID(OP[[#This Row],[Numero Documento]],1,10),"-",RIGHT(OP[[#This Row],[Dependencia]],2),"-",MID(OP[[#This Row],[Fuente]],1,1))</f>
        <v>140326425-11-N</v>
      </c>
      <c r="E159" t="str">
        <f>_xlfn.CONCAT(MID(OP[[#This Row],[Compromisos]],1,10),"-",RIGHT(OP[[#This Row],[Dependencia]],2),"-",MID(OP[[#This Row],[Fuente]],1,1))</f>
        <v>23025-11-N</v>
      </c>
      <c r="F159" t="str">
        <f>_xlfn.CONCAT(MID(OP[[#This Row],[CDP]],1,10),"-",RIGHT(OP[[#This Row],[Dependencia]],2),"-",MID(OP[[#This Row],[Fuente]],1,1))</f>
        <v>2125-11-N</v>
      </c>
      <c r="G159" t="s">
        <v>5420</v>
      </c>
      <c r="H159">
        <v>45785</v>
      </c>
      <c r="I159">
        <v>45789.216284722221</v>
      </c>
      <c r="J159" t="s">
        <v>51</v>
      </c>
      <c r="K159" s="1">
        <v>1073219</v>
      </c>
      <c r="L159" s="1">
        <v>4897</v>
      </c>
      <c r="M159" s="1">
        <v>1068322</v>
      </c>
      <c r="N159" t="s">
        <v>52</v>
      </c>
      <c r="O159" t="s">
        <v>53</v>
      </c>
      <c r="P159" t="s">
        <v>169</v>
      </c>
      <c r="Q159">
        <v>5916502</v>
      </c>
      <c r="R159" t="s">
        <v>1235</v>
      </c>
      <c r="S159" t="s">
        <v>56</v>
      </c>
      <c r="T159" t="s">
        <v>57</v>
      </c>
      <c r="U159" s="3" t="s">
        <v>1236</v>
      </c>
      <c r="V159" t="s">
        <v>59</v>
      </c>
      <c r="W159">
        <v>860034313</v>
      </c>
      <c r="X159" t="s">
        <v>97</v>
      </c>
      <c r="Y159">
        <v>923211</v>
      </c>
      <c r="Z159" t="s">
        <v>312</v>
      </c>
      <c r="AA159" t="s">
        <v>62</v>
      </c>
      <c r="AB159" t="s">
        <v>63</v>
      </c>
      <c r="AC159" t="s">
        <v>172</v>
      </c>
      <c r="AD159" t="s">
        <v>173</v>
      </c>
      <c r="AE159" t="s">
        <v>66</v>
      </c>
      <c r="AF159" s="1">
        <v>1073219</v>
      </c>
      <c r="AG159" s="1">
        <v>0</v>
      </c>
      <c r="AH159" s="1">
        <v>0</v>
      </c>
      <c r="AI159" s="1">
        <v>0</v>
      </c>
      <c r="AJ159" t="s">
        <v>67</v>
      </c>
      <c r="AM159" t="s">
        <v>68</v>
      </c>
      <c r="AS159">
        <v>2125</v>
      </c>
      <c r="AT159">
        <v>2125</v>
      </c>
      <c r="AU159">
        <v>23025</v>
      </c>
      <c r="AV159">
        <v>0</v>
      </c>
      <c r="AX159">
        <v>115425</v>
      </c>
      <c r="AY159">
        <v>140326425</v>
      </c>
      <c r="AZ159" t="s">
        <v>70</v>
      </c>
      <c r="BA159">
        <v>45697</v>
      </c>
      <c r="BB159" t="s">
        <v>174</v>
      </c>
      <c r="BC159" t="s">
        <v>1237</v>
      </c>
      <c r="BD159" t="s">
        <v>1160</v>
      </c>
    </row>
    <row r="160" spans="1:56" x14ac:dyDescent="0.25">
      <c r="A160" t="str">
        <f>OP[[#This Row],[CODIGO_OP]]&amp;OP[[#This Row],[Rubro]]</f>
        <v>140326625-11-NC-3603-1300-20-20305C-3603025-02</v>
      </c>
      <c r="B160" t="str">
        <f>OP[[#This Row],[CODIGO_CRP]]&amp;OP[[#This Row],[Rubro]]</f>
        <v>23125-11-NC-3603-1300-20-20305C-3603025-02</v>
      </c>
      <c r="C160" t="str">
        <f>OP[[#This Row],[CODIGO_CDP]]&amp;OP[[#This Row],[Rubro]]</f>
        <v>2125-11-NC-3603-1300-20-20305C-3603025-02</v>
      </c>
      <c r="D160" t="str">
        <f>_xlfn.CONCAT(MID(OP[[#This Row],[Numero Documento]],1,10),"-",RIGHT(OP[[#This Row],[Dependencia]],2),"-",MID(OP[[#This Row],[Fuente]],1,1))</f>
        <v>140326625-11-N</v>
      </c>
      <c r="E160" t="str">
        <f>_xlfn.CONCAT(MID(OP[[#This Row],[Compromisos]],1,10),"-",RIGHT(OP[[#This Row],[Dependencia]],2),"-",MID(OP[[#This Row],[Fuente]],1,1))</f>
        <v>23125-11-N</v>
      </c>
      <c r="F160" t="str">
        <f>_xlfn.CONCAT(MID(OP[[#This Row],[CDP]],1,10),"-",RIGHT(OP[[#This Row],[Dependencia]],2),"-",MID(OP[[#This Row],[Fuente]],1,1))</f>
        <v>2125-11-N</v>
      </c>
      <c r="G160" t="s">
        <v>5421</v>
      </c>
      <c r="H160">
        <v>45785</v>
      </c>
      <c r="I160">
        <v>45789.176574074074</v>
      </c>
      <c r="J160" t="s">
        <v>51</v>
      </c>
      <c r="K160" s="1">
        <v>4599511</v>
      </c>
      <c r="L160" s="1">
        <v>24451</v>
      </c>
      <c r="M160" s="1">
        <v>4575060</v>
      </c>
      <c r="N160" t="s">
        <v>52</v>
      </c>
      <c r="O160" t="s">
        <v>53</v>
      </c>
      <c r="P160" t="s">
        <v>169</v>
      </c>
      <c r="Q160">
        <v>3230265</v>
      </c>
      <c r="R160" t="s">
        <v>1239</v>
      </c>
      <c r="S160" t="s">
        <v>56</v>
      </c>
      <c r="T160" t="s">
        <v>57</v>
      </c>
      <c r="U160" s="3" t="s">
        <v>1240</v>
      </c>
      <c r="V160" t="s">
        <v>59</v>
      </c>
      <c r="W160">
        <v>860034594</v>
      </c>
      <c r="X160" t="s">
        <v>195</v>
      </c>
      <c r="Y160">
        <v>923211</v>
      </c>
      <c r="Z160" t="s">
        <v>312</v>
      </c>
      <c r="AA160" t="s">
        <v>62</v>
      </c>
      <c r="AB160" t="s">
        <v>63</v>
      </c>
      <c r="AC160" t="s">
        <v>172</v>
      </c>
      <c r="AD160" t="s">
        <v>173</v>
      </c>
      <c r="AE160" t="s">
        <v>66</v>
      </c>
      <c r="AF160" s="1">
        <v>4599511</v>
      </c>
      <c r="AG160" s="1">
        <v>0</v>
      </c>
      <c r="AH160" s="1">
        <v>0</v>
      </c>
      <c r="AI160" s="1">
        <v>0</v>
      </c>
      <c r="AJ160" t="s">
        <v>67</v>
      </c>
      <c r="AM160" t="s">
        <v>68</v>
      </c>
      <c r="AS160">
        <v>2125</v>
      </c>
      <c r="AT160">
        <v>2125</v>
      </c>
      <c r="AU160">
        <v>23125</v>
      </c>
      <c r="AV160">
        <v>0</v>
      </c>
      <c r="AX160">
        <v>115525</v>
      </c>
      <c r="AY160">
        <v>140326625</v>
      </c>
      <c r="AZ160" t="s">
        <v>70</v>
      </c>
      <c r="BA160">
        <v>45697</v>
      </c>
      <c r="BB160" t="s">
        <v>174</v>
      </c>
      <c r="BC160" t="s">
        <v>1241</v>
      </c>
      <c r="BD160" t="s">
        <v>1160</v>
      </c>
    </row>
    <row r="161" spans="1:56" x14ac:dyDescent="0.25">
      <c r="A161" t="str">
        <f>OP[[#This Row],[CODIGO_OP]]&amp;OP[[#This Row],[Rubro]]</f>
        <v>140326725-11-NC-3603-1300-20-20305C-3603025-02</v>
      </c>
      <c r="B161" t="str">
        <f>OP[[#This Row],[CODIGO_CRP]]&amp;OP[[#This Row],[Rubro]]</f>
        <v>23225-11-NC-3603-1300-20-20305C-3603025-02</v>
      </c>
      <c r="C161" t="str">
        <f>OP[[#This Row],[CODIGO_CDP]]&amp;OP[[#This Row],[Rubro]]</f>
        <v>2125-11-NC-3603-1300-20-20305C-3603025-02</v>
      </c>
      <c r="D161" t="str">
        <f>_xlfn.CONCAT(MID(OP[[#This Row],[Numero Documento]],1,10),"-",RIGHT(OP[[#This Row],[Dependencia]],2),"-",MID(OP[[#This Row],[Fuente]],1,1))</f>
        <v>140326725-11-N</v>
      </c>
      <c r="E161" t="str">
        <f>_xlfn.CONCAT(MID(OP[[#This Row],[Compromisos]],1,10),"-",RIGHT(OP[[#This Row],[Dependencia]],2),"-",MID(OP[[#This Row],[Fuente]],1,1))</f>
        <v>23225-11-N</v>
      </c>
      <c r="F161" t="str">
        <f>_xlfn.CONCAT(MID(OP[[#This Row],[CDP]],1,10),"-",RIGHT(OP[[#This Row],[Dependencia]],2),"-",MID(OP[[#This Row],[Fuente]],1,1))</f>
        <v>2125-11-N</v>
      </c>
      <c r="G161" t="s">
        <v>5422</v>
      </c>
      <c r="H161">
        <v>45785</v>
      </c>
      <c r="I161">
        <v>45789.178124999999</v>
      </c>
      <c r="J161" t="s">
        <v>51</v>
      </c>
      <c r="K161" s="1">
        <v>4599511</v>
      </c>
      <c r="L161" s="1">
        <v>24451</v>
      </c>
      <c r="M161" s="1">
        <v>4575060</v>
      </c>
      <c r="N161" t="s">
        <v>52</v>
      </c>
      <c r="O161" t="s">
        <v>53</v>
      </c>
      <c r="P161" t="s">
        <v>169</v>
      </c>
      <c r="Q161">
        <v>20755992</v>
      </c>
      <c r="R161" t="s">
        <v>1243</v>
      </c>
      <c r="S161" t="s">
        <v>56</v>
      </c>
      <c r="T161" t="s">
        <v>57</v>
      </c>
      <c r="U161" s="3" t="s">
        <v>1244</v>
      </c>
      <c r="V161" t="s">
        <v>59</v>
      </c>
      <c r="W161">
        <v>860007335</v>
      </c>
      <c r="X161" t="s">
        <v>201</v>
      </c>
      <c r="Y161">
        <v>923211</v>
      </c>
      <c r="Z161" t="s">
        <v>312</v>
      </c>
      <c r="AA161" t="s">
        <v>62</v>
      </c>
      <c r="AB161" t="s">
        <v>63</v>
      </c>
      <c r="AC161" t="s">
        <v>172</v>
      </c>
      <c r="AD161" t="s">
        <v>173</v>
      </c>
      <c r="AE161" t="s">
        <v>66</v>
      </c>
      <c r="AF161" s="1">
        <v>4599511</v>
      </c>
      <c r="AG161" s="1">
        <v>0</v>
      </c>
      <c r="AH161" s="1">
        <v>0</v>
      </c>
      <c r="AI161" s="1">
        <v>0</v>
      </c>
      <c r="AJ161" t="s">
        <v>67</v>
      </c>
      <c r="AM161" t="s">
        <v>68</v>
      </c>
      <c r="AS161">
        <v>2125</v>
      </c>
      <c r="AT161">
        <v>2125</v>
      </c>
      <c r="AU161">
        <v>23225</v>
      </c>
      <c r="AV161">
        <v>0</v>
      </c>
      <c r="AX161">
        <v>115625</v>
      </c>
      <c r="AY161">
        <v>140326725</v>
      </c>
      <c r="AZ161" t="s">
        <v>70</v>
      </c>
      <c r="BA161">
        <v>45697</v>
      </c>
      <c r="BB161" t="s">
        <v>174</v>
      </c>
      <c r="BC161" t="s">
        <v>1245</v>
      </c>
      <c r="BD161" t="s">
        <v>1160</v>
      </c>
    </row>
    <row r="162" spans="1:56" x14ac:dyDescent="0.25">
      <c r="A162" t="str">
        <f>OP[[#This Row],[CODIGO_OP]]&amp;OP[[#This Row],[Rubro]]</f>
        <v>140326825-11-NC-3603-1300-20-20305C-3603025-02</v>
      </c>
      <c r="B162" t="str">
        <f>OP[[#This Row],[CODIGO_CRP]]&amp;OP[[#This Row],[Rubro]]</f>
        <v>23325-11-NC-3603-1300-20-20305C-3603025-02</v>
      </c>
      <c r="C162" t="str">
        <f>OP[[#This Row],[CODIGO_CDP]]&amp;OP[[#This Row],[Rubro]]</f>
        <v>2125-11-NC-3603-1300-20-20305C-3603025-02</v>
      </c>
      <c r="D162" t="str">
        <f>_xlfn.CONCAT(MID(OP[[#This Row],[Numero Documento]],1,10),"-",RIGHT(OP[[#This Row],[Dependencia]],2),"-",MID(OP[[#This Row],[Fuente]],1,1))</f>
        <v>140326825-11-N</v>
      </c>
      <c r="E162" t="str">
        <f>_xlfn.CONCAT(MID(OP[[#This Row],[Compromisos]],1,10),"-",RIGHT(OP[[#This Row],[Dependencia]],2),"-",MID(OP[[#This Row],[Fuente]],1,1))</f>
        <v>23325-11-N</v>
      </c>
      <c r="F162" t="str">
        <f>_xlfn.CONCAT(MID(OP[[#This Row],[CDP]],1,10),"-",RIGHT(OP[[#This Row],[Dependencia]],2),"-",MID(OP[[#This Row],[Fuente]],1,1))</f>
        <v>2125-11-N</v>
      </c>
      <c r="G162" t="s">
        <v>5423</v>
      </c>
      <c r="H162">
        <v>45785</v>
      </c>
      <c r="I162">
        <v>45789.169421296298</v>
      </c>
      <c r="J162" t="s">
        <v>51</v>
      </c>
      <c r="K162" s="1">
        <v>4599511</v>
      </c>
      <c r="L162" s="1">
        <v>24451</v>
      </c>
      <c r="M162" s="1">
        <v>4575060</v>
      </c>
      <c r="N162" t="s">
        <v>52</v>
      </c>
      <c r="O162" t="s">
        <v>53</v>
      </c>
      <c r="P162" t="s">
        <v>169</v>
      </c>
      <c r="Q162">
        <v>33702053</v>
      </c>
      <c r="R162" t="s">
        <v>1247</v>
      </c>
      <c r="S162" t="s">
        <v>56</v>
      </c>
      <c r="T162" t="s">
        <v>57</v>
      </c>
      <c r="U162" s="3" t="s">
        <v>1248</v>
      </c>
      <c r="V162" t="s">
        <v>59</v>
      </c>
      <c r="W162">
        <v>890903938</v>
      </c>
      <c r="X162" t="s">
        <v>86</v>
      </c>
      <c r="Y162">
        <v>923211</v>
      </c>
      <c r="Z162" t="s">
        <v>312</v>
      </c>
      <c r="AA162" t="s">
        <v>62</v>
      </c>
      <c r="AB162" t="s">
        <v>63</v>
      </c>
      <c r="AC162" t="s">
        <v>172</v>
      </c>
      <c r="AD162" t="s">
        <v>173</v>
      </c>
      <c r="AE162" t="s">
        <v>66</v>
      </c>
      <c r="AF162" s="1">
        <v>4599511</v>
      </c>
      <c r="AG162" s="1">
        <v>0</v>
      </c>
      <c r="AH162" s="1">
        <v>0</v>
      </c>
      <c r="AI162" s="1">
        <v>0</v>
      </c>
      <c r="AJ162" t="s">
        <v>67</v>
      </c>
      <c r="AM162" t="s">
        <v>68</v>
      </c>
      <c r="AS162">
        <v>2125</v>
      </c>
      <c r="AT162">
        <v>2125</v>
      </c>
      <c r="AU162">
        <v>23325</v>
      </c>
      <c r="AV162">
        <v>0</v>
      </c>
      <c r="AX162">
        <v>115725</v>
      </c>
      <c r="AY162">
        <v>140326825</v>
      </c>
      <c r="AZ162" t="s">
        <v>70</v>
      </c>
      <c r="BA162">
        <v>45697</v>
      </c>
      <c r="BB162" t="s">
        <v>174</v>
      </c>
      <c r="BC162" t="s">
        <v>1249</v>
      </c>
      <c r="BD162" t="s">
        <v>1160</v>
      </c>
    </row>
    <row r="163" spans="1:56" x14ac:dyDescent="0.25">
      <c r="A163" t="str">
        <f>OP[[#This Row],[CODIGO_OP]]&amp;OP[[#This Row],[Rubro]]</f>
        <v>140327025-11-NC-3603-1300-20-20305C-3603025-02</v>
      </c>
      <c r="B163" t="str">
        <f>OP[[#This Row],[CODIGO_CRP]]&amp;OP[[#This Row],[Rubro]]</f>
        <v>23425-11-NC-3603-1300-20-20305C-3603025-02</v>
      </c>
      <c r="C163" t="str">
        <f>OP[[#This Row],[CODIGO_CDP]]&amp;OP[[#This Row],[Rubro]]</f>
        <v>2125-11-NC-3603-1300-20-20305C-3603025-02</v>
      </c>
      <c r="D163" t="str">
        <f>_xlfn.CONCAT(MID(OP[[#This Row],[Numero Documento]],1,10),"-",RIGHT(OP[[#This Row],[Dependencia]],2),"-",MID(OP[[#This Row],[Fuente]],1,1))</f>
        <v>140327025-11-N</v>
      </c>
      <c r="E163" t="str">
        <f>_xlfn.CONCAT(MID(OP[[#This Row],[Compromisos]],1,10),"-",RIGHT(OP[[#This Row],[Dependencia]],2),"-",MID(OP[[#This Row],[Fuente]],1,1))</f>
        <v>23425-11-N</v>
      </c>
      <c r="F163" t="str">
        <f>_xlfn.CONCAT(MID(OP[[#This Row],[CDP]],1,10),"-",RIGHT(OP[[#This Row],[Dependencia]],2),"-",MID(OP[[#This Row],[Fuente]],1,1))</f>
        <v>2125-11-N</v>
      </c>
      <c r="G163" t="s">
        <v>5424</v>
      </c>
      <c r="H163">
        <v>45785</v>
      </c>
      <c r="I163">
        <v>45789.169432870367</v>
      </c>
      <c r="J163" t="s">
        <v>51</v>
      </c>
      <c r="K163" s="1">
        <v>4599511</v>
      </c>
      <c r="L163" s="1">
        <v>24451</v>
      </c>
      <c r="M163" s="1">
        <v>4575060</v>
      </c>
      <c r="N163" t="s">
        <v>52</v>
      </c>
      <c r="O163" t="s">
        <v>53</v>
      </c>
      <c r="P163" t="s">
        <v>169</v>
      </c>
      <c r="Q163">
        <v>82390869</v>
      </c>
      <c r="R163" t="s">
        <v>1251</v>
      </c>
      <c r="S163" t="s">
        <v>56</v>
      </c>
      <c r="T163" t="s">
        <v>57</v>
      </c>
      <c r="U163" s="3" t="s">
        <v>1252</v>
      </c>
      <c r="V163" t="s">
        <v>59</v>
      </c>
      <c r="W163">
        <v>890903938</v>
      </c>
      <c r="X163" t="s">
        <v>86</v>
      </c>
      <c r="Y163">
        <v>923211</v>
      </c>
      <c r="Z163" t="s">
        <v>312</v>
      </c>
      <c r="AA163" t="s">
        <v>62</v>
      </c>
      <c r="AB163" t="s">
        <v>63</v>
      </c>
      <c r="AC163" t="s">
        <v>172</v>
      </c>
      <c r="AD163" t="s">
        <v>173</v>
      </c>
      <c r="AE163" t="s">
        <v>66</v>
      </c>
      <c r="AF163" s="1">
        <v>4599511</v>
      </c>
      <c r="AG163" s="1">
        <v>0</v>
      </c>
      <c r="AH163" s="1">
        <v>0</v>
      </c>
      <c r="AI163" s="1">
        <v>0</v>
      </c>
      <c r="AJ163" t="s">
        <v>67</v>
      </c>
      <c r="AM163" t="s">
        <v>68</v>
      </c>
      <c r="AS163">
        <v>2125</v>
      </c>
      <c r="AT163">
        <v>2125</v>
      </c>
      <c r="AU163">
        <v>23425</v>
      </c>
      <c r="AV163">
        <v>0</v>
      </c>
      <c r="AX163">
        <v>115825</v>
      </c>
      <c r="AY163">
        <v>140327025</v>
      </c>
      <c r="AZ163" t="s">
        <v>70</v>
      </c>
      <c r="BA163">
        <v>45697</v>
      </c>
      <c r="BB163" t="s">
        <v>174</v>
      </c>
      <c r="BC163" t="s">
        <v>1253</v>
      </c>
      <c r="BD163" t="s">
        <v>1160</v>
      </c>
    </row>
    <row r="164" spans="1:56" x14ac:dyDescent="0.25">
      <c r="A164" t="str">
        <f>OP[[#This Row],[CODIGO_OP]]&amp;OP[[#This Row],[Rubro]]</f>
        <v>140327225-11-NC-3603-1300-20-20305C-3603025-02</v>
      </c>
      <c r="B164" t="str">
        <f>OP[[#This Row],[CODIGO_CRP]]&amp;OP[[#This Row],[Rubro]]</f>
        <v>23525-11-NC-3603-1300-20-20305C-3603025-02</v>
      </c>
      <c r="C164" t="str">
        <f>OP[[#This Row],[CODIGO_CDP]]&amp;OP[[#This Row],[Rubro]]</f>
        <v>2125-11-NC-3603-1300-20-20305C-3603025-02</v>
      </c>
      <c r="D164" t="str">
        <f>_xlfn.CONCAT(MID(OP[[#This Row],[Numero Documento]],1,10),"-",RIGHT(OP[[#This Row],[Dependencia]],2),"-",MID(OP[[#This Row],[Fuente]],1,1))</f>
        <v>140327225-11-N</v>
      </c>
      <c r="E164" t="str">
        <f>_xlfn.CONCAT(MID(OP[[#This Row],[Compromisos]],1,10),"-",RIGHT(OP[[#This Row],[Dependencia]],2),"-",MID(OP[[#This Row],[Fuente]],1,1))</f>
        <v>23525-11-N</v>
      </c>
      <c r="F164" t="str">
        <f>_xlfn.CONCAT(MID(OP[[#This Row],[CDP]],1,10),"-",RIGHT(OP[[#This Row],[Dependencia]],2),"-",MID(OP[[#This Row],[Fuente]],1,1))</f>
        <v>2125-11-N</v>
      </c>
      <c r="G164" t="s">
        <v>5425</v>
      </c>
      <c r="H164">
        <v>45785</v>
      </c>
      <c r="I164">
        <v>45789.182013888887</v>
      </c>
      <c r="J164" t="s">
        <v>51</v>
      </c>
      <c r="K164" s="1">
        <v>4599511</v>
      </c>
      <c r="L164" s="1">
        <v>26325</v>
      </c>
      <c r="M164" s="1">
        <v>4573186</v>
      </c>
      <c r="N164" t="s">
        <v>52</v>
      </c>
      <c r="O164" t="s">
        <v>53</v>
      </c>
      <c r="P164" t="s">
        <v>169</v>
      </c>
      <c r="Q164">
        <v>82395377</v>
      </c>
      <c r="R164" t="s">
        <v>1255</v>
      </c>
      <c r="S164" t="s">
        <v>56</v>
      </c>
      <c r="T164" t="s">
        <v>57</v>
      </c>
      <c r="U164" s="3" t="s">
        <v>1256</v>
      </c>
      <c r="V164" t="s">
        <v>59</v>
      </c>
      <c r="W164">
        <v>860034313</v>
      </c>
      <c r="X164" t="s">
        <v>97</v>
      </c>
      <c r="Y164">
        <v>923211</v>
      </c>
      <c r="Z164" t="s">
        <v>312</v>
      </c>
      <c r="AA164" t="s">
        <v>62</v>
      </c>
      <c r="AB164" t="s">
        <v>63</v>
      </c>
      <c r="AC164" t="s">
        <v>172</v>
      </c>
      <c r="AD164" t="s">
        <v>173</v>
      </c>
      <c r="AE164" t="s">
        <v>66</v>
      </c>
      <c r="AF164" s="1">
        <v>4599511</v>
      </c>
      <c r="AG164" s="1">
        <v>0</v>
      </c>
      <c r="AH164" s="1">
        <v>0</v>
      </c>
      <c r="AI164" s="1">
        <v>0</v>
      </c>
      <c r="AJ164" t="s">
        <v>67</v>
      </c>
      <c r="AM164" t="s">
        <v>68</v>
      </c>
      <c r="AS164">
        <v>2125</v>
      </c>
      <c r="AT164">
        <v>2125</v>
      </c>
      <c r="AU164">
        <v>23525</v>
      </c>
      <c r="AV164">
        <v>0</v>
      </c>
      <c r="AX164">
        <v>115925</v>
      </c>
      <c r="AY164">
        <v>140327225</v>
      </c>
      <c r="AZ164" t="s">
        <v>70</v>
      </c>
      <c r="BA164">
        <v>45697</v>
      </c>
      <c r="BB164" t="s">
        <v>174</v>
      </c>
      <c r="BC164" t="s">
        <v>1257</v>
      </c>
      <c r="BD164" t="s">
        <v>1160</v>
      </c>
    </row>
    <row r="165" spans="1:56" x14ac:dyDescent="0.25">
      <c r="A165" t="str">
        <f>OP[[#This Row],[CODIGO_OP]]&amp;OP[[#This Row],[Rubro]]</f>
        <v>140327325-11-NC-3603-1300-20-20305C-3603025-02</v>
      </c>
      <c r="B165" t="str">
        <f>OP[[#This Row],[CODIGO_CRP]]&amp;OP[[#This Row],[Rubro]]</f>
        <v>23625-11-NC-3603-1300-20-20305C-3603025-02</v>
      </c>
      <c r="C165" t="str">
        <f>OP[[#This Row],[CODIGO_CDP]]&amp;OP[[#This Row],[Rubro]]</f>
        <v>2125-11-NC-3603-1300-20-20305C-3603025-02</v>
      </c>
      <c r="D165" t="str">
        <f>_xlfn.CONCAT(MID(OP[[#This Row],[Numero Documento]],1,10),"-",RIGHT(OP[[#This Row],[Dependencia]],2),"-",MID(OP[[#This Row],[Fuente]],1,1))</f>
        <v>140327325-11-N</v>
      </c>
      <c r="E165" t="str">
        <f>_xlfn.CONCAT(MID(OP[[#This Row],[Compromisos]],1,10),"-",RIGHT(OP[[#This Row],[Dependencia]],2),"-",MID(OP[[#This Row],[Fuente]],1,1))</f>
        <v>23625-11-N</v>
      </c>
      <c r="F165" t="str">
        <f>_xlfn.CONCAT(MID(OP[[#This Row],[CDP]],1,10),"-",RIGHT(OP[[#This Row],[Dependencia]],2),"-",MID(OP[[#This Row],[Fuente]],1,1))</f>
        <v>2125-11-N</v>
      </c>
      <c r="G165" t="s">
        <v>5426</v>
      </c>
      <c r="H165">
        <v>45785</v>
      </c>
      <c r="I165">
        <v>45789.194444444445</v>
      </c>
      <c r="J165" t="s">
        <v>51</v>
      </c>
      <c r="K165" s="1">
        <v>4599511</v>
      </c>
      <c r="L165" s="1">
        <v>977254</v>
      </c>
      <c r="M165" s="1">
        <v>3622257</v>
      </c>
      <c r="N165" t="s">
        <v>52</v>
      </c>
      <c r="O165" t="s">
        <v>53</v>
      </c>
      <c r="P165" t="s">
        <v>169</v>
      </c>
      <c r="Q165">
        <v>88216911</v>
      </c>
      <c r="R165" t="s">
        <v>1762</v>
      </c>
      <c r="S165" t="s">
        <v>56</v>
      </c>
      <c r="T165" t="s">
        <v>57</v>
      </c>
      <c r="U165" s="3" t="s">
        <v>1763</v>
      </c>
      <c r="V165" t="s">
        <v>59</v>
      </c>
      <c r="W165">
        <v>860007335</v>
      </c>
      <c r="X165" t="s">
        <v>201</v>
      </c>
      <c r="Y165">
        <v>923211</v>
      </c>
      <c r="Z165" t="s">
        <v>312</v>
      </c>
      <c r="AA165" t="s">
        <v>62</v>
      </c>
      <c r="AB165" t="s">
        <v>63</v>
      </c>
      <c r="AC165" t="s">
        <v>172</v>
      </c>
      <c r="AD165" t="s">
        <v>173</v>
      </c>
      <c r="AE165" t="s">
        <v>66</v>
      </c>
      <c r="AF165" s="1">
        <v>4599511</v>
      </c>
      <c r="AG165" s="1">
        <v>0</v>
      </c>
      <c r="AH165" s="1">
        <v>0</v>
      </c>
      <c r="AI165" s="1">
        <v>0</v>
      </c>
      <c r="AJ165" t="s">
        <v>67</v>
      </c>
      <c r="AM165" t="s">
        <v>68</v>
      </c>
      <c r="AS165">
        <v>2125</v>
      </c>
      <c r="AT165">
        <v>2125</v>
      </c>
      <c r="AU165">
        <v>23625</v>
      </c>
      <c r="AV165">
        <v>0</v>
      </c>
      <c r="AX165">
        <v>116025</v>
      </c>
      <c r="AY165">
        <v>140327325</v>
      </c>
      <c r="AZ165" t="s">
        <v>70</v>
      </c>
      <c r="BA165">
        <v>45697</v>
      </c>
      <c r="BB165" t="s">
        <v>174</v>
      </c>
      <c r="BC165" t="s">
        <v>1764</v>
      </c>
      <c r="BD165" t="s">
        <v>1160</v>
      </c>
    </row>
    <row r="166" spans="1:56" x14ac:dyDescent="0.25">
      <c r="A166" t="str">
        <f>OP[[#This Row],[CODIGO_OP]]&amp;OP[[#This Row],[Rubro]]</f>
        <v>140327425-11-NC-3603-1300-20-20305C-3603025-02</v>
      </c>
      <c r="B166" t="str">
        <f>OP[[#This Row],[CODIGO_CRP]]&amp;OP[[#This Row],[Rubro]]</f>
        <v>23725-11-NC-3603-1300-20-20305C-3603025-02</v>
      </c>
      <c r="C166" t="str">
        <f>OP[[#This Row],[CODIGO_CDP]]&amp;OP[[#This Row],[Rubro]]</f>
        <v>2125-11-NC-3603-1300-20-20305C-3603025-02</v>
      </c>
      <c r="D166" t="str">
        <f>_xlfn.CONCAT(MID(OP[[#This Row],[Numero Documento]],1,10),"-",RIGHT(OP[[#This Row],[Dependencia]],2),"-",MID(OP[[#This Row],[Fuente]],1,1))</f>
        <v>140327425-11-N</v>
      </c>
      <c r="E166" t="str">
        <f>_xlfn.CONCAT(MID(OP[[#This Row],[Compromisos]],1,10),"-",RIGHT(OP[[#This Row],[Dependencia]],2),"-",MID(OP[[#This Row],[Fuente]],1,1))</f>
        <v>23725-11-N</v>
      </c>
      <c r="F166" t="str">
        <f>_xlfn.CONCAT(MID(OP[[#This Row],[CDP]],1,10),"-",RIGHT(OP[[#This Row],[Dependencia]],2),"-",MID(OP[[#This Row],[Fuente]],1,1))</f>
        <v>2125-11-N</v>
      </c>
      <c r="G166" t="s">
        <v>5427</v>
      </c>
      <c r="H166">
        <v>45785</v>
      </c>
      <c r="I166">
        <v>45789.178217592591</v>
      </c>
      <c r="J166" t="s">
        <v>51</v>
      </c>
      <c r="K166" s="1">
        <v>4599511</v>
      </c>
      <c r="L166" s="1">
        <v>24451</v>
      </c>
      <c r="M166" s="1">
        <v>4575060</v>
      </c>
      <c r="N166" t="s">
        <v>52</v>
      </c>
      <c r="O166" t="s">
        <v>53</v>
      </c>
      <c r="P166" t="s">
        <v>169</v>
      </c>
      <c r="Q166">
        <v>91285312</v>
      </c>
      <c r="R166" t="s">
        <v>1259</v>
      </c>
      <c r="S166" t="s">
        <v>56</v>
      </c>
      <c r="T166" t="s">
        <v>57</v>
      </c>
      <c r="U166" s="3" t="s">
        <v>1260</v>
      </c>
      <c r="V166" t="s">
        <v>59</v>
      </c>
      <c r="W166">
        <v>860035827</v>
      </c>
      <c r="X166" t="s">
        <v>378</v>
      </c>
      <c r="Y166">
        <v>923211</v>
      </c>
      <c r="Z166" t="s">
        <v>312</v>
      </c>
      <c r="AA166" t="s">
        <v>62</v>
      </c>
      <c r="AB166" t="s">
        <v>63</v>
      </c>
      <c r="AC166" t="s">
        <v>172</v>
      </c>
      <c r="AD166" t="s">
        <v>173</v>
      </c>
      <c r="AE166" t="s">
        <v>66</v>
      </c>
      <c r="AF166" s="1">
        <v>4599511</v>
      </c>
      <c r="AG166" s="1">
        <v>0</v>
      </c>
      <c r="AH166" s="1">
        <v>0</v>
      </c>
      <c r="AI166" s="1">
        <v>0</v>
      </c>
      <c r="AJ166" t="s">
        <v>67</v>
      </c>
      <c r="AM166" t="s">
        <v>68</v>
      </c>
      <c r="AS166">
        <v>2125</v>
      </c>
      <c r="AT166">
        <v>2125</v>
      </c>
      <c r="AU166">
        <v>23725</v>
      </c>
      <c r="AV166">
        <v>0</v>
      </c>
      <c r="AX166">
        <v>116125</v>
      </c>
      <c r="AY166">
        <v>140327425</v>
      </c>
      <c r="AZ166" t="s">
        <v>70</v>
      </c>
      <c r="BA166">
        <v>45697</v>
      </c>
      <c r="BB166" t="s">
        <v>174</v>
      </c>
      <c r="BC166" t="s">
        <v>1261</v>
      </c>
      <c r="BD166" t="s">
        <v>1160</v>
      </c>
    </row>
    <row r="167" spans="1:56" x14ac:dyDescent="0.25">
      <c r="A167" t="str">
        <f>OP[[#This Row],[CODIGO_OP]]&amp;OP[[#This Row],[Rubro]]</f>
        <v>140327525-11-NC-3603-1300-20-20305C-3603025-02</v>
      </c>
      <c r="B167" t="str">
        <f>OP[[#This Row],[CODIGO_CRP]]&amp;OP[[#This Row],[Rubro]]</f>
        <v>23925-11-NC-3603-1300-20-20305C-3603025-02</v>
      </c>
      <c r="C167" t="str">
        <f>OP[[#This Row],[CODIGO_CDP]]&amp;OP[[#This Row],[Rubro]]</f>
        <v>2125-11-NC-3603-1300-20-20305C-3603025-02</v>
      </c>
      <c r="D167" t="str">
        <f>_xlfn.CONCAT(MID(OP[[#This Row],[Numero Documento]],1,10),"-",RIGHT(OP[[#This Row],[Dependencia]],2),"-",MID(OP[[#This Row],[Fuente]],1,1))</f>
        <v>140327525-11-N</v>
      </c>
      <c r="E167" t="str">
        <f>_xlfn.CONCAT(MID(OP[[#This Row],[Compromisos]],1,10),"-",RIGHT(OP[[#This Row],[Dependencia]],2),"-",MID(OP[[#This Row],[Fuente]],1,1))</f>
        <v>23925-11-N</v>
      </c>
      <c r="F167" t="str">
        <f>_xlfn.CONCAT(MID(OP[[#This Row],[CDP]],1,10),"-",RIGHT(OP[[#This Row],[Dependencia]],2),"-",MID(OP[[#This Row],[Fuente]],1,1))</f>
        <v>2125-11-N</v>
      </c>
      <c r="G167" t="s">
        <v>5428</v>
      </c>
      <c r="H167">
        <v>45785</v>
      </c>
      <c r="I167">
        <v>45789.182013888887</v>
      </c>
      <c r="J167" t="s">
        <v>51</v>
      </c>
      <c r="K167" s="1">
        <v>4599511</v>
      </c>
      <c r="L167" s="1">
        <v>24451</v>
      </c>
      <c r="M167" s="1">
        <v>4575060</v>
      </c>
      <c r="N167" t="s">
        <v>52</v>
      </c>
      <c r="O167" t="s">
        <v>53</v>
      </c>
      <c r="P167" t="s">
        <v>169</v>
      </c>
      <c r="Q167">
        <v>14136095</v>
      </c>
      <c r="R167" t="s">
        <v>1267</v>
      </c>
      <c r="S167" t="s">
        <v>56</v>
      </c>
      <c r="T167" t="s">
        <v>57</v>
      </c>
      <c r="U167" s="3" t="s">
        <v>1268</v>
      </c>
      <c r="V167" t="s">
        <v>59</v>
      </c>
      <c r="W167">
        <v>860034313</v>
      </c>
      <c r="X167" t="s">
        <v>97</v>
      </c>
      <c r="Y167">
        <v>923211</v>
      </c>
      <c r="Z167" t="s">
        <v>312</v>
      </c>
      <c r="AA167" t="s">
        <v>62</v>
      </c>
      <c r="AB167" t="s">
        <v>63</v>
      </c>
      <c r="AC167" t="s">
        <v>172</v>
      </c>
      <c r="AD167" t="s">
        <v>173</v>
      </c>
      <c r="AE167" t="s">
        <v>66</v>
      </c>
      <c r="AF167" s="1">
        <v>4599511</v>
      </c>
      <c r="AG167" s="1">
        <v>0</v>
      </c>
      <c r="AH167" s="1">
        <v>0</v>
      </c>
      <c r="AI167" s="1">
        <v>0</v>
      </c>
      <c r="AJ167" t="s">
        <v>67</v>
      </c>
      <c r="AM167" t="s">
        <v>68</v>
      </c>
      <c r="AS167">
        <v>2125</v>
      </c>
      <c r="AT167">
        <v>2125</v>
      </c>
      <c r="AU167">
        <v>23925</v>
      </c>
      <c r="AV167">
        <v>0</v>
      </c>
      <c r="AX167">
        <v>116225</v>
      </c>
      <c r="AY167">
        <v>140327525</v>
      </c>
      <c r="AZ167" t="s">
        <v>70</v>
      </c>
      <c r="BA167">
        <v>45697</v>
      </c>
      <c r="BB167" t="s">
        <v>174</v>
      </c>
      <c r="BC167" t="s">
        <v>1269</v>
      </c>
      <c r="BD167" t="s">
        <v>1270</v>
      </c>
    </row>
    <row r="168" spans="1:56" x14ac:dyDescent="0.25">
      <c r="A168" t="str">
        <f>OP[[#This Row],[CODIGO_OP]]&amp;OP[[#This Row],[Rubro]]</f>
        <v>140327625-11-NC-3603-1300-20-20305C-3603025-02</v>
      </c>
      <c r="B168" t="str">
        <f>OP[[#This Row],[CODIGO_CRP]]&amp;OP[[#This Row],[Rubro]]</f>
        <v>24025-11-NC-3603-1300-20-20305C-3603025-02</v>
      </c>
      <c r="C168" t="str">
        <f>OP[[#This Row],[CODIGO_CDP]]&amp;OP[[#This Row],[Rubro]]</f>
        <v>2125-11-NC-3603-1300-20-20305C-3603025-02</v>
      </c>
      <c r="D168" t="str">
        <f>_xlfn.CONCAT(MID(OP[[#This Row],[Numero Documento]],1,10),"-",RIGHT(OP[[#This Row],[Dependencia]],2),"-",MID(OP[[#This Row],[Fuente]],1,1))</f>
        <v>140327625-11-N</v>
      </c>
      <c r="E168" t="str">
        <f>_xlfn.CONCAT(MID(OP[[#This Row],[Compromisos]],1,10),"-",RIGHT(OP[[#This Row],[Dependencia]],2),"-",MID(OP[[#This Row],[Fuente]],1,1))</f>
        <v>24025-11-N</v>
      </c>
      <c r="F168" t="str">
        <f>_xlfn.CONCAT(MID(OP[[#This Row],[CDP]],1,10),"-",RIGHT(OP[[#This Row],[Dependencia]],2),"-",MID(OP[[#This Row],[Fuente]],1,1))</f>
        <v>2125-11-N</v>
      </c>
      <c r="G168" t="s">
        <v>5429</v>
      </c>
      <c r="H168">
        <v>45785</v>
      </c>
      <c r="I168">
        <v>45789.169432870367</v>
      </c>
      <c r="J168" t="s">
        <v>51</v>
      </c>
      <c r="K168" s="1">
        <v>4599511</v>
      </c>
      <c r="L168" s="1">
        <v>28091</v>
      </c>
      <c r="M168" s="1">
        <v>4571420</v>
      </c>
      <c r="N168" t="s">
        <v>52</v>
      </c>
      <c r="O168" t="s">
        <v>53</v>
      </c>
      <c r="P168" t="s">
        <v>169</v>
      </c>
      <c r="Q168">
        <v>19281696</v>
      </c>
      <c r="R168" t="s">
        <v>1272</v>
      </c>
      <c r="S168" t="s">
        <v>56</v>
      </c>
      <c r="T168" t="s">
        <v>57</v>
      </c>
      <c r="U168" s="3" t="s">
        <v>1273</v>
      </c>
      <c r="V168" t="s">
        <v>59</v>
      </c>
      <c r="W168">
        <v>890903938</v>
      </c>
      <c r="X168" t="s">
        <v>86</v>
      </c>
      <c r="Y168">
        <v>923211</v>
      </c>
      <c r="Z168" t="s">
        <v>312</v>
      </c>
      <c r="AA168" t="s">
        <v>62</v>
      </c>
      <c r="AB168" t="s">
        <v>63</v>
      </c>
      <c r="AC168" t="s">
        <v>172</v>
      </c>
      <c r="AD168" t="s">
        <v>173</v>
      </c>
      <c r="AE168" t="s">
        <v>66</v>
      </c>
      <c r="AF168" s="1">
        <v>4599511</v>
      </c>
      <c r="AG168" s="1">
        <v>0</v>
      </c>
      <c r="AH168" s="1">
        <v>0</v>
      </c>
      <c r="AI168" s="1">
        <v>0</v>
      </c>
      <c r="AJ168" t="s">
        <v>67</v>
      </c>
      <c r="AM168" t="s">
        <v>68</v>
      </c>
      <c r="AS168">
        <v>2125</v>
      </c>
      <c r="AT168">
        <v>2125</v>
      </c>
      <c r="AU168">
        <v>24025</v>
      </c>
      <c r="AV168">
        <v>0</v>
      </c>
      <c r="AX168">
        <v>116325</v>
      </c>
      <c r="AY168">
        <v>140327625</v>
      </c>
      <c r="AZ168" t="s">
        <v>70</v>
      </c>
      <c r="BA168">
        <v>45697</v>
      </c>
      <c r="BB168" t="s">
        <v>174</v>
      </c>
      <c r="BC168" t="s">
        <v>1274</v>
      </c>
      <c r="BD168" t="s">
        <v>1160</v>
      </c>
    </row>
    <row r="169" spans="1:56" x14ac:dyDescent="0.25">
      <c r="A169" t="str">
        <f>OP[[#This Row],[CODIGO_OP]]&amp;OP[[#This Row],[Rubro]]</f>
        <v>140327725-11-NC-3603-1300-20-20305C-3603025-02</v>
      </c>
      <c r="B169" t="str">
        <f>OP[[#This Row],[CODIGO_CRP]]&amp;OP[[#This Row],[Rubro]]</f>
        <v>24125-11-NC-3603-1300-20-20305C-3603025-02</v>
      </c>
      <c r="C169" t="str">
        <f>OP[[#This Row],[CODIGO_CDP]]&amp;OP[[#This Row],[Rubro]]</f>
        <v>2125-11-NC-3603-1300-20-20305C-3603025-02</v>
      </c>
      <c r="D169" t="str">
        <f>_xlfn.CONCAT(MID(OP[[#This Row],[Numero Documento]],1,10),"-",RIGHT(OP[[#This Row],[Dependencia]],2),"-",MID(OP[[#This Row],[Fuente]],1,1))</f>
        <v>140327725-11-N</v>
      </c>
      <c r="E169" t="str">
        <f>_xlfn.CONCAT(MID(OP[[#This Row],[Compromisos]],1,10),"-",RIGHT(OP[[#This Row],[Dependencia]],2),"-",MID(OP[[#This Row],[Fuente]],1,1))</f>
        <v>24125-11-N</v>
      </c>
      <c r="F169" t="str">
        <f>_xlfn.CONCAT(MID(OP[[#This Row],[CDP]],1,10),"-",RIGHT(OP[[#This Row],[Dependencia]],2),"-",MID(OP[[#This Row],[Fuente]],1,1))</f>
        <v>2125-11-N</v>
      </c>
      <c r="G169" t="s">
        <v>5430</v>
      </c>
      <c r="H169">
        <v>45785</v>
      </c>
      <c r="I169">
        <v>45789.169444444444</v>
      </c>
      <c r="J169" t="s">
        <v>51</v>
      </c>
      <c r="K169" s="1">
        <v>4599511</v>
      </c>
      <c r="L169" s="1">
        <v>25388</v>
      </c>
      <c r="M169" s="1">
        <v>4574123</v>
      </c>
      <c r="N169" t="s">
        <v>52</v>
      </c>
      <c r="O169" t="s">
        <v>53</v>
      </c>
      <c r="P169" t="s">
        <v>169</v>
      </c>
      <c r="Q169">
        <v>79051081</v>
      </c>
      <c r="R169" t="s">
        <v>1276</v>
      </c>
      <c r="S169" t="s">
        <v>56</v>
      </c>
      <c r="T169" t="s">
        <v>57</v>
      </c>
      <c r="U169" s="3" t="s">
        <v>1277</v>
      </c>
      <c r="V169" t="s">
        <v>59</v>
      </c>
      <c r="W169">
        <v>890903938</v>
      </c>
      <c r="X169" t="s">
        <v>86</v>
      </c>
      <c r="Y169">
        <v>923211</v>
      </c>
      <c r="Z169" t="s">
        <v>312</v>
      </c>
      <c r="AA169" t="s">
        <v>62</v>
      </c>
      <c r="AB169" t="s">
        <v>63</v>
      </c>
      <c r="AC169" t="s">
        <v>172</v>
      </c>
      <c r="AD169" t="s">
        <v>173</v>
      </c>
      <c r="AE169" t="s">
        <v>66</v>
      </c>
      <c r="AF169" s="1">
        <v>4599511</v>
      </c>
      <c r="AG169" s="1">
        <v>0</v>
      </c>
      <c r="AH169" s="1">
        <v>0</v>
      </c>
      <c r="AI169" s="1">
        <v>0</v>
      </c>
      <c r="AJ169" t="s">
        <v>67</v>
      </c>
      <c r="AM169" t="s">
        <v>68</v>
      </c>
      <c r="AS169">
        <v>2125</v>
      </c>
      <c r="AT169">
        <v>2125</v>
      </c>
      <c r="AU169">
        <v>24125</v>
      </c>
      <c r="AV169">
        <v>0</v>
      </c>
      <c r="AX169">
        <v>116425</v>
      </c>
      <c r="AY169">
        <v>140327725</v>
      </c>
      <c r="AZ169" t="s">
        <v>70</v>
      </c>
      <c r="BA169">
        <v>45697</v>
      </c>
      <c r="BB169" t="s">
        <v>174</v>
      </c>
      <c r="BC169" t="s">
        <v>1278</v>
      </c>
      <c r="BD169" t="s">
        <v>1160</v>
      </c>
    </row>
    <row r="170" spans="1:56" x14ac:dyDescent="0.25">
      <c r="A170" t="str">
        <f>OP[[#This Row],[CODIGO_OP]]&amp;OP[[#This Row],[Rubro]]</f>
        <v>140327825-11-NC-3603-1300-20-20305C-3603025-02</v>
      </c>
      <c r="B170" t="str">
        <f>OP[[#This Row],[CODIGO_CRP]]&amp;OP[[#This Row],[Rubro]]</f>
        <v>24225-11-NC-3603-1300-20-20305C-3603025-02</v>
      </c>
      <c r="C170" t="str">
        <f>OP[[#This Row],[CODIGO_CDP]]&amp;OP[[#This Row],[Rubro]]</f>
        <v>2125-11-NC-3603-1300-20-20305C-3603025-02</v>
      </c>
      <c r="D170" t="str">
        <f>_xlfn.CONCAT(MID(OP[[#This Row],[Numero Documento]],1,10),"-",RIGHT(OP[[#This Row],[Dependencia]],2),"-",MID(OP[[#This Row],[Fuente]],1,1))</f>
        <v>140327825-11-N</v>
      </c>
      <c r="E170" t="str">
        <f>_xlfn.CONCAT(MID(OP[[#This Row],[Compromisos]],1,10),"-",RIGHT(OP[[#This Row],[Dependencia]],2),"-",MID(OP[[#This Row],[Fuente]],1,1))</f>
        <v>24225-11-N</v>
      </c>
      <c r="F170" t="str">
        <f>_xlfn.CONCAT(MID(OP[[#This Row],[CDP]],1,10),"-",RIGHT(OP[[#This Row],[Dependencia]],2),"-",MID(OP[[#This Row],[Fuente]],1,1))</f>
        <v>2125-11-N</v>
      </c>
      <c r="G170" t="s">
        <v>5431</v>
      </c>
      <c r="H170">
        <v>45785</v>
      </c>
      <c r="I170">
        <v>45789.178159722222</v>
      </c>
      <c r="J170" t="s">
        <v>51</v>
      </c>
      <c r="K170" s="1">
        <v>4599511</v>
      </c>
      <c r="L170" s="1">
        <v>25388</v>
      </c>
      <c r="M170" s="1">
        <v>4574123</v>
      </c>
      <c r="N170" t="s">
        <v>52</v>
      </c>
      <c r="O170" t="s">
        <v>53</v>
      </c>
      <c r="P170" t="s">
        <v>169</v>
      </c>
      <c r="Q170">
        <v>79876770</v>
      </c>
      <c r="R170" t="s">
        <v>1280</v>
      </c>
      <c r="S170" t="s">
        <v>56</v>
      </c>
      <c r="T170" t="s">
        <v>57</v>
      </c>
      <c r="U170" s="3" t="s">
        <v>1281</v>
      </c>
      <c r="V170" t="s">
        <v>59</v>
      </c>
      <c r="W170">
        <v>860007335</v>
      </c>
      <c r="X170" t="s">
        <v>201</v>
      </c>
      <c r="Y170">
        <v>923211</v>
      </c>
      <c r="Z170" t="s">
        <v>312</v>
      </c>
      <c r="AA170" t="s">
        <v>62</v>
      </c>
      <c r="AB170" t="s">
        <v>63</v>
      </c>
      <c r="AC170" t="s">
        <v>172</v>
      </c>
      <c r="AD170" t="s">
        <v>173</v>
      </c>
      <c r="AE170" t="s">
        <v>66</v>
      </c>
      <c r="AF170" s="1">
        <v>4599511</v>
      </c>
      <c r="AG170" s="1">
        <v>0</v>
      </c>
      <c r="AH170" s="1">
        <v>0</v>
      </c>
      <c r="AI170" s="1">
        <v>0</v>
      </c>
      <c r="AJ170" t="s">
        <v>67</v>
      </c>
      <c r="AM170" t="s">
        <v>68</v>
      </c>
      <c r="AS170">
        <v>2125</v>
      </c>
      <c r="AT170">
        <v>2125</v>
      </c>
      <c r="AU170">
        <v>24225</v>
      </c>
      <c r="AV170">
        <v>0</v>
      </c>
      <c r="AX170">
        <v>116525</v>
      </c>
      <c r="AY170">
        <v>140327825</v>
      </c>
      <c r="AZ170" t="s">
        <v>70</v>
      </c>
      <c r="BA170">
        <v>45697</v>
      </c>
      <c r="BB170" t="s">
        <v>174</v>
      </c>
      <c r="BC170" t="s">
        <v>1282</v>
      </c>
      <c r="BD170" t="s">
        <v>1160</v>
      </c>
    </row>
    <row r="171" spans="1:56" x14ac:dyDescent="0.25">
      <c r="A171" t="str">
        <f>OP[[#This Row],[CODIGO_OP]]&amp;OP[[#This Row],[Rubro]]</f>
        <v>140327925-11-NC-3603-1300-20-20305C-3603025-02</v>
      </c>
      <c r="B171" t="str">
        <f>OP[[#This Row],[CODIGO_CRP]]&amp;OP[[#This Row],[Rubro]]</f>
        <v>28125-11-NC-3603-1300-20-20305C-3603025-02</v>
      </c>
      <c r="C171" t="str">
        <f>OP[[#This Row],[CODIGO_CDP]]&amp;OP[[#This Row],[Rubro]]</f>
        <v>2125-11-NC-3603-1300-20-20305C-3603025-02</v>
      </c>
      <c r="D171" t="str">
        <f>_xlfn.CONCAT(MID(OP[[#This Row],[Numero Documento]],1,10),"-",RIGHT(OP[[#This Row],[Dependencia]],2),"-",MID(OP[[#This Row],[Fuente]],1,1))</f>
        <v>140327925-11-N</v>
      </c>
      <c r="E171" t="str">
        <f>_xlfn.CONCAT(MID(OP[[#This Row],[Compromisos]],1,10),"-",RIGHT(OP[[#This Row],[Dependencia]],2),"-",MID(OP[[#This Row],[Fuente]],1,1))</f>
        <v>28125-11-N</v>
      </c>
      <c r="F171" t="str">
        <f>_xlfn.CONCAT(MID(OP[[#This Row],[CDP]],1,10),"-",RIGHT(OP[[#This Row],[Dependencia]],2),"-",MID(OP[[#This Row],[Fuente]],1,1))</f>
        <v>2125-11-N</v>
      </c>
      <c r="G171" t="s">
        <v>5432</v>
      </c>
      <c r="H171">
        <v>45785</v>
      </c>
      <c r="I171">
        <v>45789.169386574074</v>
      </c>
      <c r="J171" t="s">
        <v>51</v>
      </c>
      <c r="K171" s="1">
        <v>4599511</v>
      </c>
      <c r="L171" s="1">
        <v>24451</v>
      </c>
      <c r="M171" s="1">
        <v>4575060</v>
      </c>
      <c r="N171" t="s">
        <v>52</v>
      </c>
      <c r="O171" t="s">
        <v>53</v>
      </c>
      <c r="P171" t="s">
        <v>169</v>
      </c>
      <c r="Q171">
        <v>16897160</v>
      </c>
      <c r="R171" t="s">
        <v>1399</v>
      </c>
      <c r="S171" t="s">
        <v>56</v>
      </c>
      <c r="T171" t="s">
        <v>57</v>
      </c>
      <c r="U171" s="3" t="s">
        <v>1400</v>
      </c>
      <c r="V171" t="s">
        <v>59</v>
      </c>
      <c r="W171">
        <v>890903938</v>
      </c>
      <c r="X171" t="s">
        <v>86</v>
      </c>
      <c r="Y171">
        <v>923211</v>
      </c>
      <c r="Z171" t="s">
        <v>312</v>
      </c>
      <c r="AA171" t="s">
        <v>62</v>
      </c>
      <c r="AB171" t="s">
        <v>63</v>
      </c>
      <c r="AC171" t="s">
        <v>172</v>
      </c>
      <c r="AD171" t="s">
        <v>173</v>
      </c>
      <c r="AE171" t="s">
        <v>66</v>
      </c>
      <c r="AF171" s="1">
        <v>4599511</v>
      </c>
      <c r="AG171" s="1">
        <v>0</v>
      </c>
      <c r="AH171" s="1">
        <v>0</v>
      </c>
      <c r="AI171" s="1">
        <v>0</v>
      </c>
      <c r="AJ171" t="s">
        <v>67</v>
      </c>
      <c r="AM171" t="s">
        <v>68</v>
      </c>
      <c r="AS171">
        <v>2125</v>
      </c>
      <c r="AT171">
        <v>2125</v>
      </c>
      <c r="AU171">
        <v>28125</v>
      </c>
      <c r="AV171">
        <v>0</v>
      </c>
      <c r="AX171">
        <v>116625</v>
      </c>
      <c r="AY171">
        <v>140327925</v>
      </c>
      <c r="AZ171" t="s">
        <v>70</v>
      </c>
      <c r="BA171">
        <v>45698</v>
      </c>
      <c r="BB171" t="s">
        <v>174</v>
      </c>
      <c r="BC171" t="s">
        <v>1401</v>
      </c>
      <c r="BD171" t="s">
        <v>1402</v>
      </c>
    </row>
    <row r="172" spans="1:56" x14ac:dyDescent="0.25">
      <c r="A172" t="str">
        <f>OP[[#This Row],[CODIGO_OP]]&amp;OP[[#This Row],[Rubro]]</f>
        <v>140328025-11-NC-3603-1300-20-20305C-3603025-02</v>
      </c>
      <c r="B172" t="str">
        <f>OP[[#This Row],[CODIGO_CRP]]&amp;OP[[#This Row],[Rubro]]</f>
        <v>32725-11-NC-3603-1300-20-20305C-3603025-02</v>
      </c>
      <c r="C172" t="str">
        <f>OP[[#This Row],[CODIGO_CDP]]&amp;OP[[#This Row],[Rubro]]</f>
        <v>2125-11-NC-3603-1300-20-20305C-3603025-02</v>
      </c>
      <c r="D172" t="str">
        <f>_xlfn.CONCAT(MID(OP[[#This Row],[Numero Documento]],1,10),"-",RIGHT(OP[[#This Row],[Dependencia]],2),"-",MID(OP[[#This Row],[Fuente]],1,1))</f>
        <v>140328025-11-N</v>
      </c>
      <c r="E172" t="str">
        <f>_xlfn.CONCAT(MID(OP[[#This Row],[Compromisos]],1,10),"-",RIGHT(OP[[#This Row],[Dependencia]],2),"-",MID(OP[[#This Row],[Fuente]],1,1))</f>
        <v>32725-11-N</v>
      </c>
      <c r="F172" t="str">
        <f>_xlfn.CONCAT(MID(OP[[#This Row],[CDP]],1,10),"-",RIGHT(OP[[#This Row],[Dependencia]],2),"-",MID(OP[[#This Row],[Fuente]],1,1))</f>
        <v>2125-11-N</v>
      </c>
      <c r="G172" t="s">
        <v>5433</v>
      </c>
      <c r="H172">
        <v>45785</v>
      </c>
      <c r="I172">
        <v>45789.167951388888</v>
      </c>
      <c r="J172" t="s">
        <v>51</v>
      </c>
      <c r="K172" s="1">
        <v>4599511</v>
      </c>
      <c r="L172" s="1">
        <v>28319</v>
      </c>
      <c r="M172" s="1">
        <v>4571192</v>
      </c>
      <c r="N172" t="s">
        <v>52</v>
      </c>
      <c r="O172" t="s">
        <v>53</v>
      </c>
      <c r="P172" t="s">
        <v>169</v>
      </c>
      <c r="Q172">
        <v>1026307427</v>
      </c>
      <c r="R172" t="s">
        <v>1757</v>
      </c>
      <c r="S172" t="s">
        <v>56</v>
      </c>
      <c r="T172" t="s">
        <v>57</v>
      </c>
      <c r="U172" s="3" t="s">
        <v>1758</v>
      </c>
      <c r="V172" t="s">
        <v>59</v>
      </c>
      <c r="W172">
        <v>860002964</v>
      </c>
      <c r="X172" t="s">
        <v>242</v>
      </c>
      <c r="Y172">
        <v>923211</v>
      </c>
      <c r="Z172" t="s">
        <v>312</v>
      </c>
      <c r="AA172" t="s">
        <v>62</v>
      </c>
      <c r="AB172" t="s">
        <v>63</v>
      </c>
      <c r="AC172" t="s">
        <v>172</v>
      </c>
      <c r="AD172" t="s">
        <v>173</v>
      </c>
      <c r="AE172" t="s">
        <v>66</v>
      </c>
      <c r="AF172" s="1">
        <v>4599511</v>
      </c>
      <c r="AG172" s="1">
        <v>0</v>
      </c>
      <c r="AH172" s="1">
        <v>0</v>
      </c>
      <c r="AI172" s="1">
        <v>0</v>
      </c>
      <c r="AJ172" t="s">
        <v>67</v>
      </c>
      <c r="AM172" t="s">
        <v>68</v>
      </c>
      <c r="AS172">
        <v>2125</v>
      </c>
      <c r="AT172">
        <v>2125</v>
      </c>
      <c r="AU172">
        <v>32725</v>
      </c>
      <c r="AV172">
        <v>0</v>
      </c>
      <c r="AX172">
        <v>116725</v>
      </c>
      <c r="AY172">
        <v>140328025</v>
      </c>
      <c r="AZ172" t="s">
        <v>70</v>
      </c>
      <c r="BA172">
        <v>45707</v>
      </c>
      <c r="BB172" t="s">
        <v>174</v>
      </c>
      <c r="BC172" t="s">
        <v>1760</v>
      </c>
      <c r="BD172" t="s">
        <v>1402</v>
      </c>
    </row>
    <row r="173" spans="1:56" x14ac:dyDescent="0.25">
      <c r="A173" t="str">
        <f>OP[[#This Row],[CODIGO_OP]]&amp;OP[[#This Row],[Rubro]]</f>
        <v>140328125-11-NC-3603-1300-20-20305C-3603025-02</v>
      </c>
      <c r="B173" t="str">
        <f>OP[[#This Row],[CODIGO_CRP]]&amp;OP[[#This Row],[Rubro]]</f>
        <v>34425-11-NC-3603-1300-20-20305C-3603025-02</v>
      </c>
      <c r="C173" t="str">
        <f>OP[[#This Row],[CODIGO_CDP]]&amp;OP[[#This Row],[Rubro]]</f>
        <v>2125-11-NC-3603-1300-20-20305C-3603025-02</v>
      </c>
      <c r="D173" t="str">
        <f>_xlfn.CONCAT(MID(OP[[#This Row],[Numero Documento]],1,10),"-",RIGHT(OP[[#This Row],[Dependencia]],2),"-",MID(OP[[#This Row],[Fuente]],1,1))</f>
        <v>140328125-11-N</v>
      </c>
      <c r="E173" t="str">
        <f>_xlfn.CONCAT(MID(OP[[#This Row],[Compromisos]],1,10),"-",RIGHT(OP[[#This Row],[Dependencia]],2),"-",MID(OP[[#This Row],[Fuente]],1,1))</f>
        <v>34425-11-N</v>
      </c>
      <c r="F173" t="str">
        <f>_xlfn.CONCAT(MID(OP[[#This Row],[CDP]],1,10),"-",RIGHT(OP[[#This Row],[Dependencia]],2),"-",MID(OP[[#This Row],[Fuente]],1,1))</f>
        <v>2125-11-N</v>
      </c>
      <c r="G173" t="s">
        <v>5434</v>
      </c>
      <c r="H173">
        <v>45785</v>
      </c>
      <c r="I173">
        <v>45789.182013888887</v>
      </c>
      <c r="J173" t="s">
        <v>51</v>
      </c>
      <c r="K173" s="1">
        <v>4599511</v>
      </c>
      <c r="L173" s="1">
        <v>24451</v>
      </c>
      <c r="M173" s="1">
        <v>4575060</v>
      </c>
      <c r="N173" t="s">
        <v>52</v>
      </c>
      <c r="O173" t="s">
        <v>53</v>
      </c>
      <c r="P173" t="s">
        <v>169</v>
      </c>
      <c r="Q173">
        <v>80797270</v>
      </c>
      <c r="R173" t="s">
        <v>1553</v>
      </c>
      <c r="S173" t="s">
        <v>56</v>
      </c>
      <c r="T173" t="s">
        <v>57</v>
      </c>
      <c r="U173" s="3" t="s">
        <v>1554</v>
      </c>
      <c r="V173" t="s">
        <v>59</v>
      </c>
      <c r="W173">
        <v>860034313</v>
      </c>
      <c r="X173" t="s">
        <v>97</v>
      </c>
      <c r="Y173">
        <v>923211</v>
      </c>
      <c r="Z173" t="s">
        <v>312</v>
      </c>
      <c r="AA173" t="s">
        <v>62</v>
      </c>
      <c r="AB173" t="s">
        <v>63</v>
      </c>
      <c r="AC173" t="s">
        <v>172</v>
      </c>
      <c r="AD173" t="s">
        <v>173</v>
      </c>
      <c r="AE173" t="s">
        <v>66</v>
      </c>
      <c r="AF173" s="1">
        <v>4599511</v>
      </c>
      <c r="AG173" s="1">
        <v>0</v>
      </c>
      <c r="AH173" s="1">
        <v>0</v>
      </c>
      <c r="AI173" s="1">
        <v>0</v>
      </c>
      <c r="AJ173" t="s">
        <v>67</v>
      </c>
      <c r="AM173" t="s">
        <v>68</v>
      </c>
      <c r="AS173">
        <v>2125</v>
      </c>
      <c r="AT173">
        <v>2125</v>
      </c>
      <c r="AU173">
        <v>34425</v>
      </c>
      <c r="AV173">
        <v>0</v>
      </c>
      <c r="AX173">
        <v>116825</v>
      </c>
      <c r="AY173">
        <v>140328125</v>
      </c>
      <c r="AZ173" t="s">
        <v>70</v>
      </c>
      <c r="BA173">
        <v>45708</v>
      </c>
      <c r="BB173" t="s">
        <v>174</v>
      </c>
      <c r="BC173" t="s">
        <v>1555</v>
      </c>
      <c r="BD173" t="s">
        <v>858</v>
      </c>
    </row>
    <row r="174" spans="1:56" x14ac:dyDescent="0.25">
      <c r="A174" t="str">
        <f>OP[[#This Row],[CODIGO_OP]]&amp;OP[[#This Row],[Rubro]]</f>
        <v>140328225-11-NC-3603-1300-20-20305C-3603025-02</v>
      </c>
      <c r="B174" t="str">
        <f>OP[[#This Row],[CODIGO_CRP]]&amp;OP[[#This Row],[Rubro]]</f>
        <v>34525-11-NC-3603-1300-20-20305C-3603025-02</v>
      </c>
      <c r="C174" t="str">
        <f>OP[[#This Row],[CODIGO_CDP]]&amp;OP[[#This Row],[Rubro]]</f>
        <v>2125-11-NC-3603-1300-20-20305C-3603025-02</v>
      </c>
      <c r="D174" t="str">
        <f>_xlfn.CONCAT(MID(OP[[#This Row],[Numero Documento]],1,10),"-",RIGHT(OP[[#This Row],[Dependencia]],2),"-",MID(OP[[#This Row],[Fuente]],1,1))</f>
        <v>140328225-11-N</v>
      </c>
      <c r="E174" t="str">
        <f>_xlfn.CONCAT(MID(OP[[#This Row],[Compromisos]],1,10),"-",RIGHT(OP[[#This Row],[Dependencia]],2),"-",MID(OP[[#This Row],[Fuente]],1,1))</f>
        <v>34525-11-N</v>
      </c>
      <c r="F174" t="str">
        <f>_xlfn.CONCAT(MID(OP[[#This Row],[CDP]],1,10),"-",RIGHT(OP[[#This Row],[Dependencia]],2),"-",MID(OP[[#This Row],[Fuente]],1,1))</f>
        <v>2125-11-N</v>
      </c>
      <c r="G174" t="s">
        <v>5435</v>
      </c>
      <c r="H174">
        <v>45785</v>
      </c>
      <c r="I174">
        <v>45789.169409722221</v>
      </c>
      <c r="J174" t="s">
        <v>51</v>
      </c>
      <c r="K174" s="1">
        <v>4599511</v>
      </c>
      <c r="L174" s="1">
        <v>24451</v>
      </c>
      <c r="M174" s="1">
        <v>4575060</v>
      </c>
      <c r="N174" t="s">
        <v>52</v>
      </c>
      <c r="O174" t="s">
        <v>53</v>
      </c>
      <c r="P174" t="s">
        <v>169</v>
      </c>
      <c r="Q174">
        <v>52423278</v>
      </c>
      <c r="R174" t="s">
        <v>1557</v>
      </c>
      <c r="S174" t="s">
        <v>56</v>
      </c>
      <c r="T174" t="s">
        <v>57</v>
      </c>
      <c r="U174" s="3" t="s">
        <v>1558</v>
      </c>
      <c r="V174" t="s">
        <v>59</v>
      </c>
      <c r="W174">
        <v>890903938</v>
      </c>
      <c r="X174" t="s">
        <v>86</v>
      </c>
      <c r="Y174">
        <v>923211</v>
      </c>
      <c r="Z174" t="s">
        <v>312</v>
      </c>
      <c r="AA174" t="s">
        <v>62</v>
      </c>
      <c r="AB174" t="s">
        <v>63</v>
      </c>
      <c r="AC174" t="s">
        <v>172</v>
      </c>
      <c r="AD174" t="s">
        <v>173</v>
      </c>
      <c r="AE174" t="s">
        <v>66</v>
      </c>
      <c r="AF174" s="1">
        <v>4599511</v>
      </c>
      <c r="AG174" s="1">
        <v>0</v>
      </c>
      <c r="AH174" s="1">
        <v>0</v>
      </c>
      <c r="AI174" s="1">
        <v>0</v>
      </c>
      <c r="AJ174" t="s">
        <v>67</v>
      </c>
      <c r="AM174" t="s">
        <v>68</v>
      </c>
      <c r="AS174">
        <v>2125</v>
      </c>
      <c r="AT174">
        <v>2125</v>
      </c>
      <c r="AU174">
        <v>34525</v>
      </c>
      <c r="AV174">
        <v>0</v>
      </c>
      <c r="AX174">
        <v>116925</v>
      </c>
      <c r="AY174">
        <v>140328225</v>
      </c>
      <c r="AZ174" t="s">
        <v>70</v>
      </c>
      <c r="BA174">
        <v>45708</v>
      </c>
      <c r="BB174" t="s">
        <v>174</v>
      </c>
      <c r="BC174" t="s">
        <v>1559</v>
      </c>
      <c r="BD174" t="s">
        <v>1560</v>
      </c>
    </row>
    <row r="175" spans="1:56" x14ac:dyDescent="0.25">
      <c r="A175" t="str">
        <f>OP[[#This Row],[CODIGO_OP]]&amp;OP[[#This Row],[Rubro]]</f>
        <v>140328325-11-NC-3603-1300-20-20305C-3603025-02</v>
      </c>
      <c r="B175" t="str">
        <f>OP[[#This Row],[CODIGO_CRP]]&amp;OP[[#This Row],[Rubro]]</f>
        <v>34625-11-NC-3603-1300-20-20305C-3603025-02</v>
      </c>
      <c r="C175" t="str">
        <f>OP[[#This Row],[CODIGO_CDP]]&amp;OP[[#This Row],[Rubro]]</f>
        <v>2125-11-NC-3603-1300-20-20305C-3603025-02</v>
      </c>
      <c r="D175" t="str">
        <f>_xlfn.CONCAT(MID(OP[[#This Row],[Numero Documento]],1,10),"-",RIGHT(OP[[#This Row],[Dependencia]],2),"-",MID(OP[[#This Row],[Fuente]],1,1))</f>
        <v>140328325-11-N</v>
      </c>
      <c r="E175" t="str">
        <f>_xlfn.CONCAT(MID(OP[[#This Row],[Compromisos]],1,10),"-",RIGHT(OP[[#This Row],[Dependencia]],2),"-",MID(OP[[#This Row],[Fuente]],1,1))</f>
        <v>34625-11-N</v>
      </c>
      <c r="F175" t="str">
        <f>_xlfn.CONCAT(MID(OP[[#This Row],[CDP]],1,10),"-",RIGHT(OP[[#This Row],[Dependencia]],2),"-",MID(OP[[#This Row],[Fuente]],1,1))</f>
        <v>2125-11-N</v>
      </c>
      <c r="G175" t="s">
        <v>5436</v>
      </c>
      <c r="H175">
        <v>45785</v>
      </c>
      <c r="I175">
        <v>45789.178171296298</v>
      </c>
      <c r="J175" t="s">
        <v>51</v>
      </c>
      <c r="K175" s="1">
        <v>4599511</v>
      </c>
      <c r="L175" s="1">
        <v>24451</v>
      </c>
      <c r="M175" s="1">
        <v>4575060</v>
      </c>
      <c r="N175" t="s">
        <v>52</v>
      </c>
      <c r="O175" t="s">
        <v>53</v>
      </c>
      <c r="P175" t="s">
        <v>169</v>
      </c>
      <c r="Q175">
        <v>52121132</v>
      </c>
      <c r="R175" t="s">
        <v>1562</v>
      </c>
      <c r="S175" t="s">
        <v>56</v>
      </c>
      <c r="T175" t="s">
        <v>57</v>
      </c>
      <c r="U175" s="3" t="s">
        <v>1563</v>
      </c>
      <c r="V175" t="s">
        <v>59</v>
      </c>
      <c r="W175">
        <v>860007335</v>
      </c>
      <c r="X175" t="s">
        <v>201</v>
      </c>
      <c r="Y175">
        <v>923211</v>
      </c>
      <c r="Z175" t="s">
        <v>312</v>
      </c>
      <c r="AA175" t="s">
        <v>62</v>
      </c>
      <c r="AB175" t="s">
        <v>63</v>
      </c>
      <c r="AC175" t="s">
        <v>172</v>
      </c>
      <c r="AD175" t="s">
        <v>173</v>
      </c>
      <c r="AE175" t="s">
        <v>66</v>
      </c>
      <c r="AF175" s="1">
        <v>4599511</v>
      </c>
      <c r="AG175" s="1">
        <v>0</v>
      </c>
      <c r="AH175" s="1">
        <v>0</v>
      </c>
      <c r="AI175" s="1">
        <v>0</v>
      </c>
      <c r="AJ175" t="s">
        <v>67</v>
      </c>
      <c r="AM175" t="s">
        <v>68</v>
      </c>
      <c r="AS175">
        <v>2125</v>
      </c>
      <c r="AT175">
        <v>2125</v>
      </c>
      <c r="AU175">
        <v>34625</v>
      </c>
      <c r="AV175">
        <v>0</v>
      </c>
      <c r="AX175">
        <v>117025</v>
      </c>
      <c r="AY175">
        <v>140328325</v>
      </c>
      <c r="AZ175" t="s">
        <v>70</v>
      </c>
      <c r="BA175">
        <v>45708</v>
      </c>
      <c r="BB175" t="s">
        <v>174</v>
      </c>
      <c r="BC175" t="s">
        <v>1564</v>
      </c>
      <c r="BD175" t="s">
        <v>858</v>
      </c>
    </row>
    <row r="176" spans="1:56" x14ac:dyDescent="0.25">
      <c r="A176" t="str">
        <f>OP[[#This Row],[CODIGO_OP]]&amp;OP[[#This Row],[Rubro]]</f>
        <v>140328525-11-NC-3603-1300-20-20305C-3603025-02</v>
      </c>
      <c r="B176" t="str">
        <f>OP[[#This Row],[CODIGO_CRP]]&amp;OP[[#This Row],[Rubro]]</f>
        <v>34725-11-NC-3603-1300-20-20305C-3603025-02</v>
      </c>
      <c r="C176" t="str">
        <f>OP[[#This Row],[CODIGO_CDP]]&amp;OP[[#This Row],[Rubro]]</f>
        <v>2125-11-NC-3603-1300-20-20305C-3603025-02</v>
      </c>
      <c r="D176" t="str">
        <f>_xlfn.CONCAT(MID(OP[[#This Row],[Numero Documento]],1,10),"-",RIGHT(OP[[#This Row],[Dependencia]],2),"-",MID(OP[[#This Row],[Fuente]],1,1))</f>
        <v>140328525-11-N</v>
      </c>
      <c r="E176" t="str">
        <f>_xlfn.CONCAT(MID(OP[[#This Row],[Compromisos]],1,10),"-",RIGHT(OP[[#This Row],[Dependencia]],2),"-",MID(OP[[#This Row],[Fuente]],1,1))</f>
        <v>34725-11-N</v>
      </c>
      <c r="F176" t="str">
        <f>_xlfn.CONCAT(MID(OP[[#This Row],[CDP]],1,10),"-",RIGHT(OP[[#This Row],[Dependencia]],2),"-",MID(OP[[#This Row],[Fuente]],1,1))</f>
        <v>2125-11-N</v>
      </c>
      <c r="G176" t="s">
        <v>5437</v>
      </c>
      <c r="H176">
        <v>45785</v>
      </c>
      <c r="I176">
        <v>45789.169421296298</v>
      </c>
      <c r="J176" t="s">
        <v>51</v>
      </c>
      <c r="K176" s="1">
        <v>4599511</v>
      </c>
      <c r="L176" s="1">
        <v>24451</v>
      </c>
      <c r="M176" s="1">
        <v>4575060</v>
      </c>
      <c r="N176" t="s">
        <v>52</v>
      </c>
      <c r="O176" t="s">
        <v>53</v>
      </c>
      <c r="P176" t="s">
        <v>169</v>
      </c>
      <c r="Q176">
        <v>1015410686</v>
      </c>
      <c r="R176" t="s">
        <v>1566</v>
      </c>
      <c r="S176" t="s">
        <v>56</v>
      </c>
      <c r="T176" t="s">
        <v>57</v>
      </c>
      <c r="U176" s="3" t="s">
        <v>1567</v>
      </c>
      <c r="V176" t="s">
        <v>59</v>
      </c>
      <c r="W176">
        <v>890903938</v>
      </c>
      <c r="X176" t="s">
        <v>86</v>
      </c>
      <c r="Y176">
        <v>923211</v>
      </c>
      <c r="Z176" t="s">
        <v>312</v>
      </c>
      <c r="AA176" t="s">
        <v>62</v>
      </c>
      <c r="AB176" t="s">
        <v>63</v>
      </c>
      <c r="AC176" t="s">
        <v>172</v>
      </c>
      <c r="AD176" t="s">
        <v>173</v>
      </c>
      <c r="AE176" t="s">
        <v>66</v>
      </c>
      <c r="AF176" s="1">
        <v>4599511</v>
      </c>
      <c r="AG176" s="1">
        <v>0</v>
      </c>
      <c r="AH176" s="1">
        <v>0</v>
      </c>
      <c r="AI176" s="1">
        <v>0</v>
      </c>
      <c r="AJ176" t="s">
        <v>67</v>
      </c>
      <c r="AM176" t="s">
        <v>68</v>
      </c>
      <c r="AS176">
        <v>2125</v>
      </c>
      <c r="AT176">
        <v>2125</v>
      </c>
      <c r="AU176">
        <v>34725</v>
      </c>
      <c r="AV176">
        <v>0</v>
      </c>
      <c r="AX176">
        <v>117125</v>
      </c>
      <c r="AY176">
        <v>140328525</v>
      </c>
      <c r="AZ176" t="s">
        <v>70</v>
      </c>
      <c r="BA176">
        <v>45708</v>
      </c>
      <c r="BB176" t="s">
        <v>174</v>
      </c>
      <c r="BC176" t="s">
        <v>1568</v>
      </c>
      <c r="BD176" t="s">
        <v>858</v>
      </c>
    </row>
    <row r="177" spans="1:56" x14ac:dyDescent="0.25">
      <c r="A177" t="str">
        <f>OP[[#This Row],[CODIGO_OP]]&amp;OP[[#This Row],[Rubro]]</f>
        <v>140328725-11-NC-3603-1300-20-20305C-3603025-02</v>
      </c>
      <c r="B177" t="str">
        <f>OP[[#This Row],[CODIGO_CRP]]&amp;OP[[#This Row],[Rubro]]</f>
        <v>34825-11-NC-3603-1300-20-20305C-3603025-02</v>
      </c>
      <c r="C177" t="str">
        <f>OP[[#This Row],[CODIGO_CDP]]&amp;OP[[#This Row],[Rubro]]</f>
        <v>2125-11-NC-3603-1300-20-20305C-3603025-02</v>
      </c>
      <c r="D177" t="str">
        <f>_xlfn.CONCAT(MID(OP[[#This Row],[Numero Documento]],1,10),"-",RIGHT(OP[[#This Row],[Dependencia]],2),"-",MID(OP[[#This Row],[Fuente]],1,1))</f>
        <v>140328725-11-N</v>
      </c>
      <c r="E177" t="str">
        <f>_xlfn.CONCAT(MID(OP[[#This Row],[Compromisos]],1,10),"-",RIGHT(OP[[#This Row],[Dependencia]],2),"-",MID(OP[[#This Row],[Fuente]],1,1))</f>
        <v>34825-11-N</v>
      </c>
      <c r="F177" t="str">
        <f>_xlfn.CONCAT(MID(OP[[#This Row],[CDP]],1,10),"-",RIGHT(OP[[#This Row],[Dependencia]],2),"-",MID(OP[[#This Row],[Fuente]],1,1))</f>
        <v>2125-11-N</v>
      </c>
      <c r="G177" t="s">
        <v>5438</v>
      </c>
      <c r="H177">
        <v>45785</v>
      </c>
      <c r="I177">
        <v>45789.182025462964</v>
      </c>
      <c r="J177" t="s">
        <v>51</v>
      </c>
      <c r="K177" s="1">
        <v>4599511</v>
      </c>
      <c r="L177" s="1">
        <v>24451</v>
      </c>
      <c r="M177" s="1">
        <v>4575060</v>
      </c>
      <c r="N177" t="s">
        <v>52</v>
      </c>
      <c r="O177" t="s">
        <v>53</v>
      </c>
      <c r="P177" t="s">
        <v>169</v>
      </c>
      <c r="Q177">
        <v>1032366666</v>
      </c>
      <c r="R177" t="s">
        <v>1570</v>
      </c>
      <c r="S177" t="s">
        <v>56</v>
      </c>
      <c r="T177" t="s">
        <v>57</v>
      </c>
      <c r="U177" s="3" t="s">
        <v>1571</v>
      </c>
      <c r="V177" t="s">
        <v>59</v>
      </c>
      <c r="W177">
        <v>860034313</v>
      </c>
      <c r="X177" t="s">
        <v>97</v>
      </c>
      <c r="Y177">
        <v>923211</v>
      </c>
      <c r="Z177" t="s">
        <v>312</v>
      </c>
      <c r="AA177" t="s">
        <v>62</v>
      </c>
      <c r="AB177" t="s">
        <v>63</v>
      </c>
      <c r="AC177" t="s">
        <v>172</v>
      </c>
      <c r="AD177" t="s">
        <v>173</v>
      </c>
      <c r="AE177" t="s">
        <v>66</v>
      </c>
      <c r="AF177" s="1">
        <v>4599511</v>
      </c>
      <c r="AG177" s="1">
        <v>0</v>
      </c>
      <c r="AH177" s="1">
        <v>0</v>
      </c>
      <c r="AI177" s="1">
        <v>0</v>
      </c>
      <c r="AJ177" t="s">
        <v>67</v>
      </c>
      <c r="AM177" t="s">
        <v>68</v>
      </c>
      <c r="AS177">
        <v>2125</v>
      </c>
      <c r="AT177">
        <v>2125</v>
      </c>
      <c r="AU177">
        <v>34825</v>
      </c>
      <c r="AV177">
        <v>0</v>
      </c>
      <c r="AX177">
        <v>117225</v>
      </c>
      <c r="AY177">
        <v>140328725</v>
      </c>
      <c r="AZ177" t="s">
        <v>70</v>
      </c>
      <c r="BA177">
        <v>45708</v>
      </c>
      <c r="BB177" t="s">
        <v>174</v>
      </c>
      <c r="BC177" t="s">
        <v>1572</v>
      </c>
      <c r="BD177" t="s">
        <v>858</v>
      </c>
    </row>
    <row r="178" spans="1:56" x14ac:dyDescent="0.25">
      <c r="A178" t="str">
        <f>OP[[#This Row],[CODIGO_OP]]&amp;OP[[#This Row],[Rubro]]</f>
        <v>140328825-11-NC-3603-1300-20-20305C-3603025-02</v>
      </c>
      <c r="B178" t="str">
        <f>OP[[#This Row],[CODIGO_CRP]]&amp;OP[[#This Row],[Rubro]]</f>
        <v>34925-11-NC-3603-1300-20-20305C-3603025-02</v>
      </c>
      <c r="C178" t="str">
        <f>OP[[#This Row],[CODIGO_CDP]]&amp;OP[[#This Row],[Rubro]]</f>
        <v>2125-11-NC-3603-1300-20-20305C-3603025-02</v>
      </c>
      <c r="D178" t="str">
        <f>_xlfn.CONCAT(MID(OP[[#This Row],[Numero Documento]],1,10),"-",RIGHT(OP[[#This Row],[Dependencia]],2),"-",MID(OP[[#This Row],[Fuente]],1,1))</f>
        <v>140328825-11-N</v>
      </c>
      <c r="E178" t="str">
        <f>_xlfn.CONCAT(MID(OP[[#This Row],[Compromisos]],1,10),"-",RIGHT(OP[[#This Row],[Dependencia]],2),"-",MID(OP[[#This Row],[Fuente]],1,1))</f>
        <v>34925-11-N</v>
      </c>
      <c r="F178" t="str">
        <f>_xlfn.CONCAT(MID(OP[[#This Row],[CDP]],1,10),"-",RIGHT(OP[[#This Row],[Dependencia]],2),"-",MID(OP[[#This Row],[Fuente]],1,1))</f>
        <v>2125-11-N</v>
      </c>
      <c r="G178" t="s">
        <v>5439</v>
      </c>
      <c r="H178">
        <v>45785</v>
      </c>
      <c r="I178">
        <v>45789.169421296298</v>
      </c>
      <c r="J178" t="s">
        <v>51</v>
      </c>
      <c r="K178" s="1">
        <v>4599511</v>
      </c>
      <c r="L178" s="1">
        <v>24451</v>
      </c>
      <c r="M178" s="1">
        <v>4575060</v>
      </c>
      <c r="N178" t="s">
        <v>52</v>
      </c>
      <c r="O178" t="s">
        <v>53</v>
      </c>
      <c r="P178" t="s">
        <v>169</v>
      </c>
      <c r="Q178">
        <v>1012364106</v>
      </c>
      <c r="R178" t="s">
        <v>1574</v>
      </c>
      <c r="S178" t="s">
        <v>56</v>
      </c>
      <c r="T178" t="s">
        <v>57</v>
      </c>
      <c r="U178" s="3" t="s">
        <v>2539</v>
      </c>
      <c r="V178" t="s">
        <v>59</v>
      </c>
      <c r="W178">
        <v>890903938</v>
      </c>
      <c r="X178" t="s">
        <v>86</v>
      </c>
      <c r="Y178">
        <v>923211</v>
      </c>
      <c r="Z178" t="s">
        <v>312</v>
      </c>
      <c r="AA178" t="s">
        <v>62</v>
      </c>
      <c r="AB178" t="s">
        <v>63</v>
      </c>
      <c r="AC178" t="s">
        <v>172</v>
      </c>
      <c r="AD178" t="s">
        <v>173</v>
      </c>
      <c r="AE178" t="s">
        <v>66</v>
      </c>
      <c r="AF178" s="1">
        <v>4599511</v>
      </c>
      <c r="AG178" s="1">
        <v>0</v>
      </c>
      <c r="AH178" s="1">
        <v>0</v>
      </c>
      <c r="AI178" s="1">
        <v>0</v>
      </c>
      <c r="AJ178" t="s">
        <v>67</v>
      </c>
      <c r="AM178" t="s">
        <v>68</v>
      </c>
      <c r="AS178">
        <v>2125</v>
      </c>
      <c r="AT178">
        <v>2125</v>
      </c>
      <c r="AU178">
        <v>34925</v>
      </c>
      <c r="AV178">
        <v>0</v>
      </c>
      <c r="AX178">
        <v>117325</v>
      </c>
      <c r="AY178">
        <v>140328825</v>
      </c>
      <c r="AZ178" t="s">
        <v>70</v>
      </c>
      <c r="BA178">
        <v>45708</v>
      </c>
      <c r="BB178" t="s">
        <v>174</v>
      </c>
      <c r="BC178" t="s">
        <v>1576</v>
      </c>
      <c r="BD178" t="s">
        <v>858</v>
      </c>
    </row>
    <row r="179" spans="1:56" x14ac:dyDescent="0.25">
      <c r="A179" t="str">
        <f>OP[[#This Row],[CODIGO_OP]]&amp;OP[[#This Row],[Rubro]]</f>
        <v>140328925-11-NC-3603-1300-20-20305C-3603025-02</v>
      </c>
      <c r="B179" t="str">
        <f>OP[[#This Row],[CODIGO_CRP]]&amp;OP[[#This Row],[Rubro]]</f>
        <v>37725-11-NC-3603-1300-20-20305C-3603025-02</v>
      </c>
      <c r="C179" t="str">
        <f>OP[[#This Row],[CODIGO_CDP]]&amp;OP[[#This Row],[Rubro]]</f>
        <v>2125-11-NC-3603-1300-20-20305C-3603025-02</v>
      </c>
      <c r="D179" t="str">
        <f>_xlfn.CONCAT(MID(OP[[#This Row],[Numero Documento]],1,10),"-",RIGHT(OP[[#This Row],[Dependencia]],2),"-",MID(OP[[#This Row],[Fuente]],1,1))</f>
        <v>140328925-11-N</v>
      </c>
      <c r="E179" t="str">
        <f>_xlfn.CONCAT(MID(OP[[#This Row],[Compromisos]],1,10),"-",RIGHT(OP[[#This Row],[Dependencia]],2),"-",MID(OP[[#This Row],[Fuente]],1,1))</f>
        <v>37725-11-N</v>
      </c>
      <c r="F179" t="str">
        <f>_xlfn.CONCAT(MID(OP[[#This Row],[CDP]],1,10),"-",RIGHT(OP[[#This Row],[Dependencia]],2),"-",MID(OP[[#This Row],[Fuente]],1,1))</f>
        <v>2125-11-N</v>
      </c>
      <c r="G179" t="s">
        <v>5440</v>
      </c>
      <c r="H179">
        <v>45785</v>
      </c>
      <c r="I179">
        <v>45789.178171296298</v>
      </c>
      <c r="J179" t="s">
        <v>51</v>
      </c>
      <c r="K179" s="1">
        <v>4599511</v>
      </c>
      <c r="L179" s="1">
        <v>24451</v>
      </c>
      <c r="M179" s="1">
        <v>4575060</v>
      </c>
      <c r="N179" t="s">
        <v>52</v>
      </c>
      <c r="O179" t="s">
        <v>53</v>
      </c>
      <c r="P179" t="s">
        <v>169</v>
      </c>
      <c r="Q179">
        <v>52229277</v>
      </c>
      <c r="R179" t="s">
        <v>1688</v>
      </c>
      <c r="S179" t="s">
        <v>56</v>
      </c>
      <c r="T179" t="s">
        <v>57</v>
      </c>
      <c r="U179" s="3" t="s">
        <v>1689</v>
      </c>
      <c r="V179" t="s">
        <v>59</v>
      </c>
      <c r="W179">
        <v>860007335</v>
      </c>
      <c r="X179" t="s">
        <v>201</v>
      </c>
      <c r="Y179">
        <v>923211</v>
      </c>
      <c r="Z179" t="s">
        <v>312</v>
      </c>
      <c r="AA179" t="s">
        <v>62</v>
      </c>
      <c r="AB179" t="s">
        <v>63</v>
      </c>
      <c r="AC179" t="s">
        <v>172</v>
      </c>
      <c r="AD179" t="s">
        <v>173</v>
      </c>
      <c r="AE179" t="s">
        <v>66</v>
      </c>
      <c r="AF179" s="1">
        <v>4599511</v>
      </c>
      <c r="AG179" s="1">
        <v>0</v>
      </c>
      <c r="AH179" s="1">
        <v>0</v>
      </c>
      <c r="AI179" s="1">
        <v>0</v>
      </c>
      <c r="AJ179" t="s">
        <v>67</v>
      </c>
      <c r="AM179" t="s">
        <v>68</v>
      </c>
      <c r="AS179">
        <v>2125</v>
      </c>
      <c r="AT179">
        <v>2125</v>
      </c>
      <c r="AU179">
        <v>37725</v>
      </c>
      <c r="AV179">
        <v>0</v>
      </c>
      <c r="AX179">
        <v>117425</v>
      </c>
      <c r="AY179">
        <v>140328925</v>
      </c>
      <c r="AZ179" t="s">
        <v>70</v>
      </c>
      <c r="BA179">
        <v>45709</v>
      </c>
      <c r="BB179" t="s">
        <v>174</v>
      </c>
      <c r="BC179" t="s">
        <v>1690</v>
      </c>
      <c r="BD179" t="s">
        <v>1560</v>
      </c>
    </row>
    <row r="180" spans="1:56" x14ac:dyDescent="0.25">
      <c r="A180" t="str">
        <f>OP[[#This Row],[CODIGO_OP]]&amp;OP[[#This Row],[Rubro]]</f>
        <v>140329025-10-NC-3603-1300-20-20305C-3603025-02</v>
      </c>
      <c r="B180" t="str">
        <f>OP[[#This Row],[CODIGO_CRP]]&amp;OP[[#This Row],[Rubro]]</f>
        <v>37925-10-NC-3603-1300-20-20305C-3603025-02</v>
      </c>
      <c r="C180" t="str">
        <f>OP[[#This Row],[CODIGO_CDP]]&amp;OP[[#This Row],[Rubro]]</f>
        <v>1925-10-NC-3603-1300-20-20305C-3603025-02</v>
      </c>
      <c r="D180" t="str">
        <f>_xlfn.CONCAT(MID(OP[[#This Row],[Numero Documento]],1,10),"-",RIGHT(OP[[#This Row],[Dependencia]],2),"-",MID(OP[[#This Row],[Fuente]],1,1))</f>
        <v>140329025-10-N</v>
      </c>
      <c r="E180" t="str">
        <f>_xlfn.CONCAT(MID(OP[[#This Row],[Compromisos]],1,10),"-",RIGHT(OP[[#This Row],[Dependencia]],2),"-",MID(OP[[#This Row],[Fuente]],1,1))</f>
        <v>37925-10-N</v>
      </c>
      <c r="F180" t="str">
        <f>_xlfn.CONCAT(MID(OP[[#This Row],[CDP]],1,10),"-",RIGHT(OP[[#This Row],[Dependencia]],2),"-",MID(OP[[#This Row],[Fuente]],1,1))</f>
        <v>1925-10-N</v>
      </c>
      <c r="G180" t="s">
        <v>5441</v>
      </c>
      <c r="H180">
        <v>45785</v>
      </c>
      <c r="I180">
        <v>45789.192673611113</v>
      </c>
      <c r="J180" t="s">
        <v>51</v>
      </c>
      <c r="K180" s="1">
        <v>2575000</v>
      </c>
      <c r="L180" s="1">
        <v>13015</v>
      </c>
      <c r="M180" s="1">
        <v>2561985</v>
      </c>
      <c r="N180" t="s">
        <v>52</v>
      </c>
      <c r="O180" t="s">
        <v>53</v>
      </c>
      <c r="P180" t="s">
        <v>169</v>
      </c>
      <c r="Q180">
        <v>1012341213</v>
      </c>
      <c r="R180" t="s">
        <v>1696</v>
      </c>
      <c r="S180" t="s">
        <v>56</v>
      </c>
      <c r="T180" t="s">
        <v>57</v>
      </c>
      <c r="U180" s="3" t="s">
        <v>1697</v>
      </c>
      <c r="V180" t="s">
        <v>59</v>
      </c>
      <c r="W180">
        <v>860003020</v>
      </c>
      <c r="X180" t="s">
        <v>212</v>
      </c>
      <c r="Y180">
        <v>923210</v>
      </c>
      <c r="Z180" t="s">
        <v>61</v>
      </c>
      <c r="AA180" t="s">
        <v>62</v>
      </c>
      <c r="AB180" t="s">
        <v>63</v>
      </c>
      <c r="AC180" t="s">
        <v>172</v>
      </c>
      <c r="AD180" t="s">
        <v>173</v>
      </c>
      <c r="AE180" t="s">
        <v>66</v>
      </c>
      <c r="AF180" s="1">
        <v>2575000</v>
      </c>
      <c r="AG180" s="1">
        <v>0</v>
      </c>
      <c r="AH180" s="1">
        <v>0</v>
      </c>
      <c r="AI180" s="1">
        <v>0</v>
      </c>
      <c r="AJ180" t="s">
        <v>67</v>
      </c>
      <c r="AM180" t="s">
        <v>68</v>
      </c>
      <c r="AS180">
        <v>1925</v>
      </c>
      <c r="AT180">
        <v>1925</v>
      </c>
      <c r="AU180">
        <v>37925</v>
      </c>
      <c r="AV180">
        <v>0</v>
      </c>
      <c r="AX180">
        <v>117525</v>
      </c>
      <c r="AY180">
        <v>140329025</v>
      </c>
      <c r="AZ180" t="s">
        <v>70</v>
      </c>
      <c r="BA180">
        <v>45709</v>
      </c>
      <c r="BB180" t="s">
        <v>174</v>
      </c>
      <c r="BC180" t="s">
        <v>1698</v>
      </c>
      <c r="BD180" t="s">
        <v>1699</v>
      </c>
    </row>
    <row r="181" spans="1:56" x14ac:dyDescent="0.25">
      <c r="A181" t="str">
        <f>OP[[#This Row],[CODIGO_OP]]&amp;OP[[#This Row],[Rubro]]</f>
        <v>140329125-11-NC-3603-1300-20-20305C-3603025-02</v>
      </c>
      <c r="B181" t="str">
        <f>OP[[#This Row],[CODIGO_CRP]]&amp;OP[[#This Row],[Rubro]]</f>
        <v>38025-11-NC-3603-1300-20-20305C-3603025-02</v>
      </c>
      <c r="C181" t="str">
        <f>OP[[#This Row],[CODIGO_CDP]]&amp;OP[[#This Row],[Rubro]]</f>
        <v>2125-11-NC-3603-1300-20-20305C-3603025-02</v>
      </c>
      <c r="D181" t="str">
        <f>_xlfn.CONCAT(MID(OP[[#This Row],[Numero Documento]],1,10),"-",RIGHT(OP[[#This Row],[Dependencia]],2),"-",MID(OP[[#This Row],[Fuente]],1,1))</f>
        <v>140329125-11-N</v>
      </c>
      <c r="E181" t="str">
        <f>_xlfn.CONCAT(MID(OP[[#This Row],[Compromisos]],1,10),"-",RIGHT(OP[[#This Row],[Dependencia]],2),"-",MID(OP[[#This Row],[Fuente]],1,1))</f>
        <v>38025-11-N</v>
      </c>
      <c r="F181" t="str">
        <f>_xlfn.CONCAT(MID(OP[[#This Row],[CDP]],1,10),"-",RIGHT(OP[[#This Row],[Dependencia]],2),"-",MID(OP[[#This Row],[Fuente]],1,1))</f>
        <v>2125-11-N</v>
      </c>
      <c r="G181" t="s">
        <v>5442</v>
      </c>
      <c r="H181">
        <v>45785</v>
      </c>
      <c r="I181">
        <v>45789.169374999998</v>
      </c>
      <c r="J181" t="s">
        <v>51</v>
      </c>
      <c r="K181" s="1">
        <v>4599511</v>
      </c>
      <c r="L181" s="1">
        <v>24451</v>
      </c>
      <c r="M181" s="1">
        <v>4575060</v>
      </c>
      <c r="N181" t="s">
        <v>52</v>
      </c>
      <c r="O181" t="s">
        <v>53</v>
      </c>
      <c r="P181" t="s">
        <v>169</v>
      </c>
      <c r="Q181">
        <v>1022393720</v>
      </c>
      <c r="R181" t="s">
        <v>1701</v>
      </c>
      <c r="S181" t="s">
        <v>56</v>
      </c>
      <c r="T181" t="s">
        <v>57</v>
      </c>
      <c r="U181" s="3" t="s">
        <v>1702</v>
      </c>
      <c r="V181" t="s">
        <v>59</v>
      </c>
      <c r="W181">
        <v>890903938</v>
      </c>
      <c r="X181" t="s">
        <v>86</v>
      </c>
      <c r="Y181">
        <v>923211</v>
      </c>
      <c r="Z181" t="s">
        <v>312</v>
      </c>
      <c r="AA181" t="s">
        <v>62</v>
      </c>
      <c r="AB181" t="s">
        <v>63</v>
      </c>
      <c r="AC181" t="s">
        <v>172</v>
      </c>
      <c r="AD181" t="s">
        <v>173</v>
      </c>
      <c r="AE181" t="s">
        <v>66</v>
      </c>
      <c r="AF181" s="1">
        <v>4599511</v>
      </c>
      <c r="AG181" s="1">
        <v>0</v>
      </c>
      <c r="AH181" s="1">
        <v>0</v>
      </c>
      <c r="AI181" s="1">
        <v>0</v>
      </c>
      <c r="AJ181" t="s">
        <v>67</v>
      </c>
      <c r="AM181" t="s">
        <v>68</v>
      </c>
      <c r="AS181">
        <v>2125</v>
      </c>
      <c r="AT181">
        <v>2125</v>
      </c>
      <c r="AU181">
        <v>38025</v>
      </c>
      <c r="AV181">
        <v>0</v>
      </c>
      <c r="AX181">
        <v>117625</v>
      </c>
      <c r="AY181">
        <v>140329125</v>
      </c>
      <c r="AZ181" t="s">
        <v>70</v>
      </c>
      <c r="BA181">
        <v>45709</v>
      </c>
      <c r="BB181" t="s">
        <v>174</v>
      </c>
      <c r="BC181" t="s">
        <v>1703</v>
      </c>
      <c r="BD181" t="s">
        <v>1160</v>
      </c>
    </row>
    <row r="182" spans="1:56" x14ac:dyDescent="0.25">
      <c r="A182" t="str">
        <f>OP[[#This Row],[CODIGO_OP]]&amp;OP[[#This Row],[Rubro]]</f>
        <v>140329225-11-NC-3603-1300-20-20305C-3603025-02</v>
      </c>
      <c r="B182" t="str">
        <f>OP[[#This Row],[CODIGO_CRP]]&amp;OP[[#This Row],[Rubro]]</f>
        <v>42125-11-NC-3603-1300-20-20305C-3603025-02</v>
      </c>
      <c r="C182" t="str">
        <f>OP[[#This Row],[CODIGO_CDP]]&amp;OP[[#This Row],[Rubro]]</f>
        <v>2125-11-NC-3603-1300-20-20305C-3603025-02</v>
      </c>
      <c r="D182" t="str">
        <f>_xlfn.CONCAT(MID(OP[[#This Row],[Numero Documento]],1,10),"-",RIGHT(OP[[#This Row],[Dependencia]],2),"-",MID(OP[[#This Row],[Fuente]],1,1))</f>
        <v>140329225-11-N</v>
      </c>
      <c r="E182" t="str">
        <f>_xlfn.CONCAT(MID(OP[[#This Row],[Compromisos]],1,10),"-",RIGHT(OP[[#This Row],[Dependencia]],2),"-",MID(OP[[#This Row],[Fuente]],1,1))</f>
        <v>42125-11-N</v>
      </c>
      <c r="F182" t="str">
        <f>_xlfn.CONCAT(MID(OP[[#This Row],[CDP]],1,10),"-",RIGHT(OP[[#This Row],[Dependencia]],2),"-",MID(OP[[#This Row],[Fuente]],1,1))</f>
        <v>2125-11-N</v>
      </c>
      <c r="G182" t="s">
        <v>5443</v>
      </c>
      <c r="H182">
        <v>45785</v>
      </c>
      <c r="I182">
        <v>45789.169374999998</v>
      </c>
      <c r="J182" t="s">
        <v>51</v>
      </c>
      <c r="K182" s="1">
        <v>4599511</v>
      </c>
      <c r="L182" s="1">
        <v>24451</v>
      </c>
      <c r="M182" s="1">
        <v>4575060</v>
      </c>
      <c r="N182" t="s">
        <v>52</v>
      </c>
      <c r="O182" t="s">
        <v>53</v>
      </c>
      <c r="P182" t="s">
        <v>169</v>
      </c>
      <c r="Q182">
        <v>1033678111</v>
      </c>
      <c r="R182" t="s">
        <v>2105</v>
      </c>
      <c r="S182" t="s">
        <v>56</v>
      </c>
      <c r="T182" t="s">
        <v>57</v>
      </c>
      <c r="U182" s="3" t="s">
        <v>2106</v>
      </c>
      <c r="V182" t="s">
        <v>59</v>
      </c>
      <c r="W182">
        <v>890903938</v>
      </c>
      <c r="X182" t="s">
        <v>86</v>
      </c>
      <c r="Y182">
        <v>923211</v>
      </c>
      <c r="Z182" t="s">
        <v>312</v>
      </c>
      <c r="AA182" t="s">
        <v>62</v>
      </c>
      <c r="AB182" t="s">
        <v>63</v>
      </c>
      <c r="AC182" t="s">
        <v>172</v>
      </c>
      <c r="AD182" t="s">
        <v>173</v>
      </c>
      <c r="AE182" t="s">
        <v>66</v>
      </c>
      <c r="AF182" s="1">
        <v>4599511</v>
      </c>
      <c r="AG182" s="1">
        <v>0</v>
      </c>
      <c r="AH182" s="1">
        <v>0</v>
      </c>
      <c r="AI182" s="1">
        <v>0</v>
      </c>
      <c r="AJ182" t="s">
        <v>67</v>
      </c>
      <c r="AM182" t="s">
        <v>68</v>
      </c>
      <c r="AS182">
        <v>2125</v>
      </c>
      <c r="AT182">
        <v>2125</v>
      </c>
      <c r="AU182">
        <v>42125</v>
      </c>
      <c r="AV182">
        <v>0</v>
      </c>
      <c r="AX182">
        <v>117725</v>
      </c>
      <c r="AY182">
        <v>140329225</v>
      </c>
      <c r="AZ182" t="s">
        <v>70</v>
      </c>
      <c r="BA182">
        <v>45719</v>
      </c>
      <c r="BB182" t="s">
        <v>174</v>
      </c>
      <c r="BC182" t="s">
        <v>2107</v>
      </c>
      <c r="BD182" t="s">
        <v>1160</v>
      </c>
    </row>
    <row r="183" spans="1:56" x14ac:dyDescent="0.25">
      <c r="A183" t="str">
        <f>OP[[#This Row],[CODIGO_OP]]&amp;OP[[#This Row],[Rubro]]</f>
        <v>140329325-11-NC-3603-1300-20-20305C-3603025-02</v>
      </c>
      <c r="B183" t="str">
        <f>OP[[#This Row],[CODIGO_CRP]]&amp;OP[[#This Row],[Rubro]]</f>
        <v>42225-11-NC-3603-1300-20-20305C-3603025-02</v>
      </c>
      <c r="C183" t="str">
        <f>OP[[#This Row],[CODIGO_CDP]]&amp;OP[[#This Row],[Rubro]]</f>
        <v>2125-11-NC-3603-1300-20-20305C-3603025-02</v>
      </c>
      <c r="D183" t="str">
        <f>_xlfn.CONCAT(MID(OP[[#This Row],[Numero Documento]],1,10),"-",RIGHT(OP[[#This Row],[Dependencia]],2),"-",MID(OP[[#This Row],[Fuente]],1,1))</f>
        <v>140329325-11-N</v>
      </c>
      <c r="E183" t="str">
        <f>_xlfn.CONCAT(MID(OP[[#This Row],[Compromisos]],1,10),"-",RIGHT(OP[[#This Row],[Dependencia]],2),"-",MID(OP[[#This Row],[Fuente]],1,1))</f>
        <v>42225-11-N</v>
      </c>
      <c r="F183" t="str">
        <f>_xlfn.CONCAT(MID(OP[[#This Row],[CDP]],1,10),"-",RIGHT(OP[[#This Row],[Dependencia]],2),"-",MID(OP[[#This Row],[Fuente]],1,1))</f>
        <v>2125-11-N</v>
      </c>
      <c r="G183" t="s">
        <v>5444</v>
      </c>
      <c r="H183">
        <v>45785</v>
      </c>
      <c r="I183">
        <v>45789.168807870374</v>
      </c>
      <c r="J183" t="s">
        <v>51</v>
      </c>
      <c r="K183" s="1">
        <v>4599511</v>
      </c>
      <c r="L183" s="1">
        <v>24451</v>
      </c>
      <c r="M183" s="1">
        <v>4575060</v>
      </c>
      <c r="N183" t="s">
        <v>52</v>
      </c>
      <c r="O183" t="s">
        <v>53</v>
      </c>
      <c r="P183" t="s">
        <v>169</v>
      </c>
      <c r="Q183">
        <v>1000318956</v>
      </c>
      <c r="R183" t="s">
        <v>2108</v>
      </c>
      <c r="S183" t="s">
        <v>56</v>
      </c>
      <c r="T183" t="s">
        <v>57</v>
      </c>
      <c r="U183" s="3" t="s">
        <v>3539</v>
      </c>
      <c r="V183" t="s">
        <v>59</v>
      </c>
      <c r="W183">
        <v>890903937</v>
      </c>
      <c r="X183" t="s">
        <v>774</v>
      </c>
      <c r="Y183">
        <v>923211</v>
      </c>
      <c r="Z183" t="s">
        <v>312</v>
      </c>
      <c r="AA183" t="s">
        <v>62</v>
      </c>
      <c r="AB183" t="s">
        <v>63</v>
      </c>
      <c r="AC183" t="s">
        <v>172</v>
      </c>
      <c r="AD183" t="s">
        <v>173</v>
      </c>
      <c r="AE183" t="s">
        <v>66</v>
      </c>
      <c r="AF183" s="1">
        <v>4599511</v>
      </c>
      <c r="AG183" s="1">
        <v>0</v>
      </c>
      <c r="AH183" s="1">
        <v>0</v>
      </c>
      <c r="AI183" s="1">
        <v>0</v>
      </c>
      <c r="AJ183" t="s">
        <v>67</v>
      </c>
      <c r="AM183" t="s">
        <v>68</v>
      </c>
      <c r="AS183">
        <v>2125</v>
      </c>
      <c r="AT183">
        <v>2125</v>
      </c>
      <c r="AU183">
        <v>42225</v>
      </c>
      <c r="AV183">
        <v>0</v>
      </c>
      <c r="AX183">
        <v>117825</v>
      </c>
      <c r="AY183">
        <v>140329325</v>
      </c>
      <c r="AZ183" t="s">
        <v>70</v>
      </c>
      <c r="BA183">
        <v>45719</v>
      </c>
      <c r="BB183" t="s">
        <v>174</v>
      </c>
      <c r="BC183" t="s">
        <v>2109</v>
      </c>
      <c r="BD183" t="s">
        <v>858</v>
      </c>
    </row>
    <row r="184" spans="1:56" x14ac:dyDescent="0.25">
      <c r="A184" t="str">
        <f>OP[[#This Row],[CODIGO_OP]]&amp;OP[[#This Row],[Rubro]]</f>
        <v>140329425-11-NC-3603-1300-20-20305C-3603025-02</v>
      </c>
      <c r="B184" t="str">
        <f>OP[[#This Row],[CODIGO_CRP]]&amp;OP[[#This Row],[Rubro]]</f>
        <v>42325-11-NC-3603-1300-20-20305C-3603025-02</v>
      </c>
      <c r="C184" t="str">
        <f>OP[[#This Row],[CODIGO_CDP]]&amp;OP[[#This Row],[Rubro]]</f>
        <v>2125-11-NC-3603-1300-20-20305C-3603025-02</v>
      </c>
      <c r="D184" t="str">
        <f>_xlfn.CONCAT(MID(OP[[#This Row],[Numero Documento]],1,10),"-",RIGHT(OP[[#This Row],[Dependencia]],2),"-",MID(OP[[#This Row],[Fuente]],1,1))</f>
        <v>140329425-11-N</v>
      </c>
      <c r="E184" t="str">
        <f>_xlfn.CONCAT(MID(OP[[#This Row],[Compromisos]],1,10),"-",RIGHT(OP[[#This Row],[Dependencia]],2),"-",MID(OP[[#This Row],[Fuente]],1,1))</f>
        <v>42325-11-N</v>
      </c>
      <c r="F184" t="str">
        <f>_xlfn.CONCAT(MID(OP[[#This Row],[CDP]],1,10),"-",RIGHT(OP[[#This Row],[Dependencia]],2),"-",MID(OP[[#This Row],[Fuente]],1,1))</f>
        <v>2125-11-N</v>
      </c>
      <c r="G184" t="s">
        <v>5445</v>
      </c>
      <c r="H184">
        <v>45785</v>
      </c>
      <c r="I184">
        <v>45789.178217592591</v>
      </c>
      <c r="J184" t="s">
        <v>51</v>
      </c>
      <c r="K184" s="1">
        <v>4599511</v>
      </c>
      <c r="L184" s="1">
        <v>24451</v>
      </c>
      <c r="M184" s="1">
        <v>4575060</v>
      </c>
      <c r="N184" t="s">
        <v>52</v>
      </c>
      <c r="O184" t="s">
        <v>53</v>
      </c>
      <c r="P184" t="s">
        <v>169</v>
      </c>
      <c r="Q184">
        <v>79212098</v>
      </c>
      <c r="R184" t="s">
        <v>2110</v>
      </c>
      <c r="S184" t="s">
        <v>56</v>
      </c>
      <c r="T184" t="s">
        <v>57</v>
      </c>
      <c r="U184" s="3" t="s">
        <v>2111</v>
      </c>
      <c r="V184" t="s">
        <v>59</v>
      </c>
      <c r="W184">
        <v>860035827</v>
      </c>
      <c r="X184" t="s">
        <v>378</v>
      </c>
      <c r="Y184">
        <v>923211</v>
      </c>
      <c r="Z184" t="s">
        <v>312</v>
      </c>
      <c r="AA184" t="s">
        <v>62</v>
      </c>
      <c r="AB184" t="s">
        <v>63</v>
      </c>
      <c r="AC184" t="s">
        <v>172</v>
      </c>
      <c r="AD184" t="s">
        <v>173</v>
      </c>
      <c r="AE184" t="s">
        <v>66</v>
      </c>
      <c r="AF184" s="1">
        <v>4599511</v>
      </c>
      <c r="AG184" s="1">
        <v>0</v>
      </c>
      <c r="AH184" s="1">
        <v>0</v>
      </c>
      <c r="AI184" s="1">
        <v>0</v>
      </c>
      <c r="AJ184" t="s">
        <v>67</v>
      </c>
      <c r="AM184" t="s">
        <v>68</v>
      </c>
      <c r="AS184">
        <v>2125</v>
      </c>
      <c r="AT184">
        <v>2125</v>
      </c>
      <c r="AU184">
        <v>42325</v>
      </c>
      <c r="AV184">
        <v>0</v>
      </c>
      <c r="AX184">
        <v>117925</v>
      </c>
      <c r="AY184">
        <v>140329425</v>
      </c>
      <c r="AZ184" t="s">
        <v>70</v>
      </c>
      <c r="BA184">
        <v>45719</v>
      </c>
      <c r="BB184" t="s">
        <v>174</v>
      </c>
      <c r="BC184" t="s">
        <v>2112</v>
      </c>
      <c r="BD184" t="s">
        <v>858</v>
      </c>
    </row>
    <row r="185" spans="1:56" x14ac:dyDescent="0.25">
      <c r="A185" t="str">
        <f>OP[[#This Row],[CODIGO_OP]]&amp;OP[[#This Row],[Rubro]]</f>
        <v>140329725-11-NC-3603-1300-20-20305C-3603025-02</v>
      </c>
      <c r="B185" t="str">
        <f>OP[[#This Row],[CODIGO_CRP]]&amp;OP[[#This Row],[Rubro]]</f>
        <v>42525-11-NC-3603-1300-20-20305C-3603025-02</v>
      </c>
      <c r="C185" t="str">
        <f>OP[[#This Row],[CODIGO_CDP]]&amp;OP[[#This Row],[Rubro]]</f>
        <v>2125-11-NC-3603-1300-20-20305C-3603025-02</v>
      </c>
      <c r="D185" t="str">
        <f>_xlfn.CONCAT(MID(OP[[#This Row],[Numero Documento]],1,10),"-",RIGHT(OP[[#This Row],[Dependencia]],2),"-",MID(OP[[#This Row],[Fuente]],1,1))</f>
        <v>140329725-11-N</v>
      </c>
      <c r="E185" t="str">
        <f>_xlfn.CONCAT(MID(OP[[#This Row],[Compromisos]],1,10),"-",RIGHT(OP[[#This Row],[Dependencia]],2),"-",MID(OP[[#This Row],[Fuente]],1,1))</f>
        <v>42525-11-N</v>
      </c>
      <c r="F185" t="str">
        <f>_xlfn.CONCAT(MID(OP[[#This Row],[CDP]],1,10),"-",RIGHT(OP[[#This Row],[Dependencia]],2),"-",MID(OP[[#This Row],[Fuente]],1,1))</f>
        <v>2125-11-N</v>
      </c>
      <c r="G185" t="s">
        <v>5446</v>
      </c>
      <c r="H185">
        <v>45785</v>
      </c>
      <c r="I185">
        <v>45789.169386574074</v>
      </c>
      <c r="J185" t="s">
        <v>51</v>
      </c>
      <c r="K185" s="1">
        <v>4599511</v>
      </c>
      <c r="L185" s="1">
        <v>24451</v>
      </c>
      <c r="M185" s="1">
        <v>4575060</v>
      </c>
      <c r="N185" t="s">
        <v>52</v>
      </c>
      <c r="O185" t="s">
        <v>53</v>
      </c>
      <c r="P185" t="s">
        <v>169</v>
      </c>
      <c r="Q185">
        <v>1024583521</v>
      </c>
      <c r="R185" t="s">
        <v>2116</v>
      </c>
      <c r="S185" t="s">
        <v>56</v>
      </c>
      <c r="T185" t="s">
        <v>57</v>
      </c>
      <c r="U185" s="3" t="s">
        <v>2117</v>
      </c>
      <c r="V185" t="s">
        <v>59</v>
      </c>
      <c r="W185">
        <v>890903938</v>
      </c>
      <c r="X185" t="s">
        <v>86</v>
      </c>
      <c r="Y185">
        <v>923211</v>
      </c>
      <c r="Z185" t="s">
        <v>312</v>
      </c>
      <c r="AA185" t="s">
        <v>62</v>
      </c>
      <c r="AB185" t="s">
        <v>63</v>
      </c>
      <c r="AC185" t="s">
        <v>172</v>
      </c>
      <c r="AD185" t="s">
        <v>173</v>
      </c>
      <c r="AE185" t="s">
        <v>66</v>
      </c>
      <c r="AF185" s="1">
        <v>4599511</v>
      </c>
      <c r="AG185" s="1">
        <v>0</v>
      </c>
      <c r="AH185" s="1">
        <v>0</v>
      </c>
      <c r="AI185" s="1">
        <v>0</v>
      </c>
      <c r="AJ185" t="s">
        <v>67</v>
      </c>
      <c r="AM185" t="s">
        <v>68</v>
      </c>
      <c r="AS185">
        <v>2125</v>
      </c>
      <c r="AT185">
        <v>2125</v>
      </c>
      <c r="AU185">
        <v>42525</v>
      </c>
      <c r="AV185">
        <v>0</v>
      </c>
      <c r="AX185">
        <v>118025</v>
      </c>
      <c r="AY185">
        <v>140329725</v>
      </c>
      <c r="AZ185" t="s">
        <v>70</v>
      </c>
      <c r="BA185">
        <v>45719</v>
      </c>
      <c r="BB185" t="s">
        <v>174</v>
      </c>
      <c r="BC185" t="s">
        <v>2118</v>
      </c>
      <c r="BD185" t="s">
        <v>2119</v>
      </c>
    </row>
    <row r="186" spans="1:56" x14ac:dyDescent="0.25">
      <c r="A186" t="str">
        <f>OP[[#This Row],[CODIGO_OP]]&amp;OP[[#This Row],[Rubro]]</f>
        <v>140329825-11-NC-3603-1300-20-20305C-3603025-02</v>
      </c>
      <c r="B186" t="str">
        <f>OP[[#This Row],[CODIGO_CRP]]&amp;OP[[#This Row],[Rubro]]</f>
        <v>42625-11-NC-3603-1300-20-20305C-3603025-02</v>
      </c>
      <c r="C186" t="str">
        <f>OP[[#This Row],[CODIGO_CDP]]&amp;OP[[#This Row],[Rubro]]</f>
        <v>2125-11-NC-3603-1300-20-20305C-3603025-02</v>
      </c>
      <c r="D186" t="str">
        <f>_xlfn.CONCAT(MID(OP[[#This Row],[Numero Documento]],1,10),"-",RIGHT(OP[[#This Row],[Dependencia]],2),"-",MID(OP[[#This Row],[Fuente]],1,1))</f>
        <v>140329825-11-N</v>
      </c>
      <c r="E186" t="str">
        <f>_xlfn.CONCAT(MID(OP[[#This Row],[Compromisos]],1,10),"-",RIGHT(OP[[#This Row],[Dependencia]],2),"-",MID(OP[[#This Row],[Fuente]],1,1))</f>
        <v>42625-11-N</v>
      </c>
      <c r="F186" t="str">
        <f>_xlfn.CONCAT(MID(OP[[#This Row],[CDP]],1,10),"-",RIGHT(OP[[#This Row],[Dependencia]],2),"-",MID(OP[[#This Row],[Fuente]],1,1))</f>
        <v>2125-11-N</v>
      </c>
      <c r="G186" t="s">
        <v>5447</v>
      </c>
      <c r="H186">
        <v>45785</v>
      </c>
      <c r="I186">
        <v>45789.169386574074</v>
      </c>
      <c r="J186" t="s">
        <v>51</v>
      </c>
      <c r="K186" s="1">
        <v>4599511</v>
      </c>
      <c r="L186" s="1">
        <v>24451</v>
      </c>
      <c r="M186" s="1">
        <v>4575060</v>
      </c>
      <c r="N186" t="s">
        <v>52</v>
      </c>
      <c r="O186" t="s">
        <v>53</v>
      </c>
      <c r="P186" t="s">
        <v>169</v>
      </c>
      <c r="Q186">
        <v>73195945</v>
      </c>
      <c r="R186" t="s">
        <v>2120</v>
      </c>
      <c r="S186" t="s">
        <v>56</v>
      </c>
      <c r="T186" t="s">
        <v>57</v>
      </c>
      <c r="U186" s="3" t="s">
        <v>2121</v>
      </c>
      <c r="V186" t="s">
        <v>59</v>
      </c>
      <c r="W186">
        <v>890903938</v>
      </c>
      <c r="X186" t="s">
        <v>86</v>
      </c>
      <c r="Y186">
        <v>923211</v>
      </c>
      <c r="Z186" t="s">
        <v>312</v>
      </c>
      <c r="AA186" t="s">
        <v>62</v>
      </c>
      <c r="AB186" t="s">
        <v>63</v>
      </c>
      <c r="AC186" t="s">
        <v>172</v>
      </c>
      <c r="AD186" t="s">
        <v>173</v>
      </c>
      <c r="AE186" t="s">
        <v>66</v>
      </c>
      <c r="AF186" s="1">
        <v>4599511</v>
      </c>
      <c r="AG186" s="1">
        <v>0</v>
      </c>
      <c r="AH186" s="1">
        <v>0</v>
      </c>
      <c r="AI186" s="1">
        <v>0</v>
      </c>
      <c r="AJ186" t="s">
        <v>67</v>
      </c>
      <c r="AM186" t="s">
        <v>68</v>
      </c>
      <c r="AS186">
        <v>2125</v>
      </c>
      <c r="AT186">
        <v>2125</v>
      </c>
      <c r="AU186">
        <v>42625</v>
      </c>
      <c r="AV186">
        <v>0</v>
      </c>
      <c r="AX186">
        <v>118125</v>
      </c>
      <c r="AY186">
        <v>140329825</v>
      </c>
      <c r="AZ186" t="s">
        <v>70</v>
      </c>
      <c r="BA186">
        <v>45719</v>
      </c>
      <c r="BB186" t="s">
        <v>174</v>
      </c>
      <c r="BC186" t="s">
        <v>2122</v>
      </c>
      <c r="BD186" t="s">
        <v>858</v>
      </c>
    </row>
    <row r="187" spans="1:56" x14ac:dyDescent="0.25">
      <c r="A187" t="str">
        <f>OP[[#This Row],[CODIGO_OP]]&amp;OP[[#This Row],[Rubro]]</f>
        <v>140329925-11-NC-3603-1300-20-20305C-3603025-02</v>
      </c>
      <c r="B187" t="str">
        <f>OP[[#This Row],[CODIGO_CRP]]&amp;OP[[#This Row],[Rubro]]</f>
        <v>42725-11-NC-3603-1300-20-20305C-3603025-02</v>
      </c>
      <c r="C187" t="str">
        <f>OP[[#This Row],[CODIGO_CDP]]&amp;OP[[#This Row],[Rubro]]</f>
        <v>2125-11-NC-3603-1300-20-20305C-3603025-02</v>
      </c>
      <c r="D187" t="str">
        <f>_xlfn.CONCAT(MID(OP[[#This Row],[Numero Documento]],1,10),"-",RIGHT(OP[[#This Row],[Dependencia]],2),"-",MID(OP[[#This Row],[Fuente]],1,1))</f>
        <v>140329925-11-N</v>
      </c>
      <c r="E187" t="str">
        <f>_xlfn.CONCAT(MID(OP[[#This Row],[Compromisos]],1,10),"-",RIGHT(OP[[#This Row],[Dependencia]],2),"-",MID(OP[[#This Row],[Fuente]],1,1))</f>
        <v>42725-11-N</v>
      </c>
      <c r="F187" t="str">
        <f>_xlfn.CONCAT(MID(OP[[#This Row],[CDP]],1,10),"-",RIGHT(OP[[#This Row],[Dependencia]],2),"-",MID(OP[[#This Row],[Fuente]],1,1))</f>
        <v>2125-11-N</v>
      </c>
      <c r="G187" t="s">
        <v>5448</v>
      </c>
      <c r="H187">
        <v>45785</v>
      </c>
      <c r="I187">
        <v>45789.181990740741</v>
      </c>
      <c r="J187" t="s">
        <v>51</v>
      </c>
      <c r="K187" s="1">
        <v>4599511</v>
      </c>
      <c r="L187" s="1">
        <v>24451</v>
      </c>
      <c r="M187" s="1">
        <v>4575060</v>
      </c>
      <c r="N187" t="s">
        <v>52</v>
      </c>
      <c r="O187" t="s">
        <v>53</v>
      </c>
      <c r="P187" t="s">
        <v>169</v>
      </c>
      <c r="Q187">
        <v>19332877</v>
      </c>
      <c r="R187" t="s">
        <v>2123</v>
      </c>
      <c r="S187" t="s">
        <v>56</v>
      </c>
      <c r="T187" t="s">
        <v>57</v>
      </c>
      <c r="U187" s="3" t="s">
        <v>2575</v>
      </c>
      <c r="V187" t="s">
        <v>59</v>
      </c>
      <c r="W187">
        <v>860034313</v>
      </c>
      <c r="X187" t="s">
        <v>97</v>
      </c>
      <c r="Y187">
        <v>923211</v>
      </c>
      <c r="Z187" t="s">
        <v>312</v>
      </c>
      <c r="AA187" t="s">
        <v>62</v>
      </c>
      <c r="AB187" t="s">
        <v>63</v>
      </c>
      <c r="AC187" t="s">
        <v>172</v>
      </c>
      <c r="AD187" t="s">
        <v>173</v>
      </c>
      <c r="AE187" t="s">
        <v>66</v>
      </c>
      <c r="AF187" s="1">
        <v>4599511</v>
      </c>
      <c r="AG187" s="1">
        <v>0</v>
      </c>
      <c r="AH187" s="1">
        <v>0</v>
      </c>
      <c r="AI187" s="1">
        <v>0</v>
      </c>
      <c r="AJ187" t="s">
        <v>67</v>
      </c>
      <c r="AM187" t="s">
        <v>68</v>
      </c>
      <c r="AS187">
        <v>2125</v>
      </c>
      <c r="AT187">
        <v>2125</v>
      </c>
      <c r="AU187">
        <v>42725</v>
      </c>
      <c r="AV187">
        <v>0</v>
      </c>
      <c r="AX187">
        <v>118225</v>
      </c>
      <c r="AY187">
        <v>140329925</v>
      </c>
      <c r="AZ187" t="s">
        <v>70</v>
      </c>
      <c r="BA187">
        <v>45719</v>
      </c>
      <c r="BB187" t="s">
        <v>174</v>
      </c>
      <c r="BC187" t="s">
        <v>2124</v>
      </c>
      <c r="BD187" t="s">
        <v>858</v>
      </c>
    </row>
    <row r="188" spans="1:56" x14ac:dyDescent="0.25">
      <c r="A188" t="str">
        <f>OP[[#This Row],[CODIGO_OP]]&amp;OP[[#This Row],[Rubro]]</f>
        <v>140330025-11-NC-3603-1300-20-20305C-3603025-02</v>
      </c>
      <c r="B188" t="str">
        <f>OP[[#This Row],[CODIGO_CRP]]&amp;OP[[#This Row],[Rubro]]</f>
        <v>50925-11-NC-3603-1300-20-20305C-3603025-02</v>
      </c>
      <c r="C188" t="str">
        <f>OP[[#This Row],[CODIGO_CDP]]&amp;OP[[#This Row],[Rubro]]</f>
        <v>2125-11-NC-3603-1300-20-20305C-3603025-02</v>
      </c>
      <c r="D188" t="str">
        <f>_xlfn.CONCAT(MID(OP[[#This Row],[Numero Documento]],1,10),"-",RIGHT(OP[[#This Row],[Dependencia]],2),"-",MID(OP[[#This Row],[Fuente]],1,1))</f>
        <v>140330025-11-N</v>
      </c>
      <c r="E188" t="str">
        <f>_xlfn.CONCAT(MID(OP[[#This Row],[Compromisos]],1,10),"-",RIGHT(OP[[#This Row],[Dependencia]],2),"-",MID(OP[[#This Row],[Fuente]],1,1))</f>
        <v>50925-11-N</v>
      </c>
      <c r="F188" t="str">
        <f>_xlfn.CONCAT(MID(OP[[#This Row],[CDP]],1,10),"-",RIGHT(OP[[#This Row],[Dependencia]],2),"-",MID(OP[[#This Row],[Fuente]],1,1))</f>
        <v>2125-11-N</v>
      </c>
      <c r="G188" t="s">
        <v>5449</v>
      </c>
      <c r="H188">
        <v>45785</v>
      </c>
      <c r="I188">
        <v>45789.174803240741</v>
      </c>
      <c r="J188" t="s">
        <v>51</v>
      </c>
      <c r="K188" s="1">
        <v>4599511</v>
      </c>
      <c r="L188" s="1">
        <v>24451</v>
      </c>
      <c r="M188" s="1">
        <v>4575060</v>
      </c>
      <c r="N188" t="s">
        <v>52</v>
      </c>
      <c r="O188" t="s">
        <v>53</v>
      </c>
      <c r="P188" t="s">
        <v>169</v>
      </c>
      <c r="Q188">
        <v>1105785890</v>
      </c>
      <c r="R188" t="s">
        <v>2295</v>
      </c>
      <c r="S188" t="s">
        <v>56</v>
      </c>
      <c r="T188" t="s">
        <v>57</v>
      </c>
      <c r="U188" s="3" t="s">
        <v>3540</v>
      </c>
      <c r="V188" t="s">
        <v>59</v>
      </c>
      <c r="W188">
        <v>860003020</v>
      </c>
      <c r="X188" t="s">
        <v>212</v>
      </c>
      <c r="Y188">
        <v>923211</v>
      </c>
      <c r="Z188" t="s">
        <v>312</v>
      </c>
      <c r="AA188" t="s">
        <v>62</v>
      </c>
      <c r="AB188" t="s">
        <v>63</v>
      </c>
      <c r="AC188" t="s">
        <v>172</v>
      </c>
      <c r="AD188" t="s">
        <v>173</v>
      </c>
      <c r="AE188" t="s">
        <v>66</v>
      </c>
      <c r="AF188" s="1">
        <v>4599511</v>
      </c>
      <c r="AG188" s="1">
        <v>0</v>
      </c>
      <c r="AH188" s="1">
        <v>0</v>
      </c>
      <c r="AI188" s="1">
        <v>0</v>
      </c>
      <c r="AJ188" t="s">
        <v>67</v>
      </c>
      <c r="AM188" t="s">
        <v>68</v>
      </c>
      <c r="AS188">
        <v>2125</v>
      </c>
      <c r="AT188">
        <v>2125</v>
      </c>
      <c r="AU188">
        <v>50925</v>
      </c>
      <c r="AV188">
        <v>0</v>
      </c>
      <c r="AX188">
        <v>118325</v>
      </c>
      <c r="AY188">
        <v>140330025</v>
      </c>
      <c r="AZ188" t="s">
        <v>70</v>
      </c>
      <c r="BA188">
        <v>45728</v>
      </c>
      <c r="BB188" t="s">
        <v>174</v>
      </c>
      <c r="BC188" t="s">
        <v>2296</v>
      </c>
      <c r="BD188" t="s">
        <v>2297</v>
      </c>
    </row>
    <row r="189" spans="1:56" x14ac:dyDescent="0.25">
      <c r="A189" t="str">
        <f>OP[[#This Row],[CODIGO_OP]]&amp;OP[[#This Row],[Rubro]]</f>
        <v>140330125-11-NC-3603-1300-20-20305C-3603025-02</v>
      </c>
      <c r="B189" t="str">
        <f>OP[[#This Row],[CODIGO_CRP]]&amp;OP[[#This Row],[Rubro]]</f>
        <v>51525-11-NC-3603-1300-20-20305C-3603025-02</v>
      </c>
      <c r="C189" t="str">
        <f>OP[[#This Row],[CODIGO_CDP]]&amp;OP[[#This Row],[Rubro]]</f>
        <v>2125-11-NC-3603-1300-20-20305C-3603025-02</v>
      </c>
      <c r="D189" t="str">
        <f>_xlfn.CONCAT(MID(OP[[#This Row],[Numero Documento]],1,10),"-",RIGHT(OP[[#This Row],[Dependencia]],2),"-",MID(OP[[#This Row],[Fuente]],1,1))</f>
        <v>140330125-11-N</v>
      </c>
      <c r="E189" t="str">
        <f>_xlfn.CONCAT(MID(OP[[#This Row],[Compromisos]],1,10),"-",RIGHT(OP[[#This Row],[Dependencia]],2),"-",MID(OP[[#This Row],[Fuente]],1,1))</f>
        <v>51525-11-N</v>
      </c>
      <c r="F189" t="str">
        <f>_xlfn.CONCAT(MID(OP[[#This Row],[CDP]],1,10),"-",RIGHT(OP[[#This Row],[Dependencia]],2),"-",MID(OP[[#This Row],[Fuente]],1,1))</f>
        <v>2125-11-N</v>
      </c>
      <c r="G189" t="s">
        <v>5450</v>
      </c>
      <c r="H189">
        <v>45785</v>
      </c>
      <c r="I189">
        <v>45789.169409722221</v>
      </c>
      <c r="J189" t="s">
        <v>51</v>
      </c>
      <c r="K189" s="1">
        <v>4599511</v>
      </c>
      <c r="L189" s="1">
        <v>24451</v>
      </c>
      <c r="M189" s="1">
        <v>4575060</v>
      </c>
      <c r="N189" t="s">
        <v>52</v>
      </c>
      <c r="O189" t="s">
        <v>53</v>
      </c>
      <c r="P189" t="s">
        <v>169</v>
      </c>
      <c r="Q189">
        <v>1057872129</v>
      </c>
      <c r="R189" t="s">
        <v>2316</v>
      </c>
      <c r="S189" t="s">
        <v>56</v>
      </c>
      <c r="T189" t="s">
        <v>57</v>
      </c>
      <c r="U189" s="3" t="s">
        <v>2317</v>
      </c>
      <c r="V189" t="s">
        <v>59</v>
      </c>
      <c r="W189">
        <v>890903938</v>
      </c>
      <c r="X189" t="s">
        <v>86</v>
      </c>
      <c r="Y189">
        <v>923211</v>
      </c>
      <c r="Z189" t="s">
        <v>312</v>
      </c>
      <c r="AA189" t="s">
        <v>62</v>
      </c>
      <c r="AB189" t="s">
        <v>63</v>
      </c>
      <c r="AC189" t="s">
        <v>172</v>
      </c>
      <c r="AD189" t="s">
        <v>173</v>
      </c>
      <c r="AE189" t="s">
        <v>66</v>
      </c>
      <c r="AF189" s="1">
        <v>4599511</v>
      </c>
      <c r="AG189" s="1">
        <v>0</v>
      </c>
      <c r="AH189" s="1">
        <v>0</v>
      </c>
      <c r="AI189" s="1">
        <v>0</v>
      </c>
      <c r="AJ189" t="s">
        <v>67</v>
      </c>
      <c r="AM189" t="s">
        <v>68</v>
      </c>
      <c r="AS189">
        <v>2125</v>
      </c>
      <c r="AT189">
        <v>2125</v>
      </c>
      <c r="AU189">
        <v>51525</v>
      </c>
      <c r="AV189">
        <v>0</v>
      </c>
      <c r="AX189">
        <v>118425</v>
      </c>
      <c r="AY189">
        <v>140330125</v>
      </c>
      <c r="AZ189" t="s">
        <v>70</v>
      </c>
      <c r="BA189">
        <v>45728</v>
      </c>
      <c r="BB189" t="s">
        <v>174</v>
      </c>
      <c r="BC189" t="s">
        <v>2318</v>
      </c>
      <c r="BD189" t="s">
        <v>2319</v>
      </c>
    </row>
    <row r="190" spans="1:56" x14ac:dyDescent="0.25">
      <c r="A190" t="str">
        <f>OP[[#This Row],[CODIGO_OP]]&amp;OP[[#This Row],[Rubro]]</f>
        <v>140330225-11-NC-3603-1300-20-20305C-3603025-02</v>
      </c>
      <c r="B190" t="str">
        <f>OP[[#This Row],[CODIGO_CRP]]&amp;OP[[#This Row],[Rubro]]</f>
        <v>51625-11-NC-3603-1300-20-20305C-3603025-02</v>
      </c>
      <c r="C190" t="str">
        <f>OP[[#This Row],[CODIGO_CDP]]&amp;OP[[#This Row],[Rubro]]</f>
        <v>2125-11-NC-3603-1300-20-20305C-3603025-02</v>
      </c>
      <c r="D190" t="str">
        <f>_xlfn.CONCAT(MID(OP[[#This Row],[Numero Documento]],1,10),"-",RIGHT(OP[[#This Row],[Dependencia]],2),"-",MID(OP[[#This Row],[Fuente]],1,1))</f>
        <v>140330225-11-N</v>
      </c>
      <c r="E190" t="str">
        <f>_xlfn.CONCAT(MID(OP[[#This Row],[Compromisos]],1,10),"-",RIGHT(OP[[#This Row],[Dependencia]],2),"-",MID(OP[[#This Row],[Fuente]],1,1))</f>
        <v>51625-11-N</v>
      </c>
      <c r="F190" t="str">
        <f>_xlfn.CONCAT(MID(OP[[#This Row],[CDP]],1,10),"-",RIGHT(OP[[#This Row],[Dependencia]],2),"-",MID(OP[[#This Row],[Fuente]],1,1))</f>
        <v>2125-11-N</v>
      </c>
      <c r="G190" t="s">
        <v>5451</v>
      </c>
      <c r="H190">
        <v>45785</v>
      </c>
      <c r="I190">
        <v>45789.182002314818</v>
      </c>
      <c r="J190" t="s">
        <v>51</v>
      </c>
      <c r="K190" s="1">
        <v>4599511</v>
      </c>
      <c r="L190" s="1">
        <v>24451</v>
      </c>
      <c r="M190" s="1">
        <v>4575060</v>
      </c>
      <c r="N190" t="s">
        <v>52</v>
      </c>
      <c r="O190" t="s">
        <v>53</v>
      </c>
      <c r="P190" t="s">
        <v>169</v>
      </c>
      <c r="Q190">
        <v>1069722597</v>
      </c>
      <c r="R190" t="s">
        <v>2320</v>
      </c>
      <c r="S190" t="s">
        <v>56</v>
      </c>
      <c r="T190" t="s">
        <v>57</v>
      </c>
      <c r="U190" s="3" t="s">
        <v>2321</v>
      </c>
      <c r="V190" t="s">
        <v>59</v>
      </c>
      <c r="W190">
        <v>860034313</v>
      </c>
      <c r="X190" t="s">
        <v>97</v>
      </c>
      <c r="Y190">
        <v>923211</v>
      </c>
      <c r="Z190" t="s">
        <v>312</v>
      </c>
      <c r="AA190" t="s">
        <v>62</v>
      </c>
      <c r="AB190" t="s">
        <v>63</v>
      </c>
      <c r="AC190" t="s">
        <v>172</v>
      </c>
      <c r="AD190" t="s">
        <v>173</v>
      </c>
      <c r="AE190" t="s">
        <v>66</v>
      </c>
      <c r="AF190" s="1">
        <v>4599511</v>
      </c>
      <c r="AG190" s="1">
        <v>0</v>
      </c>
      <c r="AH190" s="1">
        <v>0</v>
      </c>
      <c r="AI190" s="1">
        <v>0</v>
      </c>
      <c r="AJ190" t="s">
        <v>67</v>
      </c>
      <c r="AM190" t="s">
        <v>68</v>
      </c>
      <c r="AS190">
        <v>2125</v>
      </c>
      <c r="AT190">
        <v>2125</v>
      </c>
      <c r="AU190">
        <v>51625</v>
      </c>
      <c r="AV190">
        <v>0</v>
      </c>
      <c r="AX190">
        <v>118525</v>
      </c>
      <c r="AY190">
        <v>140330225</v>
      </c>
      <c r="AZ190" t="s">
        <v>70</v>
      </c>
      <c r="BA190">
        <v>45728</v>
      </c>
      <c r="BB190" t="s">
        <v>174</v>
      </c>
      <c r="BC190" t="s">
        <v>2322</v>
      </c>
      <c r="BD190" t="s">
        <v>2297</v>
      </c>
    </row>
    <row r="191" spans="1:56" x14ac:dyDescent="0.25">
      <c r="A191" t="str">
        <f>OP[[#This Row],[CODIGO_OP]]&amp;OP[[#This Row],[Rubro]]</f>
        <v>140330325-11-NC-3603-1300-20-20305C-3603025-02</v>
      </c>
      <c r="B191" t="str">
        <f>OP[[#This Row],[CODIGO_CRP]]&amp;OP[[#This Row],[Rubro]]</f>
        <v>51725-11-NC-3603-1300-20-20305C-3603025-02</v>
      </c>
      <c r="C191" t="str">
        <f>OP[[#This Row],[CODIGO_CDP]]&amp;OP[[#This Row],[Rubro]]</f>
        <v>2125-11-NC-3603-1300-20-20305C-3603025-02</v>
      </c>
      <c r="D191" t="str">
        <f>_xlfn.CONCAT(MID(OP[[#This Row],[Numero Documento]],1,10),"-",RIGHT(OP[[#This Row],[Dependencia]],2),"-",MID(OP[[#This Row],[Fuente]],1,1))</f>
        <v>140330325-11-N</v>
      </c>
      <c r="E191" t="str">
        <f>_xlfn.CONCAT(MID(OP[[#This Row],[Compromisos]],1,10),"-",RIGHT(OP[[#This Row],[Dependencia]],2),"-",MID(OP[[#This Row],[Fuente]],1,1))</f>
        <v>51725-11-N</v>
      </c>
      <c r="F191" t="str">
        <f>_xlfn.CONCAT(MID(OP[[#This Row],[CDP]],1,10),"-",RIGHT(OP[[#This Row],[Dependencia]],2),"-",MID(OP[[#This Row],[Fuente]],1,1))</f>
        <v>2125-11-N</v>
      </c>
      <c r="G191" t="s">
        <v>5452</v>
      </c>
      <c r="H191">
        <v>45785</v>
      </c>
      <c r="I191">
        <v>45789.182500000003</v>
      </c>
      <c r="J191" t="s">
        <v>51</v>
      </c>
      <c r="K191" s="1">
        <v>4599511</v>
      </c>
      <c r="L191" s="1">
        <v>24451</v>
      </c>
      <c r="M191" s="1">
        <v>4575060</v>
      </c>
      <c r="N191" t="s">
        <v>52</v>
      </c>
      <c r="O191" t="s">
        <v>53</v>
      </c>
      <c r="P191" t="s">
        <v>169</v>
      </c>
      <c r="Q191">
        <v>1001344581</v>
      </c>
      <c r="R191" t="s">
        <v>2323</v>
      </c>
      <c r="S191" t="s">
        <v>56</v>
      </c>
      <c r="T191" t="s">
        <v>57</v>
      </c>
      <c r="U191" s="3" t="s">
        <v>2324</v>
      </c>
      <c r="V191" t="s">
        <v>59</v>
      </c>
      <c r="W191">
        <v>901526741</v>
      </c>
      <c r="X191" t="s">
        <v>2325</v>
      </c>
      <c r="Y191">
        <v>923211</v>
      </c>
      <c r="Z191" t="s">
        <v>312</v>
      </c>
      <c r="AA191" t="s">
        <v>62</v>
      </c>
      <c r="AB191" t="s">
        <v>63</v>
      </c>
      <c r="AC191" t="s">
        <v>172</v>
      </c>
      <c r="AD191" t="s">
        <v>173</v>
      </c>
      <c r="AE191" t="s">
        <v>66</v>
      </c>
      <c r="AF191" s="1">
        <v>4599511</v>
      </c>
      <c r="AG191" s="1">
        <v>0</v>
      </c>
      <c r="AH191" s="1">
        <v>0</v>
      </c>
      <c r="AI191" s="1">
        <v>0</v>
      </c>
      <c r="AJ191" t="s">
        <v>67</v>
      </c>
      <c r="AM191" t="s">
        <v>68</v>
      </c>
      <c r="AS191">
        <v>2125</v>
      </c>
      <c r="AT191">
        <v>2125</v>
      </c>
      <c r="AU191">
        <v>51725</v>
      </c>
      <c r="AV191">
        <v>0</v>
      </c>
      <c r="AX191">
        <v>118625</v>
      </c>
      <c r="AY191">
        <v>140330325</v>
      </c>
      <c r="AZ191" t="s">
        <v>70</v>
      </c>
      <c r="BA191">
        <v>45728</v>
      </c>
      <c r="BB191" t="s">
        <v>174</v>
      </c>
      <c r="BC191" t="s">
        <v>2326</v>
      </c>
      <c r="BD191" t="s">
        <v>648</v>
      </c>
    </row>
    <row r="192" spans="1:56" x14ac:dyDescent="0.25">
      <c r="A192" t="str">
        <f>OP[[#This Row],[CODIGO_OP]]&amp;OP[[#This Row],[Rubro]]</f>
        <v>140330425-11-NC-3603-1300-20-20305C-3603025-02</v>
      </c>
      <c r="B192" t="str">
        <f>OP[[#This Row],[CODIGO_CRP]]&amp;OP[[#This Row],[Rubro]]</f>
        <v>51825-11-NC-3603-1300-20-20305C-3603025-02</v>
      </c>
      <c r="C192" t="str">
        <f>OP[[#This Row],[CODIGO_CDP]]&amp;OP[[#This Row],[Rubro]]</f>
        <v>2125-11-NC-3603-1300-20-20305C-3603025-02</v>
      </c>
      <c r="D192" t="str">
        <f>_xlfn.CONCAT(MID(OP[[#This Row],[Numero Documento]],1,10),"-",RIGHT(OP[[#This Row],[Dependencia]],2),"-",MID(OP[[#This Row],[Fuente]],1,1))</f>
        <v>140330425-11-N</v>
      </c>
      <c r="E192" t="str">
        <f>_xlfn.CONCAT(MID(OP[[#This Row],[Compromisos]],1,10),"-",RIGHT(OP[[#This Row],[Dependencia]],2),"-",MID(OP[[#This Row],[Fuente]],1,1))</f>
        <v>51825-11-N</v>
      </c>
      <c r="F192" t="str">
        <f>_xlfn.CONCAT(MID(OP[[#This Row],[CDP]],1,10),"-",RIGHT(OP[[#This Row],[Dependencia]],2),"-",MID(OP[[#This Row],[Fuente]],1,1))</f>
        <v>2125-11-N</v>
      </c>
      <c r="G192" t="s">
        <v>5453</v>
      </c>
      <c r="H192">
        <v>45785</v>
      </c>
      <c r="I192">
        <v>45789.169409722221</v>
      </c>
      <c r="J192" t="s">
        <v>51</v>
      </c>
      <c r="K192" s="1">
        <v>4599511</v>
      </c>
      <c r="L192" s="1">
        <v>24451</v>
      </c>
      <c r="M192" s="1">
        <v>4575060</v>
      </c>
      <c r="N192" t="s">
        <v>52</v>
      </c>
      <c r="O192" t="s">
        <v>53</v>
      </c>
      <c r="P192" t="s">
        <v>169</v>
      </c>
      <c r="Q192">
        <v>79211118</v>
      </c>
      <c r="R192" t="s">
        <v>2327</v>
      </c>
      <c r="S192" t="s">
        <v>56</v>
      </c>
      <c r="T192" t="s">
        <v>57</v>
      </c>
      <c r="U192" s="3" t="s">
        <v>2328</v>
      </c>
      <c r="V192" t="s">
        <v>59</v>
      </c>
      <c r="W192">
        <v>890903938</v>
      </c>
      <c r="X192" t="s">
        <v>86</v>
      </c>
      <c r="Y192">
        <v>923211</v>
      </c>
      <c r="Z192" t="s">
        <v>312</v>
      </c>
      <c r="AA192" t="s">
        <v>62</v>
      </c>
      <c r="AB192" t="s">
        <v>63</v>
      </c>
      <c r="AC192" t="s">
        <v>172</v>
      </c>
      <c r="AD192" t="s">
        <v>173</v>
      </c>
      <c r="AE192" t="s">
        <v>66</v>
      </c>
      <c r="AF192" s="1">
        <v>4599511</v>
      </c>
      <c r="AG192" s="1">
        <v>0</v>
      </c>
      <c r="AH192" s="1">
        <v>0</v>
      </c>
      <c r="AI192" s="1">
        <v>0</v>
      </c>
      <c r="AJ192" t="s">
        <v>67</v>
      </c>
      <c r="AM192" t="s">
        <v>68</v>
      </c>
      <c r="AS192">
        <v>2125</v>
      </c>
      <c r="AT192">
        <v>2125</v>
      </c>
      <c r="AU192">
        <v>51825</v>
      </c>
      <c r="AV192">
        <v>0</v>
      </c>
      <c r="AX192">
        <v>118725</v>
      </c>
      <c r="AY192">
        <v>140330425</v>
      </c>
      <c r="AZ192" t="s">
        <v>70</v>
      </c>
      <c r="BA192">
        <v>45728</v>
      </c>
      <c r="BB192" t="s">
        <v>174</v>
      </c>
      <c r="BC192" t="s">
        <v>2329</v>
      </c>
      <c r="BD192" t="s">
        <v>648</v>
      </c>
    </row>
    <row r="193" spans="1:56" x14ac:dyDescent="0.25">
      <c r="A193" t="str">
        <f>OP[[#This Row],[CODIGO_OP]]&amp;OP[[#This Row],[Rubro]]</f>
        <v>140330625-11-NC-3603-1300-20-20305C-3603025-02</v>
      </c>
      <c r="B193" t="str">
        <f>OP[[#This Row],[CODIGO_CRP]]&amp;OP[[#This Row],[Rubro]]</f>
        <v>51925-11-NC-3603-1300-20-20305C-3603025-02</v>
      </c>
      <c r="C193" t="str">
        <f>OP[[#This Row],[CODIGO_CDP]]&amp;OP[[#This Row],[Rubro]]</f>
        <v>2125-11-NC-3603-1300-20-20305C-3603025-02</v>
      </c>
      <c r="D193" t="str">
        <f>_xlfn.CONCAT(MID(OP[[#This Row],[Numero Documento]],1,10),"-",RIGHT(OP[[#This Row],[Dependencia]],2),"-",MID(OP[[#This Row],[Fuente]],1,1))</f>
        <v>140330625-11-N</v>
      </c>
      <c r="E193" t="str">
        <f>_xlfn.CONCAT(MID(OP[[#This Row],[Compromisos]],1,10),"-",RIGHT(OP[[#This Row],[Dependencia]],2),"-",MID(OP[[#This Row],[Fuente]],1,1))</f>
        <v>51925-11-N</v>
      </c>
      <c r="F193" t="str">
        <f>_xlfn.CONCAT(MID(OP[[#This Row],[CDP]],1,10),"-",RIGHT(OP[[#This Row],[Dependencia]],2),"-",MID(OP[[#This Row],[Fuente]],1,1))</f>
        <v>2125-11-N</v>
      </c>
      <c r="G193" t="s">
        <v>5454</v>
      </c>
      <c r="H193">
        <v>45785</v>
      </c>
      <c r="I193">
        <v>45789.181990740741</v>
      </c>
      <c r="J193" t="s">
        <v>51</v>
      </c>
      <c r="K193" s="1">
        <v>4599511</v>
      </c>
      <c r="L193" s="1">
        <v>24451</v>
      </c>
      <c r="M193" s="1">
        <v>4575060</v>
      </c>
      <c r="N193" t="s">
        <v>52</v>
      </c>
      <c r="O193" t="s">
        <v>53</v>
      </c>
      <c r="P193" t="s">
        <v>169</v>
      </c>
      <c r="Q193">
        <v>80134583</v>
      </c>
      <c r="R193" t="s">
        <v>2330</v>
      </c>
      <c r="S193" t="s">
        <v>56</v>
      </c>
      <c r="T193" t="s">
        <v>57</v>
      </c>
      <c r="U193" s="3" t="s">
        <v>2331</v>
      </c>
      <c r="V193" t="s">
        <v>59</v>
      </c>
      <c r="W193">
        <v>860034313</v>
      </c>
      <c r="X193" t="s">
        <v>97</v>
      </c>
      <c r="Y193">
        <v>923211</v>
      </c>
      <c r="Z193" t="s">
        <v>312</v>
      </c>
      <c r="AA193" t="s">
        <v>62</v>
      </c>
      <c r="AB193" t="s">
        <v>63</v>
      </c>
      <c r="AC193" t="s">
        <v>172</v>
      </c>
      <c r="AD193" t="s">
        <v>173</v>
      </c>
      <c r="AE193" t="s">
        <v>66</v>
      </c>
      <c r="AF193" s="1">
        <v>4599511</v>
      </c>
      <c r="AG193" s="1">
        <v>0</v>
      </c>
      <c r="AH193" s="1">
        <v>0</v>
      </c>
      <c r="AI193" s="1">
        <v>0</v>
      </c>
      <c r="AJ193" t="s">
        <v>67</v>
      </c>
      <c r="AM193" t="s">
        <v>68</v>
      </c>
      <c r="AS193">
        <v>2125</v>
      </c>
      <c r="AT193">
        <v>2125</v>
      </c>
      <c r="AU193">
        <v>51925</v>
      </c>
      <c r="AV193">
        <v>0</v>
      </c>
      <c r="AX193">
        <v>118825</v>
      </c>
      <c r="AY193">
        <v>140330625</v>
      </c>
      <c r="AZ193" t="s">
        <v>70</v>
      </c>
      <c r="BA193">
        <v>45728</v>
      </c>
      <c r="BB193" t="s">
        <v>174</v>
      </c>
      <c r="BC193" t="s">
        <v>2332</v>
      </c>
      <c r="BD193" t="s">
        <v>657</v>
      </c>
    </row>
    <row r="194" spans="1:56" x14ac:dyDescent="0.25">
      <c r="A194" t="str">
        <f>OP[[#This Row],[CODIGO_OP]]&amp;OP[[#This Row],[Rubro]]</f>
        <v>140330725-11-NC-3603-1300-20-20305C-3603025-02</v>
      </c>
      <c r="B194" t="str">
        <f>OP[[#This Row],[CODIGO_CRP]]&amp;OP[[#This Row],[Rubro]]</f>
        <v>52025-11-NC-3603-1300-20-20305C-3603025-02</v>
      </c>
      <c r="C194" t="str">
        <f>OP[[#This Row],[CODIGO_CDP]]&amp;OP[[#This Row],[Rubro]]</f>
        <v>2125-11-NC-3603-1300-20-20305C-3603025-02</v>
      </c>
      <c r="D194" t="str">
        <f>_xlfn.CONCAT(MID(OP[[#This Row],[Numero Documento]],1,10),"-",RIGHT(OP[[#This Row],[Dependencia]],2),"-",MID(OP[[#This Row],[Fuente]],1,1))</f>
        <v>140330725-11-N</v>
      </c>
      <c r="E194" t="str">
        <f>_xlfn.CONCAT(MID(OP[[#This Row],[Compromisos]],1,10),"-",RIGHT(OP[[#This Row],[Dependencia]],2),"-",MID(OP[[#This Row],[Fuente]],1,1))</f>
        <v>52025-11-N</v>
      </c>
      <c r="F194" t="str">
        <f>_xlfn.CONCAT(MID(OP[[#This Row],[CDP]],1,10),"-",RIGHT(OP[[#This Row],[Dependencia]],2),"-",MID(OP[[#This Row],[Fuente]],1,1))</f>
        <v>2125-11-N</v>
      </c>
      <c r="G194" t="s">
        <v>5455</v>
      </c>
      <c r="H194">
        <v>45785</v>
      </c>
      <c r="I194">
        <v>45789.167951388888</v>
      </c>
      <c r="J194" t="s">
        <v>51</v>
      </c>
      <c r="K194" s="1">
        <v>4599511</v>
      </c>
      <c r="L194" s="1">
        <v>24451</v>
      </c>
      <c r="M194" s="1">
        <v>4575060</v>
      </c>
      <c r="N194" t="s">
        <v>52</v>
      </c>
      <c r="O194" t="s">
        <v>53</v>
      </c>
      <c r="P194" t="s">
        <v>169</v>
      </c>
      <c r="Q194">
        <v>1072190319</v>
      </c>
      <c r="R194" t="s">
        <v>2333</v>
      </c>
      <c r="S194" t="s">
        <v>56</v>
      </c>
      <c r="T194" t="s">
        <v>57</v>
      </c>
      <c r="U194" s="3" t="s">
        <v>2334</v>
      </c>
      <c r="V194" t="s">
        <v>59</v>
      </c>
      <c r="W194">
        <v>860002964</v>
      </c>
      <c r="X194" t="s">
        <v>242</v>
      </c>
      <c r="Y194">
        <v>923211</v>
      </c>
      <c r="Z194" t="s">
        <v>312</v>
      </c>
      <c r="AA194" t="s">
        <v>62</v>
      </c>
      <c r="AB194" t="s">
        <v>63</v>
      </c>
      <c r="AC194" t="s">
        <v>172</v>
      </c>
      <c r="AD194" t="s">
        <v>173</v>
      </c>
      <c r="AE194" t="s">
        <v>66</v>
      </c>
      <c r="AF194" s="1">
        <v>4599511</v>
      </c>
      <c r="AG194" s="1">
        <v>0</v>
      </c>
      <c r="AH194" s="1">
        <v>0</v>
      </c>
      <c r="AI194" s="1">
        <v>0</v>
      </c>
      <c r="AJ194" t="s">
        <v>67</v>
      </c>
      <c r="AM194" t="s">
        <v>68</v>
      </c>
      <c r="AS194">
        <v>2125</v>
      </c>
      <c r="AT194">
        <v>2125</v>
      </c>
      <c r="AU194">
        <v>52025</v>
      </c>
      <c r="AV194">
        <v>0</v>
      </c>
      <c r="AX194">
        <v>118925</v>
      </c>
      <c r="AY194">
        <v>140330725</v>
      </c>
      <c r="AZ194" t="s">
        <v>70</v>
      </c>
      <c r="BA194">
        <v>45728</v>
      </c>
      <c r="BB194" t="s">
        <v>174</v>
      </c>
      <c r="BC194" t="s">
        <v>2335</v>
      </c>
      <c r="BD194" t="s">
        <v>2336</v>
      </c>
    </row>
    <row r="195" spans="1:56" x14ac:dyDescent="0.25">
      <c r="A195" t="str">
        <f>OP[[#This Row],[CODIGO_OP]]&amp;OP[[#This Row],[Rubro]]</f>
        <v>140374225-11-NC-3603-1300-20-20305C-3603025-02</v>
      </c>
      <c r="B195" t="str">
        <f>OP[[#This Row],[CODIGO_CRP]]&amp;OP[[#This Row],[Rubro]]</f>
        <v>52125-11-NC-3603-1300-20-20305C-3603025-02</v>
      </c>
      <c r="C195" t="str">
        <f>OP[[#This Row],[CODIGO_CDP]]&amp;OP[[#This Row],[Rubro]]</f>
        <v>2125-11-NC-3603-1300-20-20305C-3603025-02</v>
      </c>
      <c r="D195" t="str">
        <f>_xlfn.CONCAT(MID(OP[[#This Row],[Numero Documento]],1,10),"-",RIGHT(OP[[#This Row],[Dependencia]],2),"-",MID(OP[[#This Row],[Fuente]],1,1))</f>
        <v>140374225-11-N</v>
      </c>
      <c r="E195" t="str">
        <f>_xlfn.CONCAT(MID(OP[[#This Row],[Compromisos]],1,10),"-",RIGHT(OP[[#This Row],[Dependencia]],2),"-",MID(OP[[#This Row],[Fuente]],1,1))</f>
        <v>52125-11-N</v>
      </c>
      <c r="F195" t="str">
        <f>_xlfn.CONCAT(MID(OP[[#This Row],[CDP]],1,10),"-",RIGHT(OP[[#This Row],[Dependencia]],2),"-",MID(OP[[#This Row],[Fuente]],1,1))</f>
        <v>2125-11-N</v>
      </c>
      <c r="G195" t="s">
        <v>5456</v>
      </c>
      <c r="H195">
        <v>45785</v>
      </c>
      <c r="I195">
        <v>45789.169548611113</v>
      </c>
      <c r="J195" t="s">
        <v>51</v>
      </c>
      <c r="K195" s="1">
        <v>4599511</v>
      </c>
      <c r="L195" s="1">
        <v>24451</v>
      </c>
      <c r="M195" s="1">
        <v>4575060</v>
      </c>
      <c r="N195" t="s">
        <v>52</v>
      </c>
      <c r="O195" t="s">
        <v>53</v>
      </c>
      <c r="P195" t="s">
        <v>169</v>
      </c>
      <c r="Q195">
        <v>1069734271</v>
      </c>
      <c r="R195" t="s">
        <v>2337</v>
      </c>
      <c r="S195" t="s">
        <v>56</v>
      </c>
      <c r="T195" t="s">
        <v>57</v>
      </c>
      <c r="U195" s="3" t="s">
        <v>2338</v>
      </c>
      <c r="V195" t="s">
        <v>59</v>
      </c>
      <c r="W195">
        <v>890903938</v>
      </c>
      <c r="X195" t="s">
        <v>86</v>
      </c>
      <c r="Y195">
        <v>923211</v>
      </c>
      <c r="Z195" t="s">
        <v>312</v>
      </c>
      <c r="AA195" t="s">
        <v>62</v>
      </c>
      <c r="AB195" t="s">
        <v>63</v>
      </c>
      <c r="AC195" t="s">
        <v>172</v>
      </c>
      <c r="AD195" t="s">
        <v>173</v>
      </c>
      <c r="AE195" t="s">
        <v>66</v>
      </c>
      <c r="AF195" s="1">
        <v>4599511</v>
      </c>
      <c r="AG195" s="1">
        <v>0</v>
      </c>
      <c r="AH195" s="1">
        <v>0</v>
      </c>
      <c r="AI195" s="1">
        <v>0</v>
      </c>
      <c r="AJ195" t="s">
        <v>67</v>
      </c>
      <c r="AM195" t="s">
        <v>68</v>
      </c>
      <c r="AS195">
        <v>2125</v>
      </c>
      <c r="AT195">
        <v>2125</v>
      </c>
      <c r="AU195">
        <v>52125</v>
      </c>
      <c r="AV195">
        <v>0</v>
      </c>
      <c r="AX195">
        <v>119025</v>
      </c>
      <c r="AY195">
        <v>140374225</v>
      </c>
      <c r="AZ195" t="s">
        <v>70</v>
      </c>
      <c r="BA195">
        <v>45728</v>
      </c>
      <c r="BB195" t="s">
        <v>174</v>
      </c>
      <c r="BC195" t="s">
        <v>2339</v>
      </c>
      <c r="BD195" t="s">
        <v>648</v>
      </c>
    </row>
    <row r="196" spans="1:56" x14ac:dyDescent="0.25">
      <c r="A196" t="str">
        <f>OP[[#This Row],[CODIGO_OP]]&amp;OP[[#This Row],[Rubro]]</f>
        <v>140374325-11-NC-3603-1300-20-20305C-3603025-02</v>
      </c>
      <c r="B196" t="str">
        <f>OP[[#This Row],[CODIGO_CRP]]&amp;OP[[#This Row],[Rubro]]</f>
        <v>52225-11-NC-3603-1300-20-20305C-3603025-02</v>
      </c>
      <c r="C196" t="str">
        <f>OP[[#This Row],[CODIGO_CDP]]&amp;OP[[#This Row],[Rubro]]</f>
        <v>2125-11-NC-3603-1300-20-20305C-3603025-02</v>
      </c>
      <c r="D196" t="str">
        <f>_xlfn.CONCAT(MID(OP[[#This Row],[Numero Documento]],1,10),"-",RIGHT(OP[[#This Row],[Dependencia]],2),"-",MID(OP[[#This Row],[Fuente]],1,1))</f>
        <v>140374325-11-N</v>
      </c>
      <c r="E196" t="str">
        <f>_xlfn.CONCAT(MID(OP[[#This Row],[Compromisos]],1,10),"-",RIGHT(OP[[#This Row],[Dependencia]],2),"-",MID(OP[[#This Row],[Fuente]],1,1))</f>
        <v>52225-11-N</v>
      </c>
      <c r="F196" t="str">
        <f>_xlfn.CONCAT(MID(OP[[#This Row],[CDP]],1,10),"-",RIGHT(OP[[#This Row],[Dependencia]],2),"-",MID(OP[[#This Row],[Fuente]],1,1))</f>
        <v>2125-11-N</v>
      </c>
      <c r="G196" t="s">
        <v>5457</v>
      </c>
      <c r="H196">
        <v>45785</v>
      </c>
      <c r="I196">
        <v>45789.178113425929</v>
      </c>
      <c r="J196" t="s">
        <v>51</v>
      </c>
      <c r="K196" s="1">
        <v>4599511</v>
      </c>
      <c r="L196" s="1">
        <v>24451</v>
      </c>
      <c r="M196" s="1">
        <v>4575060</v>
      </c>
      <c r="N196" t="s">
        <v>52</v>
      </c>
      <c r="O196" t="s">
        <v>53</v>
      </c>
      <c r="P196" t="s">
        <v>169</v>
      </c>
      <c r="Q196">
        <v>13994183</v>
      </c>
      <c r="R196" t="s">
        <v>2340</v>
      </c>
      <c r="S196" t="s">
        <v>56</v>
      </c>
      <c r="T196" t="s">
        <v>57</v>
      </c>
      <c r="U196" s="3" t="s">
        <v>2341</v>
      </c>
      <c r="V196" t="s">
        <v>59</v>
      </c>
      <c r="W196">
        <v>860007335</v>
      </c>
      <c r="X196" t="s">
        <v>201</v>
      </c>
      <c r="Y196">
        <v>923211</v>
      </c>
      <c r="Z196" t="s">
        <v>312</v>
      </c>
      <c r="AA196" t="s">
        <v>62</v>
      </c>
      <c r="AB196" t="s">
        <v>63</v>
      </c>
      <c r="AC196" t="s">
        <v>172</v>
      </c>
      <c r="AD196" t="s">
        <v>173</v>
      </c>
      <c r="AE196" t="s">
        <v>66</v>
      </c>
      <c r="AF196" s="1">
        <v>4599511</v>
      </c>
      <c r="AG196" s="1">
        <v>0</v>
      </c>
      <c r="AH196" s="1">
        <v>0</v>
      </c>
      <c r="AI196" s="1">
        <v>0</v>
      </c>
      <c r="AJ196" t="s">
        <v>67</v>
      </c>
      <c r="AM196" t="s">
        <v>68</v>
      </c>
      <c r="AS196">
        <v>2125</v>
      </c>
      <c r="AT196">
        <v>2125</v>
      </c>
      <c r="AU196">
        <v>52225</v>
      </c>
      <c r="AV196">
        <v>0</v>
      </c>
      <c r="AX196">
        <v>119125</v>
      </c>
      <c r="AY196">
        <v>140374325</v>
      </c>
      <c r="AZ196" t="s">
        <v>70</v>
      </c>
      <c r="BA196">
        <v>45728</v>
      </c>
      <c r="BB196" t="s">
        <v>174</v>
      </c>
      <c r="BC196" t="s">
        <v>2342</v>
      </c>
      <c r="BD196" t="s">
        <v>648</v>
      </c>
    </row>
    <row r="197" spans="1:56" x14ac:dyDescent="0.25">
      <c r="A197" t="str">
        <f>OP[[#This Row],[CODIGO_OP]]&amp;OP[[#This Row],[Rubro]]</f>
        <v>140374525-11-NC-3603-1300-20-20305C-3603025-02</v>
      </c>
      <c r="B197" t="str">
        <f>OP[[#This Row],[CODIGO_CRP]]&amp;OP[[#This Row],[Rubro]]</f>
        <v>52325-11-NC-3603-1300-20-20305C-3603025-02</v>
      </c>
      <c r="C197" t="str">
        <f>OP[[#This Row],[CODIGO_CDP]]&amp;OP[[#This Row],[Rubro]]</f>
        <v>2125-11-NC-3603-1300-20-20305C-3603025-02</v>
      </c>
      <c r="D197" t="str">
        <f>_xlfn.CONCAT(MID(OP[[#This Row],[Numero Documento]],1,10),"-",RIGHT(OP[[#This Row],[Dependencia]],2),"-",MID(OP[[#This Row],[Fuente]],1,1))</f>
        <v>140374525-11-N</v>
      </c>
      <c r="E197" t="str">
        <f>_xlfn.CONCAT(MID(OP[[#This Row],[Compromisos]],1,10),"-",RIGHT(OP[[#This Row],[Dependencia]],2),"-",MID(OP[[#This Row],[Fuente]],1,1))</f>
        <v>52325-11-N</v>
      </c>
      <c r="F197" t="str">
        <f>_xlfn.CONCAT(MID(OP[[#This Row],[CDP]],1,10),"-",RIGHT(OP[[#This Row],[Dependencia]],2),"-",MID(OP[[#This Row],[Fuente]],1,1))</f>
        <v>2125-11-N</v>
      </c>
      <c r="G197" t="s">
        <v>5458</v>
      </c>
      <c r="H197">
        <v>45785</v>
      </c>
      <c r="I197">
        <v>45789.169560185182</v>
      </c>
      <c r="J197" t="s">
        <v>51</v>
      </c>
      <c r="K197" s="1">
        <v>4599511</v>
      </c>
      <c r="L197" s="1">
        <v>24451</v>
      </c>
      <c r="M197" s="1">
        <v>4575060</v>
      </c>
      <c r="N197" t="s">
        <v>52</v>
      </c>
      <c r="O197" t="s">
        <v>53</v>
      </c>
      <c r="P197" t="s">
        <v>169</v>
      </c>
      <c r="Q197">
        <v>1026592555</v>
      </c>
      <c r="R197" t="s">
        <v>2343</v>
      </c>
      <c r="S197" t="s">
        <v>56</v>
      </c>
      <c r="T197" t="s">
        <v>57</v>
      </c>
      <c r="U197" s="3" t="s">
        <v>2344</v>
      </c>
      <c r="V197" t="s">
        <v>59</v>
      </c>
      <c r="W197">
        <v>890903938</v>
      </c>
      <c r="X197" t="s">
        <v>86</v>
      </c>
      <c r="Y197">
        <v>923211</v>
      </c>
      <c r="Z197" t="s">
        <v>312</v>
      </c>
      <c r="AA197" t="s">
        <v>62</v>
      </c>
      <c r="AB197" t="s">
        <v>63</v>
      </c>
      <c r="AC197" t="s">
        <v>172</v>
      </c>
      <c r="AD197" t="s">
        <v>173</v>
      </c>
      <c r="AE197" t="s">
        <v>66</v>
      </c>
      <c r="AF197" s="1">
        <v>4599511</v>
      </c>
      <c r="AG197" s="1">
        <v>0</v>
      </c>
      <c r="AH197" s="1">
        <v>0</v>
      </c>
      <c r="AI197" s="1">
        <v>0</v>
      </c>
      <c r="AJ197" t="s">
        <v>67</v>
      </c>
      <c r="AM197" t="s">
        <v>68</v>
      </c>
      <c r="AS197">
        <v>2125</v>
      </c>
      <c r="AT197">
        <v>2125</v>
      </c>
      <c r="AU197">
        <v>52325</v>
      </c>
      <c r="AV197">
        <v>0</v>
      </c>
      <c r="AX197">
        <v>119225</v>
      </c>
      <c r="AY197">
        <v>140374525</v>
      </c>
      <c r="AZ197" t="s">
        <v>70</v>
      </c>
      <c r="BA197">
        <v>45728</v>
      </c>
      <c r="BB197" t="s">
        <v>174</v>
      </c>
      <c r="BC197" t="s">
        <v>2345</v>
      </c>
      <c r="BD197" t="s">
        <v>648</v>
      </c>
    </row>
    <row r="198" spans="1:56" x14ac:dyDescent="0.25">
      <c r="A198" t="str">
        <f>OP[[#This Row],[CODIGO_OP]]&amp;OP[[#This Row],[Rubro]]</f>
        <v>140374625-11-NC-3603-1300-20-20305C-3603025-02</v>
      </c>
      <c r="B198" t="str">
        <f>OP[[#This Row],[CODIGO_CRP]]&amp;OP[[#This Row],[Rubro]]</f>
        <v>52425-11-NC-3603-1300-20-20305C-3603025-02</v>
      </c>
      <c r="C198" t="str">
        <f>OP[[#This Row],[CODIGO_CDP]]&amp;OP[[#This Row],[Rubro]]</f>
        <v>2125-11-NC-3603-1300-20-20305C-3603025-02</v>
      </c>
      <c r="D198" t="str">
        <f>_xlfn.CONCAT(MID(OP[[#This Row],[Numero Documento]],1,10),"-",RIGHT(OP[[#This Row],[Dependencia]],2),"-",MID(OP[[#This Row],[Fuente]],1,1))</f>
        <v>140374625-11-N</v>
      </c>
      <c r="E198" t="str">
        <f>_xlfn.CONCAT(MID(OP[[#This Row],[Compromisos]],1,10),"-",RIGHT(OP[[#This Row],[Dependencia]],2),"-",MID(OP[[#This Row],[Fuente]],1,1))</f>
        <v>52425-11-N</v>
      </c>
      <c r="F198" t="str">
        <f>_xlfn.CONCAT(MID(OP[[#This Row],[CDP]],1,10),"-",RIGHT(OP[[#This Row],[Dependencia]],2),"-",MID(OP[[#This Row],[Fuente]],1,1))</f>
        <v>2125-11-N</v>
      </c>
      <c r="G198" t="s">
        <v>5459</v>
      </c>
      <c r="H198">
        <v>45785</v>
      </c>
      <c r="I198">
        <v>45789.181863425925</v>
      </c>
      <c r="J198" t="s">
        <v>51</v>
      </c>
      <c r="K198" s="1">
        <v>4599511</v>
      </c>
      <c r="L198" s="1">
        <v>24451</v>
      </c>
      <c r="M198" s="1">
        <v>4575060</v>
      </c>
      <c r="N198" t="s">
        <v>52</v>
      </c>
      <c r="O198" t="s">
        <v>53</v>
      </c>
      <c r="P198" t="s">
        <v>169</v>
      </c>
      <c r="Q198">
        <v>1105690117</v>
      </c>
      <c r="R198" t="s">
        <v>2346</v>
      </c>
      <c r="S198" t="s">
        <v>56</v>
      </c>
      <c r="T198" t="s">
        <v>57</v>
      </c>
      <c r="U198" s="3" t="s">
        <v>2347</v>
      </c>
      <c r="V198" t="s">
        <v>59</v>
      </c>
      <c r="W198">
        <v>860034313</v>
      </c>
      <c r="X198" t="s">
        <v>97</v>
      </c>
      <c r="Y198">
        <v>923211</v>
      </c>
      <c r="Z198" t="s">
        <v>312</v>
      </c>
      <c r="AA198" t="s">
        <v>62</v>
      </c>
      <c r="AB198" t="s">
        <v>63</v>
      </c>
      <c r="AC198" t="s">
        <v>172</v>
      </c>
      <c r="AD198" t="s">
        <v>173</v>
      </c>
      <c r="AE198" t="s">
        <v>66</v>
      </c>
      <c r="AF198" s="1">
        <v>4599511</v>
      </c>
      <c r="AG198" s="1">
        <v>0</v>
      </c>
      <c r="AH198" s="1">
        <v>0</v>
      </c>
      <c r="AI198" s="1">
        <v>0</v>
      </c>
      <c r="AJ198" t="s">
        <v>67</v>
      </c>
      <c r="AM198" t="s">
        <v>68</v>
      </c>
      <c r="AS198">
        <v>2125</v>
      </c>
      <c r="AT198">
        <v>2125</v>
      </c>
      <c r="AU198">
        <v>52425</v>
      </c>
      <c r="AV198">
        <v>0</v>
      </c>
      <c r="AX198">
        <v>119325</v>
      </c>
      <c r="AY198">
        <v>140374625</v>
      </c>
      <c r="AZ198" t="s">
        <v>70</v>
      </c>
      <c r="BA198">
        <v>45728</v>
      </c>
      <c r="BB198" t="s">
        <v>174</v>
      </c>
      <c r="BC198" t="s">
        <v>2348</v>
      </c>
      <c r="BD198" t="s">
        <v>648</v>
      </c>
    </row>
    <row r="199" spans="1:56" x14ac:dyDescent="0.25">
      <c r="A199" t="str">
        <f>OP[[#This Row],[CODIGO_OP]]&amp;OP[[#This Row],[Rubro]]</f>
        <v>140374725-11-NC-3603-1300-20-20305C-3603025-02</v>
      </c>
      <c r="B199" t="str">
        <f>OP[[#This Row],[CODIGO_CRP]]&amp;OP[[#This Row],[Rubro]]</f>
        <v>52925-11-NC-3603-1300-20-20305C-3603025-02</v>
      </c>
      <c r="C199" t="str">
        <f>OP[[#This Row],[CODIGO_CDP]]&amp;OP[[#This Row],[Rubro]]</f>
        <v>2125-11-NC-3603-1300-20-20305C-3603025-02</v>
      </c>
      <c r="D199" t="str">
        <f>_xlfn.CONCAT(MID(OP[[#This Row],[Numero Documento]],1,10),"-",RIGHT(OP[[#This Row],[Dependencia]],2),"-",MID(OP[[#This Row],[Fuente]],1,1))</f>
        <v>140374725-11-N</v>
      </c>
      <c r="E199" t="str">
        <f>_xlfn.CONCAT(MID(OP[[#This Row],[Compromisos]],1,10),"-",RIGHT(OP[[#This Row],[Dependencia]],2),"-",MID(OP[[#This Row],[Fuente]],1,1))</f>
        <v>52925-11-N</v>
      </c>
      <c r="F199" t="str">
        <f>_xlfn.CONCAT(MID(OP[[#This Row],[CDP]],1,10),"-",RIGHT(OP[[#This Row],[Dependencia]],2),"-",MID(OP[[#This Row],[Fuente]],1,1))</f>
        <v>2125-11-N</v>
      </c>
      <c r="G199" t="s">
        <v>5460</v>
      </c>
      <c r="H199">
        <v>45785</v>
      </c>
      <c r="I199">
        <v>45789.167916666665</v>
      </c>
      <c r="J199" t="s">
        <v>51</v>
      </c>
      <c r="K199" s="1">
        <v>4599511</v>
      </c>
      <c r="L199" s="1">
        <v>24451</v>
      </c>
      <c r="M199" s="1">
        <v>4575060</v>
      </c>
      <c r="N199" t="s">
        <v>52</v>
      </c>
      <c r="O199" t="s">
        <v>53</v>
      </c>
      <c r="P199" t="s">
        <v>169</v>
      </c>
      <c r="Q199">
        <v>71317886</v>
      </c>
      <c r="R199" t="s">
        <v>2362</v>
      </c>
      <c r="S199" t="s">
        <v>56</v>
      </c>
      <c r="T199" t="s">
        <v>57</v>
      </c>
      <c r="U199" s="3" t="s">
        <v>3541</v>
      </c>
      <c r="V199" t="s">
        <v>59</v>
      </c>
      <c r="W199">
        <v>860002964</v>
      </c>
      <c r="X199" t="s">
        <v>242</v>
      </c>
      <c r="Y199">
        <v>923211</v>
      </c>
      <c r="Z199" t="s">
        <v>312</v>
      </c>
      <c r="AA199" t="s">
        <v>62</v>
      </c>
      <c r="AB199" t="s">
        <v>63</v>
      </c>
      <c r="AC199" t="s">
        <v>172</v>
      </c>
      <c r="AD199" t="s">
        <v>173</v>
      </c>
      <c r="AE199" t="s">
        <v>66</v>
      </c>
      <c r="AF199" s="1">
        <v>4599511</v>
      </c>
      <c r="AG199" s="1">
        <v>0</v>
      </c>
      <c r="AH199" s="1">
        <v>0</v>
      </c>
      <c r="AI199" s="1">
        <v>0</v>
      </c>
      <c r="AJ199" t="s">
        <v>67</v>
      </c>
      <c r="AM199" t="s">
        <v>68</v>
      </c>
      <c r="AS199">
        <v>2125</v>
      </c>
      <c r="AT199">
        <v>2125</v>
      </c>
      <c r="AU199">
        <v>52925</v>
      </c>
      <c r="AV199">
        <v>0</v>
      </c>
      <c r="AX199">
        <v>119425</v>
      </c>
      <c r="AY199">
        <v>140374725</v>
      </c>
      <c r="AZ199" t="s">
        <v>70</v>
      </c>
      <c r="BA199">
        <v>45729</v>
      </c>
      <c r="BB199" t="s">
        <v>174</v>
      </c>
      <c r="BC199" t="s">
        <v>2363</v>
      </c>
      <c r="BD199" t="s">
        <v>648</v>
      </c>
    </row>
    <row r="200" spans="1:56" x14ac:dyDescent="0.25">
      <c r="A200" t="str">
        <f>OP[[#This Row],[CODIGO_OP]]&amp;OP[[#This Row],[Rubro]]</f>
        <v>140374825-11-NC-3603-1300-20-20305C-3603025-02</v>
      </c>
      <c r="B200" t="str">
        <f>OP[[#This Row],[CODIGO_CRP]]&amp;OP[[#This Row],[Rubro]]</f>
        <v>53025-11-NC-3603-1300-20-20305C-3603025-02</v>
      </c>
      <c r="C200" t="str">
        <f>OP[[#This Row],[CODIGO_CDP]]&amp;OP[[#This Row],[Rubro]]</f>
        <v>2125-11-NC-3603-1300-20-20305C-3603025-02</v>
      </c>
      <c r="D200" t="str">
        <f>_xlfn.CONCAT(MID(OP[[#This Row],[Numero Documento]],1,10),"-",RIGHT(OP[[#This Row],[Dependencia]],2),"-",MID(OP[[#This Row],[Fuente]],1,1))</f>
        <v>140374825-11-N</v>
      </c>
      <c r="E200" t="str">
        <f>_xlfn.CONCAT(MID(OP[[#This Row],[Compromisos]],1,10),"-",RIGHT(OP[[#This Row],[Dependencia]],2),"-",MID(OP[[#This Row],[Fuente]],1,1))</f>
        <v>53025-11-N</v>
      </c>
      <c r="F200" t="str">
        <f>_xlfn.CONCAT(MID(OP[[#This Row],[CDP]],1,10),"-",RIGHT(OP[[#This Row],[Dependencia]],2),"-",MID(OP[[#This Row],[Fuente]],1,1))</f>
        <v>2125-11-N</v>
      </c>
      <c r="G200" t="s">
        <v>5461</v>
      </c>
      <c r="H200">
        <v>45785</v>
      </c>
      <c r="I200">
        <v>45789.169548611113</v>
      </c>
      <c r="J200" t="s">
        <v>51</v>
      </c>
      <c r="K200" s="1">
        <v>4599511</v>
      </c>
      <c r="L200" s="1">
        <v>24451</v>
      </c>
      <c r="M200" s="1">
        <v>4575060</v>
      </c>
      <c r="N200" t="s">
        <v>52</v>
      </c>
      <c r="O200" t="s">
        <v>53</v>
      </c>
      <c r="P200" t="s">
        <v>169</v>
      </c>
      <c r="Q200">
        <v>11324277</v>
      </c>
      <c r="R200" t="s">
        <v>2364</v>
      </c>
      <c r="S200" t="s">
        <v>56</v>
      </c>
      <c r="T200" t="s">
        <v>57</v>
      </c>
      <c r="U200" s="3" t="s">
        <v>2365</v>
      </c>
      <c r="V200" t="s">
        <v>59</v>
      </c>
      <c r="W200">
        <v>890903938</v>
      </c>
      <c r="X200" t="s">
        <v>86</v>
      </c>
      <c r="Y200">
        <v>923211</v>
      </c>
      <c r="Z200" t="s">
        <v>312</v>
      </c>
      <c r="AA200" t="s">
        <v>62</v>
      </c>
      <c r="AB200" t="s">
        <v>63</v>
      </c>
      <c r="AC200" t="s">
        <v>172</v>
      </c>
      <c r="AD200" t="s">
        <v>173</v>
      </c>
      <c r="AE200" t="s">
        <v>66</v>
      </c>
      <c r="AF200" s="1">
        <v>4599511</v>
      </c>
      <c r="AG200" s="1">
        <v>0</v>
      </c>
      <c r="AH200" s="1">
        <v>0</v>
      </c>
      <c r="AI200" s="1">
        <v>0</v>
      </c>
      <c r="AJ200" t="s">
        <v>67</v>
      </c>
      <c r="AM200" t="s">
        <v>68</v>
      </c>
      <c r="AS200">
        <v>2125</v>
      </c>
      <c r="AT200">
        <v>2125</v>
      </c>
      <c r="AU200">
        <v>53025</v>
      </c>
      <c r="AV200">
        <v>0</v>
      </c>
      <c r="AX200">
        <v>119525</v>
      </c>
      <c r="AY200">
        <v>140374825</v>
      </c>
      <c r="AZ200" t="s">
        <v>70</v>
      </c>
      <c r="BA200">
        <v>45729</v>
      </c>
      <c r="BB200" t="s">
        <v>174</v>
      </c>
      <c r="BC200" t="s">
        <v>2366</v>
      </c>
      <c r="BD200" t="s">
        <v>648</v>
      </c>
    </row>
    <row r="201" spans="1:56" x14ac:dyDescent="0.25">
      <c r="A201" t="str">
        <f>OP[[#This Row],[CODIGO_OP]]&amp;OP[[#This Row],[Rubro]]</f>
        <v>140374925-11-NC-3603-1300-20-20305C-3603025-02</v>
      </c>
      <c r="B201" t="str">
        <f>OP[[#This Row],[CODIGO_CRP]]&amp;OP[[#This Row],[Rubro]]</f>
        <v>69225-11-NC-3603-1300-20-20305C-3603025-02</v>
      </c>
      <c r="C201" t="str">
        <f>OP[[#This Row],[CODIGO_CDP]]&amp;OP[[#This Row],[Rubro]]</f>
        <v>2125-11-NC-3603-1300-20-20305C-3603025-02</v>
      </c>
      <c r="D201" t="str">
        <f>_xlfn.CONCAT(MID(OP[[#This Row],[Numero Documento]],1,10),"-",RIGHT(OP[[#This Row],[Dependencia]],2),"-",MID(OP[[#This Row],[Fuente]],1,1))</f>
        <v>140374925-11-N</v>
      </c>
      <c r="E201" t="str">
        <f>_xlfn.CONCAT(MID(OP[[#This Row],[Compromisos]],1,10),"-",RIGHT(OP[[#This Row],[Dependencia]],2),"-",MID(OP[[#This Row],[Fuente]],1,1))</f>
        <v>69225-11-N</v>
      </c>
      <c r="F201" t="str">
        <f>_xlfn.CONCAT(MID(OP[[#This Row],[CDP]],1,10),"-",RIGHT(OP[[#This Row],[Dependencia]],2),"-",MID(OP[[#This Row],[Fuente]],1,1))</f>
        <v>2125-11-N</v>
      </c>
      <c r="G201" t="s">
        <v>4736</v>
      </c>
      <c r="H201">
        <v>45785</v>
      </c>
      <c r="I201">
        <v>45789.187256944446</v>
      </c>
      <c r="J201" t="s">
        <v>51</v>
      </c>
      <c r="K201" s="1">
        <v>3679608</v>
      </c>
      <c r="L201" s="1">
        <v>20064</v>
      </c>
      <c r="M201" s="1">
        <v>3659544</v>
      </c>
      <c r="N201" t="s">
        <v>52</v>
      </c>
      <c r="O201" t="s">
        <v>53</v>
      </c>
      <c r="P201" t="s">
        <v>169</v>
      </c>
      <c r="Q201">
        <v>1120578163</v>
      </c>
      <c r="R201" t="s">
        <v>3163</v>
      </c>
      <c r="S201" t="s">
        <v>56</v>
      </c>
      <c r="T201" t="s">
        <v>57</v>
      </c>
      <c r="U201" s="3" t="s">
        <v>3164</v>
      </c>
      <c r="V201" t="s">
        <v>59</v>
      </c>
      <c r="W201">
        <v>890903938</v>
      </c>
      <c r="X201" t="s">
        <v>86</v>
      </c>
      <c r="Y201">
        <v>923211</v>
      </c>
      <c r="Z201" t="s">
        <v>312</v>
      </c>
      <c r="AA201" t="s">
        <v>62</v>
      </c>
      <c r="AB201" t="s">
        <v>63</v>
      </c>
      <c r="AC201" t="s">
        <v>172</v>
      </c>
      <c r="AD201" t="s">
        <v>173</v>
      </c>
      <c r="AE201" t="s">
        <v>66</v>
      </c>
      <c r="AF201" s="1">
        <v>3679608</v>
      </c>
      <c r="AG201" s="1">
        <v>0</v>
      </c>
      <c r="AH201" s="1">
        <v>0</v>
      </c>
      <c r="AI201" s="1">
        <v>0</v>
      </c>
      <c r="AJ201" t="s">
        <v>67</v>
      </c>
      <c r="AM201" t="s">
        <v>68</v>
      </c>
      <c r="AS201">
        <v>2125</v>
      </c>
      <c r="AT201">
        <v>2125</v>
      </c>
      <c r="AU201">
        <v>69225</v>
      </c>
      <c r="AV201">
        <v>0</v>
      </c>
      <c r="AX201">
        <v>119625</v>
      </c>
      <c r="AY201">
        <v>140374925</v>
      </c>
      <c r="AZ201" t="s">
        <v>70</v>
      </c>
      <c r="BA201">
        <v>45754</v>
      </c>
      <c r="BB201" t="s">
        <v>174</v>
      </c>
      <c r="BC201" t="s">
        <v>3165</v>
      </c>
      <c r="BD201" t="s">
        <v>657</v>
      </c>
    </row>
    <row r="202" spans="1:56" x14ac:dyDescent="0.25">
      <c r="A202" t="str">
        <f>OP[[#This Row],[CODIGO_OP]]&amp;OP[[#This Row],[Rubro]]</f>
        <v>140375025-11-NC-3603-1300-20-20305C-3603025-02</v>
      </c>
      <c r="B202" t="str">
        <f>OP[[#This Row],[CODIGO_CRP]]&amp;OP[[#This Row],[Rubro]]</f>
        <v>69325-11-NC-3603-1300-20-20305C-3603025-02</v>
      </c>
      <c r="C202" t="str">
        <f>OP[[#This Row],[CODIGO_CDP]]&amp;OP[[#This Row],[Rubro]]</f>
        <v>2125-11-NC-3603-1300-20-20305C-3603025-02</v>
      </c>
      <c r="D202" t="str">
        <f>_xlfn.CONCAT(MID(OP[[#This Row],[Numero Documento]],1,10),"-",RIGHT(OP[[#This Row],[Dependencia]],2),"-",MID(OP[[#This Row],[Fuente]],1,1))</f>
        <v>140375025-11-N</v>
      </c>
      <c r="E202" t="str">
        <f>_xlfn.CONCAT(MID(OP[[#This Row],[Compromisos]],1,10),"-",RIGHT(OP[[#This Row],[Dependencia]],2),"-",MID(OP[[#This Row],[Fuente]],1,1))</f>
        <v>69325-11-N</v>
      </c>
      <c r="F202" t="str">
        <f>_xlfn.CONCAT(MID(OP[[#This Row],[CDP]],1,10),"-",RIGHT(OP[[#This Row],[Dependencia]],2),"-",MID(OP[[#This Row],[Fuente]],1,1))</f>
        <v>2125-11-N</v>
      </c>
      <c r="G202" t="s">
        <v>4738</v>
      </c>
      <c r="H202">
        <v>45785</v>
      </c>
      <c r="I202">
        <v>45789.187268518515</v>
      </c>
      <c r="J202" t="s">
        <v>51</v>
      </c>
      <c r="K202" s="1">
        <v>3679609</v>
      </c>
      <c r="L202" s="1">
        <v>20064</v>
      </c>
      <c r="M202" s="1">
        <v>3659545</v>
      </c>
      <c r="N202" t="s">
        <v>52</v>
      </c>
      <c r="O202" t="s">
        <v>53</v>
      </c>
      <c r="P202" t="s">
        <v>169</v>
      </c>
      <c r="Q202">
        <v>1031160344</v>
      </c>
      <c r="R202" t="s">
        <v>3166</v>
      </c>
      <c r="S202" t="s">
        <v>56</v>
      </c>
      <c r="T202" t="s">
        <v>57</v>
      </c>
      <c r="U202" s="3" t="s">
        <v>3167</v>
      </c>
      <c r="V202" t="s">
        <v>59</v>
      </c>
      <c r="W202">
        <v>890903938</v>
      </c>
      <c r="X202" t="s">
        <v>86</v>
      </c>
      <c r="Y202">
        <v>923211</v>
      </c>
      <c r="Z202" t="s">
        <v>312</v>
      </c>
      <c r="AA202" t="s">
        <v>62</v>
      </c>
      <c r="AB202" t="s">
        <v>63</v>
      </c>
      <c r="AC202" t="s">
        <v>172</v>
      </c>
      <c r="AD202" t="s">
        <v>173</v>
      </c>
      <c r="AE202" t="s">
        <v>66</v>
      </c>
      <c r="AF202" s="1">
        <v>3679609</v>
      </c>
      <c r="AG202" s="1">
        <v>0</v>
      </c>
      <c r="AH202" s="1">
        <v>0</v>
      </c>
      <c r="AI202" s="1">
        <v>0</v>
      </c>
      <c r="AJ202" t="s">
        <v>67</v>
      </c>
      <c r="AM202" t="s">
        <v>68</v>
      </c>
      <c r="AS202">
        <v>2125</v>
      </c>
      <c r="AT202">
        <v>2125</v>
      </c>
      <c r="AU202">
        <v>69325</v>
      </c>
      <c r="AV202">
        <v>0</v>
      </c>
      <c r="AX202">
        <v>119725</v>
      </c>
      <c r="AY202">
        <v>140375025</v>
      </c>
      <c r="AZ202" t="s">
        <v>70</v>
      </c>
      <c r="BA202">
        <v>45754</v>
      </c>
      <c r="BB202" t="s">
        <v>174</v>
      </c>
      <c r="BC202" t="s">
        <v>3168</v>
      </c>
      <c r="BD202" t="s">
        <v>657</v>
      </c>
    </row>
    <row r="203" spans="1:56" x14ac:dyDescent="0.25">
      <c r="A203" t="str">
        <f>OP[[#This Row],[CODIGO_OP]]&amp;OP[[#This Row],[Rubro]]</f>
        <v>140375125-11-NC-3603-1300-20-20305C-3603025-02</v>
      </c>
      <c r="B203" t="str">
        <f>OP[[#This Row],[CODIGO_CRP]]&amp;OP[[#This Row],[Rubro]]</f>
        <v>69425-11-NC-3603-1300-20-20305C-3603025-02</v>
      </c>
      <c r="C203" t="str">
        <f>OP[[#This Row],[CODIGO_CDP]]&amp;OP[[#This Row],[Rubro]]</f>
        <v>2125-11-NC-3603-1300-20-20305C-3603025-02</v>
      </c>
      <c r="D203" t="str">
        <f>_xlfn.CONCAT(MID(OP[[#This Row],[Numero Documento]],1,10),"-",RIGHT(OP[[#This Row],[Dependencia]],2),"-",MID(OP[[#This Row],[Fuente]],1,1))</f>
        <v>140375125-11-N</v>
      </c>
      <c r="E203" t="str">
        <f>_xlfn.CONCAT(MID(OP[[#This Row],[Compromisos]],1,10),"-",RIGHT(OP[[#This Row],[Dependencia]],2),"-",MID(OP[[#This Row],[Fuente]],1,1))</f>
        <v>69425-11-N</v>
      </c>
      <c r="F203" t="str">
        <f>_xlfn.CONCAT(MID(OP[[#This Row],[CDP]],1,10),"-",RIGHT(OP[[#This Row],[Dependencia]],2),"-",MID(OP[[#This Row],[Fuente]],1,1))</f>
        <v>2125-11-N</v>
      </c>
      <c r="G203" t="s">
        <v>4740</v>
      </c>
      <c r="H203">
        <v>45785</v>
      </c>
      <c r="I203">
        <v>45789.194363425922</v>
      </c>
      <c r="J203" t="s">
        <v>51</v>
      </c>
      <c r="K203" s="1">
        <v>3679609</v>
      </c>
      <c r="L203" s="1">
        <v>20064</v>
      </c>
      <c r="M203" s="1">
        <v>3659545</v>
      </c>
      <c r="N203" t="s">
        <v>52</v>
      </c>
      <c r="O203" t="s">
        <v>53</v>
      </c>
      <c r="P203" t="s">
        <v>169</v>
      </c>
      <c r="Q203">
        <v>1070623524</v>
      </c>
      <c r="R203" t="s">
        <v>3169</v>
      </c>
      <c r="S203" t="s">
        <v>56</v>
      </c>
      <c r="T203" t="s">
        <v>57</v>
      </c>
      <c r="U203" s="3" t="s">
        <v>3170</v>
      </c>
      <c r="V203" t="s">
        <v>59</v>
      </c>
      <c r="W203">
        <v>860007335</v>
      </c>
      <c r="X203" t="s">
        <v>201</v>
      </c>
      <c r="Y203">
        <v>923211</v>
      </c>
      <c r="Z203" t="s">
        <v>312</v>
      </c>
      <c r="AA203" t="s">
        <v>62</v>
      </c>
      <c r="AB203" t="s">
        <v>63</v>
      </c>
      <c r="AC203" t="s">
        <v>172</v>
      </c>
      <c r="AD203" t="s">
        <v>173</v>
      </c>
      <c r="AE203" t="s">
        <v>66</v>
      </c>
      <c r="AF203" s="1">
        <v>3679609</v>
      </c>
      <c r="AG203" s="1">
        <v>0</v>
      </c>
      <c r="AH203" s="1">
        <v>0</v>
      </c>
      <c r="AI203" s="1">
        <v>0</v>
      </c>
      <c r="AJ203" t="s">
        <v>67</v>
      </c>
      <c r="AM203" t="s">
        <v>68</v>
      </c>
      <c r="AS203">
        <v>2125</v>
      </c>
      <c r="AT203">
        <v>2125</v>
      </c>
      <c r="AU203">
        <v>69425</v>
      </c>
      <c r="AV203">
        <v>0</v>
      </c>
      <c r="AX203">
        <v>119825</v>
      </c>
      <c r="AY203">
        <v>140375125</v>
      </c>
      <c r="AZ203" t="s">
        <v>70</v>
      </c>
      <c r="BA203">
        <v>45754</v>
      </c>
      <c r="BB203" t="s">
        <v>174</v>
      </c>
      <c r="BC203" t="s">
        <v>3171</v>
      </c>
      <c r="BD203" t="s">
        <v>657</v>
      </c>
    </row>
    <row r="204" spans="1:56" x14ac:dyDescent="0.25">
      <c r="A204" t="str">
        <f>OP[[#This Row],[CODIGO_OP]]&amp;OP[[#This Row],[Rubro]]</f>
        <v>140375425-11-NC-3603-1300-20-20305C-3603025-02</v>
      </c>
      <c r="B204" t="str">
        <f>OP[[#This Row],[CODIGO_CRP]]&amp;OP[[#This Row],[Rubro]]</f>
        <v>69525-11-NC-3603-1300-20-20305C-3603025-02</v>
      </c>
      <c r="C204" t="str">
        <f>OP[[#This Row],[CODIGO_CDP]]&amp;OP[[#This Row],[Rubro]]</f>
        <v>2125-11-NC-3603-1300-20-20305C-3603025-02</v>
      </c>
      <c r="D204" t="str">
        <f>_xlfn.CONCAT(MID(OP[[#This Row],[Numero Documento]],1,10),"-",RIGHT(OP[[#This Row],[Dependencia]],2),"-",MID(OP[[#This Row],[Fuente]],1,1))</f>
        <v>140375425-11-N</v>
      </c>
      <c r="E204" t="str">
        <f>_xlfn.CONCAT(MID(OP[[#This Row],[Compromisos]],1,10),"-",RIGHT(OP[[#This Row],[Dependencia]],2),"-",MID(OP[[#This Row],[Fuente]],1,1))</f>
        <v>69525-11-N</v>
      </c>
      <c r="F204" t="str">
        <f>_xlfn.CONCAT(MID(OP[[#This Row],[CDP]],1,10),"-",RIGHT(OP[[#This Row],[Dependencia]],2),"-",MID(OP[[#This Row],[Fuente]],1,1))</f>
        <v>2125-11-N</v>
      </c>
      <c r="G204" t="s">
        <v>4742</v>
      </c>
      <c r="H204">
        <v>45785</v>
      </c>
      <c r="I204">
        <v>45789.192662037036</v>
      </c>
      <c r="J204" t="s">
        <v>51</v>
      </c>
      <c r="K204" s="1">
        <v>3679609</v>
      </c>
      <c r="L204" s="1">
        <v>20064</v>
      </c>
      <c r="M204" s="1">
        <v>3659545</v>
      </c>
      <c r="N204" t="s">
        <v>52</v>
      </c>
      <c r="O204" t="s">
        <v>53</v>
      </c>
      <c r="P204" t="s">
        <v>169</v>
      </c>
      <c r="Q204">
        <v>1013625173</v>
      </c>
      <c r="R204" t="s">
        <v>3172</v>
      </c>
      <c r="S204" t="s">
        <v>56</v>
      </c>
      <c r="T204" t="s">
        <v>57</v>
      </c>
      <c r="U204" s="3" t="s">
        <v>5462</v>
      </c>
      <c r="V204" t="s">
        <v>59</v>
      </c>
      <c r="W204">
        <v>860003020</v>
      </c>
      <c r="X204" t="s">
        <v>212</v>
      </c>
      <c r="Y204">
        <v>923211</v>
      </c>
      <c r="Z204" t="s">
        <v>312</v>
      </c>
      <c r="AA204" t="s">
        <v>62</v>
      </c>
      <c r="AB204" t="s">
        <v>63</v>
      </c>
      <c r="AC204" t="s">
        <v>172</v>
      </c>
      <c r="AD204" t="s">
        <v>173</v>
      </c>
      <c r="AE204" t="s">
        <v>66</v>
      </c>
      <c r="AF204" s="1">
        <v>3679609</v>
      </c>
      <c r="AG204" s="1">
        <v>0</v>
      </c>
      <c r="AH204" s="1">
        <v>0</v>
      </c>
      <c r="AI204" s="1">
        <v>0</v>
      </c>
      <c r="AJ204" t="s">
        <v>67</v>
      </c>
      <c r="AM204" t="s">
        <v>68</v>
      </c>
      <c r="AS204">
        <v>2125</v>
      </c>
      <c r="AT204">
        <v>2125</v>
      </c>
      <c r="AU204">
        <v>69525</v>
      </c>
      <c r="AV204">
        <v>0</v>
      </c>
      <c r="AX204">
        <v>119925</v>
      </c>
      <c r="AY204">
        <v>140375425</v>
      </c>
      <c r="AZ204" t="s">
        <v>70</v>
      </c>
      <c r="BA204">
        <v>45754</v>
      </c>
      <c r="BB204" t="s">
        <v>174</v>
      </c>
      <c r="BC204" t="s">
        <v>3173</v>
      </c>
      <c r="BD204" t="s">
        <v>657</v>
      </c>
    </row>
    <row r="205" spans="1:56" x14ac:dyDescent="0.25">
      <c r="A205" t="str">
        <f>OP[[#This Row],[CODIGO_OP]]&amp;OP[[#This Row],[Rubro]]</f>
        <v>140375525-11-NC-3603-1300-20-20305C-3603025-02</v>
      </c>
      <c r="B205" t="str">
        <f>OP[[#This Row],[CODIGO_CRP]]&amp;OP[[#This Row],[Rubro]]</f>
        <v>69625-11-NC-3603-1300-20-20305C-3603025-02</v>
      </c>
      <c r="C205" t="str">
        <f>OP[[#This Row],[CODIGO_CDP]]&amp;OP[[#This Row],[Rubro]]</f>
        <v>2125-11-NC-3603-1300-20-20305C-3603025-02</v>
      </c>
      <c r="D205" t="str">
        <f>_xlfn.CONCAT(MID(OP[[#This Row],[Numero Documento]],1,10),"-",RIGHT(OP[[#This Row],[Dependencia]],2),"-",MID(OP[[#This Row],[Fuente]],1,1))</f>
        <v>140375525-11-N</v>
      </c>
      <c r="E205" t="str">
        <f>_xlfn.CONCAT(MID(OP[[#This Row],[Compromisos]],1,10),"-",RIGHT(OP[[#This Row],[Dependencia]],2),"-",MID(OP[[#This Row],[Fuente]],1,1))</f>
        <v>69625-11-N</v>
      </c>
      <c r="F205" t="str">
        <f>_xlfn.CONCAT(MID(OP[[#This Row],[CDP]],1,10),"-",RIGHT(OP[[#This Row],[Dependencia]],2),"-",MID(OP[[#This Row],[Fuente]],1,1))</f>
        <v>2125-11-N</v>
      </c>
      <c r="G205" t="s">
        <v>4744</v>
      </c>
      <c r="H205">
        <v>45785</v>
      </c>
      <c r="I205">
        <v>45789.195925925924</v>
      </c>
      <c r="J205" t="s">
        <v>51</v>
      </c>
      <c r="K205" s="1">
        <v>3679608</v>
      </c>
      <c r="L205" s="1">
        <v>20064</v>
      </c>
      <c r="M205" s="1">
        <v>3659544</v>
      </c>
      <c r="N205" t="s">
        <v>52</v>
      </c>
      <c r="O205" t="s">
        <v>53</v>
      </c>
      <c r="P205" t="s">
        <v>169</v>
      </c>
      <c r="Q205">
        <v>53003966</v>
      </c>
      <c r="R205" t="s">
        <v>3174</v>
      </c>
      <c r="S205" t="s">
        <v>56</v>
      </c>
      <c r="T205" t="s">
        <v>57</v>
      </c>
      <c r="U205" s="3" t="s">
        <v>3175</v>
      </c>
      <c r="V205" t="s">
        <v>59</v>
      </c>
      <c r="W205">
        <v>860035827</v>
      </c>
      <c r="X205" t="s">
        <v>378</v>
      </c>
      <c r="Y205">
        <v>923211</v>
      </c>
      <c r="Z205" t="s">
        <v>312</v>
      </c>
      <c r="AA205" t="s">
        <v>62</v>
      </c>
      <c r="AB205" t="s">
        <v>63</v>
      </c>
      <c r="AC205" t="s">
        <v>172</v>
      </c>
      <c r="AD205" t="s">
        <v>173</v>
      </c>
      <c r="AE205" t="s">
        <v>66</v>
      </c>
      <c r="AF205" s="1">
        <v>3679608</v>
      </c>
      <c r="AG205" s="1">
        <v>0</v>
      </c>
      <c r="AH205" s="1">
        <v>0</v>
      </c>
      <c r="AI205" s="1">
        <v>0</v>
      </c>
      <c r="AJ205" t="s">
        <v>67</v>
      </c>
      <c r="AM205" t="s">
        <v>68</v>
      </c>
      <c r="AS205">
        <v>2125</v>
      </c>
      <c r="AT205">
        <v>2125</v>
      </c>
      <c r="AU205">
        <v>69625</v>
      </c>
      <c r="AV205">
        <v>0</v>
      </c>
      <c r="AX205">
        <v>120025</v>
      </c>
      <c r="AY205">
        <v>140375525</v>
      </c>
      <c r="AZ205" t="s">
        <v>70</v>
      </c>
      <c r="BA205">
        <v>45754</v>
      </c>
      <c r="BB205" t="s">
        <v>174</v>
      </c>
      <c r="BC205" t="s">
        <v>3176</v>
      </c>
      <c r="BD205" t="s">
        <v>648</v>
      </c>
    </row>
    <row r="206" spans="1:56" x14ac:dyDescent="0.25">
      <c r="A206" t="str">
        <f>OP[[#This Row],[CODIGO_OP]]&amp;OP[[#This Row],[Rubro]]</f>
        <v>140375725-11-NC-3603-1300-20-20305C-3603025-02</v>
      </c>
      <c r="B206" t="str">
        <f>OP[[#This Row],[CODIGO_CRP]]&amp;OP[[#This Row],[Rubro]]</f>
        <v>70325-11-NC-3603-1300-20-20305C-3603025-02</v>
      </c>
      <c r="C206" t="str">
        <f>OP[[#This Row],[CODIGO_CDP]]&amp;OP[[#This Row],[Rubro]]</f>
        <v>2125-11-NC-3603-1300-20-20305C-3603025-02</v>
      </c>
      <c r="D206" t="str">
        <f>_xlfn.CONCAT(MID(OP[[#This Row],[Numero Documento]],1,10),"-",RIGHT(OP[[#This Row],[Dependencia]],2),"-",MID(OP[[#This Row],[Fuente]],1,1))</f>
        <v>140375725-11-N</v>
      </c>
      <c r="E206" t="str">
        <f>_xlfn.CONCAT(MID(OP[[#This Row],[Compromisos]],1,10),"-",RIGHT(OP[[#This Row],[Dependencia]],2),"-",MID(OP[[#This Row],[Fuente]],1,1))</f>
        <v>70325-11-N</v>
      </c>
      <c r="F206" t="str">
        <f>_xlfn.CONCAT(MID(OP[[#This Row],[CDP]],1,10),"-",RIGHT(OP[[#This Row],[Dependencia]],2),"-",MID(OP[[#This Row],[Fuente]],1,1))</f>
        <v>2125-11-N</v>
      </c>
      <c r="G206" t="s">
        <v>4746</v>
      </c>
      <c r="H206">
        <v>45785</v>
      </c>
      <c r="I206">
        <v>45789.196840277778</v>
      </c>
      <c r="J206" t="s">
        <v>51</v>
      </c>
      <c r="K206" s="1">
        <v>3526292</v>
      </c>
      <c r="L206" s="1">
        <v>19291</v>
      </c>
      <c r="M206" s="1">
        <v>3507001</v>
      </c>
      <c r="N206" t="s">
        <v>52</v>
      </c>
      <c r="O206" t="s">
        <v>53</v>
      </c>
      <c r="P206" t="s">
        <v>169</v>
      </c>
      <c r="Q206">
        <v>1069748946</v>
      </c>
      <c r="R206" t="s">
        <v>3201</v>
      </c>
      <c r="S206" t="s">
        <v>56</v>
      </c>
      <c r="T206" t="s">
        <v>57</v>
      </c>
      <c r="U206" s="3" t="s">
        <v>3202</v>
      </c>
      <c r="V206" t="s">
        <v>59</v>
      </c>
      <c r="W206">
        <v>860034313</v>
      </c>
      <c r="X206" t="s">
        <v>97</v>
      </c>
      <c r="Y206">
        <v>923211</v>
      </c>
      <c r="Z206" t="s">
        <v>312</v>
      </c>
      <c r="AA206" t="s">
        <v>62</v>
      </c>
      <c r="AB206" t="s">
        <v>63</v>
      </c>
      <c r="AC206" t="s">
        <v>172</v>
      </c>
      <c r="AD206" t="s">
        <v>173</v>
      </c>
      <c r="AE206" t="s">
        <v>66</v>
      </c>
      <c r="AF206" s="1">
        <v>3526292</v>
      </c>
      <c r="AG206" s="1">
        <v>0</v>
      </c>
      <c r="AH206" s="1">
        <v>0</v>
      </c>
      <c r="AI206" s="1">
        <v>0</v>
      </c>
      <c r="AJ206" t="s">
        <v>67</v>
      </c>
      <c r="AM206" t="s">
        <v>68</v>
      </c>
      <c r="AS206">
        <v>2125</v>
      </c>
      <c r="AT206">
        <v>2125</v>
      </c>
      <c r="AU206">
        <v>70325</v>
      </c>
      <c r="AV206">
        <v>0</v>
      </c>
      <c r="AX206">
        <v>120125</v>
      </c>
      <c r="AY206">
        <v>140375725</v>
      </c>
      <c r="AZ206" t="s">
        <v>70</v>
      </c>
      <c r="BA206">
        <v>45755</v>
      </c>
      <c r="BB206" t="s">
        <v>174</v>
      </c>
      <c r="BC206" t="s">
        <v>3203</v>
      </c>
      <c r="BD206" t="s">
        <v>657</v>
      </c>
    </row>
    <row r="207" spans="1:56" x14ac:dyDescent="0.25">
      <c r="A207" t="str">
        <f>OP[[#This Row],[CODIGO_OP]]&amp;OP[[#This Row],[Rubro]]</f>
        <v>140375825-11-NC-3603-1300-20-20305C-3603025-02</v>
      </c>
      <c r="B207" t="str">
        <f>OP[[#This Row],[CODIGO_CRP]]&amp;OP[[#This Row],[Rubro]]</f>
        <v>70425-11-NC-3603-1300-20-20305C-3603025-02</v>
      </c>
      <c r="C207" t="str">
        <f>OP[[#This Row],[CODIGO_CDP]]&amp;OP[[#This Row],[Rubro]]</f>
        <v>2125-11-NC-3603-1300-20-20305C-3603025-02</v>
      </c>
      <c r="D207" t="str">
        <f>_xlfn.CONCAT(MID(OP[[#This Row],[Numero Documento]],1,10),"-",RIGHT(OP[[#This Row],[Dependencia]],2),"-",MID(OP[[#This Row],[Fuente]],1,1))</f>
        <v>140375825-11-N</v>
      </c>
      <c r="E207" t="str">
        <f>_xlfn.CONCAT(MID(OP[[#This Row],[Compromisos]],1,10),"-",RIGHT(OP[[#This Row],[Dependencia]],2),"-",MID(OP[[#This Row],[Fuente]],1,1))</f>
        <v>70425-11-N</v>
      </c>
      <c r="F207" t="str">
        <f>_xlfn.CONCAT(MID(OP[[#This Row],[CDP]],1,10),"-",RIGHT(OP[[#This Row],[Dependencia]],2),"-",MID(OP[[#This Row],[Fuente]],1,1))</f>
        <v>2125-11-N</v>
      </c>
      <c r="G207" t="s">
        <v>4748</v>
      </c>
      <c r="H207">
        <v>45785</v>
      </c>
      <c r="I207">
        <v>45789.194398148145</v>
      </c>
      <c r="J207" t="s">
        <v>51</v>
      </c>
      <c r="K207" s="1">
        <v>3526292</v>
      </c>
      <c r="L207" s="1">
        <v>19291</v>
      </c>
      <c r="M207" s="1">
        <v>3507001</v>
      </c>
      <c r="N207" t="s">
        <v>52</v>
      </c>
      <c r="O207" t="s">
        <v>53</v>
      </c>
      <c r="P207" t="s">
        <v>169</v>
      </c>
      <c r="Q207">
        <v>1026254907</v>
      </c>
      <c r="R207" t="s">
        <v>3204</v>
      </c>
      <c r="S207" t="s">
        <v>56</v>
      </c>
      <c r="T207" t="s">
        <v>57</v>
      </c>
      <c r="U207" s="3" t="s">
        <v>3205</v>
      </c>
      <c r="V207" t="s">
        <v>59</v>
      </c>
      <c r="W207">
        <v>860007335</v>
      </c>
      <c r="X207" t="s">
        <v>201</v>
      </c>
      <c r="Y207">
        <v>923211</v>
      </c>
      <c r="Z207" t="s">
        <v>312</v>
      </c>
      <c r="AA207" t="s">
        <v>62</v>
      </c>
      <c r="AB207" t="s">
        <v>63</v>
      </c>
      <c r="AC207" t="s">
        <v>172</v>
      </c>
      <c r="AD207" t="s">
        <v>173</v>
      </c>
      <c r="AE207" t="s">
        <v>66</v>
      </c>
      <c r="AF207" s="1">
        <v>3526292</v>
      </c>
      <c r="AG207" s="1">
        <v>0</v>
      </c>
      <c r="AH207" s="1">
        <v>0</v>
      </c>
      <c r="AI207" s="1">
        <v>0</v>
      </c>
      <c r="AJ207" t="s">
        <v>67</v>
      </c>
      <c r="AM207" t="s">
        <v>68</v>
      </c>
      <c r="AS207">
        <v>2125</v>
      </c>
      <c r="AT207">
        <v>2125</v>
      </c>
      <c r="AU207">
        <v>70425</v>
      </c>
      <c r="AV207">
        <v>0</v>
      </c>
      <c r="AX207">
        <v>120225</v>
      </c>
      <c r="AY207">
        <v>140375825</v>
      </c>
      <c r="AZ207" t="s">
        <v>70</v>
      </c>
      <c r="BA207">
        <v>45755</v>
      </c>
      <c r="BB207" t="s">
        <v>174</v>
      </c>
      <c r="BC207" t="s">
        <v>3206</v>
      </c>
      <c r="BD207" t="s">
        <v>657</v>
      </c>
    </row>
    <row r="208" spans="1:56" x14ac:dyDescent="0.25">
      <c r="A208" t="str">
        <f>OP[[#This Row],[CODIGO_OP]]&amp;OP[[#This Row],[Rubro]]</f>
        <v>140375925-10-NC-3603-1300-20-20305C-3603025-02</v>
      </c>
      <c r="B208" t="str">
        <f>OP[[#This Row],[CODIGO_CRP]]&amp;OP[[#This Row],[Rubro]]</f>
        <v>2425-10-NC-3603-1300-20-20305C-3603025-02</v>
      </c>
      <c r="C208" t="str">
        <f>OP[[#This Row],[CODIGO_CDP]]&amp;OP[[#This Row],[Rubro]]</f>
        <v>1925-10-NC-3603-1300-20-20305C-3603025-02</v>
      </c>
      <c r="D208" t="str">
        <f>_xlfn.CONCAT(MID(OP[[#This Row],[Numero Documento]],1,10),"-",RIGHT(OP[[#This Row],[Dependencia]],2),"-",MID(OP[[#This Row],[Fuente]],1,1))</f>
        <v>140375925-10-N</v>
      </c>
      <c r="E208" t="str">
        <f>_xlfn.CONCAT(MID(OP[[#This Row],[Compromisos]],1,10),"-",RIGHT(OP[[#This Row],[Dependencia]],2),"-",MID(OP[[#This Row],[Fuente]],1,1))</f>
        <v>2425-10-N</v>
      </c>
      <c r="F208" t="str">
        <f>_xlfn.CONCAT(MID(OP[[#This Row],[CDP]],1,10),"-",RIGHT(OP[[#This Row],[Dependencia]],2),"-",MID(OP[[#This Row],[Fuente]],1,1))</f>
        <v>1925-10-N</v>
      </c>
      <c r="G208" t="s">
        <v>5463</v>
      </c>
      <c r="H208">
        <v>45785</v>
      </c>
      <c r="I208">
        <v>45789.187268518515</v>
      </c>
      <c r="J208" t="s">
        <v>51</v>
      </c>
      <c r="K208" s="1">
        <v>2692045</v>
      </c>
      <c r="L208" s="1">
        <v>13717</v>
      </c>
      <c r="M208" s="1">
        <v>2678328</v>
      </c>
      <c r="N208" t="s">
        <v>52</v>
      </c>
      <c r="O208" t="s">
        <v>53</v>
      </c>
      <c r="P208" t="s">
        <v>169</v>
      </c>
      <c r="Q208">
        <v>1030689405</v>
      </c>
      <c r="R208" t="s">
        <v>630</v>
      </c>
      <c r="S208" t="s">
        <v>56</v>
      </c>
      <c r="T208" t="s">
        <v>57</v>
      </c>
      <c r="U208" s="3" t="s">
        <v>631</v>
      </c>
      <c r="V208" t="s">
        <v>59</v>
      </c>
      <c r="W208">
        <v>890903938</v>
      </c>
      <c r="X208" t="s">
        <v>86</v>
      </c>
      <c r="Y208">
        <v>923210</v>
      </c>
      <c r="Z208" t="s">
        <v>61</v>
      </c>
      <c r="AA208" t="s">
        <v>62</v>
      </c>
      <c r="AB208" t="s">
        <v>63</v>
      </c>
      <c r="AC208" t="s">
        <v>172</v>
      </c>
      <c r="AD208" t="s">
        <v>173</v>
      </c>
      <c r="AE208" t="s">
        <v>66</v>
      </c>
      <c r="AF208" s="1">
        <v>2692045</v>
      </c>
      <c r="AG208" s="1">
        <v>0</v>
      </c>
      <c r="AH208" s="1">
        <v>0</v>
      </c>
      <c r="AI208" s="1">
        <v>0</v>
      </c>
      <c r="AJ208" t="s">
        <v>67</v>
      </c>
      <c r="AM208" t="s">
        <v>68</v>
      </c>
      <c r="AS208">
        <v>1925</v>
      </c>
      <c r="AT208">
        <v>1925</v>
      </c>
      <c r="AU208">
        <v>2425</v>
      </c>
      <c r="AV208">
        <v>0</v>
      </c>
      <c r="AX208">
        <v>120325</v>
      </c>
      <c r="AY208">
        <v>140375925</v>
      </c>
      <c r="AZ208" t="s">
        <v>70</v>
      </c>
      <c r="BA208">
        <v>45686</v>
      </c>
      <c r="BB208" t="s">
        <v>180</v>
      </c>
      <c r="BC208" t="s">
        <v>632</v>
      </c>
      <c r="BD208" t="s">
        <v>633</v>
      </c>
    </row>
    <row r="209" spans="1:56" x14ac:dyDescent="0.25">
      <c r="A209" t="str">
        <f>OP[[#This Row],[CODIGO_OP]]&amp;OP[[#This Row],[Rubro]]</f>
        <v>140376025-10-NC-3603-1300-20-20305C-3603025-02</v>
      </c>
      <c r="B209" t="str">
        <f>OP[[#This Row],[CODIGO_CRP]]&amp;OP[[#This Row],[Rubro]]</f>
        <v>2525-10-NC-3603-1300-20-20305C-3603025-02</v>
      </c>
      <c r="C209" t="str">
        <f>OP[[#This Row],[CODIGO_CDP]]&amp;OP[[#This Row],[Rubro]]</f>
        <v>1925-10-NC-3603-1300-20-20305C-3603025-02</v>
      </c>
      <c r="D209" t="str">
        <f>_xlfn.CONCAT(MID(OP[[#This Row],[Numero Documento]],1,10),"-",RIGHT(OP[[#This Row],[Dependencia]],2),"-",MID(OP[[#This Row],[Fuente]],1,1))</f>
        <v>140376025-10-N</v>
      </c>
      <c r="E209" t="str">
        <f>_xlfn.CONCAT(MID(OP[[#This Row],[Compromisos]],1,10),"-",RIGHT(OP[[#This Row],[Dependencia]],2),"-",MID(OP[[#This Row],[Fuente]],1,1))</f>
        <v>2525-10-N</v>
      </c>
      <c r="F209" t="str">
        <f>_xlfn.CONCAT(MID(OP[[#This Row],[CDP]],1,10),"-",RIGHT(OP[[#This Row],[Dependencia]],2),"-",MID(OP[[#This Row],[Fuente]],1,1))</f>
        <v>1925-10-N</v>
      </c>
      <c r="G209" t="s">
        <v>5464</v>
      </c>
      <c r="H209">
        <v>45785</v>
      </c>
      <c r="I209">
        <v>45789.187280092592</v>
      </c>
      <c r="J209" t="s">
        <v>51</v>
      </c>
      <c r="K209" s="1">
        <v>2692045</v>
      </c>
      <c r="L209" s="1">
        <v>13717</v>
      </c>
      <c r="M209" s="1">
        <v>2678328</v>
      </c>
      <c r="N209" t="s">
        <v>52</v>
      </c>
      <c r="O209" t="s">
        <v>53</v>
      </c>
      <c r="P209" t="s">
        <v>169</v>
      </c>
      <c r="Q209">
        <v>1024473687</v>
      </c>
      <c r="R209" t="s">
        <v>635</v>
      </c>
      <c r="S209" t="s">
        <v>56</v>
      </c>
      <c r="T209" t="s">
        <v>57</v>
      </c>
      <c r="U209" s="3" t="s">
        <v>636</v>
      </c>
      <c r="V209" t="s">
        <v>59</v>
      </c>
      <c r="W209">
        <v>890903938</v>
      </c>
      <c r="X209" t="s">
        <v>86</v>
      </c>
      <c r="Y209">
        <v>923210</v>
      </c>
      <c r="Z209" t="s">
        <v>61</v>
      </c>
      <c r="AA209" t="s">
        <v>62</v>
      </c>
      <c r="AB209" t="s">
        <v>63</v>
      </c>
      <c r="AC209" t="s">
        <v>172</v>
      </c>
      <c r="AD209" t="s">
        <v>173</v>
      </c>
      <c r="AE209" t="s">
        <v>66</v>
      </c>
      <c r="AF209" s="1">
        <v>2692045</v>
      </c>
      <c r="AG209" s="1">
        <v>0</v>
      </c>
      <c r="AH209" s="1">
        <v>0</v>
      </c>
      <c r="AI209" s="1">
        <v>0</v>
      </c>
      <c r="AJ209" t="s">
        <v>67</v>
      </c>
      <c r="AM209" t="s">
        <v>68</v>
      </c>
      <c r="AS209">
        <v>1925</v>
      </c>
      <c r="AT209">
        <v>1925</v>
      </c>
      <c r="AU209">
        <v>2525</v>
      </c>
      <c r="AV209">
        <v>0</v>
      </c>
      <c r="AX209">
        <v>120425</v>
      </c>
      <c r="AY209">
        <v>140376025</v>
      </c>
      <c r="AZ209" t="s">
        <v>70</v>
      </c>
      <c r="BA209">
        <v>45686</v>
      </c>
      <c r="BB209" t="s">
        <v>180</v>
      </c>
      <c r="BC209" t="s">
        <v>637</v>
      </c>
      <c r="BD209" t="s">
        <v>638</v>
      </c>
    </row>
    <row r="210" spans="1:56" x14ac:dyDescent="0.25">
      <c r="A210" t="str">
        <f>OP[[#This Row],[CODIGO_OP]]&amp;OP[[#This Row],[Rubro]]</f>
        <v>140376125-10-NC-3603-1300-20-20305C-3603025-02</v>
      </c>
      <c r="B210" t="str">
        <f>OP[[#This Row],[CODIGO_CRP]]&amp;OP[[#This Row],[Rubro]]</f>
        <v>3725-10-NC-3603-1300-20-20305C-3603025-02</v>
      </c>
      <c r="C210" t="str">
        <f>OP[[#This Row],[CODIGO_CDP]]&amp;OP[[#This Row],[Rubro]]</f>
        <v>1925-10-NC-3603-1300-20-20305C-3603025-02</v>
      </c>
      <c r="D210" t="str">
        <f>_xlfn.CONCAT(MID(OP[[#This Row],[Numero Documento]],1,10),"-",RIGHT(OP[[#This Row],[Dependencia]],2),"-",MID(OP[[#This Row],[Fuente]],1,1))</f>
        <v>140376125-10-N</v>
      </c>
      <c r="E210" t="str">
        <f>_xlfn.CONCAT(MID(OP[[#This Row],[Compromisos]],1,10),"-",RIGHT(OP[[#This Row],[Dependencia]],2),"-",MID(OP[[#This Row],[Fuente]],1,1))</f>
        <v>3725-10-N</v>
      </c>
      <c r="F210" t="str">
        <f>_xlfn.CONCAT(MID(OP[[#This Row],[CDP]],1,10),"-",RIGHT(OP[[#This Row],[Dependencia]],2),"-",MID(OP[[#This Row],[Fuente]],1,1))</f>
        <v>1925-10-N</v>
      </c>
      <c r="G210" t="s">
        <v>5465</v>
      </c>
      <c r="H210">
        <v>45785</v>
      </c>
      <c r="I210">
        <v>45789.194363425922</v>
      </c>
      <c r="J210" t="s">
        <v>51</v>
      </c>
      <c r="K210" s="1">
        <v>1923999</v>
      </c>
      <c r="L210" s="1">
        <v>9109</v>
      </c>
      <c r="M210" s="1">
        <v>1914890</v>
      </c>
      <c r="N210" t="s">
        <v>52</v>
      </c>
      <c r="O210" t="s">
        <v>53</v>
      </c>
      <c r="P210" t="s">
        <v>169</v>
      </c>
      <c r="Q210">
        <v>1073720676</v>
      </c>
      <c r="R210" t="s">
        <v>680</v>
      </c>
      <c r="S210" t="s">
        <v>56</v>
      </c>
      <c r="T210" t="s">
        <v>57</v>
      </c>
      <c r="U210" s="3" t="s">
        <v>681</v>
      </c>
      <c r="V210" t="s">
        <v>59</v>
      </c>
      <c r="W210">
        <v>860007335</v>
      </c>
      <c r="X210" t="s">
        <v>201</v>
      </c>
      <c r="Y210">
        <v>923210</v>
      </c>
      <c r="Z210" t="s">
        <v>61</v>
      </c>
      <c r="AA210" t="s">
        <v>62</v>
      </c>
      <c r="AB210" t="s">
        <v>63</v>
      </c>
      <c r="AC210" t="s">
        <v>172</v>
      </c>
      <c r="AD210" t="s">
        <v>173</v>
      </c>
      <c r="AE210" t="s">
        <v>66</v>
      </c>
      <c r="AF210" s="1">
        <v>1923999</v>
      </c>
      <c r="AG210" s="1">
        <v>0</v>
      </c>
      <c r="AH210" s="1">
        <v>0</v>
      </c>
      <c r="AI210" s="1">
        <v>0</v>
      </c>
      <c r="AJ210" t="s">
        <v>67</v>
      </c>
      <c r="AM210" t="s">
        <v>68</v>
      </c>
      <c r="AS210">
        <v>1925</v>
      </c>
      <c r="AT210">
        <v>1925</v>
      </c>
      <c r="AU210">
        <v>3725</v>
      </c>
      <c r="AV210">
        <v>0</v>
      </c>
      <c r="AX210">
        <v>120525</v>
      </c>
      <c r="AY210">
        <v>140376125</v>
      </c>
      <c r="AZ210" t="s">
        <v>70</v>
      </c>
      <c r="BA210">
        <v>45688</v>
      </c>
      <c r="BB210" t="s">
        <v>180</v>
      </c>
      <c r="BC210" t="s">
        <v>682</v>
      </c>
      <c r="BD210" t="s">
        <v>683</v>
      </c>
    </row>
    <row r="211" spans="1:56" x14ac:dyDescent="0.25">
      <c r="A211" t="str">
        <f>OP[[#This Row],[CODIGO_OP]]&amp;OP[[#This Row],[Rubro]]</f>
        <v>140376225-45-NC-3603-1300-20-20305C-3603025-02</v>
      </c>
      <c r="B211" t="str">
        <f>OP[[#This Row],[CODIGO_CRP]]&amp;OP[[#This Row],[Rubro]]</f>
        <v>4425-45-NC-3603-1300-20-20305C-3603025-02</v>
      </c>
      <c r="C211" t="str">
        <f>OP[[#This Row],[CODIGO_CDP]]&amp;OP[[#This Row],[Rubro]]</f>
        <v>3825-45-NC-3603-1300-20-20305C-3603025-02</v>
      </c>
      <c r="D211" t="str">
        <f>_xlfn.CONCAT(MID(OP[[#This Row],[Numero Documento]],1,10),"-",RIGHT(OP[[#This Row],[Dependencia]],2),"-",MID(OP[[#This Row],[Fuente]],1,1))</f>
        <v>140376225-45-N</v>
      </c>
      <c r="E211" t="str">
        <f>_xlfn.CONCAT(MID(OP[[#This Row],[Compromisos]],1,10),"-",RIGHT(OP[[#This Row],[Dependencia]],2),"-",MID(OP[[#This Row],[Fuente]],1,1))</f>
        <v>4425-45-N</v>
      </c>
      <c r="F211" t="str">
        <f>_xlfn.CONCAT(MID(OP[[#This Row],[CDP]],1,10),"-",RIGHT(OP[[#This Row],[Dependencia]],2),"-",MID(OP[[#This Row],[Fuente]],1,1))</f>
        <v>3825-45-N</v>
      </c>
      <c r="G211" t="s">
        <v>5466</v>
      </c>
      <c r="H211">
        <v>45785</v>
      </c>
      <c r="I211">
        <v>45789.169548611113</v>
      </c>
      <c r="J211" t="s">
        <v>51</v>
      </c>
      <c r="K211" s="1">
        <v>4599511</v>
      </c>
      <c r="L211" s="1">
        <v>28259</v>
      </c>
      <c r="M211" s="1">
        <v>4571252</v>
      </c>
      <c r="N211" t="s">
        <v>52</v>
      </c>
      <c r="O211" t="s">
        <v>53</v>
      </c>
      <c r="P211" t="s">
        <v>169</v>
      </c>
      <c r="Q211">
        <v>1073669268</v>
      </c>
      <c r="R211" t="s">
        <v>716</v>
      </c>
      <c r="S211" t="s">
        <v>56</v>
      </c>
      <c r="T211" t="s">
        <v>57</v>
      </c>
      <c r="U211" s="3" t="s">
        <v>717</v>
      </c>
      <c r="V211" t="s">
        <v>59</v>
      </c>
      <c r="W211">
        <v>890903938</v>
      </c>
      <c r="X211" t="s">
        <v>86</v>
      </c>
      <c r="Y211">
        <v>923245</v>
      </c>
      <c r="Z211" t="s">
        <v>403</v>
      </c>
      <c r="AA211" t="s">
        <v>62</v>
      </c>
      <c r="AB211" t="s">
        <v>63</v>
      </c>
      <c r="AC211" t="s">
        <v>172</v>
      </c>
      <c r="AD211" t="s">
        <v>173</v>
      </c>
      <c r="AE211" t="s">
        <v>66</v>
      </c>
      <c r="AF211" s="1">
        <v>4599511</v>
      </c>
      <c r="AG211" s="1">
        <v>0</v>
      </c>
      <c r="AH211" s="1">
        <v>0</v>
      </c>
      <c r="AI211" s="1">
        <v>0</v>
      </c>
      <c r="AJ211" t="s">
        <v>67</v>
      </c>
      <c r="AM211" t="s">
        <v>68</v>
      </c>
      <c r="AS211">
        <v>3825</v>
      </c>
      <c r="AT211">
        <v>3825</v>
      </c>
      <c r="AU211">
        <v>4425</v>
      </c>
      <c r="AV211">
        <v>0</v>
      </c>
      <c r="AX211">
        <v>120625</v>
      </c>
      <c r="AY211">
        <v>140376225</v>
      </c>
      <c r="AZ211" t="s">
        <v>70</v>
      </c>
      <c r="BA211">
        <v>45689</v>
      </c>
      <c r="BB211" t="s">
        <v>174</v>
      </c>
      <c r="BC211" t="s">
        <v>718</v>
      </c>
      <c r="BD211" t="s">
        <v>405</v>
      </c>
    </row>
    <row r="212" spans="1:56" x14ac:dyDescent="0.25">
      <c r="A212" t="str">
        <f>OP[[#This Row],[CODIGO_OP]]&amp;OP[[#This Row],[Rubro]]</f>
        <v>140376325-45-NC-3603-1300-20-20305C-3603025-02</v>
      </c>
      <c r="B212" t="str">
        <f>OP[[#This Row],[CODIGO_CRP]]&amp;OP[[#This Row],[Rubro]]</f>
        <v>4525-45-NC-3603-1300-20-20305C-3603025-02</v>
      </c>
      <c r="C212" t="str">
        <f>OP[[#This Row],[CODIGO_CDP]]&amp;OP[[#This Row],[Rubro]]</f>
        <v>3825-45-NC-3603-1300-20-20305C-3603025-02</v>
      </c>
      <c r="D212" t="str">
        <f>_xlfn.CONCAT(MID(OP[[#This Row],[Numero Documento]],1,10),"-",RIGHT(OP[[#This Row],[Dependencia]],2),"-",MID(OP[[#This Row],[Fuente]],1,1))</f>
        <v>140376325-45-N</v>
      </c>
      <c r="E212" t="str">
        <f>_xlfn.CONCAT(MID(OP[[#This Row],[Compromisos]],1,10),"-",RIGHT(OP[[#This Row],[Dependencia]],2),"-",MID(OP[[#This Row],[Fuente]],1,1))</f>
        <v>4525-45-N</v>
      </c>
      <c r="F212" t="str">
        <f>_xlfn.CONCAT(MID(OP[[#This Row],[CDP]],1,10),"-",RIGHT(OP[[#This Row],[Dependencia]],2),"-",MID(OP[[#This Row],[Fuente]],1,1))</f>
        <v>3825-45-N</v>
      </c>
      <c r="G212" t="s">
        <v>5467</v>
      </c>
      <c r="H212">
        <v>45785</v>
      </c>
      <c r="I212">
        <v>45789.167916666665</v>
      </c>
      <c r="J212" t="s">
        <v>51</v>
      </c>
      <c r="K212" s="1">
        <v>4599511</v>
      </c>
      <c r="L212" s="1">
        <v>28259</v>
      </c>
      <c r="M212" s="1">
        <v>4571252</v>
      </c>
      <c r="N212" t="s">
        <v>52</v>
      </c>
      <c r="O212" t="s">
        <v>53</v>
      </c>
      <c r="P212" t="s">
        <v>169</v>
      </c>
      <c r="Q212">
        <v>1012333352</v>
      </c>
      <c r="R212" t="s">
        <v>401</v>
      </c>
      <c r="S212" t="s">
        <v>56</v>
      </c>
      <c r="T212" t="s">
        <v>57</v>
      </c>
      <c r="U212" s="3" t="s">
        <v>402</v>
      </c>
      <c r="V212" t="s">
        <v>59</v>
      </c>
      <c r="W212">
        <v>860002964</v>
      </c>
      <c r="X212" t="s">
        <v>242</v>
      </c>
      <c r="Y212">
        <v>923245</v>
      </c>
      <c r="Z212" t="s">
        <v>403</v>
      </c>
      <c r="AA212" t="s">
        <v>62</v>
      </c>
      <c r="AB212" t="s">
        <v>63</v>
      </c>
      <c r="AC212" t="s">
        <v>172</v>
      </c>
      <c r="AD212" t="s">
        <v>173</v>
      </c>
      <c r="AE212" t="s">
        <v>66</v>
      </c>
      <c r="AF212" s="1">
        <v>4599511</v>
      </c>
      <c r="AG212" s="1">
        <v>0</v>
      </c>
      <c r="AH212" s="1">
        <v>0</v>
      </c>
      <c r="AI212" s="1">
        <v>0</v>
      </c>
      <c r="AJ212" t="s">
        <v>67</v>
      </c>
      <c r="AM212" t="s">
        <v>68</v>
      </c>
      <c r="AS212">
        <v>3825</v>
      </c>
      <c r="AT212">
        <v>3825</v>
      </c>
      <c r="AU212">
        <v>4525</v>
      </c>
      <c r="AV212">
        <v>0</v>
      </c>
      <c r="AX212">
        <v>120725</v>
      </c>
      <c r="AY212">
        <v>140376325</v>
      </c>
      <c r="AZ212" t="s">
        <v>70</v>
      </c>
      <c r="BA212">
        <v>45689</v>
      </c>
      <c r="BB212" t="s">
        <v>174</v>
      </c>
      <c r="BC212" t="s">
        <v>404</v>
      </c>
      <c r="BD212" t="s">
        <v>405</v>
      </c>
    </row>
    <row r="213" spans="1:56" x14ac:dyDescent="0.25">
      <c r="A213" t="str">
        <f>OP[[#This Row],[CODIGO_OP]]&amp;OP[[#This Row],[Rubro]]</f>
        <v>140376425-45-NC-3603-1300-20-20305C-3603025-02</v>
      </c>
      <c r="B213" t="str">
        <f>OP[[#This Row],[CODIGO_CRP]]&amp;OP[[#This Row],[Rubro]]</f>
        <v>4625-45-NC-3603-1300-20-20305C-3603025-02</v>
      </c>
      <c r="C213" t="str">
        <f>OP[[#This Row],[CODIGO_CDP]]&amp;OP[[#This Row],[Rubro]]</f>
        <v>3825-45-NC-3603-1300-20-20305C-3603025-02</v>
      </c>
      <c r="D213" t="str">
        <f>_xlfn.CONCAT(MID(OP[[#This Row],[Numero Documento]],1,10),"-",RIGHT(OP[[#This Row],[Dependencia]],2),"-",MID(OP[[#This Row],[Fuente]],1,1))</f>
        <v>140376425-45-N</v>
      </c>
      <c r="E213" t="str">
        <f>_xlfn.CONCAT(MID(OP[[#This Row],[Compromisos]],1,10),"-",RIGHT(OP[[#This Row],[Dependencia]],2),"-",MID(OP[[#This Row],[Fuente]],1,1))</f>
        <v>4625-45-N</v>
      </c>
      <c r="F213" t="str">
        <f>_xlfn.CONCAT(MID(OP[[#This Row],[CDP]],1,10),"-",RIGHT(OP[[#This Row],[Dependencia]],2),"-",MID(OP[[#This Row],[Fuente]],1,1))</f>
        <v>3825-45-N</v>
      </c>
      <c r="G213" t="s">
        <v>5468</v>
      </c>
      <c r="H213">
        <v>45785</v>
      </c>
      <c r="I213">
        <v>45789.196875000001</v>
      </c>
      <c r="J213" t="s">
        <v>51</v>
      </c>
      <c r="K213" s="1">
        <v>4599511</v>
      </c>
      <c r="L213" s="1">
        <v>659653</v>
      </c>
      <c r="M213" s="1">
        <v>3939858</v>
      </c>
      <c r="N213" t="s">
        <v>52</v>
      </c>
      <c r="O213" t="s">
        <v>53</v>
      </c>
      <c r="P213" t="s">
        <v>169</v>
      </c>
      <c r="Q213">
        <v>1065630928</v>
      </c>
      <c r="R213" t="s">
        <v>407</v>
      </c>
      <c r="S213" t="s">
        <v>56</v>
      </c>
      <c r="T213" t="s">
        <v>57</v>
      </c>
      <c r="U213" s="3" t="s">
        <v>408</v>
      </c>
      <c r="V213" t="s">
        <v>59</v>
      </c>
      <c r="W213">
        <v>860034313</v>
      </c>
      <c r="X213" t="s">
        <v>97</v>
      </c>
      <c r="Y213">
        <v>923245</v>
      </c>
      <c r="Z213" t="s">
        <v>403</v>
      </c>
      <c r="AA213" t="s">
        <v>62</v>
      </c>
      <c r="AB213" t="s">
        <v>63</v>
      </c>
      <c r="AC213" t="s">
        <v>172</v>
      </c>
      <c r="AD213" t="s">
        <v>173</v>
      </c>
      <c r="AE213" t="s">
        <v>66</v>
      </c>
      <c r="AF213" s="1">
        <v>4599511</v>
      </c>
      <c r="AG213" s="1">
        <v>0</v>
      </c>
      <c r="AH213" s="1">
        <v>0</v>
      </c>
      <c r="AI213" s="1">
        <v>0</v>
      </c>
      <c r="AJ213" t="s">
        <v>67</v>
      </c>
      <c r="AM213" t="s">
        <v>68</v>
      </c>
      <c r="AS213">
        <v>3825</v>
      </c>
      <c r="AT213">
        <v>3825</v>
      </c>
      <c r="AU213">
        <v>4625</v>
      </c>
      <c r="AV213">
        <v>0</v>
      </c>
      <c r="AX213">
        <v>120825</v>
      </c>
      <c r="AY213">
        <v>140376425</v>
      </c>
      <c r="AZ213" t="s">
        <v>70</v>
      </c>
      <c r="BA213">
        <v>45689</v>
      </c>
      <c r="BB213" t="s">
        <v>174</v>
      </c>
      <c r="BC213" t="s">
        <v>409</v>
      </c>
      <c r="BD213" t="s">
        <v>405</v>
      </c>
    </row>
    <row r="214" spans="1:56" x14ac:dyDescent="0.25">
      <c r="A214" t="str">
        <f>OP[[#This Row],[CODIGO_OP]]&amp;OP[[#This Row],[Rubro]]</f>
        <v>140376525-45-NC-3603-1300-20-20305C-3603025-02</v>
      </c>
      <c r="B214" t="str">
        <f>OP[[#This Row],[CODIGO_CRP]]&amp;OP[[#This Row],[Rubro]]</f>
        <v>4725-45-NC-3603-1300-20-20305C-3603025-02</v>
      </c>
      <c r="C214" t="str">
        <f>OP[[#This Row],[CODIGO_CDP]]&amp;OP[[#This Row],[Rubro]]</f>
        <v>3825-45-NC-3603-1300-20-20305C-3603025-02</v>
      </c>
      <c r="D214" t="str">
        <f>_xlfn.CONCAT(MID(OP[[#This Row],[Numero Documento]],1,10),"-",RIGHT(OP[[#This Row],[Dependencia]],2),"-",MID(OP[[#This Row],[Fuente]],1,1))</f>
        <v>140376525-45-N</v>
      </c>
      <c r="E214" t="str">
        <f>_xlfn.CONCAT(MID(OP[[#This Row],[Compromisos]],1,10),"-",RIGHT(OP[[#This Row],[Dependencia]],2),"-",MID(OP[[#This Row],[Fuente]],1,1))</f>
        <v>4725-45-N</v>
      </c>
      <c r="F214" t="str">
        <f>_xlfn.CONCAT(MID(OP[[#This Row],[CDP]],1,10),"-",RIGHT(OP[[#This Row],[Dependencia]],2),"-",MID(OP[[#This Row],[Fuente]],1,1))</f>
        <v>3825-45-N</v>
      </c>
      <c r="G214" t="s">
        <v>5469</v>
      </c>
      <c r="H214">
        <v>45785</v>
      </c>
      <c r="I214">
        <v>45789.181875000002</v>
      </c>
      <c r="J214" t="s">
        <v>51</v>
      </c>
      <c r="K214" s="1">
        <v>4599511</v>
      </c>
      <c r="L214" s="1">
        <v>24451</v>
      </c>
      <c r="M214" s="1">
        <v>4575060</v>
      </c>
      <c r="N214" t="s">
        <v>52</v>
      </c>
      <c r="O214" t="s">
        <v>53</v>
      </c>
      <c r="P214" t="s">
        <v>169</v>
      </c>
      <c r="Q214">
        <v>52954942</v>
      </c>
      <c r="R214" t="s">
        <v>411</v>
      </c>
      <c r="S214" t="s">
        <v>56</v>
      </c>
      <c r="T214" t="s">
        <v>57</v>
      </c>
      <c r="U214" s="3" t="s">
        <v>412</v>
      </c>
      <c r="V214" t="s">
        <v>59</v>
      </c>
      <c r="W214">
        <v>860034313</v>
      </c>
      <c r="X214" t="s">
        <v>97</v>
      </c>
      <c r="Y214">
        <v>923245</v>
      </c>
      <c r="Z214" t="s">
        <v>403</v>
      </c>
      <c r="AA214" t="s">
        <v>62</v>
      </c>
      <c r="AB214" t="s">
        <v>63</v>
      </c>
      <c r="AC214" t="s">
        <v>172</v>
      </c>
      <c r="AD214" t="s">
        <v>173</v>
      </c>
      <c r="AE214" t="s">
        <v>66</v>
      </c>
      <c r="AF214" s="1">
        <v>4599511</v>
      </c>
      <c r="AG214" s="1">
        <v>0</v>
      </c>
      <c r="AH214" s="1">
        <v>0</v>
      </c>
      <c r="AI214" s="1">
        <v>0</v>
      </c>
      <c r="AJ214" t="s">
        <v>67</v>
      </c>
      <c r="AM214" t="s">
        <v>68</v>
      </c>
      <c r="AS214">
        <v>3825</v>
      </c>
      <c r="AT214">
        <v>3825</v>
      </c>
      <c r="AU214">
        <v>4725</v>
      </c>
      <c r="AV214">
        <v>0</v>
      </c>
      <c r="AX214">
        <v>120925</v>
      </c>
      <c r="AY214">
        <v>140376525</v>
      </c>
      <c r="AZ214" t="s">
        <v>70</v>
      </c>
      <c r="BA214">
        <v>45689</v>
      </c>
      <c r="BB214" t="s">
        <v>174</v>
      </c>
      <c r="BC214" t="s">
        <v>413</v>
      </c>
      <c r="BD214" t="s">
        <v>405</v>
      </c>
    </row>
    <row r="215" spans="1:56" x14ac:dyDescent="0.25">
      <c r="A215" t="str">
        <f>OP[[#This Row],[CODIGO_OP]]&amp;OP[[#This Row],[Rubro]]</f>
        <v>140376625-45-NC-3603-1300-20-20305C-3603025-02</v>
      </c>
      <c r="B215" t="str">
        <f>OP[[#This Row],[CODIGO_CRP]]&amp;OP[[#This Row],[Rubro]]</f>
        <v>4925-45-NC-3603-1300-20-20305C-3603025-02</v>
      </c>
      <c r="C215" t="str">
        <f>OP[[#This Row],[CODIGO_CDP]]&amp;OP[[#This Row],[Rubro]]</f>
        <v>3825-45-NC-3603-1300-20-20305C-3603025-02</v>
      </c>
      <c r="D215" t="str">
        <f>_xlfn.CONCAT(MID(OP[[#This Row],[Numero Documento]],1,10),"-",RIGHT(OP[[#This Row],[Dependencia]],2),"-",MID(OP[[#This Row],[Fuente]],1,1))</f>
        <v>140376625-45-N</v>
      </c>
      <c r="E215" t="str">
        <f>_xlfn.CONCAT(MID(OP[[#This Row],[Compromisos]],1,10),"-",RIGHT(OP[[#This Row],[Dependencia]],2),"-",MID(OP[[#This Row],[Fuente]],1,1))</f>
        <v>4925-45-N</v>
      </c>
      <c r="F215" t="str">
        <f>_xlfn.CONCAT(MID(OP[[#This Row],[CDP]],1,10),"-",RIGHT(OP[[#This Row],[Dependencia]],2),"-",MID(OP[[#This Row],[Fuente]],1,1))</f>
        <v>3825-45-N</v>
      </c>
      <c r="G215" t="s">
        <v>5470</v>
      </c>
      <c r="H215">
        <v>45785</v>
      </c>
      <c r="I215">
        <v>45789.169479166667</v>
      </c>
      <c r="J215" t="s">
        <v>51</v>
      </c>
      <c r="K215" s="1">
        <v>4599511</v>
      </c>
      <c r="L215" s="1">
        <v>24451</v>
      </c>
      <c r="M215" s="1">
        <v>4575060</v>
      </c>
      <c r="N215" t="s">
        <v>52</v>
      </c>
      <c r="O215" t="s">
        <v>53</v>
      </c>
      <c r="P215" t="s">
        <v>169</v>
      </c>
      <c r="Q215">
        <v>39669143</v>
      </c>
      <c r="R215" t="s">
        <v>418</v>
      </c>
      <c r="S215" t="s">
        <v>56</v>
      </c>
      <c r="T215" t="s">
        <v>57</v>
      </c>
      <c r="U215" s="3" t="s">
        <v>419</v>
      </c>
      <c r="V215" t="s">
        <v>59</v>
      </c>
      <c r="W215">
        <v>890903938</v>
      </c>
      <c r="X215" t="s">
        <v>86</v>
      </c>
      <c r="Y215">
        <v>923245</v>
      </c>
      <c r="Z215" t="s">
        <v>403</v>
      </c>
      <c r="AA215" t="s">
        <v>62</v>
      </c>
      <c r="AB215" t="s">
        <v>63</v>
      </c>
      <c r="AC215" t="s">
        <v>172</v>
      </c>
      <c r="AD215" t="s">
        <v>173</v>
      </c>
      <c r="AE215" t="s">
        <v>66</v>
      </c>
      <c r="AF215" s="1">
        <v>4599511</v>
      </c>
      <c r="AG215" s="1">
        <v>0</v>
      </c>
      <c r="AH215" s="1">
        <v>0</v>
      </c>
      <c r="AI215" s="1">
        <v>0</v>
      </c>
      <c r="AJ215" t="s">
        <v>67</v>
      </c>
      <c r="AM215" t="s">
        <v>68</v>
      </c>
      <c r="AS215">
        <v>3825</v>
      </c>
      <c r="AT215">
        <v>3825</v>
      </c>
      <c r="AU215">
        <v>4925</v>
      </c>
      <c r="AV215">
        <v>0</v>
      </c>
      <c r="AX215">
        <v>121025</v>
      </c>
      <c r="AY215">
        <v>140376625</v>
      </c>
      <c r="AZ215" t="s">
        <v>70</v>
      </c>
      <c r="BA215">
        <v>45692</v>
      </c>
      <c r="BB215" t="s">
        <v>174</v>
      </c>
      <c r="BC215" t="s">
        <v>420</v>
      </c>
      <c r="BD215" t="s">
        <v>421</v>
      </c>
    </row>
    <row r="216" spans="1:56" x14ac:dyDescent="0.25">
      <c r="A216" t="str">
        <f>OP[[#This Row],[CODIGO_OP]]&amp;OP[[#This Row],[Rubro]]</f>
        <v>140376725-45-NC-3603-1300-20-20305C-3603025-02</v>
      </c>
      <c r="B216" t="str">
        <f>OP[[#This Row],[CODIGO_CRP]]&amp;OP[[#This Row],[Rubro]]</f>
        <v>5025-45-NC-3603-1300-20-20305C-3603025-02</v>
      </c>
      <c r="C216" t="str">
        <f>OP[[#This Row],[CODIGO_CDP]]&amp;OP[[#This Row],[Rubro]]</f>
        <v>3825-45-NC-3603-1300-20-20305C-3603025-02</v>
      </c>
      <c r="D216" t="str">
        <f>_xlfn.CONCAT(MID(OP[[#This Row],[Numero Documento]],1,10),"-",RIGHT(OP[[#This Row],[Dependencia]],2),"-",MID(OP[[#This Row],[Fuente]],1,1))</f>
        <v>140376725-45-N</v>
      </c>
      <c r="E216" t="str">
        <f>_xlfn.CONCAT(MID(OP[[#This Row],[Compromisos]],1,10),"-",RIGHT(OP[[#This Row],[Dependencia]],2),"-",MID(OP[[#This Row],[Fuente]],1,1))</f>
        <v>5025-45-N</v>
      </c>
      <c r="F216" t="str">
        <f>_xlfn.CONCAT(MID(OP[[#This Row],[CDP]],1,10),"-",RIGHT(OP[[#This Row],[Dependencia]],2),"-",MID(OP[[#This Row],[Fuente]],1,1))</f>
        <v>3825-45-N</v>
      </c>
      <c r="G216" t="s">
        <v>5471</v>
      </c>
      <c r="H216">
        <v>45785</v>
      </c>
      <c r="I216">
        <v>45789.181898148148</v>
      </c>
      <c r="J216" t="s">
        <v>51</v>
      </c>
      <c r="K216" s="1">
        <v>4599511</v>
      </c>
      <c r="L216" s="1">
        <v>24451</v>
      </c>
      <c r="M216" s="1">
        <v>4575060</v>
      </c>
      <c r="N216" t="s">
        <v>52</v>
      </c>
      <c r="O216" t="s">
        <v>53</v>
      </c>
      <c r="P216" t="s">
        <v>169</v>
      </c>
      <c r="Q216">
        <v>52506643</v>
      </c>
      <c r="R216" t="s">
        <v>423</v>
      </c>
      <c r="S216" t="s">
        <v>56</v>
      </c>
      <c r="T216" t="s">
        <v>57</v>
      </c>
      <c r="U216" s="3" t="s">
        <v>424</v>
      </c>
      <c r="V216" t="s">
        <v>59</v>
      </c>
      <c r="W216">
        <v>860034313</v>
      </c>
      <c r="X216" t="s">
        <v>97</v>
      </c>
      <c r="Y216">
        <v>923245</v>
      </c>
      <c r="Z216" t="s">
        <v>403</v>
      </c>
      <c r="AA216" t="s">
        <v>62</v>
      </c>
      <c r="AB216" t="s">
        <v>63</v>
      </c>
      <c r="AC216" t="s">
        <v>172</v>
      </c>
      <c r="AD216" t="s">
        <v>173</v>
      </c>
      <c r="AE216" t="s">
        <v>66</v>
      </c>
      <c r="AF216" s="1">
        <v>4599511</v>
      </c>
      <c r="AG216" s="1">
        <v>0</v>
      </c>
      <c r="AH216" s="1">
        <v>0</v>
      </c>
      <c r="AI216" s="1">
        <v>0</v>
      </c>
      <c r="AJ216" t="s">
        <v>67</v>
      </c>
      <c r="AM216" t="s">
        <v>68</v>
      </c>
      <c r="AS216">
        <v>3825</v>
      </c>
      <c r="AT216">
        <v>3825</v>
      </c>
      <c r="AU216">
        <v>5025</v>
      </c>
      <c r="AV216">
        <v>0</v>
      </c>
      <c r="AX216">
        <v>121125</v>
      </c>
      <c r="AY216">
        <v>140376725</v>
      </c>
      <c r="AZ216" t="s">
        <v>70</v>
      </c>
      <c r="BA216">
        <v>45692</v>
      </c>
      <c r="BB216" t="s">
        <v>174</v>
      </c>
      <c r="BC216" t="s">
        <v>425</v>
      </c>
      <c r="BD216" t="s">
        <v>421</v>
      </c>
    </row>
    <row r="217" spans="1:56" x14ac:dyDescent="0.25">
      <c r="A217" t="str">
        <f>OP[[#This Row],[CODIGO_OP]]&amp;OP[[#This Row],[Rubro]]</f>
        <v>140376825-45-NC-3603-1300-20-20305C-3603025-02</v>
      </c>
      <c r="B217" t="str">
        <f>OP[[#This Row],[CODIGO_CRP]]&amp;OP[[#This Row],[Rubro]]</f>
        <v>5125-45-NC-3603-1300-20-20305C-3603025-02</v>
      </c>
      <c r="C217" t="str">
        <f>OP[[#This Row],[CODIGO_CDP]]&amp;OP[[#This Row],[Rubro]]</f>
        <v>3825-45-NC-3603-1300-20-20305C-3603025-02</v>
      </c>
      <c r="D217" t="str">
        <f>_xlfn.CONCAT(MID(OP[[#This Row],[Numero Documento]],1,10),"-",RIGHT(OP[[#This Row],[Dependencia]],2),"-",MID(OP[[#This Row],[Fuente]],1,1))</f>
        <v>140376825-45-N</v>
      </c>
      <c r="E217" t="str">
        <f>_xlfn.CONCAT(MID(OP[[#This Row],[Compromisos]],1,10),"-",RIGHT(OP[[#This Row],[Dependencia]],2),"-",MID(OP[[#This Row],[Fuente]],1,1))</f>
        <v>5125-45-N</v>
      </c>
      <c r="F217" t="str">
        <f>_xlfn.CONCAT(MID(OP[[#This Row],[CDP]],1,10),"-",RIGHT(OP[[#This Row],[Dependencia]],2),"-",MID(OP[[#This Row],[Fuente]],1,1))</f>
        <v>3825-45-N</v>
      </c>
      <c r="G217" t="s">
        <v>5472</v>
      </c>
      <c r="H217">
        <v>45785</v>
      </c>
      <c r="I217">
        <v>45789.181898148148</v>
      </c>
      <c r="J217" t="s">
        <v>51</v>
      </c>
      <c r="K217" s="1">
        <v>4599511</v>
      </c>
      <c r="L217" s="1">
        <v>24451</v>
      </c>
      <c r="M217" s="1">
        <v>4575060</v>
      </c>
      <c r="N217" t="s">
        <v>52</v>
      </c>
      <c r="O217" t="s">
        <v>53</v>
      </c>
      <c r="P217" t="s">
        <v>169</v>
      </c>
      <c r="Q217">
        <v>52803339</v>
      </c>
      <c r="R217" t="s">
        <v>427</v>
      </c>
      <c r="S217" t="s">
        <v>56</v>
      </c>
      <c r="T217" t="s">
        <v>57</v>
      </c>
      <c r="U217" s="3" t="s">
        <v>428</v>
      </c>
      <c r="V217" t="s">
        <v>59</v>
      </c>
      <c r="W217">
        <v>860034313</v>
      </c>
      <c r="X217" t="s">
        <v>97</v>
      </c>
      <c r="Y217">
        <v>923245</v>
      </c>
      <c r="Z217" t="s">
        <v>403</v>
      </c>
      <c r="AA217" t="s">
        <v>62</v>
      </c>
      <c r="AB217" t="s">
        <v>63</v>
      </c>
      <c r="AC217" t="s">
        <v>172</v>
      </c>
      <c r="AD217" t="s">
        <v>173</v>
      </c>
      <c r="AE217" t="s">
        <v>66</v>
      </c>
      <c r="AF217" s="1">
        <v>4599511</v>
      </c>
      <c r="AG217" s="1">
        <v>0</v>
      </c>
      <c r="AH217" s="1">
        <v>0</v>
      </c>
      <c r="AI217" s="1">
        <v>0</v>
      </c>
      <c r="AJ217" t="s">
        <v>67</v>
      </c>
      <c r="AM217" t="s">
        <v>68</v>
      </c>
      <c r="AS217">
        <v>3825</v>
      </c>
      <c r="AT217">
        <v>3825</v>
      </c>
      <c r="AU217">
        <v>5125</v>
      </c>
      <c r="AV217">
        <v>0</v>
      </c>
      <c r="AX217">
        <v>121225</v>
      </c>
      <c r="AY217">
        <v>140376825</v>
      </c>
      <c r="AZ217" t="s">
        <v>70</v>
      </c>
      <c r="BA217">
        <v>45692</v>
      </c>
      <c r="BB217" t="s">
        <v>174</v>
      </c>
      <c r="BC217" t="s">
        <v>429</v>
      </c>
      <c r="BD217" t="s">
        <v>421</v>
      </c>
    </row>
    <row r="218" spans="1:56" x14ac:dyDescent="0.25">
      <c r="A218" t="str">
        <f>OP[[#This Row],[CODIGO_OP]]&amp;OP[[#This Row],[Rubro]]</f>
        <v>140376925-45-NC-3603-1300-20-20305C-3603025-02</v>
      </c>
      <c r="B218" t="str">
        <f>OP[[#This Row],[CODIGO_CRP]]&amp;OP[[#This Row],[Rubro]]</f>
        <v>5225-45-NC-3603-1300-20-20305C-3603025-02</v>
      </c>
      <c r="C218" t="str">
        <f>OP[[#This Row],[CODIGO_CDP]]&amp;OP[[#This Row],[Rubro]]</f>
        <v>3825-45-NC-3603-1300-20-20305C-3603025-02</v>
      </c>
      <c r="D218" t="str">
        <f>_xlfn.CONCAT(MID(OP[[#This Row],[Numero Documento]],1,10),"-",RIGHT(OP[[#This Row],[Dependencia]],2),"-",MID(OP[[#This Row],[Fuente]],1,1))</f>
        <v>140376925-45-N</v>
      </c>
      <c r="E218" t="str">
        <f>_xlfn.CONCAT(MID(OP[[#This Row],[Compromisos]],1,10),"-",RIGHT(OP[[#This Row],[Dependencia]],2),"-",MID(OP[[#This Row],[Fuente]],1,1))</f>
        <v>5225-45-N</v>
      </c>
      <c r="F218" t="str">
        <f>_xlfn.CONCAT(MID(OP[[#This Row],[CDP]],1,10),"-",RIGHT(OP[[#This Row],[Dependencia]],2),"-",MID(OP[[#This Row],[Fuente]],1,1))</f>
        <v>3825-45-N</v>
      </c>
      <c r="G218" t="s">
        <v>5473</v>
      </c>
      <c r="H218">
        <v>45785</v>
      </c>
      <c r="I218">
        <v>45789.181909722225</v>
      </c>
      <c r="J218" t="s">
        <v>51</v>
      </c>
      <c r="K218" s="1">
        <v>4599511</v>
      </c>
      <c r="L218" s="1">
        <v>24451</v>
      </c>
      <c r="M218" s="1">
        <v>4575060</v>
      </c>
      <c r="N218" t="s">
        <v>52</v>
      </c>
      <c r="O218" t="s">
        <v>53</v>
      </c>
      <c r="P218" t="s">
        <v>169</v>
      </c>
      <c r="Q218">
        <v>1022364660</v>
      </c>
      <c r="R218" t="s">
        <v>431</v>
      </c>
      <c r="S218" t="s">
        <v>56</v>
      </c>
      <c r="T218" t="s">
        <v>57</v>
      </c>
      <c r="U218" s="3" t="s">
        <v>432</v>
      </c>
      <c r="V218" t="s">
        <v>59</v>
      </c>
      <c r="W218">
        <v>860034313</v>
      </c>
      <c r="X218" t="s">
        <v>97</v>
      </c>
      <c r="Y218">
        <v>923245</v>
      </c>
      <c r="Z218" t="s">
        <v>403</v>
      </c>
      <c r="AA218" t="s">
        <v>62</v>
      </c>
      <c r="AB218" t="s">
        <v>63</v>
      </c>
      <c r="AC218" t="s">
        <v>172</v>
      </c>
      <c r="AD218" t="s">
        <v>173</v>
      </c>
      <c r="AE218" t="s">
        <v>66</v>
      </c>
      <c r="AF218" s="1">
        <v>4599511</v>
      </c>
      <c r="AG218" s="1">
        <v>0</v>
      </c>
      <c r="AH218" s="1">
        <v>0</v>
      </c>
      <c r="AI218" s="1">
        <v>0</v>
      </c>
      <c r="AJ218" t="s">
        <v>67</v>
      </c>
      <c r="AM218" t="s">
        <v>68</v>
      </c>
      <c r="AS218">
        <v>3825</v>
      </c>
      <c r="AT218">
        <v>3825</v>
      </c>
      <c r="AU218">
        <v>5225</v>
      </c>
      <c r="AV218">
        <v>0</v>
      </c>
      <c r="AX218">
        <v>121325</v>
      </c>
      <c r="AY218">
        <v>140376925</v>
      </c>
      <c r="AZ218" t="s">
        <v>70</v>
      </c>
      <c r="BA218">
        <v>45692</v>
      </c>
      <c r="BB218" t="s">
        <v>174</v>
      </c>
      <c r="BC218" t="s">
        <v>433</v>
      </c>
      <c r="BD218" t="s">
        <v>421</v>
      </c>
    </row>
    <row r="219" spans="1:56" x14ac:dyDescent="0.25">
      <c r="A219" t="str">
        <f>OP[[#This Row],[CODIGO_OP]]&amp;OP[[#This Row],[Rubro]]</f>
        <v>140377025-45-NC-3603-1300-20-20305C-3603025-02</v>
      </c>
      <c r="B219" t="str">
        <f>OP[[#This Row],[CODIGO_CRP]]&amp;OP[[#This Row],[Rubro]]</f>
        <v>5325-45-NC-3603-1300-20-20305C-3603025-02</v>
      </c>
      <c r="C219" t="str">
        <f>OP[[#This Row],[CODIGO_CDP]]&amp;OP[[#This Row],[Rubro]]</f>
        <v>3825-45-NC-3603-1300-20-20305C-3603025-02</v>
      </c>
      <c r="D219" t="str">
        <f>_xlfn.CONCAT(MID(OP[[#This Row],[Numero Documento]],1,10),"-",RIGHT(OP[[#This Row],[Dependencia]],2),"-",MID(OP[[#This Row],[Fuente]],1,1))</f>
        <v>140377025-45-N</v>
      </c>
      <c r="E219" t="str">
        <f>_xlfn.CONCAT(MID(OP[[#This Row],[Compromisos]],1,10),"-",RIGHT(OP[[#This Row],[Dependencia]],2),"-",MID(OP[[#This Row],[Fuente]],1,1))</f>
        <v>5325-45-N</v>
      </c>
      <c r="F219" t="str">
        <f>_xlfn.CONCAT(MID(OP[[#This Row],[CDP]],1,10),"-",RIGHT(OP[[#This Row],[Dependencia]],2),"-",MID(OP[[#This Row],[Fuente]],1,1))</f>
        <v>3825-45-N</v>
      </c>
      <c r="G219" t="s">
        <v>5474</v>
      </c>
      <c r="H219">
        <v>45785</v>
      </c>
      <c r="I219">
        <v>45789.181909722225</v>
      </c>
      <c r="J219" t="s">
        <v>51</v>
      </c>
      <c r="K219" s="1">
        <v>4599511</v>
      </c>
      <c r="L219" s="1">
        <v>24451</v>
      </c>
      <c r="M219" s="1">
        <v>4575060</v>
      </c>
      <c r="N219" t="s">
        <v>52</v>
      </c>
      <c r="O219" t="s">
        <v>53</v>
      </c>
      <c r="P219" t="s">
        <v>169</v>
      </c>
      <c r="Q219">
        <v>52874856</v>
      </c>
      <c r="R219" t="s">
        <v>435</v>
      </c>
      <c r="S219" t="s">
        <v>56</v>
      </c>
      <c r="T219" t="s">
        <v>57</v>
      </c>
      <c r="U219" s="3" t="s">
        <v>436</v>
      </c>
      <c r="V219" t="s">
        <v>59</v>
      </c>
      <c r="W219">
        <v>860034313</v>
      </c>
      <c r="X219" t="s">
        <v>97</v>
      </c>
      <c r="Y219">
        <v>923245</v>
      </c>
      <c r="Z219" t="s">
        <v>403</v>
      </c>
      <c r="AA219" t="s">
        <v>62</v>
      </c>
      <c r="AB219" t="s">
        <v>63</v>
      </c>
      <c r="AC219" t="s">
        <v>172</v>
      </c>
      <c r="AD219" t="s">
        <v>173</v>
      </c>
      <c r="AE219" t="s">
        <v>66</v>
      </c>
      <c r="AF219" s="1">
        <v>4599511</v>
      </c>
      <c r="AG219" s="1">
        <v>0</v>
      </c>
      <c r="AH219" s="1">
        <v>0</v>
      </c>
      <c r="AI219" s="1">
        <v>0</v>
      </c>
      <c r="AJ219" t="s">
        <v>67</v>
      </c>
      <c r="AM219" t="s">
        <v>68</v>
      </c>
      <c r="AS219">
        <v>3825</v>
      </c>
      <c r="AT219">
        <v>3825</v>
      </c>
      <c r="AU219">
        <v>5325</v>
      </c>
      <c r="AV219">
        <v>0</v>
      </c>
      <c r="AX219">
        <v>121425</v>
      </c>
      <c r="AY219">
        <v>140377025</v>
      </c>
      <c r="AZ219" t="s">
        <v>70</v>
      </c>
      <c r="BA219">
        <v>45692</v>
      </c>
      <c r="BB219" t="s">
        <v>174</v>
      </c>
      <c r="BC219" t="s">
        <v>437</v>
      </c>
      <c r="BD219" t="s">
        <v>421</v>
      </c>
    </row>
    <row r="220" spans="1:56" x14ac:dyDescent="0.25">
      <c r="A220" t="str">
        <f>OP[[#This Row],[CODIGO_OP]]&amp;OP[[#This Row],[Rubro]]</f>
        <v>140377225-45-NC-3603-1300-20-20305C-3603025-02</v>
      </c>
      <c r="B220" t="str">
        <f>OP[[#This Row],[CODIGO_CRP]]&amp;OP[[#This Row],[Rubro]]</f>
        <v>5425-45-NC-3603-1300-20-20305C-3603025-02</v>
      </c>
      <c r="C220" t="str">
        <f>OP[[#This Row],[CODIGO_CDP]]&amp;OP[[#This Row],[Rubro]]</f>
        <v>3825-45-NC-3603-1300-20-20305C-3603025-02</v>
      </c>
      <c r="D220" t="str">
        <f>_xlfn.CONCAT(MID(OP[[#This Row],[Numero Documento]],1,10),"-",RIGHT(OP[[#This Row],[Dependencia]],2),"-",MID(OP[[#This Row],[Fuente]],1,1))</f>
        <v>140377225-45-N</v>
      </c>
      <c r="E220" t="str">
        <f>_xlfn.CONCAT(MID(OP[[#This Row],[Compromisos]],1,10),"-",RIGHT(OP[[#This Row],[Dependencia]],2),"-",MID(OP[[#This Row],[Fuente]],1,1))</f>
        <v>5425-45-N</v>
      </c>
      <c r="F220" t="str">
        <f>_xlfn.CONCAT(MID(OP[[#This Row],[CDP]],1,10),"-",RIGHT(OP[[#This Row],[Dependencia]],2),"-",MID(OP[[#This Row],[Fuente]],1,1))</f>
        <v>3825-45-N</v>
      </c>
      <c r="G220" t="s">
        <v>5475</v>
      </c>
      <c r="H220">
        <v>45785</v>
      </c>
      <c r="I220">
        <v>45789.167928240742</v>
      </c>
      <c r="J220" t="s">
        <v>51</v>
      </c>
      <c r="K220" s="1">
        <v>4599511</v>
      </c>
      <c r="L220" s="1">
        <v>24451</v>
      </c>
      <c r="M220" s="1">
        <v>4575060</v>
      </c>
      <c r="N220" t="s">
        <v>52</v>
      </c>
      <c r="O220" t="s">
        <v>53</v>
      </c>
      <c r="P220" t="s">
        <v>169</v>
      </c>
      <c r="Q220">
        <v>52306195</v>
      </c>
      <c r="R220" t="s">
        <v>439</v>
      </c>
      <c r="S220" t="s">
        <v>56</v>
      </c>
      <c r="T220" t="s">
        <v>57</v>
      </c>
      <c r="U220" s="3" t="s">
        <v>440</v>
      </c>
      <c r="V220" t="s">
        <v>59</v>
      </c>
      <c r="W220">
        <v>860002964</v>
      </c>
      <c r="X220" t="s">
        <v>242</v>
      </c>
      <c r="Y220">
        <v>923245</v>
      </c>
      <c r="Z220" t="s">
        <v>403</v>
      </c>
      <c r="AA220" t="s">
        <v>62</v>
      </c>
      <c r="AB220" t="s">
        <v>63</v>
      </c>
      <c r="AC220" t="s">
        <v>172</v>
      </c>
      <c r="AD220" t="s">
        <v>173</v>
      </c>
      <c r="AE220" t="s">
        <v>66</v>
      </c>
      <c r="AF220" s="1">
        <v>4599511</v>
      </c>
      <c r="AG220" s="1">
        <v>0</v>
      </c>
      <c r="AH220" s="1">
        <v>0</v>
      </c>
      <c r="AI220" s="1">
        <v>0</v>
      </c>
      <c r="AJ220" t="s">
        <v>67</v>
      </c>
      <c r="AM220" t="s">
        <v>68</v>
      </c>
      <c r="AS220">
        <v>3825</v>
      </c>
      <c r="AT220">
        <v>3825</v>
      </c>
      <c r="AU220">
        <v>5425</v>
      </c>
      <c r="AV220">
        <v>0</v>
      </c>
      <c r="AX220">
        <v>121525</v>
      </c>
      <c r="AY220">
        <v>140377225</v>
      </c>
      <c r="AZ220" t="s">
        <v>70</v>
      </c>
      <c r="BA220">
        <v>45692</v>
      </c>
      <c r="BB220" t="s">
        <v>174</v>
      </c>
      <c r="BC220" t="s">
        <v>441</v>
      </c>
      <c r="BD220" t="s">
        <v>421</v>
      </c>
    </row>
    <row r="221" spans="1:56" x14ac:dyDescent="0.25">
      <c r="A221" t="str">
        <f>OP[[#This Row],[CODIGO_OP]]&amp;OP[[#This Row],[Rubro]]</f>
        <v>140377325-45-NC-3603-1300-20-20305C-3603025-02</v>
      </c>
      <c r="B221" t="str">
        <f>OP[[#This Row],[CODIGO_CRP]]&amp;OP[[#This Row],[Rubro]]</f>
        <v>5525-45-NC-3603-1300-20-20305C-3603025-02</v>
      </c>
      <c r="C221" t="str">
        <f>OP[[#This Row],[CODIGO_CDP]]&amp;OP[[#This Row],[Rubro]]</f>
        <v>3825-45-NC-3603-1300-20-20305C-3603025-02</v>
      </c>
      <c r="D221" t="str">
        <f>_xlfn.CONCAT(MID(OP[[#This Row],[Numero Documento]],1,10),"-",RIGHT(OP[[#This Row],[Dependencia]],2),"-",MID(OP[[#This Row],[Fuente]],1,1))</f>
        <v>140377325-45-N</v>
      </c>
      <c r="E221" t="str">
        <f>_xlfn.CONCAT(MID(OP[[#This Row],[Compromisos]],1,10),"-",RIGHT(OP[[#This Row],[Dependencia]],2),"-",MID(OP[[#This Row],[Fuente]],1,1))</f>
        <v>5525-45-N</v>
      </c>
      <c r="F221" t="str">
        <f>_xlfn.CONCAT(MID(OP[[#This Row],[CDP]],1,10),"-",RIGHT(OP[[#This Row],[Dependencia]],2),"-",MID(OP[[#This Row],[Fuente]],1,1))</f>
        <v>3825-45-N</v>
      </c>
      <c r="G221" t="s">
        <v>5476</v>
      </c>
      <c r="H221">
        <v>45785</v>
      </c>
      <c r="I221">
        <v>45789.181921296295</v>
      </c>
      <c r="J221" t="s">
        <v>51</v>
      </c>
      <c r="K221" s="1">
        <v>4599511</v>
      </c>
      <c r="L221" s="1">
        <v>24451</v>
      </c>
      <c r="M221" s="1">
        <v>4575060</v>
      </c>
      <c r="N221" t="s">
        <v>52</v>
      </c>
      <c r="O221" t="s">
        <v>53</v>
      </c>
      <c r="P221" t="s">
        <v>169</v>
      </c>
      <c r="Q221">
        <v>52229415</v>
      </c>
      <c r="R221" t="s">
        <v>443</v>
      </c>
      <c r="S221" t="s">
        <v>56</v>
      </c>
      <c r="T221" t="s">
        <v>57</v>
      </c>
      <c r="U221" s="3" t="s">
        <v>444</v>
      </c>
      <c r="V221" t="s">
        <v>59</v>
      </c>
      <c r="W221">
        <v>860034313</v>
      </c>
      <c r="X221" t="s">
        <v>97</v>
      </c>
      <c r="Y221">
        <v>923245</v>
      </c>
      <c r="Z221" t="s">
        <v>403</v>
      </c>
      <c r="AA221" t="s">
        <v>62</v>
      </c>
      <c r="AB221" t="s">
        <v>63</v>
      </c>
      <c r="AC221" t="s">
        <v>172</v>
      </c>
      <c r="AD221" t="s">
        <v>173</v>
      </c>
      <c r="AE221" t="s">
        <v>66</v>
      </c>
      <c r="AF221" s="1">
        <v>4599511</v>
      </c>
      <c r="AG221" s="1">
        <v>0</v>
      </c>
      <c r="AH221" s="1">
        <v>0</v>
      </c>
      <c r="AI221" s="1">
        <v>0</v>
      </c>
      <c r="AJ221" t="s">
        <v>67</v>
      </c>
      <c r="AM221" t="s">
        <v>68</v>
      </c>
      <c r="AS221">
        <v>3825</v>
      </c>
      <c r="AT221">
        <v>3825</v>
      </c>
      <c r="AU221">
        <v>5525</v>
      </c>
      <c r="AV221">
        <v>0</v>
      </c>
      <c r="AX221">
        <v>121625</v>
      </c>
      <c r="AY221">
        <v>140377325</v>
      </c>
      <c r="AZ221" t="s">
        <v>70</v>
      </c>
      <c r="BA221">
        <v>45692</v>
      </c>
      <c r="BB221" t="s">
        <v>174</v>
      </c>
      <c r="BC221" t="s">
        <v>445</v>
      </c>
      <c r="BD221" t="s">
        <v>421</v>
      </c>
    </row>
    <row r="222" spans="1:56" x14ac:dyDescent="0.25">
      <c r="A222" t="str">
        <f>OP[[#This Row],[CODIGO_OP]]&amp;OP[[#This Row],[Rubro]]</f>
        <v>140377425-45-NC-3603-1300-20-20305C-3603025-02</v>
      </c>
      <c r="B222" t="str">
        <f>OP[[#This Row],[CODIGO_CRP]]&amp;OP[[#This Row],[Rubro]]</f>
        <v>5625-45-NC-3603-1300-20-20305C-3603025-02</v>
      </c>
      <c r="C222" t="str">
        <f>OP[[#This Row],[CODIGO_CDP]]&amp;OP[[#This Row],[Rubro]]</f>
        <v>3825-45-NC-3603-1300-20-20305C-3603025-02</v>
      </c>
      <c r="D222" t="str">
        <f>_xlfn.CONCAT(MID(OP[[#This Row],[Numero Documento]],1,10),"-",RIGHT(OP[[#This Row],[Dependencia]],2),"-",MID(OP[[#This Row],[Fuente]],1,1))</f>
        <v>140377425-45-N</v>
      </c>
      <c r="E222" t="str">
        <f>_xlfn.CONCAT(MID(OP[[#This Row],[Compromisos]],1,10),"-",RIGHT(OP[[#This Row],[Dependencia]],2),"-",MID(OP[[#This Row],[Fuente]],1,1))</f>
        <v>5625-45-N</v>
      </c>
      <c r="F222" t="str">
        <f>_xlfn.CONCAT(MID(OP[[#This Row],[CDP]],1,10),"-",RIGHT(OP[[#This Row],[Dependencia]],2),"-",MID(OP[[#This Row],[Fuente]],1,1))</f>
        <v>3825-45-N</v>
      </c>
      <c r="G222" t="s">
        <v>5477</v>
      </c>
      <c r="H222">
        <v>45785</v>
      </c>
      <c r="I222">
        <v>45789.169479166667</v>
      </c>
      <c r="J222" t="s">
        <v>51</v>
      </c>
      <c r="K222" s="1">
        <v>4599511</v>
      </c>
      <c r="L222" s="1">
        <v>24451</v>
      </c>
      <c r="M222" s="1">
        <v>4575060</v>
      </c>
      <c r="N222" t="s">
        <v>52</v>
      </c>
      <c r="O222" t="s">
        <v>53</v>
      </c>
      <c r="P222" t="s">
        <v>169</v>
      </c>
      <c r="Q222">
        <v>1031123608</v>
      </c>
      <c r="R222" t="s">
        <v>447</v>
      </c>
      <c r="S222" t="s">
        <v>56</v>
      </c>
      <c r="T222" t="s">
        <v>57</v>
      </c>
      <c r="U222" s="3" t="s">
        <v>448</v>
      </c>
      <c r="V222" t="s">
        <v>59</v>
      </c>
      <c r="W222">
        <v>890903938</v>
      </c>
      <c r="X222" t="s">
        <v>86</v>
      </c>
      <c r="Y222">
        <v>923245</v>
      </c>
      <c r="Z222" t="s">
        <v>403</v>
      </c>
      <c r="AA222" t="s">
        <v>62</v>
      </c>
      <c r="AB222" t="s">
        <v>63</v>
      </c>
      <c r="AC222" t="s">
        <v>172</v>
      </c>
      <c r="AD222" t="s">
        <v>173</v>
      </c>
      <c r="AE222" t="s">
        <v>66</v>
      </c>
      <c r="AF222" s="1">
        <v>4599511</v>
      </c>
      <c r="AG222" s="1">
        <v>0</v>
      </c>
      <c r="AH222" s="1">
        <v>0</v>
      </c>
      <c r="AI222" s="1">
        <v>0</v>
      </c>
      <c r="AJ222" t="s">
        <v>67</v>
      </c>
      <c r="AM222" t="s">
        <v>68</v>
      </c>
      <c r="AS222">
        <v>3825</v>
      </c>
      <c r="AT222">
        <v>3825</v>
      </c>
      <c r="AU222">
        <v>5625</v>
      </c>
      <c r="AV222">
        <v>0</v>
      </c>
      <c r="AX222">
        <v>121725</v>
      </c>
      <c r="AY222">
        <v>140377425</v>
      </c>
      <c r="AZ222" t="s">
        <v>70</v>
      </c>
      <c r="BA222">
        <v>45692</v>
      </c>
      <c r="BB222" t="s">
        <v>174</v>
      </c>
      <c r="BC222" t="s">
        <v>449</v>
      </c>
      <c r="BD222" t="s">
        <v>421</v>
      </c>
    </row>
    <row r="223" spans="1:56" x14ac:dyDescent="0.25">
      <c r="A223" t="str">
        <f>OP[[#This Row],[CODIGO_OP]]&amp;OP[[#This Row],[Rubro]]</f>
        <v>140377525-45-NC-3603-1300-20-20305C-3603025-02</v>
      </c>
      <c r="B223" t="str">
        <f>OP[[#This Row],[CODIGO_CRP]]&amp;OP[[#This Row],[Rubro]]</f>
        <v>5725-45-NC-3603-1300-20-20305C-3603025-02</v>
      </c>
      <c r="C223" t="str">
        <f>OP[[#This Row],[CODIGO_CDP]]&amp;OP[[#This Row],[Rubro]]</f>
        <v>3825-45-NC-3603-1300-20-20305C-3603025-02</v>
      </c>
      <c r="D223" t="str">
        <f>_xlfn.CONCAT(MID(OP[[#This Row],[Numero Documento]],1,10),"-",RIGHT(OP[[#This Row],[Dependencia]],2),"-",MID(OP[[#This Row],[Fuente]],1,1))</f>
        <v>140377525-45-N</v>
      </c>
      <c r="E223" t="str">
        <f>_xlfn.CONCAT(MID(OP[[#This Row],[Compromisos]],1,10),"-",RIGHT(OP[[#This Row],[Dependencia]],2),"-",MID(OP[[#This Row],[Fuente]],1,1))</f>
        <v>5725-45-N</v>
      </c>
      <c r="F223" t="str">
        <f>_xlfn.CONCAT(MID(OP[[#This Row],[CDP]],1,10),"-",RIGHT(OP[[#This Row],[Dependencia]],2),"-",MID(OP[[#This Row],[Fuente]],1,1))</f>
        <v>3825-45-N</v>
      </c>
      <c r="G223" t="s">
        <v>5478</v>
      </c>
      <c r="H223">
        <v>45785</v>
      </c>
      <c r="I223">
        <v>45789.181921296295</v>
      </c>
      <c r="J223" t="s">
        <v>51</v>
      </c>
      <c r="K223" s="1">
        <v>4599511</v>
      </c>
      <c r="L223" s="1">
        <v>26217</v>
      </c>
      <c r="M223" s="1">
        <v>4573294</v>
      </c>
      <c r="N223" t="s">
        <v>52</v>
      </c>
      <c r="O223" t="s">
        <v>53</v>
      </c>
      <c r="P223" t="s">
        <v>169</v>
      </c>
      <c r="Q223">
        <v>2994915</v>
      </c>
      <c r="R223" t="s">
        <v>451</v>
      </c>
      <c r="S223" t="s">
        <v>56</v>
      </c>
      <c r="T223" t="s">
        <v>57</v>
      </c>
      <c r="U223" s="3" t="s">
        <v>452</v>
      </c>
      <c r="V223" t="s">
        <v>59</v>
      </c>
      <c r="W223">
        <v>860034313</v>
      </c>
      <c r="X223" t="s">
        <v>97</v>
      </c>
      <c r="Y223">
        <v>923245</v>
      </c>
      <c r="Z223" t="s">
        <v>403</v>
      </c>
      <c r="AA223" t="s">
        <v>62</v>
      </c>
      <c r="AB223" t="s">
        <v>63</v>
      </c>
      <c r="AC223" t="s">
        <v>172</v>
      </c>
      <c r="AD223" t="s">
        <v>173</v>
      </c>
      <c r="AE223" t="s">
        <v>66</v>
      </c>
      <c r="AF223" s="1">
        <v>4599511</v>
      </c>
      <c r="AG223" s="1">
        <v>0</v>
      </c>
      <c r="AH223" s="1">
        <v>0</v>
      </c>
      <c r="AI223" s="1">
        <v>0</v>
      </c>
      <c r="AJ223" t="s">
        <v>67</v>
      </c>
      <c r="AM223" t="s">
        <v>68</v>
      </c>
      <c r="AS223">
        <v>3825</v>
      </c>
      <c r="AT223">
        <v>3825</v>
      </c>
      <c r="AU223">
        <v>5725</v>
      </c>
      <c r="AV223">
        <v>0</v>
      </c>
      <c r="AX223">
        <v>121825</v>
      </c>
      <c r="AY223">
        <v>140377525</v>
      </c>
      <c r="AZ223" t="s">
        <v>70</v>
      </c>
      <c r="BA223">
        <v>45692</v>
      </c>
      <c r="BB223" t="s">
        <v>174</v>
      </c>
      <c r="BC223" t="s">
        <v>453</v>
      </c>
      <c r="BD223" t="s">
        <v>421</v>
      </c>
    </row>
    <row r="224" spans="1:56" x14ac:dyDescent="0.25">
      <c r="A224" t="str">
        <f>OP[[#This Row],[CODIGO_OP]]&amp;OP[[#This Row],[Rubro]]</f>
        <v>140377625-45-NC-3603-1300-20-20305C-3603025-02</v>
      </c>
      <c r="B224" t="str">
        <f>OP[[#This Row],[CODIGO_CRP]]&amp;OP[[#This Row],[Rubro]]</f>
        <v>5825-45-NC-3603-1300-20-20305C-3603025-02</v>
      </c>
      <c r="C224" t="str">
        <f>OP[[#This Row],[CODIGO_CDP]]&amp;OP[[#This Row],[Rubro]]</f>
        <v>3825-45-NC-3603-1300-20-20305C-3603025-02</v>
      </c>
      <c r="D224" t="str">
        <f>_xlfn.CONCAT(MID(OP[[#This Row],[Numero Documento]],1,10),"-",RIGHT(OP[[#This Row],[Dependencia]],2),"-",MID(OP[[#This Row],[Fuente]],1,1))</f>
        <v>140377625-45-N</v>
      </c>
      <c r="E224" t="str">
        <f>_xlfn.CONCAT(MID(OP[[#This Row],[Compromisos]],1,10),"-",RIGHT(OP[[#This Row],[Dependencia]],2),"-",MID(OP[[#This Row],[Fuente]],1,1))</f>
        <v>5825-45-N</v>
      </c>
      <c r="F224" t="str">
        <f>_xlfn.CONCAT(MID(OP[[#This Row],[CDP]],1,10),"-",RIGHT(OP[[#This Row],[Dependencia]],2),"-",MID(OP[[#This Row],[Fuente]],1,1))</f>
        <v>3825-45-N</v>
      </c>
      <c r="G224" t="s">
        <v>5479</v>
      </c>
      <c r="H224">
        <v>45785</v>
      </c>
      <c r="I224">
        <v>45789.174791666665</v>
      </c>
      <c r="J224" t="s">
        <v>51</v>
      </c>
      <c r="K224" s="1">
        <v>4599511</v>
      </c>
      <c r="L224" s="1">
        <v>26217</v>
      </c>
      <c r="M224" s="1">
        <v>4573294</v>
      </c>
      <c r="N224" t="s">
        <v>52</v>
      </c>
      <c r="O224" t="s">
        <v>53</v>
      </c>
      <c r="P224" t="s">
        <v>169</v>
      </c>
      <c r="Q224">
        <v>93117815</v>
      </c>
      <c r="R224" t="s">
        <v>455</v>
      </c>
      <c r="S224" t="s">
        <v>56</v>
      </c>
      <c r="T224" t="s">
        <v>57</v>
      </c>
      <c r="U224" s="3" t="s">
        <v>456</v>
      </c>
      <c r="V224" t="s">
        <v>59</v>
      </c>
      <c r="W224">
        <v>860003020</v>
      </c>
      <c r="X224" t="s">
        <v>212</v>
      </c>
      <c r="Y224">
        <v>923245</v>
      </c>
      <c r="Z224" t="s">
        <v>403</v>
      </c>
      <c r="AA224" t="s">
        <v>62</v>
      </c>
      <c r="AB224" t="s">
        <v>63</v>
      </c>
      <c r="AC224" t="s">
        <v>172</v>
      </c>
      <c r="AD224" t="s">
        <v>173</v>
      </c>
      <c r="AE224" t="s">
        <v>66</v>
      </c>
      <c r="AF224" s="1">
        <v>4599511</v>
      </c>
      <c r="AG224" s="1">
        <v>0</v>
      </c>
      <c r="AH224" s="1">
        <v>0</v>
      </c>
      <c r="AI224" s="1">
        <v>0</v>
      </c>
      <c r="AJ224" t="s">
        <v>67</v>
      </c>
      <c r="AM224" t="s">
        <v>68</v>
      </c>
      <c r="AS224">
        <v>3825</v>
      </c>
      <c r="AT224">
        <v>3825</v>
      </c>
      <c r="AU224">
        <v>5825</v>
      </c>
      <c r="AV224">
        <v>0</v>
      </c>
      <c r="AX224">
        <v>121925</v>
      </c>
      <c r="AY224">
        <v>140377625</v>
      </c>
      <c r="AZ224" t="s">
        <v>70</v>
      </c>
      <c r="BA224">
        <v>45692</v>
      </c>
      <c r="BB224" t="s">
        <v>174</v>
      </c>
      <c r="BC224" t="s">
        <v>457</v>
      </c>
      <c r="BD224" t="s">
        <v>421</v>
      </c>
    </row>
    <row r="225" spans="1:56" x14ac:dyDescent="0.25">
      <c r="A225" t="str">
        <f>OP[[#This Row],[CODIGO_OP]]&amp;OP[[#This Row],[Rubro]]</f>
        <v>140377725-45-NC-3603-1300-20-20305C-3603025-02</v>
      </c>
      <c r="B225" t="str">
        <f>OP[[#This Row],[CODIGO_CRP]]&amp;OP[[#This Row],[Rubro]]</f>
        <v>5925-45-NC-3603-1300-20-20305C-3603025-02</v>
      </c>
      <c r="C225" t="str">
        <f>OP[[#This Row],[CODIGO_CDP]]&amp;OP[[#This Row],[Rubro]]</f>
        <v>3825-45-NC-3603-1300-20-20305C-3603025-02</v>
      </c>
      <c r="D225" t="str">
        <f>_xlfn.CONCAT(MID(OP[[#This Row],[Numero Documento]],1,10),"-",RIGHT(OP[[#This Row],[Dependencia]],2),"-",MID(OP[[#This Row],[Fuente]],1,1))</f>
        <v>140377725-45-N</v>
      </c>
      <c r="E225" t="str">
        <f>_xlfn.CONCAT(MID(OP[[#This Row],[Compromisos]],1,10),"-",RIGHT(OP[[#This Row],[Dependencia]],2),"-",MID(OP[[#This Row],[Fuente]],1,1))</f>
        <v>5925-45-N</v>
      </c>
      <c r="F225" t="str">
        <f>_xlfn.CONCAT(MID(OP[[#This Row],[CDP]],1,10),"-",RIGHT(OP[[#This Row],[Dependencia]],2),"-",MID(OP[[#This Row],[Fuente]],1,1))</f>
        <v>3825-45-N</v>
      </c>
      <c r="G225" t="s">
        <v>5480</v>
      </c>
      <c r="H225">
        <v>45785</v>
      </c>
      <c r="I225">
        <v>45789.178113425929</v>
      </c>
      <c r="J225" t="s">
        <v>51</v>
      </c>
      <c r="K225" s="1">
        <v>4599511</v>
      </c>
      <c r="L225" s="1">
        <v>24451</v>
      </c>
      <c r="M225" s="1">
        <v>4575060</v>
      </c>
      <c r="N225" t="s">
        <v>52</v>
      </c>
      <c r="O225" t="s">
        <v>53</v>
      </c>
      <c r="P225" t="s">
        <v>169</v>
      </c>
      <c r="Q225">
        <v>79965721</v>
      </c>
      <c r="R225" t="s">
        <v>459</v>
      </c>
      <c r="S225" t="s">
        <v>56</v>
      </c>
      <c r="T225" t="s">
        <v>57</v>
      </c>
      <c r="U225" s="3" t="s">
        <v>460</v>
      </c>
      <c r="V225" t="s">
        <v>59</v>
      </c>
      <c r="W225">
        <v>860007335</v>
      </c>
      <c r="X225" t="s">
        <v>201</v>
      </c>
      <c r="Y225">
        <v>923245</v>
      </c>
      <c r="Z225" t="s">
        <v>403</v>
      </c>
      <c r="AA225" t="s">
        <v>62</v>
      </c>
      <c r="AB225" t="s">
        <v>63</v>
      </c>
      <c r="AC225" t="s">
        <v>172</v>
      </c>
      <c r="AD225" t="s">
        <v>173</v>
      </c>
      <c r="AE225" t="s">
        <v>66</v>
      </c>
      <c r="AF225" s="1">
        <v>4599511</v>
      </c>
      <c r="AG225" s="1">
        <v>0</v>
      </c>
      <c r="AH225" s="1">
        <v>0</v>
      </c>
      <c r="AI225" s="1">
        <v>0</v>
      </c>
      <c r="AJ225" t="s">
        <v>67</v>
      </c>
      <c r="AM225" t="s">
        <v>68</v>
      </c>
      <c r="AS225">
        <v>3825</v>
      </c>
      <c r="AT225">
        <v>3825</v>
      </c>
      <c r="AU225">
        <v>5925</v>
      </c>
      <c r="AV225">
        <v>0</v>
      </c>
      <c r="AX225">
        <v>122025</v>
      </c>
      <c r="AY225">
        <v>140377725</v>
      </c>
      <c r="AZ225" t="s">
        <v>70</v>
      </c>
      <c r="BA225">
        <v>45693</v>
      </c>
      <c r="BB225" t="s">
        <v>174</v>
      </c>
      <c r="BC225" t="s">
        <v>461</v>
      </c>
      <c r="BD225" t="s">
        <v>421</v>
      </c>
    </row>
    <row r="226" spans="1:56" x14ac:dyDescent="0.25">
      <c r="A226" t="str">
        <f>OP[[#This Row],[CODIGO_OP]]&amp;OP[[#This Row],[Rubro]]</f>
        <v>140377825-45-NC-3603-1300-20-20305C-3603025-02</v>
      </c>
      <c r="B226" t="str">
        <f>OP[[#This Row],[CODIGO_CRP]]&amp;OP[[#This Row],[Rubro]]</f>
        <v>6025-45-NC-3603-1300-20-20305C-3603025-02</v>
      </c>
      <c r="C226" t="str">
        <f>OP[[#This Row],[CODIGO_CDP]]&amp;OP[[#This Row],[Rubro]]</f>
        <v>3825-45-NC-3603-1300-20-20305C-3603025-02</v>
      </c>
      <c r="D226" t="str">
        <f>_xlfn.CONCAT(MID(OP[[#This Row],[Numero Documento]],1,10),"-",RIGHT(OP[[#This Row],[Dependencia]],2),"-",MID(OP[[#This Row],[Fuente]],1,1))</f>
        <v>140377825-45-N</v>
      </c>
      <c r="E226" t="str">
        <f>_xlfn.CONCAT(MID(OP[[#This Row],[Compromisos]],1,10),"-",RIGHT(OP[[#This Row],[Dependencia]],2),"-",MID(OP[[#This Row],[Fuente]],1,1))</f>
        <v>6025-45-N</v>
      </c>
      <c r="F226" t="str">
        <f>_xlfn.CONCAT(MID(OP[[#This Row],[CDP]],1,10),"-",RIGHT(OP[[#This Row],[Dependencia]],2),"-",MID(OP[[#This Row],[Fuente]],1,1))</f>
        <v>3825-45-N</v>
      </c>
      <c r="G226" t="s">
        <v>5481</v>
      </c>
      <c r="H226">
        <v>45785</v>
      </c>
      <c r="I226">
        <v>45789.182256944441</v>
      </c>
      <c r="J226" t="s">
        <v>51</v>
      </c>
      <c r="K226" s="1">
        <v>4599511</v>
      </c>
      <c r="L226" s="1">
        <v>31011</v>
      </c>
      <c r="M226" s="1">
        <v>4568500</v>
      </c>
      <c r="N226" t="s">
        <v>52</v>
      </c>
      <c r="O226" t="s">
        <v>53</v>
      </c>
      <c r="P226" t="s">
        <v>169</v>
      </c>
      <c r="Q226">
        <v>79408514</v>
      </c>
      <c r="R226" t="s">
        <v>355</v>
      </c>
      <c r="S226" t="s">
        <v>56</v>
      </c>
      <c r="T226" t="s">
        <v>57</v>
      </c>
      <c r="U226" s="3" t="s">
        <v>356</v>
      </c>
      <c r="V226" t="s">
        <v>4068</v>
      </c>
      <c r="W226">
        <v>900047981</v>
      </c>
      <c r="X226" t="s">
        <v>219</v>
      </c>
      <c r="Y226">
        <v>923245</v>
      </c>
      <c r="Z226" t="s">
        <v>403</v>
      </c>
      <c r="AA226" t="s">
        <v>62</v>
      </c>
      <c r="AB226" t="s">
        <v>63</v>
      </c>
      <c r="AC226" t="s">
        <v>172</v>
      </c>
      <c r="AD226" t="s">
        <v>173</v>
      </c>
      <c r="AE226" t="s">
        <v>66</v>
      </c>
      <c r="AF226" s="1">
        <v>4599511</v>
      </c>
      <c r="AG226" s="1">
        <v>0</v>
      </c>
      <c r="AH226" s="1">
        <v>0</v>
      </c>
      <c r="AI226" s="1">
        <v>0</v>
      </c>
      <c r="AJ226" t="s">
        <v>67</v>
      </c>
      <c r="AM226" t="s">
        <v>68</v>
      </c>
      <c r="AS226">
        <v>3825</v>
      </c>
      <c r="AT226">
        <v>3825</v>
      </c>
      <c r="AU226">
        <v>6025</v>
      </c>
      <c r="AV226">
        <v>0</v>
      </c>
      <c r="AX226">
        <v>122125</v>
      </c>
      <c r="AY226">
        <v>140377825</v>
      </c>
      <c r="AZ226" t="s">
        <v>70</v>
      </c>
      <c r="BA226">
        <v>45693</v>
      </c>
      <c r="BB226" t="s">
        <v>174</v>
      </c>
      <c r="BC226" t="s">
        <v>463</v>
      </c>
      <c r="BD226" t="s">
        <v>421</v>
      </c>
    </row>
    <row r="227" spans="1:56" x14ac:dyDescent="0.25">
      <c r="A227" t="str">
        <f>OP[[#This Row],[CODIGO_OP]]&amp;OP[[#This Row],[Rubro]]</f>
        <v>140377925-45-NC-3603-1300-20-20305C-3603025-02</v>
      </c>
      <c r="B227" t="str">
        <f>OP[[#This Row],[CODIGO_CRP]]&amp;OP[[#This Row],[Rubro]]</f>
        <v>6125-45-NC-3603-1300-20-20305C-3603025-02</v>
      </c>
      <c r="C227" t="str">
        <f>OP[[#This Row],[CODIGO_CDP]]&amp;OP[[#This Row],[Rubro]]</f>
        <v>3825-45-NC-3603-1300-20-20305C-3603025-02</v>
      </c>
      <c r="D227" t="str">
        <f>_xlfn.CONCAT(MID(OP[[#This Row],[Numero Documento]],1,10),"-",RIGHT(OP[[#This Row],[Dependencia]],2),"-",MID(OP[[#This Row],[Fuente]],1,1))</f>
        <v>140377925-45-N</v>
      </c>
      <c r="E227" t="str">
        <f>_xlfn.CONCAT(MID(OP[[#This Row],[Compromisos]],1,10),"-",RIGHT(OP[[#This Row],[Dependencia]],2),"-",MID(OP[[#This Row],[Fuente]],1,1))</f>
        <v>6125-45-N</v>
      </c>
      <c r="F227" t="str">
        <f>_xlfn.CONCAT(MID(OP[[#This Row],[CDP]],1,10),"-",RIGHT(OP[[#This Row],[Dependencia]],2),"-",MID(OP[[#This Row],[Fuente]],1,1))</f>
        <v>3825-45-N</v>
      </c>
      <c r="G227" t="s">
        <v>5482</v>
      </c>
      <c r="H227">
        <v>45785</v>
      </c>
      <c r="I227">
        <v>45789.178229166668</v>
      </c>
      <c r="J227" t="s">
        <v>51</v>
      </c>
      <c r="K227" s="1">
        <v>4599511</v>
      </c>
      <c r="L227" s="1">
        <v>24451</v>
      </c>
      <c r="M227" s="1">
        <v>4575060</v>
      </c>
      <c r="N227" t="s">
        <v>52</v>
      </c>
      <c r="O227" t="s">
        <v>53</v>
      </c>
      <c r="P227" t="s">
        <v>169</v>
      </c>
      <c r="Q227">
        <v>93130667</v>
      </c>
      <c r="R227" t="s">
        <v>465</v>
      </c>
      <c r="S227" t="s">
        <v>56</v>
      </c>
      <c r="T227" t="s">
        <v>57</v>
      </c>
      <c r="U227" s="3" t="s">
        <v>466</v>
      </c>
      <c r="V227" t="s">
        <v>59</v>
      </c>
      <c r="W227">
        <v>860035827</v>
      </c>
      <c r="X227" t="s">
        <v>378</v>
      </c>
      <c r="Y227">
        <v>923245</v>
      </c>
      <c r="Z227" t="s">
        <v>403</v>
      </c>
      <c r="AA227" t="s">
        <v>62</v>
      </c>
      <c r="AB227" t="s">
        <v>63</v>
      </c>
      <c r="AC227" t="s">
        <v>172</v>
      </c>
      <c r="AD227" t="s">
        <v>173</v>
      </c>
      <c r="AE227" t="s">
        <v>66</v>
      </c>
      <c r="AF227" s="1">
        <v>4599511</v>
      </c>
      <c r="AG227" s="1">
        <v>0</v>
      </c>
      <c r="AH227" s="1">
        <v>0</v>
      </c>
      <c r="AI227" s="1">
        <v>0</v>
      </c>
      <c r="AJ227" t="s">
        <v>67</v>
      </c>
      <c r="AM227" t="s">
        <v>68</v>
      </c>
      <c r="AS227">
        <v>3825</v>
      </c>
      <c r="AT227">
        <v>3825</v>
      </c>
      <c r="AU227">
        <v>6125</v>
      </c>
      <c r="AV227">
        <v>0</v>
      </c>
      <c r="AX227">
        <v>122225</v>
      </c>
      <c r="AY227">
        <v>140377925</v>
      </c>
      <c r="AZ227" t="s">
        <v>70</v>
      </c>
      <c r="BA227">
        <v>45693</v>
      </c>
      <c r="BB227" t="s">
        <v>174</v>
      </c>
      <c r="BC227" t="s">
        <v>467</v>
      </c>
      <c r="BD227" t="s">
        <v>421</v>
      </c>
    </row>
    <row r="228" spans="1:56" x14ac:dyDescent="0.25">
      <c r="A228" t="str">
        <f>OP[[#This Row],[CODIGO_OP]]&amp;OP[[#This Row],[Rubro]]</f>
        <v>140378125-45-NC-3603-1300-20-20305C-3603025-02</v>
      </c>
      <c r="B228" t="str">
        <f>OP[[#This Row],[CODIGO_CRP]]&amp;OP[[#This Row],[Rubro]]</f>
        <v>6325-45-NC-3603-1300-20-20305C-3603025-02</v>
      </c>
      <c r="C228" t="str">
        <f>OP[[#This Row],[CODIGO_CDP]]&amp;OP[[#This Row],[Rubro]]</f>
        <v>3825-45-NC-3603-1300-20-20305C-3603025-02</v>
      </c>
      <c r="D228" t="str">
        <f>_xlfn.CONCAT(MID(OP[[#This Row],[Numero Documento]],1,10),"-",RIGHT(OP[[#This Row],[Dependencia]],2),"-",MID(OP[[#This Row],[Fuente]],1,1))</f>
        <v>140378125-45-N</v>
      </c>
      <c r="E228" t="str">
        <f>_xlfn.CONCAT(MID(OP[[#This Row],[Compromisos]],1,10),"-",RIGHT(OP[[#This Row],[Dependencia]],2),"-",MID(OP[[#This Row],[Fuente]],1,1))</f>
        <v>6325-45-N</v>
      </c>
      <c r="F228" t="str">
        <f>_xlfn.CONCAT(MID(OP[[#This Row],[CDP]],1,10),"-",RIGHT(OP[[#This Row],[Dependencia]],2),"-",MID(OP[[#This Row],[Fuente]],1,1))</f>
        <v>3825-45-N</v>
      </c>
      <c r="G228" t="s">
        <v>5483</v>
      </c>
      <c r="H228">
        <v>45785</v>
      </c>
      <c r="I228">
        <v>45789.178240740737</v>
      </c>
      <c r="J228" t="s">
        <v>51</v>
      </c>
      <c r="K228" s="1">
        <v>4599511</v>
      </c>
      <c r="L228" s="1">
        <v>24451</v>
      </c>
      <c r="M228" s="1">
        <v>4575060</v>
      </c>
      <c r="N228" t="s">
        <v>52</v>
      </c>
      <c r="O228" t="s">
        <v>53</v>
      </c>
      <c r="P228" t="s">
        <v>169</v>
      </c>
      <c r="Q228">
        <v>1032398395</v>
      </c>
      <c r="R228" t="s">
        <v>469</v>
      </c>
      <c r="S228" t="s">
        <v>56</v>
      </c>
      <c r="T228" t="s">
        <v>57</v>
      </c>
      <c r="U228" s="3" t="s">
        <v>470</v>
      </c>
      <c r="V228" t="s">
        <v>59</v>
      </c>
      <c r="W228">
        <v>860035827</v>
      </c>
      <c r="X228" t="s">
        <v>378</v>
      </c>
      <c r="Y228">
        <v>923245</v>
      </c>
      <c r="Z228" t="s">
        <v>403</v>
      </c>
      <c r="AA228" t="s">
        <v>62</v>
      </c>
      <c r="AB228" t="s">
        <v>63</v>
      </c>
      <c r="AC228" t="s">
        <v>172</v>
      </c>
      <c r="AD228" t="s">
        <v>173</v>
      </c>
      <c r="AE228" t="s">
        <v>66</v>
      </c>
      <c r="AF228" s="1">
        <v>4599511</v>
      </c>
      <c r="AG228" s="1">
        <v>0</v>
      </c>
      <c r="AH228" s="1">
        <v>0</v>
      </c>
      <c r="AI228" s="1">
        <v>0</v>
      </c>
      <c r="AJ228" t="s">
        <v>67</v>
      </c>
      <c r="AM228" t="s">
        <v>68</v>
      </c>
      <c r="AS228">
        <v>3825</v>
      </c>
      <c r="AT228">
        <v>3825</v>
      </c>
      <c r="AU228">
        <v>6325</v>
      </c>
      <c r="AV228">
        <v>0</v>
      </c>
      <c r="AX228">
        <v>122325</v>
      </c>
      <c r="AY228">
        <v>140378125</v>
      </c>
      <c r="AZ228" t="s">
        <v>70</v>
      </c>
      <c r="BA228">
        <v>45693</v>
      </c>
      <c r="BB228" t="s">
        <v>174</v>
      </c>
      <c r="BC228" t="s">
        <v>471</v>
      </c>
      <c r="BD228" t="s">
        <v>421</v>
      </c>
    </row>
    <row r="229" spans="1:56" x14ac:dyDescent="0.25">
      <c r="A229" t="str">
        <f>OP[[#This Row],[CODIGO_OP]]&amp;OP[[#This Row],[Rubro]]</f>
        <v>140378225-45-NC-3603-1300-20-20305C-3603025-02</v>
      </c>
      <c r="B229" t="str">
        <f>OP[[#This Row],[CODIGO_CRP]]&amp;OP[[#This Row],[Rubro]]</f>
        <v>6425-45-NC-3603-1300-20-20305C-3603025-02</v>
      </c>
      <c r="C229" t="str">
        <f>OP[[#This Row],[CODIGO_CDP]]&amp;OP[[#This Row],[Rubro]]</f>
        <v>3825-45-NC-3603-1300-20-20305C-3603025-02</v>
      </c>
      <c r="D229" t="str">
        <f>_xlfn.CONCAT(MID(OP[[#This Row],[Numero Documento]],1,10),"-",RIGHT(OP[[#This Row],[Dependencia]],2),"-",MID(OP[[#This Row],[Fuente]],1,1))</f>
        <v>140378225-45-N</v>
      </c>
      <c r="E229" t="str">
        <f>_xlfn.CONCAT(MID(OP[[#This Row],[Compromisos]],1,10),"-",RIGHT(OP[[#This Row],[Dependencia]],2),"-",MID(OP[[#This Row],[Fuente]],1,1))</f>
        <v>6425-45-N</v>
      </c>
      <c r="F229" t="str">
        <f>_xlfn.CONCAT(MID(OP[[#This Row],[CDP]],1,10),"-",RIGHT(OP[[#This Row],[Dependencia]],2),"-",MID(OP[[#This Row],[Fuente]],1,1))</f>
        <v>3825-45-N</v>
      </c>
      <c r="G229" t="s">
        <v>5484</v>
      </c>
      <c r="H229">
        <v>45785</v>
      </c>
      <c r="I229">
        <v>45789.169479166667</v>
      </c>
      <c r="J229" t="s">
        <v>51</v>
      </c>
      <c r="K229" s="1">
        <v>4599511</v>
      </c>
      <c r="L229" s="1">
        <v>24451</v>
      </c>
      <c r="M229" s="1">
        <v>4575060</v>
      </c>
      <c r="N229" t="s">
        <v>52</v>
      </c>
      <c r="O229" t="s">
        <v>53</v>
      </c>
      <c r="P229" t="s">
        <v>169</v>
      </c>
      <c r="Q229">
        <v>1022338160</v>
      </c>
      <c r="R229" t="s">
        <v>473</v>
      </c>
      <c r="S229" t="s">
        <v>56</v>
      </c>
      <c r="T229" t="s">
        <v>57</v>
      </c>
      <c r="U229" s="3" t="s">
        <v>474</v>
      </c>
      <c r="V229" t="s">
        <v>59</v>
      </c>
      <c r="W229">
        <v>890903938</v>
      </c>
      <c r="X229" t="s">
        <v>86</v>
      </c>
      <c r="Y229">
        <v>923245</v>
      </c>
      <c r="Z229" t="s">
        <v>403</v>
      </c>
      <c r="AA229" t="s">
        <v>62</v>
      </c>
      <c r="AB229" t="s">
        <v>63</v>
      </c>
      <c r="AC229" t="s">
        <v>172</v>
      </c>
      <c r="AD229" t="s">
        <v>173</v>
      </c>
      <c r="AE229" t="s">
        <v>66</v>
      </c>
      <c r="AF229" s="1">
        <v>4599511</v>
      </c>
      <c r="AG229" s="1">
        <v>0</v>
      </c>
      <c r="AH229" s="1">
        <v>0</v>
      </c>
      <c r="AI229" s="1">
        <v>0</v>
      </c>
      <c r="AJ229" t="s">
        <v>67</v>
      </c>
      <c r="AM229" t="s">
        <v>68</v>
      </c>
      <c r="AS229">
        <v>3825</v>
      </c>
      <c r="AT229">
        <v>3825</v>
      </c>
      <c r="AU229">
        <v>6425</v>
      </c>
      <c r="AV229">
        <v>0</v>
      </c>
      <c r="AX229">
        <v>122425</v>
      </c>
      <c r="AY229">
        <v>140378225</v>
      </c>
      <c r="AZ229" t="s">
        <v>70</v>
      </c>
      <c r="BA229">
        <v>45693</v>
      </c>
      <c r="BB229" t="s">
        <v>174</v>
      </c>
      <c r="BC229" t="s">
        <v>475</v>
      </c>
      <c r="BD229" t="s">
        <v>421</v>
      </c>
    </row>
    <row r="230" spans="1:56" x14ac:dyDescent="0.25">
      <c r="A230" t="str">
        <f>OP[[#This Row],[CODIGO_OP]]&amp;OP[[#This Row],[Rubro]]</f>
        <v>140378325-45-NC-3603-1300-20-20305C-3603025-02</v>
      </c>
      <c r="B230" t="str">
        <f>OP[[#This Row],[CODIGO_CRP]]&amp;OP[[#This Row],[Rubro]]</f>
        <v>6525-45-NC-3603-1300-20-20305C-3603025-02</v>
      </c>
      <c r="C230" t="str">
        <f>OP[[#This Row],[CODIGO_CDP]]&amp;OP[[#This Row],[Rubro]]</f>
        <v>3825-45-NC-3603-1300-20-20305C-3603025-02</v>
      </c>
      <c r="D230" t="str">
        <f>_xlfn.CONCAT(MID(OP[[#This Row],[Numero Documento]],1,10),"-",RIGHT(OP[[#This Row],[Dependencia]],2),"-",MID(OP[[#This Row],[Fuente]],1,1))</f>
        <v>140378325-45-N</v>
      </c>
      <c r="E230" t="str">
        <f>_xlfn.CONCAT(MID(OP[[#This Row],[Compromisos]],1,10),"-",RIGHT(OP[[#This Row],[Dependencia]],2),"-",MID(OP[[#This Row],[Fuente]],1,1))</f>
        <v>6525-45-N</v>
      </c>
      <c r="F230" t="str">
        <f>_xlfn.CONCAT(MID(OP[[#This Row],[CDP]],1,10),"-",RIGHT(OP[[#This Row],[Dependencia]],2),"-",MID(OP[[#This Row],[Fuente]],1,1))</f>
        <v>3825-45-N</v>
      </c>
      <c r="G230" t="s">
        <v>5485</v>
      </c>
      <c r="H230">
        <v>45785</v>
      </c>
      <c r="I230">
        <v>45789.181886574072</v>
      </c>
      <c r="J230" t="s">
        <v>51</v>
      </c>
      <c r="K230" s="1">
        <v>4599511</v>
      </c>
      <c r="L230" s="1">
        <v>27262</v>
      </c>
      <c r="M230" s="1">
        <v>4572249</v>
      </c>
      <c r="N230" t="s">
        <v>52</v>
      </c>
      <c r="O230" t="s">
        <v>53</v>
      </c>
      <c r="P230" t="s">
        <v>169</v>
      </c>
      <c r="Q230">
        <v>52505799</v>
      </c>
      <c r="R230" t="s">
        <v>350</v>
      </c>
      <c r="S230" t="s">
        <v>56</v>
      </c>
      <c r="T230" t="s">
        <v>57</v>
      </c>
      <c r="U230" s="3" t="s">
        <v>351</v>
      </c>
      <c r="V230" t="s">
        <v>59</v>
      </c>
      <c r="W230">
        <v>860034313</v>
      </c>
      <c r="X230" t="s">
        <v>97</v>
      </c>
      <c r="Y230">
        <v>923245</v>
      </c>
      <c r="Z230" t="s">
        <v>403</v>
      </c>
      <c r="AA230" t="s">
        <v>62</v>
      </c>
      <c r="AB230" t="s">
        <v>63</v>
      </c>
      <c r="AC230" t="s">
        <v>172</v>
      </c>
      <c r="AD230" t="s">
        <v>173</v>
      </c>
      <c r="AE230" t="s">
        <v>66</v>
      </c>
      <c r="AF230" s="1">
        <v>4599511</v>
      </c>
      <c r="AG230" s="1">
        <v>0</v>
      </c>
      <c r="AH230" s="1">
        <v>0</v>
      </c>
      <c r="AI230" s="1">
        <v>0</v>
      </c>
      <c r="AJ230" t="s">
        <v>67</v>
      </c>
      <c r="AM230" t="s">
        <v>68</v>
      </c>
      <c r="AS230">
        <v>3825</v>
      </c>
      <c r="AT230">
        <v>3825</v>
      </c>
      <c r="AU230">
        <v>6525</v>
      </c>
      <c r="AV230">
        <v>0</v>
      </c>
      <c r="AX230">
        <v>122525</v>
      </c>
      <c r="AY230">
        <v>140378325</v>
      </c>
      <c r="AZ230" t="s">
        <v>70</v>
      </c>
      <c r="BA230">
        <v>45693</v>
      </c>
      <c r="BB230" t="s">
        <v>174</v>
      </c>
      <c r="BC230" t="s">
        <v>477</v>
      </c>
      <c r="BD230" t="s">
        <v>421</v>
      </c>
    </row>
    <row r="231" spans="1:56" x14ac:dyDescent="0.25">
      <c r="A231" t="str">
        <f>OP[[#This Row],[CODIGO_OP]]&amp;OP[[#This Row],[Rubro]]</f>
        <v>140378425-45-NC-3603-1300-20-20305C-3603025-02</v>
      </c>
      <c r="B231" t="str">
        <f>OP[[#This Row],[CODIGO_CRP]]&amp;OP[[#This Row],[Rubro]]</f>
        <v>6625-45-NC-3603-1300-20-20305C-3603025-02</v>
      </c>
      <c r="C231" t="str">
        <f>OP[[#This Row],[CODIGO_CDP]]&amp;OP[[#This Row],[Rubro]]</f>
        <v>3825-45-NC-3603-1300-20-20305C-3603025-02</v>
      </c>
      <c r="D231" t="str">
        <f>_xlfn.CONCAT(MID(OP[[#This Row],[Numero Documento]],1,10),"-",RIGHT(OP[[#This Row],[Dependencia]],2),"-",MID(OP[[#This Row],[Fuente]],1,1))</f>
        <v>140378425-45-N</v>
      </c>
      <c r="E231" t="str">
        <f>_xlfn.CONCAT(MID(OP[[#This Row],[Compromisos]],1,10),"-",RIGHT(OP[[#This Row],[Dependencia]],2),"-",MID(OP[[#This Row],[Fuente]],1,1))</f>
        <v>6625-45-N</v>
      </c>
      <c r="F231" t="str">
        <f>_xlfn.CONCAT(MID(OP[[#This Row],[CDP]],1,10),"-",RIGHT(OP[[#This Row],[Dependencia]],2),"-",MID(OP[[#This Row],[Fuente]],1,1))</f>
        <v>3825-45-N</v>
      </c>
      <c r="G231" t="s">
        <v>5486</v>
      </c>
      <c r="H231">
        <v>45785</v>
      </c>
      <c r="I231">
        <v>45789.181886574072</v>
      </c>
      <c r="J231" t="s">
        <v>51</v>
      </c>
      <c r="K231" s="1">
        <v>4599511</v>
      </c>
      <c r="L231" s="1">
        <v>24451</v>
      </c>
      <c r="M231" s="1">
        <v>4575060</v>
      </c>
      <c r="N231" t="s">
        <v>52</v>
      </c>
      <c r="O231" t="s">
        <v>53</v>
      </c>
      <c r="P231" t="s">
        <v>169</v>
      </c>
      <c r="Q231">
        <v>39668440</v>
      </c>
      <c r="R231" t="s">
        <v>479</v>
      </c>
      <c r="S231" t="s">
        <v>56</v>
      </c>
      <c r="T231" t="s">
        <v>57</v>
      </c>
      <c r="U231" s="3" t="s">
        <v>480</v>
      </c>
      <c r="V231" t="s">
        <v>59</v>
      </c>
      <c r="W231">
        <v>860034313</v>
      </c>
      <c r="X231" t="s">
        <v>97</v>
      </c>
      <c r="Y231">
        <v>923245</v>
      </c>
      <c r="Z231" t="s">
        <v>403</v>
      </c>
      <c r="AA231" t="s">
        <v>62</v>
      </c>
      <c r="AB231" t="s">
        <v>63</v>
      </c>
      <c r="AC231" t="s">
        <v>172</v>
      </c>
      <c r="AD231" t="s">
        <v>173</v>
      </c>
      <c r="AE231" t="s">
        <v>66</v>
      </c>
      <c r="AF231" s="1">
        <v>4599511</v>
      </c>
      <c r="AG231" s="1">
        <v>0</v>
      </c>
      <c r="AH231" s="1">
        <v>0</v>
      </c>
      <c r="AI231" s="1">
        <v>0</v>
      </c>
      <c r="AJ231" t="s">
        <v>67</v>
      </c>
      <c r="AM231" t="s">
        <v>68</v>
      </c>
      <c r="AS231">
        <v>3825</v>
      </c>
      <c r="AT231">
        <v>3825</v>
      </c>
      <c r="AU231">
        <v>6625</v>
      </c>
      <c r="AV231">
        <v>0</v>
      </c>
      <c r="AX231">
        <v>122625</v>
      </c>
      <c r="AY231">
        <v>140378425</v>
      </c>
      <c r="AZ231" t="s">
        <v>70</v>
      </c>
      <c r="BA231">
        <v>45693</v>
      </c>
      <c r="BB231" t="s">
        <v>174</v>
      </c>
      <c r="BC231" t="s">
        <v>481</v>
      </c>
      <c r="BD231" t="s">
        <v>421</v>
      </c>
    </row>
    <row r="232" spans="1:56" x14ac:dyDescent="0.25">
      <c r="A232" t="str">
        <f>OP[[#This Row],[CODIGO_OP]]&amp;OP[[#This Row],[Rubro]]</f>
        <v>140378525-45-NC-3603-1300-20-20305C-3603025-02</v>
      </c>
      <c r="B232" t="str">
        <f>OP[[#This Row],[CODIGO_CRP]]&amp;OP[[#This Row],[Rubro]]</f>
        <v>6725-45-NC-3603-1300-20-20305C-3603025-02</v>
      </c>
      <c r="C232" t="str">
        <f>OP[[#This Row],[CODIGO_CDP]]&amp;OP[[#This Row],[Rubro]]</f>
        <v>3825-45-NC-3603-1300-20-20305C-3603025-02</v>
      </c>
      <c r="D232" t="str">
        <f>_xlfn.CONCAT(MID(OP[[#This Row],[Numero Documento]],1,10),"-",RIGHT(OP[[#This Row],[Dependencia]],2),"-",MID(OP[[#This Row],[Fuente]],1,1))</f>
        <v>140378525-45-N</v>
      </c>
      <c r="E232" t="str">
        <f>_xlfn.CONCAT(MID(OP[[#This Row],[Compromisos]],1,10),"-",RIGHT(OP[[#This Row],[Dependencia]],2),"-",MID(OP[[#This Row],[Fuente]],1,1))</f>
        <v>6725-45-N</v>
      </c>
      <c r="F232" t="str">
        <f>_xlfn.CONCAT(MID(OP[[#This Row],[CDP]],1,10),"-",RIGHT(OP[[#This Row],[Dependencia]],2),"-",MID(OP[[#This Row],[Fuente]],1,1))</f>
        <v>3825-45-N</v>
      </c>
      <c r="G232" t="s">
        <v>5487</v>
      </c>
      <c r="H232">
        <v>45785</v>
      </c>
      <c r="I232">
        <v>45789.178240740737</v>
      </c>
      <c r="J232" t="s">
        <v>51</v>
      </c>
      <c r="K232" s="1">
        <v>4599511</v>
      </c>
      <c r="L232" s="1">
        <v>24451</v>
      </c>
      <c r="M232" s="1">
        <v>4575060</v>
      </c>
      <c r="N232" t="s">
        <v>52</v>
      </c>
      <c r="O232" t="s">
        <v>53</v>
      </c>
      <c r="P232" t="s">
        <v>169</v>
      </c>
      <c r="Q232">
        <v>52487484</v>
      </c>
      <c r="R232" t="s">
        <v>483</v>
      </c>
      <c r="S232" t="s">
        <v>56</v>
      </c>
      <c r="T232" t="s">
        <v>57</v>
      </c>
      <c r="U232" s="3" t="s">
        <v>484</v>
      </c>
      <c r="V232" t="s">
        <v>59</v>
      </c>
      <c r="W232">
        <v>860035827</v>
      </c>
      <c r="X232" t="s">
        <v>378</v>
      </c>
      <c r="Y232">
        <v>923245</v>
      </c>
      <c r="Z232" t="s">
        <v>403</v>
      </c>
      <c r="AA232" t="s">
        <v>62</v>
      </c>
      <c r="AB232" t="s">
        <v>63</v>
      </c>
      <c r="AC232" t="s">
        <v>172</v>
      </c>
      <c r="AD232" t="s">
        <v>173</v>
      </c>
      <c r="AE232" t="s">
        <v>66</v>
      </c>
      <c r="AF232" s="1">
        <v>4599511</v>
      </c>
      <c r="AG232" s="1">
        <v>0</v>
      </c>
      <c r="AH232" s="1">
        <v>0</v>
      </c>
      <c r="AI232" s="1">
        <v>0</v>
      </c>
      <c r="AJ232" t="s">
        <v>67</v>
      </c>
      <c r="AM232" t="s">
        <v>68</v>
      </c>
      <c r="AS232">
        <v>3825</v>
      </c>
      <c r="AT232">
        <v>3825</v>
      </c>
      <c r="AU232">
        <v>6725</v>
      </c>
      <c r="AV232">
        <v>0</v>
      </c>
      <c r="AX232">
        <v>122725</v>
      </c>
      <c r="AY232">
        <v>140378525</v>
      </c>
      <c r="AZ232" t="s">
        <v>70</v>
      </c>
      <c r="BA232">
        <v>45693</v>
      </c>
      <c r="BB232" t="s">
        <v>174</v>
      </c>
      <c r="BC232" t="s">
        <v>485</v>
      </c>
      <c r="BD232" t="s">
        <v>421</v>
      </c>
    </row>
    <row r="233" spans="1:56" x14ac:dyDescent="0.25">
      <c r="A233" t="str">
        <f>OP[[#This Row],[CODIGO_OP]]&amp;OP[[#This Row],[Rubro]]</f>
        <v>140378625-45-NC-3603-1300-20-20305C-3603025-02</v>
      </c>
      <c r="B233" t="str">
        <f>OP[[#This Row],[CODIGO_CRP]]&amp;OP[[#This Row],[Rubro]]</f>
        <v>6825-45-NC-3603-1300-20-20305C-3603025-02</v>
      </c>
      <c r="C233" t="str">
        <f>OP[[#This Row],[CODIGO_CDP]]&amp;OP[[#This Row],[Rubro]]</f>
        <v>3825-45-NC-3603-1300-20-20305C-3603025-02</v>
      </c>
      <c r="D233" t="str">
        <f>_xlfn.CONCAT(MID(OP[[#This Row],[Numero Documento]],1,10),"-",RIGHT(OP[[#This Row],[Dependencia]],2),"-",MID(OP[[#This Row],[Fuente]],1,1))</f>
        <v>140378625-45-N</v>
      </c>
      <c r="E233" t="str">
        <f>_xlfn.CONCAT(MID(OP[[#This Row],[Compromisos]],1,10),"-",RIGHT(OP[[#This Row],[Dependencia]],2),"-",MID(OP[[#This Row],[Fuente]],1,1))</f>
        <v>6825-45-N</v>
      </c>
      <c r="F233" t="str">
        <f>_xlfn.CONCAT(MID(OP[[#This Row],[CDP]],1,10),"-",RIGHT(OP[[#This Row],[Dependencia]],2),"-",MID(OP[[#This Row],[Fuente]],1,1))</f>
        <v>3825-45-N</v>
      </c>
      <c r="G233" t="s">
        <v>5488</v>
      </c>
      <c r="H233">
        <v>45785</v>
      </c>
      <c r="I233">
        <v>45789.169490740744</v>
      </c>
      <c r="J233" t="s">
        <v>51</v>
      </c>
      <c r="K233" s="1">
        <v>4599511</v>
      </c>
      <c r="L233" s="1">
        <v>24451</v>
      </c>
      <c r="M233" s="1">
        <v>4575060</v>
      </c>
      <c r="N233" t="s">
        <v>52</v>
      </c>
      <c r="O233" t="s">
        <v>53</v>
      </c>
      <c r="P233" t="s">
        <v>169</v>
      </c>
      <c r="Q233">
        <v>1105677068</v>
      </c>
      <c r="R233" t="s">
        <v>487</v>
      </c>
      <c r="S233" t="s">
        <v>56</v>
      </c>
      <c r="T233" t="s">
        <v>57</v>
      </c>
      <c r="U233" s="3" t="s">
        <v>488</v>
      </c>
      <c r="V233" t="s">
        <v>59</v>
      </c>
      <c r="W233">
        <v>890903938</v>
      </c>
      <c r="X233" t="s">
        <v>86</v>
      </c>
      <c r="Y233">
        <v>923245</v>
      </c>
      <c r="Z233" t="s">
        <v>403</v>
      </c>
      <c r="AA233" t="s">
        <v>62</v>
      </c>
      <c r="AB233" t="s">
        <v>63</v>
      </c>
      <c r="AC233" t="s">
        <v>172</v>
      </c>
      <c r="AD233" t="s">
        <v>173</v>
      </c>
      <c r="AE233" t="s">
        <v>66</v>
      </c>
      <c r="AF233" s="1">
        <v>4599511</v>
      </c>
      <c r="AG233" s="1">
        <v>0</v>
      </c>
      <c r="AH233" s="1">
        <v>0</v>
      </c>
      <c r="AI233" s="1">
        <v>0</v>
      </c>
      <c r="AJ233" t="s">
        <v>67</v>
      </c>
      <c r="AM233" t="s">
        <v>68</v>
      </c>
      <c r="AS233">
        <v>3825</v>
      </c>
      <c r="AT233">
        <v>3825</v>
      </c>
      <c r="AU233">
        <v>6825</v>
      </c>
      <c r="AV233">
        <v>0</v>
      </c>
      <c r="AX233">
        <v>122825</v>
      </c>
      <c r="AY233">
        <v>140378625</v>
      </c>
      <c r="AZ233" t="s">
        <v>70</v>
      </c>
      <c r="BA233">
        <v>45693</v>
      </c>
      <c r="BB233" t="s">
        <v>174</v>
      </c>
      <c r="BC233" t="s">
        <v>489</v>
      </c>
      <c r="BD233" t="s">
        <v>421</v>
      </c>
    </row>
    <row r="234" spans="1:56" x14ac:dyDescent="0.25">
      <c r="A234" t="str">
        <f>OP[[#This Row],[CODIGO_OP]]&amp;OP[[#This Row],[Rubro]]</f>
        <v>140378725-45-NC-3603-1300-20-20305C-3603025-02</v>
      </c>
      <c r="B234" t="str">
        <f>OP[[#This Row],[CODIGO_CRP]]&amp;OP[[#This Row],[Rubro]]</f>
        <v>6925-45-NC-3603-1300-20-20305C-3603025-02</v>
      </c>
      <c r="C234" t="str">
        <f>OP[[#This Row],[CODIGO_CDP]]&amp;OP[[#This Row],[Rubro]]</f>
        <v>3825-45-NC-3603-1300-20-20305C-3603025-02</v>
      </c>
      <c r="D234" t="str">
        <f>_xlfn.CONCAT(MID(OP[[#This Row],[Numero Documento]],1,10),"-",RIGHT(OP[[#This Row],[Dependencia]],2),"-",MID(OP[[#This Row],[Fuente]],1,1))</f>
        <v>140378725-45-N</v>
      </c>
      <c r="E234" t="str">
        <f>_xlfn.CONCAT(MID(OP[[#This Row],[Compromisos]],1,10),"-",RIGHT(OP[[#This Row],[Dependencia]],2),"-",MID(OP[[#This Row],[Fuente]],1,1))</f>
        <v>6925-45-N</v>
      </c>
      <c r="F234" t="str">
        <f>_xlfn.CONCAT(MID(OP[[#This Row],[CDP]],1,10),"-",RIGHT(OP[[#This Row],[Dependencia]],2),"-",MID(OP[[#This Row],[Fuente]],1,1))</f>
        <v>3825-45-N</v>
      </c>
      <c r="G234" t="s">
        <v>5489</v>
      </c>
      <c r="H234">
        <v>45785</v>
      </c>
      <c r="I234">
        <v>45789.169490740744</v>
      </c>
      <c r="J234" t="s">
        <v>51</v>
      </c>
      <c r="K234" s="1">
        <v>4599511</v>
      </c>
      <c r="L234" s="1">
        <v>24451</v>
      </c>
      <c r="M234" s="1">
        <v>4575060</v>
      </c>
      <c r="N234" t="s">
        <v>52</v>
      </c>
      <c r="O234" t="s">
        <v>53</v>
      </c>
      <c r="P234" t="s">
        <v>169</v>
      </c>
      <c r="Q234">
        <v>51959382</v>
      </c>
      <c r="R234" t="s">
        <v>491</v>
      </c>
      <c r="S234" t="s">
        <v>56</v>
      </c>
      <c r="T234" t="s">
        <v>57</v>
      </c>
      <c r="U234" s="3" t="s">
        <v>492</v>
      </c>
      <c r="V234" t="s">
        <v>59</v>
      </c>
      <c r="W234">
        <v>890903938</v>
      </c>
      <c r="X234" t="s">
        <v>86</v>
      </c>
      <c r="Y234">
        <v>923245</v>
      </c>
      <c r="Z234" t="s">
        <v>403</v>
      </c>
      <c r="AA234" t="s">
        <v>62</v>
      </c>
      <c r="AB234" t="s">
        <v>63</v>
      </c>
      <c r="AC234" t="s">
        <v>172</v>
      </c>
      <c r="AD234" t="s">
        <v>173</v>
      </c>
      <c r="AE234" t="s">
        <v>66</v>
      </c>
      <c r="AF234" s="1">
        <v>4599511</v>
      </c>
      <c r="AG234" s="1">
        <v>0</v>
      </c>
      <c r="AH234" s="1">
        <v>0</v>
      </c>
      <c r="AI234" s="1">
        <v>0</v>
      </c>
      <c r="AJ234" t="s">
        <v>67</v>
      </c>
      <c r="AM234" t="s">
        <v>68</v>
      </c>
      <c r="AS234">
        <v>3825</v>
      </c>
      <c r="AT234">
        <v>3825</v>
      </c>
      <c r="AU234">
        <v>6925</v>
      </c>
      <c r="AV234">
        <v>0</v>
      </c>
      <c r="AX234">
        <v>122925</v>
      </c>
      <c r="AY234">
        <v>140378725</v>
      </c>
      <c r="AZ234" t="s">
        <v>70</v>
      </c>
      <c r="BA234">
        <v>45693</v>
      </c>
      <c r="BB234" t="s">
        <v>174</v>
      </c>
      <c r="BC234" t="s">
        <v>493</v>
      </c>
      <c r="BD234" t="s">
        <v>421</v>
      </c>
    </row>
    <row r="235" spans="1:56" x14ac:dyDescent="0.25">
      <c r="A235" t="str">
        <f>OP[[#This Row],[CODIGO_OP]]&amp;OP[[#This Row],[Rubro]]</f>
        <v>140378825-45-NC-3603-1300-20-20305C-3603025-02</v>
      </c>
      <c r="B235" t="str">
        <f>OP[[#This Row],[CODIGO_CRP]]&amp;OP[[#This Row],[Rubro]]</f>
        <v>7025-45-NC-3603-1300-20-20305C-3603025-02</v>
      </c>
      <c r="C235" t="str">
        <f>OP[[#This Row],[CODIGO_CDP]]&amp;OP[[#This Row],[Rubro]]</f>
        <v>3825-45-NC-3603-1300-20-20305C-3603025-02</v>
      </c>
      <c r="D235" t="str">
        <f>_xlfn.CONCAT(MID(OP[[#This Row],[Numero Documento]],1,10),"-",RIGHT(OP[[#This Row],[Dependencia]],2),"-",MID(OP[[#This Row],[Fuente]],1,1))</f>
        <v>140378825-45-N</v>
      </c>
      <c r="E235" t="str">
        <f>_xlfn.CONCAT(MID(OP[[#This Row],[Compromisos]],1,10),"-",RIGHT(OP[[#This Row],[Dependencia]],2),"-",MID(OP[[#This Row],[Fuente]],1,1))</f>
        <v>7025-45-N</v>
      </c>
      <c r="F235" t="str">
        <f>_xlfn.CONCAT(MID(OP[[#This Row],[CDP]],1,10),"-",RIGHT(OP[[#This Row],[Dependencia]],2),"-",MID(OP[[#This Row],[Fuente]],1,1))</f>
        <v>3825-45-N</v>
      </c>
      <c r="G235" t="s">
        <v>5490</v>
      </c>
      <c r="H235">
        <v>45785</v>
      </c>
      <c r="I235">
        <v>45789.169490740744</v>
      </c>
      <c r="J235" t="s">
        <v>51</v>
      </c>
      <c r="K235" s="1">
        <v>4599511</v>
      </c>
      <c r="L235" s="1">
        <v>24451</v>
      </c>
      <c r="M235" s="1">
        <v>4575060</v>
      </c>
      <c r="N235" t="s">
        <v>52</v>
      </c>
      <c r="O235" t="s">
        <v>53</v>
      </c>
      <c r="P235" t="s">
        <v>169</v>
      </c>
      <c r="Q235">
        <v>20352018</v>
      </c>
      <c r="R235" t="s">
        <v>495</v>
      </c>
      <c r="S235" t="s">
        <v>56</v>
      </c>
      <c r="T235" t="s">
        <v>57</v>
      </c>
      <c r="U235" s="3" t="s">
        <v>496</v>
      </c>
      <c r="V235" t="s">
        <v>59</v>
      </c>
      <c r="W235">
        <v>890903938</v>
      </c>
      <c r="X235" t="s">
        <v>86</v>
      </c>
      <c r="Y235">
        <v>923245</v>
      </c>
      <c r="Z235" t="s">
        <v>403</v>
      </c>
      <c r="AA235" t="s">
        <v>62</v>
      </c>
      <c r="AB235" t="s">
        <v>63</v>
      </c>
      <c r="AC235" t="s">
        <v>172</v>
      </c>
      <c r="AD235" t="s">
        <v>173</v>
      </c>
      <c r="AE235" t="s">
        <v>66</v>
      </c>
      <c r="AF235" s="1">
        <v>4599511</v>
      </c>
      <c r="AG235" s="1">
        <v>0</v>
      </c>
      <c r="AH235" s="1">
        <v>0</v>
      </c>
      <c r="AI235" s="1">
        <v>0</v>
      </c>
      <c r="AJ235" t="s">
        <v>67</v>
      </c>
      <c r="AM235" t="s">
        <v>68</v>
      </c>
      <c r="AS235">
        <v>3825</v>
      </c>
      <c r="AT235">
        <v>3825</v>
      </c>
      <c r="AU235">
        <v>7025</v>
      </c>
      <c r="AV235">
        <v>0</v>
      </c>
      <c r="AX235">
        <v>123025</v>
      </c>
      <c r="AY235">
        <v>140378825</v>
      </c>
      <c r="AZ235" t="s">
        <v>70</v>
      </c>
      <c r="BA235">
        <v>45693</v>
      </c>
      <c r="BB235" t="s">
        <v>174</v>
      </c>
      <c r="BC235" t="s">
        <v>497</v>
      </c>
      <c r="BD235" t="s">
        <v>421</v>
      </c>
    </row>
    <row r="236" spans="1:56" x14ac:dyDescent="0.25">
      <c r="A236" t="str">
        <f>OP[[#This Row],[CODIGO_OP]]&amp;OP[[#This Row],[Rubro]]</f>
        <v>140378925-45-NC-3603-1300-20-20305C-3603025-02</v>
      </c>
      <c r="B236" t="str">
        <f>OP[[#This Row],[CODIGO_CRP]]&amp;OP[[#This Row],[Rubro]]</f>
        <v>7125-45-NC-3603-1300-20-20305C-3603025-02</v>
      </c>
      <c r="C236" t="str">
        <f>OP[[#This Row],[CODIGO_CDP]]&amp;OP[[#This Row],[Rubro]]</f>
        <v>3825-45-NC-3603-1300-20-20305C-3603025-02</v>
      </c>
      <c r="D236" t="str">
        <f>_xlfn.CONCAT(MID(OP[[#This Row],[Numero Documento]],1,10),"-",RIGHT(OP[[#This Row],[Dependencia]],2),"-",MID(OP[[#This Row],[Fuente]],1,1))</f>
        <v>140378925-45-N</v>
      </c>
      <c r="E236" t="str">
        <f>_xlfn.CONCAT(MID(OP[[#This Row],[Compromisos]],1,10),"-",RIGHT(OP[[#This Row],[Dependencia]],2),"-",MID(OP[[#This Row],[Fuente]],1,1))</f>
        <v>7125-45-N</v>
      </c>
      <c r="F236" t="str">
        <f>_xlfn.CONCAT(MID(OP[[#This Row],[CDP]],1,10),"-",RIGHT(OP[[#This Row],[Dependencia]],2),"-",MID(OP[[#This Row],[Fuente]],1,1))</f>
        <v>3825-45-N</v>
      </c>
      <c r="G236" t="s">
        <v>5491</v>
      </c>
      <c r="H236">
        <v>45785</v>
      </c>
      <c r="I236">
        <v>45789.181921296295</v>
      </c>
      <c r="J236" t="s">
        <v>51</v>
      </c>
      <c r="K236" s="1">
        <v>4599511</v>
      </c>
      <c r="L236" s="1">
        <v>24451</v>
      </c>
      <c r="M236" s="1">
        <v>4575060</v>
      </c>
      <c r="N236" t="s">
        <v>52</v>
      </c>
      <c r="O236" t="s">
        <v>53</v>
      </c>
      <c r="P236" t="s">
        <v>169</v>
      </c>
      <c r="Q236">
        <v>1072195097</v>
      </c>
      <c r="R236" t="s">
        <v>499</v>
      </c>
      <c r="S236" t="s">
        <v>56</v>
      </c>
      <c r="T236" t="s">
        <v>57</v>
      </c>
      <c r="U236" s="3" t="s">
        <v>500</v>
      </c>
      <c r="V236" t="s">
        <v>59</v>
      </c>
      <c r="W236">
        <v>860034313</v>
      </c>
      <c r="X236" t="s">
        <v>97</v>
      </c>
      <c r="Y236">
        <v>923245</v>
      </c>
      <c r="Z236" t="s">
        <v>403</v>
      </c>
      <c r="AA236" t="s">
        <v>62</v>
      </c>
      <c r="AB236" t="s">
        <v>63</v>
      </c>
      <c r="AC236" t="s">
        <v>172</v>
      </c>
      <c r="AD236" t="s">
        <v>173</v>
      </c>
      <c r="AE236" t="s">
        <v>66</v>
      </c>
      <c r="AF236" s="1">
        <v>4599511</v>
      </c>
      <c r="AG236" s="1">
        <v>0</v>
      </c>
      <c r="AH236" s="1">
        <v>0</v>
      </c>
      <c r="AI236" s="1">
        <v>0</v>
      </c>
      <c r="AJ236" t="s">
        <v>67</v>
      </c>
      <c r="AM236" t="s">
        <v>68</v>
      </c>
      <c r="AS236">
        <v>3825</v>
      </c>
      <c r="AT236">
        <v>3825</v>
      </c>
      <c r="AU236">
        <v>7125</v>
      </c>
      <c r="AV236">
        <v>0</v>
      </c>
      <c r="AX236">
        <v>123125</v>
      </c>
      <c r="AY236">
        <v>140378925</v>
      </c>
      <c r="AZ236" t="s">
        <v>70</v>
      </c>
      <c r="BA236">
        <v>45693</v>
      </c>
      <c r="BB236" t="s">
        <v>174</v>
      </c>
      <c r="BC236" t="s">
        <v>501</v>
      </c>
      <c r="BD236" t="s">
        <v>502</v>
      </c>
    </row>
    <row r="237" spans="1:56" x14ac:dyDescent="0.25">
      <c r="A237" t="str">
        <f>OP[[#This Row],[CODIGO_OP]]&amp;OP[[#This Row],[Rubro]]</f>
        <v>140379025-45-NC-3603-1300-20-20305C-3603025-02</v>
      </c>
      <c r="B237" t="str">
        <f>OP[[#This Row],[CODIGO_CRP]]&amp;OP[[#This Row],[Rubro]]</f>
        <v>7225-45-NC-3603-1300-20-20305C-3603025-02</v>
      </c>
      <c r="C237" t="str">
        <f>OP[[#This Row],[CODIGO_CDP]]&amp;OP[[#This Row],[Rubro]]</f>
        <v>3825-45-NC-3603-1300-20-20305C-3603025-02</v>
      </c>
      <c r="D237" t="str">
        <f>_xlfn.CONCAT(MID(OP[[#This Row],[Numero Documento]],1,10),"-",RIGHT(OP[[#This Row],[Dependencia]],2),"-",MID(OP[[#This Row],[Fuente]],1,1))</f>
        <v>140379025-45-N</v>
      </c>
      <c r="E237" t="str">
        <f>_xlfn.CONCAT(MID(OP[[#This Row],[Compromisos]],1,10),"-",RIGHT(OP[[#This Row],[Dependencia]],2),"-",MID(OP[[#This Row],[Fuente]],1,1))</f>
        <v>7225-45-N</v>
      </c>
      <c r="F237" t="str">
        <f>_xlfn.CONCAT(MID(OP[[#This Row],[CDP]],1,10),"-",RIGHT(OP[[#This Row],[Dependencia]],2),"-",MID(OP[[#This Row],[Fuente]],1,1))</f>
        <v>3825-45-N</v>
      </c>
      <c r="G237" t="s">
        <v>5492</v>
      </c>
      <c r="H237">
        <v>45785</v>
      </c>
      <c r="I237">
        <v>45789.178113425929</v>
      </c>
      <c r="J237" t="s">
        <v>51</v>
      </c>
      <c r="K237" s="1">
        <v>4599511</v>
      </c>
      <c r="L237" s="1">
        <v>24451</v>
      </c>
      <c r="M237" s="1">
        <v>4575060</v>
      </c>
      <c r="N237" t="s">
        <v>52</v>
      </c>
      <c r="O237" t="s">
        <v>53</v>
      </c>
      <c r="P237" t="s">
        <v>169</v>
      </c>
      <c r="Q237">
        <v>35254472</v>
      </c>
      <c r="R237" t="s">
        <v>504</v>
      </c>
      <c r="S237" t="s">
        <v>56</v>
      </c>
      <c r="T237" t="s">
        <v>57</v>
      </c>
      <c r="U237" s="3" t="s">
        <v>505</v>
      </c>
      <c r="V237" t="s">
        <v>59</v>
      </c>
      <c r="W237">
        <v>860007335</v>
      </c>
      <c r="X237" t="s">
        <v>201</v>
      </c>
      <c r="Y237">
        <v>923245</v>
      </c>
      <c r="Z237" t="s">
        <v>403</v>
      </c>
      <c r="AA237" t="s">
        <v>62</v>
      </c>
      <c r="AB237" t="s">
        <v>63</v>
      </c>
      <c r="AC237" t="s">
        <v>172</v>
      </c>
      <c r="AD237" t="s">
        <v>173</v>
      </c>
      <c r="AE237" t="s">
        <v>66</v>
      </c>
      <c r="AF237" s="1">
        <v>4599511</v>
      </c>
      <c r="AG237" s="1">
        <v>0</v>
      </c>
      <c r="AH237" s="1">
        <v>0</v>
      </c>
      <c r="AI237" s="1">
        <v>0</v>
      </c>
      <c r="AJ237" t="s">
        <v>67</v>
      </c>
      <c r="AM237" t="s">
        <v>68</v>
      </c>
      <c r="AS237">
        <v>3825</v>
      </c>
      <c r="AT237">
        <v>3825</v>
      </c>
      <c r="AU237">
        <v>7225</v>
      </c>
      <c r="AV237">
        <v>0</v>
      </c>
      <c r="AX237">
        <v>123225</v>
      </c>
      <c r="AY237">
        <v>140379025</v>
      </c>
      <c r="AZ237" t="s">
        <v>70</v>
      </c>
      <c r="BA237">
        <v>45693</v>
      </c>
      <c r="BB237" t="s">
        <v>174</v>
      </c>
      <c r="BC237" t="s">
        <v>506</v>
      </c>
      <c r="BD237" t="s">
        <v>421</v>
      </c>
    </row>
    <row r="238" spans="1:56" x14ac:dyDescent="0.25">
      <c r="A238" t="str">
        <f>OP[[#This Row],[CODIGO_OP]]&amp;OP[[#This Row],[Rubro]]</f>
        <v>140379225-45-NC-3603-1300-20-20305C-3603025-02</v>
      </c>
      <c r="B238" t="str">
        <f>OP[[#This Row],[CODIGO_CRP]]&amp;OP[[#This Row],[Rubro]]</f>
        <v>7325-45-NC-3603-1300-20-20305C-3603025-02</v>
      </c>
      <c r="C238" t="str">
        <f>OP[[#This Row],[CODIGO_CDP]]&amp;OP[[#This Row],[Rubro]]</f>
        <v>3825-45-NC-3603-1300-20-20305C-3603025-02</v>
      </c>
      <c r="D238" t="str">
        <f>_xlfn.CONCAT(MID(OP[[#This Row],[Numero Documento]],1,10),"-",RIGHT(OP[[#This Row],[Dependencia]],2),"-",MID(OP[[#This Row],[Fuente]],1,1))</f>
        <v>140379225-45-N</v>
      </c>
      <c r="E238" t="str">
        <f>_xlfn.CONCAT(MID(OP[[#This Row],[Compromisos]],1,10),"-",RIGHT(OP[[#This Row],[Dependencia]],2),"-",MID(OP[[#This Row],[Fuente]],1,1))</f>
        <v>7325-45-N</v>
      </c>
      <c r="F238" t="str">
        <f>_xlfn.CONCAT(MID(OP[[#This Row],[CDP]],1,10),"-",RIGHT(OP[[#This Row],[Dependencia]],2),"-",MID(OP[[#This Row],[Fuente]],1,1))</f>
        <v>3825-45-N</v>
      </c>
      <c r="G238" t="s">
        <v>5493</v>
      </c>
      <c r="H238">
        <v>45785</v>
      </c>
      <c r="I238">
        <v>45789.178124999999</v>
      </c>
      <c r="J238" t="s">
        <v>51</v>
      </c>
      <c r="K238" s="1">
        <v>4599511</v>
      </c>
      <c r="L238" s="1">
        <v>24451</v>
      </c>
      <c r="M238" s="1">
        <v>4575060</v>
      </c>
      <c r="N238" t="s">
        <v>52</v>
      </c>
      <c r="O238" t="s">
        <v>53</v>
      </c>
      <c r="P238" t="s">
        <v>169</v>
      </c>
      <c r="Q238">
        <v>65787530</v>
      </c>
      <c r="R238" t="s">
        <v>508</v>
      </c>
      <c r="S238" t="s">
        <v>56</v>
      </c>
      <c r="T238" t="s">
        <v>57</v>
      </c>
      <c r="U238" s="3" t="s">
        <v>509</v>
      </c>
      <c r="V238" t="s">
        <v>59</v>
      </c>
      <c r="W238">
        <v>860007335</v>
      </c>
      <c r="X238" t="s">
        <v>201</v>
      </c>
      <c r="Y238">
        <v>923245</v>
      </c>
      <c r="Z238" t="s">
        <v>403</v>
      </c>
      <c r="AA238" t="s">
        <v>62</v>
      </c>
      <c r="AB238" t="s">
        <v>63</v>
      </c>
      <c r="AC238" t="s">
        <v>172</v>
      </c>
      <c r="AD238" t="s">
        <v>173</v>
      </c>
      <c r="AE238" t="s">
        <v>66</v>
      </c>
      <c r="AF238" s="1">
        <v>4599511</v>
      </c>
      <c r="AG238" s="1">
        <v>0</v>
      </c>
      <c r="AH238" s="1">
        <v>0</v>
      </c>
      <c r="AI238" s="1">
        <v>0</v>
      </c>
      <c r="AJ238" t="s">
        <v>67</v>
      </c>
      <c r="AM238" t="s">
        <v>68</v>
      </c>
      <c r="AS238">
        <v>3825</v>
      </c>
      <c r="AT238">
        <v>3825</v>
      </c>
      <c r="AU238">
        <v>7325</v>
      </c>
      <c r="AV238">
        <v>0</v>
      </c>
      <c r="AX238">
        <v>123325</v>
      </c>
      <c r="AY238">
        <v>140379225</v>
      </c>
      <c r="AZ238" t="s">
        <v>70</v>
      </c>
      <c r="BA238">
        <v>45693</v>
      </c>
      <c r="BB238" t="s">
        <v>174</v>
      </c>
      <c r="BC238" t="s">
        <v>510</v>
      </c>
      <c r="BD238" t="s">
        <v>421</v>
      </c>
    </row>
    <row r="239" spans="1:56" x14ac:dyDescent="0.25">
      <c r="A239" t="str">
        <f>OP[[#This Row],[CODIGO_OP]]&amp;OP[[#This Row],[Rubro]]</f>
        <v>140379325-45-NC-3603-1300-20-20305C-3603025-02</v>
      </c>
      <c r="B239" t="str">
        <f>OP[[#This Row],[CODIGO_CRP]]&amp;OP[[#This Row],[Rubro]]</f>
        <v>7425-45-NC-3603-1300-20-20305C-3603025-02</v>
      </c>
      <c r="C239" t="str">
        <f>OP[[#This Row],[CODIGO_CDP]]&amp;OP[[#This Row],[Rubro]]</f>
        <v>3825-45-NC-3603-1300-20-20305C-3603025-02</v>
      </c>
      <c r="D239" t="str">
        <f>_xlfn.CONCAT(MID(OP[[#This Row],[Numero Documento]],1,10),"-",RIGHT(OP[[#This Row],[Dependencia]],2),"-",MID(OP[[#This Row],[Fuente]],1,1))</f>
        <v>140379325-45-N</v>
      </c>
      <c r="E239" t="str">
        <f>_xlfn.CONCAT(MID(OP[[#This Row],[Compromisos]],1,10),"-",RIGHT(OP[[#This Row],[Dependencia]],2),"-",MID(OP[[#This Row],[Fuente]],1,1))</f>
        <v>7425-45-N</v>
      </c>
      <c r="F239" t="str">
        <f>_xlfn.CONCAT(MID(OP[[#This Row],[CDP]],1,10),"-",RIGHT(OP[[#This Row],[Dependencia]],2),"-",MID(OP[[#This Row],[Fuente]],1,1))</f>
        <v>3825-45-N</v>
      </c>
      <c r="G239" t="s">
        <v>5494</v>
      </c>
      <c r="H239">
        <v>45785</v>
      </c>
      <c r="I239">
        <v>45789.169502314813</v>
      </c>
      <c r="J239" t="s">
        <v>51</v>
      </c>
      <c r="K239" s="1">
        <v>4599511</v>
      </c>
      <c r="L239" s="1">
        <v>24451</v>
      </c>
      <c r="M239" s="1">
        <v>4575060</v>
      </c>
      <c r="N239" t="s">
        <v>52</v>
      </c>
      <c r="O239" t="s">
        <v>53</v>
      </c>
      <c r="P239" t="s">
        <v>169</v>
      </c>
      <c r="Q239">
        <v>12644439</v>
      </c>
      <c r="R239" t="s">
        <v>512</v>
      </c>
      <c r="S239" t="s">
        <v>56</v>
      </c>
      <c r="T239" t="s">
        <v>57</v>
      </c>
      <c r="U239" s="3" t="s">
        <v>513</v>
      </c>
      <c r="V239" t="s">
        <v>59</v>
      </c>
      <c r="W239">
        <v>890903938</v>
      </c>
      <c r="X239" t="s">
        <v>86</v>
      </c>
      <c r="Y239">
        <v>923245</v>
      </c>
      <c r="Z239" t="s">
        <v>403</v>
      </c>
      <c r="AA239" t="s">
        <v>62</v>
      </c>
      <c r="AB239" t="s">
        <v>63</v>
      </c>
      <c r="AC239" t="s">
        <v>172</v>
      </c>
      <c r="AD239" t="s">
        <v>173</v>
      </c>
      <c r="AE239" t="s">
        <v>66</v>
      </c>
      <c r="AF239" s="1">
        <v>4599511</v>
      </c>
      <c r="AG239" s="1">
        <v>0</v>
      </c>
      <c r="AH239" s="1">
        <v>0</v>
      </c>
      <c r="AI239" s="1">
        <v>0</v>
      </c>
      <c r="AJ239" t="s">
        <v>67</v>
      </c>
      <c r="AM239" t="s">
        <v>68</v>
      </c>
      <c r="AS239">
        <v>3825</v>
      </c>
      <c r="AT239">
        <v>3825</v>
      </c>
      <c r="AU239">
        <v>7425</v>
      </c>
      <c r="AV239">
        <v>0</v>
      </c>
      <c r="AX239">
        <v>123425</v>
      </c>
      <c r="AY239">
        <v>140379325</v>
      </c>
      <c r="AZ239" t="s">
        <v>70</v>
      </c>
      <c r="BA239">
        <v>45693</v>
      </c>
      <c r="BB239" t="s">
        <v>174</v>
      </c>
      <c r="BC239" t="s">
        <v>514</v>
      </c>
      <c r="BD239" t="s">
        <v>421</v>
      </c>
    </row>
    <row r="240" spans="1:56" x14ac:dyDescent="0.25">
      <c r="A240" t="str">
        <f>OP[[#This Row],[CODIGO_OP]]&amp;OP[[#This Row],[Rubro]]</f>
        <v>140379425-45-NC-3603-1300-20-20305C-3603025-02</v>
      </c>
      <c r="B240" t="str">
        <f>OP[[#This Row],[CODIGO_CRP]]&amp;OP[[#This Row],[Rubro]]</f>
        <v>7625-45-NC-3603-1300-20-20305C-3603025-02</v>
      </c>
      <c r="C240" t="str">
        <f>OP[[#This Row],[CODIGO_CDP]]&amp;OP[[#This Row],[Rubro]]</f>
        <v>3825-45-NC-3603-1300-20-20305C-3603025-02</v>
      </c>
      <c r="D240" t="str">
        <f>_xlfn.CONCAT(MID(OP[[#This Row],[Numero Documento]],1,10),"-",RIGHT(OP[[#This Row],[Dependencia]],2),"-",MID(OP[[#This Row],[Fuente]],1,1))</f>
        <v>140379425-45-N</v>
      </c>
      <c r="E240" t="str">
        <f>_xlfn.CONCAT(MID(OP[[#This Row],[Compromisos]],1,10),"-",RIGHT(OP[[#This Row],[Dependencia]],2),"-",MID(OP[[#This Row],[Fuente]],1,1))</f>
        <v>7625-45-N</v>
      </c>
      <c r="F240" t="str">
        <f>_xlfn.CONCAT(MID(OP[[#This Row],[CDP]],1,10),"-",RIGHT(OP[[#This Row],[Dependencia]],2),"-",MID(OP[[#This Row],[Fuente]],1,1))</f>
        <v>3825-45-N</v>
      </c>
      <c r="G240" t="s">
        <v>5495</v>
      </c>
      <c r="H240">
        <v>45785</v>
      </c>
      <c r="I240">
        <v>45789.167939814812</v>
      </c>
      <c r="J240" t="s">
        <v>51</v>
      </c>
      <c r="K240" s="1">
        <v>4599511</v>
      </c>
      <c r="L240" s="1">
        <v>24451</v>
      </c>
      <c r="M240" s="1">
        <v>4575060</v>
      </c>
      <c r="N240" t="s">
        <v>52</v>
      </c>
      <c r="O240" t="s">
        <v>53</v>
      </c>
      <c r="P240" t="s">
        <v>169</v>
      </c>
      <c r="Q240">
        <v>53119149</v>
      </c>
      <c r="R240" t="s">
        <v>521</v>
      </c>
      <c r="S240" t="s">
        <v>56</v>
      </c>
      <c r="T240" t="s">
        <v>57</v>
      </c>
      <c r="U240" s="3" t="s">
        <v>522</v>
      </c>
      <c r="V240" t="s">
        <v>59</v>
      </c>
      <c r="W240">
        <v>860002964</v>
      </c>
      <c r="X240" t="s">
        <v>242</v>
      </c>
      <c r="Y240">
        <v>923245</v>
      </c>
      <c r="Z240" t="s">
        <v>403</v>
      </c>
      <c r="AA240" t="s">
        <v>62</v>
      </c>
      <c r="AB240" t="s">
        <v>63</v>
      </c>
      <c r="AC240" t="s">
        <v>172</v>
      </c>
      <c r="AD240" t="s">
        <v>173</v>
      </c>
      <c r="AE240" t="s">
        <v>66</v>
      </c>
      <c r="AF240" s="1">
        <v>4599511</v>
      </c>
      <c r="AG240" s="1">
        <v>0</v>
      </c>
      <c r="AH240" s="1">
        <v>0</v>
      </c>
      <c r="AI240" s="1">
        <v>0</v>
      </c>
      <c r="AJ240" t="s">
        <v>67</v>
      </c>
      <c r="AM240" t="s">
        <v>68</v>
      </c>
      <c r="AS240">
        <v>3825</v>
      </c>
      <c r="AT240">
        <v>3825</v>
      </c>
      <c r="AU240">
        <v>7625</v>
      </c>
      <c r="AV240">
        <v>0</v>
      </c>
      <c r="AX240">
        <v>123525</v>
      </c>
      <c r="AY240">
        <v>140379425</v>
      </c>
      <c r="AZ240" t="s">
        <v>70</v>
      </c>
      <c r="BA240">
        <v>45693</v>
      </c>
      <c r="BB240" t="s">
        <v>174</v>
      </c>
      <c r="BC240" t="s">
        <v>523</v>
      </c>
      <c r="BD240" t="s">
        <v>421</v>
      </c>
    </row>
    <row r="241" spans="1:56" x14ac:dyDescent="0.25">
      <c r="A241" t="str">
        <f>OP[[#This Row],[CODIGO_OP]]&amp;OP[[#This Row],[Rubro]]</f>
        <v>140379625-45-NC-3603-1300-20-20305C-3603025-02</v>
      </c>
      <c r="B241" t="str">
        <f>OP[[#This Row],[CODIGO_CRP]]&amp;OP[[#This Row],[Rubro]]</f>
        <v>7725-45-NC-3603-1300-20-20305C-3603025-02</v>
      </c>
      <c r="C241" t="str">
        <f>OP[[#This Row],[CODIGO_CDP]]&amp;OP[[#This Row],[Rubro]]</f>
        <v>3825-45-NC-3603-1300-20-20305C-3603025-02</v>
      </c>
      <c r="D241" t="str">
        <f>_xlfn.CONCAT(MID(OP[[#This Row],[Numero Documento]],1,10),"-",RIGHT(OP[[#This Row],[Dependencia]],2),"-",MID(OP[[#This Row],[Fuente]],1,1))</f>
        <v>140379625-45-N</v>
      </c>
      <c r="E241" t="str">
        <f>_xlfn.CONCAT(MID(OP[[#This Row],[Compromisos]],1,10),"-",RIGHT(OP[[#This Row],[Dependencia]],2),"-",MID(OP[[#This Row],[Fuente]],1,1))</f>
        <v>7725-45-N</v>
      </c>
      <c r="F241" t="str">
        <f>_xlfn.CONCAT(MID(OP[[#This Row],[CDP]],1,10),"-",RIGHT(OP[[#This Row],[Dependencia]],2),"-",MID(OP[[#This Row],[Fuente]],1,1))</f>
        <v>3825-45-N</v>
      </c>
      <c r="G241" t="s">
        <v>5496</v>
      </c>
      <c r="H241">
        <v>45785</v>
      </c>
      <c r="I241">
        <v>45789.182245370372</v>
      </c>
      <c r="J241" t="s">
        <v>51</v>
      </c>
      <c r="K241" s="1">
        <v>4599511</v>
      </c>
      <c r="L241" s="1">
        <v>24451</v>
      </c>
      <c r="M241" s="1">
        <v>4575060</v>
      </c>
      <c r="N241" t="s">
        <v>52</v>
      </c>
      <c r="O241" t="s">
        <v>53</v>
      </c>
      <c r="P241" t="s">
        <v>169</v>
      </c>
      <c r="Q241">
        <v>80056517</v>
      </c>
      <c r="R241" t="s">
        <v>525</v>
      </c>
      <c r="S241" t="s">
        <v>56</v>
      </c>
      <c r="T241" t="s">
        <v>57</v>
      </c>
      <c r="U241" s="3" t="s">
        <v>526</v>
      </c>
      <c r="V241" t="s">
        <v>59</v>
      </c>
      <c r="W241">
        <v>860051894</v>
      </c>
      <c r="X241" t="s">
        <v>527</v>
      </c>
      <c r="Y241">
        <v>923245</v>
      </c>
      <c r="Z241" t="s">
        <v>403</v>
      </c>
      <c r="AA241" t="s">
        <v>62</v>
      </c>
      <c r="AB241" t="s">
        <v>63</v>
      </c>
      <c r="AC241" t="s">
        <v>172</v>
      </c>
      <c r="AD241" t="s">
        <v>173</v>
      </c>
      <c r="AE241" t="s">
        <v>66</v>
      </c>
      <c r="AF241" s="1">
        <v>4599511</v>
      </c>
      <c r="AG241" s="1">
        <v>0</v>
      </c>
      <c r="AH241" s="1">
        <v>0</v>
      </c>
      <c r="AI241" s="1">
        <v>0</v>
      </c>
      <c r="AJ241" t="s">
        <v>67</v>
      </c>
      <c r="AM241" t="s">
        <v>68</v>
      </c>
      <c r="AS241">
        <v>3825</v>
      </c>
      <c r="AT241">
        <v>3825</v>
      </c>
      <c r="AU241">
        <v>7725</v>
      </c>
      <c r="AV241">
        <v>0</v>
      </c>
      <c r="AX241">
        <v>123625</v>
      </c>
      <c r="AY241">
        <v>140379625</v>
      </c>
      <c r="AZ241" t="s">
        <v>70</v>
      </c>
      <c r="BA241">
        <v>45693</v>
      </c>
      <c r="BB241" t="s">
        <v>174</v>
      </c>
      <c r="BC241" t="s">
        <v>528</v>
      </c>
      <c r="BD241" t="s">
        <v>421</v>
      </c>
    </row>
    <row r="242" spans="1:56" x14ac:dyDescent="0.25">
      <c r="A242" t="str">
        <f>OP[[#This Row],[CODIGO_OP]]&amp;OP[[#This Row],[Rubro]]</f>
        <v>140379725-45-NC-3603-1300-20-20305C-3603025-02</v>
      </c>
      <c r="B242" t="str">
        <f>OP[[#This Row],[CODIGO_CRP]]&amp;OP[[#This Row],[Rubro]]</f>
        <v>7825-45-NC-3603-1300-20-20305C-3603025-02</v>
      </c>
      <c r="C242" t="str">
        <f>OP[[#This Row],[CODIGO_CDP]]&amp;OP[[#This Row],[Rubro]]</f>
        <v>3825-45-NC-3603-1300-20-20305C-3603025-02</v>
      </c>
      <c r="D242" t="str">
        <f>_xlfn.CONCAT(MID(OP[[#This Row],[Numero Documento]],1,10),"-",RIGHT(OP[[#This Row],[Dependencia]],2),"-",MID(OP[[#This Row],[Fuente]],1,1))</f>
        <v>140379725-45-N</v>
      </c>
      <c r="E242" t="str">
        <f>_xlfn.CONCAT(MID(OP[[#This Row],[Compromisos]],1,10),"-",RIGHT(OP[[#This Row],[Dependencia]],2),"-",MID(OP[[#This Row],[Fuente]],1,1))</f>
        <v>7825-45-N</v>
      </c>
      <c r="F242" t="str">
        <f>_xlfn.CONCAT(MID(OP[[#This Row],[CDP]],1,10),"-",RIGHT(OP[[#This Row],[Dependencia]],2),"-",MID(OP[[#This Row],[Fuente]],1,1))</f>
        <v>3825-45-N</v>
      </c>
      <c r="G242" t="s">
        <v>5497</v>
      </c>
      <c r="H242">
        <v>45785</v>
      </c>
      <c r="I242">
        <v>45789.182256944441</v>
      </c>
      <c r="J242" t="s">
        <v>51</v>
      </c>
      <c r="K242" s="1">
        <v>4599511</v>
      </c>
      <c r="L242" s="1">
        <v>24451</v>
      </c>
      <c r="M242" s="1">
        <v>4575060</v>
      </c>
      <c r="N242" t="s">
        <v>52</v>
      </c>
      <c r="O242" t="s">
        <v>53</v>
      </c>
      <c r="P242" t="s">
        <v>169</v>
      </c>
      <c r="Q242">
        <v>1022945222</v>
      </c>
      <c r="R242" t="s">
        <v>530</v>
      </c>
      <c r="S242" t="s">
        <v>56</v>
      </c>
      <c r="T242" t="s">
        <v>57</v>
      </c>
      <c r="U242" s="3" t="s">
        <v>531</v>
      </c>
      <c r="V242" t="s">
        <v>59</v>
      </c>
      <c r="W242">
        <v>900047981</v>
      </c>
      <c r="X242" t="s">
        <v>219</v>
      </c>
      <c r="Y242">
        <v>923245</v>
      </c>
      <c r="Z242" t="s">
        <v>403</v>
      </c>
      <c r="AA242" t="s">
        <v>62</v>
      </c>
      <c r="AB242" t="s">
        <v>63</v>
      </c>
      <c r="AC242" t="s">
        <v>172</v>
      </c>
      <c r="AD242" t="s">
        <v>173</v>
      </c>
      <c r="AE242" t="s">
        <v>66</v>
      </c>
      <c r="AF242" s="1">
        <v>4599511</v>
      </c>
      <c r="AG242" s="1">
        <v>0</v>
      </c>
      <c r="AH242" s="1">
        <v>0</v>
      </c>
      <c r="AI242" s="1">
        <v>0</v>
      </c>
      <c r="AJ242" t="s">
        <v>67</v>
      </c>
      <c r="AM242" t="s">
        <v>68</v>
      </c>
      <c r="AS242">
        <v>3825</v>
      </c>
      <c r="AT242">
        <v>3825</v>
      </c>
      <c r="AU242">
        <v>7825</v>
      </c>
      <c r="AV242">
        <v>0</v>
      </c>
      <c r="AX242">
        <v>123725</v>
      </c>
      <c r="AY242">
        <v>140379725</v>
      </c>
      <c r="AZ242" t="s">
        <v>70</v>
      </c>
      <c r="BA242">
        <v>45693</v>
      </c>
      <c r="BB242" t="s">
        <v>174</v>
      </c>
      <c r="BC242" t="s">
        <v>532</v>
      </c>
      <c r="BD242" t="s">
        <v>421</v>
      </c>
    </row>
    <row r="243" spans="1:56" x14ac:dyDescent="0.25">
      <c r="A243" t="str">
        <f>OP[[#This Row],[CODIGO_OP]]&amp;OP[[#This Row],[Rubro]]</f>
        <v>140379825-45-NC-3603-1300-20-20305C-3603025-02</v>
      </c>
      <c r="B243" t="str">
        <f>OP[[#This Row],[CODIGO_CRP]]&amp;OP[[#This Row],[Rubro]]</f>
        <v>7925-45-NC-3603-1300-20-20305C-3603025-02</v>
      </c>
      <c r="C243" t="str">
        <f>OP[[#This Row],[CODIGO_CDP]]&amp;OP[[#This Row],[Rubro]]</f>
        <v>3825-45-NC-3603-1300-20-20305C-3603025-02</v>
      </c>
      <c r="D243" t="str">
        <f>_xlfn.CONCAT(MID(OP[[#This Row],[Numero Documento]],1,10),"-",RIGHT(OP[[#This Row],[Dependencia]],2),"-",MID(OP[[#This Row],[Fuente]],1,1))</f>
        <v>140379825-45-N</v>
      </c>
      <c r="E243" t="str">
        <f>_xlfn.CONCAT(MID(OP[[#This Row],[Compromisos]],1,10),"-",RIGHT(OP[[#This Row],[Dependencia]],2),"-",MID(OP[[#This Row],[Fuente]],1,1))</f>
        <v>7925-45-N</v>
      </c>
      <c r="F243" t="str">
        <f>_xlfn.CONCAT(MID(OP[[#This Row],[CDP]],1,10),"-",RIGHT(OP[[#This Row],[Dependencia]],2),"-",MID(OP[[#This Row],[Fuente]],1,1))</f>
        <v>3825-45-N</v>
      </c>
      <c r="G243" t="s">
        <v>5498</v>
      </c>
      <c r="H243">
        <v>45785</v>
      </c>
      <c r="I243">
        <v>45789.181944444441</v>
      </c>
      <c r="J243" t="s">
        <v>51</v>
      </c>
      <c r="K243" s="1">
        <v>4599511</v>
      </c>
      <c r="L243" s="1">
        <v>24451</v>
      </c>
      <c r="M243" s="1">
        <v>4575060</v>
      </c>
      <c r="N243" t="s">
        <v>52</v>
      </c>
      <c r="O243" t="s">
        <v>53</v>
      </c>
      <c r="P243" t="s">
        <v>169</v>
      </c>
      <c r="Q243">
        <v>80047546</v>
      </c>
      <c r="R243" t="s">
        <v>534</v>
      </c>
      <c r="S243" t="s">
        <v>56</v>
      </c>
      <c r="T243" t="s">
        <v>57</v>
      </c>
      <c r="U243" s="3" t="s">
        <v>535</v>
      </c>
      <c r="V243" t="s">
        <v>59</v>
      </c>
      <c r="W243">
        <v>860034313</v>
      </c>
      <c r="X243" t="s">
        <v>97</v>
      </c>
      <c r="Y243">
        <v>923245</v>
      </c>
      <c r="Z243" t="s">
        <v>403</v>
      </c>
      <c r="AA243" t="s">
        <v>62</v>
      </c>
      <c r="AB243" t="s">
        <v>63</v>
      </c>
      <c r="AC243" t="s">
        <v>172</v>
      </c>
      <c r="AD243" t="s">
        <v>173</v>
      </c>
      <c r="AE243" t="s">
        <v>66</v>
      </c>
      <c r="AF243" s="1">
        <v>4599511</v>
      </c>
      <c r="AG243" s="1">
        <v>0</v>
      </c>
      <c r="AH243" s="1">
        <v>0</v>
      </c>
      <c r="AI243" s="1">
        <v>0</v>
      </c>
      <c r="AJ243" t="s">
        <v>67</v>
      </c>
      <c r="AM243" t="s">
        <v>68</v>
      </c>
      <c r="AS243">
        <v>3825</v>
      </c>
      <c r="AT243">
        <v>3825</v>
      </c>
      <c r="AU243">
        <v>7925</v>
      </c>
      <c r="AV243">
        <v>0</v>
      </c>
      <c r="AX243">
        <v>123825</v>
      </c>
      <c r="AY243">
        <v>140379825</v>
      </c>
      <c r="AZ243" t="s">
        <v>70</v>
      </c>
      <c r="BA243">
        <v>45693</v>
      </c>
      <c r="BB243" t="s">
        <v>174</v>
      </c>
      <c r="BC243" t="s">
        <v>536</v>
      </c>
      <c r="BD243" t="s">
        <v>421</v>
      </c>
    </row>
    <row r="244" spans="1:56" x14ac:dyDescent="0.25">
      <c r="A244" t="str">
        <f>OP[[#This Row],[CODIGO_OP]]&amp;OP[[#This Row],[Rubro]]</f>
        <v>140379925-45-NC-3603-1300-20-20305C-3603025-02</v>
      </c>
      <c r="B244" t="str">
        <f>OP[[#This Row],[CODIGO_CRP]]&amp;OP[[#This Row],[Rubro]]</f>
        <v>8025-45-NC-3603-1300-20-20305C-3603025-02</v>
      </c>
      <c r="C244" t="str">
        <f>OP[[#This Row],[CODIGO_CDP]]&amp;OP[[#This Row],[Rubro]]</f>
        <v>3825-45-NC-3603-1300-20-20305C-3603025-02</v>
      </c>
      <c r="D244" t="str">
        <f>_xlfn.CONCAT(MID(OP[[#This Row],[Numero Documento]],1,10),"-",RIGHT(OP[[#This Row],[Dependencia]],2),"-",MID(OP[[#This Row],[Fuente]],1,1))</f>
        <v>140379925-45-N</v>
      </c>
      <c r="E244" t="str">
        <f>_xlfn.CONCAT(MID(OP[[#This Row],[Compromisos]],1,10),"-",RIGHT(OP[[#This Row],[Dependencia]],2),"-",MID(OP[[#This Row],[Fuente]],1,1))</f>
        <v>8025-45-N</v>
      </c>
      <c r="F244" t="str">
        <f>_xlfn.CONCAT(MID(OP[[#This Row],[CDP]],1,10),"-",RIGHT(OP[[#This Row],[Dependencia]],2),"-",MID(OP[[#This Row],[Fuente]],1,1))</f>
        <v>3825-45-N</v>
      </c>
      <c r="G244" t="s">
        <v>5499</v>
      </c>
      <c r="H244">
        <v>45785</v>
      </c>
      <c r="I244">
        <v>45789.169502314813</v>
      </c>
      <c r="J244" t="s">
        <v>51</v>
      </c>
      <c r="K244" s="1">
        <v>4599511</v>
      </c>
      <c r="L244" s="1">
        <v>24451</v>
      </c>
      <c r="M244" s="1">
        <v>4575060</v>
      </c>
      <c r="N244" t="s">
        <v>52</v>
      </c>
      <c r="O244" t="s">
        <v>53</v>
      </c>
      <c r="P244" t="s">
        <v>169</v>
      </c>
      <c r="Q244">
        <v>1023876213</v>
      </c>
      <c r="R244" t="s">
        <v>538</v>
      </c>
      <c r="S244" t="s">
        <v>56</v>
      </c>
      <c r="T244" t="s">
        <v>57</v>
      </c>
      <c r="U244" s="3" t="s">
        <v>539</v>
      </c>
      <c r="V244" t="s">
        <v>59</v>
      </c>
      <c r="W244">
        <v>890903938</v>
      </c>
      <c r="X244" t="s">
        <v>86</v>
      </c>
      <c r="Y244">
        <v>923245</v>
      </c>
      <c r="Z244" t="s">
        <v>403</v>
      </c>
      <c r="AA244" t="s">
        <v>62</v>
      </c>
      <c r="AB244" t="s">
        <v>63</v>
      </c>
      <c r="AC244" t="s">
        <v>172</v>
      </c>
      <c r="AD244" t="s">
        <v>173</v>
      </c>
      <c r="AE244" t="s">
        <v>66</v>
      </c>
      <c r="AF244" s="1">
        <v>4599511</v>
      </c>
      <c r="AG244" s="1">
        <v>0</v>
      </c>
      <c r="AH244" s="1">
        <v>0</v>
      </c>
      <c r="AI244" s="1">
        <v>0</v>
      </c>
      <c r="AJ244" t="s">
        <v>67</v>
      </c>
      <c r="AM244" t="s">
        <v>68</v>
      </c>
      <c r="AS244">
        <v>3825</v>
      </c>
      <c r="AT244">
        <v>3825</v>
      </c>
      <c r="AU244">
        <v>8025</v>
      </c>
      <c r="AV244">
        <v>0</v>
      </c>
      <c r="AX244">
        <v>123925</v>
      </c>
      <c r="AY244">
        <v>140379925</v>
      </c>
      <c r="AZ244" t="s">
        <v>70</v>
      </c>
      <c r="BA244">
        <v>45693</v>
      </c>
      <c r="BB244" t="s">
        <v>174</v>
      </c>
      <c r="BC244" t="s">
        <v>540</v>
      </c>
      <c r="BD244" t="s">
        <v>421</v>
      </c>
    </row>
    <row r="245" spans="1:56" x14ac:dyDescent="0.25">
      <c r="A245" t="str">
        <f>OP[[#This Row],[CODIGO_OP]]&amp;OP[[#This Row],[Rubro]]</f>
        <v>140380025-45-NC-3603-1300-20-20305C-3603025-02</v>
      </c>
      <c r="B245" t="str">
        <f>OP[[#This Row],[CODIGO_CRP]]&amp;OP[[#This Row],[Rubro]]</f>
        <v>8125-45-NC-3603-1300-20-20305C-3603025-02</v>
      </c>
      <c r="C245" t="str">
        <f>OP[[#This Row],[CODIGO_CDP]]&amp;OP[[#This Row],[Rubro]]</f>
        <v>3825-45-NC-3603-1300-20-20305C-3603025-02</v>
      </c>
      <c r="D245" t="str">
        <f>_xlfn.CONCAT(MID(OP[[#This Row],[Numero Documento]],1,10),"-",RIGHT(OP[[#This Row],[Dependencia]],2),"-",MID(OP[[#This Row],[Fuente]],1,1))</f>
        <v>140380025-45-N</v>
      </c>
      <c r="E245" t="str">
        <f>_xlfn.CONCAT(MID(OP[[#This Row],[Compromisos]],1,10),"-",RIGHT(OP[[#This Row],[Dependencia]],2),"-",MID(OP[[#This Row],[Fuente]],1,1))</f>
        <v>8125-45-N</v>
      </c>
      <c r="F245" t="str">
        <f>_xlfn.CONCAT(MID(OP[[#This Row],[CDP]],1,10),"-",RIGHT(OP[[#This Row],[Dependencia]],2),"-",MID(OP[[#This Row],[Fuente]],1,1))</f>
        <v>3825-45-N</v>
      </c>
      <c r="G245" t="s">
        <v>5500</v>
      </c>
      <c r="H245">
        <v>45785</v>
      </c>
      <c r="I245">
        <v>45789.181932870371</v>
      </c>
      <c r="J245" t="s">
        <v>51</v>
      </c>
      <c r="K245" s="1">
        <v>4599511</v>
      </c>
      <c r="L245" s="1">
        <v>24451</v>
      </c>
      <c r="M245" s="1">
        <v>4575060</v>
      </c>
      <c r="N245" t="s">
        <v>52</v>
      </c>
      <c r="O245" t="s">
        <v>53</v>
      </c>
      <c r="P245" t="s">
        <v>542</v>
      </c>
      <c r="Q245">
        <v>474259</v>
      </c>
      <c r="R245" t="s">
        <v>543</v>
      </c>
      <c r="S245" t="s">
        <v>56</v>
      </c>
      <c r="T245" t="s">
        <v>57</v>
      </c>
      <c r="U245" s="3" t="s">
        <v>544</v>
      </c>
      <c r="V245" t="s">
        <v>59</v>
      </c>
      <c r="W245">
        <v>860034313</v>
      </c>
      <c r="X245" t="s">
        <v>97</v>
      </c>
      <c r="Y245">
        <v>923245</v>
      </c>
      <c r="Z245" t="s">
        <v>403</v>
      </c>
      <c r="AA245" t="s">
        <v>62</v>
      </c>
      <c r="AB245" t="s">
        <v>63</v>
      </c>
      <c r="AC245" t="s">
        <v>172</v>
      </c>
      <c r="AD245" t="s">
        <v>173</v>
      </c>
      <c r="AE245" t="s">
        <v>66</v>
      </c>
      <c r="AF245" s="1">
        <v>4599511</v>
      </c>
      <c r="AG245" s="1">
        <v>0</v>
      </c>
      <c r="AH245" s="1">
        <v>0</v>
      </c>
      <c r="AI245" s="1">
        <v>0</v>
      </c>
      <c r="AJ245" t="s">
        <v>67</v>
      </c>
      <c r="AM245" t="s">
        <v>68</v>
      </c>
      <c r="AS245">
        <v>3825</v>
      </c>
      <c r="AT245">
        <v>3825</v>
      </c>
      <c r="AU245">
        <v>8125</v>
      </c>
      <c r="AV245">
        <v>0</v>
      </c>
      <c r="AX245">
        <v>124025</v>
      </c>
      <c r="AY245">
        <v>140380025</v>
      </c>
      <c r="AZ245" t="s">
        <v>70</v>
      </c>
      <c r="BA245">
        <v>45693</v>
      </c>
      <c r="BB245" t="s">
        <v>174</v>
      </c>
      <c r="BC245" t="s">
        <v>545</v>
      </c>
      <c r="BD245" t="s">
        <v>421</v>
      </c>
    </row>
    <row r="246" spans="1:56" x14ac:dyDescent="0.25">
      <c r="A246" t="str">
        <f>OP[[#This Row],[CODIGO_OP]]&amp;OP[[#This Row],[Rubro]]</f>
        <v>140380225-45-NC-3603-1300-20-20305C-3603025-02</v>
      </c>
      <c r="B246" t="str">
        <f>OP[[#This Row],[CODIGO_CRP]]&amp;OP[[#This Row],[Rubro]]</f>
        <v>8225-45-NC-3603-1300-20-20305C-3603025-02</v>
      </c>
      <c r="C246" t="str">
        <f>OP[[#This Row],[CODIGO_CDP]]&amp;OP[[#This Row],[Rubro]]</f>
        <v>3825-45-NC-3603-1300-20-20305C-3603025-02</v>
      </c>
      <c r="D246" t="str">
        <f>_xlfn.CONCAT(MID(OP[[#This Row],[Numero Documento]],1,10),"-",RIGHT(OP[[#This Row],[Dependencia]],2),"-",MID(OP[[#This Row],[Fuente]],1,1))</f>
        <v>140380225-45-N</v>
      </c>
      <c r="E246" t="str">
        <f>_xlfn.CONCAT(MID(OP[[#This Row],[Compromisos]],1,10),"-",RIGHT(OP[[#This Row],[Dependencia]],2),"-",MID(OP[[#This Row],[Fuente]],1,1))</f>
        <v>8225-45-N</v>
      </c>
      <c r="F246" t="str">
        <f>_xlfn.CONCAT(MID(OP[[#This Row],[CDP]],1,10),"-",RIGHT(OP[[#This Row],[Dependencia]],2),"-",MID(OP[[#This Row],[Fuente]],1,1))</f>
        <v>3825-45-N</v>
      </c>
      <c r="G246" t="s">
        <v>5501</v>
      </c>
      <c r="H246">
        <v>45785</v>
      </c>
      <c r="I246">
        <v>45789.181944444441</v>
      </c>
      <c r="J246" t="s">
        <v>51</v>
      </c>
      <c r="K246" s="1">
        <v>4599511</v>
      </c>
      <c r="L246" s="1">
        <v>24451</v>
      </c>
      <c r="M246" s="1">
        <v>4575060</v>
      </c>
      <c r="N246" t="s">
        <v>52</v>
      </c>
      <c r="O246" t="s">
        <v>53</v>
      </c>
      <c r="P246" t="s">
        <v>169</v>
      </c>
      <c r="Q246">
        <v>1024470479</v>
      </c>
      <c r="R246" t="s">
        <v>547</v>
      </c>
      <c r="S246" t="s">
        <v>56</v>
      </c>
      <c r="T246" t="s">
        <v>57</v>
      </c>
      <c r="U246" s="3" t="s">
        <v>548</v>
      </c>
      <c r="V246" t="s">
        <v>59</v>
      </c>
      <c r="W246">
        <v>860034313</v>
      </c>
      <c r="X246" t="s">
        <v>97</v>
      </c>
      <c r="Y246">
        <v>923245</v>
      </c>
      <c r="Z246" t="s">
        <v>403</v>
      </c>
      <c r="AA246" t="s">
        <v>62</v>
      </c>
      <c r="AB246" t="s">
        <v>63</v>
      </c>
      <c r="AC246" t="s">
        <v>172</v>
      </c>
      <c r="AD246" t="s">
        <v>173</v>
      </c>
      <c r="AE246" t="s">
        <v>66</v>
      </c>
      <c r="AF246" s="1">
        <v>4599511</v>
      </c>
      <c r="AG246" s="1">
        <v>0</v>
      </c>
      <c r="AH246" s="1">
        <v>0</v>
      </c>
      <c r="AI246" s="1">
        <v>0</v>
      </c>
      <c r="AJ246" t="s">
        <v>67</v>
      </c>
      <c r="AM246" t="s">
        <v>68</v>
      </c>
      <c r="AS246">
        <v>3825</v>
      </c>
      <c r="AT246">
        <v>3825</v>
      </c>
      <c r="AU246">
        <v>8225</v>
      </c>
      <c r="AV246">
        <v>0</v>
      </c>
      <c r="AX246">
        <v>124125</v>
      </c>
      <c r="AY246">
        <v>140380225</v>
      </c>
      <c r="AZ246" t="s">
        <v>70</v>
      </c>
      <c r="BA246">
        <v>45693</v>
      </c>
      <c r="BB246" t="s">
        <v>174</v>
      </c>
      <c r="BC246" t="s">
        <v>549</v>
      </c>
      <c r="BD246" t="s">
        <v>421</v>
      </c>
    </row>
    <row r="247" spans="1:56" x14ac:dyDescent="0.25">
      <c r="A247" t="str">
        <f>OP[[#This Row],[CODIGO_OP]]&amp;OP[[#This Row],[Rubro]]</f>
        <v>140380425-45-NC-3603-1300-20-20305C-3603025-02</v>
      </c>
      <c r="B247" t="str">
        <f>OP[[#This Row],[CODIGO_CRP]]&amp;OP[[#This Row],[Rubro]]</f>
        <v>8325-45-NC-3603-1300-20-20305C-3603025-02</v>
      </c>
      <c r="C247" t="str">
        <f>OP[[#This Row],[CODIGO_CDP]]&amp;OP[[#This Row],[Rubro]]</f>
        <v>3825-45-NC-3603-1300-20-20305C-3603025-02</v>
      </c>
      <c r="D247" t="str">
        <f>_xlfn.CONCAT(MID(OP[[#This Row],[Numero Documento]],1,10),"-",RIGHT(OP[[#This Row],[Dependencia]],2),"-",MID(OP[[#This Row],[Fuente]],1,1))</f>
        <v>140380425-45-N</v>
      </c>
      <c r="E247" t="str">
        <f>_xlfn.CONCAT(MID(OP[[#This Row],[Compromisos]],1,10),"-",RIGHT(OP[[#This Row],[Dependencia]],2),"-",MID(OP[[#This Row],[Fuente]],1,1))</f>
        <v>8325-45-N</v>
      </c>
      <c r="F247" t="str">
        <f>_xlfn.CONCAT(MID(OP[[#This Row],[CDP]],1,10),"-",RIGHT(OP[[#This Row],[Dependencia]],2),"-",MID(OP[[#This Row],[Fuente]],1,1))</f>
        <v>3825-45-N</v>
      </c>
      <c r="G247" t="s">
        <v>5502</v>
      </c>
      <c r="H247">
        <v>45785</v>
      </c>
      <c r="I247">
        <v>45789.169502314813</v>
      </c>
      <c r="J247" t="s">
        <v>51</v>
      </c>
      <c r="K247" s="1">
        <v>4599511</v>
      </c>
      <c r="L247" s="1">
        <v>24451</v>
      </c>
      <c r="M247" s="1">
        <v>4575060</v>
      </c>
      <c r="N247" t="s">
        <v>52</v>
      </c>
      <c r="O247" t="s">
        <v>53</v>
      </c>
      <c r="P247" t="s">
        <v>169</v>
      </c>
      <c r="Q247">
        <v>1022415410</v>
      </c>
      <c r="R247" t="s">
        <v>551</v>
      </c>
      <c r="S247" t="s">
        <v>56</v>
      </c>
      <c r="T247" t="s">
        <v>57</v>
      </c>
      <c r="U247" s="3" t="s">
        <v>552</v>
      </c>
      <c r="V247" t="s">
        <v>59</v>
      </c>
      <c r="W247">
        <v>890903938</v>
      </c>
      <c r="X247" t="s">
        <v>86</v>
      </c>
      <c r="Y247">
        <v>923245</v>
      </c>
      <c r="Z247" t="s">
        <v>403</v>
      </c>
      <c r="AA247" t="s">
        <v>62</v>
      </c>
      <c r="AB247" t="s">
        <v>63</v>
      </c>
      <c r="AC247" t="s">
        <v>172</v>
      </c>
      <c r="AD247" t="s">
        <v>173</v>
      </c>
      <c r="AE247" t="s">
        <v>66</v>
      </c>
      <c r="AF247" s="1">
        <v>4599511</v>
      </c>
      <c r="AG247" s="1">
        <v>0</v>
      </c>
      <c r="AH247" s="1">
        <v>0</v>
      </c>
      <c r="AI247" s="1">
        <v>0</v>
      </c>
      <c r="AJ247" t="s">
        <v>67</v>
      </c>
      <c r="AM247" t="s">
        <v>68</v>
      </c>
      <c r="AS247">
        <v>3825</v>
      </c>
      <c r="AT247">
        <v>3825</v>
      </c>
      <c r="AU247">
        <v>8325</v>
      </c>
      <c r="AV247">
        <v>0</v>
      </c>
      <c r="AX247">
        <v>124225</v>
      </c>
      <c r="AY247">
        <v>140380425</v>
      </c>
      <c r="AZ247" t="s">
        <v>70</v>
      </c>
      <c r="BA247">
        <v>45693</v>
      </c>
      <c r="BB247" t="s">
        <v>174</v>
      </c>
      <c r="BC247" t="s">
        <v>553</v>
      </c>
      <c r="BD247" t="s">
        <v>421</v>
      </c>
    </row>
    <row r="248" spans="1:56" x14ac:dyDescent="0.25">
      <c r="A248" t="str">
        <f>OP[[#This Row],[CODIGO_OP]]&amp;OP[[#This Row],[Rubro]]</f>
        <v>140380525-45-NC-3603-1300-20-20305C-3603025-02</v>
      </c>
      <c r="B248" t="str">
        <f>OP[[#This Row],[CODIGO_CRP]]&amp;OP[[#This Row],[Rubro]]</f>
        <v>8425-45-NC-3603-1300-20-20305C-3603025-02</v>
      </c>
      <c r="C248" t="str">
        <f>OP[[#This Row],[CODIGO_CDP]]&amp;OP[[#This Row],[Rubro]]</f>
        <v>3825-45-NC-3603-1300-20-20305C-3603025-02</v>
      </c>
      <c r="D248" t="str">
        <f>_xlfn.CONCAT(MID(OP[[#This Row],[Numero Documento]],1,10),"-",RIGHT(OP[[#This Row],[Dependencia]],2),"-",MID(OP[[#This Row],[Fuente]],1,1))</f>
        <v>140380525-45-N</v>
      </c>
      <c r="E248" t="str">
        <f>_xlfn.CONCAT(MID(OP[[#This Row],[Compromisos]],1,10),"-",RIGHT(OP[[#This Row],[Dependencia]],2),"-",MID(OP[[#This Row],[Fuente]],1,1))</f>
        <v>8425-45-N</v>
      </c>
      <c r="F248" t="str">
        <f>_xlfn.CONCAT(MID(OP[[#This Row],[CDP]],1,10),"-",RIGHT(OP[[#This Row],[Dependencia]],2),"-",MID(OP[[#This Row],[Fuente]],1,1))</f>
        <v>3825-45-N</v>
      </c>
      <c r="G248" t="s">
        <v>5503</v>
      </c>
      <c r="H248">
        <v>45785</v>
      </c>
      <c r="I248">
        <v>45789.169502314813</v>
      </c>
      <c r="J248" t="s">
        <v>51</v>
      </c>
      <c r="K248" s="1">
        <v>4599511</v>
      </c>
      <c r="L248" s="1">
        <v>24451</v>
      </c>
      <c r="M248" s="1">
        <v>4575060</v>
      </c>
      <c r="N248" t="s">
        <v>52</v>
      </c>
      <c r="O248" t="s">
        <v>53</v>
      </c>
      <c r="P248" t="s">
        <v>169</v>
      </c>
      <c r="Q248">
        <v>91238336</v>
      </c>
      <c r="R248" t="s">
        <v>555</v>
      </c>
      <c r="S248" t="s">
        <v>56</v>
      </c>
      <c r="T248" t="s">
        <v>57</v>
      </c>
      <c r="U248" s="3" t="s">
        <v>556</v>
      </c>
      <c r="V248" t="s">
        <v>59</v>
      </c>
      <c r="W248">
        <v>890903938</v>
      </c>
      <c r="X248" t="s">
        <v>86</v>
      </c>
      <c r="Y248">
        <v>923245</v>
      </c>
      <c r="Z248" t="s">
        <v>403</v>
      </c>
      <c r="AA248" t="s">
        <v>62</v>
      </c>
      <c r="AB248" t="s">
        <v>63</v>
      </c>
      <c r="AC248" t="s">
        <v>172</v>
      </c>
      <c r="AD248" t="s">
        <v>173</v>
      </c>
      <c r="AE248" t="s">
        <v>66</v>
      </c>
      <c r="AF248" s="1">
        <v>4599511</v>
      </c>
      <c r="AG248" s="1">
        <v>0</v>
      </c>
      <c r="AH248" s="1">
        <v>0</v>
      </c>
      <c r="AI248" s="1">
        <v>0</v>
      </c>
      <c r="AJ248" t="s">
        <v>67</v>
      </c>
      <c r="AM248" t="s">
        <v>68</v>
      </c>
      <c r="AS248">
        <v>3825</v>
      </c>
      <c r="AT248">
        <v>3825</v>
      </c>
      <c r="AU248">
        <v>8425</v>
      </c>
      <c r="AV248">
        <v>0</v>
      </c>
      <c r="AX248">
        <v>124325</v>
      </c>
      <c r="AY248">
        <v>140380525</v>
      </c>
      <c r="AZ248" t="s">
        <v>70</v>
      </c>
      <c r="BA248">
        <v>45693</v>
      </c>
      <c r="BB248" t="s">
        <v>174</v>
      </c>
      <c r="BC248" t="s">
        <v>557</v>
      </c>
      <c r="BD248" t="s">
        <v>421</v>
      </c>
    </row>
    <row r="249" spans="1:56" x14ac:dyDescent="0.25">
      <c r="A249" t="str">
        <f>OP[[#This Row],[CODIGO_OP]]&amp;OP[[#This Row],[Rubro]]</f>
        <v>140380725-45-NC-3603-1300-20-20305C-3603025-02</v>
      </c>
      <c r="B249" t="str">
        <f>OP[[#This Row],[CODIGO_CRP]]&amp;OP[[#This Row],[Rubro]]</f>
        <v>8525-45-NC-3603-1300-20-20305C-3603025-02</v>
      </c>
      <c r="C249" t="str">
        <f>OP[[#This Row],[CODIGO_CDP]]&amp;OP[[#This Row],[Rubro]]</f>
        <v>3825-45-NC-3603-1300-20-20305C-3603025-02</v>
      </c>
      <c r="D249" t="str">
        <f>_xlfn.CONCAT(MID(OP[[#This Row],[Numero Documento]],1,10),"-",RIGHT(OP[[#This Row],[Dependencia]],2),"-",MID(OP[[#This Row],[Fuente]],1,1))</f>
        <v>140380725-45-N</v>
      </c>
      <c r="E249" t="str">
        <f>_xlfn.CONCAT(MID(OP[[#This Row],[Compromisos]],1,10),"-",RIGHT(OP[[#This Row],[Dependencia]],2),"-",MID(OP[[#This Row],[Fuente]],1,1))</f>
        <v>8525-45-N</v>
      </c>
      <c r="F249" t="str">
        <f>_xlfn.CONCAT(MID(OP[[#This Row],[CDP]],1,10),"-",RIGHT(OP[[#This Row],[Dependencia]],2),"-",MID(OP[[#This Row],[Fuente]],1,1))</f>
        <v>3825-45-N</v>
      </c>
      <c r="G249" t="s">
        <v>5504</v>
      </c>
      <c r="H249">
        <v>45785</v>
      </c>
      <c r="I249">
        <v>45789.16951388889</v>
      </c>
      <c r="J249" t="s">
        <v>51</v>
      </c>
      <c r="K249" s="1">
        <v>4599511</v>
      </c>
      <c r="L249" s="1">
        <v>24451</v>
      </c>
      <c r="M249" s="1">
        <v>4575060</v>
      </c>
      <c r="N249" t="s">
        <v>52</v>
      </c>
      <c r="O249" t="s">
        <v>53</v>
      </c>
      <c r="P249" t="s">
        <v>169</v>
      </c>
      <c r="Q249">
        <v>91536012</v>
      </c>
      <c r="R249" t="s">
        <v>559</v>
      </c>
      <c r="S249" t="s">
        <v>56</v>
      </c>
      <c r="T249" t="s">
        <v>57</v>
      </c>
      <c r="U249" s="3" t="s">
        <v>560</v>
      </c>
      <c r="V249" t="s">
        <v>59</v>
      </c>
      <c r="W249">
        <v>890903938</v>
      </c>
      <c r="X249" t="s">
        <v>86</v>
      </c>
      <c r="Y249">
        <v>923245</v>
      </c>
      <c r="Z249" t="s">
        <v>403</v>
      </c>
      <c r="AA249" t="s">
        <v>62</v>
      </c>
      <c r="AB249" t="s">
        <v>63</v>
      </c>
      <c r="AC249" t="s">
        <v>172</v>
      </c>
      <c r="AD249" t="s">
        <v>173</v>
      </c>
      <c r="AE249" t="s">
        <v>66</v>
      </c>
      <c r="AF249" s="1">
        <v>4599511</v>
      </c>
      <c r="AG249" s="1">
        <v>0</v>
      </c>
      <c r="AH249" s="1">
        <v>0</v>
      </c>
      <c r="AI249" s="1">
        <v>0</v>
      </c>
      <c r="AJ249" t="s">
        <v>67</v>
      </c>
      <c r="AM249" t="s">
        <v>68</v>
      </c>
      <c r="AS249">
        <v>3825</v>
      </c>
      <c r="AT249">
        <v>3825</v>
      </c>
      <c r="AU249">
        <v>8525</v>
      </c>
      <c r="AV249">
        <v>0</v>
      </c>
      <c r="AX249">
        <v>124425</v>
      </c>
      <c r="AY249">
        <v>140380725</v>
      </c>
      <c r="AZ249" t="s">
        <v>70</v>
      </c>
      <c r="BA249">
        <v>45693</v>
      </c>
      <c r="BB249" t="s">
        <v>174</v>
      </c>
      <c r="BC249" t="s">
        <v>561</v>
      </c>
      <c r="BD249" t="s">
        <v>421</v>
      </c>
    </row>
    <row r="250" spans="1:56" x14ac:dyDescent="0.25">
      <c r="A250" t="str">
        <f>OP[[#This Row],[CODIGO_OP]]&amp;OP[[#This Row],[Rubro]]</f>
        <v>140380825-45-NC-3603-1300-20-20305C-3603025-02</v>
      </c>
      <c r="B250" t="str">
        <f>OP[[#This Row],[CODIGO_CRP]]&amp;OP[[#This Row],[Rubro]]</f>
        <v>8625-45-NC-3603-1300-20-20305C-3603025-02</v>
      </c>
      <c r="C250" t="str">
        <f>OP[[#This Row],[CODIGO_CDP]]&amp;OP[[#This Row],[Rubro]]</f>
        <v>3825-45-NC-3603-1300-20-20305C-3603025-02</v>
      </c>
      <c r="D250" t="str">
        <f>_xlfn.CONCAT(MID(OP[[#This Row],[Numero Documento]],1,10),"-",RIGHT(OP[[#This Row],[Dependencia]],2),"-",MID(OP[[#This Row],[Fuente]],1,1))</f>
        <v>140380825-45-N</v>
      </c>
      <c r="E250" t="str">
        <f>_xlfn.CONCAT(MID(OP[[#This Row],[Compromisos]],1,10),"-",RIGHT(OP[[#This Row],[Dependencia]],2),"-",MID(OP[[#This Row],[Fuente]],1,1))</f>
        <v>8625-45-N</v>
      </c>
      <c r="F250" t="str">
        <f>_xlfn.CONCAT(MID(OP[[#This Row],[CDP]],1,10),"-",RIGHT(OP[[#This Row],[Dependencia]],2),"-",MID(OP[[#This Row],[Fuente]],1,1))</f>
        <v>3825-45-N</v>
      </c>
      <c r="G250" t="s">
        <v>5505</v>
      </c>
      <c r="H250">
        <v>45785</v>
      </c>
      <c r="I250">
        <v>45789.181932870371</v>
      </c>
      <c r="J250" t="s">
        <v>51</v>
      </c>
      <c r="K250" s="1">
        <v>4599511</v>
      </c>
      <c r="L250" s="1">
        <v>26217</v>
      </c>
      <c r="M250" s="1">
        <v>4573294</v>
      </c>
      <c r="N250" t="s">
        <v>52</v>
      </c>
      <c r="O250" t="s">
        <v>53</v>
      </c>
      <c r="P250" t="s">
        <v>169</v>
      </c>
      <c r="Q250">
        <v>19288738</v>
      </c>
      <c r="R250" t="s">
        <v>563</v>
      </c>
      <c r="S250" t="s">
        <v>56</v>
      </c>
      <c r="T250" t="s">
        <v>57</v>
      </c>
      <c r="U250" s="3" t="s">
        <v>564</v>
      </c>
      <c r="V250" t="s">
        <v>59</v>
      </c>
      <c r="W250">
        <v>860034313</v>
      </c>
      <c r="X250" t="s">
        <v>97</v>
      </c>
      <c r="Y250">
        <v>923245</v>
      </c>
      <c r="Z250" t="s">
        <v>403</v>
      </c>
      <c r="AA250" t="s">
        <v>62</v>
      </c>
      <c r="AB250" t="s">
        <v>63</v>
      </c>
      <c r="AC250" t="s">
        <v>172</v>
      </c>
      <c r="AD250" t="s">
        <v>173</v>
      </c>
      <c r="AE250" t="s">
        <v>66</v>
      </c>
      <c r="AF250" s="1">
        <v>4599511</v>
      </c>
      <c r="AG250" s="1">
        <v>0</v>
      </c>
      <c r="AH250" s="1">
        <v>0</v>
      </c>
      <c r="AI250" s="1">
        <v>0</v>
      </c>
      <c r="AJ250" t="s">
        <v>67</v>
      </c>
      <c r="AM250" t="s">
        <v>68</v>
      </c>
      <c r="AS250">
        <v>3825</v>
      </c>
      <c r="AT250">
        <v>3825</v>
      </c>
      <c r="AU250">
        <v>8625</v>
      </c>
      <c r="AV250">
        <v>0</v>
      </c>
      <c r="AX250">
        <v>124525</v>
      </c>
      <c r="AY250">
        <v>140380825</v>
      </c>
      <c r="AZ250" t="s">
        <v>70</v>
      </c>
      <c r="BA250">
        <v>45693</v>
      </c>
      <c r="BB250" t="s">
        <v>174</v>
      </c>
      <c r="BC250" t="s">
        <v>565</v>
      </c>
      <c r="BD250" t="s">
        <v>421</v>
      </c>
    </row>
    <row r="251" spans="1:56" x14ac:dyDescent="0.25">
      <c r="A251" t="str">
        <f>OP[[#This Row],[CODIGO_OP]]&amp;OP[[#This Row],[Rubro]]</f>
        <v>140380925-45-NC-3603-1300-20-20305C-3603025-02</v>
      </c>
      <c r="B251" t="str">
        <f>OP[[#This Row],[CODIGO_CRP]]&amp;OP[[#This Row],[Rubro]]</f>
        <v>8725-45-NC-3603-1300-20-20305C-3603025-02</v>
      </c>
      <c r="C251" t="str">
        <f>OP[[#This Row],[CODIGO_CDP]]&amp;OP[[#This Row],[Rubro]]</f>
        <v>3825-45-NC-3603-1300-20-20305C-3603025-02</v>
      </c>
      <c r="D251" t="str">
        <f>_xlfn.CONCAT(MID(OP[[#This Row],[Numero Documento]],1,10),"-",RIGHT(OP[[#This Row],[Dependencia]],2),"-",MID(OP[[#This Row],[Fuente]],1,1))</f>
        <v>140380925-45-N</v>
      </c>
      <c r="E251" t="str">
        <f>_xlfn.CONCAT(MID(OP[[#This Row],[Compromisos]],1,10),"-",RIGHT(OP[[#This Row],[Dependencia]],2),"-",MID(OP[[#This Row],[Fuente]],1,1))</f>
        <v>8725-45-N</v>
      </c>
      <c r="F251" t="str">
        <f>_xlfn.CONCAT(MID(OP[[#This Row],[CDP]],1,10),"-",RIGHT(OP[[#This Row],[Dependencia]],2),"-",MID(OP[[#This Row],[Fuente]],1,1))</f>
        <v>3825-45-N</v>
      </c>
      <c r="G251" t="s">
        <v>5506</v>
      </c>
      <c r="H251">
        <v>45785</v>
      </c>
      <c r="I251">
        <v>45789.169594907406</v>
      </c>
      <c r="J251" t="s">
        <v>51</v>
      </c>
      <c r="K251" s="1">
        <v>4599511</v>
      </c>
      <c r="L251" s="1">
        <v>24451</v>
      </c>
      <c r="M251" s="1">
        <v>4575060</v>
      </c>
      <c r="N251" t="s">
        <v>52</v>
      </c>
      <c r="O251" t="s">
        <v>53</v>
      </c>
      <c r="P251" t="s">
        <v>169</v>
      </c>
      <c r="Q251">
        <v>51902634</v>
      </c>
      <c r="R251" t="s">
        <v>567</v>
      </c>
      <c r="S251" t="s">
        <v>56</v>
      </c>
      <c r="T251" t="s">
        <v>107</v>
      </c>
      <c r="U251" s="3" t="s">
        <v>568</v>
      </c>
      <c r="V251" t="s">
        <v>59</v>
      </c>
      <c r="W251">
        <v>890903938</v>
      </c>
      <c r="X251" t="s">
        <v>86</v>
      </c>
      <c r="Y251">
        <v>923245</v>
      </c>
      <c r="Z251" t="s">
        <v>403</v>
      </c>
      <c r="AA251" t="s">
        <v>62</v>
      </c>
      <c r="AB251" t="s">
        <v>63</v>
      </c>
      <c r="AC251" t="s">
        <v>172</v>
      </c>
      <c r="AD251" t="s">
        <v>173</v>
      </c>
      <c r="AE251" t="s">
        <v>66</v>
      </c>
      <c r="AF251" s="1">
        <v>4599511</v>
      </c>
      <c r="AG251" s="1">
        <v>0</v>
      </c>
      <c r="AH251" s="1">
        <v>0</v>
      </c>
      <c r="AI251" s="1">
        <v>0</v>
      </c>
      <c r="AJ251" t="s">
        <v>67</v>
      </c>
      <c r="AM251" t="s">
        <v>68</v>
      </c>
      <c r="AS251">
        <v>3825</v>
      </c>
      <c r="AT251">
        <v>3825</v>
      </c>
      <c r="AU251">
        <v>8725</v>
      </c>
      <c r="AV251">
        <v>0</v>
      </c>
      <c r="AX251">
        <v>124625</v>
      </c>
      <c r="AY251">
        <v>140380925</v>
      </c>
      <c r="AZ251" t="s">
        <v>70</v>
      </c>
      <c r="BA251">
        <v>45693</v>
      </c>
      <c r="BB251" t="s">
        <v>174</v>
      </c>
      <c r="BC251" t="s">
        <v>569</v>
      </c>
      <c r="BD251" t="s">
        <v>421</v>
      </c>
    </row>
    <row r="252" spans="1:56" x14ac:dyDescent="0.25">
      <c r="A252" t="str">
        <f>OP[[#This Row],[CODIGO_OP]]&amp;OP[[#This Row],[Rubro]]</f>
        <v>140381025-45-NC-3603-1300-20-20305C-3603025-02</v>
      </c>
      <c r="B252" t="str">
        <f>OP[[#This Row],[CODIGO_CRP]]&amp;OP[[#This Row],[Rubro]]</f>
        <v>8825-45-NC-3603-1300-20-20305C-3603025-02</v>
      </c>
      <c r="C252" t="str">
        <f>OP[[#This Row],[CODIGO_CDP]]&amp;OP[[#This Row],[Rubro]]</f>
        <v>3825-45-NC-3603-1300-20-20305C-3603025-02</v>
      </c>
      <c r="D252" t="str">
        <f>_xlfn.CONCAT(MID(OP[[#This Row],[Numero Documento]],1,10),"-",RIGHT(OP[[#This Row],[Dependencia]],2),"-",MID(OP[[#This Row],[Fuente]],1,1))</f>
        <v>140381025-45-N</v>
      </c>
      <c r="E252" t="str">
        <f>_xlfn.CONCAT(MID(OP[[#This Row],[Compromisos]],1,10),"-",RIGHT(OP[[#This Row],[Dependencia]],2),"-",MID(OP[[#This Row],[Fuente]],1,1))</f>
        <v>8825-45-N</v>
      </c>
      <c r="F252" t="str">
        <f>_xlfn.CONCAT(MID(OP[[#This Row],[CDP]],1,10),"-",RIGHT(OP[[#This Row],[Dependencia]],2),"-",MID(OP[[#This Row],[Fuente]],1,1))</f>
        <v>3825-45-N</v>
      </c>
      <c r="G252" t="s">
        <v>5507</v>
      </c>
      <c r="H252">
        <v>45785</v>
      </c>
      <c r="I252">
        <v>45789.174849537034</v>
      </c>
      <c r="J252" t="s">
        <v>51</v>
      </c>
      <c r="K252" s="1">
        <v>4599511</v>
      </c>
      <c r="L252" s="1">
        <v>24451</v>
      </c>
      <c r="M252" s="1">
        <v>4575060</v>
      </c>
      <c r="N252" t="s">
        <v>52</v>
      </c>
      <c r="O252" t="s">
        <v>53</v>
      </c>
      <c r="P252" t="s">
        <v>169</v>
      </c>
      <c r="Q252">
        <v>79805062</v>
      </c>
      <c r="R252" t="s">
        <v>571</v>
      </c>
      <c r="S252" t="s">
        <v>56</v>
      </c>
      <c r="T252" t="s">
        <v>57</v>
      </c>
      <c r="U252" s="3" t="s">
        <v>572</v>
      </c>
      <c r="V252" t="s">
        <v>59</v>
      </c>
      <c r="W252">
        <v>860003020</v>
      </c>
      <c r="X252" t="s">
        <v>212</v>
      </c>
      <c r="Y252">
        <v>923245</v>
      </c>
      <c r="Z252" t="s">
        <v>403</v>
      </c>
      <c r="AA252" t="s">
        <v>62</v>
      </c>
      <c r="AB252" t="s">
        <v>63</v>
      </c>
      <c r="AC252" t="s">
        <v>172</v>
      </c>
      <c r="AD252" t="s">
        <v>173</v>
      </c>
      <c r="AE252" t="s">
        <v>66</v>
      </c>
      <c r="AF252" s="1">
        <v>4599511</v>
      </c>
      <c r="AG252" s="1">
        <v>0</v>
      </c>
      <c r="AH252" s="1">
        <v>0</v>
      </c>
      <c r="AI252" s="1">
        <v>0</v>
      </c>
      <c r="AJ252" t="s">
        <v>67</v>
      </c>
      <c r="AM252" t="s">
        <v>68</v>
      </c>
      <c r="AS252">
        <v>3825</v>
      </c>
      <c r="AT252">
        <v>3825</v>
      </c>
      <c r="AU252">
        <v>8825</v>
      </c>
      <c r="AV252">
        <v>0</v>
      </c>
      <c r="AX252">
        <v>124725</v>
      </c>
      <c r="AY252">
        <v>140381025</v>
      </c>
      <c r="AZ252" t="s">
        <v>70</v>
      </c>
      <c r="BA252">
        <v>45693</v>
      </c>
      <c r="BB252" t="s">
        <v>174</v>
      </c>
      <c r="BC252" t="s">
        <v>573</v>
      </c>
      <c r="BD252" t="s">
        <v>421</v>
      </c>
    </row>
    <row r="253" spans="1:56" x14ac:dyDescent="0.25">
      <c r="A253" t="str">
        <f>OP[[#This Row],[CODIGO_OP]]&amp;OP[[#This Row],[Rubro]]</f>
        <v>140381125-45-NC-3603-1300-20-20305C-3603025-02</v>
      </c>
      <c r="B253" t="str">
        <f>OP[[#This Row],[CODIGO_CRP]]&amp;OP[[#This Row],[Rubro]]</f>
        <v>8925-45-NC-3603-1300-20-20305C-3603025-02</v>
      </c>
      <c r="C253" t="str">
        <f>OP[[#This Row],[CODIGO_CDP]]&amp;OP[[#This Row],[Rubro]]</f>
        <v>3825-45-NC-3603-1300-20-20305C-3603025-02</v>
      </c>
      <c r="D253" t="str">
        <f>_xlfn.CONCAT(MID(OP[[#This Row],[Numero Documento]],1,10),"-",RIGHT(OP[[#This Row],[Dependencia]],2),"-",MID(OP[[#This Row],[Fuente]],1,1))</f>
        <v>140381125-45-N</v>
      </c>
      <c r="E253" t="str">
        <f>_xlfn.CONCAT(MID(OP[[#This Row],[Compromisos]],1,10),"-",RIGHT(OP[[#This Row],[Dependencia]],2),"-",MID(OP[[#This Row],[Fuente]],1,1))</f>
        <v>8925-45-N</v>
      </c>
      <c r="F253" t="str">
        <f>_xlfn.CONCAT(MID(OP[[#This Row],[CDP]],1,10),"-",RIGHT(OP[[#This Row],[Dependencia]],2),"-",MID(OP[[#This Row],[Fuente]],1,1))</f>
        <v>3825-45-N</v>
      </c>
      <c r="G253" t="s">
        <v>5508</v>
      </c>
      <c r="H253">
        <v>45785</v>
      </c>
      <c r="I253">
        <v>45789.169594907406</v>
      </c>
      <c r="J253" t="s">
        <v>51</v>
      </c>
      <c r="K253" s="1">
        <v>4599511</v>
      </c>
      <c r="L253" s="1">
        <v>24451</v>
      </c>
      <c r="M253" s="1">
        <v>4575060</v>
      </c>
      <c r="N253" t="s">
        <v>52</v>
      </c>
      <c r="O253" t="s">
        <v>53</v>
      </c>
      <c r="P253" t="s">
        <v>169</v>
      </c>
      <c r="Q253">
        <v>79218271</v>
      </c>
      <c r="R253" t="s">
        <v>575</v>
      </c>
      <c r="S253" t="s">
        <v>56</v>
      </c>
      <c r="T253" t="s">
        <v>57</v>
      </c>
      <c r="U253" s="3" t="s">
        <v>576</v>
      </c>
      <c r="V253" t="s">
        <v>59</v>
      </c>
      <c r="W253">
        <v>890903938</v>
      </c>
      <c r="X253" t="s">
        <v>86</v>
      </c>
      <c r="Y253">
        <v>923245</v>
      </c>
      <c r="Z253" t="s">
        <v>403</v>
      </c>
      <c r="AA253" t="s">
        <v>62</v>
      </c>
      <c r="AB253" t="s">
        <v>63</v>
      </c>
      <c r="AC253" t="s">
        <v>172</v>
      </c>
      <c r="AD253" t="s">
        <v>173</v>
      </c>
      <c r="AE253" t="s">
        <v>66</v>
      </c>
      <c r="AF253" s="1">
        <v>4599511</v>
      </c>
      <c r="AG253" s="1">
        <v>0</v>
      </c>
      <c r="AH253" s="1">
        <v>0</v>
      </c>
      <c r="AI253" s="1">
        <v>0</v>
      </c>
      <c r="AJ253" t="s">
        <v>67</v>
      </c>
      <c r="AM253" t="s">
        <v>68</v>
      </c>
      <c r="AS253">
        <v>3825</v>
      </c>
      <c r="AT253">
        <v>3825</v>
      </c>
      <c r="AU253">
        <v>8925</v>
      </c>
      <c r="AV253">
        <v>0</v>
      </c>
      <c r="AX253">
        <v>124825</v>
      </c>
      <c r="AY253">
        <v>140381125</v>
      </c>
      <c r="AZ253" t="s">
        <v>70</v>
      </c>
      <c r="BA253">
        <v>45693</v>
      </c>
      <c r="BB253" t="s">
        <v>174</v>
      </c>
      <c r="BC253" t="s">
        <v>577</v>
      </c>
      <c r="BD253" t="s">
        <v>421</v>
      </c>
    </row>
    <row r="254" spans="1:56" x14ac:dyDescent="0.25">
      <c r="A254" t="str">
        <f>OP[[#This Row],[CODIGO_OP]]&amp;OP[[#This Row],[Rubro]]</f>
        <v>140381225-45-NC-3603-1300-20-20305C-3603025-02</v>
      </c>
      <c r="B254" t="str">
        <f>OP[[#This Row],[CODIGO_CRP]]&amp;OP[[#This Row],[Rubro]]</f>
        <v>9025-45-NC-3603-1300-20-20305C-3603025-02</v>
      </c>
      <c r="C254" t="str">
        <f>OP[[#This Row],[CODIGO_CDP]]&amp;OP[[#This Row],[Rubro]]</f>
        <v>3825-45-NC-3603-1300-20-20305C-3603025-02</v>
      </c>
      <c r="D254" t="str">
        <f>_xlfn.CONCAT(MID(OP[[#This Row],[Numero Documento]],1,10),"-",RIGHT(OP[[#This Row],[Dependencia]],2),"-",MID(OP[[#This Row],[Fuente]],1,1))</f>
        <v>140381225-45-N</v>
      </c>
      <c r="E254" t="str">
        <f>_xlfn.CONCAT(MID(OP[[#This Row],[Compromisos]],1,10),"-",RIGHT(OP[[#This Row],[Dependencia]],2),"-",MID(OP[[#This Row],[Fuente]],1,1))</f>
        <v>9025-45-N</v>
      </c>
      <c r="F254" t="str">
        <f>_xlfn.CONCAT(MID(OP[[#This Row],[CDP]],1,10),"-",RIGHT(OP[[#This Row],[Dependencia]],2),"-",MID(OP[[#This Row],[Fuente]],1,1))</f>
        <v>3825-45-N</v>
      </c>
      <c r="G254" t="s">
        <v>5509</v>
      </c>
      <c r="H254">
        <v>45785</v>
      </c>
      <c r="I254">
        <v>45789.177939814814</v>
      </c>
      <c r="J254" t="s">
        <v>51</v>
      </c>
      <c r="K254" s="1">
        <v>4599511</v>
      </c>
      <c r="L254" s="1">
        <v>24451</v>
      </c>
      <c r="M254" s="1">
        <v>4575060</v>
      </c>
      <c r="N254" t="s">
        <v>52</v>
      </c>
      <c r="O254" t="s">
        <v>53</v>
      </c>
      <c r="P254" t="s">
        <v>169</v>
      </c>
      <c r="Q254">
        <v>53116478</v>
      </c>
      <c r="R254" t="s">
        <v>579</v>
      </c>
      <c r="S254" t="s">
        <v>56</v>
      </c>
      <c r="T254" t="s">
        <v>57</v>
      </c>
      <c r="U254" s="3" t="s">
        <v>580</v>
      </c>
      <c r="V254" t="s">
        <v>59</v>
      </c>
      <c r="W254">
        <v>860007335</v>
      </c>
      <c r="X254" t="s">
        <v>201</v>
      </c>
      <c r="Y254">
        <v>923245</v>
      </c>
      <c r="Z254" t="s">
        <v>403</v>
      </c>
      <c r="AA254" t="s">
        <v>62</v>
      </c>
      <c r="AB254" t="s">
        <v>63</v>
      </c>
      <c r="AC254" t="s">
        <v>172</v>
      </c>
      <c r="AD254" t="s">
        <v>173</v>
      </c>
      <c r="AE254" t="s">
        <v>66</v>
      </c>
      <c r="AF254" s="1">
        <v>4599511</v>
      </c>
      <c r="AG254" s="1">
        <v>0</v>
      </c>
      <c r="AH254" s="1">
        <v>0</v>
      </c>
      <c r="AI254" s="1">
        <v>0</v>
      </c>
      <c r="AJ254" t="s">
        <v>67</v>
      </c>
      <c r="AM254" t="s">
        <v>68</v>
      </c>
      <c r="AS254">
        <v>3825</v>
      </c>
      <c r="AT254">
        <v>3825</v>
      </c>
      <c r="AU254">
        <v>9025</v>
      </c>
      <c r="AV254">
        <v>0</v>
      </c>
      <c r="AX254">
        <v>124925</v>
      </c>
      <c r="AY254">
        <v>140381225</v>
      </c>
      <c r="AZ254" t="s">
        <v>70</v>
      </c>
      <c r="BA254">
        <v>45693</v>
      </c>
      <c r="BB254" t="s">
        <v>174</v>
      </c>
      <c r="BC254" t="s">
        <v>581</v>
      </c>
      <c r="BD254" t="s">
        <v>421</v>
      </c>
    </row>
    <row r="255" spans="1:56" x14ac:dyDescent="0.25">
      <c r="A255" t="str">
        <f>OP[[#This Row],[CODIGO_OP]]&amp;OP[[#This Row],[Rubro]]</f>
        <v>140381325-45-NC-3603-1300-20-20305C-3603025-02</v>
      </c>
      <c r="B255" t="str">
        <f>OP[[#This Row],[CODIGO_CRP]]&amp;OP[[#This Row],[Rubro]]</f>
        <v>9125-45-NC-3603-1300-20-20305C-3603025-02</v>
      </c>
      <c r="C255" t="str">
        <f>OP[[#This Row],[CODIGO_CDP]]&amp;OP[[#This Row],[Rubro]]</f>
        <v>3825-45-NC-3603-1300-20-20305C-3603025-02</v>
      </c>
      <c r="D255" t="str">
        <f>_xlfn.CONCAT(MID(OP[[#This Row],[Numero Documento]],1,10),"-",RIGHT(OP[[#This Row],[Dependencia]],2),"-",MID(OP[[#This Row],[Fuente]],1,1))</f>
        <v>140381325-45-N</v>
      </c>
      <c r="E255" t="str">
        <f>_xlfn.CONCAT(MID(OP[[#This Row],[Compromisos]],1,10),"-",RIGHT(OP[[#This Row],[Dependencia]],2),"-",MID(OP[[#This Row],[Fuente]],1,1))</f>
        <v>9125-45-N</v>
      </c>
      <c r="F255" t="str">
        <f>_xlfn.CONCAT(MID(OP[[#This Row],[CDP]],1,10),"-",RIGHT(OP[[#This Row],[Dependencia]],2),"-",MID(OP[[#This Row],[Fuente]],1,1))</f>
        <v>3825-45-N</v>
      </c>
      <c r="G255" t="s">
        <v>5510</v>
      </c>
      <c r="H255">
        <v>45785</v>
      </c>
      <c r="I255">
        <v>45789.181504629632</v>
      </c>
      <c r="J255" t="s">
        <v>51</v>
      </c>
      <c r="K255" s="1">
        <v>4599511</v>
      </c>
      <c r="L255" s="1">
        <v>24451</v>
      </c>
      <c r="M255" s="1">
        <v>4575060</v>
      </c>
      <c r="N255" t="s">
        <v>52</v>
      </c>
      <c r="O255" t="s">
        <v>53</v>
      </c>
      <c r="P255" t="s">
        <v>169</v>
      </c>
      <c r="Q255">
        <v>1075254883</v>
      </c>
      <c r="R255" t="s">
        <v>340</v>
      </c>
      <c r="S255" t="s">
        <v>56</v>
      </c>
      <c r="T255" t="s">
        <v>57</v>
      </c>
      <c r="U255" s="3" t="s">
        <v>341</v>
      </c>
      <c r="V255" t="s">
        <v>59</v>
      </c>
      <c r="W255">
        <v>860034313</v>
      </c>
      <c r="X255" t="s">
        <v>97</v>
      </c>
      <c r="Y255">
        <v>923245</v>
      </c>
      <c r="Z255" t="s">
        <v>403</v>
      </c>
      <c r="AA255" t="s">
        <v>62</v>
      </c>
      <c r="AB255" t="s">
        <v>63</v>
      </c>
      <c r="AC255" t="s">
        <v>172</v>
      </c>
      <c r="AD255" t="s">
        <v>173</v>
      </c>
      <c r="AE255" t="s">
        <v>66</v>
      </c>
      <c r="AF255" s="1">
        <v>4599511</v>
      </c>
      <c r="AG255" s="1">
        <v>0</v>
      </c>
      <c r="AH255" s="1">
        <v>0</v>
      </c>
      <c r="AI255" s="1">
        <v>0</v>
      </c>
      <c r="AJ255" t="s">
        <v>67</v>
      </c>
      <c r="AM255" t="s">
        <v>68</v>
      </c>
      <c r="AS255">
        <v>3825</v>
      </c>
      <c r="AT255">
        <v>3825</v>
      </c>
      <c r="AU255">
        <v>9125</v>
      </c>
      <c r="AV255">
        <v>0</v>
      </c>
      <c r="AX255">
        <v>125025</v>
      </c>
      <c r="AY255">
        <v>140381325</v>
      </c>
      <c r="AZ255" t="s">
        <v>70</v>
      </c>
      <c r="BA255">
        <v>45693</v>
      </c>
      <c r="BB255" t="s">
        <v>174</v>
      </c>
      <c r="BC255" t="s">
        <v>583</v>
      </c>
      <c r="BD255" t="s">
        <v>421</v>
      </c>
    </row>
    <row r="256" spans="1:56" x14ac:dyDescent="0.25">
      <c r="A256" t="str">
        <f>OP[[#This Row],[CODIGO_OP]]&amp;OP[[#This Row],[Rubro]]</f>
        <v>140381425-45-NC-3603-1300-20-20305C-3603025-02</v>
      </c>
      <c r="B256" t="str">
        <f>OP[[#This Row],[CODIGO_CRP]]&amp;OP[[#This Row],[Rubro]]</f>
        <v>9225-45-NC-3603-1300-20-20305C-3603025-02</v>
      </c>
      <c r="C256" t="str">
        <f>OP[[#This Row],[CODIGO_CDP]]&amp;OP[[#This Row],[Rubro]]</f>
        <v>3825-45-NC-3603-1300-20-20305C-3603025-02</v>
      </c>
      <c r="D256" t="str">
        <f>_xlfn.CONCAT(MID(OP[[#This Row],[Numero Documento]],1,10),"-",RIGHT(OP[[#This Row],[Dependencia]],2),"-",MID(OP[[#This Row],[Fuente]],1,1))</f>
        <v>140381425-45-N</v>
      </c>
      <c r="E256" t="str">
        <f>_xlfn.CONCAT(MID(OP[[#This Row],[Compromisos]],1,10),"-",RIGHT(OP[[#This Row],[Dependencia]],2),"-",MID(OP[[#This Row],[Fuente]],1,1))</f>
        <v>9225-45-N</v>
      </c>
      <c r="F256" t="str">
        <f>_xlfn.CONCAT(MID(OP[[#This Row],[CDP]],1,10),"-",RIGHT(OP[[#This Row],[Dependencia]],2),"-",MID(OP[[#This Row],[Fuente]],1,1))</f>
        <v>3825-45-N</v>
      </c>
      <c r="G256" t="s">
        <v>5511</v>
      </c>
      <c r="H256">
        <v>45785</v>
      </c>
      <c r="I256">
        <v>45789.169583333336</v>
      </c>
      <c r="J256" t="s">
        <v>51</v>
      </c>
      <c r="K256" s="1">
        <v>4599511</v>
      </c>
      <c r="L256" s="1">
        <v>24451</v>
      </c>
      <c r="M256" s="1">
        <v>4575060</v>
      </c>
      <c r="N256" t="s">
        <v>52</v>
      </c>
      <c r="O256" t="s">
        <v>53</v>
      </c>
      <c r="P256" t="s">
        <v>169</v>
      </c>
      <c r="Q256">
        <v>1069715619</v>
      </c>
      <c r="R256" t="s">
        <v>585</v>
      </c>
      <c r="S256" t="s">
        <v>56</v>
      </c>
      <c r="T256" t="s">
        <v>57</v>
      </c>
      <c r="U256" s="3" t="s">
        <v>586</v>
      </c>
      <c r="V256" t="s">
        <v>59</v>
      </c>
      <c r="W256">
        <v>890903938</v>
      </c>
      <c r="X256" t="s">
        <v>86</v>
      </c>
      <c r="Y256">
        <v>923245</v>
      </c>
      <c r="Z256" t="s">
        <v>403</v>
      </c>
      <c r="AA256" t="s">
        <v>62</v>
      </c>
      <c r="AB256" t="s">
        <v>63</v>
      </c>
      <c r="AC256" t="s">
        <v>172</v>
      </c>
      <c r="AD256" t="s">
        <v>173</v>
      </c>
      <c r="AE256" t="s">
        <v>66</v>
      </c>
      <c r="AF256" s="1">
        <v>4599511</v>
      </c>
      <c r="AG256" s="1">
        <v>0</v>
      </c>
      <c r="AH256" s="1">
        <v>0</v>
      </c>
      <c r="AI256" s="1">
        <v>0</v>
      </c>
      <c r="AJ256" t="s">
        <v>67</v>
      </c>
      <c r="AM256" t="s">
        <v>68</v>
      </c>
      <c r="AS256">
        <v>3825</v>
      </c>
      <c r="AT256">
        <v>3825</v>
      </c>
      <c r="AU256">
        <v>9225</v>
      </c>
      <c r="AV256">
        <v>0</v>
      </c>
      <c r="AX256">
        <v>125125</v>
      </c>
      <c r="AY256">
        <v>140381425</v>
      </c>
      <c r="AZ256" t="s">
        <v>70</v>
      </c>
      <c r="BA256">
        <v>45693</v>
      </c>
      <c r="BB256" t="s">
        <v>174</v>
      </c>
      <c r="BC256" t="s">
        <v>587</v>
      </c>
      <c r="BD256" t="s">
        <v>421</v>
      </c>
    </row>
    <row r="257" spans="1:56" x14ac:dyDescent="0.25">
      <c r="A257" t="str">
        <f>OP[[#This Row],[CODIGO_OP]]&amp;OP[[#This Row],[Rubro]]</f>
        <v>140381525-45-NC-3603-1300-20-20305C-3603025-02</v>
      </c>
      <c r="B257" t="str">
        <f>OP[[#This Row],[CODIGO_CRP]]&amp;OP[[#This Row],[Rubro]]</f>
        <v>9325-45-NC-3603-1300-20-20305C-3603025-02</v>
      </c>
      <c r="C257" t="str">
        <f>OP[[#This Row],[CODIGO_CDP]]&amp;OP[[#This Row],[Rubro]]</f>
        <v>3825-45-NC-3603-1300-20-20305C-3603025-02</v>
      </c>
      <c r="D257" t="str">
        <f>_xlfn.CONCAT(MID(OP[[#This Row],[Numero Documento]],1,10),"-",RIGHT(OP[[#This Row],[Dependencia]],2),"-",MID(OP[[#This Row],[Fuente]],1,1))</f>
        <v>140381525-45-N</v>
      </c>
      <c r="E257" t="str">
        <f>_xlfn.CONCAT(MID(OP[[#This Row],[Compromisos]],1,10),"-",RIGHT(OP[[#This Row],[Dependencia]],2),"-",MID(OP[[#This Row],[Fuente]],1,1))</f>
        <v>9325-45-N</v>
      </c>
      <c r="F257" t="str">
        <f>_xlfn.CONCAT(MID(OP[[#This Row],[CDP]],1,10),"-",RIGHT(OP[[#This Row],[Dependencia]],2),"-",MID(OP[[#This Row],[Fuente]],1,1))</f>
        <v>3825-45-N</v>
      </c>
      <c r="G257" t="s">
        <v>5512</v>
      </c>
      <c r="H257">
        <v>45785</v>
      </c>
      <c r="I257">
        <v>45789.169594907406</v>
      </c>
      <c r="J257" t="s">
        <v>51</v>
      </c>
      <c r="K257" s="1">
        <v>4599511</v>
      </c>
      <c r="L257" s="1">
        <v>25388</v>
      </c>
      <c r="M257" s="1">
        <v>4574123</v>
      </c>
      <c r="N257" t="s">
        <v>52</v>
      </c>
      <c r="O257" t="s">
        <v>53</v>
      </c>
      <c r="P257" t="s">
        <v>169</v>
      </c>
      <c r="Q257">
        <v>13478907</v>
      </c>
      <c r="R257" t="s">
        <v>365</v>
      </c>
      <c r="S257" t="s">
        <v>56</v>
      </c>
      <c r="T257" t="s">
        <v>57</v>
      </c>
      <c r="U257" s="3" t="s">
        <v>366</v>
      </c>
      <c r="V257" t="s">
        <v>59</v>
      </c>
      <c r="W257">
        <v>890903938</v>
      </c>
      <c r="X257" t="s">
        <v>86</v>
      </c>
      <c r="Y257">
        <v>923245</v>
      </c>
      <c r="Z257" t="s">
        <v>403</v>
      </c>
      <c r="AA257" t="s">
        <v>62</v>
      </c>
      <c r="AB257" t="s">
        <v>63</v>
      </c>
      <c r="AC257" t="s">
        <v>172</v>
      </c>
      <c r="AD257" t="s">
        <v>173</v>
      </c>
      <c r="AE257" t="s">
        <v>66</v>
      </c>
      <c r="AF257" s="1">
        <v>4599511</v>
      </c>
      <c r="AG257" s="1">
        <v>0</v>
      </c>
      <c r="AH257" s="1">
        <v>0</v>
      </c>
      <c r="AI257" s="1">
        <v>0</v>
      </c>
      <c r="AJ257" t="s">
        <v>67</v>
      </c>
      <c r="AM257" t="s">
        <v>68</v>
      </c>
      <c r="AS257">
        <v>3825</v>
      </c>
      <c r="AT257">
        <v>3825</v>
      </c>
      <c r="AU257">
        <v>9325</v>
      </c>
      <c r="AV257">
        <v>0</v>
      </c>
      <c r="AX257">
        <v>125225</v>
      </c>
      <c r="AY257">
        <v>140381525</v>
      </c>
      <c r="AZ257" t="s">
        <v>70</v>
      </c>
      <c r="BA257">
        <v>45693</v>
      </c>
      <c r="BB257" t="s">
        <v>174</v>
      </c>
      <c r="BC257" t="s">
        <v>589</v>
      </c>
      <c r="BD257" t="s">
        <v>421</v>
      </c>
    </row>
    <row r="258" spans="1:56" x14ac:dyDescent="0.25">
      <c r="A258" t="str">
        <f>OP[[#This Row],[CODIGO_OP]]&amp;OP[[#This Row],[Rubro]]</f>
        <v>140381625-45-NC-3603-1300-20-20305C-3603025-02</v>
      </c>
      <c r="B258" t="str">
        <f>OP[[#This Row],[CODIGO_CRP]]&amp;OP[[#This Row],[Rubro]]</f>
        <v>9425-45-NC-3603-1300-20-20305C-3603025-02</v>
      </c>
      <c r="C258" t="str">
        <f>OP[[#This Row],[CODIGO_CDP]]&amp;OP[[#This Row],[Rubro]]</f>
        <v>3825-45-NC-3603-1300-20-20305C-3603025-02</v>
      </c>
      <c r="D258" t="str">
        <f>_xlfn.CONCAT(MID(OP[[#This Row],[Numero Documento]],1,10),"-",RIGHT(OP[[#This Row],[Dependencia]],2),"-",MID(OP[[#This Row],[Fuente]],1,1))</f>
        <v>140381625-45-N</v>
      </c>
      <c r="E258" t="str">
        <f>_xlfn.CONCAT(MID(OP[[#This Row],[Compromisos]],1,10),"-",RIGHT(OP[[#This Row],[Dependencia]],2),"-",MID(OP[[#This Row],[Fuente]],1,1))</f>
        <v>9425-45-N</v>
      </c>
      <c r="F258" t="str">
        <f>_xlfn.CONCAT(MID(OP[[#This Row],[CDP]],1,10),"-",RIGHT(OP[[#This Row],[Dependencia]],2),"-",MID(OP[[#This Row],[Fuente]],1,1))</f>
        <v>3825-45-N</v>
      </c>
      <c r="G258" t="s">
        <v>5513</v>
      </c>
      <c r="H258">
        <v>45785</v>
      </c>
      <c r="I258">
        <v>45789.194351851853</v>
      </c>
      <c r="J258" t="s">
        <v>51</v>
      </c>
      <c r="K258" s="1">
        <v>3555872</v>
      </c>
      <c r="L258" s="1">
        <v>18900</v>
      </c>
      <c r="M258" s="1">
        <v>3536972</v>
      </c>
      <c r="N258" t="s">
        <v>52</v>
      </c>
      <c r="O258" t="s">
        <v>53</v>
      </c>
      <c r="P258" t="s">
        <v>169</v>
      </c>
      <c r="Q258">
        <v>31497288</v>
      </c>
      <c r="R258" t="s">
        <v>591</v>
      </c>
      <c r="S258" t="s">
        <v>56</v>
      </c>
      <c r="T258" t="s">
        <v>57</v>
      </c>
      <c r="U258" s="3" t="s">
        <v>592</v>
      </c>
      <c r="V258" t="s">
        <v>59</v>
      </c>
      <c r="W258">
        <v>860007335</v>
      </c>
      <c r="X258" t="s">
        <v>201</v>
      </c>
      <c r="Y258">
        <v>923245</v>
      </c>
      <c r="Z258" t="s">
        <v>403</v>
      </c>
      <c r="AA258" t="s">
        <v>62</v>
      </c>
      <c r="AB258" t="s">
        <v>63</v>
      </c>
      <c r="AC258" t="s">
        <v>172</v>
      </c>
      <c r="AD258" t="s">
        <v>173</v>
      </c>
      <c r="AE258" t="s">
        <v>66</v>
      </c>
      <c r="AF258" s="1">
        <v>3555872</v>
      </c>
      <c r="AG258" s="1">
        <v>0</v>
      </c>
      <c r="AH258" s="1">
        <v>0</v>
      </c>
      <c r="AI258" s="1">
        <v>0</v>
      </c>
      <c r="AJ258" t="s">
        <v>67</v>
      </c>
      <c r="AM258" t="s">
        <v>68</v>
      </c>
      <c r="AS258">
        <v>3825</v>
      </c>
      <c r="AT258">
        <v>3825</v>
      </c>
      <c r="AU258">
        <v>9425</v>
      </c>
      <c r="AV258">
        <v>0</v>
      </c>
      <c r="AX258">
        <v>125325</v>
      </c>
      <c r="AY258">
        <v>140381625</v>
      </c>
      <c r="AZ258" t="s">
        <v>70</v>
      </c>
      <c r="BA258">
        <v>45693</v>
      </c>
      <c r="BB258" t="s">
        <v>174</v>
      </c>
      <c r="BC258" t="s">
        <v>593</v>
      </c>
      <c r="BD258" t="s">
        <v>421</v>
      </c>
    </row>
    <row r="259" spans="1:56" x14ac:dyDescent="0.25">
      <c r="A259" t="str">
        <f>OP[[#This Row],[CODIGO_OP]]&amp;OP[[#This Row],[Rubro]]</f>
        <v>140381825-45-NC-3603-1300-20-20305C-3603025-02</v>
      </c>
      <c r="B259" t="str">
        <f>OP[[#This Row],[CODIGO_CRP]]&amp;OP[[#This Row],[Rubro]]</f>
        <v>9525-45-NC-3603-1300-20-20305C-3603025-02</v>
      </c>
      <c r="C259" t="str">
        <f>OP[[#This Row],[CODIGO_CDP]]&amp;OP[[#This Row],[Rubro]]</f>
        <v>3825-45-NC-3603-1300-20-20305C-3603025-02</v>
      </c>
      <c r="D259" t="str">
        <f>_xlfn.CONCAT(MID(OP[[#This Row],[Numero Documento]],1,10),"-",RIGHT(OP[[#This Row],[Dependencia]],2),"-",MID(OP[[#This Row],[Fuente]],1,1))</f>
        <v>140381825-45-N</v>
      </c>
      <c r="E259" t="str">
        <f>_xlfn.CONCAT(MID(OP[[#This Row],[Compromisos]],1,10),"-",RIGHT(OP[[#This Row],[Dependencia]],2),"-",MID(OP[[#This Row],[Fuente]],1,1))</f>
        <v>9525-45-N</v>
      </c>
      <c r="F259" t="str">
        <f>_xlfn.CONCAT(MID(OP[[#This Row],[CDP]],1,10),"-",RIGHT(OP[[#This Row],[Dependencia]],2),"-",MID(OP[[#This Row],[Fuente]],1,1))</f>
        <v>3825-45-N</v>
      </c>
      <c r="G259" t="s">
        <v>5514</v>
      </c>
      <c r="H259">
        <v>45785</v>
      </c>
      <c r="I259">
        <v>45789.176550925928</v>
      </c>
      <c r="J259" t="s">
        <v>51</v>
      </c>
      <c r="K259" s="1">
        <v>4599511</v>
      </c>
      <c r="L259" s="1">
        <v>24451</v>
      </c>
      <c r="M259" s="1">
        <v>4575060</v>
      </c>
      <c r="N259" t="s">
        <v>52</v>
      </c>
      <c r="O259" t="s">
        <v>53</v>
      </c>
      <c r="P259" t="s">
        <v>169</v>
      </c>
      <c r="Q259">
        <v>79806253</v>
      </c>
      <c r="R259" t="s">
        <v>595</v>
      </c>
      <c r="S259" t="s">
        <v>56</v>
      </c>
      <c r="T259" t="s">
        <v>57</v>
      </c>
      <c r="U259" s="3" t="s">
        <v>596</v>
      </c>
      <c r="V259" t="s">
        <v>59</v>
      </c>
      <c r="W259">
        <v>860034594</v>
      </c>
      <c r="X259" t="s">
        <v>195</v>
      </c>
      <c r="Y259">
        <v>923245</v>
      </c>
      <c r="Z259" t="s">
        <v>403</v>
      </c>
      <c r="AA259" t="s">
        <v>62</v>
      </c>
      <c r="AB259" t="s">
        <v>63</v>
      </c>
      <c r="AC259" t="s">
        <v>172</v>
      </c>
      <c r="AD259" t="s">
        <v>173</v>
      </c>
      <c r="AE259" t="s">
        <v>66</v>
      </c>
      <c r="AF259" s="1">
        <v>4599511</v>
      </c>
      <c r="AG259" s="1">
        <v>0</v>
      </c>
      <c r="AH259" s="1">
        <v>0</v>
      </c>
      <c r="AI259" s="1">
        <v>0</v>
      </c>
      <c r="AJ259" t="s">
        <v>67</v>
      </c>
      <c r="AM259" t="s">
        <v>68</v>
      </c>
      <c r="AS259">
        <v>3825</v>
      </c>
      <c r="AT259">
        <v>3825</v>
      </c>
      <c r="AU259">
        <v>9525</v>
      </c>
      <c r="AV259">
        <v>0</v>
      </c>
      <c r="AX259">
        <v>125425</v>
      </c>
      <c r="AY259">
        <v>140381825</v>
      </c>
      <c r="AZ259" t="s">
        <v>70</v>
      </c>
      <c r="BA259">
        <v>45693</v>
      </c>
      <c r="BB259" t="s">
        <v>174</v>
      </c>
      <c r="BC259" t="s">
        <v>597</v>
      </c>
      <c r="BD259" t="s">
        <v>421</v>
      </c>
    </row>
    <row r="260" spans="1:56" x14ac:dyDescent="0.25">
      <c r="A260" t="str">
        <f>OP[[#This Row],[CODIGO_OP]]&amp;OP[[#This Row],[Rubro]]</f>
        <v>140381925-45-NC-3603-1300-20-20305C-3603025-02</v>
      </c>
      <c r="B260" t="str">
        <f>OP[[#This Row],[CODIGO_CRP]]&amp;OP[[#This Row],[Rubro]]</f>
        <v>9625-45-NC-3603-1300-20-20305C-3603025-02</v>
      </c>
      <c r="C260" t="str">
        <f>OP[[#This Row],[CODIGO_CDP]]&amp;OP[[#This Row],[Rubro]]</f>
        <v>3825-45-NC-3603-1300-20-20305C-3603025-02</v>
      </c>
      <c r="D260" t="str">
        <f>_xlfn.CONCAT(MID(OP[[#This Row],[Numero Documento]],1,10),"-",RIGHT(OP[[#This Row],[Dependencia]],2),"-",MID(OP[[#This Row],[Fuente]],1,1))</f>
        <v>140381925-45-N</v>
      </c>
      <c r="E260" t="str">
        <f>_xlfn.CONCAT(MID(OP[[#This Row],[Compromisos]],1,10),"-",RIGHT(OP[[#This Row],[Dependencia]],2),"-",MID(OP[[#This Row],[Fuente]],1,1))</f>
        <v>9625-45-N</v>
      </c>
      <c r="F260" t="str">
        <f>_xlfn.CONCAT(MID(OP[[#This Row],[CDP]],1,10),"-",RIGHT(OP[[#This Row],[Dependencia]],2),"-",MID(OP[[#This Row],[Fuente]],1,1))</f>
        <v>3825-45-N</v>
      </c>
      <c r="G260" t="s">
        <v>5515</v>
      </c>
      <c r="H260">
        <v>45785</v>
      </c>
      <c r="I260">
        <v>45789.167893518519</v>
      </c>
      <c r="J260" t="s">
        <v>51</v>
      </c>
      <c r="K260" s="1">
        <v>4599511</v>
      </c>
      <c r="L260" s="1">
        <v>24451</v>
      </c>
      <c r="M260" s="1">
        <v>4575060</v>
      </c>
      <c r="N260" t="s">
        <v>52</v>
      </c>
      <c r="O260" t="s">
        <v>53</v>
      </c>
      <c r="P260" t="s">
        <v>169</v>
      </c>
      <c r="Q260">
        <v>39674828</v>
      </c>
      <c r="R260" t="s">
        <v>599</v>
      </c>
      <c r="S260" t="s">
        <v>56</v>
      </c>
      <c r="T260" t="s">
        <v>57</v>
      </c>
      <c r="U260" s="3" t="s">
        <v>600</v>
      </c>
      <c r="V260" t="s">
        <v>59</v>
      </c>
      <c r="W260">
        <v>860002964</v>
      </c>
      <c r="X260" t="s">
        <v>242</v>
      </c>
      <c r="Y260">
        <v>923245</v>
      </c>
      <c r="Z260" t="s">
        <v>403</v>
      </c>
      <c r="AA260" t="s">
        <v>62</v>
      </c>
      <c r="AB260" t="s">
        <v>63</v>
      </c>
      <c r="AC260" t="s">
        <v>172</v>
      </c>
      <c r="AD260" t="s">
        <v>173</v>
      </c>
      <c r="AE260" t="s">
        <v>66</v>
      </c>
      <c r="AF260" s="1">
        <v>4599511</v>
      </c>
      <c r="AG260" s="1">
        <v>0</v>
      </c>
      <c r="AH260" s="1">
        <v>0</v>
      </c>
      <c r="AI260" s="1">
        <v>0</v>
      </c>
      <c r="AJ260" t="s">
        <v>67</v>
      </c>
      <c r="AM260" t="s">
        <v>68</v>
      </c>
      <c r="AS260">
        <v>3825</v>
      </c>
      <c r="AT260">
        <v>3825</v>
      </c>
      <c r="AU260">
        <v>9625</v>
      </c>
      <c r="AV260">
        <v>0</v>
      </c>
      <c r="AX260">
        <v>125525</v>
      </c>
      <c r="AY260">
        <v>140381925</v>
      </c>
      <c r="AZ260" t="s">
        <v>70</v>
      </c>
      <c r="BA260">
        <v>45693</v>
      </c>
      <c r="BB260" t="s">
        <v>174</v>
      </c>
      <c r="BC260" t="s">
        <v>601</v>
      </c>
      <c r="BD260" t="s">
        <v>421</v>
      </c>
    </row>
    <row r="261" spans="1:56" x14ac:dyDescent="0.25">
      <c r="A261" t="str">
        <f>OP[[#This Row],[CODIGO_OP]]&amp;OP[[#This Row],[Rubro]]</f>
        <v>140382025-45-NC-3603-1300-20-20305C-3603025-02</v>
      </c>
      <c r="B261" t="str">
        <f>OP[[#This Row],[CODIGO_CRP]]&amp;OP[[#This Row],[Rubro]]</f>
        <v>9725-45-NC-3603-1300-20-20305C-3603025-02</v>
      </c>
      <c r="C261" t="str">
        <f>OP[[#This Row],[CODIGO_CDP]]&amp;OP[[#This Row],[Rubro]]</f>
        <v>3825-45-NC-3603-1300-20-20305C-3603025-02</v>
      </c>
      <c r="D261" t="str">
        <f>_xlfn.CONCAT(MID(OP[[#This Row],[Numero Documento]],1,10),"-",RIGHT(OP[[#This Row],[Dependencia]],2),"-",MID(OP[[#This Row],[Fuente]],1,1))</f>
        <v>140382025-45-N</v>
      </c>
      <c r="E261" t="str">
        <f>_xlfn.CONCAT(MID(OP[[#This Row],[Compromisos]],1,10),"-",RIGHT(OP[[#This Row],[Dependencia]],2),"-",MID(OP[[#This Row],[Fuente]],1,1))</f>
        <v>9725-45-N</v>
      </c>
      <c r="F261" t="str">
        <f>_xlfn.CONCAT(MID(OP[[#This Row],[CDP]],1,10),"-",RIGHT(OP[[#This Row],[Dependencia]],2),"-",MID(OP[[#This Row],[Fuente]],1,1))</f>
        <v>3825-45-N</v>
      </c>
      <c r="G261" t="s">
        <v>5516</v>
      </c>
      <c r="H261">
        <v>45785</v>
      </c>
      <c r="I261">
        <v>45789.174849537034</v>
      </c>
      <c r="J261" t="s">
        <v>51</v>
      </c>
      <c r="K261" s="1">
        <v>4599511</v>
      </c>
      <c r="L261" s="1">
        <v>24451</v>
      </c>
      <c r="M261" s="1">
        <v>4575060</v>
      </c>
      <c r="N261" t="s">
        <v>52</v>
      </c>
      <c r="O261" t="s">
        <v>53</v>
      </c>
      <c r="P261" t="s">
        <v>169</v>
      </c>
      <c r="Q261">
        <v>81740592</v>
      </c>
      <c r="R261" t="s">
        <v>603</v>
      </c>
      <c r="S261" t="s">
        <v>56</v>
      </c>
      <c r="T261" t="s">
        <v>57</v>
      </c>
      <c r="U261" s="3" t="s">
        <v>604</v>
      </c>
      <c r="V261" t="s">
        <v>59</v>
      </c>
      <c r="W261">
        <v>860003020</v>
      </c>
      <c r="X261" t="s">
        <v>212</v>
      </c>
      <c r="Y261">
        <v>923245</v>
      </c>
      <c r="Z261" t="s">
        <v>403</v>
      </c>
      <c r="AA261" t="s">
        <v>62</v>
      </c>
      <c r="AB261" t="s">
        <v>63</v>
      </c>
      <c r="AC261" t="s">
        <v>172</v>
      </c>
      <c r="AD261" t="s">
        <v>173</v>
      </c>
      <c r="AE261" t="s">
        <v>66</v>
      </c>
      <c r="AF261" s="1">
        <v>4599511</v>
      </c>
      <c r="AG261" s="1">
        <v>0</v>
      </c>
      <c r="AH261" s="1">
        <v>0</v>
      </c>
      <c r="AI261" s="1">
        <v>0</v>
      </c>
      <c r="AJ261" t="s">
        <v>67</v>
      </c>
      <c r="AM261" t="s">
        <v>68</v>
      </c>
      <c r="AS261">
        <v>3825</v>
      </c>
      <c r="AT261">
        <v>3825</v>
      </c>
      <c r="AU261">
        <v>9725</v>
      </c>
      <c r="AV261">
        <v>0</v>
      </c>
      <c r="AX261">
        <v>125625</v>
      </c>
      <c r="AY261">
        <v>140382025</v>
      </c>
      <c r="AZ261" t="s">
        <v>70</v>
      </c>
      <c r="BA261">
        <v>45693</v>
      </c>
      <c r="BB261" t="s">
        <v>174</v>
      </c>
      <c r="BC261" t="s">
        <v>605</v>
      </c>
      <c r="BD261" t="s">
        <v>421</v>
      </c>
    </row>
    <row r="262" spans="1:56" x14ac:dyDescent="0.25">
      <c r="A262" t="str">
        <f>OP[[#This Row],[CODIGO_OP]]&amp;OP[[#This Row],[Rubro]]</f>
        <v>140382125-45-NC-3603-1300-20-20305C-3603025-02</v>
      </c>
      <c r="B262" t="str">
        <f>OP[[#This Row],[CODIGO_CRP]]&amp;OP[[#This Row],[Rubro]]</f>
        <v>9925-45-NC-3603-1300-20-20305C-3603025-02</v>
      </c>
      <c r="C262" t="str">
        <f>OP[[#This Row],[CODIGO_CDP]]&amp;OP[[#This Row],[Rubro]]</f>
        <v>3825-45-NC-3603-1300-20-20305C-3603025-02</v>
      </c>
      <c r="D262" t="str">
        <f>_xlfn.CONCAT(MID(OP[[#This Row],[Numero Documento]],1,10),"-",RIGHT(OP[[#This Row],[Dependencia]],2),"-",MID(OP[[#This Row],[Fuente]],1,1))</f>
        <v>140382125-45-N</v>
      </c>
      <c r="E262" t="str">
        <f>_xlfn.CONCAT(MID(OP[[#This Row],[Compromisos]],1,10),"-",RIGHT(OP[[#This Row],[Dependencia]],2),"-",MID(OP[[#This Row],[Fuente]],1,1))</f>
        <v>9925-45-N</v>
      </c>
      <c r="F262" t="str">
        <f>_xlfn.CONCAT(MID(OP[[#This Row],[CDP]],1,10),"-",RIGHT(OP[[#This Row],[Dependencia]],2),"-",MID(OP[[#This Row],[Fuente]],1,1))</f>
        <v>3825-45-N</v>
      </c>
      <c r="G262" t="s">
        <v>5517</v>
      </c>
      <c r="H262">
        <v>45785</v>
      </c>
      <c r="I262">
        <v>45789.174675925926</v>
      </c>
      <c r="J262" t="s">
        <v>51</v>
      </c>
      <c r="K262" s="1">
        <v>4599511</v>
      </c>
      <c r="L262" s="1">
        <v>24451</v>
      </c>
      <c r="M262" s="1">
        <v>4575060</v>
      </c>
      <c r="N262" t="s">
        <v>52</v>
      </c>
      <c r="O262" t="s">
        <v>53</v>
      </c>
      <c r="P262" t="s">
        <v>169</v>
      </c>
      <c r="Q262">
        <v>79645434</v>
      </c>
      <c r="R262" t="s">
        <v>720</v>
      </c>
      <c r="S262" t="s">
        <v>56</v>
      </c>
      <c r="T262" t="s">
        <v>57</v>
      </c>
      <c r="U262" s="3" t="s">
        <v>721</v>
      </c>
      <c r="V262" t="s">
        <v>59</v>
      </c>
      <c r="W262">
        <v>860050750</v>
      </c>
      <c r="X262" t="s">
        <v>60</v>
      </c>
      <c r="Y262">
        <v>923245</v>
      </c>
      <c r="Z262" t="s">
        <v>403</v>
      </c>
      <c r="AA262" t="s">
        <v>62</v>
      </c>
      <c r="AB262" t="s">
        <v>63</v>
      </c>
      <c r="AC262" t="s">
        <v>172</v>
      </c>
      <c r="AD262" t="s">
        <v>173</v>
      </c>
      <c r="AE262" t="s">
        <v>66</v>
      </c>
      <c r="AF262" s="1">
        <v>4599511</v>
      </c>
      <c r="AG262" s="1">
        <v>0</v>
      </c>
      <c r="AH262" s="1">
        <v>0</v>
      </c>
      <c r="AI262" s="1">
        <v>0</v>
      </c>
      <c r="AJ262" t="s">
        <v>67</v>
      </c>
      <c r="AM262" t="s">
        <v>68</v>
      </c>
      <c r="AS262">
        <v>3825</v>
      </c>
      <c r="AT262">
        <v>3825</v>
      </c>
      <c r="AU262">
        <v>9925</v>
      </c>
      <c r="AV262">
        <v>0</v>
      </c>
      <c r="AX262">
        <v>125725</v>
      </c>
      <c r="AY262">
        <v>140382125</v>
      </c>
      <c r="AZ262" t="s">
        <v>70</v>
      </c>
      <c r="BA262">
        <v>45693</v>
      </c>
      <c r="BB262" t="s">
        <v>174</v>
      </c>
      <c r="BC262" t="s">
        <v>722</v>
      </c>
      <c r="BD262" t="s">
        <v>421</v>
      </c>
    </row>
    <row r="263" spans="1:56" x14ac:dyDescent="0.25">
      <c r="A263" t="str">
        <f>OP[[#This Row],[CODIGO_OP]]&amp;OP[[#This Row],[Rubro]]</f>
        <v>140382225-45-NC-3603-1300-20-20305C-3603025-02</v>
      </c>
      <c r="B263" t="str">
        <f>OP[[#This Row],[CODIGO_CRP]]&amp;OP[[#This Row],[Rubro]]</f>
        <v>10025-45-NC-3603-1300-20-20305C-3603025-02</v>
      </c>
      <c r="C263" t="str">
        <f>OP[[#This Row],[CODIGO_CDP]]&amp;OP[[#This Row],[Rubro]]</f>
        <v>3825-45-NC-3603-1300-20-20305C-3603025-02</v>
      </c>
      <c r="D263" t="str">
        <f>_xlfn.CONCAT(MID(OP[[#This Row],[Numero Documento]],1,10),"-",RIGHT(OP[[#This Row],[Dependencia]],2),"-",MID(OP[[#This Row],[Fuente]],1,1))</f>
        <v>140382225-45-N</v>
      </c>
      <c r="E263" t="str">
        <f>_xlfn.CONCAT(MID(OP[[#This Row],[Compromisos]],1,10),"-",RIGHT(OP[[#This Row],[Dependencia]],2),"-",MID(OP[[#This Row],[Fuente]],1,1))</f>
        <v>10025-45-N</v>
      </c>
      <c r="F263" t="str">
        <f>_xlfn.CONCAT(MID(OP[[#This Row],[CDP]],1,10),"-",RIGHT(OP[[#This Row],[Dependencia]],2),"-",MID(OP[[#This Row],[Fuente]],1,1))</f>
        <v>3825-45-N</v>
      </c>
      <c r="G263" t="s">
        <v>5518</v>
      </c>
      <c r="H263">
        <v>45785</v>
      </c>
      <c r="I263">
        <v>45789.167905092596</v>
      </c>
      <c r="J263" t="s">
        <v>51</v>
      </c>
      <c r="K263" s="1">
        <v>4599511</v>
      </c>
      <c r="L263" s="1">
        <v>24451</v>
      </c>
      <c r="M263" s="1">
        <v>4575060</v>
      </c>
      <c r="N263" t="s">
        <v>52</v>
      </c>
      <c r="O263" t="s">
        <v>53</v>
      </c>
      <c r="P263" t="s">
        <v>169</v>
      </c>
      <c r="Q263">
        <v>79431510</v>
      </c>
      <c r="R263" t="s">
        <v>724</v>
      </c>
      <c r="S263" t="s">
        <v>56</v>
      </c>
      <c r="T263" t="s">
        <v>57</v>
      </c>
      <c r="U263" s="3" t="s">
        <v>725</v>
      </c>
      <c r="V263" t="s">
        <v>59</v>
      </c>
      <c r="W263">
        <v>860002964</v>
      </c>
      <c r="X263" t="s">
        <v>242</v>
      </c>
      <c r="Y263">
        <v>923245</v>
      </c>
      <c r="Z263" t="s">
        <v>403</v>
      </c>
      <c r="AA263" t="s">
        <v>62</v>
      </c>
      <c r="AB263" t="s">
        <v>63</v>
      </c>
      <c r="AC263" t="s">
        <v>172</v>
      </c>
      <c r="AD263" t="s">
        <v>173</v>
      </c>
      <c r="AE263" t="s">
        <v>66</v>
      </c>
      <c r="AF263" s="1">
        <v>4599511</v>
      </c>
      <c r="AG263" s="1">
        <v>0</v>
      </c>
      <c r="AH263" s="1">
        <v>0</v>
      </c>
      <c r="AI263" s="1">
        <v>0</v>
      </c>
      <c r="AJ263" t="s">
        <v>67</v>
      </c>
      <c r="AM263" t="s">
        <v>68</v>
      </c>
      <c r="AS263">
        <v>3825</v>
      </c>
      <c r="AT263">
        <v>3825</v>
      </c>
      <c r="AU263">
        <v>10025</v>
      </c>
      <c r="AV263">
        <v>0</v>
      </c>
      <c r="AX263">
        <v>125825</v>
      </c>
      <c r="AY263">
        <v>140382225</v>
      </c>
      <c r="AZ263" t="s">
        <v>70</v>
      </c>
      <c r="BA263">
        <v>45693</v>
      </c>
      <c r="BB263" t="s">
        <v>174</v>
      </c>
      <c r="BC263" t="s">
        <v>726</v>
      </c>
      <c r="BD263" t="s">
        <v>421</v>
      </c>
    </row>
    <row r="264" spans="1:56" x14ac:dyDescent="0.25">
      <c r="A264" t="str">
        <f>OP[[#This Row],[CODIGO_OP]]&amp;OP[[#This Row],[Rubro]]</f>
        <v>140382425-45-NC-3603-1300-20-20305C-3603025-02</v>
      </c>
      <c r="B264" t="str">
        <f>OP[[#This Row],[CODIGO_CRP]]&amp;OP[[#This Row],[Rubro]]</f>
        <v>10125-45-NC-3603-1300-20-20305C-3603025-02</v>
      </c>
      <c r="C264" t="str">
        <f>OP[[#This Row],[CODIGO_CDP]]&amp;OP[[#This Row],[Rubro]]</f>
        <v>3825-45-NC-3603-1300-20-20305C-3603025-02</v>
      </c>
      <c r="D264" t="str">
        <f>_xlfn.CONCAT(MID(OP[[#This Row],[Numero Documento]],1,10),"-",RIGHT(OP[[#This Row],[Dependencia]],2),"-",MID(OP[[#This Row],[Fuente]],1,1))</f>
        <v>140382425-45-N</v>
      </c>
      <c r="E264" t="str">
        <f>_xlfn.CONCAT(MID(OP[[#This Row],[Compromisos]],1,10),"-",RIGHT(OP[[#This Row],[Dependencia]],2),"-",MID(OP[[#This Row],[Fuente]],1,1))</f>
        <v>10125-45-N</v>
      </c>
      <c r="F264" t="str">
        <f>_xlfn.CONCAT(MID(OP[[#This Row],[CDP]],1,10),"-",RIGHT(OP[[#This Row],[Dependencia]],2),"-",MID(OP[[#This Row],[Fuente]],1,1))</f>
        <v>3825-45-N</v>
      </c>
      <c r="G264" t="s">
        <v>5519</v>
      </c>
      <c r="H264">
        <v>45785</v>
      </c>
      <c r="I264">
        <v>45789.181516203702</v>
      </c>
      <c r="J264" t="s">
        <v>51</v>
      </c>
      <c r="K264" s="1">
        <v>4599511</v>
      </c>
      <c r="L264" s="1">
        <v>24451</v>
      </c>
      <c r="M264" s="1">
        <v>4575060</v>
      </c>
      <c r="N264" t="s">
        <v>52</v>
      </c>
      <c r="O264" t="s">
        <v>53</v>
      </c>
      <c r="P264" t="s">
        <v>169</v>
      </c>
      <c r="Q264">
        <v>53041779</v>
      </c>
      <c r="R264" t="s">
        <v>728</v>
      </c>
      <c r="S264" t="s">
        <v>56</v>
      </c>
      <c r="T264" t="s">
        <v>57</v>
      </c>
      <c r="U264" s="3" t="s">
        <v>729</v>
      </c>
      <c r="V264" t="s">
        <v>59</v>
      </c>
      <c r="W264">
        <v>860034313</v>
      </c>
      <c r="X264" t="s">
        <v>97</v>
      </c>
      <c r="Y264">
        <v>923245</v>
      </c>
      <c r="Z264" t="s">
        <v>403</v>
      </c>
      <c r="AA264" t="s">
        <v>62</v>
      </c>
      <c r="AB264" t="s">
        <v>63</v>
      </c>
      <c r="AC264" t="s">
        <v>172</v>
      </c>
      <c r="AD264" t="s">
        <v>173</v>
      </c>
      <c r="AE264" t="s">
        <v>66</v>
      </c>
      <c r="AF264" s="1">
        <v>4599511</v>
      </c>
      <c r="AG264" s="1">
        <v>0</v>
      </c>
      <c r="AH264" s="1">
        <v>0</v>
      </c>
      <c r="AI264" s="1">
        <v>0</v>
      </c>
      <c r="AJ264" t="s">
        <v>67</v>
      </c>
      <c r="AM264" t="s">
        <v>68</v>
      </c>
      <c r="AS264">
        <v>3825</v>
      </c>
      <c r="AT264">
        <v>3825</v>
      </c>
      <c r="AU264">
        <v>10125</v>
      </c>
      <c r="AV264">
        <v>0</v>
      </c>
      <c r="AX264">
        <v>125925</v>
      </c>
      <c r="AY264">
        <v>140382425</v>
      </c>
      <c r="AZ264" t="s">
        <v>70</v>
      </c>
      <c r="BA264">
        <v>45693</v>
      </c>
      <c r="BB264" t="s">
        <v>174</v>
      </c>
      <c r="BC264" t="s">
        <v>730</v>
      </c>
      <c r="BD264" t="s">
        <v>421</v>
      </c>
    </row>
    <row r="265" spans="1:56" x14ac:dyDescent="0.25">
      <c r="A265" t="str">
        <f>OP[[#This Row],[CODIGO_OP]]&amp;OP[[#This Row],[Rubro]]</f>
        <v>140382525-45-NC-3603-1300-20-20305C-3603025-02</v>
      </c>
      <c r="B265" t="str">
        <f>OP[[#This Row],[CODIGO_CRP]]&amp;OP[[#This Row],[Rubro]]</f>
        <v>10225-45-NC-3603-1300-20-20305C-3603025-02</v>
      </c>
      <c r="C265" t="str">
        <f>OP[[#This Row],[CODIGO_CDP]]&amp;OP[[#This Row],[Rubro]]</f>
        <v>3825-45-NC-3603-1300-20-20305C-3603025-02</v>
      </c>
      <c r="D265" t="str">
        <f>_xlfn.CONCAT(MID(OP[[#This Row],[Numero Documento]],1,10),"-",RIGHT(OP[[#This Row],[Dependencia]],2),"-",MID(OP[[#This Row],[Fuente]],1,1))</f>
        <v>140382525-45-N</v>
      </c>
      <c r="E265" t="str">
        <f>_xlfn.CONCAT(MID(OP[[#This Row],[Compromisos]],1,10),"-",RIGHT(OP[[#This Row],[Dependencia]],2),"-",MID(OP[[#This Row],[Fuente]],1,1))</f>
        <v>10225-45-N</v>
      </c>
      <c r="F265" t="str">
        <f>_xlfn.CONCAT(MID(OP[[#This Row],[CDP]],1,10),"-",RIGHT(OP[[#This Row],[Dependencia]],2),"-",MID(OP[[#This Row],[Fuente]],1,1))</f>
        <v>3825-45-N</v>
      </c>
      <c r="G265" t="s">
        <v>5520</v>
      </c>
      <c r="H265">
        <v>45785</v>
      </c>
      <c r="I265">
        <v>45789.169583333336</v>
      </c>
      <c r="J265" t="s">
        <v>51</v>
      </c>
      <c r="K265" s="1">
        <v>4599511</v>
      </c>
      <c r="L265" s="1">
        <v>24451</v>
      </c>
      <c r="M265" s="1">
        <v>4575060</v>
      </c>
      <c r="N265" t="s">
        <v>52</v>
      </c>
      <c r="O265" t="s">
        <v>53</v>
      </c>
      <c r="P265" t="s">
        <v>169</v>
      </c>
      <c r="Q265">
        <v>9396182</v>
      </c>
      <c r="R265" t="s">
        <v>732</v>
      </c>
      <c r="S265" t="s">
        <v>56</v>
      </c>
      <c r="T265" t="s">
        <v>57</v>
      </c>
      <c r="U265" s="3" t="s">
        <v>733</v>
      </c>
      <c r="V265" t="s">
        <v>59</v>
      </c>
      <c r="W265">
        <v>890903938</v>
      </c>
      <c r="X265" t="s">
        <v>86</v>
      </c>
      <c r="Y265">
        <v>923245</v>
      </c>
      <c r="Z265" t="s">
        <v>403</v>
      </c>
      <c r="AA265" t="s">
        <v>62</v>
      </c>
      <c r="AB265" t="s">
        <v>63</v>
      </c>
      <c r="AC265" t="s">
        <v>172</v>
      </c>
      <c r="AD265" t="s">
        <v>173</v>
      </c>
      <c r="AE265" t="s">
        <v>66</v>
      </c>
      <c r="AF265" s="1">
        <v>4599511</v>
      </c>
      <c r="AG265" s="1">
        <v>0</v>
      </c>
      <c r="AH265" s="1">
        <v>0</v>
      </c>
      <c r="AI265" s="1">
        <v>0</v>
      </c>
      <c r="AJ265" t="s">
        <v>67</v>
      </c>
      <c r="AM265" t="s">
        <v>68</v>
      </c>
      <c r="AS265">
        <v>3825</v>
      </c>
      <c r="AT265">
        <v>3825</v>
      </c>
      <c r="AU265">
        <v>10225</v>
      </c>
      <c r="AV265">
        <v>0</v>
      </c>
      <c r="AX265">
        <v>126025</v>
      </c>
      <c r="AY265">
        <v>140382525</v>
      </c>
      <c r="AZ265" t="s">
        <v>70</v>
      </c>
      <c r="BA265">
        <v>45693</v>
      </c>
      <c r="BB265" t="s">
        <v>174</v>
      </c>
      <c r="BC265" t="s">
        <v>734</v>
      </c>
      <c r="BD265" t="s">
        <v>421</v>
      </c>
    </row>
    <row r="266" spans="1:56" x14ac:dyDescent="0.25">
      <c r="A266" t="str">
        <f>OP[[#This Row],[CODIGO_OP]]&amp;OP[[#This Row],[Rubro]]</f>
        <v>140382625-45-NC-3603-1300-20-20305C-3603025-02</v>
      </c>
      <c r="B266" t="str">
        <f>OP[[#This Row],[CODIGO_CRP]]&amp;OP[[#This Row],[Rubro]]</f>
        <v>10325-45-NC-3603-1300-20-20305C-3603025-02</v>
      </c>
      <c r="C266" t="str">
        <f>OP[[#This Row],[CODIGO_CDP]]&amp;OP[[#This Row],[Rubro]]</f>
        <v>3825-45-NC-3603-1300-20-20305C-3603025-02</v>
      </c>
      <c r="D266" t="str">
        <f>_xlfn.CONCAT(MID(OP[[#This Row],[Numero Documento]],1,10),"-",RIGHT(OP[[#This Row],[Dependencia]],2),"-",MID(OP[[#This Row],[Fuente]],1,1))</f>
        <v>140382625-45-N</v>
      </c>
      <c r="E266" t="str">
        <f>_xlfn.CONCAT(MID(OP[[#This Row],[Compromisos]],1,10),"-",RIGHT(OP[[#This Row],[Dependencia]],2),"-",MID(OP[[#This Row],[Fuente]],1,1))</f>
        <v>10325-45-N</v>
      </c>
      <c r="F266" t="str">
        <f>_xlfn.CONCAT(MID(OP[[#This Row],[CDP]],1,10),"-",RIGHT(OP[[#This Row],[Dependencia]],2),"-",MID(OP[[#This Row],[Fuente]],1,1))</f>
        <v>3825-45-N</v>
      </c>
      <c r="G266" t="s">
        <v>5521</v>
      </c>
      <c r="H266">
        <v>45785</v>
      </c>
      <c r="I266">
        <v>45789.181516203702</v>
      </c>
      <c r="J266" t="s">
        <v>51</v>
      </c>
      <c r="K266" s="1">
        <v>4599511</v>
      </c>
      <c r="L266" s="1">
        <v>24451</v>
      </c>
      <c r="M266" s="1">
        <v>4575060</v>
      </c>
      <c r="N266" t="s">
        <v>52</v>
      </c>
      <c r="O266" t="s">
        <v>53</v>
      </c>
      <c r="P266" t="s">
        <v>169</v>
      </c>
      <c r="Q266">
        <v>21135366</v>
      </c>
      <c r="R266" t="s">
        <v>736</v>
      </c>
      <c r="S266" t="s">
        <v>56</v>
      </c>
      <c r="T266" t="s">
        <v>57</v>
      </c>
      <c r="U266" s="3" t="s">
        <v>737</v>
      </c>
      <c r="V266" t="s">
        <v>59</v>
      </c>
      <c r="W266">
        <v>860034313</v>
      </c>
      <c r="X266" t="s">
        <v>97</v>
      </c>
      <c r="Y266">
        <v>923245</v>
      </c>
      <c r="Z266" t="s">
        <v>403</v>
      </c>
      <c r="AA266" t="s">
        <v>62</v>
      </c>
      <c r="AB266" t="s">
        <v>63</v>
      </c>
      <c r="AC266" t="s">
        <v>172</v>
      </c>
      <c r="AD266" t="s">
        <v>173</v>
      </c>
      <c r="AE266" t="s">
        <v>66</v>
      </c>
      <c r="AF266" s="1">
        <v>4599511</v>
      </c>
      <c r="AG266" s="1">
        <v>0</v>
      </c>
      <c r="AH266" s="1">
        <v>0</v>
      </c>
      <c r="AI266" s="1">
        <v>0</v>
      </c>
      <c r="AJ266" t="s">
        <v>67</v>
      </c>
      <c r="AM266" t="s">
        <v>68</v>
      </c>
      <c r="AS266">
        <v>3825</v>
      </c>
      <c r="AT266">
        <v>3825</v>
      </c>
      <c r="AU266">
        <v>10325</v>
      </c>
      <c r="AV266">
        <v>0</v>
      </c>
      <c r="AX266">
        <v>126125</v>
      </c>
      <c r="AY266">
        <v>140382625</v>
      </c>
      <c r="AZ266" t="s">
        <v>70</v>
      </c>
      <c r="BA266">
        <v>45693</v>
      </c>
      <c r="BB266" t="s">
        <v>174</v>
      </c>
      <c r="BC266" t="s">
        <v>738</v>
      </c>
      <c r="BD266" t="s">
        <v>421</v>
      </c>
    </row>
    <row r="267" spans="1:56" x14ac:dyDescent="0.25">
      <c r="A267" t="str">
        <f>OP[[#This Row],[CODIGO_OP]]&amp;OP[[#This Row],[Rubro]]</f>
        <v>140382725-45-NC-3603-1300-20-20305C-3603025-02</v>
      </c>
      <c r="B267" t="str">
        <f>OP[[#This Row],[CODIGO_CRP]]&amp;OP[[#This Row],[Rubro]]</f>
        <v>10425-45-NC-3603-1300-20-20305C-3603025-02</v>
      </c>
      <c r="C267" t="str">
        <f>OP[[#This Row],[CODIGO_CDP]]&amp;OP[[#This Row],[Rubro]]</f>
        <v>3825-45-NC-3603-1300-20-20305C-3603025-02</v>
      </c>
      <c r="D267" t="str">
        <f>_xlfn.CONCAT(MID(OP[[#This Row],[Numero Documento]],1,10),"-",RIGHT(OP[[#This Row],[Dependencia]],2),"-",MID(OP[[#This Row],[Fuente]],1,1))</f>
        <v>140382725-45-N</v>
      </c>
      <c r="E267" t="str">
        <f>_xlfn.CONCAT(MID(OP[[#This Row],[Compromisos]],1,10),"-",RIGHT(OP[[#This Row],[Dependencia]],2),"-",MID(OP[[#This Row],[Fuente]],1,1))</f>
        <v>10425-45-N</v>
      </c>
      <c r="F267" t="str">
        <f>_xlfn.CONCAT(MID(OP[[#This Row],[CDP]],1,10),"-",RIGHT(OP[[#This Row],[Dependencia]],2),"-",MID(OP[[#This Row],[Fuente]],1,1))</f>
        <v>3825-45-N</v>
      </c>
      <c r="G267" t="s">
        <v>5522</v>
      </c>
      <c r="H267">
        <v>45785</v>
      </c>
      <c r="I267">
        <v>45789.177928240744</v>
      </c>
      <c r="J267" t="s">
        <v>51</v>
      </c>
      <c r="K267" s="1">
        <v>4599511</v>
      </c>
      <c r="L267" s="1">
        <v>24451</v>
      </c>
      <c r="M267" s="1">
        <v>4575060</v>
      </c>
      <c r="N267" t="s">
        <v>52</v>
      </c>
      <c r="O267" t="s">
        <v>53</v>
      </c>
      <c r="P267" t="s">
        <v>169</v>
      </c>
      <c r="Q267">
        <v>53070532</v>
      </c>
      <c r="R267" t="s">
        <v>740</v>
      </c>
      <c r="S267" t="s">
        <v>56</v>
      </c>
      <c r="T267" t="s">
        <v>57</v>
      </c>
      <c r="U267" s="3" t="s">
        <v>741</v>
      </c>
      <c r="V267" t="s">
        <v>59</v>
      </c>
      <c r="W267">
        <v>860007335</v>
      </c>
      <c r="X267" t="s">
        <v>201</v>
      </c>
      <c r="Y267">
        <v>923245</v>
      </c>
      <c r="Z267" t="s">
        <v>403</v>
      </c>
      <c r="AA267" t="s">
        <v>62</v>
      </c>
      <c r="AB267" t="s">
        <v>63</v>
      </c>
      <c r="AC267" t="s">
        <v>172</v>
      </c>
      <c r="AD267" t="s">
        <v>173</v>
      </c>
      <c r="AE267" t="s">
        <v>66</v>
      </c>
      <c r="AF267" s="1">
        <v>4599511</v>
      </c>
      <c r="AG267" s="1">
        <v>0</v>
      </c>
      <c r="AH267" s="1">
        <v>0</v>
      </c>
      <c r="AI267" s="1">
        <v>0</v>
      </c>
      <c r="AJ267" t="s">
        <v>67</v>
      </c>
      <c r="AM267" t="s">
        <v>68</v>
      </c>
      <c r="AS267">
        <v>3825</v>
      </c>
      <c r="AT267">
        <v>3825</v>
      </c>
      <c r="AU267">
        <v>10425</v>
      </c>
      <c r="AV267">
        <v>0</v>
      </c>
      <c r="AX267">
        <v>126225</v>
      </c>
      <c r="AY267">
        <v>140382725</v>
      </c>
      <c r="AZ267" t="s">
        <v>70</v>
      </c>
      <c r="BA267">
        <v>45693</v>
      </c>
      <c r="BB267" t="s">
        <v>174</v>
      </c>
      <c r="BC267" t="s">
        <v>742</v>
      </c>
      <c r="BD267" t="s">
        <v>421</v>
      </c>
    </row>
    <row r="268" spans="1:56" x14ac:dyDescent="0.25">
      <c r="A268" t="str">
        <f>OP[[#This Row],[CODIGO_OP]]&amp;OP[[#This Row],[Rubro]]</f>
        <v>140382825-45-NC-3603-1300-20-20305C-3603025-02</v>
      </c>
      <c r="B268" t="str">
        <f>OP[[#This Row],[CODIGO_CRP]]&amp;OP[[#This Row],[Rubro]]</f>
        <v>10525-45-NC-3603-1300-20-20305C-3603025-02</v>
      </c>
      <c r="C268" t="str">
        <f>OP[[#This Row],[CODIGO_CDP]]&amp;OP[[#This Row],[Rubro]]</f>
        <v>3825-45-NC-3603-1300-20-20305C-3603025-02</v>
      </c>
      <c r="D268" t="str">
        <f>_xlfn.CONCAT(MID(OP[[#This Row],[Numero Documento]],1,10),"-",RIGHT(OP[[#This Row],[Dependencia]],2),"-",MID(OP[[#This Row],[Fuente]],1,1))</f>
        <v>140382825-45-N</v>
      </c>
      <c r="E268" t="str">
        <f>_xlfn.CONCAT(MID(OP[[#This Row],[Compromisos]],1,10),"-",RIGHT(OP[[#This Row],[Dependencia]],2),"-",MID(OP[[#This Row],[Fuente]],1,1))</f>
        <v>10525-45-N</v>
      </c>
      <c r="F268" t="str">
        <f>_xlfn.CONCAT(MID(OP[[#This Row],[CDP]],1,10),"-",RIGHT(OP[[#This Row],[Dependencia]],2),"-",MID(OP[[#This Row],[Fuente]],1,1))</f>
        <v>3825-45-N</v>
      </c>
      <c r="G268" t="s">
        <v>5523</v>
      </c>
      <c r="H268">
        <v>45785</v>
      </c>
      <c r="I268">
        <v>45789.169571759259</v>
      </c>
      <c r="J268" t="s">
        <v>51</v>
      </c>
      <c r="K268" s="1">
        <v>4599511</v>
      </c>
      <c r="L268" s="1">
        <v>24451</v>
      </c>
      <c r="M268" s="1">
        <v>4575060</v>
      </c>
      <c r="N268" t="s">
        <v>52</v>
      </c>
      <c r="O268" t="s">
        <v>53</v>
      </c>
      <c r="P268" t="s">
        <v>169</v>
      </c>
      <c r="Q268">
        <v>51877430</v>
      </c>
      <c r="R268" t="s">
        <v>744</v>
      </c>
      <c r="S268" t="s">
        <v>56</v>
      </c>
      <c r="T268" t="s">
        <v>57</v>
      </c>
      <c r="U268" s="3" t="s">
        <v>745</v>
      </c>
      <c r="V268" t="s">
        <v>59</v>
      </c>
      <c r="W268">
        <v>890903938</v>
      </c>
      <c r="X268" t="s">
        <v>86</v>
      </c>
      <c r="Y268">
        <v>923245</v>
      </c>
      <c r="Z268" t="s">
        <v>403</v>
      </c>
      <c r="AA268" t="s">
        <v>62</v>
      </c>
      <c r="AB268" t="s">
        <v>63</v>
      </c>
      <c r="AC268" t="s">
        <v>172</v>
      </c>
      <c r="AD268" t="s">
        <v>173</v>
      </c>
      <c r="AE268" t="s">
        <v>66</v>
      </c>
      <c r="AF268" s="1">
        <v>4599511</v>
      </c>
      <c r="AG268" s="1">
        <v>0</v>
      </c>
      <c r="AH268" s="1">
        <v>0</v>
      </c>
      <c r="AI268" s="1">
        <v>0</v>
      </c>
      <c r="AJ268" t="s">
        <v>67</v>
      </c>
      <c r="AM268" t="s">
        <v>68</v>
      </c>
      <c r="AS268">
        <v>3825</v>
      </c>
      <c r="AT268">
        <v>3825</v>
      </c>
      <c r="AU268">
        <v>10525</v>
      </c>
      <c r="AV268">
        <v>0</v>
      </c>
      <c r="AX268">
        <v>126325</v>
      </c>
      <c r="AY268">
        <v>140382825</v>
      </c>
      <c r="AZ268" t="s">
        <v>70</v>
      </c>
      <c r="BA268">
        <v>45693</v>
      </c>
      <c r="BB268" t="s">
        <v>174</v>
      </c>
      <c r="BC268" t="s">
        <v>746</v>
      </c>
      <c r="BD268" t="s">
        <v>421</v>
      </c>
    </row>
    <row r="269" spans="1:56" x14ac:dyDescent="0.25">
      <c r="A269" t="str">
        <f>OP[[#This Row],[CODIGO_OP]]&amp;OP[[#This Row],[Rubro]]</f>
        <v>140382925-45-NC-3603-1300-20-20305C-3603025-02</v>
      </c>
      <c r="B269" t="str">
        <f>OP[[#This Row],[CODIGO_CRP]]&amp;OP[[#This Row],[Rubro]]</f>
        <v>10625-45-NC-3603-1300-20-20305C-3603025-02</v>
      </c>
      <c r="C269" t="str">
        <f>OP[[#This Row],[CODIGO_CDP]]&amp;OP[[#This Row],[Rubro]]</f>
        <v>3825-45-NC-3603-1300-20-20305C-3603025-02</v>
      </c>
      <c r="D269" t="str">
        <f>_xlfn.CONCAT(MID(OP[[#This Row],[Numero Documento]],1,10),"-",RIGHT(OP[[#This Row],[Dependencia]],2),"-",MID(OP[[#This Row],[Fuente]],1,1))</f>
        <v>140382925-45-N</v>
      </c>
      <c r="E269" t="str">
        <f>_xlfn.CONCAT(MID(OP[[#This Row],[Compromisos]],1,10),"-",RIGHT(OP[[#This Row],[Dependencia]],2),"-",MID(OP[[#This Row],[Fuente]],1,1))</f>
        <v>10625-45-N</v>
      </c>
      <c r="F269" t="str">
        <f>_xlfn.CONCAT(MID(OP[[#This Row],[CDP]],1,10),"-",RIGHT(OP[[#This Row],[Dependencia]],2),"-",MID(OP[[#This Row],[Fuente]],1,1))</f>
        <v>3825-45-N</v>
      </c>
      <c r="G269" t="s">
        <v>5524</v>
      </c>
      <c r="H269">
        <v>45785</v>
      </c>
      <c r="I269">
        <v>45789.167905092596</v>
      </c>
      <c r="J269" t="s">
        <v>51</v>
      </c>
      <c r="K269" s="1">
        <v>4599511</v>
      </c>
      <c r="L269" s="1">
        <v>24451</v>
      </c>
      <c r="M269" s="1">
        <v>4575060</v>
      </c>
      <c r="N269" t="s">
        <v>52</v>
      </c>
      <c r="O269" t="s">
        <v>53</v>
      </c>
      <c r="P269" t="s">
        <v>169</v>
      </c>
      <c r="Q269">
        <v>11379483</v>
      </c>
      <c r="R269" t="s">
        <v>748</v>
      </c>
      <c r="S269" t="s">
        <v>56</v>
      </c>
      <c r="T269" t="s">
        <v>57</v>
      </c>
      <c r="U269" s="3" t="s">
        <v>749</v>
      </c>
      <c r="V269" t="s">
        <v>59</v>
      </c>
      <c r="W269">
        <v>860002964</v>
      </c>
      <c r="X269" t="s">
        <v>242</v>
      </c>
      <c r="Y269">
        <v>923245</v>
      </c>
      <c r="Z269" t="s">
        <v>403</v>
      </c>
      <c r="AA269" t="s">
        <v>62</v>
      </c>
      <c r="AB269" t="s">
        <v>63</v>
      </c>
      <c r="AC269" t="s">
        <v>172</v>
      </c>
      <c r="AD269" t="s">
        <v>173</v>
      </c>
      <c r="AE269" t="s">
        <v>66</v>
      </c>
      <c r="AF269" s="1">
        <v>4599511</v>
      </c>
      <c r="AG269" s="1">
        <v>0</v>
      </c>
      <c r="AH269" s="1">
        <v>0</v>
      </c>
      <c r="AI269" s="1">
        <v>0</v>
      </c>
      <c r="AJ269" t="s">
        <v>67</v>
      </c>
      <c r="AM269" t="s">
        <v>68</v>
      </c>
      <c r="AS269">
        <v>3825</v>
      </c>
      <c r="AT269">
        <v>3825</v>
      </c>
      <c r="AU269">
        <v>10625</v>
      </c>
      <c r="AV269">
        <v>0</v>
      </c>
      <c r="AX269">
        <v>126425</v>
      </c>
      <c r="AY269">
        <v>140382925</v>
      </c>
      <c r="AZ269" t="s">
        <v>70</v>
      </c>
      <c r="BA269">
        <v>45693</v>
      </c>
      <c r="BB269" t="s">
        <v>174</v>
      </c>
      <c r="BC269" t="s">
        <v>750</v>
      </c>
      <c r="BD269" t="s">
        <v>421</v>
      </c>
    </row>
    <row r="270" spans="1:56" x14ac:dyDescent="0.25">
      <c r="A270" t="str">
        <f>OP[[#This Row],[CODIGO_OP]]&amp;OP[[#This Row],[Rubro]]</f>
        <v>140383025-45-NC-3603-1300-20-20305C-3603025-02</v>
      </c>
      <c r="B270" t="str">
        <f>OP[[#This Row],[CODIGO_CRP]]&amp;OP[[#This Row],[Rubro]]</f>
        <v>10725-45-NC-3603-1300-20-20305C-3603025-02</v>
      </c>
      <c r="C270" t="str">
        <f>OP[[#This Row],[CODIGO_CDP]]&amp;OP[[#This Row],[Rubro]]</f>
        <v>3825-45-NC-3603-1300-20-20305C-3603025-02</v>
      </c>
      <c r="D270" t="str">
        <f>_xlfn.CONCAT(MID(OP[[#This Row],[Numero Documento]],1,10),"-",RIGHT(OP[[#This Row],[Dependencia]],2),"-",MID(OP[[#This Row],[Fuente]],1,1))</f>
        <v>140383025-45-N</v>
      </c>
      <c r="E270" t="str">
        <f>_xlfn.CONCAT(MID(OP[[#This Row],[Compromisos]],1,10),"-",RIGHT(OP[[#This Row],[Dependencia]],2),"-",MID(OP[[#This Row],[Fuente]],1,1))</f>
        <v>10725-45-N</v>
      </c>
      <c r="F270" t="str">
        <f>_xlfn.CONCAT(MID(OP[[#This Row],[CDP]],1,10),"-",RIGHT(OP[[#This Row],[Dependencia]],2),"-",MID(OP[[#This Row],[Fuente]],1,1))</f>
        <v>3825-45-N</v>
      </c>
      <c r="G270" t="s">
        <v>5525</v>
      </c>
      <c r="H270">
        <v>45785</v>
      </c>
      <c r="I270">
        <v>45789.169583333336</v>
      </c>
      <c r="J270" t="s">
        <v>51</v>
      </c>
      <c r="K270" s="1">
        <v>4599511</v>
      </c>
      <c r="L270" s="1">
        <v>24451</v>
      </c>
      <c r="M270" s="1">
        <v>4575060</v>
      </c>
      <c r="N270" t="s">
        <v>52</v>
      </c>
      <c r="O270" t="s">
        <v>53</v>
      </c>
      <c r="P270" t="s">
        <v>169</v>
      </c>
      <c r="Q270">
        <v>1006862905</v>
      </c>
      <c r="R270" t="s">
        <v>752</v>
      </c>
      <c r="S270" t="s">
        <v>56</v>
      </c>
      <c r="T270" t="s">
        <v>57</v>
      </c>
      <c r="U270" s="3" t="s">
        <v>753</v>
      </c>
      <c r="V270" t="s">
        <v>59</v>
      </c>
      <c r="W270">
        <v>890903938</v>
      </c>
      <c r="X270" t="s">
        <v>86</v>
      </c>
      <c r="Y270">
        <v>923245</v>
      </c>
      <c r="Z270" t="s">
        <v>403</v>
      </c>
      <c r="AA270" t="s">
        <v>62</v>
      </c>
      <c r="AB270" t="s">
        <v>63</v>
      </c>
      <c r="AC270" t="s">
        <v>172</v>
      </c>
      <c r="AD270" t="s">
        <v>173</v>
      </c>
      <c r="AE270" t="s">
        <v>66</v>
      </c>
      <c r="AF270" s="1">
        <v>4599511</v>
      </c>
      <c r="AG270" s="1">
        <v>0</v>
      </c>
      <c r="AH270" s="1">
        <v>0</v>
      </c>
      <c r="AI270" s="1">
        <v>0</v>
      </c>
      <c r="AJ270" t="s">
        <v>67</v>
      </c>
      <c r="AM270" t="s">
        <v>68</v>
      </c>
      <c r="AS270">
        <v>3825</v>
      </c>
      <c r="AT270">
        <v>3825</v>
      </c>
      <c r="AU270">
        <v>10725</v>
      </c>
      <c r="AV270">
        <v>0</v>
      </c>
      <c r="AX270">
        <v>126525</v>
      </c>
      <c r="AY270">
        <v>140383025</v>
      </c>
      <c r="AZ270" t="s">
        <v>70</v>
      </c>
      <c r="BA270">
        <v>45693</v>
      </c>
      <c r="BB270" t="s">
        <v>174</v>
      </c>
      <c r="BC270" t="s">
        <v>754</v>
      </c>
      <c r="BD270" t="s">
        <v>421</v>
      </c>
    </row>
    <row r="271" spans="1:56" x14ac:dyDescent="0.25">
      <c r="A271" t="str">
        <f>OP[[#This Row],[CODIGO_OP]]&amp;OP[[#This Row],[Rubro]]</f>
        <v>140383225-45-NC-3603-1300-20-20305C-3603025-02</v>
      </c>
      <c r="B271" t="str">
        <f>OP[[#This Row],[CODIGO_CRP]]&amp;OP[[#This Row],[Rubro]]</f>
        <v>10825-45-NC-3603-1300-20-20305C-3603025-02</v>
      </c>
      <c r="C271" t="str">
        <f>OP[[#This Row],[CODIGO_CDP]]&amp;OP[[#This Row],[Rubro]]</f>
        <v>3825-45-NC-3603-1300-20-20305C-3603025-02</v>
      </c>
      <c r="D271" t="str">
        <f>_xlfn.CONCAT(MID(OP[[#This Row],[Numero Documento]],1,10),"-",RIGHT(OP[[#This Row],[Dependencia]],2),"-",MID(OP[[#This Row],[Fuente]],1,1))</f>
        <v>140383225-45-N</v>
      </c>
      <c r="E271" t="str">
        <f>_xlfn.CONCAT(MID(OP[[#This Row],[Compromisos]],1,10),"-",RIGHT(OP[[#This Row],[Dependencia]],2),"-",MID(OP[[#This Row],[Fuente]],1,1))</f>
        <v>10825-45-N</v>
      </c>
      <c r="F271" t="str">
        <f>_xlfn.CONCAT(MID(OP[[#This Row],[CDP]],1,10),"-",RIGHT(OP[[#This Row],[Dependencia]],2),"-",MID(OP[[#This Row],[Fuente]],1,1))</f>
        <v>3825-45-N</v>
      </c>
      <c r="G271" t="s">
        <v>5526</v>
      </c>
      <c r="H271">
        <v>45785</v>
      </c>
      <c r="I271">
        <v>45789.181527777779</v>
      </c>
      <c r="J271" t="s">
        <v>51</v>
      </c>
      <c r="K271" s="1">
        <v>4599511</v>
      </c>
      <c r="L271" s="1">
        <v>24451</v>
      </c>
      <c r="M271" s="1">
        <v>4575060</v>
      </c>
      <c r="N271" t="s">
        <v>52</v>
      </c>
      <c r="O271" t="s">
        <v>53</v>
      </c>
      <c r="P271" t="s">
        <v>169</v>
      </c>
      <c r="Q271">
        <v>11298110</v>
      </c>
      <c r="R271" t="s">
        <v>756</v>
      </c>
      <c r="S271" t="s">
        <v>56</v>
      </c>
      <c r="T271" t="s">
        <v>57</v>
      </c>
      <c r="U271" s="3" t="s">
        <v>757</v>
      </c>
      <c r="V271" t="s">
        <v>59</v>
      </c>
      <c r="W271">
        <v>860034313</v>
      </c>
      <c r="X271" t="s">
        <v>97</v>
      </c>
      <c r="Y271">
        <v>923245</v>
      </c>
      <c r="Z271" t="s">
        <v>403</v>
      </c>
      <c r="AA271" t="s">
        <v>62</v>
      </c>
      <c r="AB271" t="s">
        <v>63</v>
      </c>
      <c r="AC271" t="s">
        <v>172</v>
      </c>
      <c r="AD271" t="s">
        <v>173</v>
      </c>
      <c r="AE271" t="s">
        <v>66</v>
      </c>
      <c r="AF271" s="1">
        <v>4599511</v>
      </c>
      <c r="AG271" s="1">
        <v>0</v>
      </c>
      <c r="AH271" s="1">
        <v>0</v>
      </c>
      <c r="AI271" s="1">
        <v>0</v>
      </c>
      <c r="AJ271" t="s">
        <v>67</v>
      </c>
      <c r="AM271" t="s">
        <v>68</v>
      </c>
      <c r="AS271">
        <v>3825</v>
      </c>
      <c r="AT271">
        <v>3825</v>
      </c>
      <c r="AU271">
        <v>10825</v>
      </c>
      <c r="AV271">
        <v>0</v>
      </c>
      <c r="AX271">
        <v>126625</v>
      </c>
      <c r="AY271">
        <v>140383225</v>
      </c>
      <c r="AZ271" t="s">
        <v>70</v>
      </c>
      <c r="BA271">
        <v>45694</v>
      </c>
      <c r="BB271" t="s">
        <v>174</v>
      </c>
      <c r="BC271" t="s">
        <v>758</v>
      </c>
      <c r="BD271" t="s">
        <v>421</v>
      </c>
    </row>
    <row r="272" spans="1:56" x14ac:dyDescent="0.25">
      <c r="A272" t="str">
        <f>OP[[#This Row],[CODIGO_OP]]&amp;OP[[#This Row],[Rubro]]</f>
        <v>140383325-45-NC-3603-1300-20-20305C-3603025-02</v>
      </c>
      <c r="B272" t="str">
        <f>OP[[#This Row],[CODIGO_CRP]]&amp;OP[[#This Row],[Rubro]]</f>
        <v>10925-45-NC-3603-1300-20-20305C-3603025-02</v>
      </c>
      <c r="C272" t="str">
        <f>OP[[#This Row],[CODIGO_CDP]]&amp;OP[[#This Row],[Rubro]]</f>
        <v>3825-45-NC-3603-1300-20-20305C-3603025-02</v>
      </c>
      <c r="D272" t="str">
        <f>_xlfn.CONCAT(MID(OP[[#This Row],[Numero Documento]],1,10),"-",RIGHT(OP[[#This Row],[Dependencia]],2),"-",MID(OP[[#This Row],[Fuente]],1,1))</f>
        <v>140383325-45-N</v>
      </c>
      <c r="E272" t="str">
        <f>_xlfn.CONCAT(MID(OP[[#This Row],[Compromisos]],1,10),"-",RIGHT(OP[[#This Row],[Dependencia]],2),"-",MID(OP[[#This Row],[Fuente]],1,1))</f>
        <v>10925-45-N</v>
      </c>
      <c r="F272" t="str">
        <f>_xlfn.CONCAT(MID(OP[[#This Row],[CDP]],1,10),"-",RIGHT(OP[[#This Row],[Dependencia]],2),"-",MID(OP[[#This Row],[Fuente]],1,1))</f>
        <v>3825-45-N</v>
      </c>
      <c r="G272" t="s">
        <v>5527</v>
      </c>
      <c r="H272">
        <v>45785</v>
      </c>
      <c r="I272">
        <v>45789.1872337963</v>
      </c>
      <c r="J272" t="s">
        <v>51</v>
      </c>
      <c r="K272" s="1">
        <v>3555872</v>
      </c>
      <c r="L272" s="1">
        <v>18900</v>
      </c>
      <c r="M272" s="1">
        <v>3536972</v>
      </c>
      <c r="N272" t="s">
        <v>52</v>
      </c>
      <c r="O272" t="s">
        <v>53</v>
      </c>
      <c r="P272" t="s">
        <v>169</v>
      </c>
      <c r="Q272">
        <v>52971648</v>
      </c>
      <c r="R272" t="s">
        <v>760</v>
      </c>
      <c r="S272" t="s">
        <v>56</v>
      </c>
      <c r="T272" t="s">
        <v>57</v>
      </c>
      <c r="U272" s="3" t="s">
        <v>761</v>
      </c>
      <c r="V272" t="s">
        <v>59</v>
      </c>
      <c r="W272">
        <v>890903938</v>
      </c>
      <c r="X272" t="s">
        <v>86</v>
      </c>
      <c r="Y272">
        <v>923245</v>
      </c>
      <c r="Z272" t="s">
        <v>403</v>
      </c>
      <c r="AA272" t="s">
        <v>62</v>
      </c>
      <c r="AB272" t="s">
        <v>63</v>
      </c>
      <c r="AC272" t="s">
        <v>172</v>
      </c>
      <c r="AD272" t="s">
        <v>173</v>
      </c>
      <c r="AE272" t="s">
        <v>66</v>
      </c>
      <c r="AF272" s="1">
        <v>3555872</v>
      </c>
      <c r="AG272" s="1">
        <v>0</v>
      </c>
      <c r="AH272" s="1">
        <v>0</v>
      </c>
      <c r="AI272" s="1">
        <v>0</v>
      </c>
      <c r="AJ272" t="s">
        <v>67</v>
      </c>
      <c r="AM272" t="s">
        <v>68</v>
      </c>
      <c r="AS272">
        <v>3825</v>
      </c>
      <c r="AT272">
        <v>3825</v>
      </c>
      <c r="AU272">
        <v>10925</v>
      </c>
      <c r="AV272">
        <v>0</v>
      </c>
      <c r="AX272">
        <v>126725</v>
      </c>
      <c r="AY272">
        <v>140383325</v>
      </c>
      <c r="AZ272" t="s">
        <v>70</v>
      </c>
      <c r="BA272">
        <v>45694</v>
      </c>
      <c r="BB272" t="s">
        <v>174</v>
      </c>
      <c r="BC272" t="s">
        <v>762</v>
      </c>
      <c r="BD272" t="s">
        <v>421</v>
      </c>
    </row>
    <row r="273" spans="1:56" x14ac:dyDescent="0.25">
      <c r="A273" t="str">
        <f>OP[[#This Row],[CODIGO_OP]]&amp;OP[[#This Row],[Rubro]]</f>
        <v>140383425-45-NC-3603-1300-20-20305C-3603025-02</v>
      </c>
      <c r="B273" t="str">
        <f>OP[[#This Row],[CODIGO_CRP]]&amp;OP[[#This Row],[Rubro]]</f>
        <v>11025-45-NC-3603-1300-20-20305C-3603025-02</v>
      </c>
      <c r="C273" t="str">
        <f>OP[[#This Row],[CODIGO_CDP]]&amp;OP[[#This Row],[Rubro]]</f>
        <v>3825-45-NC-3603-1300-20-20305C-3603025-02</v>
      </c>
      <c r="D273" t="str">
        <f>_xlfn.CONCAT(MID(OP[[#This Row],[Numero Documento]],1,10),"-",RIGHT(OP[[#This Row],[Dependencia]],2),"-",MID(OP[[#This Row],[Fuente]],1,1))</f>
        <v>140383425-45-N</v>
      </c>
      <c r="E273" t="str">
        <f>_xlfn.CONCAT(MID(OP[[#This Row],[Compromisos]],1,10),"-",RIGHT(OP[[#This Row],[Dependencia]],2),"-",MID(OP[[#This Row],[Fuente]],1,1))</f>
        <v>11025-45-N</v>
      </c>
      <c r="F273" t="str">
        <f>_xlfn.CONCAT(MID(OP[[#This Row],[CDP]],1,10),"-",RIGHT(OP[[#This Row],[Dependencia]],2),"-",MID(OP[[#This Row],[Fuente]],1,1))</f>
        <v>3825-45-N</v>
      </c>
      <c r="G273" t="s">
        <v>5528</v>
      </c>
      <c r="H273">
        <v>45785</v>
      </c>
      <c r="I273">
        <v>45789.181527777779</v>
      </c>
      <c r="J273" t="s">
        <v>51</v>
      </c>
      <c r="K273" s="1">
        <v>4599511</v>
      </c>
      <c r="L273" s="1">
        <v>24451</v>
      </c>
      <c r="M273" s="1">
        <v>4575060</v>
      </c>
      <c r="N273" t="s">
        <v>52</v>
      </c>
      <c r="O273" t="s">
        <v>53</v>
      </c>
      <c r="P273" t="s">
        <v>169</v>
      </c>
      <c r="Q273">
        <v>79649154</v>
      </c>
      <c r="R273" t="s">
        <v>764</v>
      </c>
      <c r="S273" t="s">
        <v>56</v>
      </c>
      <c r="T273" t="s">
        <v>57</v>
      </c>
      <c r="U273" s="3" t="s">
        <v>765</v>
      </c>
      <c r="V273" t="s">
        <v>59</v>
      </c>
      <c r="W273">
        <v>860034313</v>
      </c>
      <c r="X273" t="s">
        <v>97</v>
      </c>
      <c r="Y273">
        <v>923245</v>
      </c>
      <c r="Z273" t="s">
        <v>403</v>
      </c>
      <c r="AA273" t="s">
        <v>62</v>
      </c>
      <c r="AB273" t="s">
        <v>63</v>
      </c>
      <c r="AC273" t="s">
        <v>172</v>
      </c>
      <c r="AD273" t="s">
        <v>173</v>
      </c>
      <c r="AE273" t="s">
        <v>66</v>
      </c>
      <c r="AF273" s="1">
        <v>4599511</v>
      </c>
      <c r="AG273" s="1">
        <v>0</v>
      </c>
      <c r="AH273" s="1">
        <v>0</v>
      </c>
      <c r="AI273" s="1">
        <v>0</v>
      </c>
      <c r="AJ273" t="s">
        <v>67</v>
      </c>
      <c r="AM273" t="s">
        <v>68</v>
      </c>
      <c r="AS273">
        <v>3825</v>
      </c>
      <c r="AT273">
        <v>3825</v>
      </c>
      <c r="AU273">
        <v>11025</v>
      </c>
      <c r="AV273">
        <v>0</v>
      </c>
      <c r="AX273">
        <v>126825</v>
      </c>
      <c r="AY273">
        <v>140383425</v>
      </c>
      <c r="AZ273" t="s">
        <v>70</v>
      </c>
      <c r="BA273">
        <v>45694</v>
      </c>
      <c r="BB273" t="s">
        <v>174</v>
      </c>
      <c r="BC273" t="s">
        <v>766</v>
      </c>
      <c r="BD273" t="s">
        <v>421</v>
      </c>
    </row>
    <row r="274" spans="1:56" x14ac:dyDescent="0.25">
      <c r="A274" t="str">
        <f>OP[[#This Row],[CODIGO_OP]]&amp;OP[[#This Row],[Rubro]]</f>
        <v>140383525-45-NC-3603-1300-20-20305C-3603025-02</v>
      </c>
      <c r="B274" t="str">
        <f>OP[[#This Row],[CODIGO_CRP]]&amp;OP[[#This Row],[Rubro]]</f>
        <v>11125-45-NC-3603-1300-20-20305C-3603025-02</v>
      </c>
      <c r="C274" t="str">
        <f>OP[[#This Row],[CODIGO_CDP]]&amp;OP[[#This Row],[Rubro]]</f>
        <v>3825-45-NC-3603-1300-20-20305C-3603025-02</v>
      </c>
      <c r="D274" t="str">
        <f>_xlfn.CONCAT(MID(OP[[#This Row],[Numero Documento]],1,10),"-",RIGHT(OP[[#This Row],[Dependencia]],2),"-",MID(OP[[#This Row],[Fuente]],1,1))</f>
        <v>140383525-45-N</v>
      </c>
      <c r="E274" t="str">
        <f>_xlfn.CONCAT(MID(OP[[#This Row],[Compromisos]],1,10),"-",RIGHT(OP[[#This Row],[Dependencia]],2),"-",MID(OP[[#This Row],[Fuente]],1,1))</f>
        <v>11125-45-N</v>
      </c>
      <c r="F274" t="str">
        <f>_xlfn.CONCAT(MID(OP[[#This Row],[CDP]],1,10),"-",RIGHT(OP[[#This Row],[Dependencia]],2),"-",MID(OP[[#This Row],[Fuente]],1,1))</f>
        <v>3825-45-N</v>
      </c>
      <c r="G274" t="s">
        <v>5529</v>
      </c>
      <c r="H274">
        <v>45785</v>
      </c>
      <c r="I274">
        <v>45789.177939814814</v>
      </c>
      <c r="J274" t="s">
        <v>51</v>
      </c>
      <c r="K274" s="1">
        <v>4599511</v>
      </c>
      <c r="L274" s="1">
        <v>24451</v>
      </c>
      <c r="M274" s="1">
        <v>4575060</v>
      </c>
      <c r="N274" t="s">
        <v>52</v>
      </c>
      <c r="O274" t="s">
        <v>53</v>
      </c>
      <c r="P274" t="s">
        <v>169</v>
      </c>
      <c r="Q274">
        <v>80256718</v>
      </c>
      <c r="R274" t="s">
        <v>768</v>
      </c>
      <c r="S274" t="s">
        <v>56</v>
      </c>
      <c r="T274" t="s">
        <v>57</v>
      </c>
      <c r="U274" s="3" t="s">
        <v>769</v>
      </c>
      <c r="V274" t="s">
        <v>59</v>
      </c>
      <c r="W274">
        <v>860007335</v>
      </c>
      <c r="X274" t="s">
        <v>201</v>
      </c>
      <c r="Y274">
        <v>923245</v>
      </c>
      <c r="Z274" t="s">
        <v>403</v>
      </c>
      <c r="AA274" t="s">
        <v>62</v>
      </c>
      <c r="AB274" t="s">
        <v>63</v>
      </c>
      <c r="AC274" t="s">
        <v>172</v>
      </c>
      <c r="AD274" t="s">
        <v>173</v>
      </c>
      <c r="AE274" t="s">
        <v>66</v>
      </c>
      <c r="AF274" s="1">
        <v>4599511</v>
      </c>
      <c r="AG274" s="1">
        <v>0</v>
      </c>
      <c r="AH274" s="1">
        <v>0</v>
      </c>
      <c r="AI274" s="1">
        <v>0</v>
      </c>
      <c r="AJ274" t="s">
        <v>67</v>
      </c>
      <c r="AM274" t="s">
        <v>68</v>
      </c>
      <c r="AS274">
        <v>3825</v>
      </c>
      <c r="AT274">
        <v>3825</v>
      </c>
      <c r="AU274">
        <v>11125</v>
      </c>
      <c r="AV274">
        <v>0</v>
      </c>
      <c r="AX274">
        <v>126925</v>
      </c>
      <c r="AY274">
        <v>140383525</v>
      </c>
      <c r="AZ274" t="s">
        <v>70</v>
      </c>
      <c r="BA274">
        <v>45694</v>
      </c>
      <c r="BB274" t="s">
        <v>174</v>
      </c>
      <c r="BC274" t="s">
        <v>770</v>
      </c>
      <c r="BD274" t="s">
        <v>421</v>
      </c>
    </row>
    <row r="275" spans="1:56" x14ac:dyDescent="0.25">
      <c r="A275" t="str">
        <f>OP[[#This Row],[CODIGO_OP]]&amp;OP[[#This Row],[Rubro]]</f>
        <v>140383625-45-NC-3603-1300-20-20305C-3603025-02</v>
      </c>
      <c r="B275" t="str">
        <f>OP[[#This Row],[CODIGO_CRP]]&amp;OP[[#This Row],[Rubro]]</f>
        <v>11225-45-NC-3603-1300-20-20305C-3603025-02</v>
      </c>
      <c r="C275" t="str">
        <f>OP[[#This Row],[CODIGO_CDP]]&amp;OP[[#This Row],[Rubro]]</f>
        <v>3825-45-NC-3603-1300-20-20305C-3603025-02</v>
      </c>
      <c r="D275" t="str">
        <f>_xlfn.CONCAT(MID(OP[[#This Row],[Numero Documento]],1,10),"-",RIGHT(OP[[#This Row],[Dependencia]],2),"-",MID(OP[[#This Row],[Fuente]],1,1))</f>
        <v>140383625-45-N</v>
      </c>
      <c r="E275" t="str">
        <f>_xlfn.CONCAT(MID(OP[[#This Row],[Compromisos]],1,10),"-",RIGHT(OP[[#This Row],[Dependencia]],2),"-",MID(OP[[#This Row],[Fuente]],1,1))</f>
        <v>11225-45-N</v>
      </c>
      <c r="F275" t="str">
        <f>_xlfn.CONCAT(MID(OP[[#This Row],[CDP]],1,10),"-",RIGHT(OP[[#This Row],[Dependencia]],2),"-",MID(OP[[#This Row],[Fuente]],1,1))</f>
        <v>3825-45-N</v>
      </c>
      <c r="G275" t="s">
        <v>5530</v>
      </c>
      <c r="H275">
        <v>45785</v>
      </c>
      <c r="I275">
        <v>45789.168796296297</v>
      </c>
      <c r="J275" t="s">
        <v>51</v>
      </c>
      <c r="K275" s="1">
        <v>4599511</v>
      </c>
      <c r="L275" s="1">
        <v>24451</v>
      </c>
      <c r="M275" s="1">
        <v>4575060</v>
      </c>
      <c r="N275" t="s">
        <v>52</v>
      </c>
      <c r="O275" t="s">
        <v>53</v>
      </c>
      <c r="P275" t="s">
        <v>169</v>
      </c>
      <c r="Q275">
        <v>79646599</v>
      </c>
      <c r="R275" t="s">
        <v>772</v>
      </c>
      <c r="S275" t="s">
        <v>56</v>
      </c>
      <c r="T275" t="s">
        <v>57</v>
      </c>
      <c r="U275" s="3" t="s">
        <v>773</v>
      </c>
      <c r="V275" t="s">
        <v>59</v>
      </c>
      <c r="W275">
        <v>890903937</v>
      </c>
      <c r="X275" t="s">
        <v>774</v>
      </c>
      <c r="Y275">
        <v>923245</v>
      </c>
      <c r="Z275" t="s">
        <v>403</v>
      </c>
      <c r="AA275" t="s">
        <v>62</v>
      </c>
      <c r="AB275" t="s">
        <v>63</v>
      </c>
      <c r="AC275" t="s">
        <v>172</v>
      </c>
      <c r="AD275" t="s">
        <v>173</v>
      </c>
      <c r="AE275" t="s">
        <v>66</v>
      </c>
      <c r="AF275" s="1">
        <v>4599511</v>
      </c>
      <c r="AG275" s="1">
        <v>0</v>
      </c>
      <c r="AH275" s="1">
        <v>0</v>
      </c>
      <c r="AI275" s="1">
        <v>0</v>
      </c>
      <c r="AJ275" t="s">
        <v>67</v>
      </c>
      <c r="AM275" t="s">
        <v>68</v>
      </c>
      <c r="AS275">
        <v>3825</v>
      </c>
      <c r="AT275">
        <v>3825</v>
      </c>
      <c r="AU275">
        <v>11225</v>
      </c>
      <c r="AV275">
        <v>0</v>
      </c>
      <c r="AX275">
        <v>127025</v>
      </c>
      <c r="AY275">
        <v>140383625</v>
      </c>
      <c r="AZ275" t="s">
        <v>70</v>
      </c>
      <c r="BA275">
        <v>45694</v>
      </c>
      <c r="BB275" t="s">
        <v>174</v>
      </c>
      <c r="BC275" t="s">
        <v>775</v>
      </c>
      <c r="BD275" t="s">
        <v>421</v>
      </c>
    </row>
    <row r="276" spans="1:56" x14ac:dyDescent="0.25">
      <c r="A276" t="str">
        <f>OP[[#This Row],[CODIGO_OP]]&amp;OP[[#This Row],[Rubro]]</f>
        <v>140383725-45-NC-3603-1300-20-20305C-3603025-02</v>
      </c>
      <c r="B276" t="str">
        <f>OP[[#This Row],[CODIGO_CRP]]&amp;OP[[#This Row],[Rubro]]</f>
        <v>11325-45-NC-3603-1300-20-20305C-3603025-02</v>
      </c>
      <c r="C276" t="str">
        <f>OP[[#This Row],[CODIGO_CDP]]&amp;OP[[#This Row],[Rubro]]</f>
        <v>3825-45-NC-3603-1300-20-20305C-3603025-02</v>
      </c>
      <c r="D276" t="str">
        <f>_xlfn.CONCAT(MID(OP[[#This Row],[Numero Documento]],1,10),"-",RIGHT(OP[[#This Row],[Dependencia]],2),"-",MID(OP[[#This Row],[Fuente]],1,1))</f>
        <v>140383725-45-N</v>
      </c>
      <c r="E276" t="str">
        <f>_xlfn.CONCAT(MID(OP[[#This Row],[Compromisos]],1,10),"-",RIGHT(OP[[#This Row],[Dependencia]],2),"-",MID(OP[[#This Row],[Fuente]],1,1))</f>
        <v>11325-45-N</v>
      </c>
      <c r="F276" t="str">
        <f>_xlfn.CONCAT(MID(OP[[#This Row],[CDP]],1,10),"-",RIGHT(OP[[#This Row],[Dependencia]],2),"-",MID(OP[[#This Row],[Fuente]],1,1))</f>
        <v>3825-45-N</v>
      </c>
      <c r="G276" t="s">
        <v>5531</v>
      </c>
      <c r="H276">
        <v>45785</v>
      </c>
      <c r="I276">
        <v>45789.169560185182</v>
      </c>
      <c r="J276" t="s">
        <v>51</v>
      </c>
      <c r="K276" s="1">
        <v>4599511</v>
      </c>
      <c r="L276" s="1">
        <v>24451</v>
      </c>
      <c r="M276" s="1">
        <v>4575060</v>
      </c>
      <c r="N276" t="s">
        <v>52</v>
      </c>
      <c r="O276" t="s">
        <v>53</v>
      </c>
      <c r="P276" t="s">
        <v>169</v>
      </c>
      <c r="Q276">
        <v>79216079</v>
      </c>
      <c r="R276" t="s">
        <v>777</v>
      </c>
      <c r="S276" t="s">
        <v>56</v>
      </c>
      <c r="T276" t="s">
        <v>57</v>
      </c>
      <c r="U276" s="3" t="s">
        <v>778</v>
      </c>
      <c r="V276" t="s">
        <v>59</v>
      </c>
      <c r="W276">
        <v>890903938</v>
      </c>
      <c r="X276" t="s">
        <v>86</v>
      </c>
      <c r="Y276">
        <v>923245</v>
      </c>
      <c r="Z276" t="s">
        <v>403</v>
      </c>
      <c r="AA276" t="s">
        <v>62</v>
      </c>
      <c r="AB276" t="s">
        <v>63</v>
      </c>
      <c r="AC276" t="s">
        <v>172</v>
      </c>
      <c r="AD276" t="s">
        <v>173</v>
      </c>
      <c r="AE276" t="s">
        <v>66</v>
      </c>
      <c r="AF276" s="1">
        <v>4599511</v>
      </c>
      <c r="AG276" s="1">
        <v>0</v>
      </c>
      <c r="AH276" s="1">
        <v>0</v>
      </c>
      <c r="AI276" s="1">
        <v>0</v>
      </c>
      <c r="AJ276" t="s">
        <v>67</v>
      </c>
      <c r="AM276" t="s">
        <v>68</v>
      </c>
      <c r="AS276">
        <v>3825</v>
      </c>
      <c r="AT276">
        <v>3825</v>
      </c>
      <c r="AU276">
        <v>11325</v>
      </c>
      <c r="AV276">
        <v>0</v>
      </c>
      <c r="AX276">
        <v>127125</v>
      </c>
      <c r="AY276">
        <v>140383725</v>
      </c>
      <c r="AZ276" t="s">
        <v>70</v>
      </c>
      <c r="BA276">
        <v>45694</v>
      </c>
      <c r="BB276" t="s">
        <v>174</v>
      </c>
      <c r="BC276" t="s">
        <v>779</v>
      </c>
      <c r="BD276" t="s">
        <v>421</v>
      </c>
    </row>
    <row r="277" spans="1:56" x14ac:dyDescent="0.25">
      <c r="A277" t="str">
        <f>OP[[#This Row],[CODIGO_OP]]&amp;OP[[#This Row],[Rubro]]</f>
        <v>140383825-45-NC-3603-1300-20-20305C-3603025-02</v>
      </c>
      <c r="B277" t="str">
        <f>OP[[#This Row],[CODIGO_CRP]]&amp;OP[[#This Row],[Rubro]]</f>
        <v>11425-45-NC-3603-1300-20-20305C-3603025-02</v>
      </c>
      <c r="C277" t="str">
        <f>OP[[#This Row],[CODIGO_CDP]]&amp;OP[[#This Row],[Rubro]]</f>
        <v>3825-45-NC-3603-1300-20-20305C-3603025-02</v>
      </c>
      <c r="D277" t="str">
        <f>_xlfn.CONCAT(MID(OP[[#This Row],[Numero Documento]],1,10),"-",RIGHT(OP[[#This Row],[Dependencia]],2),"-",MID(OP[[#This Row],[Fuente]],1,1))</f>
        <v>140383825-45-N</v>
      </c>
      <c r="E277" t="str">
        <f>_xlfn.CONCAT(MID(OP[[#This Row],[Compromisos]],1,10),"-",RIGHT(OP[[#This Row],[Dependencia]],2),"-",MID(OP[[#This Row],[Fuente]],1,1))</f>
        <v>11425-45-N</v>
      </c>
      <c r="F277" t="str">
        <f>_xlfn.CONCAT(MID(OP[[#This Row],[CDP]],1,10),"-",RIGHT(OP[[#This Row],[Dependencia]],2),"-",MID(OP[[#This Row],[Fuente]],1,1))</f>
        <v>3825-45-N</v>
      </c>
      <c r="G277" t="s">
        <v>5532</v>
      </c>
      <c r="H277">
        <v>45785</v>
      </c>
      <c r="I277">
        <v>45789.169560185182</v>
      </c>
      <c r="J277" t="s">
        <v>51</v>
      </c>
      <c r="K277" s="1">
        <v>4599511</v>
      </c>
      <c r="L277" s="1">
        <v>26325</v>
      </c>
      <c r="M277" s="1">
        <v>4573186</v>
      </c>
      <c r="N277" t="s">
        <v>52</v>
      </c>
      <c r="O277" t="s">
        <v>53</v>
      </c>
      <c r="P277" t="s">
        <v>169</v>
      </c>
      <c r="Q277">
        <v>1012439964</v>
      </c>
      <c r="R277" t="s">
        <v>345</v>
      </c>
      <c r="S277" t="s">
        <v>56</v>
      </c>
      <c r="T277" t="s">
        <v>57</v>
      </c>
      <c r="U277" s="3" t="s">
        <v>346</v>
      </c>
      <c r="V277" t="s">
        <v>59</v>
      </c>
      <c r="W277">
        <v>890903938</v>
      </c>
      <c r="X277" t="s">
        <v>86</v>
      </c>
      <c r="Y277">
        <v>923245</v>
      </c>
      <c r="Z277" t="s">
        <v>403</v>
      </c>
      <c r="AA277" t="s">
        <v>62</v>
      </c>
      <c r="AB277" t="s">
        <v>63</v>
      </c>
      <c r="AC277" t="s">
        <v>172</v>
      </c>
      <c r="AD277" t="s">
        <v>173</v>
      </c>
      <c r="AE277" t="s">
        <v>66</v>
      </c>
      <c r="AF277" s="1">
        <v>4599511</v>
      </c>
      <c r="AG277" s="1">
        <v>0</v>
      </c>
      <c r="AH277" s="1">
        <v>0</v>
      </c>
      <c r="AI277" s="1">
        <v>0</v>
      </c>
      <c r="AJ277" t="s">
        <v>67</v>
      </c>
      <c r="AM277" t="s">
        <v>68</v>
      </c>
      <c r="AS277">
        <v>3825</v>
      </c>
      <c r="AT277">
        <v>3825</v>
      </c>
      <c r="AU277">
        <v>11425</v>
      </c>
      <c r="AV277">
        <v>0</v>
      </c>
      <c r="AX277">
        <v>127225</v>
      </c>
      <c r="AY277">
        <v>140383825</v>
      </c>
      <c r="AZ277" t="s">
        <v>70</v>
      </c>
      <c r="BA277">
        <v>45694</v>
      </c>
      <c r="BB277" t="s">
        <v>174</v>
      </c>
      <c r="BC277" t="s">
        <v>781</v>
      </c>
      <c r="BD277" t="s">
        <v>421</v>
      </c>
    </row>
    <row r="278" spans="1:56" x14ac:dyDescent="0.25">
      <c r="A278" t="str">
        <f>OP[[#This Row],[CODIGO_OP]]&amp;OP[[#This Row],[Rubro]]</f>
        <v>140384025-45-NC-3603-1300-20-20305C-3603025-02</v>
      </c>
      <c r="B278" t="str">
        <f>OP[[#This Row],[CODIGO_CRP]]&amp;OP[[#This Row],[Rubro]]</f>
        <v>11525-45-NC-3603-1300-20-20305C-3603025-02</v>
      </c>
      <c r="C278" t="str">
        <f>OP[[#This Row],[CODIGO_CDP]]&amp;OP[[#This Row],[Rubro]]</f>
        <v>3825-45-NC-3603-1300-20-20305C-3603025-02</v>
      </c>
      <c r="D278" t="str">
        <f>_xlfn.CONCAT(MID(OP[[#This Row],[Numero Documento]],1,10),"-",RIGHT(OP[[#This Row],[Dependencia]],2),"-",MID(OP[[#This Row],[Fuente]],1,1))</f>
        <v>140384025-45-N</v>
      </c>
      <c r="E278" t="str">
        <f>_xlfn.CONCAT(MID(OP[[#This Row],[Compromisos]],1,10),"-",RIGHT(OP[[#This Row],[Dependencia]],2),"-",MID(OP[[#This Row],[Fuente]],1,1))</f>
        <v>11525-45-N</v>
      </c>
      <c r="F278" t="str">
        <f>_xlfn.CONCAT(MID(OP[[#This Row],[CDP]],1,10),"-",RIGHT(OP[[#This Row],[Dependencia]],2),"-",MID(OP[[#This Row],[Fuente]],1,1))</f>
        <v>3825-45-N</v>
      </c>
      <c r="G278" t="s">
        <v>5533</v>
      </c>
      <c r="H278">
        <v>45785</v>
      </c>
      <c r="I278">
        <v>45789.177939814814</v>
      </c>
      <c r="J278" t="s">
        <v>51</v>
      </c>
      <c r="K278" s="1">
        <v>4599511</v>
      </c>
      <c r="L278" s="1">
        <v>24451</v>
      </c>
      <c r="M278" s="1">
        <v>4575060</v>
      </c>
      <c r="N278" t="s">
        <v>52</v>
      </c>
      <c r="O278" t="s">
        <v>53</v>
      </c>
      <c r="P278" t="s">
        <v>169</v>
      </c>
      <c r="Q278">
        <v>79221542</v>
      </c>
      <c r="R278" t="s">
        <v>783</v>
      </c>
      <c r="S278" t="s">
        <v>56</v>
      </c>
      <c r="T278" t="s">
        <v>57</v>
      </c>
      <c r="U278" s="3" t="s">
        <v>784</v>
      </c>
      <c r="V278" t="s">
        <v>59</v>
      </c>
      <c r="W278">
        <v>860007335</v>
      </c>
      <c r="X278" t="s">
        <v>201</v>
      </c>
      <c r="Y278">
        <v>923245</v>
      </c>
      <c r="Z278" t="s">
        <v>403</v>
      </c>
      <c r="AA278" t="s">
        <v>62</v>
      </c>
      <c r="AB278" t="s">
        <v>63</v>
      </c>
      <c r="AC278" t="s">
        <v>172</v>
      </c>
      <c r="AD278" t="s">
        <v>173</v>
      </c>
      <c r="AE278" t="s">
        <v>66</v>
      </c>
      <c r="AF278" s="1">
        <v>4599511</v>
      </c>
      <c r="AG278" s="1">
        <v>0</v>
      </c>
      <c r="AH278" s="1">
        <v>0</v>
      </c>
      <c r="AI278" s="1">
        <v>0</v>
      </c>
      <c r="AJ278" t="s">
        <v>67</v>
      </c>
      <c r="AM278" t="s">
        <v>68</v>
      </c>
      <c r="AS278">
        <v>3825</v>
      </c>
      <c r="AT278">
        <v>3825</v>
      </c>
      <c r="AU278">
        <v>11525</v>
      </c>
      <c r="AV278">
        <v>0</v>
      </c>
      <c r="AX278">
        <v>127325</v>
      </c>
      <c r="AY278">
        <v>140384025</v>
      </c>
      <c r="AZ278" t="s">
        <v>70</v>
      </c>
      <c r="BA278">
        <v>45694</v>
      </c>
      <c r="BB278" t="s">
        <v>174</v>
      </c>
      <c r="BC278" t="s">
        <v>785</v>
      </c>
      <c r="BD278" t="s">
        <v>421</v>
      </c>
    </row>
    <row r="279" spans="1:56" x14ac:dyDescent="0.25">
      <c r="A279" t="str">
        <f>OP[[#This Row],[CODIGO_OP]]&amp;OP[[#This Row],[Rubro]]</f>
        <v>140384125-45-NC-3603-1300-20-20305C-3603025-02</v>
      </c>
      <c r="B279" t="str">
        <f>OP[[#This Row],[CODIGO_CRP]]&amp;OP[[#This Row],[Rubro]]</f>
        <v>11625-45-NC-3603-1300-20-20305C-3603025-02</v>
      </c>
      <c r="C279" t="str">
        <f>OP[[#This Row],[CODIGO_CDP]]&amp;OP[[#This Row],[Rubro]]</f>
        <v>3825-45-NC-3603-1300-20-20305C-3603025-02</v>
      </c>
      <c r="D279" t="str">
        <f>_xlfn.CONCAT(MID(OP[[#This Row],[Numero Documento]],1,10),"-",RIGHT(OP[[#This Row],[Dependencia]],2),"-",MID(OP[[#This Row],[Fuente]],1,1))</f>
        <v>140384125-45-N</v>
      </c>
      <c r="E279" t="str">
        <f>_xlfn.CONCAT(MID(OP[[#This Row],[Compromisos]],1,10),"-",RIGHT(OP[[#This Row],[Dependencia]],2),"-",MID(OP[[#This Row],[Fuente]],1,1))</f>
        <v>11625-45-N</v>
      </c>
      <c r="F279" t="str">
        <f>_xlfn.CONCAT(MID(OP[[#This Row],[CDP]],1,10),"-",RIGHT(OP[[#This Row],[Dependencia]],2),"-",MID(OP[[#This Row],[Fuente]],1,1))</f>
        <v>3825-45-N</v>
      </c>
      <c r="G279" t="s">
        <v>5534</v>
      </c>
      <c r="H279">
        <v>45785</v>
      </c>
      <c r="I279">
        <v>45789.169571759259</v>
      </c>
      <c r="J279" t="s">
        <v>51</v>
      </c>
      <c r="K279" s="1">
        <v>4599511</v>
      </c>
      <c r="L279" s="1">
        <v>24451</v>
      </c>
      <c r="M279" s="1">
        <v>4575060</v>
      </c>
      <c r="N279" t="s">
        <v>52</v>
      </c>
      <c r="O279" t="s">
        <v>53</v>
      </c>
      <c r="P279" t="s">
        <v>169</v>
      </c>
      <c r="Q279">
        <v>1032360333</v>
      </c>
      <c r="R279" t="s">
        <v>787</v>
      </c>
      <c r="S279" t="s">
        <v>56</v>
      </c>
      <c r="T279" t="s">
        <v>57</v>
      </c>
      <c r="U279" s="3" t="s">
        <v>788</v>
      </c>
      <c r="V279" t="s">
        <v>59</v>
      </c>
      <c r="W279">
        <v>890903938</v>
      </c>
      <c r="X279" t="s">
        <v>86</v>
      </c>
      <c r="Y279">
        <v>923245</v>
      </c>
      <c r="Z279" t="s">
        <v>403</v>
      </c>
      <c r="AA279" t="s">
        <v>62</v>
      </c>
      <c r="AB279" t="s">
        <v>63</v>
      </c>
      <c r="AC279" t="s">
        <v>172</v>
      </c>
      <c r="AD279" t="s">
        <v>173</v>
      </c>
      <c r="AE279" t="s">
        <v>66</v>
      </c>
      <c r="AF279" s="1">
        <v>4599511</v>
      </c>
      <c r="AG279" s="1">
        <v>0</v>
      </c>
      <c r="AH279" s="1">
        <v>0</v>
      </c>
      <c r="AI279" s="1">
        <v>0</v>
      </c>
      <c r="AJ279" t="s">
        <v>67</v>
      </c>
      <c r="AM279" t="s">
        <v>68</v>
      </c>
      <c r="AS279">
        <v>3825</v>
      </c>
      <c r="AT279">
        <v>3825</v>
      </c>
      <c r="AU279">
        <v>11625</v>
      </c>
      <c r="AV279">
        <v>0</v>
      </c>
      <c r="AX279">
        <v>127425</v>
      </c>
      <c r="AY279">
        <v>140384125</v>
      </c>
      <c r="AZ279" t="s">
        <v>70</v>
      </c>
      <c r="BA279">
        <v>45694</v>
      </c>
      <c r="BB279" t="s">
        <v>174</v>
      </c>
      <c r="BC279" t="s">
        <v>789</v>
      </c>
      <c r="BD279" t="s">
        <v>421</v>
      </c>
    </row>
    <row r="280" spans="1:56" x14ac:dyDescent="0.25">
      <c r="A280" t="str">
        <f>OP[[#This Row],[CODIGO_OP]]&amp;OP[[#This Row],[Rubro]]</f>
        <v>140384225-45-NC-3603-1300-20-20305C-3603025-02</v>
      </c>
      <c r="B280" t="str">
        <f>OP[[#This Row],[CODIGO_CRP]]&amp;OP[[#This Row],[Rubro]]</f>
        <v>11725-45-NC-3603-1300-20-20305C-3603025-02</v>
      </c>
      <c r="C280" t="str">
        <f>OP[[#This Row],[CODIGO_CDP]]&amp;OP[[#This Row],[Rubro]]</f>
        <v>3825-45-NC-3603-1300-20-20305C-3603025-02</v>
      </c>
      <c r="D280" t="str">
        <f>_xlfn.CONCAT(MID(OP[[#This Row],[Numero Documento]],1,10),"-",RIGHT(OP[[#This Row],[Dependencia]],2),"-",MID(OP[[#This Row],[Fuente]],1,1))</f>
        <v>140384225-45-N</v>
      </c>
      <c r="E280" t="str">
        <f>_xlfn.CONCAT(MID(OP[[#This Row],[Compromisos]],1,10),"-",RIGHT(OP[[#This Row],[Dependencia]],2),"-",MID(OP[[#This Row],[Fuente]],1,1))</f>
        <v>11725-45-N</v>
      </c>
      <c r="F280" t="str">
        <f>_xlfn.CONCAT(MID(OP[[#This Row],[CDP]],1,10),"-",RIGHT(OP[[#This Row],[Dependencia]],2),"-",MID(OP[[#This Row],[Fuente]],1,1))</f>
        <v>3825-45-N</v>
      </c>
      <c r="G280" t="s">
        <v>5535</v>
      </c>
      <c r="H280">
        <v>45785</v>
      </c>
      <c r="I280">
        <v>45789.176562499997</v>
      </c>
      <c r="J280" t="s">
        <v>51</v>
      </c>
      <c r="K280" s="1">
        <v>4599511</v>
      </c>
      <c r="L280" s="1">
        <v>24451</v>
      </c>
      <c r="M280" s="1">
        <v>4575060</v>
      </c>
      <c r="N280" t="s">
        <v>52</v>
      </c>
      <c r="O280" t="s">
        <v>53</v>
      </c>
      <c r="P280" t="s">
        <v>169</v>
      </c>
      <c r="Q280">
        <v>79938816</v>
      </c>
      <c r="R280" t="s">
        <v>791</v>
      </c>
      <c r="S280" t="s">
        <v>56</v>
      </c>
      <c r="T280" t="s">
        <v>57</v>
      </c>
      <c r="U280" s="3" t="s">
        <v>792</v>
      </c>
      <c r="V280" t="s">
        <v>59</v>
      </c>
      <c r="W280">
        <v>860034594</v>
      </c>
      <c r="X280" t="s">
        <v>195</v>
      </c>
      <c r="Y280">
        <v>923245</v>
      </c>
      <c r="Z280" t="s">
        <v>403</v>
      </c>
      <c r="AA280" t="s">
        <v>62</v>
      </c>
      <c r="AB280" t="s">
        <v>63</v>
      </c>
      <c r="AC280" t="s">
        <v>172</v>
      </c>
      <c r="AD280" t="s">
        <v>173</v>
      </c>
      <c r="AE280" t="s">
        <v>66</v>
      </c>
      <c r="AF280" s="1">
        <v>4599511</v>
      </c>
      <c r="AG280" s="1">
        <v>0</v>
      </c>
      <c r="AH280" s="1">
        <v>0</v>
      </c>
      <c r="AI280" s="1">
        <v>0</v>
      </c>
      <c r="AJ280" t="s">
        <v>67</v>
      </c>
      <c r="AM280" t="s">
        <v>68</v>
      </c>
      <c r="AS280">
        <v>3825</v>
      </c>
      <c r="AT280">
        <v>3825</v>
      </c>
      <c r="AU280">
        <v>11725</v>
      </c>
      <c r="AV280">
        <v>0</v>
      </c>
      <c r="AX280">
        <v>127525</v>
      </c>
      <c r="AY280">
        <v>140384225</v>
      </c>
      <c r="AZ280" t="s">
        <v>70</v>
      </c>
      <c r="BA280">
        <v>45694</v>
      </c>
      <c r="BB280" t="s">
        <v>174</v>
      </c>
      <c r="BC280" t="s">
        <v>793</v>
      </c>
      <c r="BD280" t="s">
        <v>421</v>
      </c>
    </row>
    <row r="281" spans="1:56" x14ac:dyDescent="0.25">
      <c r="A281" t="str">
        <f>OP[[#This Row],[CODIGO_OP]]&amp;OP[[#This Row],[Rubro]]</f>
        <v>140384325-45-NC-3603-1300-20-20305C-3603025-02</v>
      </c>
      <c r="B281" t="str">
        <f>OP[[#This Row],[CODIGO_CRP]]&amp;OP[[#This Row],[Rubro]]</f>
        <v>11825-45-NC-3603-1300-20-20305C-3603025-02</v>
      </c>
      <c r="C281" t="str">
        <f>OP[[#This Row],[CODIGO_CDP]]&amp;OP[[#This Row],[Rubro]]</f>
        <v>3825-45-NC-3603-1300-20-20305C-3603025-02</v>
      </c>
      <c r="D281" t="str">
        <f>_xlfn.CONCAT(MID(OP[[#This Row],[Numero Documento]],1,10),"-",RIGHT(OP[[#This Row],[Dependencia]],2),"-",MID(OP[[#This Row],[Fuente]],1,1))</f>
        <v>140384325-45-N</v>
      </c>
      <c r="E281" t="str">
        <f>_xlfn.CONCAT(MID(OP[[#This Row],[Compromisos]],1,10),"-",RIGHT(OP[[#This Row],[Dependencia]],2),"-",MID(OP[[#This Row],[Fuente]],1,1))</f>
        <v>11825-45-N</v>
      </c>
      <c r="F281" t="str">
        <f>_xlfn.CONCAT(MID(OP[[#This Row],[CDP]],1,10),"-",RIGHT(OP[[#This Row],[Dependencia]],2),"-",MID(OP[[#This Row],[Fuente]],1,1))</f>
        <v>3825-45-N</v>
      </c>
      <c r="G281" t="s">
        <v>5536</v>
      </c>
      <c r="H281">
        <v>45785</v>
      </c>
      <c r="I281">
        <v>45789.169571759259</v>
      </c>
      <c r="J281" t="s">
        <v>51</v>
      </c>
      <c r="K281" s="1">
        <v>4599511</v>
      </c>
      <c r="L281" s="1">
        <v>24451</v>
      </c>
      <c r="M281" s="1">
        <v>4575060</v>
      </c>
      <c r="N281" t="s">
        <v>52</v>
      </c>
      <c r="O281" t="s">
        <v>53</v>
      </c>
      <c r="P281" t="s">
        <v>169</v>
      </c>
      <c r="Q281">
        <v>52529189</v>
      </c>
      <c r="R281" t="s">
        <v>795</v>
      </c>
      <c r="S281" t="s">
        <v>56</v>
      </c>
      <c r="T281" t="s">
        <v>57</v>
      </c>
      <c r="U281" s="3" t="s">
        <v>796</v>
      </c>
      <c r="V281" t="s">
        <v>59</v>
      </c>
      <c r="W281">
        <v>890903938</v>
      </c>
      <c r="X281" t="s">
        <v>86</v>
      </c>
      <c r="Y281">
        <v>923245</v>
      </c>
      <c r="Z281" t="s">
        <v>403</v>
      </c>
      <c r="AA281" t="s">
        <v>62</v>
      </c>
      <c r="AB281" t="s">
        <v>63</v>
      </c>
      <c r="AC281" t="s">
        <v>172</v>
      </c>
      <c r="AD281" t="s">
        <v>173</v>
      </c>
      <c r="AE281" t="s">
        <v>66</v>
      </c>
      <c r="AF281" s="1">
        <v>4599511</v>
      </c>
      <c r="AG281" s="1">
        <v>0</v>
      </c>
      <c r="AH281" s="1">
        <v>0</v>
      </c>
      <c r="AI281" s="1">
        <v>0</v>
      </c>
      <c r="AJ281" t="s">
        <v>67</v>
      </c>
      <c r="AM281" t="s">
        <v>68</v>
      </c>
      <c r="AS281">
        <v>3825</v>
      </c>
      <c r="AT281">
        <v>3825</v>
      </c>
      <c r="AU281">
        <v>11825</v>
      </c>
      <c r="AV281">
        <v>0</v>
      </c>
      <c r="AX281">
        <v>127625</v>
      </c>
      <c r="AY281">
        <v>140384325</v>
      </c>
      <c r="AZ281" t="s">
        <v>70</v>
      </c>
      <c r="BA281">
        <v>45694</v>
      </c>
      <c r="BB281" t="s">
        <v>174</v>
      </c>
      <c r="BC281" t="s">
        <v>797</v>
      </c>
      <c r="BD281" t="s">
        <v>421</v>
      </c>
    </row>
    <row r="282" spans="1:56" x14ac:dyDescent="0.25">
      <c r="A282" t="str">
        <f>OP[[#This Row],[CODIGO_OP]]&amp;OP[[#This Row],[Rubro]]</f>
        <v>140384425-45-NC-3603-1300-20-20305C-3603025-02</v>
      </c>
      <c r="B282" t="str">
        <f>OP[[#This Row],[CODIGO_CRP]]&amp;OP[[#This Row],[Rubro]]</f>
        <v>11925-45-NC-3603-1300-20-20305C-3603025-02</v>
      </c>
      <c r="C282" t="str">
        <f>OP[[#This Row],[CODIGO_CDP]]&amp;OP[[#This Row],[Rubro]]</f>
        <v>3825-45-NC-3603-1300-20-20305C-3603025-02</v>
      </c>
      <c r="D282" t="str">
        <f>_xlfn.CONCAT(MID(OP[[#This Row],[Numero Documento]],1,10),"-",RIGHT(OP[[#This Row],[Dependencia]],2),"-",MID(OP[[#This Row],[Fuente]],1,1))</f>
        <v>140384425-45-N</v>
      </c>
      <c r="E282" t="str">
        <f>_xlfn.CONCAT(MID(OP[[#This Row],[Compromisos]],1,10),"-",RIGHT(OP[[#This Row],[Dependencia]],2),"-",MID(OP[[#This Row],[Fuente]],1,1))</f>
        <v>11925-45-N</v>
      </c>
      <c r="F282" t="str">
        <f>_xlfn.CONCAT(MID(OP[[#This Row],[CDP]],1,10),"-",RIGHT(OP[[#This Row],[Dependencia]],2),"-",MID(OP[[#This Row],[Fuente]],1,1))</f>
        <v>3825-45-N</v>
      </c>
      <c r="G282" t="s">
        <v>5537</v>
      </c>
      <c r="H282">
        <v>45785</v>
      </c>
      <c r="I282">
        <v>45789.178287037037</v>
      </c>
      <c r="J282" t="s">
        <v>51</v>
      </c>
      <c r="K282" s="1">
        <v>4599511</v>
      </c>
      <c r="L282" s="1">
        <v>24451</v>
      </c>
      <c r="M282" s="1">
        <v>4575060</v>
      </c>
      <c r="N282" t="s">
        <v>52</v>
      </c>
      <c r="O282" t="s">
        <v>53</v>
      </c>
      <c r="P282" t="s">
        <v>169</v>
      </c>
      <c r="Q282">
        <v>52542737</v>
      </c>
      <c r="R282" t="s">
        <v>799</v>
      </c>
      <c r="S282" t="s">
        <v>56</v>
      </c>
      <c r="T282" t="s">
        <v>57</v>
      </c>
      <c r="U282" s="3" t="s">
        <v>800</v>
      </c>
      <c r="V282" t="s">
        <v>59</v>
      </c>
      <c r="W282">
        <v>860035827</v>
      </c>
      <c r="X282" t="s">
        <v>378</v>
      </c>
      <c r="Y282">
        <v>923245</v>
      </c>
      <c r="Z282" t="s">
        <v>403</v>
      </c>
      <c r="AA282" t="s">
        <v>62</v>
      </c>
      <c r="AB282" t="s">
        <v>63</v>
      </c>
      <c r="AC282" t="s">
        <v>172</v>
      </c>
      <c r="AD282" t="s">
        <v>173</v>
      </c>
      <c r="AE282" t="s">
        <v>66</v>
      </c>
      <c r="AF282" s="1">
        <v>4599511</v>
      </c>
      <c r="AG282" s="1">
        <v>0</v>
      </c>
      <c r="AH282" s="1">
        <v>0</v>
      </c>
      <c r="AI282" s="1">
        <v>0</v>
      </c>
      <c r="AJ282" t="s">
        <v>67</v>
      </c>
      <c r="AM282" t="s">
        <v>68</v>
      </c>
      <c r="AS282">
        <v>3825</v>
      </c>
      <c r="AT282">
        <v>3825</v>
      </c>
      <c r="AU282">
        <v>11925</v>
      </c>
      <c r="AV282">
        <v>0</v>
      </c>
      <c r="AX282">
        <v>127725</v>
      </c>
      <c r="AY282">
        <v>140384425</v>
      </c>
      <c r="AZ282" t="s">
        <v>70</v>
      </c>
      <c r="BA282">
        <v>45694</v>
      </c>
      <c r="BB282" t="s">
        <v>174</v>
      </c>
      <c r="BC282" t="s">
        <v>801</v>
      </c>
      <c r="BD282" t="s">
        <v>421</v>
      </c>
    </row>
    <row r="283" spans="1:56" x14ac:dyDescent="0.25">
      <c r="A283" t="str">
        <f>OP[[#This Row],[CODIGO_OP]]&amp;OP[[#This Row],[Rubro]]</f>
        <v>140384525-45-NC-3603-1300-20-20305C-3603025-02</v>
      </c>
      <c r="B283" t="str">
        <f>OP[[#This Row],[CODIGO_CRP]]&amp;OP[[#This Row],[Rubro]]</f>
        <v>12025-45-NC-3603-1300-20-20305C-3603025-02</v>
      </c>
      <c r="C283" t="str">
        <f>OP[[#This Row],[CODIGO_CDP]]&amp;OP[[#This Row],[Rubro]]</f>
        <v>3825-45-NC-3603-1300-20-20305C-3603025-02</v>
      </c>
      <c r="D283" t="str">
        <f>_xlfn.CONCAT(MID(OP[[#This Row],[Numero Documento]],1,10),"-",RIGHT(OP[[#This Row],[Dependencia]],2),"-",MID(OP[[#This Row],[Fuente]],1,1))</f>
        <v>140384525-45-N</v>
      </c>
      <c r="E283" t="str">
        <f>_xlfn.CONCAT(MID(OP[[#This Row],[Compromisos]],1,10),"-",RIGHT(OP[[#This Row],[Dependencia]],2),"-",MID(OP[[#This Row],[Fuente]],1,1))</f>
        <v>12025-45-N</v>
      </c>
      <c r="F283" t="str">
        <f>_xlfn.CONCAT(MID(OP[[#This Row],[CDP]],1,10),"-",RIGHT(OP[[#This Row],[Dependencia]],2),"-",MID(OP[[#This Row],[Fuente]],1,1))</f>
        <v>3825-45-N</v>
      </c>
      <c r="G283" t="s">
        <v>5538</v>
      </c>
      <c r="H283">
        <v>45785</v>
      </c>
      <c r="I283">
        <v>45789.177916666667</v>
      </c>
      <c r="J283" t="s">
        <v>51</v>
      </c>
      <c r="K283" s="1">
        <v>4599511</v>
      </c>
      <c r="L283" s="1">
        <v>24451</v>
      </c>
      <c r="M283" s="1">
        <v>4575060</v>
      </c>
      <c r="N283" t="s">
        <v>52</v>
      </c>
      <c r="O283" t="s">
        <v>53</v>
      </c>
      <c r="P283" t="s">
        <v>169</v>
      </c>
      <c r="Q283">
        <v>52545500</v>
      </c>
      <c r="R283" t="s">
        <v>803</v>
      </c>
      <c r="S283" t="s">
        <v>56</v>
      </c>
      <c r="T283" t="s">
        <v>57</v>
      </c>
      <c r="U283" s="3" t="s">
        <v>804</v>
      </c>
      <c r="V283" t="s">
        <v>59</v>
      </c>
      <c r="W283">
        <v>860007335</v>
      </c>
      <c r="X283" t="s">
        <v>201</v>
      </c>
      <c r="Y283">
        <v>923245</v>
      </c>
      <c r="Z283" t="s">
        <v>403</v>
      </c>
      <c r="AA283" t="s">
        <v>62</v>
      </c>
      <c r="AB283" t="s">
        <v>63</v>
      </c>
      <c r="AC283" t="s">
        <v>172</v>
      </c>
      <c r="AD283" t="s">
        <v>173</v>
      </c>
      <c r="AE283" t="s">
        <v>66</v>
      </c>
      <c r="AF283" s="1">
        <v>4599511</v>
      </c>
      <c r="AG283" s="1">
        <v>0</v>
      </c>
      <c r="AH283" s="1">
        <v>0</v>
      </c>
      <c r="AI283" s="1">
        <v>0</v>
      </c>
      <c r="AJ283" t="s">
        <v>67</v>
      </c>
      <c r="AM283" t="s">
        <v>68</v>
      </c>
      <c r="AS283">
        <v>3825</v>
      </c>
      <c r="AT283">
        <v>3825</v>
      </c>
      <c r="AU283">
        <v>12025</v>
      </c>
      <c r="AV283">
        <v>0</v>
      </c>
      <c r="AX283">
        <v>127825</v>
      </c>
      <c r="AY283">
        <v>140384525</v>
      </c>
      <c r="AZ283" t="s">
        <v>70</v>
      </c>
      <c r="BA283">
        <v>45694</v>
      </c>
      <c r="BB283" t="s">
        <v>174</v>
      </c>
      <c r="BC283" t="s">
        <v>805</v>
      </c>
      <c r="BD283" t="s">
        <v>421</v>
      </c>
    </row>
    <row r="284" spans="1:56" x14ac:dyDescent="0.25">
      <c r="A284" t="str">
        <f>OP[[#This Row],[CODIGO_OP]]&amp;OP[[#This Row],[Rubro]]</f>
        <v>140384625-45-NC-3603-1300-20-20305C-3603025-02</v>
      </c>
      <c r="B284" t="str">
        <f>OP[[#This Row],[CODIGO_CRP]]&amp;OP[[#This Row],[Rubro]]</f>
        <v>12125-45-NC-3603-1300-20-20305C-3603025-02</v>
      </c>
      <c r="C284" t="str">
        <f>OP[[#This Row],[CODIGO_CDP]]&amp;OP[[#This Row],[Rubro]]</f>
        <v>3825-45-NC-3603-1300-20-20305C-3603025-02</v>
      </c>
      <c r="D284" t="str">
        <f>_xlfn.CONCAT(MID(OP[[#This Row],[Numero Documento]],1,10),"-",RIGHT(OP[[#This Row],[Dependencia]],2),"-",MID(OP[[#This Row],[Fuente]],1,1))</f>
        <v>140384625-45-N</v>
      </c>
      <c r="E284" t="str">
        <f>_xlfn.CONCAT(MID(OP[[#This Row],[Compromisos]],1,10),"-",RIGHT(OP[[#This Row],[Dependencia]],2),"-",MID(OP[[#This Row],[Fuente]],1,1))</f>
        <v>12125-45-N</v>
      </c>
      <c r="F284" t="str">
        <f>_xlfn.CONCAT(MID(OP[[#This Row],[CDP]],1,10),"-",RIGHT(OP[[#This Row],[Dependencia]],2),"-",MID(OP[[#This Row],[Fuente]],1,1))</f>
        <v>3825-45-N</v>
      </c>
      <c r="G284" t="s">
        <v>5539</v>
      </c>
      <c r="H284">
        <v>45785</v>
      </c>
      <c r="I284">
        <v>45789.177928240744</v>
      </c>
      <c r="J284" t="s">
        <v>51</v>
      </c>
      <c r="K284" s="1">
        <v>4599511</v>
      </c>
      <c r="L284" s="1">
        <v>24451</v>
      </c>
      <c r="M284" s="1">
        <v>4575060</v>
      </c>
      <c r="N284" t="s">
        <v>52</v>
      </c>
      <c r="O284" t="s">
        <v>53</v>
      </c>
      <c r="P284" t="s">
        <v>169</v>
      </c>
      <c r="Q284">
        <v>52823268</v>
      </c>
      <c r="R284" t="s">
        <v>807</v>
      </c>
      <c r="S284" t="s">
        <v>56</v>
      </c>
      <c r="T284" t="s">
        <v>57</v>
      </c>
      <c r="U284" s="3" t="s">
        <v>808</v>
      </c>
      <c r="V284" t="s">
        <v>59</v>
      </c>
      <c r="W284">
        <v>860007335</v>
      </c>
      <c r="X284" t="s">
        <v>201</v>
      </c>
      <c r="Y284">
        <v>923245</v>
      </c>
      <c r="Z284" t="s">
        <v>403</v>
      </c>
      <c r="AA284" t="s">
        <v>62</v>
      </c>
      <c r="AB284" t="s">
        <v>63</v>
      </c>
      <c r="AC284" t="s">
        <v>172</v>
      </c>
      <c r="AD284" t="s">
        <v>173</v>
      </c>
      <c r="AE284" t="s">
        <v>66</v>
      </c>
      <c r="AF284" s="1">
        <v>4599511</v>
      </c>
      <c r="AG284" s="1">
        <v>0</v>
      </c>
      <c r="AH284" s="1">
        <v>0</v>
      </c>
      <c r="AI284" s="1">
        <v>0</v>
      </c>
      <c r="AJ284" t="s">
        <v>67</v>
      </c>
      <c r="AM284" t="s">
        <v>68</v>
      </c>
      <c r="AS284">
        <v>3825</v>
      </c>
      <c r="AT284">
        <v>3825</v>
      </c>
      <c r="AU284">
        <v>12125</v>
      </c>
      <c r="AV284">
        <v>0</v>
      </c>
      <c r="AX284">
        <v>127925</v>
      </c>
      <c r="AY284">
        <v>140384625</v>
      </c>
      <c r="AZ284" t="s">
        <v>70</v>
      </c>
      <c r="BA284">
        <v>45694</v>
      </c>
      <c r="BB284" t="s">
        <v>174</v>
      </c>
      <c r="BC284" t="s">
        <v>809</v>
      </c>
      <c r="BD284" t="s">
        <v>421</v>
      </c>
    </row>
    <row r="285" spans="1:56" x14ac:dyDescent="0.25">
      <c r="A285" t="str">
        <f>OP[[#This Row],[CODIGO_OP]]&amp;OP[[#This Row],[Rubro]]</f>
        <v>140384725-45-NC-3603-1300-20-20305C-3603025-02</v>
      </c>
      <c r="B285" t="str">
        <f>OP[[#This Row],[CODIGO_CRP]]&amp;OP[[#This Row],[Rubro]]</f>
        <v>12225-45-NC-3603-1300-20-20305C-3603025-02</v>
      </c>
      <c r="C285" t="str">
        <f>OP[[#This Row],[CODIGO_CDP]]&amp;OP[[#This Row],[Rubro]]</f>
        <v>3825-45-NC-3603-1300-20-20305C-3603025-02</v>
      </c>
      <c r="D285" t="str">
        <f>_xlfn.CONCAT(MID(OP[[#This Row],[Numero Documento]],1,10),"-",RIGHT(OP[[#This Row],[Dependencia]],2),"-",MID(OP[[#This Row],[Fuente]],1,1))</f>
        <v>140384725-45-N</v>
      </c>
      <c r="E285" t="str">
        <f>_xlfn.CONCAT(MID(OP[[#This Row],[Compromisos]],1,10),"-",RIGHT(OP[[#This Row],[Dependencia]],2),"-",MID(OP[[#This Row],[Fuente]],1,1))</f>
        <v>12225-45-N</v>
      </c>
      <c r="F285" t="str">
        <f>_xlfn.CONCAT(MID(OP[[#This Row],[CDP]],1,10),"-",RIGHT(OP[[#This Row],[Dependencia]],2),"-",MID(OP[[#This Row],[Fuente]],1,1))</f>
        <v>3825-45-N</v>
      </c>
      <c r="G285" t="s">
        <v>5540</v>
      </c>
      <c r="H285">
        <v>45785</v>
      </c>
      <c r="I285">
        <v>45789.169571759259</v>
      </c>
      <c r="J285" t="s">
        <v>51</v>
      </c>
      <c r="K285" s="1">
        <v>4599511</v>
      </c>
      <c r="L285" s="1">
        <v>24451</v>
      </c>
      <c r="M285" s="1">
        <v>4575060</v>
      </c>
      <c r="N285" t="s">
        <v>52</v>
      </c>
      <c r="O285" t="s">
        <v>53</v>
      </c>
      <c r="P285" t="s">
        <v>169</v>
      </c>
      <c r="Q285">
        <v>20996655</v>
      </c>
      <c r="R285" t="s">
        <v>811</v>
      </c>
      <c r="S285" t="s">
        <v>56</v>
      </c>
      <c r="T285" t="s">
        <v>57</v>
      </c>
      <c r="U285" s="3" t="s">
        <v>812</v>
      </c>
      <c r="V285" t="s">
        <v>59</v>
      </c>
      <c r="W285">
        <v>890903938</v>
      </c>
      <c r="X285" t="s">
        <v>86</v>
      </c>
      <c r="Y285">
        <v>923245</v>
      </c>
      <c r="Z285" t="s">
        <v>403</v>
      </c>
      <c r="AA285" t="s">
        <v>62</v>
      </c>
      <c r="AB285" t="s">
        <v>63</v>
      </c>
      <c r="AC285" t="s">
        <v>172</v>
      </c>
      <c r="AD285" t="s">
        <v>173</v>
      </c>
      <c r="AE285" t="s">
        <v>66</v>
      </c>
      <c r="AF285" s="1">
        <v>4599511</v>
      </c>
      <c r="AG285" s="1">
        <v>0</v>
      </c>
      <c r="AH285" s="1">
        <v>0</v>
      </c>
      <c r="AI285" s="1">
        <v>0</v>
      </c>
      <c r="AJ285" t="s">
        <v>67</v>
      </c>
      <c r="AM285" t="s">
        <v>68</v>
      </c>
      <c r="AS285">
        <v>3825</v>
      </c>
      <c r="AT285">
        <v>3825</v>
      </c>
      <c r="AU285">
        <v>12225</v>
      </c>
      <c r="AV285">
        <v>0</v>
      </c>
      <c r="AX285">
        <v>128025</v>
      </c>
      <c r="AY285">
        <v>140384725</v>
      </c>
      <c r="AZ285" t="s">
        <v>70</v>
      </c>
      <c r="BA285">
        <v>45694</v>
      </c>
      <c r="BB285" t="s">
        <v>174</v>
      </c>
      <c r="BC285" t="s">
        <v>813</v>
      </c>
      <c r="BD285" t="s">
        <v>421</v>
      </c>
    </row>
    <row r="286" spans="1:56" x14ac:dyDescent="0.25">
      <c r="A286" t="str">
        <f>OP[[#This Row],[CODIGO_OP]]&amp;OP[[#This Row],[Rubro]]</f>
        <v>140384825-45-NC-3603-1300-20-20305C-3603025-02</v>
      </c>
      <c r="B286" t="str">
        <f>OP[[#This Row],[CODIGO_CRP]]&amp;OP[[#This Row],[Rubro]]</f>
        <v>12325-45-NC-3603-1300-20-20305C-3603025-02</v>
      </c>
      <c r="C286" t="str">
        <f>OP[[#This Row],[CODIGO_CDP]]&amp;OP[[#This Row],[Rubro]]</f>
        <v>3825-45-NC-3603-1300-20-20305C-3603025-02</v>
      </c>
      <c r="D286" t="str">
        <f>_xlfn.CONCAT(MID(OP[[#This Row],[Numero Documento]],1,10),"-",RIGHT(OP[[#This Row],[Dependencia]],2),"-",MID(OP[[#This Row],[Fuente]],1,1))</f>
        <v>140384825-45-N</v>
      </c>
      <c r="E286" t="str">
        <f>_xlfn.CONCAT(MID(OP[[#This Row],[Compromisos]],1,10),"-",RIGHT(OP[[#This Row],[Dependencia]],2),"-",MID(OP[[#This Row],[Fuente]],1,1))</f>
        <v>12325-45-N</v>
      </c>
      <c r="F286" t="str">
        <f>_xlfn.CONCAT(MID(OP[[#This Row],[CDP]],1,10),"-",RIGHT(OP[[#This Row],[Dependencia]],2),"-",MID(OP[[#This Row],[Fuente]],1,1))</f>
        <v>3825-45-N</v>
      </c>
      <c r="G286" t="s">
        <v>5541</v>
      </c>
      <c r="H286">
        <v>45785</v>
      </c>
      <c r="I286">
        <v>45789.176550925928</v>
      </c>
      <c r="J286" t="s">
        <v>51</v>
      </c>
      <c r="K286" s="1">
        <v>4599511</v>
      </c>
      <c r="L286" s="1">
        <v>24451</v>
      </c>
      <c r="M286" s="1">
        <v>4575060</v>
      </c>
      <c r="N286" t="s">
        <v>52</v>
      </c>
      <c r="O286" t="s">
        <v>53</v>
      </c>
      <c r="P286" t="s">
        <v>169</v>
      </c>
      <c r="Q286">
        <v>34990465</v>
      </c>
      <c r="R286" t="s">
        <v>815</v>
      </c>
      <c r="S286" t="s">
        <v>56</v>
      </c>
      <c r="T286" t="s">
        <v>57</v>
      </c>
      <c r="U286" s="3" t="s">
        <v>816</v>
      </c>
      <c r="V286" t="s">
        <v>59</v>
      </c>
      <c r="W286">
        <v>860034594</v>
      </c>
      <c r="X286" t="s">
        <v>195</v>
      </c>
      <c r="Y286">
        <v>923245</v>
      </c>
      <c r="Z286" t="s">
        <v>403</v>
      </c>
      <c r="AA286" t="s">
        <v>62</v>
      </c>
      <c r="AB286" t="s">
        <v>63</v>
      </c>
      <c r="AC286" t="s">
        <v>172</v>
      </c>
      <c r="AD286" t="s">
        <v>173</v>
      </c>
      <c r="AE286" t="s">
        <v>66</v>
      </c>
      <c r="AF286" s="1">
        <v>4599511</v>
      </c>
      <c r="AG286" s="1">
        <v>0</v>
      </c>
      <c r="AH286" s="1">
        <v>0</v>
      </c>
      <c r="AI286" s="1">
        <v>0</v>
      </c>
      <c r="AJ286" t="s">
        <v>67</v>
      </c>
      <c r="AM286" t="s">
        <v>68</v>
      </c>
      <c r="AS286">
        <v>3825</v>
      </c>
      <c r="AT286">
        <v>3825</v>
      </c>
      <c r="AU286">
        <v>12325</v>
      </c>
      <c r="AV286">
        <v>0</v>
      </c>
      <c r="AX286">
        <v>128125</v>
      </c>
      <c r="AY286">
        <v>140384825</v>
      </c>
      <c r="AZ286" t="s">
        <v>70</v>
      </c>
      <c r="BA286">
        <v>45694</v>
      </c>
      <c r="BB286" t="s">
        <v>174</v>
      </c>
      <c r="BC286" t="s">
        <v>817</v>
      </c>
      <c r="BD286" t="s">
        <v>421</v>
      </c>
    </row>
    <row r="287" spans="1:56" x14ac:dyDescent="0.25">
      <c r="A287" t="str">
        <f>OP[[#This Row],[CODIGO_OP]]&amp;OP[[#This Row],[Rubro]]</f>
        <v>140384925-45-NC-3603-1300-20-20305C-3603025-02</v>
      </c>
      <c r="B287" t="str">
        <f>OP[[#This Row],[CODIGO_CRP]]&amp;OP[[#This Row],[Rubro]]</f>
        <v>12425-45-NC-3603-1300-20-20305C-3603025-02</v>
      </c>
      <c r="C287" t="str">
        <f>OP[[#This Row],[CODIGO_CDP]]&amp;OP[[#This Row],[Rubro]]</f>
        <v>3825-45-NC-3603-1300-20-20305C-3603025-02</v>
      </c>
      <c r="D287" t="str">
        <f>_xlfn.CONCAT(MID(OP[[#This Row],[Numero Documento]],1,10),"-",RIGHT(OP[[#This Row],[Dependencia]],2),"-",MID(OP[[#This Row],[Fuente]],1,1))</f>
        <v>140384925-45-N</v>
      </c>
      <c r="E287" t="str">
        <f>_xlfn.CONCAT(MID(OP[[#This Row],[Compromisos]],1,10),"-",RIGHT(OP[[#This Row],[Dependencia]],2),"-",MID(OP[[#This Row],[Fuente]],1,1))</f>
        <v>12425-45-N</v>
      </c>
      <c r="F287" t="str">
        <f>_xlfn.CONCAT(MID(OP[[#This Row],[CDP]],1,10),"-",RIGHT(OP[[#This Row],[Dependencia]],2),"-",MID(OP[[#This Row],[Fuente]],1,1))</f>
        <v>3825-45-N</v>
      </c>
      <c r="G287" t="s">
        <v>5542</v>
      </c>
      <c r="H287">
        <v>45785</v>
      </c>
      <c r="I287">
        <v>45789.181504629632</v>
      </c>
      <c r="J287" t="s">
        <v>51</v>
      </c>
      <c r="K287" s="1">
        <v>4599511</v>
      </c>
      <c r="L287" s="1">
        <v>24451</v>
      </c>
      <c r="M287" s="1">
        <v>4575060</v>
      </c>
      <c r="N287" t="s">
        <v>52</v>
      </c>
      <c r="O287" t="s">
        <v>53</v>
      </c>
      <c r="P287" t="s">
        <v>169</v>
      </c>
      <c r="Q287">
        <v>93370817</v>
      </c>
      <c r="R287" t="s">
        <v>819</v>
      </c>
      <c r="S287" t="s">
        <v>56</v>
      </c>
      <c r="T287" t="s">
        <v>57</v>
      </c>
      <c r="U287" s="3" t="s">
        <v>820</v>
      </c>
      <c r="V287" t="s">
        <v>59</v>
      </c>
      <c r="W287">
        <v>860034313</v>
      </c>
      <c r="X287" t="s">
        <v>97</v>
      </c>
      <c r="Y287">
        <v>923245</v>
      </c>
      <c r="Z287" t="s">
        <v>403</v>
      </c>
      <c r="AA287" t="s">
        <v>62</v>
      </c>
      <c r="AB287" t="s">
        <v>63</v>
      </c>
      <c r="AC287" t="s">
        <v>172</v>
      </c>
      <c r="AD287" t="s">
        <v>173</v>
      </c>
      <c r="AE287" t="s">
        <v>66</v>
      </c>
      <c r="AF287" s="1">
        <v>4599511</v>
      </c>
      <c r="AG287" s="1">
        <v>0</v>
      </c>
      <c r="AH287" s="1">
        <v>0</v>
      </c>
      <c r="AI287" s="1">
        <v>0</v>
      </c>
      <c r="AJ287" t="s">
        <v>67</v>
      </c>
      <c r="AM287" t="s">
        <v>68</v>
      </c>
      <c r="AS287">
        <v>3825</v>
      </c>
      <c r="AT287">
        <v>3825</v>
      </c>
      <c r="AU287">
        <v>12425</v>
      </c>
      <c r="AV287">
        <v>0</v>
      </c>
      <c r="AX287">
        <v>128225</v>
      </c>
      <c r="AY287">
        <v>140384925</v>
      </c>
      <c r="AZ287" t="s">
        <v>70</v>
      </c>
      <c r="BA287">
        <v>45694</v>
      </c>
      <c r="BB287" t="s">
        <v>174</v>
      </c>
      <c r="BC287" t="s">
        <v>821</v>
      </c>
      <c r="BD287" t="s">
        <v>421</v>
      </c>
    </row>
    <row r="288" spans="1:56" x14ac:dyDescent="0.25">
      <c r="A288" t="str">
        <f>OP[[#This Row],[CODIGO_OP]]&amp;OP[[#This Row],[Rubro]]</f>
        <v>140385025-45-NC-3603-1300-20-20305C-3603025-02</v>
      </c>
      <c r="B288" t="str">
        <f>OP[[#This Row],[CODIGO_CRP]]&amp;OP[[#This Row],[Rubro]]</f>
        <v>12525-45-NC-3603-1300-20-20305C-3603025-02</v>
      </c>
      <c r="C288" t="str">
        <f>OP[[#This Row],[CODIGO_CDP]]&amp;OP[[#This Row],[Rubro]]</f>
        <v>3825-45-NC-3603-1300-20-20305C-3603025-02</v>
      </c>
      <c r="D288" t="str">
        <f>_xlfn.CONCAT(MID(OP[[#This Row],[Numero Documento]],1,10),"-",RIGHT(OP[[#This Row],[Dependencia]],2),"-",MID(OP[[#This Row],[Fuente]],1,1))</f>
        <v>140385025-45-N</v>
      </c>
      <c r="E288" t="str">
        <f>_xlfn.CONCAT(MID(OP[[#This Row],[Compromisos]],1,10),"-",RIGHT(OP[[#This Row],[Dependencia]],2),"-",MID(OP[[#This Row],[Fuente]],1,1))</f>
        <v>12525-45-N</v>
      </c>
      <c r="F288" t="str">
        <f>_xlfn.CONCAT(MID(OP[[#This Row],[CDP]],1,10),"-",RIGHT(OP[[#This Row],[Dependencia]],2),"-",MID(OP[[#This Row],[Fuente]],1,1))</f>
        <v>3825-45-N</v>
      </c>
      <c r="G288" t="s">
        <v>5543</v>
      </c>
      <c r="H288">
        <v>45785</v>
      </c>
      <c r="I288">
        <v>45789.169606481482</v>
      </c>
      <c r="J288" t="s">
        <v>51</v>
      </c>
      <c r="K288" s="1">
        <v>4599511</v>
      </c>
      <c r="L288" s="1">
        <v>24451</v>
      </c>
      <c r="M288" s="1">
        <v>4575060</v>
      </c>
      <c r="N288" t="s">
        <v>52</v>
      </c>
      <c r="O288" t="s">
        <v>53</v>
      </c>
      <c r="P288" t="s">
        <v>169</v>
      </c>
      <c r="Q288">
        <v>79643322</v>
      </c>
      <c r="R288" t="s">
        <v>823</v>
      </c>
      <c r="S288" t="s">
        <v>56</v>
      </c>
      <c r="T288" t="s">
        <v>57</v>
      </c>
      <c r="U288" s="3" t="s">
        <v>824</v>
      </c>
      <c r="V288" t="s">
        <v>59</v>
      </c>
      <c r="W288">
        <v>890903938</v>
      </c>
      <c r="X288" t="s">
        <v>86</v>
      </c>
      <c r="Y288">
        <v>923245</v>
      </c>
      <c r="Z288" t="s">
        <v>403</v>
      </c>
      <c r="AA288" t="s">
        <v>62</v>
      </c>
      <c r="AB288" t="s">
        <v>63</v>
      </c>
      <c r="AC288" t="s">
        <v>172</v>
      </c>
      <c r="AD288" t="s">
        <v>173</v>
      </c>
      <c r="AE288" t="s">
        <v>66</v>
      </c>
      <c r="AF288" s="1">
        <v>4599511</v>
      </c>
      <c r="AG288" s="1">
        <v>0</v>
      </c>
      <c r="AH288" s="1">
        <v>0</v>
      </c>
      <c r="AI288" s="1">
        <v>0</v>
      </c>
      <c r="AJ288" t="s">
        <v>67</v>
      </c>
      <c r="AM288" t="s">
        <v>68</v>
      </c>
      <c r="AS288">
        <v>3825</v>
      </c>
      <c r="AT288">
        <v>3825</v>
      </c>
      <c r="AU288">
        <v>12525</v>
      </c>
      <c r="AV288">
        <v>0</v>
      </c>
      <c r="AX288">
        <v>128325</v>
      </c>
      <c r="AY288">
        <v>140385025</v>
      </c>
      <c r="AZ288" t="s">
        <v>70</v>
      </c>
      <c r="BA288">
        <v>45694</v>
      </c>
      <c r="BB288" t="s">
        <v>174</v>
      </c>
      <c r="BC288" t="s">
        <v>825</v>
      </c>
      <c r="BD288" t="s">
        <v>421</v>
      </c>
    </row>
    <row r="289" spans="1:56" x14ac:dyDescent="0.25">
      <c r="A289" t="str">
        <f>OP[[#This Row],[CODIGO_OP]]&amp;OP[[#This Row],[Rubro]]</f>
        <v>140385125-45-NC-3603-1300-20-20305C-3603025-02</v>
      </c>
      <c r="B289" t="str">
        <f>OP[[#This Row],[CODIGO_CRP]]&amp;OP[[#This Row],[Rubro]]</f>
        <v>12625-45-NC-3603-1300-20-20305C-3603025-02</v>
      </c>
      <c r="C289" t="str">
        <f>OP[[#This Row],[CODIGO_CDP]]&amp;OP[[#This Row],[Rubro]]</f>
        <v>3825-45-NC-3603-1300-20-20305C-3603025-02</v>
      </c>
      <c r="D289" t="str">
        <f>_xlfn.CONCAT(MID(OP[[#This Row],[Numero Documento]],1,10),"-",RIGHT(OP[[#This Row],[Dependencia]],2),"-",MID(OP[[#This Row],[Fuente]],1,1))</f>
        <v>140385125-45-N</v>
      </c>
      <c r="E289" t="str">
        <f>_xlfn.CONCAT(MID(OP[[#This Row],[Compromisos]],1,10),"-",RIGHT(OP[[#This Row],[Dependencia]],2),"-",MID(OP[[#This Row],[Fuente]],1,1))</f>
        <v>12625-45-N</v>
      </c>
      <c r="F289" t="str">
        <f>_xlfn.CONCAT(MID(OP[[#This Row],[CDP]],1,10),"-",RIGHT(OP[[#This Row],[Dependencia]],2),"-",MID(OP[[#This Row],[Fuente]],1,1))</f>
        <v>3825-45-N</v>
      </c>
      <c r="G289" t="s">
        <v>5544</v>
      </c>
      <c r="H289">
        <v>45785</v>
      </c>
      <c r="I289">
        <v>45789.169618055559</v>
      </c>
      <c r="J289" t="s">
        <v>51</v>
      </c>
      <c r="K289" s="1">
        <v>4599511</v>
      </c>
      <c r="L289" s="1">
        <v>24451</v>
      </c>
      <c r="M289" s="1">
        <v>4575060</v>
      </c>
      <c r="N289" t="s">
        <v>52</v>
      </c>
      <c r="O289" t="s">
        <v>53</v>
      </c>
      <c r="P289" t="s">
        <v>169</v>
      </c>
      <c r="Q289">
        <v>35250064</v>
      </c>
      <c r="R289" t="s">
        <v>827</v>
      </c>
      <c r="S289" t="s">
        <v>56</v>
      </c>
      <c r="T289" t="s">
        <v>57</v>
      </c>
      <c r="U289" s="3" t="s">
        <v>828</v>
      </c>
      <c r="V289" t="s">
        <v>59</v>
      </c>
      <c r="W289">
        <v>890903938</v>
      </c>
      <c r="X289" t="s">
        <v>86</v>
      </c>
      <c r="Y289">
        <v>923245</v>
      </c>
      <c r="Z289" t="s">
        <v>403</v>
      </c>
      <c r="AA289" t="s">
        <v>62</v>
      </c>
      <c r="AB289" t="s">
        <v>63</v>
      </c>
      <c r="AC289" t="s">
        <v>172</v>
      </c>
      <c r="AD289" t="s">
        <v>173</v>
      </c>
      <c r="AE289" t="s">
        <v>66</v>
      </c>
      <c r="AF289" s="1">
        <v>4599511</v>
      </c>
      <c r="AG289" s="1">
        <v>0</v>
      </c>
      <c r="AH289" s="1">
        <v>0</v>
      </c>
      <c r="AI289" s="1">
        <v>0</v>
      </c>
      <c r="AJ289" t="s">
        <v>67</v>
      </c>
      <c r="AM289" t="s">
        <v>68</v>
      </c>
      <c r="AS289">
        <v>3825</v>
      </c>
      <c r="AT289">
        <v>3825</v>
      </c>
      <c r="AU289">
        <v>12625</v>
      </c>
      <c r="AV289">
        <v>0</v>
      </c>
      <c r="AX289">
        <v>128425</v>
      </c>
      <c r="AY289">
        <v>140385125</v>
      </c>
      <c r="AZ289" t="s">
        <v>70</v>
      </c>
      <c r="BA289">
        <v>45694</v>
      </c>
      <c r="BB289" t="s">
        <v>174</v>
      </c>
      <c r="BC289" t="s">
        <v>829</v>
      </c>
      <c r="BD289" t="s">
        <v>421</v>
      </c>
    </row>
    <row r="290" spans="1:56" x14ac:dyDescent="0.25">
      <c r="A290" t="str">
        <f>OP[[#This Row],[CODIGO_OP]]&amp;OP[[#This Row],[Rubro]]</f>
        <v>140385225-45-NC-3603-1300-20-20305C-3603025-02</v>
      </c>
      <c r="B290" t="str">
        <f>OP[[#This Row],[CODIGO_CRP]]&amp;OP[[#This Row],[Rubro]]</f>
        <v>12725-45-NC-3603-1300-20-20305C-3603025-02</v>
      </c>
      <c r="C290" t="str">
        <f>OP[[#This Row],[CODIGO_CDP]]&amp;OP[[#This Row],[Rubro]]</f>
        <v>3825-45-NC-3603-1300-20-20305C-3603025-02</v>
      </c>
      <c r="D290" t="str">
        <f>_xlfn.CONCAT(MID(OP[[#This Row],[Numero Documento]],1,10),"-",RIGHT(OP[[#This Row],[Dependencia]],2),"-",MID(OP[[#This Row],[Fuente]],1,1))</f>
        <v>140385225-45-N</v>
      </c>
      <c r="E290" t="str">
        <f>_xlfn.CONCAT(MID(OP[[#This Row],[Compromisos]],1,10),"-",RIGHT(OP[[#This Row],[Dependencia]],2),"-",MID(OP[[#This Row],[Fuente]],1,1))</f>
        <v>12725-45-N</v>
      </c>
      <c r="F290" t="str">
        <f>_xlfn.CONCAT(MID(OP[[#This Row],[CDP]],1,10),"-",RIGHT(OP[[#This Row],[Dependencia]],2),"-",MID(OP[[#This Row],[Fuente]],1,1))</f>
        <v>3825-45-N</v>
      </c>
      <c r="G290" t="s">
        <v>5545</v>
      </c>
      <c r="H290">
        <v>45785</v>
      </c>
      <c r="I290">
        <v>45789.181550925925</v>
      </c>
      <c r="J290" t="s">
        <v>51</v>
      </c>
      <c r="K290" s="1">
        <v>4599511</v>
      </c>
      <c r="L290" s="1">
        <v>24451</v>
      </c>
      <c r="M290" s="1">
        <v>4575060</v>
      </c>
      <c r="N290" t="s">
        <v>52</v>
      </c>
      <c r="O290" t="s">
        <v>53</v>
      </c>
      <c r="P290" t="s">
        <v>169</v>
      </c>
      <c r="Q290">
        <v>22519753</v>
      </c>
      <c r="R290" t="s">
        <v>831</v>
      </c>
      <c r="S290" t="s">
        <v>56</v>
      </c>
      <c r="T290" t="s">
        <v>57</v>
      </c>
      <c r="U290" s="3" t="s">
        <v>832</v>
      </c>
      <c r="V290" t="s">
        <v>59</v>
      </c>
      <c r="W290">
        <v>860034313</v>
      </c>
      <c r="X290" t="s">
        <v>97</v>
      </c>
      <c r="Y290">
        <v>923245</v>
      </c>
      <c r="Z290" t="s">
        <v>403</v>
      </c>
      <c r="AA290" t="s">
        <v>62</v>
      </c>
      <c r="AB290" t="s">
        <v>63</v>
      </c>
      <c r="AC290" t="s">
        <v>172</v>
      </c>
      <c r="AD290" t="s">
        <v>173</v>
      </c>
      <c r="AE290" t="s">
        <v>66</v>
      </c>
      <c r="AF290" s="1">
        <v>4599511</v>
      </c>
      <c r="AG290" s="1">
        <v>0</v>
      </c>
      <c r="AH290" s="1">
        <v>0</v>
      </c>
      <c r="AI290" s="1">
        <v>0</v>
      </c>
      <c r="AJ290" t="s">
        <v>67</v>
      </c>
      <c r="AM290" t="s">
        <v>68</v>
      </c>
      <c r="AS290">
        <v>3825</v>
      </c>
      <c r="AT290">
        <v>3825</v>
      </c>
      <c r="AU290">
        <v>12725</v>
      </c>
      <c r="AV290">
        <v>0</v>
      </c>
      <c r="AX290">
        <v>128525</v>
      </c>
      <c r="AY290">
        <v>140385225</v>
      </c>
      <c r="AZ290" t="s">
        <v>70</v>
      </c>
      <c r="BA290">
        <v>45694</v>
      </c>
      <c r="BB290" t="s">
        <v>174</v>
      </c>
      <c r="BC290" t="s">
        <v>833</v>
      </c>
      <c r="BD290" t="s">
        <v>421</v>
      </c>
    </row>
    <row r="291" spans="1:56" x14ac:dyDescent="0.25">
      <c r="A291" t="str">
        <f>OP[[#This Row],[CODIGO_OP]]&amp;OP[[#This Row],[Rubro]]</f>
        <v>140385325-45-NC-3603-1300-20-20305C-3603025-02</v>
      </c>
      <c r="B291" t="str">
        <f>OP[[#This Row],[CODIGO_CRP]]&amp;OP[[#This Row],[Rubro]]</f>
        <v>12825-45-NC-3603-1300-20-20305C-3603025-02</v>
      </c>
      <c r="C291" t="str">
        <f>OP[[#This Row],[CODIGO_CDP]]&amp;OP[[#This Row],[Rubro]]</f>
        <v>3825-45-NC-3603-1300-20-20305C-3603025-02</v>
      </c>
      <c r="D291" t="str">
        <f>_xlfn.CONCAT(MID(OP[[#This Row],[Numero Documento]],1,10),"-",RIGHT(OP[[#This Row],[Dependencia]],2),"-",MID(OP[[#This Row],[Fuente]],1,1))</f>
        <v>140385325-45-N</v>
      </c>
      <c r="E291" t="str">
        <f>_xlfn.CONCAT(MID(OP[[#This Row],[Compromisos]],1,10),"-",RIGHT(OP[[#This Row],[Dependencia]],2),"-",MID(OP[[#This Row],[Fuente]],1,1))</f>
        <v>12825-45-N</v>
      </c>
      <c r="F291" t="str">
        <f>_xlfn.CONCAT(MID(OP[[#This Row],[CDP]],1,10),"-",RIGHT(OP[[#This Row],[Dependencia]],2),"-",MID(OP[[#This Row],[Fuente]],1,1))</f>
        <v>3825-45-N</v>
      </c>
      <c r="G291" t="s">
        <v>5546</v>
      </c>
      <c r="H291">
        <v>45785</v>
      </c>
      <c r="I291">
        <v>45789.181562500002</v>
      </c>
      <c r="J291" t="s">
        <v>51</v>
      </c>
      <c r="K291" s="1">
        <v>4599511</v>
      </c>
      <c r="L291" s="1">
        <v>24451</v>
      </c>
      <c r="M291" s="1">
        <v>4575060</v>
      </c>
      <c r="N291" t="s">
        <v>52</v>
      </c>
      <c r="O291" t="s">
        <v>53</v>
      </c>
      <c r="P291" t="s">
        <v>169</v>
      </c>
      <c r="Q291">
        <v>51782526</v>
      </c>
      <c r="R291" t="s">
        <v>835</v>
      </c>
      <c r="S291" t="s">
        <v>56</v>
      </c>
      <c r="T291" t="s">
        <v>57</v>
      </c>
      <c r="U291" s="3" t="s">
        <v>836</v>
      </c>
      <c r="V291" t="s">
        <v>59</v>
      </c>
      <c r="W291">
        <v>860034313</v>
      </c>
      <c r="X291" t="s">
        <v>97</v>
      </c>
      <c r="Y291">
        <v>923245</v>
      </c>
      <c r="Z291" t="s">
        <v>403</v>
      </c>
      <c r="AA291" t="s">
        <v>62</v>
      </c>
      <c r="AB291" t="s">
        <v>63</v>
      </c>
      <c r="AC291" t="s">
        <v>172</v>
      </c>
      <c r="AD291" t="s">
        <v>173</v>
      </c>
      <c r="AE291" t="s">
        <v>66</v>
      </c>
      <c r="AF291" s="1">
        <v>4599511</v>
      </c>
      <c r="AG291" s="1">
        <v>0</v>
      </c>
      <c r="AH291" s="1">
        <v>0</v>
      </c>
      <c r="AI291" s="1">
        <v>0</v>
      </c>
      <c r="AJ291" t="s">
        <v>67</v>
      </c>
      <c r="AM291" t="s">
        <v>68</v>
      </c>
      <c r="AS291">
        <v>3825</v>
      </c>
      <c r="AT291">
        <v>3825</v>
      </c>
      <c r="AU291">
        <v>12825</v>
      </c>
      <c r="AV291">
        <v>0</v>
      </c>
      <c r="AX291">
        <v>128625</v>
      </c>
      <c r="AY291">
        <v>140385325</v>
      </c>
      <c r="AZ291" t="s">
        <v>70</v>
      </c>
      <c r="BA291">
        <v>45694</v>
      </c>
      <c r="BB291" t="s">
        <v>174</v>
      </c>
      <c r="BC291" t="s">
        <v>837</v>
      </c>
      <c r="BD291" t="s">
        <v>421</v>
      </c>
    </row>
    <row r="292" spans="1:56" x14ac:dyDescent="0.25">
      <c r="A292" t="str">
        <f>OP[[#This Row],[CODIGO_OP]]&amp;OP[[#This Row],[Rubro]]</f>
        <v>140385425-45-NC-3603-1300-20-20305C-3603025-02</v>
      </c>
      <c r="B292" t="str">
        <f>OP[[#This Row],[CODIGO_CRP]]&amp;OP[[#This Row],[Rubro]]</f>
        <v>12925-45-NC-3603-1300-20-20305C-3603025-02</v>
      </c>
      <c r="C292" t="str">
        <f>OP[[#This Row],[CODIGO_CDP]]&amp;OP[[#This Row],[Rubro]]</f>
        <v>3825-45-NC-3603-1300-20-20305C-3603025-02</v>
      </c>
      <c r="D292" t="str">
        <f>_xlfn.CONCAT(MID(OP[[#This Row],[Numero Documento]],1,10),"-",RIGHT(OP[[#This Row],[Dependencia]],2),"-",MID(OP[[#This Row],[Fuente]],1,1))</f>
        <v>140385425-45-N</v>
      </c>
      <c r="E292" t="str">
        <f>_xlfn.CONCAT(MID(OP[[#This Row],[Compromisos]],1,10),"-",RIGHT(OP[[#This Row],[Dependencia]],2),"-",MID(OP[[#This Row],[Fuente]],1,1))</f>
        <v>12925-45-N</v>
      </c>
      <c r="F292" t="str">
        <f>_xlfn.CONCAT(MID(OP[[#This Row],[CDP]],1,10),"-",RIGHT(OP[[#This Row],[Dependencia]],2),"-",MID(OP[[#This Row],[Fuente]],1,1))</f>
        <v>3825-45-N</v>
      </c>
      <c r="G292" t="s">
        <v>5547</v>
      </c>
      <c r="H292">
        <v>45785</v>
      </c>
      <c r="I292">
        <v>45789.177951388891</v>
      </c>
      <c r="J292" t="s">
        <v>51</v>
      </c>
      <c r="K292" s="1">
        <v>4599511</v>
      </c>
      <c r="L292" s="1">
        <v>24451</v>
      </c>
      <c r="M292" s="1">
        <v>4575060</v>
      </c>
      <c r="N292" t="s">
        <v>52</v>
      </c>
      <c r="O292" t="s">
        <v>53</v>
      </c>
      <c r="P292" t="s">
        <v>169</v>
      </c>
      <c r="Q292">
        <v>79470462</v>
      </c>
      <c r="R292" t="s">
        <v>839</v>
      </c>
      <c r="S292" t="s">
        <v>56</v>
      </c>
      <c r="T292" t="s">
        <v>57</v>
      </c>
      <c r="U292" s="3" t="s">
        <v>840</v>
      </c>
      <c r="V292" t="s">
        <v>59</v>
      </c>
      <c r="W292">
        <v>860007335</v>
      </c>
      <c r="X292" t="s">
        <v>201</v>
      </c>
      <c r="Y292">
        <v>923245</v>
      </c>
      <c r="Z292" t="s">
        <v>403</v>
      </c>
      <c r="AA292" t="s">
        <v>62</v>
      </c>
      <c r="AB292" t="s">
        <v>63</v>
      </c>
      <c r="AC292" t="s">
        <v>172</v>
      </c>
      <c r="AD292" t="s">
        <v>173</v>
      </c>
      <c r="AE292" t="s">
        <v>66</v>
      </c>
      <c r="AF292" s="1">
        <v>4599511</v>
      </c>
      <c r="AG292" s="1">
        <v>0</v>
      </c>
      <c r="AH292" s="1">
        <v>0</v>
      </c>
      <c r="AI292" s="1">
        <v>0</v>
      </c>
      <c r="AJ292" t="s">
        <v>67</v>
      </c>
      <c r="AM292" t="s">
        <v>68</v>
      </c>
      <c r="AS292">
        <v>3825</v>
      </c>
      <c r="AT292">
        <v>3825</v>
      </c>
      <c r="AU292">
        <v>12925</v>
      </c>
      <c r="AV292">
        <v>0</v>
      </c>
      <c r="AX292">
        <v>128725</v>
      </c>
      <c r="AY292">
        <v>140385425</v>
      </c>
      <c r="AZ292" t="s">
        <v>70</v>
      </c>
      <c r="BA292">
        <v>45694</v>
      </c>
      <c r="BB292" t="s">
        <v>174</v>
      </c>
      <c r="BC292" t="s">
        <v>841</v>
      </c>
      <c r="BD292" t="s">
        <v>421</v>
      </c>
    </row>
    <row r="293" spans="1:56" x14ac:dyDescent="0.25">
      <c r="A293" t="str">
        <f>OP[[#This Row],[CODIGO_OP]]&amp;OP[[#This Row],[Rubro]]</f>
        <v>140385525-45-NC-3603-1300-20-20305C-3603025-02</v>
      </c>
      <c r="B293" t="str">
        <f>OP[[#This Row],[CODIGO_CRP]]&amp;OP[[#This Row],[Rubro]]</f>
        <v>13025-45-NC-3603-1300-20-20305C-3603025-02</v>
      </c>
      <c r="C293" t="str">
        <f>OP[[#This Row],[CODIGO_CDP]]&amp;OP[[#This Row],[Rubro]]</f>
        <v>3825-45-NC-3603-1300-20-20305C-3603025-02</v>
      </c>
      <c r="D293" t="str">
        <f>_xlfn.CONCAT(MID(OP[[#This Row],[Numero Documento]],1,10),"-",RIGHT(OP[[#This Row],[Dependencia]],2),"-",MID(OP[[#This Row],[Fuente]],1,1))</f>
        <v>140385525-45-N</v>
      </c>
      <c r="E293" t="str">
        <f>_xlfn.CONCAT(MID(OP[[#This Row],[Compromisos]],1,10),"-",RIGHT(OP[[#This Row],[Dependencia]],2),"-",MID(OP[[#This Row],[Fuente]],1,1))</f>
        <v>13025-45-N</v>
      </c>
      <c r="F293" t="str">
        <f>_xlfn.CONCAT(MID(OP[[#This Row],[CDP]],1,10),"-",RIGHT(OP[[#This Row],[Dependencia]],2),"-",MID(OP[[#This Row],[Fuente]],1,1))</f>
        <v>3825-45-N</v>
      </c>
      <c r="G293" t="s">
        <v>5548</v>
      </c>
      <c r="H293">
        <v>45785</v>
      </c>
      <c r="I293">
        <v>45789.174861111111</v>
      </c>
      <c r="J293" t="s">
        <v>51</v>
      </c>
      <c r="K293" s="1">
        <v>4599511</v>
      </c>
      <c r="L293" s="1">
        <v>24451</v>
      </c>
      <c r="M293" s="1">
        <v>4575060</v>
      </c>
      <c r="N293" t="s">
        <v>52</v>
      </c>
      <c r="O293" t="s">
        <v>53</v>
      </c>
      <c r="P293" t="s">
        <v>169</v>
      </c>
      <c r="Q293">
        <v>19498591</v>
      </c>
      <c r="R293" t="s">
        <v>843</v>
      </c>
      <c r="S293" t="s">
        <v>56</v>
      </c>
      <c r="T293" t="s">
        <v>57</v>
      </c>
      <c r="U293" s="3" t="s">
        <v>844</v>
      </c>
      <c r="V293" t="s">
        <v>59</v>
      </c>
      <c r="W293">
        <v>860003020</v>
      </c>
      <c r="X293" t="s">
        <v>212</v>
      </c>
      <c r="Y293">
        <v>923245</v>
      </c>
      <c r="Z293" t="s">
        <v>403</v>
      </c>
      <c r="AA293" t="s">
        <v>62</v>
      </c>
      <c r="AB293" t="s">
        <v>63</v>
      </c>
      <c r="AC293" t="s">
        <v>172</v>
      </c>
      <c r="AD293" t="s">
        <v>173</v>
      </c>
      <c r="AE293" t="s">
        <v>66</v>
      </c>
      <c r="AF293" s="1">
        <v>4599511</v>
      </c>
      <c r="AG293" s="1">
        <v>0</v>
      </c>
      <c r="AH293" s="1">
        <v>0</v>
      </c>
      <c r="AI293" s="1">
        <v>0</v>
      </c>
      <c r="AJ293" t="s">
        <v>67</v>
      </c>
      <c r="AM293" t="s">
        <v>68</v>
      </c>
      <c r="AS293">
        <v>3825</v>
      </c>
      <c r="AT293">
        <v>3825</v>
      </c>
      <c r="AU293">
        <v>13025</v>
      </c>
      <c r="AV293">
        <v>0</v>
      </c>
      <c r="AX293">
        <v>128825</v>
      </c>
      <c r="AY293">
        <v>140385525</v>
      </c>
      <c r="AZ293" t="s">
        <v>70</v>
      </c>
      <c r="BA293">
        <v>45694</v>
      </c>
      <c r="BB293" t="s">
        <v>174</v>
      </c>
      <c r="BC293" t="s">
        <v>845</v>
      </c>
      <c r="BD293" t="s">
        <v>421</v>
      </c>
    </row>
    <row r="294" spans="1:56" x14ac:dyDescent="0.25">
      <c r="A294" t="str">
        <f>OP[[#This Row],[CODIGO_OP]]&amp;OP[[#This Row],[Rubro]]</f>
        <v>140385625-45-NC-3603-1300-20-20305C-3603025-02</v>
      </c>
      <c r="B294" t="str">
        <f>OP[[#This Row],[CODIGO_CRP]]&amp;OP[[#This Row],[Rubro]]</f>
        <v>13125-45-NC-3603-1300-20-20305C-3603025-02</v>
      </c>
      <c r="C294" t="str">
        <f>OP[[#This Row],[CODIGO_CDP]]&amp;OP[[#This Row],[Rubro]]</f>
        <v>3825-45-NC-3603-1300-20-20305C-3603025-02</v>
      </c>
      <c r="D294" t="str">
        <f>_xlfn.CONCAT(MID(OP[[#This Row],[Numero Documento]],1,10),"-",RIGHT(OP[[#This Row],[Dependencia]],2),"-",MID(OP[[#This Row],[Fuente]],1,1))</f>
        <v>140385625-45-N</v>
      </c>
      <c r="E294" t="str">
        <f>_xlfn.CONCAT(MID(OP[[#This Row],[Compromisos]],1,10),"-",RIGHT(OP[[#This Row],[Dependencia]],2),"-",MID(OP[[#This Row],[Fuente]],1,1))</f>
        <v>13125-45-N</v>
      </c>
      <c r="F294" t="str">
        <f>_xlfn.CONCAT(MID(OP[[#This Row],[CDP]],1,10),"-",RIGHT(OP[[#This Row],[Dependencia]],2),"-",MID(OP[[#This Row],[Fuente]],1,1))</f>
        <v>3825-45-N</v>
      </c>
      <c r="G294" t="s">
        <v>5549</v>
      </c>
      <c r="H294">
        <v>45785</v>
      </c>
      <c r="I294">
        <v>45789.169618055559</v>
      </c>
      <c r="J294" t="s">
        <v>51</v>
      </c>
      <c r="K294" s="1">
        <v>4599511</v>
      </c>
      <c r="L294" s="1">
        <v>24451</v>
      </c>
      <c r="M294" s="1">
        <v>4575060</v>
      </c>
      <c r="N294" t="s">
        <v>52</v>
      </c>
      <c r="O294" t="s">
        <v>53</v>
      </c>
      <c r="P294" t="s">
        <v>169</v>
      </c>
      <c r="Q294">
        <v>52365942</v>
      </c>
      <c r="R294" t="s">
        <v>847</v>
      </c>
      <c r="S294" t="s">
        <v>56</v>
      </c>
      <c r="T294" t="s">
        <v>57</v>
      </c>
      <c r="U294" s="3" t="s">
        <v>848</v>
      </c>
      <c r="V294" t="s">
        <v>59</v>
      </c>
      <c r="W294">
        <v>890903938</v>
      </c>
      <c r="X294" t="s">
        <v>86</v>
      </c>
      <c r="Y294">
        <v>923245</v>
      </c>
      <c r="Z294" t="s">
        <v>403</v>
      </c>
      <c r="AA294" t="s">
        <v>62</v>
      </c>
      <c r="AB294" t="s">
        <v>63</v>
      </c>
      <c r="AC294" t="s">
        <v>172</v>
      </c>
      <c r="AD294" t="s">
        <v>173</v>
      </c>
      <c r="AE294" t="s">
        <v>66</v>
      </c>
      <c r="AF294" s="1">
        <v>4599511</v>
      </c>
      <c r="AG294" s="1">
        <v>0</v>
      </c>
      <c r="AH294" s="1">
        <v>0</v>
      </c>
      <c r="AI294" s="1">
        <v>0</v>
      </c>
      <c r="AJ294" t="s">
        <v>67</v>
      </c>
      <c r="AM294" t="s">
        <v>68</v>
      </c>
      <c r="AS294">
        <v>3825</v>
      </c>
      <c r="AT294">
        <v>3825</v>
      </c>
      <c r="AU294">
        <v>13125</v>
      </c>
      <c r="AV294">
        <v>0</v>
      </c>
      <c r="AX294">
        <v>128925</v>
      </c>
      <c r="AY294">
        <v>140385625</v>
      </c>
      <c r="AZ294" t="s">
        <v>70</v>
      </c>
      <c r="BA294">
        <v>45694</v>
      </c>
      <c r="BB294" t="s">
        <v>174</v>
      </c>
      <c r="BC294" t="s">
        <v>849</v>
      </c>
      <c r="BD294" t="s">
        <v>421</v>
      </c>
    </row>
    <row r="295" spans="1:56" x14ac:dyDescent="0.25">
      <c r="A295" t="str">
        <f>OP[[#This Row],[CODIGO_OP]]&amp;OP[[#This Row],[Rubro]]</f>
        <v>140405525-45-NC-3603-1300-20-20305C-3603025-02</v>
      </c>
      <c r="B295" t="str">
        <f>OP[[#This Row],[CODIGO_CRP]]&amp;OP[[#This Row],[Rubro]]</f>
        <v>13225-45-NC-3603-1300-20-20305C-3603025-02</v>
      </c>
      <c r="C295" t="str">
        <f>OP[[#This Row],[CODIGO_CDP]]&amp;OP[[#This Row],[Rubro]]</f>
        <v>3825-45-NC-3603-1300-20-20305C-3603025-02</v>
      </c>
      <c r="D295" t="str">
        <f>_xlfn.CONCAT(MID(OP[[#This Row],[Numero Documento]],1,10),"-",RIGHT(OP[[#This Row],[Dependencia]],2),"-",MID(OP[[#This Row],[Fuente]],1,1))</f>
        <v>140405525-45-N</v>
      </c>
      <c r="E295" t="str">
        <f>_xlfn.CONCAT(MID(OP[[#This Row],[Compromisos]],1,10),"-",RIGHT(OP[[#This Row],[Dependencia]],2),"-",MID(OP[[#This Row],[Fuente]],1,1))</f>
        <v>13225-45-N</v>
      </c>
      <c r="F295" t="str">
        <f>_xlfn.CONCAT(MID(OP[[#This Row],[CDP]],1,10),"-",RIGHT(OP[[#This Row],[Dependencia]],2),"-",MID(OP[[#This Row],[Fuente]],1,1))</f>
        <v>3825-45-N</v>
      </c>
      <c r="G295" t="s">
        <v>5550</v>
      </c>
      <c r="H295">
        <v>45785</v>
      </c>
      <c r="I295">
        <v>45789.169606481482</v>
      </c>
      <c r="J295" t="s">
        <v>51</v>
      </c>
      <c r="K295" s="1">
        <v>4599511</v>
      </c>
      <c r="L295" s="1">
        <v>24451</v>
      </c>
      <c r="M295" s="1">
        <v>4575060</v>
      </c>
      <c r="N295" t="s">
        <v>52</v>
      </c>
      <c r="O295" t="s">
        <v>53</v>
      </c>
      <c r="P295" t="s">
        <v>169</v>
      </c>
      <c r="Q295">
        <v>35252659</v>
      </c>
      <c r="R295" t="s">
        <v>851</v>
      </c>
      <c r="S295" t="s">
        <v>56</v>
      </c>
      <c r="T295" t="s">
        <v>57</v>
      </c>
      <c r="U295" s="3" t="s">
        <v>852</v>
      </c>
      <c r="V295" t="s">
        <v>59</v>
      </c>
      <c r="W295">
        <v>890903938</v>
      </c>
      <c r="X295" t="s">
        <v>86</v>
      </c>
      <c r="Y295">
        <v>923245</v>
      </c>
      <c r="Z295" t="s">
        <v>403</v>
      </c>
      <c r="AA295" t="s">
        <v>62</v>
      </c>
      <c r="AB295" t="s">
        <v>63</v>
      </c>
      <c r="AC295" t="s">
        <v>172</v>
      </c>
      <c r="AD295" t="s">
        <v>173</v>
      </c>
      <c r="AE295" t="s">
        <v>66</v>
      </c>
      <c r="AF295" s="1">
        <v>4599511</v>
      </c>
      <c r="AG295" s="1">
        <v>0</v>
      </c>
      <c r="AH295" s="1">
        <v>0</v>
      </c>
      <c r="AI295" s="1">
        <v>0</v>
      </c>
      <c r="AJ295" t="s">
        <v>67</v>
      </c>
      <c r="AM295" t="s">
        <v>68</v>
      </c>
      <c r="AS295">
        <v>3825</v>
      </c>
      <c r="AT295">
        <v>3825</v>
      </c>
      <c r="AU295">
        <v>13225</v>
      </c>
      <c r="AV295">
        <v>0</v>
      </c>
      <c r="AX295">
        <v>129025</v>
      </c>
      <c r="AY295">
        <v>140405525</v>
      </c>
      <c r="AZ295" t="s">
        <v>70</v>
      </c>
      <c r="BA295">
        <v>45694</v>
      </c>
      <c r="BB295" t="s">
        <v>174</v>
      </c>
      <c r="BC295" t="s">
        <v>853</v>
      </c>
      <c r="BD295" t="s">
        <v>421</v>
      </c>
    </row>
    <row r="296" spans="1:56" x14ac:dyDescent="0.25">
      <c r="A296" t="str">
        <f>OP[[#This Row],[CODIGO_OP]]&amp;OP[[#This Row],[Rubro]]</f>
        <v>140405625-45-NC-3603-1300-20-20305C-3603025-02</v>
      </c>
      <c r="B296" t="str">
        <f>OP[[#This Row],[CODIGO_CRP]]&amp;OP[[#This Row],[Rubro]]</f>
        <v>35225-45-NC-3603-1300-20-20305C-3603025-02</v>
      </c>
      <c r="C296" t="str">
        <f>OP[[#This Row],[CODIGO_CDP]]&amp;OP[[#This Row],[Rubro]]</f>
        <v>3825-45-NC-3603-1300-20-20305C-3603025-02</v>
      </c>
      <c r="D296" t="str">
        <f>_xlfn.CONCAT(MID(OP[[#This Row],[Numero Documento]],1,10),"-",RIGHT(OP[[#This Row],[Dependencia]],2),"-",MID(OP[[#This Row],[Fuente]],1,1))</f>
        <v>140405625-45-N</v>
      </c>
      <c r="E296" t="str">
        <f>_xlfn.CONCAT(MID(OP[[#This Row],[Compromisos]],1,10),"-",RIGHT(OP[[#This Row],[Dependencia]],2),"-",MID(OP[[#This Row],[Fuente]],1,1))</f>
        <v>35225-45-N</v>
      </c>
      <c r="F296" t="str">
        <f>_xlfn.CONCAT(MID(OP[[#This Row],[CDP]],1,10),"-",RIGHT(OP[[#This Row],[Dependencia]],2),"-",MID(OP[[#This Row],[Fuente]],1,1))</f>
        <v>3825-45-N</v>
      </c>
      <c r="G296" t="s">
        <v>5551</v>
      </c>
      <c r="H296">
        <v>45785</v>
      </c>
      <c r="I296">
        <v>45789.177951388891</v>
      </c>
      <c r="J296" t="s">
        <v>51</v>
      </c>
      <c r="K296" s="1">
        <v>4599511</v>
      </c>
      <c r="L296" s="1">
        <v>24451</v>
      </c>
      <c r="M296" s="1">
        <v>4575060</v>
      </c>
      <c r="N296" t="s">
        <v>52</v>
      </c>
      <c r="O296" t="s">
        <v>53</v>
      </c>
      <c r="P296" t="s">
        <v>169</v>
      </c>
      <c r="Q296">
        <v>39668402</v>
      </c>
      <c r="R296" t="s">
        <v>1582</v>
      </c>
      <c r="S296" t="s">
        <v>56</v>
      </c>
      <c r="T296" t="s">
        <v>57</v>
      </c>
      <c r="U296" s="3" t="s">
        <v>1583</v>
      </c>
      <c r="V296" t="s">
        <v>59</v>
      </c>
      <c r="W296">
        <v>860007335</v>
      </c>
      <c r="X296" t="s">
        <v>201</v>
      </c>
      <c r="Y296">
        <v>923245</v>
      </c>
      <c r="Z296" t="s">
        <v>403</v>
      </c>
      <c r="AA296" t="s">
        <v>62</v>
      </c>
      <c r="AB296" t="s">
        <v>63</v>
      </c>
      <c r="AC296" t="s">
        <v>172</v>
      </c>
      <c r="AD296" t="s">
        <v>173</v>
      </c>
      <c r="AE296" t="s">
        <v>66</v>
      </c>
      <c r="AF296" s="1">
        <v>4599511</v>
      </c>
      <c r="AG296" s="1">
        <v>0</v>
      </c>
      <c r="AH296" s="1">
        <v>0</v>
      </c>
      <c r="AI296" s="1">
        <v>0</v>
      </c>
      <c r="AJ296" t="s">
        <v>67</v>
      </c>
      <c r="AM296" t="s">
        <v>68</v>
      </c>
      <c r="AS296">
        <v>3825</v>
      </c>
      <c r="AT296">
        <v>3825</v>
      </c>
      <c r="AU296">
        <v>35225</v>
      </c>
      <c r="AV296">
        <v>0</v>
      </c>
      <c r="AX296">
        <v>129125</v>
      </c>
      <c r="AY296">
        <v>140405625</v>
      </c>
      <c r="AZ296" t="s">
        <v>70</v>
      </c>
      <c r="BA296">
        <v>45709</v>
      </c>
      <c r="BB296" t="s">
        <v>174</v>
      </c>
      <c r="BC296" t="s">
        <v>1584</v>
      </c>
      <c r="BD296" t="s">
        <v>1585</v>
      </c>
    </row>
    <row r="297" spans="1:56" x14ac:dyDescent="0.25">
      <c r="A297" t="str">
        <f>OP[[#This Row],[CODIGO_OP]]&amp;OP[[#This Row],[Rubro]]</f>
        <v>140405725-45-NC-3603-1300-20-20305C-3603025-02</v>
      </c>
      <c r="B297" t="str">
        <f>OP[[#This Row],[CODIGO_CRP]]&amp;OP[[#This Row],[Rubro]]</f>
        <v>35325-45-NC-3603-1300-20-20305C-3603025-02</v>
      </c>
      <c r="C297" t="str">
        <f>OP[[#This Row],[CODIGO_CDP]]&amp;OP[[#This Row],[Rubro]]</f>
        <v>3825-45-NC-3603-1300-20-20305C-3603025-02</v>
      </c>
      <c r="D297" t="str">
        <f>_xlfn.CONCAT(MID(OP[[#This Row],[Numero Documento]],1,10),"-",RIGHT(OP[[#This Row],[Dependencia]],2),"-",MID(OP[[#This Row],[Fuente]],1,1))</f>
        <v>140405725-45-N</v>
      </c>
      <c r="E297" t="str">
        <f>_xlfn.CONCAT(MID(OP[[#This Row],[Compromisos]],1,10),"-",RIGHT(OP[[#This Row],[Dependencia]],2),"-",MID(OP[[#This Row],[Fuente]],1,1))</f>
        <v>35325-45-N</v>
      </c>
      <c r="F297" t="str">
        <f>_xlfn.CONCAT(MID(OP[[#This Row],[CDP]],1,10),"-",RIGHT(OP[[#This Row],[Dependencia]],2),"-",MID(OP[[#This Row],[Fuente]],1,1))</f>
        <v>3825-45-N</v>
      </c>
      <c r="G297" t="s">
        <v>5552</v>
      </c>
      <c r="H297">
        <v>45785</v>
      </c>
      <c r="I297">
        <v>45789.167905092596</v>
      </c>
      <c r="J297" t="s">
        <v>51</v>
      </c>
      <c r="K297" s="1">
        <v>4599511</v>
      </c>
      <c r="L297" s="1">
        <v>24451</v>
      </c>
      <c r="M297" s="1">
        <v>4575060</v>
      </c>
      <c r="N297" t="s">
        <v>52</v>
      </c>
      <c r="O297" t="s">
        <v>53</v>
      </c>
      <c r="P297" t="s">
        <v>169</v>
      </c>
      <c r="Q297">
        <v>1010179352</v>
      </c>
      <c r="R297" t="s">
        <v>1587</v>
      </c>
      <c r="S297" t="s">
        <v>56</v>
      </c>
      <c r="T297" t="s">
        <v>57</v>
      </c>
      <c r="U297" s="3" t="s">
        <v>1588</v>
      </c>
      <c r="V297" t="s">
        <v>59</v>
      </c>
      <c r="W297">
        <v>860002964</v>
      </c>
      <c r="X297" t="s">
        <v>242</v>
      </c>
      <c r="Y297">
        <v>923245</v>
      </c>
      <c r="Z297" t="s">
        <v>403</v>
      </c>
      <c r="AA297" t="s">
        <v>62</v>
      </c>
      <c r="AB297" t="s">
        <v>63</v>
      </c>
      <c r="AC297" t="s">
        <v>172</v>
      </c>
      <c r="AD297" t="s">
        <v>173</v>
      </c>
      <c r="AE297" t="s">
        <v>66</v>
      </c>
      <c r="AF297" s="1">
        <v>4599511</v>
      </c>
      <c r="AG297" s="1">
        <v>0</v>
      </c>
      <c r="AH297" s="1">
        <v>0</v>
      </c>
      <c r="AI297" s="1">
        <v>0</v>
      </c>
      <c r="AJ297" t="s">
        <v>67</v>
      </c>
      <c r="AM297" t="s">
        <v>68</v>
      </c>
      <c r="AS297">
        <v>3825</v>
      </c>
      <c r="AT297">
        <v>3825</v>
      </c>
      <c r="AU297">
        <v>35325</v>
      </c>
      <c r="AV297">
        <v>0</v>
      </c>
      <c r="AX297">
        <v>129225</v>
      </c>
      <c r="AY297">
        <v>140405725</v>
      </c>
      <c r="AZ297" t="s">
        <v>70</v>
      </c>
      <c r="BA297">
        <v>45709</v>
      </c>
      <c r="BB297" t="s">
        <v>174</v>
      </c>
      <c r="BC297" t="s">
        <v>1589</v>
      </c>
      <c r="BD297" t="s">
        <v>1585</v>
      </c>
    </row>
    <row r="298" spans="1:56" x14ac:dyDescent="0.25">
      <c r="A298" t="str">
        <f>OP[[#This Row],[CODIGO_OP]]&amp;OP[[#This Row],[Rubro]]</f>
        <v>140405825-45-NC-3603-1300-20-20305C-3603025-02</v>
      </c>
      <c r="B298" t="str">
        <f>OP[[#This Row],[CODIGO_CRP]]&amp;OP[[#This Row],[Rubro]]</f>
        <v>35425-45-NC-3603-1300-20-20305C-3603025-02</v>
      </c>
      <c r="C298" t="str">
        <f>OP[[#This Row],[CODIGO_CDP]]&amp;OP[[#This Row],[Rubro]]</f>
        <v>3825-45-NC-3603-1300-20-20305C-3603025-02</v>
      </c>
      <c r="D298" t="str">
        <f>_xlfn.CONCAT(MID(OP[[#This Row],[Numero Documento]],1,10),"-",RIGHT(OP[[#This Row],[Dependencia]],2),"-",MID(OP[[#This Row],[Fuente]],1,1))</f>
        <v>140405825-45-N</v>
      </c>
      <c r="E298" t="str">
        <f>_xlfn.CONCAT(MID(OP[[#This Row],[Compromisos]],1,10),"-",RIGHT(OP[[#This Row],[Dependencia]],2),"-",MID(OP[[#This Row],[Fuente]],1,1))</f>
        <v>35425-45-N</v>
      </c>
      <c r="F298" t="str">
        <f>_xlfn.CONCAT(MID(OP[[#This Row],[CDP]],1,10),"-",RIGHT(OP[[#This Row],[Dependencia]],2),"-",MID(OP[[#This Row],[Fuente]],1,1))</f>
        <v>3825-45-N</v>
      </c>
      <c r="G298" t="s">
        <v>5553</v>
      </c>
      <c r="H298">
        <v>45785</v>
      </c>
      <c r="I298">
        <v>45789.176539351851</v>
      </c>
      <c r="J298" t="s">
        <v>51</v>
      </c>
      <c r="K298" s="1">
        <v>4599511</v>
      </c>
      <c r="L298" s="1">
        <v>24451</v>
      </c>
      <c r="M298" s="1">
        <v>4575060</v>
      </c>
      <c r="N298" t="s">
        <v>52</v>
      </c>
      <c r="O298" t="s">
        <v>53</v>
      </c>
      <c r="P298" t="s">
        <v>169</v>
      </c>
      <c r="Q298">
        <v>80830134</v>
      </c>
      <c r="R298" t="s">
        <v>1591</v>
      </c>
      <c r="S298" t="s">
        <v>56</v>
      </c>
      <c r="T298" t="s">
        <v>57</v>
      </c>
      <c r="U298" s="3" t="s">
        <v>1592</v>
      </c>
      <c r="V298" t="s">
        <v>59</v>
      </c>
      <c r="W298">
        <v>860034594</v>
      </c>
      <c r="X298" t="s">
        <v>195</v>
      </c>
      <c r="Y298">
        <v>923245</v>
      </c>
      <c r="Z298" t="s">
        <v>403</v>
      </c>
      <c r="AA298" t="s">
        <v>62</v>
      </c>
      <c r="AB298" t="s">
        <v>63</v>
      </c>
      <c r="AC298" t="s">
        <v>172</v>
      </c>
      <c r="AD298" t="s">
        <v>173</v>
      </c>
      <c r="AE298" t="s">
        <v>66</v>
      </c>
      <c r="AF298" s="1">
        <v>4599511</v>
      </c>
      <c r="AG298" s="1">
        <v>0</v>
      </c>
      <c r="AH298" s="1">
        <v>0</v>
      </c>
      <c r="AI298" s="1">
        <v>0</v>
      </c>
      <c r="AJ298" t="s">
        <v>67</v>
      </c>
      <c r="AM298" t="s">
        <v>68</v>
      </c>
      <c r="AS298">
        <v>3825</v>
      </c>
      <c r="AT298">
        <v>3825</v>
      </c>
      <c r="AU298">
        <v>35425</v>
      </c>
      <c r="AV298">
        <v>0</v>
      </c>
      <c r="AX298">
        <v>129325</v>
      </c>
      <c r="AY298">
        <v>140405825</v>
      </c>
      <c r="AZ298" t="s">
        <v>70</v>
      </c>
      <c r="BA298">
        <v>45709</v>
      </c>
      <c r="BB298" t="s">
        <v>174</v>
      </c>
      <c r="BC298" t="s">
        <v>1593</v>
      </c>
      <c r="BD298" t="s">
        <v>1585</v>
      </c>
    </row>
    <row r="299" spans="1:56" x14ac:dyDescent="0.25">
      <c r="A299" t="str">
        <f>OP[[#This Row],[CODIGO_OP]]&amp;OP[[#This Row],[Rubro]]</f>
        <v>140405925-45-NC-3603-1300-20-20305C-3603025-02</v>
      </c>
      <c r="B299" t="str">
        <f>OP[[#This Row],[CODIGO_CRP]]&amp;OP[[#This Row],[Rubro]]</f>
        <v>35525-45-NC-3603-1300-20-20305C-3603025-02</v>
      </c>
      <c r="C299" t="str">
        <f>OP[[#This Row],[CODIGO_CDP]]&amp;OP[[#This Row],[Rubro]]</f>
        <v>3825-45-NC-3603-1300-20-20305C-3603025-02</v>
      </c>
      <c r="D299" t="str">
        <f>_xlfn.CONCAT(MID(OP[[#This Row],[Numero Documento]],1,10),"-",RIGHT(OP[[#This Row],[Dependencia]],2),"-",MID(OP[[#This Row],[Fuente]],1,1))</f>
        <v>140405925-45-N</v>
      </c>
      <c r="E299" t="str">
        <f>_xlfn.CONCAT(MID(OP[[#This Row],[Compromisos]],1,10),"-",RIGHT(OP[[#This Row],[Dependencia]],2),"-",MID(OP[[#This Row],[Fuente]],1,1))</f>
        <v>35525-45-N</v>
      </c>
      <c r="F299" t="str">
        <f>_xlfn.CONCAT(MID(OP[[#This Row],[CDP]],1,10),"-",RIGHT(OP[[#This Row],[Dependencia]],2),"-",MID(OP[[#This Row],[Fuente]],1,1))</f>
        <v>3825-45-N</v>
      </c>
      <c r="G299" t="s">
        <v>5554</v>
      </c>
      <c r="H299">
        <v>45785</v>
      </c>
      <c r="I299">
        <v>45789.167905092596</v>
      </c>
      <c r="J299" t="s">
        <v>51</v>
      </c>
      <c r="K299" s="1">
        <v>4599511</v>
      </c>
      <c r="L299" s="1">
        <v>24451</v>
      </c>
      <c r="M299" s="1">
        <v>4575060</v>
      </c>
      <c r="N299" t="s">
        <v>52</v>
      </c>
      <c r="O299" t="s">
        <v>53</v>
      </c>
      <c r="P299" t="s">
        <v>169</v>
      </c>
      <c r="Q299">
        <v>1073708200</v>
      </c>
      <c r="R299" t="s">
        <v>1595</v>
      </c>
      <c r="S299" t="s">
        <v>56</v>
      </c>
      <c r="T299" t="s">
        <v>57</v>
      </c>
      <c r="U299" s="3" t="s">
        <v>1596</v>
      </c>
      <c r="V299" t="s">
        <v>59</v>
      </c>
      <c r="W299">
        <v>860002964</v>
      </c>
      <c r="X299" t="s">
        <v>242</v>
      </c>
      <c r="Y299">
        <v>923245</v>
      </c>
      <c r="Z299" t="s">
        <v>403</v>
      </c>
      <c r="AA299" t="s">
        <v>62</v>
      </c>
      <c r="AB299" t="s">
        <v>63</v>
      </c>
      <c r="AC299" t="s">
        <v>172</v>
      </c>
      <c r="AD299" t="s">
        <v>173</v>
      </c>
      <c r="AE299" t="s">
        <v>66</v>
      </c>
      <c r="AF299" s="1">
        <v>4599511</v>
      </c>
      <c r="AG299" s="1">
        <v>0</v>
      </c>
      <c r="AH299" s="1">
        <v>0</v>
      </c>
      <c r="AI299" s="1">
        <v>0</v>
      </c>
      <c r="AJ299" t="s">
        <v>67</v>
      </c>
      <c r="AM299" t="s">
        <v>68</v>
      </c>
      <c r="AS299">
        <v>3825</v>
      </c>
      <c r="AT299">
        <v>3825</v>
      </c>
      <c r="AU299">
        <v>35525</v>
      </c>
      <c r="AV299">
        <v>0</v>
      </c>
      <c r="AX299">
        <v>129425</v>
      </c>
      <c r="AY299">
        <v>140405925</v>
      </c>
      <c r="AZ299" t="s">
        <v>70</v>
      </c>
      <c r="BA299">
        <v>45709</v>
      </c>
      <c r="BB299" t="s">
        <v>174</v>
      </c>
      <c r="BC299" t="s">
        <v>1597</v>
      </c>
      <c r="BD299" t="s">
        <v>1585</v>
      </c>
    </row>
    <row r="300" spans="1:56" x14ac:dyDescent="0.25">
      <c r="A300" t="str">
        <f>OP[[#This Row],[CODIGO_OP]]&amp;OP[[#This Row],[Rubro]]</f>
        <v>140406025-45-NC-3603-1300-20-20305C-3603025-02</v>
      </c>
      <c r="B300" t="str">
        <f>OP[[#This Row],[CODIGO_CRP]]&amp;OP[[#This Row],[Rubro]]</f>
        <v>35625-45-NC-3603-1300-20-20305C-3603025-02</v>
      </c>
      <c r="C300" t="str">
        <f>OP[[#This Row],[CODIGO_CDP]]&amp;OP[[#This Row],[Rubro]]</f>
        <v>3825-45-NC-3603-1300-20-20305C-3603025-02</v>
      </c>
      <c r="D300" t="str">
        <f>_xlfn.CONCAT(MID(OP[[#This Row],[Numero Documento]],1,10),"-",RIGHT(OP[[#This Row],[Dependencia]],2),"-",MID(OP[[#This Row],[Fuente]],1,1))</f>
        <v>140406025-45-N</v>
      </c>
      <c r="E300" t="str">
        <f>_xlfn.CONCAT(MID(OP[[#This Row],[Compromisos]],1,10),"-",RIGHT(OP[[#This Row],[Dependencia]],2),"-",MID(OP[[#This Row],[Fuente]],1,1))</f>
        <v>35625-45-N</v>
      </c>
      <c r="F300" t="str">
        <f>_xlfn.CONCAT(MID(OP[[#This Row],[CDP]],1,10),"-",RIGHT(OP[[#This Row],[Dependencia]],2),"-",MID(OP[[#This Row],[Fuente]],1,1))</f>
        <v>3825-45-N</v>
      </c>
      <c r="G300" t="s">
        <v>5555</v>
      </c>
      <c r="H300">
        <v>45785</v>
      </c>
      <c r="I300">
        <v>45789.169618055559</v>
      </c>
      <c r="J300" t="s">
        <v>51</v>
      </c>
      <c r="K300" s="1">
        <v>4599511</v>
      </c>
      <c r="L300" s="1">
        <v>24451</v>
      </c>
      <c r="M300" s="1">
        <v>4575060</v>
      </c>
      <c r="N300" t="s">
        <v>52</v>
      </c>
      <c r="O300" t="s">
        <v>53</v>
      </c>
      <c r="P300" t="s">
        <v>169</v>
      </c>
      <c r="Q300">
        <v>80357724</v>
      </c>
      <c r="R300" t="s">
        <v>1599</v>
      </c>
      <c r="S300" t="s">
        <v>56</v>
      </c>
      <c r="T300" t="s">
        <v>57</v>
      </c>
      <c r="U300" s="3" t="s">
        <v>1600</v>
      </c>
      <c r="V300" t="s">
        <v>59</v>
      </c>
      <c r="W300">
        <v>890903938</v>
      </c>
      <c r="X300" t="s">
        <v>86</v>
      </c>
      <c r="Y300">
        <v>923245</v>
      </c>
      <c r="Z300" t="s">
        <v>403</v>
      </c>
      <c r="AA300" t="s">
        <v>62</v>
      </c>
      <c r="AB300" t="s">
        <v>63</v>
      </c>
      <c r="AC300" t="s">
        <v>172</v>
      </c>
      <c r="AD300" t="s">
        <v>173</v>
      </c>
      <c r="AE300" t="s">
        <v>66</v>
      </c>
      <c r="AF300" s="1">
        <v>4599511</v>
      </c>
      <c r="AG300" s="1">
        <v>0</v>
      </c>
      <c r="AH300" s="1">
        <v>0</v>
      </c>
      <c r="AI300" s="1">
        <v>0</v>
      </c>
      <c r="AJ300" t="s">
        <v>67</v>
      </c>
      <c r="AM300" t="s">
        <v>68</v>
      </c>
      <c r="AS300">
        <v>3825</v>
      </c>
      <c r="AT300">
        <v>3825</v>
      </c>
      <c r="AU300">
        <v>35625</v>
      </c>
      <c r="AV300">
        <v>0</v>
      </c>
      <c r="AX300">
        <v>129525</v>
      </c>
      <c r="AY300">
        <v>140406025</v>
      </c>
      <c r="AZ300" t="s">
        <v>70</v>
      </c>
      <c r="BA300">
        <v>45709</v>
      </c>
      <c r="BB300" t="s">
        <v>174</v>
      </c>
      <c r="BC300" t="s">
        <v>1601</v>
      </c>
      <c r="BD300" t="s">
        <v>1585</v>
      </c>
    </row>
    <row r="301" spans="1:56" x14ac:dyDescent="0.25">
      <c r="A301" t="str">
        <f>OP[[#This Row],[CODIGO_OP]]&amp;OP[[#This Row],[Rubro]]</f>
        <v>140406125-45-NC-3603-1300-20-20305C-3603025-02</v>
      </c>
      <c r="B301" t="str">
        <f>OP[[#This Row],[CODIGO_CRP]]&amp;OP[[#This Row],[Rubro]]</f>
        <v>35725-45-NC-3603-1300-20-20305C-3603025-02</v>
      </c>
      <c r="C301" t="str">
        <f>OP[[#This Row],[CODIGO_CDP]]&amp;OP[[#This Row],[Rubro]]</f>
        <v>3825-45-NC-3603-1300-20-20305C-3603025-02</v>
      </c>
      <c r="D301" t="str">
        <f>_xlfn.CONCAT(MID(OP[[#This Row],[Numero Documento]],1,10),"-",RIGHT(OP[[#This Row],[Dependencia]],2),"-",MID(OP[[#This Row],[Fuente]],1,1))</f>
        <v>140406125-45-N</v>
      </c>
      <c r="E301" t="str">
        <f>_xlfn.CONCAT(MID(OP[[#This Row],[Compromisos]],1,10),"-",RIGHT(OP[[#This Row],[Dependencia]],2),"-",MID(OP[[#This Row],[Fuente]],1,1))</f>
        <v>35725-45-N</v>
      </c>
      <c r="F301" t="str">
        <f>_xlfn.CONCAT(MID(OP[[#This Row],[CDP]],1,10),"-",RIGHT(OP[[#This Row],[Dependencia]],2),"-",MID(OP[[#This Row],[Fuente]],1,1))</f>
        <v>3825-45-N</v>
      </c>
      <c r="G301" t="s">
        <v>5556</v>
      </c>
      <c r="H301">
        <v>45785</v>
      </c>
      <c r="I301">
        <v>45789.181550925925</v>
      </c>
      <c r="J301" t="s">
        <v>51</v>
      </c>
      <c r="K301" s="1">
        <v>4599511</v>
      </c>
      <c r="L301" s="1">
        <v>24451</v>
      </c>
      <c r="M301" s="1">
        <v>4575060</v>
      </c>
      <c r="N301" t="s">
        <v>52</v>
      </c>
      <c r="O301" t="s">
        <v>53</v>
      </c>
      <c r="P301" t="s">
        <v>169</v>
      </c>
      <c r="Q301">
        <v>7167348</v>
      </c>
      <c r="R301" t="s">
        <v>1603</v>
      </c>
      <c r="S301" t="s">
        <v>56</v>
      </c>
      <c r="T301" t="s">
        <v>57</v>
      </c>
      <c r="U301" s="3" t="s">
        <v>1604</v>
      </c>
      <c r="V301" t="s">
        <v>59</v>
      </c>
      <c r="W301">
        <v>860034313</v>
      </c>
      <c r="X301" t="s">
        <v>97</v>
      </c>
      <c r="Y301">
        <v>923245</v>
      </c>
      <c r="Z301" t="s">
        <v>403</v>
      </c>
      <c r="AA301" t="s">
        <v>62</v>
      </c>
      <c r="AB301" t="s">
        <v>63</v>
      </c>
      <c r="AC301" t="s">
        <v>172</v>
      </c>
      <c r="AD301" t="s">
        <v>173</v>
      </c>
      <c r="AE301" t="s">
        <v>66</v>
      </c>
      <c r="AF301" s="1">
        <v>4599511</v>
      </c>
      <c r="AG301" s="1">
        <v>0</v>
      </c>
      <c r="AH301" s="1">
        <v>0</v>
      </c>
      <c r="AI301" s="1">
        <v>0</v>
      </c>
      <c r="AJ301" t="s">
        <v>67</v>
      </c>
      <c r="AM301" t="s">
        <v>68</v>
      </c>
      <c r="AS301">
        <v>3825</v>
      </c>
      <c r="AT301">
        <v>3825</v>
      </c>
      <c r="AU301">
        <v>35725</v>
      </c>
      <c r="AV301">
        <v>0</v>
      </c>
      <c r="AX301">
        <v>129625</v>
      </c>
      <c r="AY301">
        <v>140406125</v>
      </c>
      <c r="AZ301" t="s">
        <v>70</v>
      </c>
      <c r="BA301">
        <v>45709</v>
      </c>
      <c r="BB301" t="s">
        <v>174</v>
      </c>
      <c r="BC301" t="s">
        <v>1605</v>
      </c>
      <c r="BD301" t="s">
        <v>1585</v>
      </c>
    </row>
    <row r="302" spans="1:56" x14ac:dyDescent="0.25">
      <c r="A302" t="str">
        <f>OP[[#This Row],[CODIGO_OP]]&amp;OP[[#This Row],[Rubro]]</f>
        <v>140406225-45-NC-3603-1300-20-20305C-3603025-02</v>
      </c>
      <c r="B302" t="str">
        <f>OP[[#This Row],[CODIGO_CRP]]&amp;OP[[#This Row],[Rubro]]</f>
        <v>35825-45-NC-3603-1300-20-20305C-3603025-02</v>
      </c>
      <c r="C302" t="str">
        <f>OP[[#This Row],[CODIGO_CDP]]&amp;OP[[#This Row],[Rubro]]</f>
        <v>3825-45-NC-3603-1300-20-20305C-3603025-02</v>
      </c>
      <c r="D302" t="str">
        <f>_xlfn.CONCAT(MID(OP[[#This Row],[Numero Documento]],1,10),"-",RIGHT(OP[[#This Row],[Dependencia]],2),"-",MID(OP[[#This Row],[Fuente]],1,1))</f>
        <v>140406225-45-N</v>
      </c>
      <c r="E302" t="str">
        <f>_xlfn.CONCAT(MID(OP[[#This Row],[Compromisos]],1,10),"-",RIGHT(OP[[#This Row],[Dependencia]],2),"-",MID(OP[[#This Row],[Fuente]],1,1))</f>
        <v>35825-45-N</v>
      </c>
      <c r="F302" t="str">
        <f>_xlfn.CONCAT(MID(OP[[#This Row],[CDP]],1,10),"-",RIGHT(OP[[#This Row],[Dependencia]],2),"-",MID(OP[[#This Row],[Fuente]],1,1))</f>
        <v>3825-45-N</v>
      </c>
      <c r="G302" t="s">
        <v>5557</v>
      </c>
      <c r="H302">
        <v>45785</v>
      </c>
      <c r="I302">
        <v>45789.169629629629</v>
      </c>
      <c r="J302" t="s">
        <v>51</v>
      </c>
      <c r="K302" s="1">
        <v>4599511</v>
      </c>
      <c r="L302" s="1">
        <v>24451</v>
      </c>
      <c r="M302" s="1">
        <v>4575060</v>
      </c>
      <c r="N302" t="s">
        <v>52</v>
      </c>
      <c r="O302" t="s">
        <v>53</v>
      </c>
      <c r="P302" t="s">
        <v>169</v>
      </c>
      <c r="Q302">
        <v>1022374983</v>
      </c>
      <c r="R302" t="s">
        <v>1607</v>
      </c>
      <c r="S302" t="s">
        <v>56</v>
      </c>
      <c r="T302" t="s">
        <v>57</v>
      </c>
      <c r="U302" s="3" t="s">
        <v>1608</v>
      </c>
      <c r="V302" t="s">
        <v>59</v>
      </c>
      <c r="W302">
        <v>890903938</v>
      </c>
      <c r="X302" t="s">
        <v>86</v>
      </c>
      <c r="Y302">
        <v>923245</v>
      </c>
      <c r="Z302" t="s">
        <v>403</v>
      </c>
      <c r="AA302" t="s">
        <v>62</v>
      </c>
      <c r="AB302" t="s">
        <v>63</v>
      </c>
      <c r="AC302" t="s">
        <v>172</v>
      </c>
      <c r="AD302" t="s">
        <v>173</v>
      </c>
      <c r="AE302" t="s">
        <v>66</v>
      </c>
      <c r="AF302" s="1">
        <v>4599511</v>
      </c>
      <c r="AG302" s="1">
        <v>0</v>
      </c>
      <c r="AH302" s="1">
        <v>0</v>
      </c>
      <c r="AI302" s="1">
        <v>0</v>
      </c>
      <c r="AJ302" t="s">
        <v>67</v>
      </c>
      <c r="AM302" t="s">
        <v>68</v>
      </c>
      <c r="AS302">
        <v>3825</v>
      </c>
      <c r="AT302">
        <v>3825</v>
      </c>
      <c r="AU302">
        <v>35825</v>
      </c>
      <c r="AV302">
        <v>0</v>
      </c>
      <c r="AX302">
        <v>129725</v>
      </c>
      <c r="AY302">
        <v>140406225</v>
      </c>
      <c r="AZ302" t="s">
        <v>70</v>
      </c>
      <c r="BA302">
        <v>45709</v>
      </c>
      <c r="BB302" t="s">
        <v>174</v>
      </c>
      <c r="BC302" t="s">
        <v>1609</v>
      </c>
      <c r="BD302" t="s">
        <v>1610</v>
      </c>
    </row>
    <row r="303" spans="1:56" x14ac:dyDescent="0.25">
      <c r="A303" t="str">
        <f>OP[[#This Row],[CODIGO_OP]]&amp;OP[[#This Row],[Rubro]]</f>
        <v>140406325-45-NC-3603-1300-20-20305C-3603025-02</v>
      </c>
      <c r="B303" t="str">
        <f>OP[[#This Row],[CODIGO_CRP]]&amp;OP[[#This Row],[Rubro]]</f>
        <v>36025-45-NC-3603-1300-20-20305C-3603025-02</v>
      </c>
      <c r="C303" t="str">
        <f>OP[[#This Row],[CODIGO_CDP]]&amp;OP[[#This Row],[Rubro]]</f>
        <v>3825-45-NC-3603-1300-20-20305C-3603025-02</v>
      </c>
      <c r="D303" t="str">
        <f>_xlfn.CONCAT(MID(OP[[#This Row],[Numero Documento]],1,10),"-",RIGHT(OP[[#This Row],[Dependencia]],2),"-",MID(OP[[#This Row],[Fuente]],1,1))</f>
        <v>140406325-45-N</v>
      </c>
      <c r="E303" t="str">
        <f>_xlfn.CONCAT(MID(OP[[#This Row],[Compromisos]],1,10),"-",RIGHT(OP[[#This Row],[Dependencia]],2),"-",MID(OP[[#This Row],[Fuente]],1,1))</f>
        <v>36025-45-N</v>
      </c>
      <c r="F303" t="str">
        <f>_xlfn.CONCAT(MID(OP[[#This Row],[CDP]],1,10),"-",RIGHT(OP[[#This Row],[Dependencia]],2),"-",MID(OP[[#This Row],[Fuente]],1,1))</f>
        <v>3825-45-N</v>
      </c>
      <c r="G303" t="s">
        <v>5558</v>
      </c>
      <c r="H303">
        <v>45785</v>
      </c>
      <c r="I303">
        <v>45789.169629629629</v>
      </c>
      <c r="J303" t="s">
        <v>51</v>
      </c>
      <c r="K303" s="1">
        <v>4599511</v>
      </c>
      <c r="L303" s="1">
        <v>24451</v>
      </c>
      <c r="M303" s="1">
        <v>4575060</v>
      </c>
      <c r="N303" t="s">
        <v>52</v>
      </c>
      <c r="O303" t="s">
        <v>53</v>
      </c>
      <c r="P303" t="s">
        <v>169</v>
      </c>
      <c r="Q303">
        <v>79207730</v>
      </c>
      <c r="R303" t="s">
        <v>1616</v>
      </c>
      <c r="S303" t="s">
        <v>56</v>
      </c>
      <c r="T303" t="s">
        <v>57</v>
      </c>
      <c r="U303" s="3" t="s">
        <v>1617</v>
      </c>
      <c r="V303" t="s">
        <v>59</v>
      </c>
      <c r="W303">
        <v>890903938</v>
      </c>
      <c r="X303" t="s">
        <v>86</v>
      </c>
      <c r="Y303">
        <v>923245</v>
      </c>
      <c r="Z303" t="s">
        <v>403</v>
      </c>
      <c r="AA303" t="s">
        <v>62</v>
      </c>
      <c r="AB303" t="s">
        <v>63</v>
      </c>
      <c r="AC303" t="s">
        <v>172</v>
      </c>
      <c r="AD303" t="s">
        <v>173</v>
      </c>
      <c r="AE303" t="s">
        <v>66</v>
      </c>
      <c r="AF303" s="1">
        <v>4599511</v>
      </c>
      <c r="AG303" s="1">
        <v>0</v>
      </c>
      <c r="AH303" s="1">
        <v>0</v>
      </c>
      <c r="AI303" s="1">
        <v>0</v>
      </c>
      <c r="AJ303" t="s">
        <v>67</v>
      </c>
      <c r="AM303" t="s">
        <v>68</v>
      </c>
      <c r="AS303">
        <v>3825</v>
      </c>
      <c r="AT303">
        <v>3825</v>
      </c>
      <c r="AU303">
        <v>36025</v>
      </c>
      <c r="AV303">
        <v>0</v>
      </c>
      <c r="AX303">
        <v>129825</v>
      </c>
      <c r="AY303">
        <v>140406325</v>
      </c>
      <c r="AZ303" t="s">
        <v>70</v>
      </c>
      <c r="BA303">
        <v>45709</v>
      </c>
      <c r="BB303" t="s">
        <v>174</v>
      </c>
      <c r="BC303" t="s">
        <v>1618</v>
      </c>
      <c r="BD303" t="s">
        <v>421</v>
      </c>
    </row>
    <row r="304" spans="1:56" x14ac:dyDescent="0.25">
      <c r="A304" t="str">
        <f>OP[[#This Row],[CODIGO_OP]]&amp;OP[[#This Row],[Rubro]]</f>
        <v>140406525-45-NC-3603-1300-20-20305C-3603025-02</v>
      </c>
      <c r="B304" t="str">
        <f>OP[[#This Row],[CODIGO_CRP]]&amp;OP[[#This Row],[Rubro]]</f>
        <v>36125-45-NC-3603-1300-20-20305C-3603025-02</v>
      </c>
      <c r="C304" t="str">
        <f>OP[[#This Row],[CODIGO_CDP]]&amp;OP[[#This Row],[Rubro]]</f>
        <v>3825-45-NC-3603-1300-20-20305C-3603025-02</v>
      </c>
      <c r="D304" t="str">
        <f>_xlfn.CONCAT(MID(OP[[#This Row],[Numero Documento]],1,10),"-",RIGHT(OP[[#This Row],[Dependencia]],2),"-",MID(OP[[#This Row],[Fuente]],1,1))</f>
        <v>140406525-45-N</v>
      </c>
      <c r="E304" t="str">
        <f>_xlfn.CONCAT(MID(OP[[#This Row],[Compromisos]],1,10),"-",RIGHT(OP[[#This Row],[Dependencia]],2),"-",MID(OP[[#This Row],[Fuente]],1,1))</f>
        <v>36125-45-N</v>
      </c>
      <c r="F304" t="str">
        <f>_xlfn.CONCAT(MID(OP[[#This Row],[CDP]],1,10),"-",RIGHT(OP[[#This Row],[Dependencia]],2),"-",MID(OP[[#This Row],[Fuente]],1,1))</f>
        <v>3825-45-N</v>
      </c>
      <c r="G304" t="s">
        <v>5559</v>
      </c>
      <c r="H304">
        <v>45785</v>
      </c>
      <c r="I304">
        <v>45789.169629629629</v>
      </c>
      <c r="J304" t="s">
        <v>51</v>
      </c>
      <c r="K304" s="1">
        <v>4599511</v>
      </c>
      <c r="L304" s="1">
        <v>24451</v>
      </c>
      <c r="M304" s="1">
        <v>4575060</v>
      </c>
      <c r="N304" t="s">
        <v>52</v>
      </c>
      <c r="O304" t="s">
        <v>53</v>
      </c>
      <c r="P304" t="s">
        <v>169</v>
      </c>
      <c r="Q304">
        <v>53890046</v>
      </c>
      <c r="R304" t="s">
        <v>1620</v>
      </c>
      <c r="S304" t="s">
        <v>56</v>
      </c>
      <c r="T304" t="s">
        <v>57</v>
      </c>
      <c r="U304" s="3" t="s">
        <v>1621</v>
      </c>
      <c r="V304" t="s">
        <v>59</v>
      </c>
      <c r="W304">
        <v>890903938</v>
      </c>
      <c r="X304" t="s">
        <v>86</v>
      </c>
      <c r="Y304">
        <v>923245</v>
      </c>
      <c r="Z304" t="s">
        <v>403</v>
      </c>
      <c r="AA304" t="s">
        <v>62</v>
      </c>
      <c r="AB304" t="s">
        <v>63</v>
      </c>
      <c r="AC304" t="s">
        <v>172</v>
      </c>
      <c r="AD304" t="s">
        <v>173</v>
      </c>
      <c r="AE304" t="s">
        <v>66</v>
      </c>
      <c r="AF304" s="1">
        <v>4599511</v>
      </c>
      <c r="AG304" s="1">
        <v>0</v>
      </c>
      <c r="AH304" s="1">
        <v>0</v>
      </c>
      <c r="AI304" s="1">
        <v>0</v>
      </c>
      <c r="AJ304" t="s">
        <v>67</v>
      </c>
      <c r="AM304" t="s">
        <v>68</v>
      </c>
      <c r="AS304">
        <v>3825</v>
      </c>
      <c r="AT304">
        <v>3825</v>
      </c>
      <c r="AU304">
        <v>36125</v>
      </c>
      <c r="AV304">
        <v>0</v>
      </c>
      <c r="AX304">
        <v>129925</v>
      </c>
      <c r="AY304">
        <v>140406525</v>
      </c>
      <c r="AZ304" t="s">
        <v>70</v>
      </c>
      <c r="BA304">
        <v>45709</v>
      </c>
      <c r="BB304" t="s">
        <v>174</v>
      </c>
      <c r="BC304" t="s">
        <v>1622</v>
      </c>
      <c r="BD304" t="s">
        <v>421</v>
      </c>
    </row>
    <row r="305" spans="1:56" x14ac:dyDescent="0.25">
      <c r="A305" t="str">
        <f>OP[[#This Row],[CODIGO_OP]]&amp;OP[[#This Row],[Rubro]]</f>
        <v>140406625-45-NC-3603-1300-20-20305C-3603025-02</v>
      </c>
      <c r="B305" t="str">
        <f>OP[[#This Row],[CODIGO_CRP]]&amp;OP[[#This Row],[Rubro]]</f>
        <v>36225-45-NC-3603-1300-20-20305C-3603025-02</v>
      </c>
      <c r="C305" t="str">
        <f>OP[[#This Row],[CODIGO_CDP]]&amp;OP[[#This Row],[Rubro]]</f>
        <v>3825-45-NC-3603-1300-20-20305C-3603025-02</v>
      </c>
      <c r="D305" t="str">
        <f>_xlfn.CONCAT(MID(OP[[#This Row],[Numero Documento]],1,10),"-",RIGHT(OP[[#This Row],[Dependencia]],2),"-",MID(OP[[#This Row],[Fuente]],1,1))</f>
        <v>140406625-45-N</v>
      </c>
      <c r="E305" t="str">
        <f>_xlfn.CONCAT(MID(OP[[#This Row],[Compromisos]],1,10),"-",RIGHT(OP[[#This Row],[Dependencia]],2),"-",MID(OP[[#This Row],[Fuente]],1,1))</f>
        <v>36225-45-N</v>
      </c>
      <c r="F305" t="str">
        <f>_xlfn.CONCAT(MID(OP[[#This Row],[CDP]],1,10),"-",RIGHT(OP[[#This Row],[Dependencia]],2),"-",MID(OP[[#This Row],[Fuente]],1,1))</f>
        <v>3825-45-N</v>
      </c>
      <c r="G305" t="s">
        <v>5560</v>
      </c>
      <c r="H305">
        <v>45785</v>
      </c>
      <c r="I305">
        <v>45789.167916666665</v>
      </c>
      <c r="J305" t="s">
        <v>51</v>
      </c>
      <c r="K305" s="1">
        <v>4599511</v>
      </c>
      <c r="L305" s="1">
        <v>24451</v>
      </c>
      <c r="M305" s="1">
        <v>4575060</v>
      </c>
      <c r="N305" t="s">
        <v>52</v>
      </c>
      <c r="O305" t="s">
        <v>53</v>
      </c>
      <c r="P305" t="s">
        <v>169</v>
      </c>
      <c r="Q305">
        <v>79217310</v>
      </c>
      <c r="R305" t="s">
        <v>1624</v>
      </c>
      <c r="S305" t="s">
        <v>56</v>
      </c>
      <c r="T305" t="s">
        <v>57</v>
      </c>
      <c r="U305" s="3" t="s">
        <v>1625</v>
      </c>
      <c r="V305" t="s">
        <v>59</v>
      </c>
      <c r="W305">
        <v>860002964</v>
      </c>
      <c r="X305" t="s">
        <v>242</v>
      </c>
      <c r="Y305">
        <v>923245</v>
      </c>
      <c r="Z305" t="s">
        <v>403</v>
      </c>
      <c r="AA305" t="s">
        <v>62</v>
      </c>
      <c r="AB305" t="s">
        <v>63</v>
      </c>
      <c r="AC305" t="s">
        <v>172</v>
      </c>
      <c r="AD305" t="s">
        <v>173</v>
      </c>
      <c r="AE305" t="s">
        <v>66</v>
      </c>
      <c r="AF305" s="1">
        <v>4599511</v>
      </c>
      <c r="AG305" s="1">
        <v>0</v>
      </c>
      <c r="AH305" s="1">
        <v>0</v>
      </c>
      <c r="AI305" s="1">
        <v>0</v>
      </c>
      <c r="AJ305" t="s">
        <v>67</v>
      </c>
      <c r="AM305" t="s">
        <v>68</v>
      </c>
      <c r="AS305">
        <v>3825</v>
      </c>
      <c r="AT305">
        <v>3825</v>
      </c>
      <c r="AU305">
        <v>36225</v>
      </c>
      <c r="AV305">
        <v>0</v>
      </c>
      <c r="AX305">
        <v>130025</v>
      </c>
      <c r="AY305">
        <v>140406625</v>
      </c>
      <c r="AZ305" t="s">
        <v>70</v>
      </c>
      <c r="BA305">
        <v>45709</v>
      </c>
      <c r="BB305" t="s">
        <v>174</v>
      </c>
      <c r="BC305" t="s">
        <v>1626</v>
      </c>
      <c r="BD305" t="s">
        <v>1627</v>
      </c>
    </row>
    <row r="306" spans="1:56" x14ac:dyDescent="0.25">
      <c r="A306" t="str">
        <f>OP[[#This Row],[CODIGO_OP]]&amp;OP[[#This Row],[Rubro]]</f>
        <v>140406725-45-NC-3603-1300-20-20305C-3603025-02</v>
      </c>
      <c r="B306" t="str">
        <f>OP[[#This Row],[CODIGO_CRP]]&amp;OP[[#This Row],[Rubro]]</f>
        <v>36325-45-NC-3603-1300-20-20305C-3603025-02</v>
      </c>
      <c r="C306" t="str">
        <f>OP[[#This Row],[CODIGO_CDP]]&amp;OP[[#This Row],[Rubro]]</f>
        <v>3825-45-NC-3603-1300-20-20305C-3603025-02</v>
      </c>
      <c r="D306" t="str">
        <f>_xlfn.CONCAT(MID(OP[[#This Row],[Numero Documento]],1,10),"-",RIGHT(OP[[#This Row],[Dependencia]],2),"-",MID(OP[[#This Row],[Fuente]],1,1))</f>
        <v>140406725-45-N</v>
      </c>
      <c r="E306" t="str">
        <f>_xlfn.CONCAT(MID(OP[[#This Row],[Compromisos]],1,10),"-",RIGHT(OP[[#This Row],[Dependencia]],2),"-",MID(OP[[#This Row],[Fuente]],1,1))</f>
        <v>36325-45-N</v>
      </c>
      <c r="F306" t="str">
        <f>_xlfn.CONCAT(MID(OP[[#This Row],[CDP]],1,10),"-",RIGHT(OP[[#This Row],[Dependencia]],2),"-",MID(OP[[#This Row],[Fuente]],1,1))</f>
        <v>3825-45-N</v>
      </c>
      <c r="G306" t="s">
        <v>5561</v>
      </c>
      <c r="H306">
        <v>45785</v>
      </c>
      <c r="I306">
        <v>45789.176550925928</v>
      </c>
      <c r="J306" t="s">
        <v>51</v>
      </c>
      <c r="K306" s="1">
        <v>4599511</v>
      </c>
      <c r="L306" s="1">
        <v>26217</v>
      </c>
      <c r="M306" s="1">
        <v>4573294</v>
      </c>
      <c r="N306" t="s">
        <v>52</v>
      </c>
      <c r="O306" t="s">
        <v>53</v>
      </c>
      <c r="P306" t="s">
        <v>169</v>
      </c>
      <c r="Q306">
        <v>49729347</v>
      </c>
      <c r="R306" t="s">
        <v>1629</v>
      </c>
      <c r="S306" t="s">
        <v>56</v>
      </c>
      <c r="T306" t="s">
        <v>57</v>
      </c>
      <c r="U306" s="3" t="s">
        <v>1630</v>
      </c>
      <c r="V306" t="s">
        <v>59</v>
      </c>
      <c r="W306">
        <v>860034594</v>
      </c>
      <c r="X306" t="s">
        <v>195</v>
      </c>
      <c r="Y306">
        <v>923245</v>
      </c>
      <c r="Z306" t="s">
        <v>403</v>
      </c>
      <c r="AA306" t="s">
        <v>62</v>
      </c>
      <c r="AB306" t="s">
        <v>63</v>
      </c>
      <c r="AC306" t="s">
        <v>172</v>
      </c>
      <c r="AD306" t="s">
        <v>173</v>
      </c>
      <c r="AE306" t="s">
        <v>66</v>
      </c>
      <c r="AF306" s="1">
        <v>4599511</v>
      </c>
      <c r="AG306" s="1">
        <v>0</v>
      </c>
      <c r="AH306" s="1">
        <v>0</v>
      </c>
      <c r="AI306" s="1">
        <v>0</v>
      </c>
      <c r="AJ306" t="s">
        <v>67</v>
      </c>
      <c r="AM306" t="s">
        <v>68</v>
      </c>
      <c r="AS306">
        <v>3825</v>
      </c>
      <c r="AT306">
        <v>3825</v>
      </c>
      <c r="AU306">
        <v>36325</v>
      </c>
      <c r="AV306">
        <v>0</v>
      </c>
      <c r="AX306">
        <v>130125</v>
      </c>
      <c r="AY306">
        <v>140406725</v>
      </c>
      <c r="AZ306" t="s">
        <v>70</v>
      </c>
      <c r="BA306">
        <v>45709</v>
      </c>
      <c r="BB306" t="s">
        <v>174</v>
      </c>
      <c r="BC306" t="s">
        <v>1631</v>
      </c>
      <c r="BD306" t="s">
        <v>421</v>
      </c>
    </row>
    <row r="307" spans="1:56" x14ac:dyDescent="0.25">
      <c r="A307" t="str">
        <f>OP[[#This Row],[CODIGO_OP]]&amp;OP[[#This Row],[Rubro]]</f>
        <v>140406825-18-PC-3603-1300-20-20305C-3603025-02</v>
      </c>
      <c r="B307" t="str">
        <f>OP[[#This Row],[CODIGO_CRP]]&amp;OP[[#This Row],[Rubro]]</f>
        <v>36825-18-PC-3603-1300-20-20305C-3603025-02</v>
      </c>
      <c r="C307" t="str">
        <f>OP[[#This Row],[CODIGO_CDP]]&amp;OP[[#This Row],[Rubro]]</f>
        <v>2825-18-PC-3603-1300-20-20305C-3603025-02</v>
      </c>
      <c r="D307" t="str">
        <f>_xlfn.CONCAT(MID(OP[[#This Row],[Numero Documento]],1,10),"-",RIGHT(OP[[#This Row],[Dependencia]],2),"-",MID(OP[[#This Row],[Fuente]],1,1))</f>
        <v>140406825-18-P</v>
      </c>
      <c r="E307" t="str">
        <f>_xlfn.CONCAT(MID(OP[[#This Row],[Compromisos]],1,10),"-",RIGHT(OP[[#This Row],[Dependencia]],2),"-",MID(OP[[#This Row],[Fuente]],1,1))</f>
        <v>36825-18-P</v>
      </c>
      <c r="F307" t="str">
        <f>_xlfn.CONCAT(MID(OP[[#This Row],[CDP]],1,10),"-",RIGHT(OP[[#This Row],[Dependencia]],2),"-",MID(OP[[#This Row],[Fuente]],1,1))</f>
        <v>2825-18-P</v>
      </c>
      <c r="G307" t="s">
        <v>5562</v>
      </c>
      <c r="H307">
        <v>45785</v>
      </c>
      <c r="I307">
        <v>45789.181539351855</v>
      </c>
      <c r="J307" t="s">
        <v>51</v>
      </c>
      <c r="K307" s="1">
        <v>4599511</v>
      </c>
      <c r="L307" s="1">
        <v>24451</v>
      </c>
      <c r="M307" s="1">
        <v>4575060</v>
      </c>
      <c r="N307" t="s">
        <v>52</v>
      </c>
      <c r="O307" t="s">
        <v>53</v>
      </c>
      <c r="P307" t="s">
        <v>169</v>
      </c>
      <c r="Q307">
        <v>1016100841</v>
      </c>
      <c r="R307" t="s">
        <v>1649</v>
      </c>
      <c r="S307" t="s">
        <v>56</v>
      </c>
      <c r="T307" t="s">
        <v>57</v>
      </c>
      <c r="U307" s="3" t="s">
        <v>1650</v>
      </c>
      <c r="V307" t="s">
        <v>59</v>
      </c>
      <c r="W307">
        <v>860034313</v>
      </c>
      <c r="X307" t="s">
        <v>97</v>
      </c>
      <c r="Y307">
        <v>923218</v>
      </c>
      <c r="Z307" t="s">
        <v>1651</v>
      </c>
      <c r="AA307" t="s">
        <v>62</v>
      </c>
      <c r="AB307" t="s">
        <v>63</v>
      </c>
      <c r="AC307" t="s">
        <v>64</v>
      </c>
      <c r="AD307" t="s">
        <v>1652</v>
      </c>
      <c r="AE307" t="s">
        <v>66</v>
      </c>
      <c r="AF307" s="1">
        <v>4599511</v>
      </c>
      <c r="AG307" s="1">
        <v>0</v>
      </c>
      <c r="AH307" s="1">
        <v>0</v>
      </c>
      <c r="AI307" s="1">
        <v>0</v>
      </c>
      <c r="AJ307" t="s">
        <v>67</v>
      </c>
      <c r="AM307" t="s">
        <v>68</v>
      </c>
      <c r="AS307">
        <v>2825</v>
      </c>
      <c r="AT307">
        <v>2825</v>
      </c>
      <c r="AU307">
        <v>36825</v>
      </c>
      <c r="AV307">
        <v>0</v>
      </c>
      <c r="AX307">
        <v>130225</v>
      </c>
      <c r="AY307">
        <v>140406825</v>
      </c>
      <c r="AZ307" t="s">
        <v>70</v>
      </c>
      <c r="BA307">
        <v>45709</v>
      </c>
      <c r="BB307" t="s">
        <v>174</v>
      </c>
      <c r="BC307" t="s">
        <v>1653</v>
      </c>
      <c r="BD307" t="s">
        <v>1005</v>
      </c>
    </row>
    <row r="308" spans="1:56" x14ac:dyDescent="0.25">
      <c r="A308" t="str">
        <f>OP[[#This Row],[CODIGO_OP]]&amp;OP[[#This Row],[Rubro]]</f>
        <v>140406925-45-NC-3603-1300-20-20305C-3603025-02</v>
      </c>
      <c r="B308" t="str">
        <f>OP[[#This Row],[CODIGO_CRP]]&amp;OP[[#This Row],[Rubro]]</f>
        <v>36925-45-NC-3603-1300-20-20305C-3603025-02</v>
      </c>
      <c r="C308" t="str">
        <f>OP[[#This Row],[CODIGO_CDP]]&amp;OP[[#This Row],[Rubro]]</f>
        <v>3825-45-NC-3603-1300-20-20305C-3603025-02</v>
      </c>
      <c r="D308" t="str">
        <f>_xlfn.CONCAT(MID(OP[[#This Row],[Numero Documento]],1,10),"-",RIGHT(OP[[#This Row],[Dependencia]],2),"-",MID(OP[[#This Row],[Fuente]],1,1))</f>
        <v>140406925-45-N</v>
      </c>
      <c r="E308" t="str">
        <f>_xlfn.CONCAT(MID(OP[[#This Row],[Compromisos]],1,10),"-",RIGHT(OP[[#This Row],[Dependencia]],2),"-",MID(OP[[#This Row],[Fuente]],1,1))</f>
        <v>36925-45-N</v>
      </c>
      <c r="F308" t="str">
        <f>_xlfn.CONCAT(MID(OP[[#This Row],[CDP]],1,10),"-",RIGHT(OP[[#This Row],[Dependencia]],2),"-",MID(OP[[#This Row],[Fuente]],1,1))</f>
        <v>3825-45-N</v>
      </c>
      <c r="G308" t="s">
        <v>5563</v>
      </c>
      <c r="H308">
        <v>45785</v>
      </c>
      <c r="I308">
        <v>45789.181539351855</v>
      </c>
      <c r="J308" t="s">
        <v>51</v>
      </c>
      <c r="K308" s="1">
        <v>4599511</v>
      </c>
      <c r="L308" s="1">
        <v>24451</v>
      </c>
      <c r="M308" s="1">
        <v>4575060</v>
      </c>
      <c r="N308" t="s">
        <v>52</v>
      </c>
      <c r="O308" t="s">
        <v>53</v>
      </c>
      <c r="P308" t="s">
        <v>169</v>
      </c>
      <c r="Q308">
        <v>1013615808</v>
      </c>
      <c r="R308" t="s">
        <v>1655</v>
      </c>
      <c r="S308" t="s">
        <v>56</v>
      </c>
      <c r="T308" t="s">
        <v>57</v>
      </c>
      <c r="U308" s="3" t="s">
        <v>1656</v>
      </c>
      <c r="V308" t="s">
        <v>59</v>
      </c>
      <c r="W308">
        <v>860034313</v>
      </c>
      <c r="X308" t="s">
        <v>97</v>
      </c>
      <c r="Y308">
        <v>923245</v>
      </c>
      <c r="Z308" t="s">
        <v>403</v>
      </c>
      <c r="AA308" t="s">
        <v>62</v>
      </c>
      <c r="AB308" t="s">
        <v>63</v>
      </c>
      <c r="AC308" t="s">
        <v>172</v>
      </c>
      <c r="AD308" t="s">
        <v>173</v>
      </c>
      <c r="AE308" t="s">
        <v>66</v>
      </c>
      <c r="AF308" s="1">
        <v>4599511</v>
      </c>
      <c r="AG308" s="1">
        <v>0</v>
      </c>
      <c r="AH308" s="1">
        <v>0</v>
      </c>
      <c r="AI308" s="1">
        <v>0</v>
      </c>
      <c r="AJ308" t="s">
        <v>67</v>
      </c>
      <c r="AM308" t="s">
        <v>68</v>
      </c>
      <c r="AS308">
        <v>3825</v>
      </c>
      <c r="AT308">
        <v>3825</v>
      </c>
      <c r="AU308">
        <v>36925</v>
      </c>
      <c r="AV308">
        <v>0</v>
      </c>
      <c r="AX308">
        <v>130325</v>
      </c>
      <c r="AY308">
        <v>140406925</v>
      </c>
      <c r="AZ308" t="s">
        <v>70</v>
      </c>
      <c r="BA308">
        <v>45709</v>
      </c>
      <c r="BB308" t="s">
        <v>174</v>
      </c>
      <c r="BC308" t="s">
        <v>1657</v>
      </c>
      <c r="BD308" t="s">
        <v>421</v>
      </c>
    </row>
    <row r="309" spans="1:56" x14ac:dyDescent="0.25">
      <c r="A309" t="str">
        <f>OP[[#This Row],[CODIGO_OP]]&amp;OP[[#This Row],[Rubro]]</f>
        <v>140407025-45-NC-3603-1300-20-20305C-3603025-02</v>
      </c>
      <c r="B309" t="str">
        <f>OP[[#This Row],[CODIGO_CRP]]&amp;OP[[#This Row],[Rubro]]</f>
        <v>37025-45-NC-3603-1300-20-20305C-3603025-02</v>
      </c>
      <c r="C309" t="str">
        <f>OP[[#This Row],[CODIGO_CDP]]&amp;OP[[#This Row],[Rubro]]</f>
        <v>3825-45-NC-3603-1300-20-20305C-3603025-02</v>
      </c>
      <c r="D309" t="str">
        <f>_xlfn.CONCAT(MID(OP[[#This Row],[Numero Documento]],1,10),"-",RIGHT(OP[[#This Row],[Dependencia]],2),"-",MID(OP[[#This Row],[Fuente]],1,1))</f>
        <v>140407025-45-N</v>
      </c>
      <c r="E309" t="str">
        <f>_xlfn.CONCAT(MID(OP[[#This Row],[Compromisos]],1,10),"-",RIGHT(OP[[#This Row],[Dependencia]],2),"-",MID(OP[[#This Row],[Fuente]],1,1))</f>
        <v>37025-45-N</v>
      </c>
      <c r="F309" t="str">
        <f>_xlfn.CONCAT(MID(OP[[#This Row],[CDP]],1,10),"-",RIGHT(OP[[#This Row],[Dependencia]],2),"-",MID(OP[[#This Row],[Fuente]],1,1))</f>
        <v>3825-45-N</v>
      </c>
      <c r="G309" t="s">
        <v>5564</v>
      </c>
      <c r="H309">
        <v>45785</v>
      </c>
      <c r="I309">
        <v>45789.191574074073</v>
      </c>
      <c r="J309" t="s">
        <v>51</v>
      </c>
      <c r="K309" s="1">
        <v>3555872</v>
      </c>
      <c r="L309" s="1">
        <v>18900</v>
      </c>
      <c r="M309" s="1">
        <v>3536972</v>
      </c>
      <c r="N309" t="s">
        <v>52</v>
      </c>
      <c r="O309" t="s">
        <v>53</v>
      </c>
      <c r="P309" t="s">
        <v>169</v>
      </c>
      <c r="Q309">
        <v>36181189</v>
      </c>
      <c r="R309" t="s">
        <v>1659</v>
      </c>
      <c r="S309" t="s">
        <v>56</v>
      </c>
      <c r="T309" t="s">
        <v>57</v>
      </c>
      <c r="U309" s="3" t="s">
        <v>1660</v>
      </c>
      <c r="V309" t="s">
        <v>59</v>
      </c>
      <c r="W309">
        <v>860050750</v>
      </c>
      <c r="X309" t="s">
        <v>60</v>
      </c>
      <c r="Y309">
        <v>923245</v>
      </c>
      <c r="Z309" t="s">
        <v>403</v>
      </c>
      <c r="AA309" t="s">
        <v>62</v>
      </c>
      <c r="AB309" t="s">
        <v>63</v>
      </c>
      <c r="AC309" t="s">
        <v>172</v>
      </c>
      <c r="AD309" t="s">
        <v>173</v>
      </c>
      <c r="AE309" t="s">
        <v>66</v>
      </c>
      <c r="AF309" s="1">
        <v>3555872</v>
      </c>
      <c r="AG309" s="1">
        <v>0</v>
      </c>
      <c r="AH309" s="1">
        <v>0</v>
      </c>
      <c r="AI309" s="1">
        <v>0</v>
      </c>
      <c r="AJ309" t="s">
        <v>67</v>
      </c>
      <c r="AM309" t="s">
        <v>68</v>
      </c>
      <c r="AS309">
        <v>3825</v>
      </c>
      <c r="AT309">
        <v>3825</v>
      </c>
      <c r="AU309">
        <v>37025</v>
      </c>
      <c r="AV309">
        <v>0</v>
      </c>
      <c r="AX309">
        <v>130425</v>
      </c>
      <c r="AY309">
        <v>140407025</v>
      </c>
      <c r="AZ309" t="s">
        <v>70</v>
      </c>
      <c r="BA309">
        <v>45709</v>
      </c>
      <c r="BB309" t="s">
        <v>174</v>
      </c>
      <c r="BC309" t="s">
        <v>1661</v>
      </c>
      <c r="BD309" t="s">
        <v>421</v>
      </c>
    </row>
    <row r="310" spans="1:56" x14ac:dyDescent="0.25">
      <c r="A310" t="str">
        <f>OP[[#This Row],[CODIGO_OP]]&amp;OP[[#This Row],[Rubro]]</f>
        <v>140407125-45-NC-3603-1300-20-20305C-3603025-02</v>
      </c>
      <c r="B310" t="str">
        <f>OP[[#This Row],[CODIGO_CRP]]&amp;OP[[#This Row],[Rubro]]</f>
        <v>37125-45-NC-3603-1300-20-20305C-3603025-02</v>
      </c>
      <c r="C310" t="str">
        <f>OP[[#This Row],[CODIGO_CDP]]&amp;OP[[#This Row],[Rubro]]</f>
        <v>3825-45-NC-3603-1300-20-20305C-3603025-02</v>
      </c>
      <c r="D310" t="str">
        <f>_xlfn.CONCAT(MID(OP[[#This Row],[Numero Documento]],1,10),"-",RIGHT(OP[[#This Row],[Dependencia]],2),"-",MID(OP[[#This Row],[Fuente]],1,1))</f>
        <v>140407125-45-N</v>
      </c>
      <c r="E310" t="str">
        <f>_xlfn.CONCAT(MID(OP[[#This Row],[Compromisos]],1,10),"-",RIGHT(OP[[#This Row],[Dependencia]],2),"-",MID(OP[[#This Row],[Fuente]],1,1))</f>
        <v>37125-45-N</v>
      </c>
      <c r="F310" t="str">
        <f>_xlfn.CONCAT(MID(OP[[#This Row],[CDP]],1,10),"-",RIGHT(OP[[#This Row],[Dependencia]],2),"-",MID(OP[[#This Row],[Fuente]],1,1))</f>
        <v>3825-45-N</v>
      </c>
      <c r="G310" t="s">
        <v>5565</v>
      </c>
      <c r="H310">
        <v>45785</v>
      </c>
      <c r="I310">
        <v>45789.174861111111</v>
      </c>
      <c r="J310" t="s">
        <v>51</v>
      </c>
      <c r="K310" s="1">
        <v>4599511</v>
      </c>
      <c r="L310" s="1">
        <v>24451</v>
      </c>
      <c r="M310" s="1">
        <v>4575060</v>
      </c>
      <c r="N310" t="s">
        <v>52</v>
      </c>
      <c r="O310" t="s">
        <v>53</v>
      </c>
      <c r="P310" t="s">
        <v>169</v>
      </c>
      <c r="Q310">
        <v>51976419</v>
      </c>
      <c r="R310" t="s">
        <v>1663</v>
      </c>
      <c r="S310" t="s">
        <v>56</v>
      </c>
      <c r="T310" t="s">
        <v>57</v>
      </c>
      <c r="U310" s="3" t="s">
        <v>1664</v>
      </c>
      <c r="V310" t="s">
        <v>59</v>
      </c>
      <c r="W310">
        <v>860003020</v>
      </c>
      <c r="X310" t="s">
        <v>212</v>
      </c>
      <c r="Y310">
        <v>923245</v>
      </c>
      <c r="Z310" t="s">
        <v>403</v>
      </c>
      <c r="AA310" t="s">
        <v>62</v>
      </c>
      <c r="AB310" t="s">
        <v>63</v>
      </c>
      <c r="AC310" t="s">
        <v>172</v>
      </c>
      <c r="AD310" t="s">
        <v>173</v>
      </c>
      <c r="AE310" t="s">
        <v>66</v>
      </c>
      <c r="AF310" s="1">
        <v>4599511</v>
      </c>
      <c r="AG310" s="1">
        <v>0</v>
      </c>
      <c r="AH310" s="1">
        <v>0</v>
      </c>
      <c r="AI310" s="1">
        <v>0</v>
      </c>
      <c r="AJ310" t="s">
        <v>67</v>
      </c>
      <c r="AM310" t="s">
        <v>68</v>
      </c>
      <c r="AS310">
        <v>3825</v>
      </c>
      <c r="AT310">
        <v>3825</v>
      </c>
      <c r="AU310">
        <v>37125</v>
      </c>
      <c r="AV310">
        <v>0</v>
      </c>
      <c r="AX310">
        <v>130525</v>
      </c>
      <c r="AY310">
        <v>140407125</v>
      </c>
      <c r="AZ310" t="s">
        <v>70</v>
      </c>
      <c r="BA310">
        <v>45709</v>
      </c>
      <c r="BB310" t="s">
        <v>174</v>
      </c>
      <c r="BC310" t="s">
        <v>1665</v>
      </c>
      <c r="BD310" t="s">
        <v>421</v>
      </c>
    </row>
    <row r="311" spans="1:56" x14ac:dyDescent="0.25">
      <c r="A311" t="str">
        <f>OP[[#This Row],[CODIGO_OP]]&amp;OP[[#This Row],[Rubro]]</f>
        <v>140407225-45-NC-3603-1300-20-20305C-3603025-02</v>
      </c>
      <c r="B311" t="str">
        <f>OP[[#This Row],[CODIGO_CRP]]&amp;OP[[#This Row],[Rubro]]</f>
        <v>37225-45-NC-3603-1300-20-20305C-3603025-02</v>
      </c>
      <c r="C311" t="str">
        <f>OP[[#This Row],[CODIGO_CDP]]&amp;OP[[#This Row],[Rubro]]</f>
        <v>3825-45-NC-3603-1300-20-20305C-3603025-02</v>
      </c>
      <c r="D311" t="str">
        <f>_xlfn.CONCAT(MID(OP[[#This Row],[Numero Documento]],1,10),"-",RIGHT(OP[[#This Row],[Dependencia]],2),"-",MID(OP[[#This Row],[Fuente]],1,1))</f>
        <v>140407225-45-N</v>
      </c>
      <c r="E311" t="str">
        <f>_xlfn.CONCAT(MID(OP[[#This Row],[Compromisos]],1,10),"-",RIGHT(OP[[#This Row],[Dependencia]],2),"-",MID(OP[[#This Row],[Fuente]],1,1))</f>
        <v>37225-45-N</v>
      </c>
      <c r="F311" t="str">
        <f>_xlfn.CONCAT(MID(OP[[#This Row],[CDP]],1,10),"-",RIGHT(OP[[#This Row],[Dependencia]],2),"-",MID(OP[[#This Row],[Fuente]],1,1))</f>
        <v>3825-45-N</v>
      </c>
      <c r="G311" t="s">
        <v>5566</v>
      </c>
      <c r="H311">
        <v>45785</v>
      </c>
      <c r="I311">
        <v>45789.178287037037</v>
      </c>
      <c r="J311" t="s">
        <v>51</v>
      </c>
      <c r="K311" s="1">
        <v>4599511</v>
      </c>
      <c r="L311" s="1">
        <v>28199</v>
      </c>
      <c r="M311" s="1">
        <v>4571312</v>
      </c>
      <c r="N311" t="s">
        <v>52</v>
      </c>
      <c r="O311" t="s">
        <v>53</v>
      </c>
      <c r="P311" t="s">
        <v>169</v>
      </c>
      <c r="Q311">
        <v>1001277409</v>
      </c>
      <c r="R311" t="s">
        <v>1667</v>
      </c>
      <c r="S311" t="s">
        <v>56</v>
      </c>
      <c r="T311" t="s">
        <v>57</v>
      </c>
      <c r="U311" s="3" t="s">
        <v>1668</v>
      </c>
      <c r="V311" t="s">
        <v>59</v>
      </c>
      <c r="W311">
        <v>860035827</v>
      </c>
      <c r="X311" t="s">
        <v>378</v>
      </c>
      <c r="Y311">
        <v>923245</v>
      </c>
      <c r="Z311" t="s">
        <v>403</v>
      </c>
      <c r="AA311" t="s">
        <v>62</v>
      </c>
      <c r="AB311" t="s">
        <v>63</v>
      </c>
      <c r="AC311" t="s">
        <v>172</v>
      </c>
      <c r="AD311" t="s">
        <v>173</v>
      </c>
      <c r="AE311" t="s">
        <v>66</v>
      </c>
      <c r="AF311" s="1">
        <v>4599511</v>
      </c>
      <c r="AG311" s="1">
        <v>0</v>
      </c>
      <c r="AH311" s="1">
        <v>0</v>
      </c>
      <c r="AI311" s="1">
        <v>0</v>
      </c>
      <c r="AJ311" t="s">
        <v>67</v>
      </c>
      <c r="AM311" t="s">
        <v>68</v>
      </c>
      <c r="AS311">
        <v>3825</v>
      </c>
      <c r="AT311">
        <v>3825</v>
      </c>
      <c r="AU311">
        <v>37225</v>
      </c>
      <c r="AV311">
        <v>0</v>
      </c>
      <c r="AX311">
        <v>130625</v>
      </c>
      <c r="AY311">
        <v>140407225</v>
      </c>
      <c r="AZ311" t="s">
        <v>70</v>
      </c>
      <c r="BA311">
        <v>45709</v>
      </c>
      <c r="BB311" t="s">
        <v>174</v>
      </c>
      <c r="BC311" t="s">
        <v>1669</v>
      </c>
      <c r="BD311" t="s">
        <v>1670</v>
      </c>
    </row>
    <row r="312" spans="1:56" x14ac:dyDescent="0.25">
      <c r="A312" t="str">
        <f>OP[[#This Row],[CODIGO_OP]]&amp;OP[[#This Row],[Rubro]]</f>
        <v>140407325-45-NC-3603-1300-20-20305C-3603025-02</v>
      </c>
      <c r="B312" t="str">
        <f>OP[[#This Row],[CODIGO_CRP]]&amp;OP[[#This Row],[Rubro]]</f>
        <v>37325-45-NC-3603-1300-20-20305C-3603025-02</v>
      </c>
      <c r="C312" t="str">
        <f>OP[[#This Row],[CODIGO_CDP]]&amp;OP[[#This Row],[Rubro]]</f>
        <v>3825-45-NC-3603-1300-20-20305C-3603025-02</v>
      </c>
      <c r="D312" t="str">
        <f>_xlfn.CONCAT(MID(OP[[#This Row],[Numero Documento]],1,10),"-",RIGHT(OP[[#This Row],[Dependencia]],2),"-",MID(OP[[#This Row],[Fuente]],1,1))</f>
        <v>140407325-45-N</v>
      </c>
      <c r="E312" t="str">
        <f>_xlfn.CONCAT(MID(OP[[#This Row],[Compromisos]],1,10),"-",RIGHT(OP[[#This Row],[Dependencia]],2),"-",MID(OP[[#This Row],[Fuente]],1,1))</f>
        <v>37325-45-N</v>
      </c>
      <c r="F312" t="str">
        <f>_xlfn.CONCAT(MID(OP[[#This Row],[CDP]],1,10),"-",RIGHT(OP[[#This Row],[Dependencia]],2),"-",MID(OP[[#This Row],[Fuente]],1,1))</f>
        <v>3825-45-N</v>
      </c>
      <c r="G312" t="s">
        <v>5567</v>
      </c>
      <c r="H312">
        <v>45785</v>
      </c>
      <c r="I312">
        <v>45789.169629629629</v>
      </c>
      <c r="J312" t="s">
        <v>51</v>
      </c>
      <c r="K312" s="1">
        <v>4599511</v>
      </c>
      <c r="L312" s="1">
        <v>24451</v>
      </c>
      <c r="M312" s="1">
        <v>4575060</v>
      </c>
      <c r="N312" t="s">
        <v>52</v>
      </c>
      <c r="O312" t="s">
        <v>53</v>
      </c>
      <c r="P312" t="s">
        <v>169</v>
      </c>
      <c r="Q312">
        <v>37862143</v>
      </c>
      <c r="R312" t="s">
        <v>1672</v>
      </c>
      <c r="S312" t="s">
        <v>56</v>
      </c>
      <c r="T312" t="s">
        <v>57</v>
      </c>
      <c r="U312" s="3" t="s">
        <v>1673</v>
      </c>
      <c r="V312" t="s">
        <v>59</v>
      </c>
      <c r="W312">
        <v>890903938</v>
      </c>
      <c r="X312" t="s">
        <v>86</v>
      </c>
      <c r="Y312">
        <v>923245</v>
      </c>
      <c r="Z312" t="s">
        <v>403</v>
      </c>
      <c r="AA312" t="s">
        <v>62</v>
      </c>
      <c r="AB312" t="s">
        <v>63</v>
      </c>
      <c r="AC312" t="s">
        <v>172</v>
      </c>
      <c r="AD312" t="s">
        <v>173</v>
      </c>
      <c r="AE312" t="s">
        <v>66</v>
      </c>
      <c r="AF312" s="1">
        <v>4599511</v>
      </c>
      <c r="AG312" s="1">
        <v>0</v>
      </c>
      <c r="AH312" s="1">
        <v>0</v>
      </c>
      <c r="AI312" s="1">
        <v>0</v>
      </c>
      <c r="AJ312" t="s">
        <v>67</v>
      </c>
      <c r="AM312" t="s">
        <v>68</v>
      </c>
      <c r="AS312">
        <v>3825</v>
      </c>
      <c r="AT312">
        <v>3825</v>
      </c>
      <c r="AU312">
        <v>37325</v>
      </c>
      <c r="AV312">
        <v>0</v>
      </c>
      <c r="AX312">
        <v>130725</v>
      </c>
      <c r="AY312">
        <v>140407325</v>
      </c>
      <c r="AZ312" t="s">
        <v>70</v>
      </c>
      <c r="BA312">
        <v>45709</v>
      </c>
      <c r="BB312" t="s">
        <v>174</v>
      </c>
      <c r="BC312" t="s">
        <v>1674</v>
      </c>
      <c r="BD312" t="s">
        <v>1670</v>
      </c>
    </row>
    <row r="313" spans="1:56" x14ac:dyDescent="0.25">
      <c r="A313" t="str">
        <f>OP[[#This Row],[CODIGO_OP]]&amp;OP[[#This Row],[Rubro]]</f>
        <v>140407425-45-NC-3603-1300-20-20305C-3603025-02</v>
      </c>
      <c r="B313" t="str">
        <f>OP[[#This Row],[CODIGO_CRP]]&amp;OP[[#This Row],[Rubro]]</f>
        <v>37425-45-NC-3603-1300-20-20305C-3603025-02</v>
      </c>
      <c r="C313" t="str">
        <f>OP[[#This Row],[CODIGO_CDP]]&amp;OP[[#This Row],[Rubro]]</f>
        <v>3825-45-NC-3603-1300-20-20305C-3603025-02</v>
      </c>
      <c r="D313" t="str">
        <f>_xlfn.CONCAT(MID(OP[[#This Row],[Numero Documento]],1,10),"-",RIGHT(OP[[#This Row],[Dependencia]],2),"-",MID(OP[[#This Row],[Fuente]],1,1))</f>
        <v>140407425-45-N</v>
      </c>
      <c r="E313" t="str">
        <f>_xlfn.CONCAT(MID(OP[[#This Row],[Compromisos]],1,10),"-",RIGHT(OP[[#This Row],[Dependencia]],2),"-",MID(OP[[#This Row],[Fuente]],1,1))</f>
        <v>37425-45-N</v>
      </c>
      <c r="F313" t="str">
        <f>_xlfn.CONCAT(MID(OP[[#This Row],[CDP]],1,10),"-",RIGHT(OP[[#This Row],[Dependencia]],2),"-",MID(OP[[#This Row],[Fuente]],1,1))</f>
        <v>3825-45-N</v>
      </c>
      <c r="G313" t="s">
        <v>5568</v>
      </c>
      <c r="H313">
        <v>45785</v>
      </c>
      <c r="I313">
        <v>45789.174861111111</v>
      </c>
      <c r="J313" t="s">
        <v>51</v>
      </c>
      <c r="K313" s="1">
        <v>4599511</v>
      </c>
      <c r="L313" s="1">
        <v>24451</v>
      </c>
      <c r="M313" s="1">
        <v>4575060</v>
      </c>
      <c r="N313" t="s">
        <v>52</v>
      </c>
      <c r="O313" t="s">
        <v>53</v>
      </c>
      <c r="P313" t="s">
        <v>169</v>
      </c>
      <c r="Q313">
        <v>1091667951</v>
      </c>
      <c r="R313" t="s">
        <v>1676</v>
      </c>
      <c r="S313" t="s">
        <v>56</v>
      </c>
      <c r="T313" t="s">
        <v>57</v>
      </c>
      <c r="U313" s="3" t="s">
        <v>1677</v>
      </c>
      <c r="V313" t="s">
        <v>59</v>
      </c>
      <c r="W313">
        <v>860003020</v>
      </c>
      <c r="X313" t="s">
        <v>212</v>
      </c>
      <c r="Y313">
        <v>923245</v>
      </c>
      <c r="Z313" t="s">
        <v>403</v>
      </c>
      <c r="AA313" t="s">
        <v>62</v>
      </c>
      <c r="AB313" t="s">
        <v>63</v>
      </c>
      <c r="AC313" t="s">
        <v>172</v>
      </c>
      <c r="AD313" t="s">
        <v>173</v>
      </c>
      <c r="AE313" t="s">
        <v>66</v>
      </c>
      <c r="AF313" s="1">
        <v>4599511</v>
      </c>
      <c r="AG313" s="1">
        <v>0</v>
      </c>
      <c r="AH313" s="1">
        <v>0</v>
      </c>
      <c r="AI313" s="1">
        <v>0</v>
      </c>
      <c r="AJ313" t="s">
        <v>67</v>
      </c>
      <c r="AM313" t="s">
        <v>68</v>
      </c>
      <c r="AS313">
        <v>3825</v>
      </c>
      <c r="AT313">
        <v>3825</v>
      </c>
      <c r="AU313">
        <v>37425</v>
      </c>
      <c r="AV313">
        <v>0</v>
      </c>
      <c r="AX313">
        <v>130825</v>
      </c>
      <c r="AY313">
        <v>140407425</v>
      </c>
      <c r="AZ313" t="s">
        <v>70</v>
      </c>
      <c r="BA313">
        <v>45709</v>
      </c>
      <c r="BB313" t="s">
        <v>174</v>
      </c>
      <c r="BC313" t="s">
        <v>1678</v>
      </c>
      <c r="BD313" t="s">
        <v>1670</v>
      </c>
    </row>
    <row r="314" spans="1:56" x14ac:dyDescent="0.25">
      <c r="A314" t="str">
        <f>OP[[#This Row],[CODIGO_OP]]&amp;OP[[#This Row],[Rubro]]</f>
        <v>140407525-45-NC-3603-1300-20-20305C-3603025-02</v>
      </c>
      <c r="B314" t="str">
        <f>OP[[#This Row],[CODIGO_CRP]]&amp;OP[[#This Row],[Rubro]]</f>
        <v>37525-45-NC-3603-1300-20-20305C-3603025-02</v>
      </c>
      <c r="C314" t="str">
        <f>OP[[#This Row],[CODIGO_CDP]]&amp;OP[[#This Row],[Rubro]]</f>
        <v>3825-45-NC-3603-1300-20-20305C-3603025-02</v>
      </c>
      <c r="D314" t="str">
        <f>_xlfn.CONCAT(MID(OP[[#This Row],[Numero Documento]],1,10),"-",RIGHT(OP[[#This Row],[Dependencia]],2),"-",MID(OP[[#This Row],[Fuente]],1,1))</f>
        <v>140407525-45-N</v>
      </c>
      <c r="E314" t="str">
        <f>_xlfn.CONCAT(MID(OP[[#This Row],[Compromisos]],1,10),"-",RIGHT(OP[[#This Row],[Dependencia]],2),"-",MID(OP[[#This Row],[Fuente]],1,1))</f>
        <v>37525-45-N</v>
      </c>
      <c r="F314" t="str">
        <f>_xlfn.CONCAT(MID(OP[[#This Row],[CDP]],1,10),"-",RIGHT(OP[[#This Row],[Dependencia]],2),"-",MID(OP[[#This Row],[Fuente]],1,1))</f>
        <v>3825-45-N</v>
      </c>
      <c r="G314" t="s">
        <v>5569</v>
      </c>
      <c r="H314">
        <v>45785</v>
      </c>
      <c r="I314">
        <v>45789.169641203705</v>
      </c>
      <c r="J314" t="s">
        <v>51</v>
      </c>
      <c r="K314" s="1">
        <v>4599511</v>
      </c>
      <c r="L314" s="1">
        <v>24451</v>
      </c>
      <c r="M314" s="1">
        <v>4575060</v>
      </c>
      <c r="N314" t="s">
        <v>52</v>
      </c>
      <c r="O314" t="s">
        <v>53</v>
      </c>
      <c r="P314" t="s">
        <v>169</v>
      </c>
      <c r="Q314">
        <v>1032488155</v>
      </c>
      <c r="R314" t="s">
        <v>1680</v>
      </c>
      <c r="S314" t="s">
        <v>56</v>
      </c>
      <c r="T314" t="s">
        <v>57</v>
      </c>
      <c r="U314" s="3" t="s">
        <v>1681</v>
      </c>
      <c r="V314" t="s">
        <v>59</v>
      </c>
      <c r="W314">
        <v>890903938</v>
      </c>
      <c r="X314" t="s">
        <v>86</v>
      </c>
      <c r="Y314">
        <v>923245</v>
      </c>
      <c r="Z314" t="s">
        <v>403</v>
      </c>
      <c r="AA314" t="s">
        <v>62</v>
      </c>
      <c r="AB314" t="s">
        <v>63</v>
      </c>
      <c r="AC314" t="s">
        <v>172</v>
      </c>
      <c r="AD314" t="s">
        <v>173</v>
      </c>
      <c r="AE314" t="s">
        <v>66</v>
      </c>
      <c r="AF314" s="1">
        <v>4599511</v>
      </c>
      <c r="AG314" s="1">
        <v>0</v>
      </c>
      <c r="AH314" s="1">
        <v>0</v>
      </c>
      <c r="AI314" s="1">
        <v>0</v>
      </c>
      <c r="AJ314" t="s">
        <v>67</v>
      </c>
      <c r="AM314" t="s">
        <v>68</v>
      </c>
      <c r="AS314">
        <v>3825</v>
      </c>
      <c r="AT314">
        <v>3825</v>
      </c>
      <c r="AU314">
        <v>37525</v>
      </c>
      <c r="AV314">
        <v>0</v>
      </c>
      <c r="AX314">
        <v>130925</v>
      </c>
      <c r="AY314">
        <v>140407525</v>
      </c>
      <c r="AZ314" t="s">
        <v>70</v>
      </c>
      <c r="BA314">
        <v>45709</v>
      </c>
      <c r="BB314" t="s">
        <v>174</v>
      </c>
      <c r="BC314" t="s">
        <v>1682</v>
      </c>
      <c r="BD314" t="s">
        <v>421</v>
      </c>
    </row>
    <row r="315" spans="1:56" x14ac:dyDescent="0.25">
      <c r="A315" t="str">
        <f>OP[[#This Row],[CODIGO_OP]]&amp;OP[[#This Row],[Rubro]]</f>
        <v>140407625-45-NC-3603-1300-20-20305C-3603025-02</v>
      </c>
      <c r="B315" t="str">
        <f>OP[[#This Row],[CODIGO_CRP]]&amp;OP[[#This Row],[Rubro]]</f>
        <v>37625-45-NC-3603-1300-20-20305C-3603025-02</v>
      </c>
      <c r="C315" t="str">
        <f>OP[[#This Row],[CODIGO_CDP]]&amp;OP[[#This Row],[Rubro]]</f>
        <v>3825-45-NC-3603-1300-20-20305C-3603025-02</v>
      </c>
      <c r="D315" t="str">
        <f>_xlfn.CONCAT(MID(OP[[#This Row],[Numero Documento]],1,10),"-",RIGHT(OP[[#This Row],[Dependencia]],2),"-",MID(OP[[#This Row],[Fuente]],1,1))</f>
        <v>140407625-45-N</v>
      </c>
      <c r="E315" t="str">
        <f>_xlfn.CONCAT(MID(OP[[#This Row],[Compromisos]],1,10),"-",RIGHT(OP[[#This Row],[Dependencia]],2),"-",MID(OP[[#This Row],[Fuente]],1,1))</f>
        <v>37625-45-N</v>
      </c>
      <c r="F315" t="str">
        <f>_xlfn.CONCAT(MID(OP[[#This Row],[CDP]],1,10),"-",RIGHT(OP[[#This Row],[Dependencia]],2),"-",MID(OP[[#This Row],[Fuente]],1,1))</f>
        <v>3825-45-N</v>
      </c>
      <c r="G315" t="s">
        <v>5570</v>
      </c>
      <c r="H315">
        <v>45785</v>
      </c>
      <c r="I315">
        <v>45789.174849537034</v>
      </c>
      <c r="J315" t="s">
        <v>51</v>
      </c>
      <c r="K315" s="1">
        <v>4599511</v>
      </c>
      <c r="L315" s="1">
        <v>24451</v>
      </c>
      <c r="M315" s="1">
        <v>4575060</v>
      </c>
      <c r="N315" t="s">
        <v>52</v>
      </c>
      <c r="O315" t="s">
        <v>53</v>
      </c>
      <c r="P315" t="s">
        <v>169</v>
      </c>
      <c r="Q315">
        <v>1073694768</v>
      </c>
      <c r="R315" t="s">
        <v>1684</v>
      </c>
      <c r="S315" t="s">
        <v>56</v>
      </c>
      <c r="T315" t="s">
        <v>57</v>
      </c>
      <c r="U315" s="3" t="s">
        <v>1685</v>
      </c>
      <c r="V315" t="s">
        <v>59</v>
      </c>
      <c r="W315">
        <v>860003020</v>
      </c>
      <c r="X315" t="s">
        <v>212</v>
      </c>
      <c r="Y315">
        <v>923245</v>
      </c>
      <c r="Z315" t="s">
        <v>403</v>
      </c>
      <c r="AA315" t="s">
        <v>62</v>
      </c>
      <c r="AB315" t="s">
        <v>63</v>
      </c>
      <c r="AC315" t="s">
        <v>172</v>
      </c>
      <c r="AD315" t="s">
        <v>173</v>
      </c>
      <c r="AE315" t="s">
        <v>66</v>
      </c>
      <c r="AF315" s="1">
        <v>4599511</v>
      </c>
      <c r="AG315" s="1">
        <v>0</v>
      </c>
      <c r="AH315" s="1">
        <v>0</v>
      </c>
      <c r="AI315" s="1">
        <v>0</v>
      </c>
      <c r="AJ315" t="s">
        <v>67</v>
      </c>
      <c r="AM315" t="s">
        <v>68</v>
      </c>
      <c r="AS315">
        <v>3825</v>
      </c>
      <c r="AT315">
        <v>3825</v>
      </c>
      <c r="AU315">
        <v>37625</v>
      </c>
      <c r="AV315">
        <v>0</v>
      </c>
      <c r="AX315">
        <v>131025</v>
      </c>
      <c r="AY315">
        <v>140407625</v>
      </c>
      <c r="AZ315" t="s">
        <v>70</v>
      </c>
      <c r="BA315">
        <v>45709</v>
      </c>
      <c r="BB315" t="s">
        <v>174</v>
      </c>
      <c r="BC315" t="s">
        <v>1686</v>
      </c>
      <c r="BD315" t="s">
        <v>1670</v>
      </c>
    </row>
    <row r="316" spans="1:56" x14ac:dyDescent="0.25">
      <c r="A316" t="str">
        <f>OP[[#This Row],[CODIGO_OP]]&amp;OP[[#This Row],[Rubro]]</f>
        <v>140407725-45-NC-3603-1300-20-20305C-3603025-02</v>
      </c>
      <c r="B316" t="str">
        <f>OP[[#This Row],[CODIGO_CRP]]&amp;OP[[#This Row],[Rubro]]</f>
        <v>43125-45-NC-3603-1300-20-20305C-3603025-02</v>
      </c>
      <c r="C316" t="str">
        <f>OP[[#This Row],[CODIGO_CDP]]&amp;OP[[#This Row],[Rubro]]</f>
        <v>3825-45-NC-3603-1300-20-20305C-3603025-02</v>
      </c>
      <c r="D316" t="str">
        <f>_xlfn.CONCAT(MID(OP[[#This Row],[Numero Documento]],1,10),"-",RIGHT(OP[[#This Row],[Dependencia]],2),"-",MID(OP[[#This Row],[Fuente]],1,1))</f>
        <v>140407725-45-N</v>
      </c>
      <c r="E316" t="str">
        <f>_xlfn.CONCAT(MID(OP[[#This Row],[Compromisos]],1,10),"-",RIGHT(OP[[#This Row],[Dependencia]],2),"-",MID(OP[[#This Row],[Fuente]],1,1))</f>
        <v>43125-45-N</v>
      </c>
      <c r="F316" t="str">
        <f>_xlfn.CONCAT(MID(OP[[#This Row],[CDP]],1,10),"-",RIGHT(OP[[#This Row],[Dependencia]],2),"-",MID(OP[[#This Row],[Fuente]],1,1))</f>
        <v>3825-45-N</v>
      </c>
      <c r="G316" t="s">
        <v>5571</v>
      </c>
      <c r="H316">
        <v>45785</v>
      </c>
      <c r="I316">
        <v>45789.169641203705</v>
      </c>
      <c r="J316" t="s">
        <v>51</v>
      </c>
      <c r="K316" s="1">
        <v>4599511</v>
      </c>
      <c r="L316" s="1">
        <v>27262</v>
      </c>
      <c r="M316" s="1">
        <v>4572249</v>
      </c>
      <c r="N316" t="s">
        <v>52</v>
      </c>
      <c r="O316" t="s">
        <v>53</v>
      </c>
      <c r="P316" t="s">
        <v>169</v>
      </c>
      <c r="Q316">
        <v>80792215</v>
      </c>
      <c r="R316" t="s">
        <v>2136</v>
      </c>
      <c r="S316" t="s">
        <v>56</v>
      </c>
      <c r="T316" t="s">
        <v>57</v>
      </c>
      <c r="U316" s="3" t="s">
        <v>2137</v>
      </c>
      <c r="V316" t="s">
        <v>59</v>
      </c>
      <c r="W316">
        <v>890903938</v>
      </c>
      <c r="X316" t="s">
        <v>86</v>
      </c>
      <c r="Y316">
        <v>923245</v>
      </c>
      <c r="Z316" t="s">
        <v>403</v>
      </c>
      <c r="AA316" t="s">
        <v>62</v>
      </c>
      <c r="AB316" t="s">
        <v>63</v>
      </c>
      <c r="AC316" t="s">
        <v>172</v>
      </c>
      <c r="AD316" t="s">
        <v>173</v>
      </c>
      <c r="AE316" t="s">
        <v>66</v>
      </c>
      <c r="AF316" s="1">
        <v>4599511</v>
      </c>
      <c r="AG316" s="1">
        <v>0</v>
      </c>
      <c r="AH316" s="1">
        <v>0</v>
      </c>
      <c r="AI316" s="1">
        <v>0</v>
      </c>
      <c r="AJ316" t="s">
        <v>67</v>
      </c>
      <c r="AM316" t="s">
        <v>68</v>
      </c>
      <c r="AS316">
        <v>3825</v>
      </c>
      <c r="AT316">
        <v>3825</v>
      </c>
      <c r="AU316">
        <v>43125</v>
      </c>
      <c r="AV316">
        <v>0</v>
      </c>
      <c r="AX316">
        <v>131125</v>
      </c>
      <c r="AY316">
        <v>140407725</v>
      </c>
      <c r="AZ316" t="s">
        <v>70</v>
      </c>
      <c r="BA316">
        <v>45719</v>
      </c>
      <c r="BB316" t="s">
        <v>174</v>
      </c>
      <c r="BC316" t="s">
        <v>2138</v>
      </c>
      <c r="BD316" t="s">
        <v>1585</v>
      </c>
    </row>
    <row r="317" spans="1:56" x14ac:dyDescent="0.25">
      <c r="A317" t="str">
        <f>OP[[#This Row],[CODIGO_OP]]&amp;OP[[#This Row],[Rubro]]</f>
        <v>140407825-45-NC-3603-1300-20-20305C-3603025-02</v>
      </c>
      <c r="B317" t="str">
        <f>OP[[#This Row],[CODIGO_CRP]]&amp;OP[[#This Row],[Rubro]]</f>
        <v>43225-45-NC-3603-1300-20-20305C-3603025-02</v>
      </c>
      <c r="C317" t="str">
        <f>OP[[#This Row],[CODIGO_CDP]]&amp;OP[[#This Row],[Rubro]]</f>
        <v>3825-45-NC-3603-1300-20-20305C-3603025-02</v>
      </c>
      <c r="D317" t="str">
        <f>_xlfn.CONCAT(MID(OP[[#This Row],[Numero Documento]],1,10),"-",RIGHT(OP[[#This Row],[Dependencia]],2),"-",MID(OP[[#This Row],[Fuente]],1,1))</f>
        <v>140407825-45-N</v>
      </c>
      <c r="E317" t="str">
        <f>_xlfn.CONCAT(MID(OP[[#This Row],[Compromisos]],1,10),"-",RIGHT(OP[[#This Row],[Dependencia]],2),"-",MID(OP[[#This Row],[Fuente]],1,1))</f>
        <v>43225-45-N</v>
      </c>
      <c r="F317" t="str">
        <f>_xlfn.CONCAT(MID(OP[[#This Row],[CDP]],1,10),"-",RIGHT(OP[[#This Row],[Dependencia]],2),"-",MID(OP[[#This Row],[Fuente]],1,1))</f>
        <v>3825-45-N</v>
      </c>
      <c r="G317" t="s">
        <v>5572</v>
      </c>
      <c r="H317">
        <v>45785</v>
      </c>
      <c r="I317">
        <v>45789.181527777779</v>
      </c>
      <c r="J317" t="s">
        <v>51</v>
      </c>
      <c r="K317" s="1">
        <v>4599511</v>
      </c>
      <c r="L317" s="1">
        <v>24451</v>
      </c>
      <c r="M317" s="1">
        <v>4575060</v>
      </c>
      <c r="N317" t="s">
        <v>52</v>
      </c>
      <c r="O317" t="s">
        <v>53</v>
      </c>
      <c r="P317" t="s">
        <v>169</v>
      </c>
      <c r="Q317">
        <v>1070612521</v>
      </c>
      <c r="R317" t="s">
        <v>2139</v>
      </c>
      <c r="S317" t="s">
        <v>56</v>
      </c>
      <c r="T317" t="s">
        <v>57</v>
      </c>
      <c r="U317" s="3" t="s">
        <v>2140</v>
      </c>
      <c r="V317" t="s">
        <v>59</v>
      </c>
      <c r="W317">
        <v>860034313</v>
      </c>
      <c r="X317" t="s">
        <v>97</v>
      </c>
      <c r="Y317">
        <v>923245</v>
      </c>
      <c r="Z317" t="s">
        <v>403</v>
      </c>
      <c r="AA317" t="s">
        <v>62</v>
      </c>
      <c r="AB317" t="s">
        <v>63</v>
      </c>
      <c r="AC317" t="s">
        <v>172</v>
      </c>
      <c r="AD317" t="s">
        <v>173</v>
      </c>
      <c r="AE317" t="s">
        <v>66</v>
      </c>
      <c r="AF317" s="1">
        <v>4599511</v>
      </c>
      <c r="AG317" s="1">
        <v>0</v>
      </c>
      <c r="AH317" s="1">
        <v>0</v>
      </c>
      <c r="AI317" s="1">
        <v>0</v>
      </c>
      <c r="AJ317" t="s">
        <v>67</v>
      </c>
      <c r="AM317" t="s">
        <v>68</v>
      </c>
      <c r="AS317">
        <v>3825</v>
      </c>
      <c r="AT317">
        <v>3825</v>
      </c>
      <c r="AU317">
        <v>43225</v>
      </c>
      <c r="AV317">
        <v>0</v>
      </c>
      <c r="AX317">
        <v>131225</v>
      </c>
      <c r="AY317">
        <v>140407825</v>
      </c>
      <c r="AZ317" t="s">
        <v>70</v>
      </c>
      <c r="BA317">
        <v>45720</v>
      </c>
      <c r="BB317" t="s">
        <v>174</v>
      </c>
      <c r="BC317" t="s">
        <v>2141</v>
      </c>
      <c r="BD317" t="s">
        <v>1585</v>
      </c>
    </row>
    <row r="318" spans="1:56" x14ac:dyDescent="0.25">
      <c r="A318" t="str">
        <f>OP[[#This Row],[CODIGO_OP]]&amp;OP[[#This Row],[Rubro]]</f>
        <v>140407925-18-PC-3603-1300-20-20305C-3603025-02</v>
      </c>
      <c r="B318" t="str">
        <f>OP[[#This Row],[CODIGO_CRP]]&amp;OP[[#This Row],[Rubro]]</f>
        <v>44625-18-PC-3603-1300-20-20305C-3603025-02</v>
      </c>
      <c r="C318" t="str">
        <f>OP[[#This Row],[CODIGO_CDP]]&amp;OP[[#This Row],[Rubro]]</f>
        <v>2825-18-PC-3603-1300-20-20305C-3603025-02</v>
      </c>
      <c r="D318" t="str">
        <f>_xlfn.CONCAT(MID(OP[[#This Row],[Numero Documento]],1,10),"-",RIGHT(OP[[#This Row],[Dependencia]],2),"-",MID(OP[[#This Row],[Fuente]],1,1))</f>
        <v>140407925-18-P</v>
      </c>
      <c r="E318" t="str">
        <f>_xlfn.CONCAT(MID(OP[[#This Row],[Compromisos]],1,10),"-",RIGHT(OP[[#This Row],[Dependencia]],2),"-",MID(OP[[#This Row],[Fuente]],1,1))</f>
        <v>44625-18-P</v>
      </c>
      <c r="F318" t="str">
        <f>_xlfn.CONCAT(MID(OP[[#This Row],[CDP]],1,10),"-",RIGHT(OP[[#This Row],[Dependencia]],2),"-",MID(OP[[#This Row],[Fuente]],1,1))</f>
        <v>2825-18-P</v>
      </c>
      <c r="G318" t="s">
        <v>5573</v>
      </c>
      <c r="H318">
        <v>45785</v>
      </c>
      <c r="I318">
        <v>45789.166898148149</v>
      </c>
      <c r="J318" t="s">
        <v>51</v>
      </c>
      <c r="K318" s="1">
        <v>4599511</v>
      </c>
      <c r="L318" s="1">
        <v>24451</v>
      </c>
      <c r="M318" s="1">
        <v>4575060</v>
      </c>
      <c r="N318" t="s">
        <v>52</v>
      </c>
      <c r="O318" t="s">
        <v>53</v>
      </c>
      <c r="P318" t="s">
        <v>169</v>
      </c>
      <c r="Q318">
        <v>8002148</v>
      </c>
      <c r="R318" t="s">
        <v>2181</v>
      </c>
      <c r="S318" t="s">
        <v>56</v>
      </c>
      <c r="T318" t="s">
        <v>57</v>
      </c>
      <c r="U318" s="3" t="s">
        <v>2182</v>
      </c>
      <c r="V318" t="s">
        <v>59</v>
      </c>
      <c r="W318">
        <v>800037800</v>
      </c>
      <c r="X318" t="s">
        <v>661</v>
      </c>
      <c r="Y318">
        <v>923218</v>
      </c>
      <c r="Z318" t="s">
        <v>1651</v>
      </c>
      <c r="AA318" t="s">
        <v>62</v>
      </c>
      <c r="AB318" t="s">
        <v>63</v>
      </c>
      <c r="AC318" t="s">
        <v>64</v>
      </c>
      <c r="AD318" t="s">
        <v>1652</v>
      </c>
      <c r="AE318" t="s">
        <v>66</v>
      </c>
      <c r="AF318" s="1">
        <v>4599511</v>
      </c>
      <c r="AG318" s="1">
        <v>0</v>
      </c>
      <c r="AH318" s="1">
        <v>0</v>
      </c>
      <c r="AI318" s="1">
        <v>0</v>
      </c>
      <c r="AJ318" t="s">
        <v>67</v>
      </c>
      <c r="AM318" t="s">
        <v>68</v>
      </c>
      <c r="AS318">
        <v>2825</v>
      </c>
      <c r="AT318">
        <v>2825</v>
      </c>
      <c r="AU318">
        <v>44625</v>
      </c>
      <c r="AV318">
        <v>0</v>
      </c>
      <c r="AX318">
        <v>131325</v>
      </c>
      <c r="AY318">
        <v>140407925</v>
      </c>
      <c r="AZ318" t="s">
        <v>70</v>
      </c>
      <c r="BA318">
        <v>45722</v>
      </c>
      <c r="BB318" t="s">
        <v>174</v>
      </c>
      <c r="BC318" t="s">
        <v>2183</v>
      </c>
      <c r="BD318" t="s">
        <v>405</v>
      </c>
    </row>
    <row r="319" spans="1:56" x14ac:dyDescent="0.25">
      <c r="A319" t="str">
        <f>OP[[#This Row],[CODIGO_OP]]&amp;OP[[#This Row],[Rubro]]</f>
        <v>140408025-45-NC-3603-1300-20-20305C-3603025-02</v>
      </c>
      <c r="B319" t="str">
        <f>OP[[#This Row],[CODIGO_CRP]]&amp;OP[[#This Row],[Rubro]]</f>
        <v>51325-45-NC-3603-1300-20-20305C-3603025-02</v>
      </c>
      <c r="C319" t="str">
        <f>OP[[#This Row],[CODIGO_CDP]]&amp;OP[[#This Row],[Rubro]]</f>
        <v>3825-45-NC-3603-1300-20-20305C-3603025-02</v>
      </c>
      <c r="D319" t="str">
        <f>_xlfn.CONCAT(MID(OP[[#This Row],[Numero Documento]],1,10),"-",RIGHT(OP[[#This Row],[Dependencia]],2),"-",MID(OP[[#This Row],[Fuente]],1,1))</f>
        <v>140408025-45-N</v>
      </c>
      <c r="E319" t="str">
        <f>_xlfn.CONCAT(MID(OP[[#This Row],[Compromisos]],1,10),"-",RIGHT(OP[[#This Row],[Dependencia]],2),"-",MID(OP[[#This Row],[Fuente]],1,1))</f>
        <v>51325-45-N</v>
      </c>
      <c r="F319" t="str">
        <f>_xlfn.CONCAT(MID(OP[[#This Row],[CDP]],1,10),"-",RIGHT(OP[[#This Row],[Dependencia]],2),"-",MID(OP[[#This Row],[Fuente]],1,1))</f>
        <v>3825-45-N</v>
      </c>
      <c r="G319" t="s">
        <v>5574</v>
      </c>
      <c r="H319">
        <v>45785</v>
      </c>
      <c r="I319">
        <v>45789.177974537037</v>
      </c>
      <c r="J319" t="s">
        <v>51</v>
      </c>
      <c r="K319" s="1">
        <v>4599511</v>
      </c>
      <c r="L319" s="1">
        <v>24451</v>
      </c>
      <c r="M319" s="1">
        <v>4575060</v>
      </c>
      <c r="N319" t="s">
        <v>52</v>
      </c>
      <c r="O319" t="s">
        <v>53</v>
      </c>
      <c r="P319" t="s">
        <v>169</v>
      </c>
      <c r="Q319">
        <v>79864725</v>
      </c>
      <c r="R319" t="s">
        <v>2309</v>
      </c>
      <c r="S319" t="s">
        <v>56</v>
      </c>
      <c r="T319" t="s">
        <v>57</v>
      </c>
      <c r="U319" s="3" t="s">
        <v>2310</v>
      </c>
      <c r="V319" t="s">
        <v>59</v>
      </c>
      <c r="W319">
        <v>860007335</v>
      </c>
      <c r="X319" t="s">
        <v>201</v>
      </c>
      <c r="Y319">
        <v>923245</v>
      </c>
      <c r="Z319" t="s">
        <v>403</v>
      </c>
      <c r="AA319" t="s">
        <v>62</v>
      </c>
      <c r="AB319" t="s">
        <v>63</v>
      </c>
      <c r="AC319" t="s">
        <v>172</v>
      </c>
      <c r="AD319" t="s">
        <v>173</v>
      </c>
      <c r="AE319" t="s">
        <v>66</v>
      </c>
      <c r="AF319" s="1">
        <v>4599511</v>
      </c>
      <c r="AG319" s="1">
        <v>0</v>
      </c>
      <c r="AH319" s="1">
        <v>0</v>
      </c>
      <c r="AI319" s="1">
        <v>0</v>
      </c>
      <c r="AJ319" t="s">
        <v>67</v>
      </c>
      <c r="AM319" t="s">
        <v>68</v>
      </c>
      <c r="AS319">
        <v>3825</v>
      </c>
      <c r="AT319">
        <v>3825</v>
      </c>
      <c r="AU319">
        <v>51325</v>
      </c>
      <c r="AV319">
        <v>0</v>
      </c>
      <c r="AX319">
        <v>131425</v>
      </c>
      <c r="AY319">
        <v>140408025</v>
      </c>
      <c r="AZ319" t="s">
        <v>70</v>
      </c>
      <c r="BA319">
        <v>45728</v>
      </c>
      <c r="BB319" t="s">
        <v>174</v>
      </c>
      <c r="BC319" t="s">
        <v>2311</v>
      </c>
      <c r="BD319" t="s">
        <v>2312</v>
      </c>
    </row>
    <row r="320" spans="1:56" x14ac:dyDescent="0.25">
      <c r="A320" t="str">
        <f>OP[[#This Row],[CODIGO_OP]]&amp;OP[[#This Row],[Rubro]]</f>
        <v>140408125-45-NC-3603-1300-20-20305C-3603025-02</v>
      </c>
      <c r="B320" t="str">
        <f>OP[[#This Row],[CODIGO_CRP]]&amp;OP[[#This Row],[Rubro]]</f>
        <v>51425-45-NC-3603-1300-20-20305C-3603025-02</v>
      </c>
      <c r="C320" t="str">
        <f>OP[[#This Row],[CODIGO_CDP]]&amp;OP[[#This Row],[Rubro]]</f>
        <v>3825-45-NC-3603-1300-20-20305C-3603025-02</v>
      </c>
      <c r="D320" t="str">
        <f>_xlfn.CONCAT(MID(OP[[#This Row],[Numero Documento]],1,10),"-",RIGHT(OP[[#This Row],[Dependencia]],2),"-",MID(OP[[#This Row],[Fuente]],1,1))</f>
        <v>140408125-45-N</v>
      </c>
      <c r="E320" t="str">
        <f>_xlfn.CONCAT(MID(OP[[#This Row],[Compromisos]],1,10),"-",RIGHT(OP[[#This Row],[Dependencia]],2),"-",MID(OP[[#This Row],[Fuente]],1,1))</f>
        <v>51425-45-N</v>
      </c>
      <c r="F320" t="str">
        <f>_xlfn.CONCAT(MID(OP[[#This Row],[CDP]],1,10),"-",RIGHT(OP[[#This Row],[Dependencia]],2),"-",MID(OP[[#This Row],[Fuente]],1,1))</f>
        <v>3825-45-N</v>
      </c>
      <c r="G320" t="s">
        <v>5575</v>
      </c>
      <c r="H320">
        <v>45785</v>
      </c>
      <c r="I320">
        <v>45789.181620370371</v>
      </c>
      <c r="J320" t="s">
        <v>51</v>
      </c>
      <c r="K320" s="1">
        <v>4599511</v>
      </c>
      <c r="L320" s="1">
        <v>24451</v>
      </c>
      <c r="M320" s="1">
        <v>4575060</v>
      </c>
      <c r="N320" t="s">
        <v>52</v>
      </c>
      <c r="O320" t="s">
        <v>53</v>
      </c>
      <c r="P320" t="s">
        <v>169</v>
      </c>
      <c r="Q320">
        <v>53122604</v>
      </c>
      <c r="R320" t="s">
        <v>2313</v>
      </c>
      <c r="S320" t="s">
        <v>56</v>
      </c>
      <c r="T320" t="s">
        <v>57</v>
      </c>
      <c r="U320" s="3" t="s">
        <v>2314</v>
      </c>
      <c r="V320" t="s">
        <v>59</v>
      </c>
      <c r="W320">
        <v>860034313</v>
      </c>
      <c r="X320" t="s">
        <v>97</v>
      </c>
      <c r="Y320">
        <v>923245</v>
      </c>
      <c r="Z320" t="s">
        <v>403</v>
      </c>
      <c r="AA320" t="s">
        <v>62</v>
      </c>
      <c r="AB320" t="s">
        <v>63</v>
      </c>
      <c r="AC320" t="s">
        <v>172</v>
      </c>
      <c r="AD320" t="s">
        <v>173</v>
      </c>
      <c r="AE320" t="s">
        <v>66</v>
      </c>
      <c r="AF320" s="1">
        <v>4599511</v>
      </c>
      <c r="AG320" s="1">
        <v>0</v>
      </c>
      <c r="AH320" s="1">
        <v>0</v>
      </c>
      <c r="AI320" s="1">
        <v>0</v>
      </c>
      <c r="AJ320" t="s">
        <v>67</v>
      </c>
      <c r="AM320" t="s">
        <v>68</v>
      </c>
      <c r="AS320">
        <v>3825</v>
      </c>
      <c r="AT320">
        <v>3825</v>
      </c>
      <c r="AU320">
        <v>51425</v>
      </c>
      <c r="AV320">
        <v>0</v>
      </c>
      <c r="AX320">
        <v>131525</v>
      </c>
      <c r="AY320">
        <v>140408125</v>
      </c>
      <c r="AZ320" t="s">
        <v>70</v>
      </c>
      <c r="BA320">
        <v>45728</v>
      </c>
      <c r="BB320" t="s">
        <v>174</v>
      </c>
      <c r="BC320" t="s">
        <v>2315</v>
      </c>
      <c r="BD320" t="s">
        <v>405</v>
      </c>
    </row>
    <row r="321" spans="1:56" x14ac:dyDescent="0.25">
      <c r="A321" t="str">
        <f>OP[[#This Row],[CODIGO_OP]]&amp;OP[[#This Row],[Rubro]]</f>
        <v>140408225-10-NC-3603-1300-20-20305C-3603025-02</v>
      </c>
      <c r="B321" t="str">
        <f>OP[[#This Row],[CODIGO_CRP]]&amp;OP[[#This Row],[Rubro]]</f>
        <v>56825-10-NC-3603-1300-20-20305C-3603025-02</v>
      </c>
      <c r="C321" t="str">
        <f>OP[[#This Row],[CODIGO_CDP]]&amp;OP[[#This Row],[Rubro]]</f>
        <v>1925-10-NC-3603-1300-20-20305C-3603025-02</v>
      </c>
      <c r="D321" t="str">
        <f>_xlfn.CONCAT(MID(OP[[#This Row],[Numero Documento]],1,10),"-",RIGHT(OP[[#This Row],[Dependencia]],2),"-",MID(OP[[#This Row],[Fuente]],1,1))</f>
        <v>140408225-10-N</v>
      </c>
      <c r="E321" t="str">
        <f>_xlfn.CONCAT(MID(OP[[#This Row],[Compromisos]],1,10),"-",RIGHT(OP[[#This Row],[Dependencia]],2),"-",MID(OP[[#This Row],[Fuente]],1,1))</f>
        <v>56825-10-N</v>
      </c>
      <c r="F321" t="str">
        <f>_xlfn.CONCAT(MID(OP[[#This Row],[CDP]],1,10),"-",RIGHT(OP[[#This Row],[Dependencia]],2),"-",MID(OP[[#This Row],[Fuente]],1,1))</f>
        <v>1925-10-N</v>
      </c>
      <c r="G321" t="s">
        <v>5576</v>
      </c>
      <c r="H321">
        <v>45785</v>
      </c>
      <c r="I321">
        <v>45789.181631944448</v>
      </c>
      <c r="J321" t="s">
        <v>51</v>
      </c>
      <c r="K321" s="1">
        <v>4200000</v>
      </c>
      <c r="L321" s="1">
        <v>22327</v>
      </c>
      <c r="M321" s="1">
        <v>4177673</v>
      </c>
      <c r="N321" t="s">
        <v>52</v>
      </c>
      <c r="O321" t="s">
        <v>53</v>
      </c>
      <c r="P321" t="s">
        <v>169</v>
      </c>
      <c r="Q321">
        <v>52879925</v>
      </c>
      <c r="R321" t="s">
        <v>2738</v>
      </c>
      <c r="S321" t="s">
        <v>56</v>
      </c>
      <c r="T321" t="s">
        <v>57</v>
      </c>
      <c r="U321" s="3" t="s">
        <v>2739</v>
      </c>
      <c r="V321" t="s">
        <v>59</v>
      </c>
      <c r="W321">
        <v>860034313</v>
      </c>
      <c r="X321" t="s">
        <v>97</v>
      </c>
      <c r="Y321">
        <v>923210</v>
      </c>
      <c r="Z321" t="s">
        <v>61</v>
      </c>
      <c r="AA321" t="s">
        <v>62</v>
      </c>
      <c r="AB321" t="s">
        <v>63</v>
      </c>
      <c r="AC321" t="s">
        <v>172</v>
      </c>
      <c r="AD321" t="s">
        <v>173</v>
      </c>
      <c r="AE321" t="s">
        <v>66</v>
      </c>
      <c r="AF321" s="1">
        <v>4200000</v>
      </c>
      <c r="AG321" s="1">
        <v>0</v>
      </c>
      <c r="AH321" s="1">
        <v>0</v>
      </c>
      <c r="AI321" s="1">
        <v>0</v>
      </c>
      <c r="AJ321" t="s">
        <v>67</v>
      </c>
      <c r="AM321" t="s">
        <v>68</v>
      </c>
      <c r="AS321">
        <v>1925</v>
      </c>
      <c r="AT321">
        <v>1925</v>
      </c>
      <c r="AU321">
        <v>56825</v>
      </c>
      <c r="AV321">
        <v>0</v>
      </c>
      <c r="AX321">
        <v>131625</v>
      </c>
      <c r="AY321">
        <v>140408225</v>
      </c>
      <c r="AZ321" t="s">
        <v>70</v>
      </c>
      <c r="BA321">
        <v>45737</v>
      </c>
      <c r="BB321" t="s">
        <v>180</v>
      </c>
      <c r="BC321" t="s">
        <v>2741</v>
      </c>
      <c r="BD321" t="s">
        <v>2742</v>
      </c>
    </row>
    <row r="322" spans="1:56" x14ac:dyDescent="0.25">
      <c r="A322" t="str">
        <f>OP[[#This Row],[CODIGO_OP]]&amp;OP[[#This Row],[Rubro]]</f>
        <v>140408325-45-NC-3603-1300-20-20305C-3603025-02</v>
      </c>
      <c r="B322" t="str">
        <f>OP[[#This Row],[CODIGO_CRP]]&amp;OP[[#This Row],[Rubro]]</f>
        <v>68525-45-NC-3603-1300-20-20305C-3603025-02</v>
      </c>
      <c r="C322" t="str">
        <f>OP[[#This Row],[CODIGO_CDP]]&amp;OP[[#This Row],[Rubro]]</f>
        <v>3825-45-NC-3603-1300-20-20305C-3603025-02</v>
      </c>
      <c r="D322" t="str">
        <f>_xlfn.CONCAT(MID(OP[[#This Row],[Numero Documento]],1,10),"-",RIGHT(OP[[#This Row],[Dependencia]],2),"-",MID(OP[[#This Row],[Fuente]],1,1))</f>
        <v>140408325-45-N</v>
      </c>
      <c r="E322" t="str">
        <f>_xlfn.CONCAT(MID(OP[[#This Row],[Compromisos]],1,10),"-",RIGHT(OP[[#This Row],[Dependencia]],2),"-",MID(OP[[#This Row],[Fuente]],1,1))</f>
        <v>68525-45-N</v>
      </c>
      <c r="F322" t="str">
        <f>_xlfn.CONCAT(MID(OP[[#This Row],[CDP]],1,10),"-",RIGHT(OP[[#This Row],[Dependencia]],2),"-",MID(OP[[#This Row],[Fuente]],1,1))</f>
        <v>3825-45-N</v>
      </c>
      <c r="G322" t="s">
        <v>4722</v>
      </c>
      <c r="H322">
        <v>45785</v>
      </c>
      <c r="I322">
        <v>45789.196875000001</v>
      </c>
      <c r="J322" t="s">
        <v>51</v>
      </c>
      <c r="K322" s="1">
        <v>3679609</v>
      </c>
      <c r="L322" s="1">
        <v>19561</v>
      </c>
      <c r="M322" s="1">
        <v>3660048</v>
      </c>
      <c r="N322" t="s">
        <v>52</v>
      </c>
      <c r="O322" t="s">
        <v>53</v>
      </c>
      <c r="P322" t="s">
        <v>169</v>
      </c>
      <c r="Q322">
        <v>79697497</v>
      </c>
      <c r="R322" t="s">
        <v>3140</v>
      </c>
      <c r="S322" t="s">
        <v>56</v>
      </c>
      <c r="T322" t="s">
        <v>57</v>
      </c>
      <c r="U322" s="3" t="s">
        <v>3141</v>
      </c>
      <c r="V322" t="s">
        <v>59</v>
      </c>
      <c r="W322">
        <v>860034313</v>
      </c>
      <c r="X322" t="s">
        <v>97</v>
      </c>
      <c r="Y322">
        <v>923245</v>
      </c>
      <c r="Z322" t="s">
        <v>403</v>
      </c>
      <c r="AA322" t="s">
        <v>62</v>
      </c>
      <c r="AB322" t="s">
        <v>63</v>
      </c>
      <c r="AC322" t="s">
        <v>172</v>
      </c>
      <c r="AD322" t="s">
        <v>173</v>
      </c>
      <c r="AE322" t="s">
        <v>66</v>
      </c>
      <c r="AF322" s="1">
        <v>3679609</v>
      </c>
      <c r="AG322" s="1">
        <v>0</v>
      </c>
      <c r="AH322" s="1">
        <v>0</v>
      </c>
      <c r="AI322" s="1">
        <v>0</v>
      </c>
      <c r="AJ322" t="s">
        <v>67</v>
      </c>
      <c r="AM322" t="s">
        <v>68</v>
      </c>
      <c r="AS322">
        <v>3825</v>
      </c>
      <c r="AT322">
        <v>3825</v>
      </c>
      <c r="AU322">
        <v>68525</v>
      </c>
      <c r="AV322">
        <v>0</v>
      </c>
      <c r="AX322">
        <v>131725</v>
      </c>
      <c r="AY322">
        <v>140408325</v>
      </c>
      <c r="AZ322" t="s">
        <v>70</v>
      </c>
      <c r="BA322">
        <v>45754</v>
      </c>
      <c r="BB322" t="s">
        <v>174</v>
      </c>
      <c r="BC322" t="s">
        <v>3142</v>
      </c>
      <c r="BD322" t="s">
        <v>3143</v>
      </c>
    </row>
    <row r="323" spans="1:56" x14ac:dyDescent="0.25">
      <c r="A323" t="str">
        <f>OP[[#This Row],[CODIGO_OP]]&amp;OP[[#This Row],[Rubro]]</f>
        <v>140408425-45-NC-3603-1300-20-20305C-3603025-02</v>
      </c>
      <c r="B323" t="str">
        <f>OP[[#This Row],[CODIGO_CRP]]&amp;OP[[#This Row],[Rubro]]</f>
        <v>68625-45-NC-3603-1300-20-20305C-3603025-02</v>
      </c>
      <c r="C323" t="str">
        <f>OP[[#This Row],[CODIGO_CDP]]&amp;OP[[#This Row],[Rubro]]</f>
        <v>3825-45-NC-3603-1300-20-20305C-3603025-02</v>
      </c>
      <c r="D323" t="str">
        <f>_xlfn.CONCAT(MID(OP[[#This Row],[Numero Documento]],1,10),"-",RIGHT(OP[[#This Row],[Dependencia]],2),"-",MID(OP[[#This Row],[Fuente]],1,1))</f>
        <v>140408425-45-N</v>
      </c>
      <c r="E323" t="str">
        <f>_xlfn.CONCAT(MID(OP[[#This Row],[Compromisos]],1,10),"-",RIGHT(OP[[#This Row],[Dependencia]],2),"-",MID(OP[[#This Row],[Fuente]],1,1))</f>
        <v>68625-45-N</v>
      </c>
      <c r="F323" t="str">
        <f>_xlfn.CONCAT(MID(OP[[#This Row],[CDP]],1,10),"-",RIGHT(OP[[#This Row],[Dependencia]],2),"-",MID(OP[[#This Row],[Fuente]],1,1))</f>
        <v>3825-45-N</v>
      </c>
      <c r="G323" t="s">
        <v>4724</v>
      </c>
      <c r="H323">
        <v>45785</v>
      </c>
      <c r="I323">
        <v>45789.187326388892</v>
      </c>
      <c r="J323" t="s">
        <v>51</v>
      </c>
      <c r="K323" s="1">
        <v>3679609</v>
      </c>
      <c r="L323" s="1">
        <v>19561</v>
      </c>
      <c r="M323" s="1">
        <v>3660048</v>
      </c>
      <c r="N323" t="s">
        <v>52</v>
      </c>
      <c r="O323" t="s">
        <v>53</v>
      </c>
      <c r="P323" t="s">
        <v>169</v>
      </c>
      <c r="Q323">
        <v>1070595157</v>
      </c>
      <c r="R323" t="s">
        <v>3144</v>
      </c>
      <c r="S323" t="s">
        <v>56</v>
      </c>
      <c r="T323" t="s">
        <v>57</v>
      </c>
      <c r="U323" s="3" t="s">
        <v>3145</v>
      </c>
      <c r="V323" t="s">
        <v>59</v>
      </c>
      <c r="W323">
        <v>890903938</v>
      </c>
      <c r="X323" t="s">
        <v>86</v>
      </c>
      <c r="Y323">
        <v>923245</v>
      </c>
      <c r="Z323" t="s">
        <v>403</v>
      </c>
      <c r="AA323" t="s">
        <v>62</v>
      </c>
      <c r="AB323" t="s">
        <v>63</v>
      </c>
      <c r="AC323" t="s">
        <v>172</v>
      </c>
      <c r="AD323" t="s">
        <v>173</v>
      </c>
      <c r="AE323" t="s">
        <v>66</v>
      </c>
      <c r="AF323" s="1">
        <v>3679609</v>
      </c>
      <c r="AG323" s="1">
        <v>0</v>
      </c>
      <c r="AH323" s="1">
        <v>0</v>
      </c>
      <c r="AI323" s="1">
        <v>0</v>
      </c>
      <c r="AJ323" t="s">
        <v>67</v>
      </c>
      <c r="AM323" t="s">
        <v>68</v>
      </c>
      <c r="AS323">
        <v>3825</v>
      </c>
      <c r="AT323">
        <v>3825</v>
      </c>
      <c r="AU323">
        <v>68625</v>
      </c>
      <c r="AV323">
        <v>0</v>
      </c>
      <c r="AX323">
        <v>131825</v>
      </c>
      <c r="AY323">
        <v>140408425</v>
      </c>
      <c r="AZ323" t="s">
        <v>70</v>
      </c>
      <c r="BA323">
        <v>45754</v>
      </c>
      <c r="BB323" t="s">
        <v>174</v>
      </c>
      <c r="BC323" t="s">
        <v>3146</v>
      </c>
      <c r="BD323" t="s">
        <v>3143</v>
      </c>
    </row>
    <row r="324" spans="1:56" x14ac:dyDescent="0.25">
      <c r="A324" t="str">
        <f>OP[[#This Row],[CODIGO_OP]]&amp;OP[[#This Row],[Rubro]]</f>
        <v>140408525-45-NC-3603-1300-20-20305C-3603025-02</v>
      </c>
      <c r="B324" t="str">
        <f>OP[[#This Row],[CODIGO_CRP]]&amp;OP[[#This Row],[Rubro]]</f>
        <v>68725-45-NC-3603-1300-20-20305C-3603025-02</v>
      </c>
      <c r="C324" t="str">
        <f>OP[[#This Row],[CODIGO_CDP]]&amp;OP[[#This Row],[Rubro]]</f>
        <v>3825-45-NC-3603-1300-20-20305C-3603025-02</v>
      </c>
      <c r="D324" t="str">
        <f>_xlfn.CONCAT(MID(OP[[#This Row],[Numero Documento]],1,10),"-",RIGHT(OP[[#This Row],[Dependencia]],2),"-",MID(OP[[#This Row],[Fuente]],1,1))</f>
        <v>140408525-45-N</v>
      </c>
      <c r="E324" t="str">
        <f>_xlfn.CONCAT(MID(OP[[#This Row],[Compromisos]],1,10),"-",RIGHT(OP[[#This Row],[Dependencia]],2),"-",MID(OP[[#This Row],[Fuente]],1,1))</f>
        <v>68725-45-N</v>
      </c>
      <c r="F324" t="str">
        <f>_xlfn.CONCAT(MID(OP[[#This Row],[CDP]],1,10),"-",RIGHT(OP[[#This Row],[Dependencia]],2),"-",MID(OP[[#This Row],[Fuente]],1,1))</f>
        <v>3825-45-N</v>
      </c>
      <c r="G324" t="s">
        <v>4726</v>
      </c>
      <c r="H324">
        <v>45785</v>
      </c>
      <c r="I324">
        <v>45789.196886574071</v>
      </c>
      <c r="J324" t="s">
        <v>51</v>
      </c>
      <c r="K324" s="1">
        <v>3679609</v>
      </c>
      <c r="L324" s="1">
        <v>19561</v>
      </c>
      <c r="M324" s="1">
        <v>3660048</v>
      </c>
      <c r="N324" t="s">
        <v>52</v>
      </c>
      <c r="O324" t="s">
        <v>53</v>
      </c>
      <c r="P324" t="s">
        <v>169</v>
      </c>
      <c r="Q324">
        <v>39663926</v>
      </c>
      <c r="R324" t="s">
        <v>3147</v>
      </c>
      <c r="S324" t="s">
        <v>56</v>
      </c>
      <c r="T324" t="s">
        <v>57</v>
      </c>
      <c r="U324" s="3" t="s">
        <v>5577</v>
      </c>
      <c r="V324" t="s">
        <v>59</v>
      </c>
      <c r="W324">
        <v>860034313</v>
      </c>
      <c r="X324" t="s">
        <v>97</v>
      </c>
      <c r="Y324">
        <v>923245</v>
      </c>
      <c r="Z324" t="s">
        <v>403</v>
      </c>
      <c r="AA324" t="s">
        <v>62</v>
      </c>
      <c r="AB324" t="s">
        <v>63</v>
      </c>
      <c r="AC324" t="s">
        <v>172</v>
      </c>
      <c r="AD324" t="s">
        <v>173</v>
      </c>
      <c r="AE324" t="s">
        <v>66</v>
      </c>
      <c r="AF324" s="1">
        <v>3679609</v>
      </c>
      <c r="AG324" s="1">
        <v>0</v>
      </c>
      <c r="AH324" s="1">
        <v>0</v>
      </c>
      <c r="AI324" s="1">
        <v>0</v>
      </c>
      <c r="AJ324" t="s">
        <v>67</v>
      </c>
      <c r="AM324" t="s">
        <v>68</v>
      </c>
      <c r="AS324">
        <v>3825</v>
      </c>
      <c r="AT324">
        <v>3825</v>
      </c>
      <c r="AU324">
        <v>68725</v>
      </c>
      <c r="AV324">
        <v>0</v>
      </c>
      <c r="AX324">
        <v>131925</v>
      </c>
      <c r="AY324">
        <v>140408525</v>
      </c>
      <c r="AZ324" t="s">
        <v>70</v>
      </c>
      <c r="BA324">
        <v>45754</v>
      </c>
      <c r="BB324" t="s">
        <v>174</v>
      </c>
      <c r="BC324" t="s">
        <v>3148</v>
      </c>
      <c r="BD324" t="s">
        <v>3143</v>
      </c>
    </row>
    <row r="325" spans="1:56" x14ac:dyDescent="0.25">
      <c r="A325" t="str">
        <f>OP[[#This Row],[CODIGO_OP]]&amp;OP[[#This Row],[Rubro]]</f>
        <v>140408625-45-NC-3603-1300-20-20305C-3603025-02</v>
      </c>
      <c r="B325" t="str">
        <f>OP[[#This Row],[CODIGO_CRP]]&amp;OP[[#This Row],[Rubro]]</f>
        <v>68825-45-NC-3603-1300-20-20305C-3603025-02</v>
      </c>
      <c r="C325" t="str">
        <f>OP[[#This Row],[CODIGO_CDP]]&amp;OP[[#This Row],[Rubro]]</f>
        <v>3825-45-NC-3603-1300-20-20305C-3603025-02</v>
      </c>
      <c r="D325" t="str">
        <f>_xlfn.CONCAT(MID(OP[[#This Row],[Numero Documento]],1,10),"-",RIGHT(OP[[#This Row],[Dependencia]],2),"-",MID(OP[[#This Row],[Fuente]],1,1))</f>
        <v>140408625-45-N</v>
      </c>
      <c r="E325" t="str">
        <f>_xlfn.CONCAT(MID(OP[[#This Row],[Compromisos]],1,10),"-",RIGHT(OP[[#This Row],[Dependencia]],2),"-",MID(OP[[#This Row],[Fuente]],1,1))</f>
        <v>68825-45-N</v>
      </c>
      <c r="F325" t="str">
        <f>_xlfn.CONCAT(MID(OP[[#This Row],[CDP]],1,10),"-",RIGHT(OP[[#This Row],[Dependencia]],2),"-",MID(OP[[#This Row],[Fuente]],1,1))</f>
        <v>3825-45-N</v>
      </c>
      <c r="G325" t="s">
        <v>4728</v>
      </c>
      <c r="H325">
        <v>45785</v>
      </c>
      <c r="I325">
        <v>45789.187326388892</v>
      </c>
      <c r="J325" t="s">
        <v>51</v>
      </c>
      <c r="K325" s="1">
        <v>3679609</v>
      </c>
      <c r="L325" s="1">
        <v>19561</v>
      </c>
      <c r="M325" s="1">
        <v>3660048</v>
      </c>
      <c r="N325" t="s">
        <v>52</v>
      </c>
      <c r="O325" t="s">
        <v>53</v>
      </c>
      <c r="P325" t="s">
        <v>169</v>
      </c>
      <c r="Q325">
        <v>80230171</v>
      </c>
      <c r="R325" t="s">
        <v>3149</v>
      </c>
      <c r="S325" t="s">
        <v>56</v>
      </c>
      <c r="T325" t="s">
        <v>57</v>
      </c>
      <c r="U325" s="3" t="s">
        <v>3150</v>
      </c>
      <c r="V325" t="s">
        <v>59</v>
      </c>
      <c r="W325">
        <v>890903938</v>
      </c>
      <c r="X325" t="s">
        <v>86</v>
      </c>
      <c r="Y325">
        <v>923245</v>
      </c>
      <c r="Z325" t="s">
        <v>403</v>
      </c>
      <c r="AA325" t="s">
        <v>62</v>
      </c>
      <c r="AB325" t="s">
        <v>63</v>
      </c>
      <c r="AC325" t="s">
        <v>172</v>
      </c>
      <c r="AD325" t="s">
        <v>173</v>
      </c>
      <c r="AE325" t="s">
        <v>66</v>
      </c>
      <c r="AF325" s="1">
        <v>3679609</v>
      </c>
      <c r="AG325" s="1">
        <v>0</v>
      </c>
      <c r="AH325" s="1">
        <v>0</v>
      </c>
      <c r="AI325" s="1">
        <v>0</v>
      </c>
      <c r="AJ325" t="s">
        <v>67</v>
      </c>
      <c r="AM325" t="s">
        <v>68</v>
      </c>
      <c r="AS325">
        <v>3825</v>
      </c>
      <c r="AT325">
        <v>3825</v>
      </c>
      <c r="AU325">
        <v>68825</v>
      </c>
      <c r="AV325">
        <v>0</v>
      </c>
      <c r="AX325">
        <v>132025</v>
      </c>
      <c r="AY325">
        <v>140408625</v>
      </c>
      <c r="AZ325" t="s">
        <v>70</v>
      </c>
      <c r="BA325">
        <v>45754</v>
      </c>
      <c r="BB325" t="s">
        <v>174</v>
      </c>
      <c r="BC325" t="s">
        <v>3151</v>
      </c>
      <c r="BD325" t="s">
        <v>3143</v>
      </c>
    </row>
    <row r="326" spans="1:56" x14ac:dyDescent="0.25">
      <c r="A326" t="str">
        <f>OP[[#This Row],[CODIGO_OP]]&amp;OP[[#This Row],[Rubro]]</f>
        <v>140408725-45-NC-3603-1300-20-20305C-3603025-02</v>
      </c>
      <c r="B326" t="str">
        <f>OP[[#This Row],[CODIGO_CRP]]&amp;OP[[#This Row],[Rubro]]</f>
        <v>70525-45-NC-3603-1300-20-20305C-3603025-02</v>
      </c>
      <c r="C326" t="str">
        <f>OP[[#This Row],[CODIGO_CDP]]&amp;OP[[#This Row],[Rubro]]</f>
        <v>3825-45-NC-3603-1300-20-20305C-3603025-02</v>
      </c>
      <c r="D326" t="str">
        <f>_xlfn.CONCAT(MID(OP[[#This Row],[Numero Documento]],1,10),"-",RIGHT(OP[[#This Row],[Dependencia]],2),"-",MID(OP[[#This Row],[Fuente]],1,1))</f>
        <v>140408725-45-N</v>
      </c>
      <c r="E326" t="str">
        <f>_xlfn.CONCAT(MID(OP[[#This Row],[Compromisos]],1,10),"-",RIGHT(OP[[#This Row],[Dependencia]],2),"-",MID(OP[[#This Row],[Fuente]],1,1))</f>
        <v>70525-45-N</v>
      </c>
      <c r="F326" t="str">
        <f>_xlfn.CONCAT(MID(OP[[#This Row],[CDP]],1,10),"-",RIGHT(OP[[#This Row],[Dependencia]],2),"-",MID(OP[[#This Row],[Fuente]],1,1))</f>
        <v>3825-45-N</v>
      </c>
      <c r="G326" t="s">
        <v>4750</v>
      </c>
      <c r="H326">
        <v>45785</v>
      </c>
      <c r="I326">
        <v>45789.196875000001</v>
      </c>
      <c r="J326" t="s">
        <v>51</v>
      </c>
      <c r="K326" s="1">
        <v>3526292</v>
      </c>
      <c r="L326" s="1">
        <v>18723</v>
      </c>
      <c r="M326" s="1">
        <v>3507569</v>
      </c>
      <c r="N326" t="s">
        <v>52</v>
      </c>
      <c r="O326" t="s">
        <v>53</v>
      </c>
      <c r="P326" t="s">
        <v>169</v>
      </c>
      <c r="Q326">
        <v>1110478932</v>
      </c>
      <c r="R326" t="s">
        <v>3207</v>
      </c>
      <c r="S326" t="s">
        <v>56</v>
      </c>
      <c r="T326" t="s">
        <v>57</v>
      </c>
      <c r="U326" s="3" t="s">
        <v>3208</v>
      </c>
      <c r="V326" t="s">
        <v>59</v>
      </c>
      <c r="W326">
        <v>860034313</v>
      </c>
      <c r="X326" t="s">
        <v>97</v>
      </c>
      <c r="Y326">
        <v>923245</v>
      </c>
      <c r="Z326" t="s">
        <v>403</v>
      </c>
      <c r="AA326" t="s">
        <v>62</v>
      </c>
      <c r="AB326" t="s">
        <v>63</v>
      </c>
      <c r="AC326" t="s">
        <v>172</v>
      </c>
      <c r="AD326" t="s">
        <v>173</v>
      </c>
      <c r="AE326" t="s">
        <v>66</v>
      </c>
      <c r="AF326" s="1">
        <v>3526292</v>
      </c>
      <c r="AG326" s="1">
        <v>0</v>
      </c>
      <c r="AH326" s="1">
        <v>0</v>
      </c>
      <c r="AI326" s="1">
        <v>0</v>
      </c>
      <c r="AJ326" t="s">
        <v>67</v>
      </c>
      <c r="AM326" t="s">
        <v>68</v>
      </c>
      <c r="AS326">
        <v>3825</v>
      </c>
      <c r="AT326">
        <v>3825</v>
      </c>
      <c r="AU326">
        <v>70525</v>
      </c>
      <c r="AV326">
        <v>0</v>
      </c>
      <c r="AX326">
        <v>132125</v>
      </c>
      <c r="AY326">
        <v>140408725</v>
      </c>
      <c r="AZ326" t="s">
        <v>70</v>
      </c>
      <c r="BA326">
        <v>45755</v>
      </c>
      <c r="BB326" t="s">
        <v>174</v>
      </c>
      <c r="BC326" t="s">
        <v>3209</v>
      </c>
      <c r="BD326" t="s">
        <v>2312</v>
      </c>
    </row>
    <row r="327" spans="1:56" x14ac:dyDescent="0.25">
      <c r="A327" t="str">
        <f>OP[[#This Row],[CODIGO_OP]]&amp;OP[[#This Row],[Rubro]]</f>
        <v>140408825-45-NC-3603-1300-20-20305C-3603025-02</v>
      </c>
      <c r="B327" t="str">
        <f>OP[[#This Row],[CODIGO_CRP]]&amp;OP[[#This Row],[Rubro]]</f>
        <v>70625-45-NC-3603-1300-20-20305C-3603025-02</v>
      </c>
      <c r="C327" t="str">
        <f>OP[[#This Row],[CODIGO_CDP]]&amp;OP[[#This Row],[Rubro]]</f>
        <v>3825-45-NC-3603-1300-20-20305C-3603025-02</v>
      </c>
      <c r="D327" t="str">
        <f>_xlfn.CONCAT(MID(OP[[#This Row],[Numero Documento]],1,10),"-",RIGHT(OP[[#This Row],[Dependencia]],2),"-",MID(OP[[#This Row],[Fuente]],1,1))</f>
        <v>140408825-45-N</v>
      </c>
      <c r="E327" t="str">
        <f>_xlfn.CONCAT(MID(OP[[#This Row],[Compromisos]],1,10),"-",RIGHT(OP[[#This Row],[Dependencia]],2),"-",MID(OP[[#This Row],[Fuente]],1,1))</f>
        <v>70625-45-N</v>
      </c>
      <c r="F327" t="str">
        <f>_xlfn.CONCAT(MID(OP[[#This Row],[CDP]],1,10),"-",RIGHT(OP[[#This Row],[Dependencia]],2),"-",MID(OP[[#This Row],[Fuente]],1,1))</f>
        <v>3825-45-N</v>
      </c>
      <c r="G327" t="s">
        <v>4752</v>
      </c>
      <c r="H327">
        <v>45785</v>
      </c>
      <c r="I327">
        <v>45789.199942129628</v>
      </c>
      <c r="J327" t="s">
        <v>51</v>
      </c>
      <c r="K327" s="1">
        <v>3526292</v>
      </c>
      <c r="L327" s="1">
        <v>18723</v>
      </c>
      <c r="M327" s="1">
        <v>3507569</v>
      </c>
      <c r="N327" t="s">
        <v>52</v>
      </c>
      <c r="O327" t="s">
        <v>53</v>
      </c>
      <c r="P327" t="s">
        <v>169</v>
      </c>
      <c r="Q327">
        <v>1022379294</v>
      </c>
      <c r="R327" t="s">
        <v>3210</v>
      </c>
      <c r="S327" t="s">
        <v>56</v>
      </c>
      <c r="T327" t="s">
        <v>57</v>
      </c>
      <c r="U327" s="3" t="s">
        <v>3211</v>
      </c>
      <c r="V327" t="s">
        <v>59</v>
      </c>
      <c r="W327">
        <v>900047981</v>
      </c>
      <c r="X327" t="s">
        <v>219</v>
      </c>
      <c r="Y327">
        <v>923245</v>
      </c>
      <c r="Z327" t="s">
        <v>403</v>
      </c>
      <c r="AA327" t="s">
        <v>62</v>
      </c>
      <c r="AB327" t="s">
        <v>63</v>
      </c>
      <c r="AC327" t="s">
        <v>172</v>
      </c>
      <c r="AD327" t="s">
        <v>173</v>
      </c>
      <c r="AE327" t="s">
        <v>66</v>
      </c>
      <c r="AF327" s="1">
        <v>3526292</v>
      </c>
      <c r="AG327" s="1">
        <v>0</v>
      </c>
      <c r="AH327" s="1">
        <v>0</v>
      </c>
      <c r="AI327" s="1">
        <v>0</v>
      </c>
      <c r="AJ327" t="s">
        <v>67</v>
      </c>
      <c r="AM327" t="s">
        <v>68</v>
      </c>
      <c r="AS327">
        <v>3825</v>
      </c>
      <c r="AT327">
        <v>3825</v>
      </c>
      <c r="AU327">
        <v>70625</v>
      </c>
      <c r="AV327">
        <v>0</v>
      </c>
      <c r="AX327">
        <v>132225</v>
      </c>
      <c r="AY327">
        <v>140408825</v>
      </c>
      <c r="AZ327" t="s">
        <v>70</v>
      </c>
      <c r="BA327">
        <v>45755</v>
      </c>
      <c r="BB327" t="s">
        <v>174</v>
      </c>
      <c r="BC327" t="s">
        <v>3212</v>
      </c>
      <c r="BD327" t="s">
        <v>2312</v>
      </c>
    </row>
    <row r="328" spans="1:56" x14ac:dyDescent="0.25">
      <c r="A328" t="str">
        <f>OP[[#This Row],[CODIGO_OP]]&amp;OP[[#This Row],[Rubro]]</f>
        <v>140408925-90-NC-3603-1300-20-20305C-3603025-02</v>
      </c>
      <c r="B328" t="str">
        <f>OP[[#This Row],[CODIGO_CRP]]&amp;OP[[#This Row],[Rubro]]</f>
        <v>1225-90-NC-3603-1300-20-20305C-3603025-02</v>
      </c>
      <c r="C328" t="str">
        <f>OP[[#This Row],[CODIGO_CDP]]&amp;OP[[#This Row],[Rubro]]</f>
        <v>5025-90-NC-3603-1300-20-20305C-3603025-02</v>
      </c>
      <c r="D328" t="str">
        <f>_xlfn.CONCAT(MID(OP[[#This Row],[Numero Documento]],1,10),"-",RIGHT(OP[[#This Row],[Dependencia]],2),"-",MID(OP[[#This Row],[Fuente]],1,1))</f>
        <v>140408925-90-N</v>
      </c>
      <c r="E328" t="str">
        <f>_xlfn.CONCAT(MID(OP[[#This Row],[Compromisos]],1,10),"-",RIGHT(OP[[#This Row],[Dependencia]],2),"-",MID(OP[[#This Row],[Fuente]],1,1))</f>
        <v>1225-90-N</v>
      </c>
      <c r="F328" t="str">
        <f>_xlfn.CONCAT(MID(OP[[#This Row],[CDP]],1,10),"-",RIGHT(OP[[#This Row],[Dependencia]],2),"-",MID(OP[[#This Row],[Fuente]],1,1))</f>
        <v>5025-90-N</v>
      </c>
      <c r="G328" t="s">
        <v>5578</v>
      </c>
      <c r="H328">
        <v>45785</v>
      </c>
      <c r="I328">
        <v>45789.158506944441</v>
      </c>
      <c r="J328" t="s">
        <v>51</v>
      </c>
      <c r="K328" s="1">
        <v>5300000</v>
      </c>
      <c r="L328" s="1">
        <v>33918</v>
      </c>
      <c r="M328" s="1">
        <v>5266082</v>
      </c>
      <c r="N328" t="s">
        <v>52</v>
      </c>
      <c r="O328" t="s">
        <v>53</v>
      </c>
      <c r="P328" t="s">
        <v>169</v>
      </c>
      <c r="Q328">
        <v>1012449137</v>
      </c>
      <c r="R328" t="s">
        <v>210</v>
      </c>
      <c r="S328" t="s">
        <v>56</v>
      </c>
      <c r="T328" t="s">
        <v>57</v>
      </c>
      <c r="U328" s="3" t="s">
        <v>211</v>
      </c>
      <c r="V328" t="s">
        <v>59</v>
      </c>
      <c r="W328">
        <v>860003020</v>
      </c>
      <c r="X328" t="s">
        <v>212</v>
      </c>
      <c r="Y328">
        <v>923290</v>
      </c>
      <c r="Z328" t="s">
        <v>213</v>
      </c>
      <c r="AA328" t="s">
        <v>62</v>
      </c>
      <c r="AB328" t="s">
        <v>63</v>
      </c>
      <c r="AC328" t="s">
        <v>172</v>
      </c>
      <c r="AD328" t="s">
        <v>173</v>
      </c>
      <c r="AE328" t="s">
        <v>66</v>
      </c>
      <c r="AF328" s="1">
        <v>5300000</v>
      </c>
      <c r="AG328" s="1">
        <v>0</v>
      </c>
      <c r="AH328" s="1">
        <v>0</v>
      </c>
      <c r="AI328" s="1">
        <v>0</v>
      </c>
      <c r="AJ328" t="s">
        <v>67</v>
      </c>
      <c r="AM328" t="s">
        <v>68</v>
      </c>
      <c r="AS328">
        <v>5025</v>
      </c>
      <c r="AT328">
        <v>5025</v>
      </c>
      <c r="AU328">
        <v>1225</v>
      </c>
      <c r="AV328">
        <v>0</v>
      </c>
      <c r="AX328">
        <v>132325</v>
      </c>
      <c r="AY328">
        <v>140408925</v>
      </c>
      <c r="AZ328" t="s">
        <v>70</v>
      </c>
      <c r="BA328">
        <v>45673</v>
      </c>
      <c r="BB328" t="s">
        <v>174</v>
      </c>
      <c r="BC328" t="s">
        <v>214</v>
      </c>
      <c r="BD328" t="s">
        <v>215</v>
      </c>
    </row>
    <row r="329" spans="1:56" x14ac:dyDescent="0.25">
      <c r="A329" t="str">
        <f>OP[[#This Row],[CODIGO_OP]]&amp;OP[[#This Row],[Rubro]]</f>
        <v>140409025-90-NC-3603-1300-20-20305C-3603025-02</v>
      </c>
      <c r="B329" t="str">
        <f>OP[[#This Row],[CODIGO_CRP]]&amp;OP[[#This Row],[Rubro]]</f>
        <v>3625-90-NC-3603-1300-20-20305C-3603025-02</v>
      </c>
      <c r="C329" t="str">
        <f>OP[[#This Row],[CODIGO_CDP]]&amp;OP[[#This Row],[Rubro]]</f>
        <v>5025-90-NC-3603-1300-20-20305C-3603025-02</v>
      </c>
      <c r="D329" t="str">
        <f>_xlfn.CONCAT(MID(OP[[#This Row],[Numero Documento]],1,10),"-",RIGHT(OP[[#This Row],[Dependencia]],2),"-",MID(OP[[#This Row],[Fuente]],1,1))</f>
        <v>140409025-90-N</v>
      </c>
      <c r="E329" t="str">
        <f>_xlfn.CONCAT(MID(OP[[#This Row],[Compromisos]],1,10),"-",RIGHT(OP[[#This Row],[Dependencia]],2),"-",MID(OP[[#This Row],[Fuente]],1,1))</f>
        <v>3625-90-N</v>
      </c>
      <c r="F329" t="str">
        <f>_xlfn.CONCAT(MID(OP[[#This Row],[CDP]],1,10),"-",RIGHT(OP[[#This Row],[Dependencia]],2),"-",MID(OP[[#This Row],[Fuente]],1,1))</f>
        <v>5025-90-N</v>
      </c>
      <c r="G329" t="s">
        <v>5579</v>
      </c>
      <c r="H329">
        <v>45785</v>
      </c>
      <c r="I329">
        <v>45789.194409722222</v>
      </c>
      <c r="J329" t="s">
        <v>51</v>
      </c>
      <c r="K329" s="1">
        <v>3040000</v>
      </c>
      <c r="L329" s="1">
        <v>15805</v>
      </c>
      <c r="M329" s="1">
        <v>3024195</v>
      </c>
      <c r="N329" t="s">
        <v>52</v>
      </c>
      <c r="O329" t="s">
        <v>53</v>
      </c>
      <c r="P329" t="s">
        <v>169</v>
      </c>
      <c r="Q329">
        <v>1010030940</v>
      </c>
      <c r="R329" t="s">
        <v>675</v>
      </c>
      <c r="S329" t="s">
        <v>56</v>
      </c>
      <c r="T329" t="s">
        <v>57</v>
      </c>
      <c r="U329" s="3" t="s">
        <v>676</v>
      </c>
      <c r="V329" t="s">
        <v>59</v>
      </c>
      <c r="W329">
        <v>860007335</v>
      </c>
      <c r="X329" t="s">
        <v>201</v>
      </c>
      <c r="Y329">
        <v>923290</v>
      </c>
      <c r="Z329" t="s">
        <v>213</v>
      </c>
      <c r="AA329" t="s">
        <v>62</v>
      </c>
      <c r="AB329" t="s">
        <v>63</v>
      </c>
      <c r="AC329" t="s">
        <v>172</v>
      </c>
      <c r="AD329" t="s">
        <v>173</v>
      </c>
      <c r="AE329" t="s">
        <v>66</v>
      </c>
      <c r="AF329" s="1">
        <v>3040000</v>
      </c>
      <c r="AG329" s="1">
        <v>0</v>
      </c>
      <c r="AH329" s="1">
        <v>0</v>
      </c>
      <c r="AI329" s="1">
        <v>0</v>
      </c>
      <c r="AJ329" t="s">
        <v>67</v>
      </c>
      <c r="AM329" t="s">
        <v>68</v>
      </c>
      <c r="AS329">
        <v>5025</v>
      </c>
      <c r="AT329">
        <v>5025</v>
      </c>
      <c r="AU329">
        <v>3625</v>
      </c>
      <c r="AV329">
        <v>0</v>
      </c>
      <c r="AX329">
        <v>132425</v>
      </c>
      <c r="AY329">
        <v>140409025</v>
      </c>
      <c r="AZ329" t="s">
        <v>70</v>
      </c>
      <c r="BA329">
        <v>45688</v>
      </c>
      <c r="BB329" t="s">
        <v>180</v>
      </c>
      <c r="BC329" t="s">
        <v>677</v>
      </c>
      <c r="BD329" t="s">
        <v>678</v>
      </c>
    </row>
    <row r="330" spans="1:56" x14ac:dyDescent="0.25">
      <c r="A330" t="str">
        <f>OP[[#This Row],[CODIGO_OP]]&amp;OP[[#This Row],[Rubro]]</f>
        <v>140409125-85-NC-3603-1300-20-20305C-3603025-02</v>
      </c>
      <c r="B330" t="str">
        <f>OP[[#This Row],[CODIGO_CRP]]&amp;OP[[#This Row],[Rubro]]</f>
        <v>4825-85-NC-3603-1300-20-20305C-3603025-02</v>
      </c>
      <c r="C330" t="str">
        <f>OP[[#This Row],[CODIGO_CDP]]&amp;OP[[#This Row],[Rubro]]</f>
        <v>4225-85-NC-3603-1300-20-20305C-3603025-02</v>
      </c>
      <c r="D330" t="str">
        <f>_xlfn.CONCAT(MID(OP[[#This Row],[Numero Documento]],1,10),"-",RIGHT(OP[[#This Row],[Dependencia]],2),"-",MID(OP[[#This Row],[Fuente]],1,1))</f>
        <v>140409125-85-N</v>
      </c>
      <c r="E330" t="str">
        <f>_xlfn.CONCAT(MID(OP[[#This Row],[Compromisos]],1,10),"-",RIGHT(OP[[#This Row],[Dependencia]],2),"-",MID(OP[[#This Row],[Fuente]],1,1))</f>
        <v>4825-85-N</v>
      </c>
      <c r="F330" t="str">
        <f>_xlfn.CONCAT(MID(OP[[#This Row],[CDP]],1,10),"-",RIGHT(OP[[#This Row],[Dependencia]],2),"-",MID(OP[[#This Row],[Fuente]],1,1))</f>
        <v>4225-85-N</v>
      </c>
      <c r="G330" t="s">
        <v>5580</v>
      </c>
      <c r="H330">
        <v>45785</v>
      </c>
      <c r="I330">
        <v>45789.169710648152</v>
      </c>
      <c r="J330" t="s">
        <v>51</v>
      </c>
      <c r="K330" s="1">
        <v>4599511</v>
      </c>
      <c r="L330" s="1">
        <v>32188</v>
      </c>
      <c r="M330" s="1">
        <v>4567323</v>
      </c>
      <c r="N330" t="s">
        <v>52</v>
      </c>
      <c r="O330" t="s">
        <v>53</v>
      </c>
      <c r="P330" t="s">
        <v>169</v>
      </c>
      <c r="Q330">
        <v>1018436224</v>
      </c>
      <c r="R330" t="s">
        <v>272</v>
      </c>
      <c r="S330" t="s">
        <v>56</v>
      </c>
      <c r="T330" t="s">
        <v>57</v>
      </c>
      <c r="U330" s="3" t="s">
        <v>273</v>
      </c>
      <c r="V330" t="s">
        <v>59</v>
      </c>
      <c r="W330">
        <v>890903938</v>
      </c>
      <c r="X330" t="s">
        <v>86</v>
      </c>
      <c r="Y330">
        <v>923285</v>
      </c>
      <c r="Z330" t="s">
        <v>274</v>
      </c>
      <c r="AA330" t="s">
        <v>62</v>
      </c>
      <c r="AB330" t="s">
        <v>63</v>
      </c>
      <c r="AC330" t="s">
        <v>172</v>
      </c>
      <c r="AD330" t="s">
        <v>173</v>
      </c>
      <c r="AE330" t="s">
        <v>66</v>
      </c>
      <c r="AF330" s="1">
        <v>4599511</v>
      </c>
      <c r="AG330" s="1">
        <v>0</v>
      </c>
      <c r="AH330" s="1">
        <v>0</v>
      </c>
      <c r="AI330" s="1">
        <v>0</v>
      </c>
      <c r="AJ330" t="s">
        <v>67</v>
      </c>
      <c r="AM330" t="s">
        <v>68</v>
      </c>
      <c r="AS330">
        <v>4225</v>
      </c>
      <c r="AT330">
        <v>4225</v>
      </c>
      <c r="AU330">
        <v>4825</v>
      </c>
      <c r="AV330">
        <v>0</v>
      </c>
      <c r="AX330">
        <v>132525</v>
      </c>
      <c r="AY330">
        <v>140409125</v>
      </c>
      <c r="AZ330" t="s">
        <v>70</v>
      </c>
      <c r="BA330">
        <v>45691</v>
      </c>
      <c r="BB330" t="s">
        <v>174</v>
      </c>
      <c r="BC330" t="s">
        <v>415</v>
      </c>
      <c r="BD330" t="s">
        <v>416</v>
      </c>
    </row>
    <row r="331" spans="1:56" x14ac:dyDescent="0.25">
      <c r="A331" t="str">
        <f>OP[[#This Row],[CODIGO_OP]]&amp;OP[[#This Row],[Rubro]]</f>
        <v>140409225-45-NC-3603-1300-20-20305C-3603025-02</v>
      </c>
      <c r="B331" t="str">
        <f>OP[[#This Row],[CODIGO_CRP]]&amp;OP[[#This Row],[Rubro]]</f>
        <v>17125-45-NC-3603-1300-20-20305C-3603025-02</v>
      </c>
      <c r="C331" t="str">
        <f>OP[[#This Row],[CODIGO_CDP]]&amp;OP[[#This Row],[Rubro]]</f>
        <v>3825-45-NC-3603-1300-20-20305C-3603025-02</v>
      </c>
      <c r="D331" t="str">
        <f>_xlfn.CONCAT(MID(OP[[#This Row],[Numero Documento]],1,10),"-",RIGHT(OP[[#This Row],[Dependencia]],2),"-",MID(OP[[#This Row],[Fuente]],1,1))</f>
        <v>140409225-45-N</v>
      </c>
      <c r="E331" t="str">
        <f>_xlfn.CONCAT(MID(OP[[#This Row],[Compromisos]],1,10),"-",RIGHT(OP[[#This Row],[Dependencia]],2),"-",MID(OP[[#This Row],[Fuente]],1,1))</f>
        <v>17125-45-N</v>
      </c>
      <c r="F331" t="str">
        <f>_xlfn.CONCAT(MID(OP[[#This Row],[CDP]],1,10),"-",RIGHT(OP[[#This Row],[Dependencia]],2),"-",MID(OP[[#This Row],[Fuente]],1,1))</f>
        <v>3825-45-N</v>
      </c>
      <c r="G331" t="s">
        <v>5581</v>
      </c>
      <c r="H331">
        <v>45785</v>
      </c>
      <c r="I331">
        <v>45789.184907407405</v>
      </c>
      <c r="J331" t="s">
        <v>51</v>
      </c>
      <c r="K331" s="1">
        <v>3555872</v>
      </c>
      <c r="L331" s="1">
        <v>20267</v>
      </c>
      <c r="M331" s="1">
        <v>3535605</v>
      </c>
      <c r="N331" t="s">
        <v>52</v>
      </c>
      <c r="O331" t="s">
        <v>53</v>
      </c>
      <c r="P331" t="s">
        <v>169</v>
      </c>
      <c r="Q331">
        <v>30343319</v>
      </c>
      <c r="R331" t="s">
        <v>1001</v>
      </c>
      <c r="S331" t="s">
        <v>56</v>
      </c>
      <c r="T331" t="s">
        <v>57</v>
      </c>
      <c r="U331" s="3" t="s">
        <v>1002</v>
      </c>
      <c r="V331" t="s">
        <v>59</v>
      </c>
      <c r="W331">
        <v>860007738</v>
      </c>
      <c r="X331" t="s">
        <v>1003</v>
      </c>
      <c r="Y331">
        <v>923245</v>
      </c>
      <c r="Z331" t="s">
        <v>403</v>
      </c>
      <c r="AA331" t="s">
        <v>62</v>
      </c>
      <c r="AB331" t="s">
        <v>63</v>
      </c>
      <c r="AC331" t="s">
        <v>172</v>
      </c>
      <c r="AD331" t="s">
        <v>173</v>
      </c>
      <c r="AE331" t="s">
        <v>66</v>
      </c>
      <c r="AF331" s="1">
        <v>3555872</v>
      </c>
      <c r="AG331" s="1">
        <v>0</v>
      </c>
      <c r="AH331" s="1">
        <v>0</v>
      </c>
      <c r="AI331" s="1">
        <v>0</v>
      </c>
      <c r="AJ331" t="s">
        <v>67</v>
      </c>
      <c r="AM331" t="s">
        <v>68</v>
      </c>
      <c r="AS331">
        <v>3825</v>
      </c>
      <c r="AT331">
        <v>3825</v>
      </c>
      <c r="AU331">
        <v>17125</v>
      </c>
      <c r="AV331">
        <v>0</v>
      </c>
      <c r="AX331">
        <v>132625</v>
      </c>
      <c r="AY331">
        <v>140409225</v>
      </c>
      <c r="AZ331" t="s">
        <v>70</v>
      </c>
      <c r="BA331">
        <v>45696</v>
      </c>
      <c r="BB331" t="s">
        <v>174</v>
      </c>
      <c r="BC331" t="s">
        <v>1004</v>
      </c>
      <c r="BD331" t="s">
        <v>1005</v>
      </c>
    </row>
    <row r="332" spans="1:56" x14ac:dyDescent="0.25">
      <c r="A332" t="str">
        <f>OP[[#This Row],[CODIGO_OP]]&amp;OP[[#This Row],[Rubro]]</f>
        <v>140409425-45-NC-3603-1300-20-20305C-3603025-02</v>
      </c>
      <c r="B332" t="str">
        <f>OP[[#This Row],[CODIGO_CRP]]&amp;OP[[#This Row],[Rubro]]</f>
        <v>17225-45-NC-3603-1300-20-20305C-3603025-02</v>
      </c>
      <c r="C332" t="str">
        <f>OP[[#This Row],[CODIGO_CDP]]&amp;OP[[#This Row],[Rubro]]</f>
        <v>3825-45-NC-3603-1300-20-20305C-3603025-02</v>
      </c>
      <c r="D332" t="str">
        <f>_xlfn.CONCAT(MID(OP[[#This Row],[Numero Documento]],1,10),"-",RIGHT(OP[[#This Row],[Dependencia]],2),"-",MID(OP[[#This Row],[Fuente]],1,1))</f>
        <v>140409425-45-N</v>
      </c>
      <c r="E332" t="str">
        <f>_xlfn.CONCAT(MID(OP[[#This Row],[Compromisos]],1,10),"-",RIGHT(OP[[#This Row],[Dependencia]],2),"-",MID(OP[[#This Row],[Fuente]],1,1))</f>
        <v>17225-45-N</v>
      </c>
      <c r="F332" t="str">
        <f>_xlfn.CONCAT(MID(OP[[#This Row],[CDP]],1,10),"-",RIGHT(OP[[#This Row],[Dependencia]],2),"-",MID(OP[[#This Row],[Fuente]],1,1))</f>
        <v>3825-45-N</v>
      </c>
      <c r="G332" t="s">
        <v>5582</v>
      </c>
      <c r="H332">
        <v>45785</v>
      </c>
      <c r="I332">
        <v>45789.181631944448</v>
      </c>
      <c r="J332" t="s">
        <v>51</v>
      </c>
      <c r="K332" s="1">
        <v>4599511</v>
      </c>
      <c r="L332" s="1">
        <v>24451</v>
      </c>
      <c r="M332" s="1">
        <v>4575060</v>
      </c>
      <c r="N332" t="s">
        <v>52</v>
      </c>
      <c r="O332" t="s">
        <v>53</v>
      </c>
      <c r="P332" t="s">
        <v>169</v>
      </c>
      <c r="Q332">
        <v>3170613</v>
      </c>
      <c r="R332" t="s">
        <v>1007</v>
      </c>
      <c r="S332" t="s">
        <v>56</v>
      </c>
      <c r="T332" t="s">
        <v>57</v>
      </c>
      <c r="U332" s="3" t="s">
        <v>1008</v>
      </c>
      <c r="V332" t="s">
        <v>59</v>
      </c>
      <c r="W332">
        <v>860034313</v>
      </c>
      <c r="X332" t="s">
        <v>97</v>
      </c>
      <c r="Y332">
        <v>923245</v>
      </c>
      <c r="Z332" t="s">
        <v>403</v>
      </c>
      <c r="AA332" t="s">
        <v>62</v>
      </c>
      <c r="AB332" t="s">
        <v>63</v>
      </c>
      <c r="AC332" t="s">
        <v>172</v>
      </c>
      <c r="AD332" t="s">
        <v>173</v>
      </c>
      <c r="AE332" t="s">
        <v>66</v>
      </c>
      <c r="AF332" s="1">
        <v>4599511</v>
      </c>
      <c r="AG332" s="1">
        <v>0</v>
      </c>
      <c r="AH332" s="1">
        <v>0</v>
      </c>
      <c r="AI332" s="1">
        <v>0</v>
      </c>
      <c r="AJ332" t="s">
        <v>67</v>
      </c>
      <c r="AM332" t="s">
        <v>68</v>
      </c>
      <c r="AS332">
        <v>3825</v>
      </c>
      <c r="AT332">
        <v>3825</v>
      </c>
      <c r="AU332">
        <v>17225</v>
      </c>
      <c r="AV332">
        <v>0</v>
      </c>
      <c r="AX332">
        <v>132725</v>
      </c>
      <c r="AY332">
        <v>140409425</v>
      </c>
      <c r="AZ332" t="s">
        <v>70</v>
      </c>
      <c r="BA332">
        <v>45696</v>
      </c>
      <c r="BB332" t="s">
        <v>174</v>
      </c>
      <c r="BC332" t="s">
        <v>1009</v>
      </c>
      <c r="BD332" t="s">
        <v>1005</v>
      </c>
    </row>
    <row r="333" spans="1:56" x14ac:dyDescent="0.25">
      <c r="A333" t="str">
        <f>OP[[#This Row],[CODIGO_OP]]&amp;OP[[#This Row],[Rubro]]</f>
        <v>140409525-45-NC-3603-1300-20-20305C-3603025-02</v>
      </c>
      <c r="B333" t="str">
        <f>OP[[#This Row],[CODIGO_CRP]]&amp;OP[[#This Row],[Rubro]]</f>
        <v>17325-45-NC-3603-1300-20-20305C-3603025-02</v>
      </c>
      <c r="C333" t="str">
        <f>OP[[#This Row],[CODIGO_CDP]]&amp;OP[[#This Row],[Rubro]]</f>
        <v>3825-45-NC-3603-1300-20-20305C-3603025-02</v>
      </c>
      <c r="D333" t="str">
        <f>_xlfn.CONCAT(MID(OP[[#This Row],[Numero Documento]],1,10),"-",RIGHT(OP[[#This Row],[Dependencia]],2),"-",MID(OP[[#This Row],[Fuente]],1,1))</f>
        <v>140409525-45-N</v>
      </c>
      <c r="E333" t="str">
        <f>_xlfn.CONCAT(MID(OP[[#This Row],[Compromisos]],1,10),"-",RIGHT(OP[[#This Row],[Dependencia]],2),"-",MID(OP[[#This Row],[Fuente]],1,1))</f>
        <v>17325-45-N</v>
      </c>
      <c r="F333" t="str">
        <f>_xlfn.CONCAT(MID(OP[[#This Row],[CDP]],1,10),"-",RIGHT(OP[[#This Row],[Dependencia]],2),"-",MID(OP[[#This Row],[Fuente]],1,1))</f>
        <v>3825-45-N</v>
      </c>
      <c r="G333" t="s">
        <v>5583</v>
      </c>
      <c r="H333">
        <v>45785</v>
      </c>
      <c r="I333">
        <v>45789.169710648152</v>
      </c>
      <c r="J333" t="s">
        <v>51</v>
      </c>
      <c r="K333" s="1">
        <v>4599511</v>
      </c>
      <c r="L333" s="1">
        <v>24451</v>
      </c>
      <c r="M333" s="1">
        <v>4575060</v>
      </c>
      <c r="N333" t="s">
        <v>52</v>
      </c>
      <c r="O333" t="s">
        <v>53</v>
      </c>
      <c r="P333" t="s">
        <v>169</v>
      </c>
      <c r="Q333">
        <v>39788424</v>
      </c>
      <c r="R333" t="s">
        <v>1011</v>
      </c>
      <c r="S333" t="s">
        <v>56</v>
      </c>
      <c r="T333" t="s">
        <v>57</v>
      </c>
      <c r="U333" s="3" t="s">
        <v>1012</v>
      </c>
      <c r="V333" t="s">
        <v>59</v>
      </c>
      <c r="W333">
        <v>890903938</v>
      </c>
      <c r="X333" t="s">
        <v>86</v>
      </c>
      <c r="Y333">
        <v>923245</v>
      </c>
      <c r="Z333" t="s">
        <v>403</v>
      </c>
      <c r="AA333" t="s">
        <v>62</v>
      </c>
      <c r="AB333" t="s">
        <v>63</v>
      </c>
      <c r="AC333" t="s">
        <v>172</v>
      </c>
      <c r="AD333" t="s">
        <v>173</v>
      </c>
      <c r="AE333" t="s">
        <v>66</v>
      </c>
      <c r="AF333" s="1">
        <v>4599511</v>
      </c>
      <c r="AG333" s="1">
        <v>0</v>
      </c>
      <c r="AH333" s="1">
        <v>0</v>
      </c>
      <c r="AI333" s="1">
        <v>0</v>
      </c>
      <c r="AJ333" t="s">
        <v>67</v>
      </c>
      <c r="AM333" t="s">
        <v>68</v>
      </c>
      <c r="AS333">
        <v>3825</v>
      </c>
      <c r="AT333">
        <v>3825</v>
      </c>
      <c r="AU333">
        <v>17325</v>
      </c>
      <c r="AV333">
        <v>0</v>
      </c>
      <c r="AX333">
        <v>132825</v>
      </c>
      <c r="AY333">
        <v>140409525</v>
      </c>
      <c r="AZ333" t="s">
        <v>70</v>
      </c>
      <c r="BA333">
        <v>45696</v>
      </c>
      <c r="BB333" t="s">
        <v>174</v>
      </c>
      <c r="BC333" t="s">
        <v>1013</v>
      </c>
      <c r="BD333" t="s">
        <v>1005</v>
      </c>
    </row>
    <row r="334" spans="1:56" x14ac:dyDescent="0.25">
      <c r="A334" t="str">
        <f>OP[[#This Row],[CODIGO_OP]]&amp;OP[[#This Row],[Rubro]]</f>
        <v>140409625-45-NC-3603-1300-20-20305C-3603025-02</v>
      </c>
      <c r="B334" t="str">
        <f>OP[[#This Row],[CODIGO_CRP]]&amp;OP[[#This Row],[Rubro]]</f>
        <v>17425-45-NC-3603-1300-20-20305C-3603025-02</v>
      </c>
      <c r="C334" t="str">
        <f>OP[[#This Row],[CODIGO_CDP]]&amp;OP[[#This Row],[Rubro]]</f>
        <v>3825-45-NC-3603-1300-20-20305C-3603025-02</v>
      </c>
      <c r="D334" t="str">
        <f>_xlfn.CONCAT(MID(OP[[#This Row],[Numero Documento]],1,10),"-",RIGHT(OP[[#This Row],[Dependencia]],2),"-",MID(OP[[#This Row],[Fuente]],1,1))</f>
        <v>140409625-45-N</v>
      </c>
      <c r="E334" t="str">
        <f>_xlfn.CONCAT(MID(OP[[#This Row],[Compromisos]],1,10),"-",RIGHT(OP[[#This Row],[Dependencia]],2),"-",MID(OP[[#This Row],[Fuente]],1,1))</f>
        <v>17425-45-N</v>
      </c>
      <c r="F334" t="str">
        <f>_xlfn.CONCAT(MID(OP[[#This Row],[CDP]],1,10),"-",RIGHT(OP[[#This Row],[Dependencia]],2),"-",MID(OP[[#This Row],[Fuente]],1,1))</f>
        <v>3825-45-N</v>
      </c>
      <c r="G334" t="s">
        <v>5584</v>
      </c>
      <c r="H334">
        <v>45785</v>
      </c>
      <c r="I334">
        <v>45789.174872685187</v>
      </c>
      <c r="J334" t="s">
        <v>51</v>
      </c>
      <c r="K334" s="1">
        <v>4599511</v>
      </c>
      <c r="L334" s="1">
        <v>24451</v>
      </c>
      <c r="M334" s="1">
        <v>4575060</v>
      </c>
      <c r="N334" t="s">
        <v>52</v>
      </c>
      <c r="O334" t="s">
        <v>53</v>
      </c>
      <c r="P334" t="s">
        <v>169</v>
      </c>
      <c r="Q334">
        <v>52808720</v>
      </c>
      <c r="R334" t="s">
        <v>1015</v>
      </c>
      <c r="S334" t="s">
        <v>56</v>
      </c>
      <c r="T334" t="s">
        <v>57</v>
      </c>
      <c r="U334" s="3" t="s">
        <v>1016</v>
      </c>
      <c r="V334" t="s">
        <v>59</v>
      </c>
      <c r="W334">
        <v>860003020</v>
      </c>
      <c r="X334" t="s">
        <v>212</v>
      </c>
      <c r="Y334">
        <v>923245</v>
      </c>
      <c r="Z334" t="s">
        <v>403</v>
      </c>
      <c r="AA334" t="s">
        <v>62</v>
      </c>
      <c r="AB334" t="s">
        <v>63</v>
      </c>
      <c r="AC334" t="s">
        <v>172</v>
      </c>
      <c r="AD334" t="s">
        <v>173</v>
      </c>
      <c r="AE334" t="s">
        <v>66</v>
      </c>
      <c r="AF334" s="1">
        <v>4599511</v>
      </c>
      <c r="AG334" s="1">
        <v>0</v>
      </c>
      <c r="AH334" s="1">
        <v>0</v>
      </c>
      <c r="AI334" s="1">
        <v>0</v>
      </c>
      <c r="AJ334" t="s">
        <v>67</v>
      </c>
      <c r="AM334" t="s">
        <v>68</v>
      </c>
      <c r="AS334">
        <v>3825</v>
      </c>
      <c r="AT334">
        <v>3825</v>
      </c>
      <c r="AU334">
        <v>17425</v>
      </c>
      <c r="AV334">
        <v>0</v>
      </c>
      <c r="AX334">
        <v>132925</v>
      </c>
      <c r="AY334">
        <v>140409625</v>
      </c>
      <c r="AZ334" t="s">
        <v>70</v>
      </c>
      <c r="BA334">
        <v>45696</v>
      </c>
      <c r="BB334" t="s">
        <v>174</v>
      </c>
      <c r="BC334" t="s">
        <v>1017</v>
      </c>
      <c r="BD334" t="s">
        <v>1018</v>
      </c>
    </row>
    <row r="335" spans="1:56" x14ac:dyDescent="0.25">
      <c r="A335" t="str">
        <f>OP[[#This Row],[CODIGO_OP]]&amp;OP[[#This Row],[Rubro]]</f>
        <v>140409725-45-NC-3603-1300-20-20305C-3603025-02</v>
      </c>
      <c r="B335" t="str">
        <f>OP[[#This Row],[CODIGO_CRP]]&amp;OP[[#This Row],[Rubro]]</f>
        <v>17525-45-NC-3603-1300-20-20305C-3603025-02</v>
      </c>
      <c r="C335" t="str">
        <f>OP[[#This Row],[CODIGO_CDP]]&amp;OP[[#This Row],[Rubro]]</f>
        <v>3825-45-NC-3603-1300-20-20305C-3603025-02</v>
      </c>
      <c r="D335" t="str">
        <f>_xlfn.CONCAT(MID(OP[[#This Row],[Numero Documento]],1,10),"-",RIGHT(OP[[#This Row],[Dependencia]],2),"-",MID(OP[[#This Row],[Fuente]],1,1))</f>
        <v>140409725-45-N</v>
      </c>
      <c r="E335" t="str">
        <f>_xlfn.CONCAT(MID(OP[[#This Row],[Compromisos]],1,10),"-",RIGHT(OP[[#This Row],[Dependencia]],2),"-",MID(OP[[#This Row],[Fuente]],1,1))</f>
        <v>17525-45-N</v>
      </c>
      <c r="F335" t="str">
        <f>_xlfn.CONCAT(MID(OP[[#This Row],[CDP]],1,10),"-",RIGHT(OP[[#This Row],[Dependencia]],2),"-",MID(OP[[#This Row],[Fuente]],1,1))</f>
        <v>3825-45-N</v>
      </c>
      <c r="G335" t="s">
        <v>5585</v>
      </c>
      <c r="H335">
        <v>45785</v>
      </c>
      <c r="I335">
        <v>45789.169722222221</v>
      </c>
      <c r="J335" t="s">
        <v>51</v>
      </c>
      <c r="K335" s="1">
        <v>4599511</v>
      </c>
      <c r="L335" s="1">
        <v>24451</v>
      </c>
      <c r="M335" s="1">
        <v>4575060</v>
      </c>
      <c r="N335" t="s">
        <v>52</v>
      </c>
      <c r="O335" t="s">
        <v>53</v>
      </c>
      <c r="P335" t="s">
        <v>169</v>
      </c>
      <c r="Q335">
        <v>12190447</v>
      </c>
      <c r="R335" t="s">
        <v>1020</v>
      </c>
      <c r="S335" t="s">
        <v>56</v>
      </c>
      <c r="T335" t="s">
        <v>57</v>
      </c>
      <c r="U335" s="3" t="s">
        <v>1021</v>
      </c>
      <c r="V335" t="s">
        <v>59</v>
      </c>
      <c r="W335">
        <v>890903938</v>
      </c>
      <c r="X335" t="s">
        <v>86</v>
      </c>
      <c r="Y335">
        <v>923245</v>
      </c>
      <c r="Z335" t="s">
        <v>403</v>
      </c>
      <c r="AA335" t="s">
        <v>62</v>
      </c>
      <c r="AB335" t="s">
        <v>63</v>
      </c>
      <c r="AC335" t="s">
        <v>172</v>
      </c>
      <c r="AD335" t="s">
        <v>173</v>
      </c>
      <c r="AE335" t="s">
        <v>66</v>
      </c>
      <c r="AF335" s="1">
        <v>4599511</v>
      </c>
      <c r="AG335" s="1">
        <v>0</v>
      </c>
      <c r="AH335" s="1">
        <v>0</v>
      </c>
      <c r="AI335" s="1">
        <v>0</v>
      </c>
      <c r="AJ335" t="s">
        <v>67</v>
      </c>
      <c r="AM335" t="s">
        <v>68</v>
      </c>
      <c r="AS335">
        <v>3825</v>
      </c>
      <c r="AT335">
        <v>3825</v>
      </c>
      <c r="AU335">
        <v>17525</v>
      </c>
      <c r="AV335">
        <v>0</v>
      </c>
      <c r="AX335">
        <v>133025</v>
      </c>
      <c r="AY335">
        <v>140409725</v>
      </c>
      <c r="AZ335" t="s">
        <v>70</v>
      </c>
      <c r="BA335">
        <v>45696</v>
      </c>
      <c r="BB335" t="s">
        <v>174</v>
      </c>
      <c r="BC335" t="s">
        <v>1022</v>
      </c>
      <c r="BD335" t="s">
        <v>1005</v>
      </c>
    </row>
    <row r="336" spans="1:56" x14ac:dyDescent="0.25">
      <c r="A336" t="str">
        <f>OP[[#This Row],[CODIGO_OP]]&amp;OP[[#This Row],[Rubro]]</f>
        <v>140409825-45-NC-3603-1300-20-20305C-3603025-02</v>
      </c>
      <c r="B336" t="str">
        <f>OP[[#This Row],[CODIGO_CRP]]&amp;OP[[#This Row],[Rubro]]</f>
        <v>17625-45-NC-3603-1300-20-20305C-3603025-02</v>
      </c>
      <c r="C336" t="str">
        <f>OP[[#This Row],[CODIGO_CDP]]&amp;OP[[#This Row],[Rubro]]</f>
        <v>3825-45-NC-3603-1300-20-20305C-3603025-02</v>
      </c>
      <c r="D336" t="str">
        <f>_xlfn.CONCAT(MID(OP[[#This Row],[Numero Documento]],1,10),"-",RIGHT(OP[[#This Row],[Dependencia]],2),"-",MID(OP[[#This Row],[Fuente]],1,1))</f>
        <v>140409825-45-N</v>
      </c>
      <c r="E336" t="str">
        <f>_xlfn.CONCAT(MID(OP[[#This Row],[Compromisos]],1,10),"-",RIGHT(OP[[#This Row],[Dependencia]],2),"-",MID(OP[[#This Row],[Fuente]],1,1))</f>
        <v>17625-45-N</v>
      </c>
      <c r="F336" t="str">
        <f>_xlfn.CONCAT(MID(OP[[#This Row],[CDP]],1,10),"-",RIGHT(OP[[#This Row],[Dependencia]],2),"-",MID(OP[[#This Row],[Fuente]],1,1))</f>
        <v>3825-45-N</v>
      </c>
      <c r="G336" t="s">
        <v>5586</v>
      </c>
      <c r="H336">
        <v>45785</v>
      </c>
      <c r="I336">
        <v>45789.177974537037</v>
      </c>
      <c r="J336" t="s">
        <v>51</v>
      </c>
      <c r="K336" s="1">
        <v>4599511</v>
      </c>
      <c r="L336" s="1">
        <v>24451</v>
      </c>
      <c r="M336" s="1">
        <v>4575060</v>
      </c>
      <c r="N336" t="s">
        <v>52</v>
      </c>
      <c r="O336" t="s">
        <v>53</v>
      </c>
      <c r="P336" t="s">
        <v>169</v>
      </c>
      <c r="Q336">
        <v>1030570938</v>
      </c>
      <c r="R336" t="s">
        <v>1024</v>
      </c>
      <c r="S336" t="s">
        <v>56</v>
      </c>
      <c r="T336" t="s">
        <v>57</v>
      </c>
      <c r="U336" s="3" t="s">
        <v>1025</v>
      </c>
      <c r="V336" t="s">
        <v>59</v>
      </c>
      <c r="W336">
        <v>860007335</v>
      </c>
      <c r="X336" t="s">
        <v>201</v>
      </c>
      <c r="Y336">
        <v>923245</v>
      </c>
      <c r="Z336" t="s">
        <v>403</v>
      </c>
      <c r="AA336" t="s">
        <v>62</v>
      </c>
      <c r="AB336" t="s">
        <v>63</v>
      </c>
      <c r="AC336" t="s">
        <v>172</v>
      </c>
      <c r="AD336" t="s">
        <v>173</v>
      </c>
      <c r="AE336" t="s">
        <v>66</v>
      </c>
      <c r="AF336" s="1">
        <v>4599511</v>
      </c>
      <c r="AG336" s="1">
        <v>0</v>
      </c>
      <c r="AH336" s="1">
        <v>0</v>
      </c>
      <c r="AI336" s="1">
        <v>0</v>
      </c>
      <c r="AJ336" t="s">
        <v>67</v>
      </c>
      <c r="AM336" t="s">
        <v>68</v>
      </c>
      <c r="AS336">
        <v>3825</v>
      </c>
      <c r="AT336">
        <v>3825</v>
      </c>
      <c r="AU336">
        <v>17625</v>
      </c>
      <c r="AV336">
        <v>0</v>
      </c>
      <c r="AX336">
        <v>133125</v>
      </c>
      <c r="AY336">
        <v>140409825</v>
      </c>
      <c r="AZ336" t="s">
        <v>70</v>
      </c>
      <c r="BA336">
        <v>45696</v>
      </c>
      <c r="BB336" t="s">
        <v>174</v>
      </c>
      <c r="BC336" t="s">
        <v>1026</v>
      </c>
      <c r="BD336" t="s">
        <v>1005</v>
      </c>
    </row>
    <row r="337" spans="1:56" x14ac:dyDescent="0.25">
      <c r="A337" t="str">
        <f>OP[[#This Row],[CODIGO_OP]]&amp;OP[[#This Row],[Rubro]]</f>
        <v>140409925-45-NC-3603-1300-20-20305C-3603025-02</v>
      </c>
      <c r="B337" t="str">
        <f>OP[[#This Row],[CODIGO_CRP]]&amp;OP[[#This Row],[Rubro]]</f>
        <v>17725-45-NC-3603-1300-20-20305C-3603025-02</v>
      </c>
      <c r="C337" t="str">
        <f>OP[[#This Row],[CODIGO_CDP]]&amp;OP[[#This Row],[Rubro]]</f>
        <v>3825-45-NC-3603-1300-20-20305C-3603025-02</v>
      </c>
      <c r="D337" t="str">
        <f>_xlfn.CONCAT(MID(OP[[#This Row],[Numero Documento]],1,10),"-",RIGHT(OP[[#This Row],[Dependencia]],2),"-",MID(OP[[#This Row],[Fuente]],1,1))</f>
        <v>140409925-45-N</v>
      </c>
      <c r="E337" t="str">
        <f>_xlfn.CONCAT(MID(OP[[#This Row],[Compromisos]],1,10),"-",RIGHT(OP[[#This Row],[Dependencia]],2),"-",MID(OP[[#This Row],[Fuente]],1,1))</f>
        <v>17725-45-N</v>
      </c>
      <c r="F337" t="str">
        <f>_xlfn.CONCAT(MID(OP[[#This Row],[CDP]],1,10),"-",RIGHT(OP[[#This Row],[Dependencia]],2),"-",MID(OP[[#This Row],[Fuente]],1,1))</f>
        <v>3825-45-N</v>
      </c>
      <c r="G337" t="s">
        <v>5587</v>
      </c>
      <c r="H337">
        <v>45785</v>
      </c>
      <c r="I337">
        <v>45789.181631944448</v>
      </c>
      <c r="J337" t="s">
        <v>51</v>
      </c>
      <c r="K337" s="1">
        <v>4599511</v>
      </c>
      <c r="L337" s="1">
        <v>24451</v>
      </c>
      <c r="M337" s="1">
        <v>4575060</v>
      </c>
      <c r="N337" t="s">
        <v>52</v>
      </c>
      <c r="O337" t="s">
        <v>53</v>
      </c>
      <c r="P337" t="s">
        <v>169</v>
      </c>
      <c r="Q337">
        <v>38288733</v>
      </c>
      <c r="R337" t="s">
        <v>1028</v>
      </c>
      <c r="S337" t="s">
        <v>56</v>
      </c>
      <c r="T337" t="s">
        <v>57</v>
      </c>
      <c r="U337" s="3" t="s">
        <v>1029</v>
      </c>
      <c r="V337" t="s">
        <v>59</v>
      </c>
      <c r="W337">
        <v>860034313</v>
      </c>
      <c r="X337" t="s">
        <v>97</v>
      </c>
      <c r="Y337">
        <v>923245</v>
      </c>
      <c r="Z337" t="s">
        <v>403</v>
      </c>
      <c r="AA337" t="s">
        <v>62</v>
      </c>
      <c r="AB337" t="s">
        <v>63</v>
      </c>
      <c r="AC337" t="s">
        <v>172</v>
      </c>
      <c r="AD337" t="s">
        <v>173</v>
      </c>
      <c r="AE337" t="s">
        <v>66</v>
      </c>
      <c r="AF337" s="1">
        <v>4599511</v>
      </c>
      <c r="AG337" s="1">
        <v>0</v>
      </c>
      <c r="AH337" s="1">
        <v>0</v>
      </c>
      <c r="AI337" s="1">
        <v>0</v>
      </c>
      <c r="AJ337" t="s">
        <v>67</v>
      </c>
      <c r="AM337" t="s">
        <v>68</v>
      </c>
      <c r="AS337">
        <v>3825</v>
      </c>
      <c r="AT337">
        <v>3825</v>
      </c>
      <c r="AU337">
        <v>17725</v>
      </c>
      <c r="AV337">
        <v>0</v>
      </c>
      <c r="AX337">
        <v>133225</v>
      </c>
      <c r="AY337">
        <v>140409925</v>
      </c>
      <c r="AZ337" t="s">
        <v>70</v>
      </c>
      <c r="BA337">
        <v>45696</v>
      </c>
      <c r="BB337" t="s">
        <v>174</v>
      </c>
      <c r="BC337" t="s">
        <v>1030</v>
      </c>
      <c r="BD337" t="s">
        <v>1005</v>
      </c>
    </row>
    <row r="338" spans="1:56" x14ac:dyDescent="0.25">
      <c r="A338" t="str">
        <f>OP[[#This Row],[CODIGO_OP]]&amp;OP[[#This Row],[Rubro]]</f>
        <v>140410125-45-NC-3603-1300-20-20305C-3603025-02</v>
      </c>
      <c r="B338" t="str">
        <f>OP[[#This Row],[CODIGO_CRP]]&amp;OP[[#This Row],[Rubro]]</f>
        <v>17825-45-NC-3603-1300-20-20305C-3603025-02</v>
      </c>
      <c r="C338" t="str">
        <f>OP[[#This Row],[CODIGO_CDP]]&amp;OP[[#This Row],[Rubro]]</f>
        <v>3825-45-NC-3603-1300-20-20305C-3603025-02</v>
      </c>
      <c r="D338" t="str">
        <f>_xlfn.CONCAT(MID(OP[[#This Row],[Numero Documento]],1,10),"-",RIGHT(OP[[#This Row],[Dependencia]],2),"-",MID(OP[[#This Row],[Fuente]],1,1))</f>
        <v>140410125-45-N</v>
      </c>
      <c r="E338" t="str">
        <f>_xlfn.CONCAT(MID(OP[[#This Row],[Compromisos]],1,10),"-",RIGHT(OP[[#This Row],[Dependencia]],2),"-",MID(OP[[#This Row],[Fuente]],1,1))</f>
        <v>17825-45-N</v>
      </c>
      <c r="F338" t="str">
        <f>_xlfn.CONCAT(MID(OP[[#This Row],[CDP]],1,10),"-",RIGHT(OP[[#This Row],[Dependencia]],2),"-",MID(OP[[#This Row],[Fuente]],1,1))</f>
        <v>3825-45-N</v>
      </c>
      <c r="G338" t="s">
        <v>5588</v>
      </c>
      <c r="H338">
        <v>45785</v>
      </c>
      <c r="I338">
        <v>45789.17796296296</v>
      </c>
      <c r="J338" t="s">
        <v>51</v>
      </c>
      <c r="K338" s="1">
        <v>4599511</v>
      </c>
      <c r="L338" s="1">
        <v>24451</v>
      </c>
      <c r="M338" s="1">
        <v>4575060</v>
      </c>
      <c r="N338" t="s">
        <v>52</v>
      </c>
      <c r="O338" t="s">
        <v>53</v>
      </c>
      <c r="P338" t="s">
        <v>169</v>
      </c>
      <c r="Q338">
        <v>52743620</v>
      </c>
      <c r="R338" t="s">
        <v>1032</v>
      </c>
      <c r="S338" t="s">
        <v>56</v>
      </c>
      <c r="T338" t="s">
        <v>57</v>
      </c>
      <c r="U338" s="3" t="s">
        <v>1033</v>
      </c>
      <c r="V338" t="s">
        <v>59</v>
      </c>
      <c r="W338">
        <v>860007335</v>
      </c>
      <c r="X338" t="s">
        <v>201</v>
      </c>
      <c r="Y338">
        <v>923245</v>
      </c>
      <c r="Z338" t="s">
        <v>403</v>
      </c>
      <c r="AA338" t="s">
        <v>62</v>
      </c>
      <c r="AB338" t="s">
        <v>63</v>
      </c>
      <c r="AC338" t="s">
        <v>172</v>
      </c>
      <c r="AD338" t="s">
        <v>173</v>
      </c>
      <c r="AE338" t="s">
        <v>66</v>
      </c>
      <c r="AF338" s="1">
        <v>4599511</v>
      </c>
      <c r="AG338" s="1">
        <v>0</v>
      </c>
      <c r="AH338" s="1">
        <v>0</v>
      </c>
      <c r="AI338" s="1">
        <v>0</v>
      </c>
      <c r="AJ338" t="s">
        <v>67</v>
      </c>
      <c r="AM338" t="s">
        <v>68</v>
      </c>
      <c r="AS338">
        <v>3825</v>
      </c>
      <c r="AT338">
        <v>3825</v>
      </c>
      <c r="AU338">
        <v>17825</v>
      </c>
      <c r="AV338">
        <v>0</v>
      </c>
      <c r="AX338">
        <v>133325</v>
      </c>
      <c r="AY338">
        <v>140410125</v>
      </c>
      <c r="AZ338" t="s">
        <v>70</v>
      </c>
      <c r="BA338">
        <v>45696</v>
      </c>
      <c r="BB338" t="s">
        <v>174</v>
      </c>
      <c r="BC338" t="s">
        <v>1034</v>
      </c>
      <c r="BD338" t="s">
        <v>1005</v>
      </c>
    </row>
    <row r="339" spans="1:56" x14ac:dyDescent="0.25">
      <c r="A339" t="str">
        <f>OP[[#This Row],[CODIGO_OP]]&amp;OP[[#This Row],[Rubro]]</f>
        <v>140410225-45-NC-3603-1300-20-20305C-3603025-02</v>
      </c>
      <c r="B339" t="str">
        <f>OP[[#This Row],[CODIGO_CRP]]&amp;OP[[#This Row],[Rubro]]</f>
        <v>17925-45-NC-3603-1300-20-20305C-3603025-02</v>
      </c>
      <c r="C339" t="str">
        <f>OP[[#This Row],[CODIGO_CDP]]&amp;OP[[#This Row],[Rubro]]</f>
        <v>3825-45-NC-3603-1300-20-20305C-3603025-02</v>
      </c>
      <c r="D339" t="str">
        <f>_xlfn.CONCAT(MID(OP[[#This Row],[Numero Documento]],1,10),"-",RIGHT(OP[[#This Row],[Dependencia]],2),"-",MID(OP[[#This Row],[Fuente]],1,1))</f>
        <v>140410225-45-N</v>
      </c>
      <c r="E339" t="str">
        <f>_xlfn.CONCAT(MID(OP[[#This Row],[Compromisos]],1,10),"-",RIGHT(OP[[#This Row],[Dependencia]],2),"-",MID(OP[[#This Row],[Fuente]],1,1))</f>
        <v>17925-45-N</v>
      </c>
      <c r="F339" t="str">
        <f>_xlfn.CONCAT(MID(OP[[#This Row],[CDP]],1,10),"-",RIGHT(OP[[#This Row],[Dependencia]],2),"-",MID(OP[[#This Row],[Fuente]],1,1))</f>
        <v>3825-45-N</v>
      </c>
      <c r="G339" t="s">
        <v>5589</v>
      </c>
      <c r="H339">
        <v>45785</v>
      </c>
      <c r="I339">
        <v>45789.169722222221</v>
      </c>
      <c r="J339" t="s">
        <v>51</v>
      </c>
      <c r="K339" s="1">
        <v>4599511</v>
      </c>
      <c r="L339" s="1">
        <v>24451</v>
      </c>
      <c r="M339" s="1">
        <v>4575060</v>
      </c>
      <c r="N339" t="s">
        <v>52</v>
      </c>
      <c r="O339" t="s">
        <v>53</v>
      </c>
      <c r="P339" t="s">
        <v>169</v>
      </c>
      <c r="Q339">
        <v>39725297</v>
      </c>
      <c r="R339" t="s">
        <v>1036</v>
      </c>
      <c r="S339" t="s">
        <v>56</v>
      </c>
      <c r="T339" t="s">
        <v>57</v>
      </c>
      <c r="U339" s="3" t="s">
        <v>1037</v>
      </c>
      <c r="V339" t="s">
        <v>59</v>
      </c>
      <c r="W339">
        <v>890903938</v>
      </c>
      <c r="X339" t="s">
        <v>86</v>
      </c>
      <c r="Y339">
        <v>923245</v>
      </c>
      <c r="Z339" t="s">
        <v>403</v>
      </c>
      <c r="AA339" t="s">
        <v>62</v>
      </c>
      <c r="AB339" t="s">
        <v>63</v>
      </c>
      <c r="AC339" t="s">
        <v>172</v>
      </c>
      <c r="AD339" t="s">
        <v>173</v>
      </c>
      <c r="AE339" t="s">
        <v>66</v>
      </c>
      <c r="AF339" s="1">
        <v>4599511</v>
      </c>
      <c r="AG339" s="1">
        <v>0</v>
      </c>
      <c r="AH339" s="1">
        <v>0</v>
      </c>
      <c r="AI339" s="1">
        <v>0</v>
      </c>
      <c r="AJ339" t="s">
        <v>67</v>
      </c>
      <c r="AM339" t="s">
        <v>68</v>
      </c>
      <c r="AS339">
        <v>3825</v>
      </c>
      <c r="AT339">
        <v>3825</v>
      </c>
      <c r="AU339">
        <v>17925</v>
      </c>
      <c r="AV339">
        <v>0</v>
      </c>
      <c r="AX339">
        <v>133425</v>
      </c>
      <c r="AY339">
        <v>140410225</v>
      </c>
      <c r="AZ339" t="s">
        <v>70</v>
      </c>
      <c r="BA339">
        <v>45696</v>
      </c>
      <c r="BB339" t="s">
        <v>174</v>
      </c>
      <c r="BC339" t="s">
        <v>1038</v>
      </c>
      <c r="BD339" t="s">
        <v>1005</v>
      </c>
    </row>
    <row r="340" spans="1:56" x14ac:dyDescent="0.25">
      <c r="A340" t="str">
        <f>OP[[#This Row],[CODIGO_OP]]&amp;OP[[#This Row],[Rubro]]</f>
        <v>140410325-45-NC-3603-1300-20-20305C-3603025-02</v>
      </c>
      <c r="B340" t="str">
        <f>OP[[#This Row],[CODIGO_CRP]]&amp;OP[[#This Row],[Rubro]]</f>
        <v>18025-45-NC-3603-1300-20-20305C-3603025-02</v>
      </c>
      <c r="C340" t="str">
        <f>OP[[#This Row],[CODIGO_CDP]]&amp;OP[[#This Row],[Rubro]]</f>
        <v>3825-45-NC-3603-1300-20-20305C-3603025-02</v>
      </c>
      <c r="D340" t="str">
        <f>_xlfn.CONCAT(MID(OP[[#This Row],[Numero Documento]],1,10),"-",RIGHT(OP[[#This Row],[Dependencia]],2),"-",MID(OP[[#This Row],[Fuente]],1,1))</f>
        <v>140410325-45-N</v>
      </c>
      <c r="E340" t="str">
        <f>_xlfn.CONCAT(MID(OP[[#This Row],[Compromisos]],1,10),"-",RIGHT(OP[[#This Row],[Dependencia]],2),"-",MID(OP[[#This Row],[Fuente]],1,1))</f>
        <v>18025-45-N</v>
      </c>
      <c r="F340" t="str">
        <f>_xlfn.CONCAT(MID(OP[[#This Row],[CDP]],1,10),"-",RIGHT(OP[[#This Row],[Dependencia]],2),"-",MID(OP[[#This Row],[Fuente]],1,1))</f>
        <v>3825-45-N</v>
      </c>
      <c r="G340" t="s">
        <v>5590</v>
      </c>
      <c r="H340">
        <v>45785</v>
      </c>
      <c r="I340">
        <v>45789.174872685187</v>
      </c>
      <c r="J340" t="s">
        <v>51</v>
      </c>
      <c r="K340" s="1">
        <v>4599511</v>
      </c>
      <c r="L340" s="1">
        <v>29317</v>
      </c>
      <c r="M340" s="1">
        <v>4570194</v>
      </c>
      <c r="N340" t="s">
        <v>52</v>
      </c>
      <c r="O340" t="s">
        <v>53</v>
      </c>
      <c r="P340" t="s">
        <v>169</v>
      </c>
      <c r="Q340">
        <v>51628565</v>
      </c>
      <c r="R340" t="s">
        <v>1040</v>
      </c>
      <c r="S340" t="s">
        <v>56</v>
      </c>
      <c r="T340" t="s">
        <v>57</v>
      </c>
      <c r="U340" s="3" t="s">
        <v>1041</v>
      </c>
      <c r="V340" t="s">
        <v>59</v>
      </c>
      <c r="W340">
        <v>860003020</v>
      </c>
      <c r="X340" t="s">
        <v>212</v>
      </c>
      <c r="Y340">
        <v>923245</v>
      </c>
      <c r="Z340" t="s">
        <v>403</v>
      </c>
      <c r="AA340" t="s">
        <v>62</v>
      </c>
      <c r="AB340" t="s">
        <v>63</v>
      </c>
      <c r="AC340" t="s">
        <v>172</v>
      </c>
      <c r="AD340" t="s">
        <v>173</v>
      </c>
      <c r="AE340" t="s">
        <v>66</v>
      </c>
      <c r="AF340" s="1">
        <v>4599511</v>
      </c>
      <c r="AG340" s="1">
        <v>0</v>
      </c>
      <c r="AH340" s="1">
        <v>0</v>
      </c>
      <c r="AI340" s="1">
        <v>0</v>
      </c>
      <c r="AJ340" t="s">
        <v>67</v>
      </c>
      <c r="AM340" t="s">
        <v>68</v>
      </c>
      <c r="AS340">
        <v>3825</v>
      </c>
      <c r="AT340">
        <v>3825</v>
      </c>
      <c r="AU340">
        <v>18025</v>
      </c>
      <c r="AV340">
        <v>0</v>
      </c>
      <c r="AX340">
        <v>133525</v>
      </c>
      <c r="AY340">
        <v>140410325</v>
      </c>
      <c r="AZ340" t="s">
        <v>70</v>
      </c>
      <c r="BA340">
        <v>45696</v>
      </c>
      <c r="BB340" t="s">
        <v>174</v>
      </c>
      <c r="BC340" t="s">
        <v>1042</v>
      </c>
      <c r="BD340" t="s">
        <v>1005</v>
      </c>
    </row>
    <row r="341" spans="1:56" x14ac:dyDescent="0.25">
      <c r="A341" t="str">
        <f>OP[[#This Row],[CODIGO_OP]]&amp;OP[[#This Row],[Rubro]]</f>
        <v>140410425-45-NC-3603-1300-20-20305C-3603025-02</v>
      </c>
      <c r="B341" t="str">
        <f>OP[[#This Row],[CODIGO_CRP]]&amp;OP[[#This Row],[Rubro]]</f>
        <v>18125-45-NC-3603-1300-20-20305C-3603025-02</v>
      </c>
      <c r="C341" t="str">
        <f>OP[[#This Row],[CODIGO_CDP]]&amp;OP[[#This Row],[Rubro]]</f>
        <v>3825-45-NC-3603-1300-20-20305C-3603025-02</v>
      </c>
      <c r="D341" t="str">
        <f>_xlfn.CONCAT(MID(OP[[#This Row],[Numero Documento]],1,10),"-",RIGHT(OP[[#This Row],[Dependencia]],2),"-",MID(OP[[#This Row],[Fuente]],1,1))</f>
        <v>140410425-45-N</v>
      </c>
      <c r="E341" t="str">
        <f>_xlfn.CONCAT(MID(OP[[#This Row],[Compromisos]],1,10),"-",RIGHT(OP[[#This Row],[Dependencia]],2),"-",MID(OP[[#This Row],[Fuente]],1,1))</f>
        <v>18125-45-N</v>
      </c>
      <c r="F341" t="str">
        <f>_xlfn.CONCAT(MID(OP[[#This Row],[CDP]],1,10),"-",RIGHT(OP[[#This Row],[Dependencia]],2),"-",MID(OP[[#This Row],[Fuente]],1,1))</f>
        <v>3825-45-N</v>
      </c>
      <c r="G341" t="s">
        <v>5591</v>
      </c>
      <c r="H341">
        <v>45785</v>
      </c>
      <c r="I341">
        <v>45789.169722222221</v>
      </c>
      <c r="J341" t="s">
        <v>51</v>
      </c>
      <c r="K341" s="1">
        <v>4599511</v>
      </c>
      <c r="L341" s="1">
        <v>24451</v>
      </c>
      <c r="M341" s="1">
        <v>4575060</v>
      </c>
      <c r="N341" t="s">
        <v>52</v>
      </c>
      <c r="O341" t="s">
        <v>53</v>
      </c>
      <c r="P341" t="s">
        <v>169</v>
      </c>
      <c r="Q341">
        <v>52294893</v>
      </c>
      <c r="R341" t="s">
        <v>1044</v>
      </c>
      <c r="S341" t="s">
        <v>56</v>
      </c>
      <c r="T341" t="s">
        <v>57</v>
      </c>
      <c r="U341" s="3" t="s">
        <v>1045</v>
      </c>
      <c r="V341" t="s">
        <v>59</v>
      </c>
      <c r="W341">
        <v>890903938</v>
      </c>
      <c r="X341" t="s">
        <v>86</v>
      </c>
      <c r="Y341">
        <v>923245</v>
      </c>
      <c r="Z341" t="s">
        <v>403</v>
      </c>
      <c r="AA341" t="s">
        <v>62</v>
      </c>
      <c r="AB341" t="s">
        <v>63</v>
      </c>
      <c r="AC341" t="s">
        <v>172</v>
      </c>
      <c r="AD341" t="s">
        <v>173</v>
      </c>
      <c r="AE341" t="s">
        <v>66</v>
      </c>
      <c r="AF341" s="1">
        <v>4599511</v>
      </c>
      <c r="AG341" s="1">
        <v>0</v>
      </c>
      <c r="AH341" s="1">
        <v>0</v>
      </c>
      <c r="AI341" s="1">
        <v>0</v>
      </c>
      <c r="AJ341" t="s">
        <v>67</v>
      </c>
      <c r="AM341" t="s">
        <v>68</v>
      </c>
      <c r="AS341">
        <v>3825</v>
      </c>
      <c r="AT341">
        <v>3825</v>
      </c>
      <c r="AU341">
        <v>18125</v>
      </c>
      <c r="AV341">
        <v>0</v>
      </c>
      <c r="AX341">
        <v>133625</v>
      </c>
      <c r="AY341">
        <v>140410425</v>
      </c>
      <c r="AZ341" t="s">
        <v>70</v>
      </c>
      <c r="BA341">
        <v>45696</v>
      </c>
      <c r="BB341" t="s">
        <v>174</v>
      </c>
      <c r="BC341" t="s">
        <v>1046</v>
      </c>
      <c r="BD341" t="s">
        <v>1005</v>
      </c>
    </row>
    <row r="342" spans="1:56" x14ac:dyDescent="0.25">
      <c r="A342" t="str">
        <f>OP[[#This Row],[CODIGO_OP]]&amp;OP[[#This Row],[Rubro]]</f>
        <v>140410525-45-NC-3603-1300-20-20305C-3603025-02</v>
      </c>
      <c r="B342" t="str">
        <f>OP[[#This Row],[CODIGO_CRP]]&amp;OP[[#This Row],[Rubro]]</f>
        <v>18225-45-NC-3603-1300-20-20305C-3603025-02</v>
      </c>
      <c r="C342" t="str">
        <f>OP[[#This Row],[CODIGO_CDP]]&amp;OP[[#This Row],[Rubro]]</f>
        <v>3825-45-NC-3603-1300-20-20305C-3603025-02</v>
      </c>
      <c r="D342" t="str">
        <f>_xlfn.CONCAT(MID(OP[[#This Row],[Numero Documento]],1,10),"-",RIGHT(OP[[#This Row],[Dependencia]],2),"-",MID(OP[[#This Row],[Fuente]],1,1))</f>
        <v>140410525-45-N</v>
      </c>
      <c r="E342" t="str">
        <f>_xlfn.CONCAT(MID(OP[[#This Row],[Compromisos]],1,10),"-",RIGHT(OP[[#This Row],[Dependencia]],2),"-",MID(OP[[#This Row],[Fuente]],1,1))</f>
        <v>18225-45-N</v>
      </c>
      <c r="F342" t="str">
        <f>_xlfn.CONCAT(MID(OP[[#This Row],[CDP]],1,10),"-",RIGHT(OP[[#This Row],[Dependencia]],2),"-",MID(OP[[#This Row],[Fuente]],1,1))</f>
        <v>3825-45-N</v>
      </c>
      <c r="G342" t="s">
        <v>5592</v>
      </c>
      <c r="H342">
        <v>45785</v>
      </c>
      <c r="I342">
        <v>45789.169733796298</v>
      </c>
      <c r="J342" t="s">
        <v>51</v>
      </c>
      <c r="K342" s="1">
        <v>4599511</v>
      </c>
      <c r="L342" s="1">
        <v>24451</v>
      </c>
      <c r="M342" s="1">
        <v>4575060</v>
      </c>
      <c r="N342" t="s">
        <v>52</v>
      </c>
      <c r="O342" t="s">
        <v>53</v>
      </c>
      <c r="P342" t="s">
        <v>169</v>
      </c>
      <c r="Q342">
        <v>52441656</v>
      </c>
      <c r="R342" t="s">
        <v>1048</v>
      </c>
      <c r="S342" t="s">
        <v>56</v>
      </c>
      <c r="T342" t="s">
        <v>57</v>
      </c>
      <c r="U342" s="3" t="s">
        <v>1049</v>
      </c>
      <c r="V342" t="s">
        <v>59</v>
      </c>
      <c r="W342">
        <v>890903938</v>
      </c>
      <c r="X342" t="s">
        <v>86</v>
      </c>
      <c r="Y342">
        <v>923245</v>
      </c>
      <c r="Z342" t="s">
        <v>403</v>
      </c>
      <c r="AA342" t="s">
        <v>62</v>
      </c>
      <c r="AB342" t="s">
        <v>63</v>
      </c>
      <c r="AC342" t="s">
        <v>172</v>
      </c>
      <c r="AD342" t="s">
        <v>173</v>
      </c>
      <c r="AE342" t="s">
        <v>66</v>
      </c>
      <c r="AF342" s="1">
        <v>4599511</v>
      </c>
      <c r="AG342" s="1">
        <v>0</v>
      </c>
      <c r="AH342" s="1">
        <v>0</v>
      </c>
      <c r="AI342" s="1">
        <v>0</v>
      </c>
      <c r="AJ342" t="s">
        <v>67</v>
      </c>
      <c r="AM342" t="s">
        <v>68</v>
      </c>
      <c r="AS342">
        <v>3825</v>
      </c>
      <c r="AT342">
        <v>3825</v>
      </c>
      <c r="AU342">
        <v>18225</v>
      </c>
      <c r="AV342">
        <v>0</v>
      </c>
      <c r="AX342">
        <v>133725</v>
      </c>
      <c r="AY342">
        <v>140410525</v>
      </c>
      <c r="AZ342" t="s">
        <v>70</v>
      </c>
      <c r="BA342">
        <v>45696</v>
      </c>
      <c r="BB342" t="s">
        <v>174</v>
      </c>
      <c r="BC342" t="s">
        <v>1050</v>
      </c>
      <c r="BD342" t="s">
        <v>1005</v>
      </c>
    </row>
    <row r="343" spans="1:56" x14ac:dyDescent="0.25">
      <c r="A343" t="str">
        <f>OP[[#This Row],[CODIGO_OP]]&amp;OP[[#This Row],[Rubro]]</f>
        <v>140410625-45-NC-3603-1300-20-20305C-3603025-02</v>
      </c>
      <c r="B343" t="str">
        <f>OP[[#This Row],[CODIGO_CRP]]&amp;OP[[#This Row],[Rubro]]</f>
        <v>18325-45-NC-3603-1300-20-20305C-3603025-02</v>
      </c>
      <c r="C343" t="str">
        <f>OP[[#This Row],[CODIGO_CDP]]&amp;OP[[#This Row],[Rubro]]</f>
        <v>3825-45-NC-3603-1300-20-20305C-3603025-02</v>
      </c>
      <c r="D343" t="str">
        <f>_xlfn.CONCAT(MID(OP[[#This Row],[Numero Documento]],1,10),"-",RIGHT(OP[[#This Row],[Dependencia]],2),"-",MID(OP[[#This Row],[Fuente]],1,1))</f>
        <v>140410625-45-N</v>
      </c>
      <c r="E343" t="str">
        <f>_xlfn.CONCAT(MID(OP[[#This Row],[Compromisos]],1,10),"-",RIGHT(OP[[#This Row],[Dependencia]],2),"-",MID(OP[[#This Row],[Fuente]],1,1))</f>
        <v>18325-45-N</v>
      </c>
      <c r="F343" t="str">
        <f>_xlfn.CONCAT(MID(OP[[#This Row],[CDP]],1,10),"-",RIGHT(OP[[#This Row],[Dependencia]],2),"-",MID(OP[[#This Row],[Fuente]],1,1))</f>
        <v>3825-45-N</v>
      </c>
      <c r="G343" t="s">
        <v>5593</v>
      </c>
      <c r="H343">
        <v>45785</v>
      </c>
      <c r="I343">
        <v>45789.182280092595</v>
      </c>
      <c r="J343" t="s">
        <v>51</v>
      </c>
      <c r="K343" s="1">
        <v>4599511</v>
      </c>
      <c r="L343" s="1">
        <v>24451</v>
      </c>
      <c r="M343" s="1">
        <v>4575060</v>
      </c>
      <c r="N343" t="s">
        <v>52</v>
      </c>
      <c r="O343" t="s">
        <v>53</v>
      </c>
      <c r="P343" t="s">
        <v>169</v>
      </c>
      <c r="Q343">
        <v>7710430</v>
      </c>
      <c r="R343" t="s">
        <v>1052</v>
      </c>
      <c r="S343" t="s">
        <v>56</v>
      </c>
      <c r="T343" t="s">
        <v>57</v>
      </c>
      <c r="U343" s="3" t="s">
        <v>1053</v>
      </c>
      <c r="V343" t="s">
        <v>59</v>
      </c>
      <c r="W343">
        <v>900047981</v>
      </c>
      <c r="X343" t="s">
        <v>219</v>
      </c>
      <c r="Y343">
        <v>923245</v>
      </c>
      <c r="Z343" t="s">
        <v>403</v>
      </c>
      <c r="AA343" t="s">
        <v>62</v>
      </c>
      <c r="AB343" t="s">
        <v>63</v>
      </c>
      <c r="AC343" t="s">
        <v>172</v>
      </c>
      <c r="AD343" t="s">
        <v>173</v>
      </c>
      <c r="AE343" t="s">
        <v>66</v>
      </c>
      <c r="AF343" s="1">
        <v>4599511</v>
      </c>
      <c r="AG343" s="1">
        <v>0</v>
      </c>
      <c r="AH343" s="1">
        <v>0</v>
      </c>
      <c r="AI343" s="1">
        <v>0</v>
      </c>
      <c r="AJ343" t="s">
        <v>67</v>
      </c>
      <c r="AM343" t="s">
        <v>68</v>
      </c>
      <c r="AS343">
        <v>3825</v>
      </c>
      <c r="AT343">
        <v>3825</v>
      </c>
      <c r="AU343">
        <v>18325</v>
      </c>
      <c r="AV343">
        <v>0</v>
      </c>
      <c r="AX343">
        <v>133825</v>
      </c>
      <c r="AY343">
        <v>140410625</v>
      </c>
      <c r="AZ343" t="s">
        <v>70</v>
      </c>
      <c r="BA343">
        <v>45696</v>
      </c>
      <c r="BB343" t="s">
        <v>174</v>
      </c>
      <c r="BC343" t="s">
        <v>1054</v>
      </c>
      <c r="BD343" t="s">
        <v>1005</v>
      </c>
    </row>
    <row r="344" spans="1:56" x14ac:dyDescent="0.25">
      <c r="A344" t="str">
        <f>OP[[#This Row],[CODIGO_OP]]&amp;OP[[#This Row],[Rubro]]</f>
        <v>140410725-45-NC-3603-1300-20-20305C-3603025-02</v>
      </c>
      <c r="B344" t="str">
        <f>OP[[#This Row],[CODIGO_CRP]]&amp;OP[[#This Row],[Rubro]]</f>
        <v>18425-45-NC-3603-1300-20-20305C-3603025-02</v>
      </c>
      <c r="C344" t="str">
        <f>OP[[#This Row],[CODIGO_CDP]]&amp;OP[[#This Row],[Rubro]]</f>
        <v>3825-45-NC-3603-1300-20-20305C-3603025-02</v>
      </c>
      <c r="D344" t="str">
        <f>_xlfn.CONCAT(MID(OP[[#This Row],[Numero Documento]],1,10),"-",RIGHT(OP[[#This Row],[Dependencia]],2),"-",MID(OP[[#This Row],[Fuente]],1,1))</f>
        <v>140410725-45-N</v>
      </c>
      <c r="E344" t="str">
        <f>_xlfn.CONCAT(MID(OP[[#This Row],[Compromisos]],1,10),"-",RIGHT(OP[[#This Row],[Dependencia]],2),"-",MID(OP[[#This Row],[Fuente]],1,1))</f>
        <v>18425-45-N</v>
      </c>
      <c r="F344" t="str">
        <f>_xlfn.CONCAT(MID(OP[[#This Row],[CDP]],1,10),"-",RIGHT(OP[[#This Row],[Dependencia]],2),"-",MID(OP[[#This Row],[Fuente]],1,1))</f>
        <v>3825-45-N</v>
      </c>
      <c r="G344" t="s">
        <v>5594</v>
      </c>
      <c r="H344">
        <v>45785</v>
      </c>
      <c r="I344">
        <v>45789.194374999999</v>
      </c>
      <c r="J344" t="s">
        <v>51</v>
      </c>
      <c r="K344" s="1">
        <v>4599511</v>
      </c>
      <c r="L344" s="1">
        <v>1114633</v>
      </c>
      <c r="M344" s="1">
        <v>3484878</v>
      </c>
      <c r="N344" t="s">
        <v>52</v>
      </c>
      <c r="O344" t="s">
        <v>53</v>
      </c>
      <c r="P344" t="s">
        <v>169</v>
      </c>
      <c r="Q344">
        <v>93401524</v>
      </c>
      <c r="R344" t="s">
        <v>1910</v>
      </c>
      <c r="S344" t="s">
        <v>56</v>
      </c>
      <c r="T344" t="s">
        <v>57</v>
      </c>
      <c r="U344" s="3" t="s">
        <v>1911</v>
      </c>
      <c r="V344" t="s">
        <v>59</v>
      </c>
      <c r="W344">
        <v>860007335</v>
      </c>
      <c r="X344" t="s">
        <v>201</v>
      </c>
      <c r="Y344">
        <v>923245</v>
      </c>
      <c r="Z344" t="s">
        <v>403</v>
      </c>
      <c r="AA344" t="s">
        <v>62</v>
      </c>
      <c r="AB344" t="s">
        <v>63</v>
      </c>
      <c r="AC344" t="s">
        <v>172</v>
      </c>
      <c r="AD344" t="s">
        <v>173</v>
      </c>
      <c r="AE344" t="s">
        <v>66</v>
      </c>
      <c r="AF344" s="1">
        <v>4599511</v>
      </c>
      <c r="AG344" s="1">
        <v>0</v>
      </c>
      <c r="AH344" s="1">
        <v>0</v>
      </c>
      <c r="AI344" s="1">
        <v>0</v>
      </c>
      <c r="AJ344" t="s">
        <v>67</v>
      </c>
      <c r="AM344" t="s">
        <v>68</v>
      </c>
      <c r="AS344">
        <v>3825</v>
      </c>
      <c r="AT344">
        <v>3825</v>
      </c>
      <c r="AU344">
        <v>18425</v>
      </c>
      <c r="AV344">
        <v>0</v>
      </c>
      <c r="AX344">
        <v>133925</v>
      </c>
      <c r="AY344">
        <v>140410725</v>
      </c>
      <c r="AZ344" t="s">
        <v>70</v>
      </c>
      <c r="BA344">
        <v>45696</v>
      </c>
      <c r="BB344" t="s">
        <v>174</v>
      </c>
      <c r="BC344" t="s">
        <v>1913</v>
      </c>
      <c r="BD344" t="s">
        <v>1005</v>
      </c>
    </row>
    <row r="345" spans="1:56" x14ac:dyDescent="0.25">
      <c r="A345" t="str">
        <f>OP[[#This Row],[CODIGO_OP]]&amp;OP[[#This Row],[Rubro]]</f>
        <v>140410825-45-NC-3603-1300-20-20305C-3603025-02</v>
      </c>
      <c r="B345" t="str">
        <f>OP[[#This Row],[CODIGO_CRP]]&amp;OP[[#This Row],[Rubro]]</f>
        <v>18525-45-NC-3603-1300-20-20305C-3603025-02</v>
      </c>
      <c r="C345" t="str">
        <f>OP[[#This Row],[CODIGO_CDP]]&amp;OP[[#This Row],[Rubro]]</f>
        <v>3825-45-NC-3603-1300-20-20305C-3603025-02</v>
      </c>
      <c r="D345" t="str">
        <f>_xlfn.CONCAT(MID(OP[[#This Row],[Numero Documento]],1,10),"-",RIGHT(OP[[#This Row],[Dependencia]],2),"-",MID(OP[[#This Row],[Fuente]],1,1))</f>
        <v>140410825-45-N</v>
      </c>
      <c r="E345" t="str">
        <f>_xlfn.CONCAT(MID(OP[[#This Row],[Compromisos]],1,10),"-",RIGHT(OP[[#This Row],[Dependencia]],2),"-",MID(OP[[#This Row],[Fuente]],1,1))</f>
        <v>18525-45-N</v>
      </c>
      <c r="F345" t="str">
        <f>_xlfn.CONCAT(MID(OP[[#This Row],[CDP]],1,10),"-",RIGHT(OP[[#This Row],[Dependencia]],2),"-",MID(OP[[#This Row],[Fuente]],1,1))</f>
        <v>3825-45-N</v>
      </c>
      <c r="G345" t="s">
        <v>5595</v>
      </c>
      <c r="H345">
        <v>45785</v>
      </c>
      <c r="I345">
        <v>45789.176527777781</v>
      </c>
      <c r="J345" t="s">
        <v>51</v>
      </c>
      <c r="K345" s="1">
        <v>4599511</v>
      </c>
      <c r="L345" s="1">
        <v>24451</v>
      </c>
      <c r="M345" s="1">
        <v>4575060</v>
      </c>
      <c r="N345" t="s">
        <v>52</v>
      </c>
      <c r="O345" t="s">
        <v>53</v>
      </c>
      <c r="P345" t="s">
        <v>169</v>
      </c>
      <c r="Q345">
        <v>1022984840</v>
      </c>
      <c r="R345" t="s">
        <v>1056</v>
      </c>
      <c r="S345" t="s">
        <v>56</v>
      </c>
      <c r="T345" t="s">
        <v>57</v>
      </c>
      <c r="U345" s="3" t="s">
        <v>1057</v>
      </c>
      <c r="V345" t="s">
        <v>59</v>
      </c>
      <c r="W345">
        <v>860034594</v>
      </c>
      <c r="X345" t="s">
        <v>195</v>
      </c>
      <c r="Y345">
        <v>923245</v>
      </c>
      <c r="Z345" t="s">
        <v>403</v>
      </c>
      <c r="AA345" t="s">
        <v>62</v>
      </c>
      <c r="AB345" t="s">
        <v>63</v>
      </c>
      <c r="AC345" t="s">
        <v>172</v>
      </c>
      <c r="AD345" t="s">
        <v>173</v>
      </c>
      <c r="AE345" t="s">
        <v>66</v>
      </c>
      <c r="AF345" s="1">
        <v>4599511</v>
      </c>
      <c r="AG345" s="1">
        <v>0</v>
      </c>
      <c r="AH345" s="1">
        <v>0</v>
      </c>
      <c r="AI345" s="1">
        <v>0</v>
      </c>
      <c r="AJ345" t="s">
        <v>67</v>
      </c>
      <c r="AM345" t="s">
        <v>68</v>
      </c>
      <c r="AS345">
        <v>3825</v>
      </c>
      <c r="AT345">
        <v>3825</v>
      </c>
      <c r="AU345">
        <v>18525</v>
      </c>
      <c r="AV345">
        <v>0</v>
      </c>
      <c r="AX345">
        <v>134025</v>
      </c>
      <c r="AY345">
        <v>140410825</v>
      </c>
      <c r="AZ345" t="s">
        <v>70</v>
      </c>
      <c r="BA345">
        <v>45696</v>
      </c>
      <c r="BB345" t="s">
        <v>174</v>
      </c>
      <c r="BC345" t="s">
        <v>1058</v>
      </c>
      <c r="BD345" t="s">
        <v>1005</v>
      </c>
    </row>
    <row r="346" spans="1:56" x14ac:dyDescent="0.25">
      <c r="A346" t="str">
        <f>OP[[#This Row],[CODIGO_OP]]&amp;OP[[#This Row],[Rubro]]</f>
        <v>140410925-45-NC-3603-1300-20-20305C-3603025-02</v>
      </c>
      <c r="B346" t="str">
        <f>OP[[#This Row],[CODIGO_CRP]]&amp;OP[[#This Row],[Rubro]]</f>
        <v>18625-45-NC-3603-1300-20-20305C-3603025-02</v>
      </c>
      <c r="C346" t="str">
        <f>OP[[#This Row],[CODIGO_CDP]]&amp;OP[[#This Row],[Rubro]]</f>
        <v>3825-45-NC-3603-1300-20-20305C-3603025-02</v>
      </c>
      <c r="D346" t="str">
        <f>_xlfn.CONCAT(MID(OP[[#This Row],[Numero Documento]],1,10),"-",RIGHT(OP[[#This Row],[Dependencia]],2),"-",MID(OP[[#This Row],[Fuente]],1,1))</f>
        <v>140410925-45-N</v>
      </c>
      <c r="E346" t="str">
        <f>_xlfn.CONCAT(MID(OP[[#This Row],[Compromisos]],1,10),"-",RIGHT(OP[[#This Row],[Dependencia]],2),"-",MID(OP[[#This Row],[Fuente]],1,1))</f>
        <v>18625-45-N</v>
      </c>
      <c r="F346" t="str">
        <f>_xlfn.CONCAT(MID(OP[[#This Row],[CDP]],1,10),"-",RIGHT(OP[[#This Row],[Dependencia]],2),"-",MID(OP[[#This Row],[Fuente]],1,1))</f>
        <v>3825-45-N</v>
      </c>
      <c r="G346" t="s">
        <v>5596</v>
      </c>
      <c r="H346">
        <v>45785</v>
      </c>
      <c r="I346">
        <v>45789.181643518517</v>
      </c>
      <c r="J346" t="s">
        <v>51</v>
      </c>
      <c r="K346" s="1">
        <v>4599511</v>
      </c>
      <c r="L346" s="1">
        <v>24451</v>
      </c>
      <c r="M346" s="1">
        <v>4575060</v>
      </c>
      <c r="N346" t="s">
        <v>52</v>
      </c>
      <c r="O346" t="s">
        <v>53</v>
      </c>
      <c r="P346" t="s">
        <v>169</v>
      </c>
      <c r="Q346">
        <v>46375343</v>
      </c>
      <c r="R346" t="s">
        <v>1060</v>
      </c>
      <c r="S346" t="s">
        <v>56</v>
      </c>
      <c r="T346" t="s">
        <v>57</v>
      </c>
      <c r="U346" s="3" t="s">
        <v>1061</v>
      </c>
      <c r="V346" t="s">
        <v>59</v>
      </c>
      <c r="W346">
        <v>860034313</v>
      </c>
      <c r="X346" t="s">
        <v>97</v>
      </c>
      <c r="Y346">
        <v>923245</v>
      </c>
      <c r="Z346" t="s">
        <v>403</v>
      </c>
      <c r="AA346" t="s">
        <v>62</v>
      </c>
      <c r="AB346" t="s">
        <v>63</v>
      </c>
      <c r="AC346" t="s">
        <v>172</v>
      </c>
      <c r="AD346" t="s">
        <v>173</v>
      </c>
      <c r="AE346" t="s">
        <v>66</v>
      </c>
      <c r="AF346" s="1">
        <v>4599511</v>
      </c>
      <c r="AG346" s="1">
        <v>0</v>
      </c>
      <c r="AH346" s="1">
        <v>0</v>
      </c>
      <c r="AI346" s="1">
        <v>0</v>
      </c>
      <c r="AJ346" t="s">
        <v>67</v>
      </c>
      <c r="AM346" t="s">
        <v>68</v>
      </c>
      <c r="AS346">
        <v>3825</v>
      </c>
      <c r="AT346">
        <v>3825</v>
      </c>
      <c r="AU346">
        <v>18625</v>
      </c>
      <c r="AV346">
        <v>0</v>
      </c>
      <c r="AX346">
        <v>134125</v>
      </c>
      <c r="AY346">
        <v>140410925</v>
      </c>
      <c r="AZ346" t="s">
        <v>70</v>
      </c>
      <c r="BA346">
        <v>45696</v>
      </c>
      <c r="BB346" t="s">
        <v>174</v>
      </c>
      <c r="BC346" t="s">
        <v>1062</v>
      </c>
      <c r="BD346" t="s">
        <v>1063</v>
      </c>
    </row>
    <row r="347" spans="1:56" x14ac:dyDescent="0.25">
      <c r="A347" t="str">
        <f>OP[[#This Row],[CODIGO_OP]]&amp;OP[[#This Row],[Rubro]]</f>
        <v>140411025-45-NC-3603-1300-20-20305C-3603025-02</v>
      </c>
      <c r="B347" t="str">
        <f>OP[[#This Row],[CODIGO_CRP]]&amp;OP[[#This Row],[Rubro]]</f>
        <v>18725-45-NC-3603-1300-20-20305C-3603025-02</v>
      </c>
      <c r="C347" t="str">
        <f>OP[[#This Row],[CODIGO_CDP]]&amp;OP[[#This Row],[Rubro]]</f>
        <v>3825-45-NC-3603-1300-20-20305C-3603025-02</v>
      </c>
      <c r="D347" t="str">
        <f>_xlfn.CONCAT(MID(OP[[#This Row],[Numero Documento]],1,10),"-",RIGHT(OP[[#This Row],[Dependencia]],2),"-",MID(OP[[#This Row],[Fuente]],1,1))</f>
        <v>140411025-45-N</v>
      </c>
      <c r="E347" t="str">
        <f>_xlfn.CONCAT(MID(OP[[#This Row],[Compromisos]],1,10),"-",RIGHT(OP[[#This Row],[Dependencia]],2),"-",MID(OP[[#This Row],[Fuente]],1,1))</f>
        <v>18725-45-N</v>
      </c>
      <c r="F347" t="str">
        <f>_xlfn.CONCAT(MID(OP[[#This Row],[CDP]],1,10),"-",RIGHT(OP[[#This Row],[Dependencia]],2),"-",MID(OP[[#This Row],[Fuente]],1,1))</f>
        <v>3825-45-N</v>
      </c>
      <c r="G347" t="s">
        <v>5597</v>
      </c>
      <c r="H347">
        <v>45785</v>
      </c>
      <c r="I347">
        <v>45789.181643518517</v>
      </c>
      <c r="J347" t="s">
        <v>51</v>
      </c>
      <c r="K347" s="1">
        <v>4599511</v>
      </c>
      <c r="L347" s="1">
        <v>24451</v>
      </c>
      <c r="M347" s="1">
        <v>4575060</v>
      </c>
      <c r="N347" t="s">
        <v>52</v>
      </c>
      <c r="O347" t="s">
        <v>53</v>
      </c>
      <c r="P347" t="s">
        <v>169</v>
      </c>
      <c r="Q347">
        <v>65812579</v>
      </c>
      <c r="R347" t="s">
        <v>1065</v>
      </c>
      <c r="S347" t="s">
        <v>56</v>
      </c>
      <c r="T347" t="s">
        <v>57</v>
      </c>
      <c r="U347" s="3" t="s">
        <v>1066</v>
      </c>
      <c r="V347" t="s">
        <v>59</v>
      </c>
      <c r="W347">
        <v>860034313</v>
      </c>
      <c r="X347" t="s">
        <v>97</v>
      </c>
      <c r="Y347">
        <v>923245</v>
      </c>
      <c r="Z347" t="s">
        <v>403</v>
      </c>
      <c r="AA347" t="s">
        <v>62</v>
      </c>
      <c r="AB347" t="s">
        <v>63</v>
      </c>
      <c r="AC347" t="s">
        <v>172</v>
      </c>
      <c r="AD347" t="s">
        <v>173</v>
      </c>
      <c r="AE347" t="s">
        <v>66</v>
      </c>
      <c r="AF347" s="1">
        <v>4599511</v>
      </c>
      <c r="AG347" s="1">
        <v>0</v>
      </c>
      <c r="AH347" s="1">
        <v>0</v>
      </c>
      <c r="AI347" s="1">
        <v>0</v>
      </c>
      <c r="AJ347" t="s">
        <v>67</v>
      </c>
      <c r="AM347" t="s">
        <v>68</v>
      </c>
      <c r="AS347">
        <v>3825</v>
      </c>
      <c r="AT347">
        <v>3825</v>
      </c>
      <c r="AU347">
        <v>18725</v>
      </c>
      <c r="AV347">
        <v>0</v>
      </c>
      <c r="AX347">
        <v>134225</v>
      </c>
      <c r="AY347">
        <v>140411025</v>
      </c>
      <c r="AZ347" t="s">
        <v>70</v>
      </c>
      <c r="BA347">
        <v>45696</v>
      </c>
      <c r="BB347" t="s">
        <v>174</v>
      </c>
      <c r="BC347" t="s">
        <v>1067</v>
      </c>
      <c r="BD347" t="s">
        <v>1005</v>
      </c>
    </row>
    <row r="348" spans="1:56" x14ac:dyDescent="0.25">
      <c r="A348" t="str">
        <f>OP[[#This Row],[CODIGO_OP]]&amp;OP[[#This Row],[Rubro]]</f>
        <v>140411125-45-NC-3603-1300-20-20305C-3603025-02</v>
      </c>
      <c r="B348" t="str">
        <f>OP[[#This Row],[CODIGO_CRP]]&amp;OP[[#This Row],[Rubro]]</f>
        <v>18825-45-NC-3603-1300-20-20305C-3603025-02</v>
      </c>
      <c r="C348" t="str">
        <f>OP[[#This Row],[CODIGO_CDP]]&amp;OP[[#This Row],[Rubro]]</f>
        <v>3825-45-NC-3603-1300-20-20305C-3603025-02</v>
      </c>
      <c r="D348" t="str">
        <f>_xlfn.CONCAT(MID(OP[[#This Row],[Numero Documento]],1,10),"-",RIGHT(OP[[#This Row],[Dependencia]],2),"-",MID(OP[[#This Row],[Fuente]],1,1))</f>
        <v>140411125-45-N</v>
      </c>
      <c r="E348" t="str">
        <f>_xlfn.CONCAT(MID(OP[[#This Row],[Compromisos]],1,10),"-",RIGHT(OP[[#This Row],[Dependencia]],2),"-",MID(OP[[#This Row],[Fuente]],1,1))</f>
        <v>18825-45-N</v>
      </c>
      <c r="F348" t="str">
        <f>_xlfn.CONCAT(MID(OP[[#This Row],[CDP]],1,10),"-",RIGHT(OP[[#This Row],[Dependencia]],2),"-",MID(OP[[#This Row],[Fuente]],1,1))</f>
        <v>3825-45-N</v>
      </c>
      <c r="G348" t="s">
        <v>5598</v>
      </c>
      <c r="H348">
        <v>45785</v>
      </c>
      <c r="I348">
        <v>45789.167893518519</v>
      </c>
      <c r="J348" t="s">
        <v>51</v>
      </c>
      <c r="K348" s="1">
        <v>4599511</v>
      </c>
      <c r="L348" s="1">
        <v>24451</v>
      </c>
      <c r="M348" s="1">
        <v>4575060</v>
      </c>
      <c r="N348" t="s">
        <v>52</v>
      </c>
      <c r="O348" t="s">
        <v>53</v>
      </c>
      <c r="P348" t="s">
        <v>169</v>
      </c>
      <c r="Q348">
        <v>79746948</v>
      </c>
      <c r="R348" t="s">
        <v>1069</v>
      </c>
      <c r="S348" t="s">
        <v>56</v>
      </c>
      <c r="T348" t="s">
        <v>57</v>
      </c>
      <c r="U348" s="3" t="s">
        <v>1070</v>
      </c>
      <c r="V348" t="s">
        <v>59</v>
      </c>
      <c r="W348">
        <v>860002964</v>
      </c>
      <c r="X348" t="s">
        <v>242</v>
      </c>
      <c r="Y348">
        <v>923245</v>
      </c>
      <c r="Z348" t="s">
        <v>403</v>
      </c>
      <c r="AA348" t="s">
        <v>62</v>
      </c>
      <c r="AB348" t="s">
        <v>63</v>
      </c>
      <c r="AC348" t="s">
        <v>172</v>
      </c>
      <c r="AD348" t="s">
        <v>173</v>
      </c>
      <c r="AE348" t="s">
        <v>66</v>
      </c>
      <c r="AF348" s="1">
        <v>4599511</v>
      </c>
      <c r="AG348" s="1">
        <v>0</v>
      </c>
      <c r="AH348" s="1">
        <v>0</v>
      </c>
      <c r="AI348" s="1">
        <v>0</v>
      </c>
      <c r="AJ348" t="s">
        <v>67</v>
      </c>
      <c r="AM348" t="s">
        <v>68</v>
      </c>
      <c r="AS348">
        <v>3825</v>
      </c>
      <c r="AT348">
        <v>3825</v>
      </c>
      <c r="AU348">
        <v>18825</v>
      </c>
      <c r="AV348">
        <v>0</v>
      </c>
      <c r="AX348">
        <v>134325</v>
      </c>
      <c r="AY348">
        <v>140411125</v>
      </c>
      <c r="AZ348" t="s">
        <v>70</v>
      </c>
      <c r="BA348">
        <v>45696</v>
      </c>
      <c r="BB348" t="s">
        <v>174</v>
      </c>
      <c r="BC348" t="s">
        <v>1071</v>
      </c>
      <c r="BD348" t="s">
        <v>1005</v>
      </c>
    </row>
    <row r="349" spans="1:56" x14ac:dyDescent="0.25">
      <c r="A349" t="str">
        <f>OP[[#This Row],[CODIGO_OP]]&amp;OP[[#This Row],[Rubro]]</f>
        <v>140411225-45-NC-3603-1300-20-20305C-3603025-02</v>
      </c>
      <c r="B349" t="str">
        <f>OP[[#This Row],[CODIGO_CRP]]&amp;OP[[#This Row],[Rubro]]</f>
        <v>18925-45-NC-3603-1300-20-20305C-3603025-02</v>
      </c>
      <c r="C349" t="str">
        <f>OP[[#This Row],[CODIGO_CDP]]&amp;OP[[#This Row],[Rubro]]</f>
        <v>3825-45-NC-3603-1300-20-20305C-3603025-02</v>
      </c>
      <c r="D349" t="str">
        <f>_xlfn.CONCAT(MID(OP[[#This Row],[Numero Documento]],1,10),"-",RIGHT(OP[[#This Row],[Dependencia]],2),"-",MID(OP[[#This Row],[Fuente]],1,1))</f>
        <v>140411225-45-N</v>
      </c>
      <c r="E349" t="str">
        <f>_xlfn.CONCAT(MID(OP[[#This Row],[Compromisos]],1,10),"-",RIGHT(OP[[#This Row],[Dependencia]],2),"-",MID(OP[[#This Row],[Fuente]],1,1))</f>
        <v>18925-45-N</v>
      </c>
      <c r="F349" t="str">
        <f>_xlfn.CONCAT(MID(OP[[#This Row],[CDP]],1,10),"-",RIGHT(OP[[#This Row],[Dependencia]],2),"-",MID(OP[[#This Row],[Fuente]],1,1))</f>
        <v>3825-45-N</v>
      </c>
      <c r="G349" t="s">
        <v>5599</v>
      </c>
      <c r="H349">
        <v>45785</v>
      </c>
      <c r="I349">
        <v>45789.169699074075</v>
      </c>
      <c r="J349" t="s">
        <v>51</v>
      </c>
      <c r="K349" s="1">
        <v>4599511</v>
      </c>
      <c r="L349" s="1">
        <v>24451</v>
      </c>
      <c r="M349" s="1">
        <v>4575060</v>
      </c>
      <c r="N349" t="s">
        <v>52</v>
      </c>
      <c r="O349" t="s">
        <v>53</v>
      </c>
      <c r="P349" t="s">
        <v>169</v>
      </c>
      <c r="Q349">
        <v>7917926</v>
      </c>
      <c r="R349" t="s">
        <v>1073</v>
      </c>
      <c r="S349" t="s">
        <v>56</v>
      </c>
      <c r="T349" t="s">
        <v>57</v>
      </c>
      <c r="U349" s="3" t="s">
        <v>1074</v>
      </c>
      <c r="V349" t="s">
        <v>59</v>
      </c>
      <c r="W349">
        <v>890903938</v>
      </c>
      <c r="X349" t="s">
        <v>86</v>
      </c>
      <c r="Y349">
        <v>923245</v>
      </c>
      <c r="Z349" t="s">
        <v>403</v>
      </c>
      <c r="AA349" t="s">
        <v>62</v>
      </c>
      <c r="AB349" t="s">
        <v>63</v>
      </c>
      <c r="AC349" t="s">
        <v>172</v>
      </c>
      <c r="AD349" t="s">
        <v>173</v>
      </c>
      <c r="AE349" t="s">
        <v>66</v>
      </c>
      <c r="AF349" s="1">
        <v>4599511</v>
      </c>
      <c r="AG349" s="1">
        <v>0</v>
      </c>
      <c r="AH349" s="1">
        <v>0</v>
      </c>
      <c r="AI349" s="1">
        <v>0</v>
      </c>
      <c r="AJ349" t="s">
        <v>67</v>
      </c>
      <c r="AM349" t="s">
        <v>68</v>
      </c>
      <c r="AS349">
        <v>3825</v>
      </c>
      <c r="AT349">
        <v>3825</v>
      </c>
      <c r="AU349">
        <v>18925</v>
      </c>
      <c r="AV349">
        <v>0</v>
      </c>
      <c r="AX349">
        <v>134425</v>
      </c>
      <c r="AY349">
        <v>140411225</v>
      </c>
      <c r="AZ349" t="s">
        <v>70</v>
      </c>
      <c r="BA349">
        <v>45696</v>
      </c>
      <c r="BB349" t="s">
        <v>174</v>
      </c>
      <c r="BC349" t="s">
        <v>1075</v>
      </c>
      <c r="BD349" t="s">
        <v>1005</v>
      </c>
    </row>
    <row r="350" spans="1:56" x14ac:dyDescent="0.25">
      <c r="A350" t="str">
        <f>OP[[#This Row],[CODIGO_OP]]&amp;OP[[#This Row],[Rubro]]</f>
        <v>140411325-45-NC-3603-1300-20-20305C-3603025-02</v>
      </c>
      <c r="B350" t="str">
        <f>OP[[#This Row],[CODIGO_CRP]]&amp;OP[[#This Row],[Rubro]]</f>
        <v>19025-45-NC-3603-1300-20-20305C-3603025-02</v>
      </c>
      <c r="C350" t="str">
        <f>OP[[#This Row],[CODIGO_CDP]]&amp;OP[[#This Row],[Rubro]]</f>
        <v>3825-45-NC-3603-1300-20-20305C-3603025-02</v>
      </c>
      <c r="D350" t="str">
        <f>_xlfn.CONCAT(MID(OP[[#This Row],[Numero Documento]],1,10),"-",RIGHT(OP[[#This Row],[Dependencia]],2),"-",MID(OP[[#This Row],[Fuente]],1,1))</f>
        <v>140411325-45-N</v>
      </c>
      <c r="E350" t="str">
        <f>_xlfn.CONCAT(MID(OP[[#This Row],[Compromisos]],1,10),"-",RIGHT(OP[[#This Row],[Dependencia]],2),"-",MID(OP[[#This Row],[Fuente]],1,1))</f>
        <v>19025-45-N</v>
      </c>
      <c r="F350" t="str">
        <f>_xlfn.CONCAT(MID(OP[[#This Row],[CDP]],1,10),"-",RIGHT(OP[[#This Row],[Dependencia]],2),"-",MID(OP[[#This Row],[Fuente]],1,1))</f>
        <v>3825-45-N</v>
      </c>
      <c r="G350" t="s">
        <v>5600</v>
      </c>
      <c r="H350">
        <v>45785</v>
      </c>
      <c r="I350">
        <v>45789.181655092594</v>
      </c>
      <c r="J350" t="s">
        <v>51</v>
      </c>
      <c r="K350" s="1">
        <v>4599511</v>
      </c>
      <c r="L350" s="1">
        <v>24451</v>
      </c>
      <c r="M350" s="1">
        <v>4575060</v>
      </c>
      <c r="N350" t="s">
        <v>52</v>
      </c>
      <c r="O350" t="s">
        <v>53</v>
      </c>
      <c r="P350" t="s">
        <v>169</v>
      </c>
      <c r="Q350">
        <v>80168802</v>
      </c>
      <c r="R350" t="s">
        <v>1077</v>
      </c>
      <c r="S350" t="s">
        <v>56</v>
      </c>
      <c r="T350" t="s">
        <v>57</v>
      </c>
      <c r="U350" s="3" t="s">
        <v>1078</v>
      </c>
      <c r="V350" t="s">
        <v>59</v>
      </c>
      <c r="W350">
        <v>860034313</v>
      </c>
      <c r="X350" t="s">
        <v>97</v>
      </c>
      <c r="Y350">
        <v>923245</v>
      </c>
      <c r="Z350" t="s">
        <v>403</v>
      </c>
      <c r="AA350" t="s">
        <v>62</v>
      </c>
      <c r="AB350" t="s">
        <v>63</v>
      </c>
      <c r="AC350" t="s">
        <v>172</v>
      </c>
      <c r="AD350" t="s">
        <v>173</v>
      </c>
      <c r="AE350" t="s">
        <v>66</v>
      </c>
      <c r="AF350" s="1">
        <v>4599511</v>
      </c>
      <c r="AG350" s="1">
        <v>0</v>
      </c>
      <c r="AH350" s="1">
        <v>0</v>
      </c>
      <c r="AI350" s="1">
        <v>0</v>
      </c>
      <c r="AJ350" t="s">
        <v>67</v>
      </c>
      <c r="AM350" t="s">
        <v>68</v>
      </c>
      <c r="AS350">
        <v>3825</v>
      </c>
      <c r="AT350">
        <v>3825</v>
      </c>
      <c r="AU350">
        <v>19025</v>
      </c>
      <c r="AV350">
        <v>0</v>
      </c>
      <c r="AX350">
        <v>134525</v>
      </c>
      <c r="AY350">
        <v>140411325</v>
      </c>
      <c r="AZ350" t="s">
        <v>70</v>
      </c>
      <c r="BA350">
        <v>45696</v>
      </c>
      <c r="BB350" t="s">
        <v>174</v>
      </c>
      <c r="BC350" t="s">
        <v>1079</v>
      </c>
      <c r="BD350" t="s">
        <v>1005</v>
      </c>
    </row>
    <row r="351" spans="1:56" x14ac:dyDescent="0.25">
      <c r="A351" t="str">
        <f>OP[[#This Row],[CODIGO_OP]]&amp;OP[[#This Row],[Rubro]]</f>
        <v>140411425-45-NC-3603-1300-20-20305C-3603025-02</v>
      </c>
      <c r="B351" t="str">
        <f>OP[[#This Row],[CODIGO_CRP]]&amp;OP[[#This Row],[Rubro]]</f>
        <v>19125-45-NC-3603-1300-20-20305C-3603025-02</v>
      </c>
      <c r="C351" t="str">
        <f>OP[[#This Row],[CODIGO_CDP]]&amp;OP[[#This Row],[Rubro]]</f>
        <v>3825-45-NC-3603-1300-20-20305C-3603025-02</v>
      </c>
      <c r="D351" t="str">
        <f>_xlfn.CONCAT(MID(OP[[#This Row],[Numero Documento]],1,10),"-",RIGHT(OP[[#This Row],[Dependencia]],2),"-",MID(OP[[#This Row],[Fuente]],1,1))</f>
        <v>140411425-45-N</v>
      </c>
      <c r="E351" t="str">
        <f>_xlfn.CONCAT(MID(OP[[#This Row],[Compromisos]],1,10),"-",RIGHT(OP[[#This Row],[Dependencia]],2),"-",MID(OP[[#This Row],[Fuente]],1,1))</f>
        <v>19125-45-N</v>
      </c>
      <c r="F351" t="str">
        <f>_xlfn.CONCAT(MID(OP[[#This Row],[CDP]],1,10),"-",RIGHT(OP[[#This Row],[Dependencia]],2),"-",MID(OP[[#This Row],[Fuente]],1,1))</f>
        <v>3825-45-N</v>
      </c>
      <c r="G351" t="s">
        <v>5601</v>
      </c>
      <c r="H351">
        <v>45785</v>
      </c>
      <c r="I351">
        <v>45789.181655092594</v>
      </c>
      <c r="J351" t="s">
        <v>51</v>
      </c>
      <c r="K351" s="1">
        <v>4599511</v>
      </c>
      <c r="L351" s="1">
        <v>24451</v>
      </c>
      <c r="M351" s="1">
        <v>4575060</v>
      </c>
      <c r="N351" t="s">
        <v>52</v>
      </c>
      <c r="O351" t="s">
        <v>53</v>
      </c>
      <c r="P351" t="s">
        <v>169</v>
      </c>
      <c r="Q351">
        <v>1024499356</v>
      </c>
      <c r="R351" t="s">
        <v>1081</v>
      </c>
      <c r="S351" t="s">
        <v>56</v>
      </c>
      <c r="T351" t="s">
        <v>57</v>
      </c>
      <c r="U351" s="3" t="s">
        <v>1082</v>
      </c>
      <c r="V351" t="s">
        <v>59</v>
      </c>
      <c r="W351">
        <v>860034313</v>
      </c>
      <c r="X351" t="s">
        <v>97</v>
      </c>
      <c r="Y351">
        <v>923245</v>
      </c>
      <c r="Z351" t="s">
        <v>403</v>
      </c>
      <c r="AA351" t="s">
        <v>62</v>
      </c>
      <c r="AB351" t="s">
        <v>63</v>
      </c>
      <c r="AC351" t="s">
        <v>172</v>
      </c>
      <c r="AD351" t="s">
        <v>173</v>
      </c>
      <c r="AE351" t="s">
        <v>66</v>
      </c>
      <c r="AF351" s="1">
        <v>4599511</v>
      </c>
      <c r="AG351" s="1">
        <v>0</v>
      </c>
      <c r="AH351" s="1">
        <v>0</v>
      </c>
      <c r="AI351" s="1">
        <v>0</v>
      </c>
      <c r="AJ351" t="s">
        <v>67</v>
      </c>
      <c r="AM351" t="s">
        <v>68</v>
      </c>
      <c r="AS351">
        <v>3825</v>
      </c>
      <c r="AT351">
        <v>3825</v>
      </c>
      <c r="AU351">
        <v>19125</v>
      </c>
      <c r="AV351">
        <v>0</v>
      </c>
      <c r="AX351">
        <v>134625</v>
      </c>
      <c r="AY351">
        <v>140411425</v>
      </c>
      <c r="AZ351" t="s">
        <v>70</v>
      </c>
      <c r="BA351">
        <v>45696</v>
      </c>
      <c r="BB351" t="s">
        <v>174</v>
      </c>
      <c r="BC351" t="s">
        <v>1083</v>
      </c>
      <c r="BD351" t="s">
        <v>1084</v>
      </c>
    </row>
    <row r="352" spans="1:56" x14ac:dyDescent="0.25">
      <c r="A352" t="str">
        <f>OP[[#This Row],[CODIGO_OP]]&amp;OP[[#This Row],[Rubro]]</f>
        <v>140411525-45-NC-3603-1300-20-20305C-3603025-02</v>
      </c>
      <c r="B352" t="str">
        <f>OP[[#This Row],[CODIGO_CRP]]&amp;OP[[#This Row],[Rubro]]</f>
        <v>19225-45-NC-3603-1300-20-20305C-3603025-02</v>
      </c>
      <c r="C352" t="str">
        <f>OP[[#This Row],[CODIGO_CDP]]&amp;OP[[#This Row],[Rubro]]</f>
        <v>3825-45-NC-3603-1300-20-20305C-3603025-02</v>
      </c>
      <c r="D352" t="str">
        <f>_xlfn.CONCAT(MID(OP[[#This Row],[Numero Documento]],1,10),"-",RIGHT(OP[[#This Row],[Dependencia]],2),"-",MID(OP[[#This Row],[Fuente]],1,1))</f>
        <v>140411525-45-N</v>
      </c>
      <c r="E352" t="str">
        <f>_xlfn.CONCAT(MID(OP[[#This Row],[Compromisos]],1,10),"-",RIGHT(OP[[#This Row],[Dependencia]],2),"-",MID(OP[[#This Row],[Fuente]],1,1))</f>
        <v>19225-45-N</v>
      </c>
      <c r="F352" t="str">
        <f>_xlfn.CONCAT(MID(OP[[#This Row],[CDP]],1,10),"-",RIGHT(OP[[#This Row],[Dependencia]],2),"-",MID(OP[[#This Row],[Fuente]],1,1))</f>
        <v>3825-45-N</v>
      </c>
      <c r="G352" t="s">
        <v>5602</v>
      </c>
      <c r="H352">
        <v>45785</v>
      </c>
      <c r="I352">
        <v>45789.177974537037</v>
      </c>
      <c r="J352" t="s">
        <v>51</v>
      </c>
      <c r="K352" s="1">
        <v>4599511</v>
      </c>
      <c r="L352" s="1">
        <v>24451</v>
      </c>
      <c r="M352" s="1">
        <v>4575060</v>
      </c>
      <c r="N352" t="s">
        <v>52</v>
      </c>
      <c r="O352" t="s">
        <v>53</v>
      </c>
      <c r="P352" t="s">
        <v>169</v>
      </c>
      <c r="Q352">
        <v>1023954487</v>
      </c>
      <c r="R352" t="s">
        <v>1086</v>
      </c>
      <c r="S352" t="s">
        <v>56</v>
      </c>
      <c r="T352" t="s">
        <v>57</v>
      </c>
      <c r="U352" s="3" t="s">
        <v>1087</v>
      </c>
      <c r="V352" t="s">
        <v>59</v>
      </c>
      <c r="W352">
        <v>860007335</v>
      </c>
      <c r="X352" t="s">
        <v>201</v>
      </c>
      <c r="Y352">
        <v>923245</v>
      </c>
      <c r="Z352" t="s">
        <v>403</v>
      </c>
      <c r="AA352" t="s">
        <v>62</v>
      </c>
      <c r="AB352" t="s">
        <v>63</v>
      </c>
      <c r="AC352" t="s">
        <v>172</v>
      </c>
      <c r="AD352" t="s">
        <v>173</v>
      </c>
      <c r="AE352" t="s">
        <v>66</v>
      </c>
      <c r="AF352" s="1">
        <v>4599511</v>
      </c>
      <c r="AG352" s="1">
        <v>0</v>
      </c>
      <c r="AH352" s="1">
        <v>0</v>
      </c>
      <c r="AI352" s="1">
        <v>0</v>
      </c>
      <c r="AJ352" t="s">
        <v>67</v>
      </c>
      <c r="AM352" t="s">
        <v>68</v>
      </c>
      <c r="AS352">
        <v>3825</v>
      </c>
      <c r="AT352">
        <v>3825</v>
      </c>
      <c r="AU352">
        <v>19225</v>
      </c>
      <c r="AV352">
        <v>0</v>
      </c>
      <c r="AX352">
        <v>134725</v>
      </c>
      <c r="AY352">
        <v>140411525</v>
      </c>
      <c r="AZ352" t="s">
        <v>70</v>
      </c>
      <c r="BA352">
        <v>45696</v>
      </c>
      <c r="BB352" t="s">
        <v>174</v>
      </c>
      <c r="BC352" t="s">
        <v>1088</v>
      </c>
      <c r="BD352" t="s">
        <v>1089</v>
      </c>
    </row>
    <row r="353" spans="1:56" x14ac:dyDescent="0.25">
      <c r="A353" t="str">
        <f>OP[[#This Row],[CODIGO_OP]]&amp;OP[[#This Row],[Rubro]]</f>
        <v>140411625-45-NC-3603-1300-20-20305C-3603025-02</v>
      </c>
      <c r="B353" t="str">
        <f>OP[[#This Row],[CODIGO_CRP]]&amp;OP[[#This Row],[Rubro]]</f>
        <v>19325-45-NC-3603-1300-20-20305C-3603025-02</v>
      </c>
      <c r="C353" t="str">
        <f>OP[[#This Row],[CODIGO_CDP]]&amp;OP[[#This Row],[Rubro]]</f>
        <v>3825-45-NC-3603-1300-20-20305C-3603025-02</v>
      </c>
      <c r="D353" t="str">
        <f>_xlfn.CONCAT(MID(OP[[#This Row],[Numero Documento]],1,10),"-",RIGHT(OP[[#This Row],[Dependencia]],2),"-",MID(OP[[#This Row],[Fuente]],1,1))</f>
        <v>140411625-45-N</v>
      </c>
      <c r="E353" t="str">
        <f>_xlfn.CONCAT(MID(OP[[#This Row],[Compromisos]],1,10),"-",RIGHT(OP[[#This Row],[Dependencia]],2),"-",MID(OP[[#This Row],[Fuente]],1,1))</f>
        <v>19325-45-N</v>
      </c>
      <c r="F353" t="str">
        <f>_xlfn.CONCAT(MID(OP[[#This Row],[CDP]],1,10),"-",RIGHT(OP[[#This Row],[Dependencia]],2),"-",MID(OP[[#This Row],[Fuente]],1,1))</f>
        <v>3825-45-N</v>
      </c>
      <c r="G353" t="s">
        <v>5603</v>
      </c>
      <c r="H353">
        <v>45785</v>
      </c>
      <c r="I353">
        <v>45789.169710648152</v>
      </c>
      <c r="J353" t="s">
        <v>51</v>
      </c>
      <c r="K353" s="1">
        <v>4599511</v>
      </c>
      <c r="L353" s="1">
        <v>24451</v>
      </c>
      <c r="M353" s="1">
        <v>4575060</v>
      </c>
      <c r="N353" t="s">
        <v>52</v>
      </c>
      <c r="O353" t="s">
        <v>53</v>
      </c>
      <c r="P353" t="s">
        <v>169</v>
      </c>
      <c r="Q353">
        <v>1069740339</v>
      </c>
      <c r="R353" t="s">
        <v>1091</v>
      </c>
      <c r="S353" t="s">
        <v>56</v>
      </c>
      <c r="T353" t="s">
        <v>57</v>
      </c>
      <c r="U353" s="3" t="s">
        <v>1092</v>
      </c>
      <c r="V353" t="s">
        <v>59</v>
      </c>
      <c r="W353">
        <v>890903938</v>
      </c>
      <c r="X353" t="s">
        <v>86</v>
      </c>
      <c r="Y353">
        <v>923245</v>
      </c>
      <c r="Z353" t="s">
        <v>403</v>
      </c>
      <c r="AA353" t="s">
        <v>62</v>
      </c>
      <c r="AB353" t="s">
        <v>63</v>
      </c>
      <c r="AC353" t="s">
        <v>172</v>
      </c>
      <c r="AD353" t="s">
        <v>173</v>
      </c>
      <c r="AE353" t="s">
        <v>66</v>
      </c>
      <c r="AF353" s="1">
        <v>4599511</v>
      </c>
      <c r="AG353" s="1">
        <v>0</v>
      </c>
      <c r="AH353" s="1">
        <v>0</v>
      </c>
      <c r="AI353" s="1">
        <v>0</v>
      </c>
      <c r="AJ353" t="s">
        <v>67</v>
      </c>
      <c r="AM353" t="s">
        <v>68</v>
      </c>
      <c r="AS353">
        <v>3825</v>
      </c>
      <c r="AT353">
        <v>3825</v>
      </c>
      <c r="AU353">
        <v>19325</v>
      </c>
      <c r="AV353">
        <v>0</v>
      </c>
      <c r="AX353">
        <v>134825</v>
      </c>
      <c r="AY353">
        <v>140411625</v>
      </c>
      <c r="AZ353" t="s">
        <v>70</v>
      </c>
      <c r="BA353">
        <v>45696</v>
      </c>
      <c r="BB353" t="s">
        <v>174</v>
      </c>
      <c r="BC353" t="s">
        <v>1093</v>
      </c>
      <c r="BD353" t="s">
        <v>1094</v>
      </c>
    </row>
    <row r="354" spans="1:56" x14ac:dyDescent="0.25">
      <c r="A354" t="str">
        <f>OP[[#This Row],[CODIGO_OP]]&amp;OP[[#This Row],[Rubro]]</f>
        <v>140411725-45-NC-3603-1300-20-20305C-3603025-02</v>
      </c>
      <c r="B354" t="str">
        <f>OP[[#This Row],[CODIGO_CRP]]&amp;OP[[#This Row],[Rubro]]</f>
        <v>19425-45-NC-3603-1300-20-20305C-3603025-02</v>
      </c>
      <c r="C354" t="str">
        <f>OP[[#This Row],[CODIGO_CDP]]&amp;OP[[#This Row],[Rubro]]</f>
        <v>3825-45-NC-3603-1300-20-20305C-3603025-02</v>
      </c>
      <c r="D354" t="str">
        <f>_xlfn.CONCAT(MID(OP[[#This Row],[Numero Documento]],1,10),"-",RIGHT(OP[[#This Row],[Dependencia]],2),"-",MID(OP[[#This Row],[Fuente]],1,1))</f>
        <v>140411725-45-N</v>
      </c>
      <c r="E354" t="str">
        <f>_xlfn.CONCAT(MID(OP[[#This Row],[Compromisos]],1,10),"-",RIGHT(OP[[#This Row],[Dependencia]],2),"-",MID(OP[[#This Row],[Fuente]],1,1))</f>
        <v>19425-45-N</v>
      </c>
      <c r="F354" t="str">
        <f>_xlfn.CONCAT(MID(OP[[#This Row],[CDP]],1,10),"-",RIGHT(OP[[#This Row],[Dependencia]],2),"-",MID(OP[[#This Row],[Fuente]],1,1))</f>
        <v>3825-45-N</v>
      </c>
      <c r="G354" t="s">
        <v>5604</v>
      </c>
      <c r="H354">
        <v>45785</v>
      </c>
      <c r="I354">
        <v>45789.181655092594</v>
      </c>
      <c r="J354" t="s">
        <v>51</v>
      </c>
      <c r="K354" s="1">
        <v>4599511</v>
      </c>
      <c r="L354" s="1">
        <v>24451</v>
      </c>
      <c r="M354" s="1">
        <v>4575060</v>
      </c>
      <c r="N354" t="s">
        <v>52</v>
      </c>
      <c r="O354" t="s">
        <v>53</v>
      </c>
      <c r="P354" t="s">
        <v>169</v>
      </c>
      <c r="Q354">
        <v>1012428522</v>
      </c>
      <c r="R354" t="s">
        <v>1096</v>
      </c>
      <c r="S354" t="s">
        <v>56</v>
      </c>
      <c r="T354" t="s">
        <v>57</v>
      </c>
      <c r="U354" s="3" t="s">
        <v>1097</v>
      </c>
      <c r="V354" t="s">
        <v>59</v>
      </c>
      <c r="W354">
        <v>860034313</v>
      </c>
      <c r="X354" t="s">
        <v>97</v>
      </c>
      <c r="Y354">
        <v>923245</v>
      </c>
      <c r="Z354" t="s">
        <v>403</v>
      </c>
      <c r="AA354" t="s">
        <v>62</v>
      </c>
      <c r="AB354" t="s">
        <v>63</v>
      </c>
      <c r="AC354" t="s">
        <v>172</v>
      </c>
      <c r="AD354" t="s">
        <v>173</v>
      </c>
      <c r="AE354" t="s">
        <v>66</v>
      </c>
      <c r="AF354" s="1">
        <v>4599511</v>
      </c>
      <c r="AG354" s="1">
        <v>0</v>
      </c>
      <c r="AH354" s="1">
        <v>0</v>
      </c>
      <c r="AI354" s="1">
        <v>0</v>
      </c>
      <c r="AJ354" t="s">
        <v>67</v>
      </c>
      <c r="AM354" t="s">
        <v>68</v>
      </c>
      <c r="AS354">
        <v>3825</v>
      </c>
      <c r="AT354">
        <v>3825</v>
      </c>
      <c r="AU354">
        <v>19425</v>
      </c>
      <c r="AV354">
        <v>0</v>
      </c>
      <c r="AX354">
        <v>134925</v>
      </c>
      <c r="AY354">
        <v>140411725</v>
      </c>
      <c r="AZ354" t="s">
        <v>70</v>
      </c>
      <c r="BA354">
        <v>45696</v>
      </c>
      <c r="BB354" t="s">
        <v>174</v>
      </c>
      <c r="BC354" t="s">
        <v>1098</v>
      </c>
      <c r="BD354" t="s">
        <v>1094</v>
      </c>
    </row>
    <row r="355" spans="1:56" x14ac:dyDescent="0.25">
      <c r="A355" t="str">
        <f>OP[[#This Row],[CODIGO_OP]]&amp;OP[[#This Row],[Rubro]]</f>
        <v>140411825-45-NC-3603-1300-20-20305C-3603025-02</v>
      </c>
      <c r="B355" t="str">
        <f>OP[[#This Row],[CODIGO_CRP]]&amp;OP[[#This Row],[Rubro]]</f>
        <v>19525-45-NC-3603-1300-20-20305C-3603025-02</v>
      </c>
      <c r="C355" t="str">
        <f>OP[[#This Row],[CODIGO_CDP]]&amp;OP[[#This Row],[Rubro]]</f>
        <v>3825-45-NC-3603-1300-20-20305C-3603025-02</v>
      </c>
      <c r="D355" t="str">
        <f>_xlfn.CONCAT(MID(OP[[#This Row],[Numero Documento]],1,10),"-",RIGHT(OP[[#This Row],[Dependencia]],2),"-",MID(OP[[#This Row],[Fuente]],1,1))</f>
        <v>140411825-45-N</v>
      </c>
      <c r="E355" t="str">
        <f>_xlfn.CONCAT(MID(OP[[#This Row],[Compromisos]],1,10),"-",RIGHT(OP[[#This Row],[Dependencia]],2),"-",MID(OP[[#This Row],[Fuente]],1,1))</f>
        <v>19525-45-N</v>
      </c>
      <c r="F355" t="str">
        <f>_xlfn.CONCAT(MID(OP[[#This Row],[CDP]],1,10),"-",RIGHT(OP[[#This Row],[Dependencia]],2),"-",MID(OP[[#This Row],[Fuente]],1,1))</f>
        <v>3825-45-N</v>
      </c>
      <c r="G355" t="s">
        <v>5605</v>
      </c>
      <c r="H355">
        <v>45785</v>
      </c>
      <c r="I355">
        <v>45789.169699074075</v>
      </c>
      <c r="J355" t="s">
        <v>51</v>
      </c>
      <c r="K355" s="1">
        <v>4599511</v>
      </c>
      <c r="L355" s="1">
        <v>24451</v>
      </c>
      <c r="M355" s="1">
        <v>4575060</v>
      </c>
      <c r="N355" t="s">
        <v>52</v>
      </c>
      <c r="O355" t="s">
        <v>53</v>
      </c>
      <c r="P355" t="s">
        <v>169</v>
      </c>
      <c r="Q355">
        <v>79644336</v>
      </c>
      <c r="R355" t="s">
        <v>1100</v>
      </c>
      <c r="S355" t="s">
        <v>56</v>
      </c>
      <c r="T355" t="s">
        <v>57</v>
      </c>
      <c r="U355" s="3" t="s">
        <v>1101</v>
      </c>
      <c r="V355" t="s">
        <v>59</v>
      </c>
      <c r="W355">
        <v>890903938</v>
      </c>
      <c r="X355" t="s">
        <v>86</v>
      </c>
      <c r="Y355">
        <v>923245</v>
      </c>
      <c r="Z355" t="s">
        <v>403</v>
      </c>
      <c r="AA355" t="s">
        <v>62</v>
      </c>
      <c r="AB355" t="s">
        <v>63</v>
      </c>
      <c r="AC355" t="s">
        <v>172</v>
      </c>
      <c r="AD355" t="s">
        <v>173</v>
      </c>
      <c r="AE355" t="s">
        <v>66</v>
      </c>
      <c r="AF355" s="1">
        <v>4599511</v>
      </c>
      <c r="AG355" s="1">
        <v>0</v>
      </c>
      <c r="AH355" s="1">
        <v>0</v>
      </c>
      <c r="AI355" s="1">
        <v>0</v>
      </c>
      <c r="AJ355" t="s">
        <v>67</v>
      </c>
      <c r="AM355" t="s">
        <v>68</v>
      </c>
      <c r="AS355">
        <v>3825</v>
      </c>
      <c r="AT355">
        <v>3825</v>
      </c>
      <c r="AU355">
        <v>19525</v>
      </c>
      <c r="AV355">
        <v>0</v>
      </c>
      <c r="AX355">
        <v>135025</v>
      </c>
      <c r="AY355">
        <v>140411825</v>
      </c>
      <c r="AZ355" t="s">
        <v>70</v>
      </c>
      <c r="BA355">
        <v>45696</v>
      </c>
      <c r="BB355" t="s">
        <v>174</v>
      </c>
      <c r="BC355" t="s">
        <v>1102</v>
      </c>
      <c r="BD355" t="s">
        <v>1103</v>
      </c>
    </row>
    <row r="356" spans="1:56" x14ac:dyDescent="0.25">
      <c r="A356" t="str">
        <f>OP[[#This Row],[CODIGO_OP]]&amp;OP[[#This Row],[Rubro]]</f>
        <v>140411925-45-NC-3603-1300-20-20305C-3603025-02</v>
      </c>
      <c r="B356" t="str">
        <f>OP[[#This Row],[CODIGO_CRP]]&amp;OP[[#This Row],[Rubro]]</f>
        <v>19625-45-NC-3603-1300-20-20305C-3603025-02</v>
      </c>
      <c r="C356" t="str">
        <f>OP[[#This Row],[CODIGO_CDP]]&amp;OP[[#This Row],[Rubro]]</f>
        <v>3825-45-NC-3603-1300-20-20305C-3603025-02</v>
      </c>
      <c r="D356" t="str">
        <f>_xlfn.CONCAT(MID(OP[[#This Row],[Numero Documento]],1,10),"-",RIGHT(OP[[#This Row],[Dependencia]],2),"-",MID(OP[[#This Row],[Fuente]],1,1))</f>
        <v>140411925-45-N</v>
      </c>
      <c r="E356" t="str">
        <f>_xlfn.CONCAT(MID(OP[[#This Row],[Compromisos]],1,10),"-",RIGHT(OP[[#This Row],[Dependencia]],2),"-",MID(OP[[#This Row],[Fuente]],1,1))</f>
        <v>19625-45-N</v>
      </c>
      <c r="F356" t="str">
        <f>_xlfn.CONCAT(MID(OP[[#This Row],[CDP]],1,10),"-",RIGHT(OP[[#This Row],[Dependencia]],2),"-",MID(OP[[#This Row],[Fuente]],1,1))</f>
        <v>3825-45-N</v>
      </c>
      <c r="G356" t="s">
        <v>5606</v>
      </c>
      <c r="H356">
        <v>45785</v>
      </c>
      <c r="I356">
        <v>45789.167893518519</v>
      </c>
      <c r="J356" t="s">
        <v>51</v>
      </c>
      <c r="K356" s="1">
        <v>4599511</v>
      </c>
      <c r="L356" s="1">
        <v>24451</v>
      </c>
      <c r="M356" s="1">
        <v>4575060</v>
      </c>
      <c r="N356" t="s">
        <v>52</v>
      </c>
      <c r="O356" t="s">
        <v>53</v>
      </c>
      <c r="P356" t="s">
        <v>169</v>
      </c>
      <c r="Q356">
        <v>79443231</v>
      </c>
      <c r="R356" t="s">
        <v>1709</v>
      </c>
      <c r="S356" t="s">
        <v>56</v>
      </c>
      <c r="T356" t="s">
        <v>107</v>
      </c>
      <c r="U356" s="3" t="s">
        <v>1710</v>
      </c>
      <c r="V356" t="s">
        <v>59</v>
      </c>
      <c r="W356">
        <v>860002964</v>
      </c>
      <c r="X356" t="s">
        <v>242</v>
      </c>
      <c r="Y356">
        <v>923245</v>
      </c>
      <c r="Z356" t="s">
        <v>403</v>
      </c>
      <c r="AA356" t="s">
        <v>62</v>
      </c>
      <c r="AB356" t="s">
        <v>63</v>
      </c>
      <c r="AC356" t="s">
        <v>172</v>
      </c>
      <c r="AD356" t="s">
        <v>173</v>
      </c>
      <c r="AE356" t="s">
        <v>66</v>
      </c>
      <c r="AF356" s="1">
        <v>4599511</v>
      </c>
      <c r="AG356" s="1">
        <v>0</v>
      </c>
      <c r="AH356" s="1">
        <v>0</v>
      </c>
      <c r="AI356" s="1">
        <v>0</v>
      </c>
      <c r="AJ356" t="s">
        <v>67</v>
      </c>
      <c r="AM356" t="s">
        <v>68</v>
      </c>
      <c r="AS356">
        <v>3825</v>
      </c>
      <c r="AT356">
        <v>3825</v>
      </c>
      <c r="AU356">
        <v>19625</v>
      </c>
      <c r="AV356">
        <v>0</v>
      </c>
      <c r="AX356">
        <v>135125</v>
      </c>
      <c r="AY356">
        <v>140411925</v>
      </c>
      <c r="AZ356" t="s">
        <v>70</v>
      </c>
      <c r="BA356">
        <v>45696</v>
      </c>
      <c r="BB356" t="s">
        <v>174</v>
      </c>
      <c r="BC356" t="s">
        <v>1711</v>
      </c>
      <c r="BD356" t="s">
        <v>1103</v>
      </c>
    </row>
    <row r="357" spans="1:56" x14ac:dyDescent="0.25">
      <c r="A357" t="str">
        <f>OP[[#This Row],[CODIGO_OP]]&amp;OP[[#This Row],[Rubro]]</f>
        <v>140412025-45-NC-3603-1300-20-20305C-3603025-02</v>
      </c>
      <c r="B357" t="str">
        <f>OP[[#This Row],[CODIGO_CRP]]&amp;OP[[#This Row],[Rubro]]</f>
        <v>19725-45-NC-3603-1300-20-20305C-3603025-02</v>
      </c>
      <c r="C357" t="str">
        <f>OP[[#This Row],[CODIGO_CDP]]&amp;OP[[#This Row],[Rubro]]</f>
        <v>3825-45-NC-3603-1300-20-20305C-3603025-02</v>
      </c>
      <c r="D357" t="str">
        <f>_xlfn.CONCAT(MID(OP[[#This Row],[Numero Documento]],1,10),"-",RIGHT(OP[[#This Row],[Dependencia]],2),"-",MID(OP[[#This Row],[Fuente]],1,1))</f>
        <v>140412025-45-N</v>
      </c>
      <c r="E357" t="str">
        <f>_xlfn.CONCAT(MID(OP[[#This Row],[Compromisos]],1,10),"-",RIGHT(OP[[#This Row],[Dependencia]],2),"-",MID(OP[[#This Row],[Fuente]],1,1))</f>
        <v>19725-45-N</v>
      </c>
      <c r="F357" t="str">
        <f>_xlfn.CONCAT(MID(OP[[#This Row],[CDP]],1,10),"-",RIGHT(OP[[#This Row],[Dependencia]],2),"-",MID(OP[[#This Row],[Fuente]],1,1))</f>
        <v>3825-45-N</v>
      </c>
      <c r="G357" t="s">
        <v>5607</v>
      </c>
      <c r="H357">
        <v>45785</v>
      </c>
      <c r="I357">
        <v>45789.169687499998</v>
      </c>
      <c r="J357" t="s">
        <v>51</v>
      </c>
      <c r="K357" s="1">
        <v>4599511</v>
      </c>
      <c r="L357" s="1">
        <v>24451</v>
      </c>
      <c r="M357" s="1">
        <v>4575060</v>
      </c>
      <c r="N357" t="s">
        <v>52</v>
      </c>
      <c r="O357" t="s">
        <v>53</v>
      </c>
      <c r="P357" t="s">
        <v>169</v>
      </c>
      <c r="Q357">
        <v>11227260</v>
      </c>
      <c r="R357" t="s">
        <v>1105</v>
      </c>
      <c r="S357" t="s">
        <v>56</v>
      </c>
      <c r="T357" t="s">
        <v>57</v>
      </c>
      <c r="U357" s="3" t="s">
        <v>1106</v>
      </c>
      <c r="V357" t="s">
        <v>59</v>
      </c>
      <c r="W357">
        <v>890903938</v>
      </c>
      <c r="X357" t="s">
        <v>86</v>
      </c>
      <c r="Y357">
        <v>923245</v>
      </c>
      <c r="Z357" t="s">
        <v>403</v>
      </c>
      <c r="AA357" t="s">
        <v>62</v>
      </c>
      <c r="AB357" t="s">
        <v>63</v>
      </c>
      <c r="AC357" t="s">
        <v>172</v>
      </c>
      <c r="AD357" t="s">
        <v>173</v>
      </c>
      <c r="AE357" t="s">
        <v>66</v>
      </c>
      <c r="AF357" s="1">
        <v>4599511</v>
      </c>
      <c r="AG357" s="1">
        <v>0</v>
      </c>
      <c r="AH357" s="1">
        <v>0</v>
      </c>
      <c r="AI357" s="1">
        <v>0</v>
      </c>
      <c r="AJ357" t="s">
        <v>67</v>
      </c>
      <c r="AM357" t="s">
        <v>68</v>
      </c>
      <c r="AS357">
        <v>3825</v>
      </c>
      <c r="AT357">
        <v>3825</v>
      </c>
      <c r="AU357">
        <v>19725</v>
      </c>
      <c r="AV357">
        <v>0</v>
      </c>
      <c r="AX357">
        <v>135225</v>
      </c>
      <c r="AY357">
        <v>140412025</v>
      </c>
      <c r="AZ357" t="s">
        <v>70</v>
      </c>
      <c r="BA357">
        <v>45696</v>
      </c>
      <c r="BB357" t="s">
        <v>174</v>
      </c>
      <c r="BC357" t="s">
        <v>1107</v>
      </c>
      <c r="BD357" t="s">
        <v>1103</v>
      </c>
    </row>
    <row r="358" spans="1:56" x14ac:dyDescent="0.25">
      <c r="A358" t="str">
        <f>OP[[#This Row],[CODIGO_OP]]&amp;OP[[#This Row],[Rubro]]</f>
        <v>140412125-45-NC-3603-1300-20-20305C-3603025-02</v>
      </c>
      <c r="B358" t="str">
        <f>OP[[#This Row],[CODIGO_CRP]]&amp;OP[[#This Row],[Rubro]]</f>
        <v>19825-45-NC-3603-1300-20-20305C-3603025-02</v>
      </c>
      <c r="C358" t="str">
        <f>OP[[#This Row],[CODIGO_CDP]]&amp;OP[[#This Row],[Rubro]]</f>
        <v>3825-45-NC-3603-1300-20-20305C-3603025-02</v>
      </c>
      <c r="D358" t="str">
        <f>_xlfn.CONCAT(MID(OP[[#This Row],[Numero Documento]],1,10),"-",RIGHT(OP[[#This Row],[Dependencia]],2),"-",MID(OP[[#This Row],[Fuente]],1,1))</f>
        <v>140412125-45-N</v>
      </c>
      <c r="E358" t="str">
        <f>_xlfn.CONCAT(MID(OP[[#This Row],[Compromisos]],1,10),"-",RIGHT(OP[[#This Row],[Dependencia]],2),"-",MID(OP[[#This Row],[Fuente]],1,1))</f>
        <v>19825-45-N</v>
      </c>
      <c r="F358" t="str">
        <f>_xlfn.CONCAT(MID(OP[[#This Row],[CDP]],1,10),"-",RIGHT(OP[[#This Row],[Dependencia]],2),"-",MID(OP[[#This Row],[Fuente]],1,1))</f>
        <v>3825-45-N</v>
      </c>
      <c r="G358" t="s">
        <v>5608</v>
      </c>
      <c r="H358">
        <v>45785</v>
      </c>
      <c r="I358">
        <v>45789.176539351851</v>
      </c>
      <c r="J358" t="s">
        <v>51</v>
      </c>
      <c r="K358" s="1">
        <v>4599511</v>
      </c>
      <c r="L358" s="1">
        <v>24451</v>
      </c>
      <c r="M358" s="1">
        <v>4575060</v>
      </c>
      <c r="N358" t="s">
        <v>52</v>
      </c>
      <c r="O358" t="s">
        <v>53</v>
      </c>
      <c r="P358" t="s">
        <v>169</v>
      </c>
      <c r="Q358">
        <v>80732528</v>
      </c>
      <c r="R358" t="s">
        <v>1109</v>
      </c>
      <c r="S358" t="s">
        <v>56</v>
      </c>
      <c r="T358" t="s">
        <v>57</v>
      </c>
      <c r="U358" s="3" t="s">
        <v>1110</v>
      </c>
      <c r="V358" t="s">
        <v>59</v>
      </c>
      <c r="W358">
        <v>860034594</v>
      </c>
      <c r="X358" t="s">
        <v>195</v>
      </c>
      <c r="Y358">
        <v>923245</v>
      </c>
      <c r="Z358" t="s">
        <v>403</v>
      </c>
      <c r="AA358" t="s">
        <v>62</v>
      </c>
      <c r="AB358" t="s">
        <v>63</v>
      </c>
      <c r="AC358" t="s">
        <v>172</v>
      </c>
      <c r="AD358" t="s">
        <v>173</v>
      </c>
      <c r="AE358" t="s">
        <v>66</v>
      </c>
      <c r="AF358" s="1">
        <v>4599511</v>
      </c>
      <c r="AG358" s="1">
        <v>0</v>
      </c>
      <c r="AH358" s="1">
        <v>0</v>
      </c>
      <c r="AI358" s="1">
        <v>0</v>
      </c>
      <c r="AJ358" t="s">
        <v>67</v>
      </c>
      <c r="AM358" t="s">
        <v>68</v>
      </c>
      <c r="AS358">
        <v>3825</v>
      </c>
      <c r="AT358">
        <v>3825</v>
      </c>
      <c r="AU358">
        <v>19825</v>
      </c>
      <c r="AV358">
        <v>0</v>
      </c>
      <c r="AX358">
        <v>135325</v>
      </c>
      <c r="AY358">
        <v>140412125</v>
      </c>
      <c r="AZ358" t="s">
        <v>70</v>
      </c>
      <c r="BA358">
        <v>45696</v>
      </c>
      <c r="BB358" t="s">
        <v>174</v>
      </c>
      <c r="BC358" t="s">
        <v>1111</v>
      </c>
      <c r="BD358" t="s">
        <v>1103</v>
      </c>
    </row>
    <row r="359" spans="1:56" x14ac:dyDescent="0.25">
      <c r="A359" t="str">
        <f>OP[[#This Row],[CODIGO_OP]]&amp;OP[[#This Row],[Rubro]]</f>
        <v>140412225-45-NC-3603-1300-20-20305C-3603025-02</v>
      </c>
      <c r="B359" t="str">
        <f>OP[[#This Row],[CODIGO_CRP]]&amp;OP[[#This Row],[Rubro]]</f>
        <v>19925-45-NC-3603-1300-20-20305C-3603025-02</v>
      </c>
      <c r="C359" t="str">
        <f>OP[[#This Row],[CODIGO_CDP]]&amp;OP[[#This Row],[Rubro]]</f>
        <v>3825-45-NC-3603-1300-20-20305C-3603025-02</v>
      </c>
      <c r="D359" t="str">
        <f>_xlfn.CONCAT(MID(OP[[#This Row],[Numero Documento]],1,10),"-",RIGHT(OP[[#This Row],[Dependencia]],2),"-",MID(OP[[#This Row],[Fuente]],1,1))</f>
        <v>140412225-45-N</v>
      </c>
      <c r="E359" t="str">
        <f>_xlfn.CONCAT(MID(OP[[#This Row],[Compromisos]],1,10),"-",RIGHT(OP[[#This Row],[Dependencia]],2),"-",MID(OP[[#This Row],[Fuente]],1,1))</f>
        <v>19925-45-N</v>
      </c>
      <c r="F359" t="str">
        <f>_xlfn.CONCAT(MID(OP[[#This Row],[CDP]],1,10),"-",RIGHT(OP[[#This Row],[Dependencia]],2),"-",MID(OP[[#This Row],[Fuente]],1,1))</f>
        <v>3825-45-N</v>
      </c>
      <c r="G359" t="s">
        <v>5609</v>
      </c>
      <c r="H359">
        <v>45785</v>
      </c>
      <c r="I359">
        <v>45789.169687499998</v>
      </c>
      <c r="J359" t="s">
        <v>51</v>
      </c>
      <c r="K359" s="1">
        <v>4599511</v>
      </c>
      <c r="L359" s="1">
        <v>24451</v>
      </c>
      <c r="M359" s="1">
        <v>4575060</v>
      </c>
      <c r="N359" t="s">
        <v>52</v>
      </c>
      <c r="O359" t="s">
        <v>53</v>
      </c>
      <c r="P359" t="s">
        <v>169</v>
      </c>
      <c r="Q359">
        <v>1085257212</v>
      </c>
      <c r="R359" t="s">
        <v>1113</v>
      </c>
      <c r="S359" t="s">
        <v>56</v>
      </c>
      <c r="T359" t="s">
        <v>57</v>
      </c>
      <c r="U359" s="3" t="s">
        <v>1114</v>
      </c>
      <c r="V359" t="s">
        <v>59</v>
      </c>
      <c r="W359">
        <v>890903938</v>
      </c>
      <c r="X359" t="s">
        <v>86</v>
      </c>
      <c r="Y359">
        <v>923245</v>
      </c>
      <c r="Z359" t="s">
        <v>403</v>
      </c>
      <c r="AA359" t="s">
        <v>62</v>
      </c>
      <c r="AB359" t="s">
        <v>63</v>
      </c>
      <c r="AC359" t="s">
        <v>172</v>
      </c>
      <c r="AD359" t="s">
        <v>173</v>
      </c>
      <c r="AE359" t="s">
        <v>66</v>
      </c>
      <c r="AF359" s="1">
        <v>4599511</v>
      </c>
      <c r="AG359" s="1">
        <v>0</v>
      </c>
      <c r="AH359" s="1">
        <v>0</v>
      </c>
      <c r="AI359" s="1">
        <v>0</v>
      </c>
      <c r="AJ359" t="s">
        <v>67</v>
      </c>
      <c r="AM359" t="s">
        <v>68</v>
      </c>
      <c r="AS359">
        <v>3825</v>
      </c>
      <c r="AT359">
        <v>3825</v>
      </c>
      <c r="AU359">
        <v>19925</v>
      </c>
      <c r="AV359">
        <v>0</v>
      </c>
      <c r="AX359">
        <v>135425</v>
      </c>
      <c r="AY359">
        <v>140412225</v>
      </c>
      <c r="AZ359" t="s">
        <v>70</v>
      </c>
      <c r="BA359">
        <v>45696</v>
      </c>
      <c r="BB359" t="s">
        <v>174</v>
      </c>
      <c r="BC359" t="s">
        <v>1115</v>
      </c>
      <c r="BD359" t="s">
        <v>1103</v>
      </c>
    </row>
    <row r="360" spans="1:56" x14ac:dyDescent="0.25">
      <c r="A360" t="str">
        <f>OP[[#This Row],[CODIGO_OP]]&amp;OP[[#This Row],[Rubro]]</f>
        <v>140412325-45-NC-3603-1300-20-20305C-3603025-02</v>
      </c>
      <c r="B360" t="str">
        <f>OP[[#This Row],[CODIGO_CRP]]&amp;OP[[#This Row],[Rubro]]</f>
        <v>20025-45-NC-3603-1300-20-20305C-3603025-02</v>
      </c>
      <c r="C360" t="str">
        <f>OP[[#This Row],[CODIGO_CDP]]&amp;OP[[#This Row],[Rubro]]</f>
        <v>3825-45-NC-3603-1300-20-20305C-3603025-02</v>
      </c>
      <c r="D360" t="str">
        <f>_xlfn.CONCAT(MID(OP[[#This Row],[Numero Documento]],1,10),"-",RIGHT(OP[[#This Row],[Dependencia]],2),"-",MID(OP[[#This Row],[Fuente]],1,1))</f>
        <v>140412325-45-N</v>
      </c>
      <c r="E360" t="str">
        <f>_xlfn.CONCAT(MID(OP[[#This Row],[Compromisos]],1,10),"-",RIGHT(OP[[#This Row],[Dependencia]],2),"-",MID(OP[[#This Row],[Fuente]],1,1))</f>
        <v>20025-45-N</v>
      </c>
      <c r="F360" t="str">
        <f>_xlfn.CONCAT(MID(OP[[#This Row],[CDP]],1,10),"-",RIGHT(OP[[#This Row],[Dependencia]],2),"-",MID(OP[[#This Row],[Fuente]],1,1))</f>
        <v>3825-45-N</v>
      </c>
      <c r="G360" t="s">
        <v>5610</v>
      </c>
      <c r="H360">
        <v>45785</v>
      </c>
      <c r="I360">
        <v>45789.169687499998</v>
      </c>
      <c r="J360" t="s">
        <v>51</v>
      </c>
      <c r="K360" s="1">
        <v>4599511</v>
      </c>
      <c r="L360" s="1">
        <v>24451</v>
      </c>
      <c r="M360" s="1">
        <v>4575060</v>
      </c>
      <c r="N360" t="s">
        <v>52</v>
      </c>
      <c r="O360" t="s">
        <v>53</v>
      </c>
      <c r="P360" t="s">
        <v>169</v>
      </c>
      <c r="Q360">
        <v>39725669</v>
      </c>
      <c r="R360" t="s">
        <v>1117</v>
      </c>
      <c r="S360" t="s">
        <v>56</v>
      </c>
      <c r="T360" t="s">
        <v>57</v>
      </c>
      <c r="U360" s="3" t="s">
        <v>1118</v>
      </c>
      <c r="V360" t="s">
        <v>59</v>
      </c>
      <c r="W360">
        <v>890903938</v>
      </c>
      <c r="X360" t="s">
        <v>86</v>
      </c>
      <c r="Y360">
        <v>923245</v>
      </c>
      <c r="Z360" t="s">
        <v>403</v>
      </c>
      <c r="AA360" t="s">
        <v>62</v>
      </c>
      <c r="AB360" t="s">
        <v>63</v>
      </c>
      <c r="AC360" t="s">
        <v>172</v>
      </c>
      <c r="AD360" t="s">
        <v>173</v>
      </c>
      <c r="AE360" t="s">
        <v>66</v>
      </c>
      <c r="AF360" s="1">
        <v>4599511</v>
      </c>
      <c r="AG360" s="1">
        <v>0</v>
      </c>
      <c r="AH360" s="1">
        <v>0</v>
      </c>
      <c r="AI360" s="1">
        <v>0</v>
      </c>
      <c r="AJ360" t="s">
        <v>67</v>
      </c>
      <c r="AM360" t="s">
        <v>68</v>
      </c>
      <c r="AS360">
        <v>3825</v>
      </c>
      <c r="AT360">
        <v>3825</v>
      </c>
      <c r="AU360">
        <v>20025</v>
      </c>
      <c r="AV360">
        <v>0</v>
      </c>
      <c r="AX360">
        <v>135525</v>
      </c>
      <c r="AY360">
        <v>140412325</v>
      </c>
      <c r="AZ360" t="s">
        <v>70</v>
      </c>
      <c r="BA360">
        <v>45696</v>
      </c>
      <c r="BB360" t="s">
        <v>174</v>
      </c>
      <c r="BC360" t="s">
        <v>1119</v>
      </c>
      <c r="BD360" t="s">
        <v>1103</v>
      </c>
    </row>
    <row r="361" spans="1:56" x14ac:dyDescent="0.25">
      <c r="A361" t="str">
        <f>OP[[#This Row],[CODIGO_OP]]&amp;OP[[#This Row],[Rubro]]</f>
        <v>140412425-45-NC-3603-1300-20-20305C-3603025-02</v>
      </c>
      <c r="B361" t="str">
        <f>OP[[#This Row],[CODIGO_CRP]]&amp;OP[[#This Row],[Rubro]]</f>
        <v>20125-45-NC-3603-1300-20-20305C-3603025-02</v>
      </c>
      <c r="C361" t="str">
        <f>OP[[#This Row],[CODIGO_CDP]]&amp;OP[[#This Row],[Rubro]]</f>
        <v>3825-45-NC-3603-1300-20-20305C-3603025-02</v>
      </c>
      <c r="D361" t="str">
        <f>_xlfn.CONCAT(MID(OP[[#This Row],[Numero Documento]],1,10),"-",RIGHT(OP[[#This Row],[Dependencia]],2),"-",MID(OP[[#This Row],[Fuente]],1,1))</f>
        <v>140412425-45-N</v>
      </c>
      <c r="E361" t="str">
        <f>_xlfn.CONCAT(MID(OP[[#This Row],[Compromisos]],1,10),"-",RIGHT(OP[[#This Row],[Dependencia]],2),"-",MID(OP[[#This Row],[Fuente]],1,1))</f>
        <v>20125-45-N</v>
      </c>
      <c r="F361" t="str">
        <f>_xlfn.CONCAT(MID(OP[[#This Row],[CDP]],1,10),"-",RIGHT(OP[[#This Row],[Dependencia]],2),"-",MID(OP[[#This Row],[Fuente]],1,1))</f>
        <v>3825-45-N</v>
      </c>
      <c r="G361" t="s">
        <v>5611</v>
      </c>
      <c r="H361">
        <v>45785</v>
      </c>
      <c r="I361">
        <v>45789.181666666664</v>
      </c>
      <c r="J361" t="s">
        <v>51</v>
      </c>
      <c r="K361" s="1">
        <v>4599511</v>
      </c>
      <c r="L361" s="1">
        <v>24451</v>
      </c>
      <c r="M361" s="1">
        <v>4575060</v>
      </c>
      <c r="N361" t="s">
        <v>52</v>
      </c>
      <c r="O361" t="s">
        <v>53</v>
      </c>
      <c r="P361" t="s">
        <v>169</v>
      </c>
      <c r="Q361">
        <v>52123001</v>
      </c>
      <c r="R361" t="s">
        <v>1121</v>
      </c>
      <c r="S361" t="s">
        <v>56</v>
      </c>
      <c r="T361" t="s">
        <v>57</v>
      </c>
      <c r="U361" s="3" t="s">
        <v>1122</v>
      </c>
      <c r="V361" t="s">
        <v>59</v>
      </c>
      <c r="W361">
        <v>860034313</v>
      </c>
      <c r="X361" t="s">
        <v>97</v>
      </c>
      <c r="Y361">
        <v>923245</v>
      </c>
      <c r="Z361" t="s">
        <v>403</v>
      </c>
      <c r="AA361" t="s">
        <v>62</v>
      </c>
      <c r="AB361" t="s">
        <v>63</v>
      </c>
      <c r="AC361" t="s">
        <v>172</v>
      </c>
      <c r="AD361" t="s">
        <v>173</v>
      </c>
      <c r="AE361" t="s">
        <v>66</v>
      </c>
      <c r="AF361" s="1">
        <v>4599511</v>
      </c>
      <c r="AG361" s="1">
        <v>0</v>
      </c>
      <c r="AH361" s="1">
        <v>0</v>
      </c>
      <c r="AI361" s="1">
        <v>0</v>
      </c>
      <c r="AJ361" t="s">
        <v>67</v>
      </c>
      <c r="AM361" t="s">
        <v>68</v>
      </c>
      <c r="AS361">
        <v>3825</v>
      </c>
      <c r="AT361">
        <v>3825</v>
      </c>
      <c r="AU361">
        <v>20125</v>
      </c>
      <c r="AV361">
        <v>0</v>
      </c>
      <c r="AX361">
        <v>135625</v>
      </c>
      <c r="AY361">
        <v>140412425</v>
      </c>
      <c r="AZ361" t="s">
        <v>70</v>
      </c>
      <c r="BA361">
        <v>45696</v>
      </c>
      <c r="BB361" t="s">
        <v>174</v>
      </c>
      <c r="BC361" t="s">
        <v>1123</v>
      </c>
      <c r="BD361" t="s">
        <v>1103</v>
      </c>
    </row>
    <row r="362" spans="1:56" x14ac:dyDescent="0.25">
      <c r="A362" t="str">
        <f>OP[[#This Row],[CODIGO_OP]]&amp;OP[[#This Row],[Rubro]]</f>
        <v>140412525-45-NC-3603-1300-20-20305C-3603025-02</v>
      </c>
      <c r="B362" t="str">
        <f>OP[[#This Row],[CODIGO_CRP]]&amp;OP[[#This Row],[Rubro]]</f>
        <v>20225-45-NC-3603-1300-20-20305C-3603025-02</v>
      </c>
      <c r="C362" t="str">
        <f>OP[[#This Row],[CODIGO_CDP]]&amp;OP[[#This Row],[Rubro]]</f>
        <v>3825-45-NC-3603-1300-20-20305C-3603025-02</v>
      </c>
      <c r="D362" t="str">
        <f>_xlfn.CONCAT(MID(OP[[#This Row],[Numero Documento]],1,10),"-",RIGHT(OP[[#This Row],[Dependencia]],2),"-",MID(OP[[#This Row],[Fuente]],1,1))</f>
        <v>140412525-45-N</v>
      </c>
      <c r="E362" t="str">
        <f>_xlfn.CONCAT(MID(OP[[#This Row],[Compromisos]],1,10),"-",RIGHT(OP[[#This Row],[Dependencia]],2),"-",MID(OP[[#This Row],[Fuente]],1,1))</f>
        <v>20225-45-N</v>
      </c>
      <c r="F362" t="str">
        <f>_xlfn.CONCAT(MID(OP[[#This Row],[CDP]],1,10),"-",RIGHT(OP[[#This Row],[Dependencia]],2),"-",MID(OP[[#This Row],[Fuente]],1,1))</f>
        <v>3825-45-N</v>
      </c>
      <c r="G362" t="s">
        <v>5612</v>
      </c>
      <c r="H362">
        <v>45785</v>
      </c>
      <c r="I362">
        <v>45789.169699074075</v>
      </c>
      <c r="J362" t="s">
        <v>51</v>
      </c>
      <c r="K362" s="1">
        <v>4599511</v>
      </c>
      <c r="L362" s="1">
        <v>24451</v>
      </c>
      <c r="M362" s="1">
        <v>4575060</v>
      </c>
      <c r="N362" t="s">
        <v>52</v>
      </c>
      <c r="O362" t="s">
        <v>53</v>
      </c>
      <c r="P362" t="s">
        <v>169</v>
      </c>
      <c r="Q362">
        <v>93372441</v>
      </c>
      <c r="R362" t="s">
        <v>1125</v>
      </c>
      <c r="S362" t="s">
        <v>56</v>
      </c>
      <c r="T362" t="s">
        <v>57</v>
      </c>
      <c r="U362" s="3" t="s">
        <v>1126</v>
      </c>
      <c r="V362" t="s">
        <v>59</v>
      </c>
      <c r="W362">
        <v>890903938</v>
      </c>
      <c r="X362" t="s">
        <v>86</v>
      </c>
      <c r="Y362">
        <v>923245</v>
      </c>
      <c r="Z362" t="s">
        <v>403</v>
      </c>
      <c r="AA362" t="s">
        <v>62</v>
      </c>
      <c r="AB362" t="s">
        <v>63</v>
      </c>
      <c r="AC362" t="s">
        <v>172</v>
      </c>
      <c r="AD362" t="s">
        <v>173</v>
      </c>
      <c r="AE362" t="s">
        <v>66</v>
      </c>
      <c r="AF362" s="1">
        <v>4599511</v>
      </c>
      <c r="AG362" s="1">
        <v>0</v>
      </c>
      <c r="AH362" s="1">
        <v>0</v>
      </c>
      <c r="AI362" s="1">
        <v>0</v>
      </c>
      <c r="AJ362" t="s">
        <v>67</v>
      </c>
      <c r="AM362" t="s">
        <v>68</v>
      </c>
      <c r="AS362">
        <v>3825</v>
      </c>
      <c r="AT362">
        <v>3825</v>
      </c>
      <c r="AU362">
        <v>20225</v>
      </c>
      <c r="AV362">
        <v>0</v>
      </c>
      <c r="AX362">
        <v>135725</v>
      </c>
      <c r="AY362">
        <v>140412525</v>
      </c>
      <c r="AZ362" t="s">
        <v>70</v>
      </c>
      <c r="BA362">
        <v>45696</v>
      </c>
      <c r="BB362" t="s">
        <v>174</v>
      </c>
      <c r="BC362" t="s">
        <v>1127</v>
      </c>
      <c r="BD362" t="s">
        <v>1103</v>
      </c>
    </row>
    <row r="363" spans="1:56" x14ac:dyDescent="0.25">
      <c r="A363" t="str">
        <f>OP[[#This Row],[CODIGO_OP]]&amp;OP[[#This Row],[Rubro]]</f>
        <v>140412625-45-NC-3603-1300-20-20305C-3603025-02</v>
      </c>
      <c r="B363" t="str">
        <f>OP[[#This Row],[CODIGO_CRP]]&amp;OP[[#This Row],[Rubro]]</f>
        <v>20325-45-NC-3603-1300-20-20305C-3603025-02</v>
      </c>
      <c r="C363" t="str">
        <f>OP[[#This Row],[CODIGO_CDP]]&amp;OP[[#This Row],[Rubro]]</f>
        <v>3825-45-NC-3603-1300-20-20305C-3603025-02</v>
      </c>
      <c r="D363" t="str">
        <f>_xlfn.CONCAT(MID(OP[[#This Row],[Numero Documento]],1,10),"-",RIGHT(OP[[#This Row],[Dependencia]],2),"-",MID(OP[[#This Row],[Fuente]],1,1))</f>
        <v>140412625-45-N</v>
      </c>
      <c r="E363" t="str">
        <f>_xlfn.CONCAT(MID(OP[[#This Row],[Compromisos]],1,10),"-",RIGHT(OP[[#This Row],[Dependencia]],2),"-",MID(OP[[#This Row],[Fuente]],1,1))</f>
        <v>20325-45-N</v>
      </c>
      <c r="F363" t="str">
        <f>_xlfn.CONCAT(MID(OP[[#This Row],[CDP]],1,10),"-",RIGHT(OP[[#This Row],[Dependencia]],2),"-",MID(OP[[#This Row],[Fuente]],1,1))</f>
        <v>3825-45-N</v>
      </c>
      <c r="G363" t="s">
        <v>5613</v>
      </c>
      <c r="H363">
        <v>45785</v>
      </c>
      <c r="I363">
        <v>45789.181666666664</v>
      </c>
      <c r="J363" t="s">
        <v>51</v>
      </c>
      <c r="K363" s="1">
        <v>4599511</v>
      </c>
      <c r="L363" s="1">
        <v>24451</v>
      </c>
      <c r="M363" s="1">
        <v>4575060</v>
      </c>
      <c r="N363" t="s">
        <v>52</v>
      </c>
      <c r="O363" t="s">
        <v>53</v>
      </c>
      <c r="P363" t="s">
        <v>169</v>
      </c>
      <c r="Q363">
        <v>79002678</v>
      </c>
      <c r="R363" t="s">
        <v>1129</v>
      </c>
      <c r="S363" t="s">
        <v>56</v>
      </c>
      <c r="T363" t="s">
        <v>57</v>
      </c>
      <c r="U363" s="3" t="s">
        <v>1130</v>
      </c>
      <c r="V363" t="s">
        <v>59</v>
      </c>
      <c r="W363">
        <v>860034313</v>
      </c>
      <c r="X363" t="s">
        <v>97</v>
      </c>
      <c r="Y363">
        <v>923245</v>
      </c>
      <c r="Z363" t="s">
        <v>403</v>
      </c>
      <c r="AA363" t="s">
        <v>62</v>
      </c>
      <c r="AB363" t="s">
        <v>63</v>
      </c>
      <c r="AC363" t="s">
        <v>172</v>
      </c>
      <c r="AD363" t="s">
        <v>173</v>
      </c>
      <c r="AE363" t="s">
        <v>66</v>
      </c>
      <c r="AF363" s="1">
        <v>4599511</v>
      </c>
      <c r="AG363" s="1">
        <v>0</v>
      </c>
      <c r="AH363" s="1">
        <v>0</v>
      </c>
      <c r="AI363" s="1">
        <v>0</v>
      </c>
      <c r="AJ363" t="s">
        <v>67</v>
      </c>
      <c r="AM363" t="s">
        <v>68</v>
      </c>
      <c r="AS363">
        <v>3825</v>
      </c>
      <c r="AT363">
        <v>3825</v>
      </c>
      <c r="AU363">
        <v>20325</v>
      </c>
      <c r="AV363">
        <v>0</v>
      </c>
      <c r="AX363">
        <v>135825</v>
      </c>
      <c r="AY363">
        <v>140412625</v>
      </c>
      <c r="AZ363" t="s">
        <v>70</v>
      </c>
      <c r="BA363">
        <v>45696</v>
      </c>
      <c r="BB363" t="s">
        <v>174</v>
      </c>
      <c r="BC363" t="s">
        <v>1131</v>
      </c>
      <c r="BD363" t="s">
        <v>1103</v>
      </c>
    </row>
    <row r="364" spans="1:56" x14ac:dyDescent="0.25">
      <c r="A364" t="str">
        <f>OP[[#This Row],[CODIGO_OP]]&amp;OP[[#This Row],[Rubro]]</f>
        <v>140412725-45-NC-3603-1300-20-20305C-3603025-02</v>
      </c>
      <c r="B364" t="str">
        <f>OP[[#This Row],[CODIGO_CRP]]&amp;OP[[#This Row],[Rubro]]</f>
        <v>20425-45-NC-3603-1300-20-20305C-3603025-02</v>
      </c>
      <c r="C364" t="str">
        <f>OP[[#This Row],[CODIGO_CDP]]&amp;OP[[#This Row],[Rubro]]</f>
        <v>3825-45-NC-3603-1300-20-20305C-3603025-02</v>
      </c>
      <c r="D364" t="str">
        <f>_xlfn.CONCAT(MID(OP[[#This Row],[Numero Documento]],1,10),"-",RIGHT(OP[[#This Row],[Dependencia]],2),"-",MID(OP[[#This Row],[Fuente]],1,1))</f>
        <v>140412725-45-N</v>
      </c>
      <c r="E364" t="str">
        <f>_xlfn.CONCAT(MID(OP[[#This Row],[Compromisos]],1,10),"-",RIGHT(OP[[#This Row],[Dependencia]],2),"-",MID(OP[[#This Row],[Fuente]],1,1))</f>
        <v>20425-45-N</v>
      </c>
      <c r="F364" t="str">
        <f>_xlfn.CONCAT(MID(OP[[#This Row],[CDP]],1,10),"-",RIGHT(OP[[#This Row],[Dependencia]],2),"-",MID(OP[[#This Row],[Fuente]],1,1))</f>
        <v>3825-45-N</v>
      </c>
      <c r="G364" t="s">
        <v>5614</v>
      </c>
      <c r="H364">
        <v>45785</v>
      </c>
      <c r="I364">
        <v>45789.17796296296</v>
      </c>
      <c r="J364" t="s">
        <v>51</v>
      </c>
      <c r="K364" s="1">
        <v>4599511</v>
      </c>
      <c r="L364" s="1">
        <v>24451</v>
      </c>
      <c r="M364" s="1">
        <v>4575060</v>
      </c>
      <c r="N364" t="s">
        <v>52</v>
      </c>
      <c r="O364" t="s">
        <v>53</v>
      </c>
      <c r="P364" t="s">
        <v>169</v>
      </c>
      <c r="Q364">
        <v>65630940</v>
      </c>
      <c r="R364" t="s">
        <v>1133</v>
      </c>
      <c r="S364" t="s">
        <v>56</v>
      </c>
      <c r="T364" t="s">
        <v>57</v>
      </c>
      <c r="U364" s="3" t="s">
        <v>1134</v>
      </c>
      <c r="V364" t="s">
        <v>59</v>
      </c>
      <c r="W364">
        <v>860007335</v>
      </c>
      <c r="X364" t="s">
        <v>201</v>
      </c>
      <c r="Y364">
        <v>923245</v>
      </c>
      <c r="Z364" t="s">
        <v>403</v>
      </c>
      <c r="AA364" t="s">
        <v>62</v>
      </c>
      <c r="AB364" t="s">
        <v>63</v>
      </c>
      <c r="AC364" t="s">
        <v>172</v>
      </c>
      <c r="AD364" t="s">
        <v>173</v>
      </c>
      <c r="AE364" t="s">
        <v>66</v>
      </c>
      <c r="AF364" s="1">
        <v>4599511</v>
      </c>
      <c r="AG364" s="1">
        <v>0</v>
      </c>
      <c r="AH364" s="1">
        <v>0</v>
      </c>
      <c r="AI364" s="1">
        <v>0</v>
      </c>
      <c r="AJ364" t="s">
        <v>67</v>
      </c>
      <c r="AM364" t="s">
        <v>68</v>
      </c>
      <c r="AS364">
        <v>3825</v>
      </c>
      <c r="AT364">
        <v>3825</v>
      </c>
      <c r="AU364">
        <v>20425</v>
      </c>
      <c r="AV364">
        <v>0</v>
      </c>
      <c r="AX364">
        <v>135925</v>
      </c>
      <c r="AY364">
        <v>140412725</v>
      </c>
      <c r="AZ364" t="s">
        <v>70</v>
      </c>
      <c r="BA364">
        <v>45696</v>
      </c>
      <c r="BB364" t="s">
        <v>174</v>
      </c>
      <c r="BC364" t="s">
        <v>1135</v>
      </c>
      <c r="BD364" t="s">
        <v>1103</v>
      </c>
    </row>
    <row r="365" spans="1:56" x14ac:dyDescent="0.25">
      <c r="A365" t="str">
        <f>OP[[#This Row],[CODIGO_OP]]&amp;OP[[#This Row],[Rubro]]</f>
        <v>140412825-45-NC-3603-1300-20-20305C-3603025-02</v>
      </c>
      <c r="B365" t="str">
        <f>OP[[#This Row],[CODIGO_CRP]]&amp;OP[[#This Row],[Rubro]]</f>
        <v>20525-45-NC-3603-1300-20-20305C-3603025-02</v>
      </c>
      <c r="C365" t="str">
        <f>OP[[#This Row],[CODIGO_CDP]]&amp;OP[[#This Row],[Rubro]]</f>
        <v>3825-45-NC-3603-1300-20-20305C-3603025-02</v>
      </c>
      <c r="D365" t="str">
        <f>_xlfn.CONCAT(MID(OP[[#This Row],[Numero Documento]],1,10),"-",RIGHT(OP[[#This Row],[Dependencia]],2),"-",MID(OP[[#This Row],[Fuente]],1,1))</f>
        <v>140412825-45-N</v>
      </c>
      <c r="E365" t="str">
        <f>_xlfn.CONCAT(MID(OP[[#This Row],[Compromisos]],1,10),"-",RIGHT(OP[[#This Row],[Dependencia]],2),"-",MID(OP[[#This Row],[Fuente]],1,1))</f>
        <v>20525-45-N</v>
      </c>
      <c r="F365" t="str">
        <f>_xlfn.CONCAT(MID(OP[[#This Row],[CDP]],1,10),"-",RIGHT(OP[[#This Row],[Dependencia]],2),"-",MID(OP[[#This Row],[Fuente]],1,1))</f>
        <v>3825-45-N</v>
      </c>
      <c r="G365" t="s">
        <v>5615</v>
      </c>
      <c r="H365">
        <v>45785</v>
      </c>
      <c r="I365">
        <v>45789.169652777775</v>
      </c>
      <c r="J365" t="s">
        <v>51</v>
      </c>
      <c r="K365" s="1">
        <v>4599511</v>
      </c>
      <c r="L365" s="1">
        <v>24451</v>
      </c>
      <c r="M365" s="1">
        <v>4575060</v>
      </c>
      <c r="N365" t="s">
        <v>52</v>
      </c>
      <c r="O365" t="s">
        <v>53</v>
      </c>
      <c r="P365" t="s">
        <v>169</v>
      </c>
      <c r="Q365">
        <v>1024562193</v>
      </c>
      <c r="R365" t="s">
        <v>1137</v>
      </c>
      <c r="S365" t="s">
        <v>56</v>
      </c>
      <c r="T365" t="s">
        <v>57</v>
      </c>
      <c r="U365" s="3" t="s">
        <v>1138</v>
      </c>
      <c r="V365" t="s">
        <v>59</v>
      </c>
      <c r="W365">
        <v>890903938</v>
      </c>
      <c r="X365" t="s">
        <v>86</v>
      </c>
      <c r="Y365">
        <v>923245</v>
      </c>
      <c r="Z365" t="s">
        <v>403</v>
      </c>
      <c r="AA365" t="s">
        <v>62</v>
      </c>
      <c r="AB365" t="s">
        <v>63</v>
      </c>
      <c r="AC365" t="s">
        <v>172</v>
      </c>
      <c r="AD365" t="s">
        <v>173</v>
      </c>
      <c r="AE365" t="s">
        <v>66</v>
      </c>
      <c r="AF365" s="1">
        <v>4599511</v>
      </c>
      <c r="AG365" s="1">
        <v>0</v>
      </c>
      <c r="AH365" s="1">
        <v>0</v>
      </c>
      <c r="AI365" s="1">
        <v>0</v>
      </c>
      <c r="AJ365" t="s">
        <v>67</v>
      </c>
      <c r="AM365" t="s">
        <v>68</v>
      </c>
      <c r="AS365">
        <v>3825</v>
      </c>
      <c r="AT365">
        <v>3825</v>
      </c>
      <c r="AU365">
        <v>20525</v>
      </c>
      <c r="AV365">
        <v>0</v>
      </c>
      <c r="AX365">
        <v>136025</v>
      </c>
      <c r="AY365">
        <v>140412825</v>
      </c>
      <c r="AZ365" t="s">
        <v>70</v>
      </c>
      <c r="BA365">
        <v>45696</v>
      </c>
      <c r="BB365" t="s">
        <v>174</v>
      </c>
      <c r="BC365" t="s">
        <v>1139</v>
      </c>
      <c r="BD365" t="s">
        <v>1103</v>
      </c>
    </row>
    <row r="366" spans="1:56" x14ac:dyDescent="0.25">
      <c r="A366" t="str">
        <f>OP[[#This Row],[CODIGO_OP]]&amp;OP[[#This Row],[Rubro]]</f>
        <v>140412925-45-NC-3603-1300-20-20305C-3603025-02</v>
      </c>
      <c r="B366" t="str">
        <f>OP[[#This Row],[CODIGO_CRP]]&amp;OP[[#This Row],[Rubro]]</f>
        <v>20625-45-NC-3603-1300-20-20305C-3603025-02</v>
      </c>
      <c r="C366" t="str">
        <f>OP[[#This Row],[CODIGO_CDP]]&amp;OP[[#This Row],[Rubro]]</f>
        <v>3825-45-NC-3603-1300-20-20305C-3603025-02</v>
      </c>
      <c r="D366" t="str">
        <f>_xlfn.CONCAT(MID(OP[[#This Row],[Numero Documento]],1,10),"-",RIGHT(OP[[#This Row],[Dependencia]],2),"-",MID(OP[[#This Row],[Fuente]],1,1))</f>
        <v>140412925-45-N</v>
      </c>
      <c r="E366" t="str">
        <f>_xlfn.CONCAT(MID(OP[[#This Row],[Compromisos]],1,10),"-",RIGHT(OP[[#This Row],[Dependencia]],2),"-",MID(OP[[#This Row],[Fuente]],1,1))</f>
        <v>20625-45-N</v>
      </c>
      <c r="F366" t="str">
        <f>_xlfn.CONCAT(MID(OP[[#This Row],[CDP]],1,10),"-",RIGHT(OP[[#This Row],[Dependencia]],2),"-",MID(OP[[#This Row],[Fuente]],1,1))</f>
        <v>3825-45-N</v>
      </c>
      <c r="G366" t="s">
        <v>5616</v>
      </c>
      <c r="H366">
        <v>45785</v>
      </c>
      <c r="I366">
        <v>45789.181574074071</v>
      </c>
      <c r="J366" t="s">
        <v>51</v>
      </c>
      <c r="K366" s="1">
        <v>4599511</v>
      </c>
      <c r="L366" s="1">
        <v>24451</v>
      </c>
      <c r="M366" s="1">
        <v>4575060</v>
      </c>
      <c r="N366" t="s">
        <v>52</v>
      </c>
      <c r="O366" t="s">
        <v>53</v>
      </c>
      <c r="P366" t="s">
        <v>169</v>
      </c>
      <c r="Q366">
        <v>1030569761</v>
      </c>
      <c r="R366" t="s">
        <v>1141</v>
      </c>
      <c r="S366" t="s">
        <v>56</v>
      </c>
      <c r="T366" t="s">
        <v>57</v>
      </c>
      <c r="U366" s="3" t="s">
        <v>1142</v>
      </c>
      <c r="V366" t="s">
        <v>59</v>
      </c>
      <c r="W366">
        <v>860034313</v>
      </c>
      <c r="X366" t="s">
        <v>97</v>
      </c>
      <c r="Y366">
        <v>923245</v>
      </c>
      <c r="Z366" t="s">
        <v>403</v>
      </c>
      <c r="AA366" t="s">
        <v>62</v>
      </c>
      <c r="AB366" t="s">
        <v>63</v>
      </c>
      <c r="AC366" t="s">
        <v>172</v>
      </c>
      <c r="AD366" t="s">
        <v>173</v>
      </c>
      <c r="AE366" t="s">
        <v>66</v>
      </c>
      <c r="AF366" s="1">
        <v>4599511</v>
      </c>
      <c r="AG366" s="1">
        <v>0</v>
      </c>
      <c r="AH366" s="1">
        <v>0</v>
      </c>
      <c r="AI366" s="1">
        <v>0</v>
      </c>
      <c r="AJ366" t="s">
        <v>67</v>
      </c>
      <c r="AM366" t="s">
        <v>68</v>
      </c>
      <c r="AS366">
        <v>3825</v>
      </c>
      <c r="AT366">
        <v>3825</v>
      </c>
      <c r="AU366">
        <v>20625</v>
      </c>
      <c r="AV366">
        <v>0</v>
      </c>
      <c r="AX366">
        <v>136125</v>
      </c>
      <c r="AY366">
        <v>140412925</v>
      </c>
      <c r="AZ366" t="s">
        <v>70</v>
      </c>
      <c r="BA366">
        <v>45696</v>
      </c>
      <c r="BB366" t="s">
        <v>174</v>
      </c>
      <c r="BC366" t="s">
        <v>1143</v>
      </c>
      <c r="BD366" t="s">
        <v>1103</v>
      </c>
    </row>
    <row r="367" spans="1:56" x14ac:dyDescent="0.25">
      <c r="A367" t="str">
        <f>OP[[#This Row],[CODIGO_OP]]&amp;OP[[#This Row],[Rubro]]</f>
        <v>140413025-45-NC-3603-1300-20-20305C-3603025-02</v>
      </c>
      <c r="B367" t="str">
        <f>OP[[#This Row],[CODIGO_CRP]]&amp;OP[[#This Row],[Rubro]]</f>
        <v>20725-45-NC-3603-1300-20-20305C-3603025-02</v>
      </c>
      <c r="C367" t="str">
        <f>OP[[#This Row],[CODIGO_CDP]]&amp;OP[[#This Row],[Rubro]]</f>
        <v>3825-45-NC-3603-1300-20-20305C-3603025-02</v>
      </c>
      <c r="D367" t="str">
        <f>_xlfn.CONCAT(MID(OP[[#This Row],[Numero Documento]],1,10),"-",RIGHT(OP[[#This Row],[Dependencia]],2),"-",MID(OP[[#This Row],[Fuente]],1,1))</f>
        <v>140413025-45-N</v>
      </c>
      <c r="E367" t="str">
        <f>_xlfn.CONCAT(MID(OP[[#This Row],[Compromisos]],1,10),"-",RIGHT(OP[[#This Row],[Dependencia]],2),"-",MID(OP[[#This Row],[Fuente]],1,1))</f>
        <v>20725-45-N</v>
      </c>
      <c r="F367" t="str">
        <f>_xlfn.CONCAT(MID(OP[[#This Row],[CDP]],1,10),"-",RIGHT(OP[[#This Row],[Dependencia]],2),"-",MID(OP[[#This Row],[Fuente]],1,1))</f>
        <v>3825-45-N</v>
      </c>
      <c r="G367" t="s">
        <v>5617</v>
      </c>
      <c r="H367">
        <v>45785</v>
      </c>
      <c r="I367">
        <v>45789.17827546296</v>
      </c>
      <c r="J367" t="s">
        <v>51</v>
      </c>
      <c r="K367" s="1">
        <v>4599511</v>
      </c>
      <c r="L367" s="1">
        <v>24451</v>
      </c>
      <c r="M367" s="1">
        <v>4575060</v>
      </c>
      <c r="N367" t="s">
        <v>52</v>
      </c>
      <c r="O367" t="s">
        <v>53</v>
      </c>
      <c r="P367" t="s">
        <v>169</v>
      </c>
      <c r="Q367">
        <v>79354889</v>
      </c>
      <c r="R367" t="s">
        <v>1145</v>
      </c>
      <c r="S367" t="s">
        <v>56</v>
      </c>
      <c r="T367" t="s">
        <v>57</v>
      </c>
      <c r="U367" s="3" t="s">
        <v>1146</v>
      </c>
      <c r="V367" t="s">
        <v>59</v>
      </c>
      <c r="W367">
        <v>860035827</v>
      </c>
      <c r="X367" t="s">
        <v>378</v>
      </c>
      <c r="Y367">
        <v>923245</v>
      </c>
      <c r="Z367" t="s">
        <v>403</v>
      </c>
      <c r="AA367" t="s">
        <v>62</v>
      </c>
      <c r="AB367" t="s">
        <v>63</v>
      </c>
      <c r="AC367" t="s">
        <v>172</v>
      </c>
      <c r="AD367" t="s">
        <v>173</v>
      </c>
      <c r="AE367" t="s">
        <v>66</v>
      </c>
      <c r="AF367" s="1">
        <v>4599511</v>
      </c>
      <c r="AG367" s="1">
        <v>0</v>
      </c>
      <c r="AH367" s="1">
        <v>0</v>
      </c>
      <c r="AI367" s="1">
        <v>0</v>
      </c>
      <c r="AJ367" t="s">
        <v>67</v>
      </c>
      <c r="AM367" t="s">
        <v>68</v>
      </c>
      <c r="AS367">
        <v>3825</v>
      </c>
      <c r="AT367">
        <v>3825</v>
      </c>
      <c r="AU367">
        <v>20725</v>
      </c>
      <c r="AV367">
        <v>0</v>
      </c>
      <c r="AX367">
        <v>136225</v>
      </c>
      <c r="AY367">
        <v>140413025</v>
      </c>
      <c r="AZ367" t="s">
        <v>70</v>
      </c>
      <c r="BA367">
        <v>45696</v>
      </c>
      <c r="BB367" t="s">
        <v>174</v>
      </c>
      <c r="BC367" t="s">
        <v>1147</v>
      </c>
      <c r="BD367" t="s">
        <v>1005</v>
      </c>
    </row>
    <row r="368" spans="1:56" x14ac:dyDescent="0.25">
      <c r="A368" t="str">
        <f>OP[[#This Row],[CODIGO_OP]]&amp;OP[[#This Row],[Rubro]]</f>
        <v>140413125-45-NC-3603-1300-20-20305C-3603025-02</v>
      </c>
      <c r="B368" t="str">
        <f>OP[[#This Row],[CODIGO_CRP]]&amp;OP[[#This Row],[Rubro]]</f>
        <v>20825-45-NC-3603-1300-20-20305C-3603025-02</v>
      </c>
      <c r="C368" t="str">
        <f>OP[[#This Row],[CODIGO_CDP]]&amp;OP[[#This Row],[Rubro]]</f>
        <v>3825-45-NC-3603-1300-20-20305C-3603025-02</v>
      </c>
      <c r="D368" t="str">
        <f>_xlfn.CONCAT(MID(OP[[#This Row],[Numero Documento]],1,10),"-",RIGHT(OP[[#This Row],[Dependencia]],2),"-",MID(OP[[#This Row],[Fuente]],1,1))</f>
        <v>140413125-45-N</v>
      </c>
      <c r="E368" t="str">
        <f>_xlfn.CONCAT(MID(OP[[#This Row],[Compromisos]],1,10),"-",RIGHT(OP[[#This Row],[Dependencia]],2),"-",MID(OP[[#This Row],[Fuente]],1,1))</f>
        <v>20825-45-N</v>
      </c>
      <c r="F368" t="str">
        <f>_xlfn.CONCAT(MID(OP[[#This Row],[CDP]],1,10),"-",RIGHT(OP[[#This Row],[Dependencia]],2),"-",MID(OP[[#This Row],[Fuente]],1,1))</f>
        <v>3825-45-N</v>
      </c>
      <c r="G368" t="s">
        <v>5618</v>
      </c>
      <c r="H368">
        <v>45785</v>
      </c>
      <c r="I368">
        <v>45789.181574074071</v>
      </c>
      <c r="J368" t="s">
        <v>51</v>
      </c>
      <c r="K368" s="1">
        <v>4599511</v>
      </c>
      <c r="L368" s="1">
        <v>24451</v>
      </c>
      <c r="M368" s="1">
        <v>4575060</v>
      </c>
      <c r="N368" t="s">
        <v>52</v>
      </c>
      <c r="O368" t="s">
        <v>53</v>
      </c>
      <c r="P368" t="s">
        <v>169</v>
      </c>
      <c r="Q368">
        <v>79054553</v>
      </c>
      <c r="R368" t="s">
        <v>1713</v>
      </c>
      <c r="S368" t="s">
        <v>56</v>
      </c>
      <c r="T368" t="s">
        <v>57</v>
      </c>
      <c r="U368" s="3" t="s">
        <v>1714</v>
      </c>
      <c r="V368" t="s">
        <v>59</v>
      </c>
      <c r="W368">
        <v>860034313</v>
      </c>
      <c r="X368" t="s">
        <v>97</v>
      </c>
      <c r="Y368">
        <v>923245</v>
      </c>
      <c r="Z368" t="s">
        <v>403</v>
      </c>
      <c r="AA368" t="s">
        <v>62</v>
      </c>
      <c r="AB368" t="s">
        <v>63</v>
      </c>
      <c r="AC368" t="s">
        <v>172</v>
      </c>
      <c r="AD368" t="s">
        <v>173</v>
      </c>
      <c r="AE368" t="s">
        <v>66</v>
      </c>
      <c r="AF368" s="1">
        <v>4599511</v>
      </c>
      <c r="AG368" s="1">
        <v>0</v>
      </c>
      <c r="AH368" s="1">
        <v>0</v>
      </c>
      <c r="AI368" s="1">
        <v>0</v>
      </c>
      <c r="AJ368" t="s">
        <v>67</v>
      </c>
      <c r="AM368" t="s">
        <v>68</v>
      </c>
      <c r="AS368">
        <v>3825</v>
      </c>
      <c r="AT368">
        <v>3825</v>
      </c>
      <c r="AU368">
        <v>20825</v>
      </c>
      <c r="AV368">
        <v>0</v>
      </c>
      <c r="AX368">
        <v>136325</v>
      </c>
      <c r="AY368">
        <v>140413125</v>
      </c>
      <c r="AZ368" t="s">
        <v>70</v>
      </c>
      <c r="BA368">
        <v>45696</v>
      </c>
      <c r="BB368" t="s">
        <v>174</v>
      </c>
      <c r="BC368" t="s">
        <v>1715</v>
      </c>
      <c r="BD368" t="s">
        <v>1005</v>
      </c>
    </row>
    <row r="369" spans="1:56" x14ac:dyDescent="0.25">
      <c r="A369" t="str">
        <f>OP[[#This Row],[CODIGO_OP]]&amp;OP[[#This Row],[Rubro]]</f>
        <v>140413225-45-NC-3603-1300-20-20305C-3603025-02</v>
      </c>
      <c r="B369" t="str">
        <f>OP[[#This Row],[CODIGO_CRP]]&amp;OP[[#This Row],[Rubro]]</f>
        <v>20925-45-NC-3603-1300-20-20305C-3603025-02</v>
      </c>
      <c r="C369" t="str">
        <f>OP[[#This Row],[CODIGO_CDP]]&amp;OP[[#This Row],[Rubro]]</f>
        <v>3825-45-NC-3603-1300-20-20305C-3603025-02</v>
      </c>
      <c r="D369" t="str">
        <f>_xlfn.CONCAT(MID(OP[[#This Row],[Numero Documento]],1,10),"-",RIGHT(OP[[#This Row],[Dependencia]],2),"-",MID(OP[[#This Row],[Fuente]],1,1))</f>
        <v>140413225-45-N</v>
      </c>
      <c r="E369" t="str">
        <f>_xlfn.CONCAT(MID(OP[[#This Row],[Compromisos]],1,10),"-",RIGHT(OP[[#This Row],[Dependencia]],2),"-",MID(OP[[#This Row],[Fuente]],1,1))</f>
        <v>20925-45-N</v>
      </c>
      <c r="F369" t="str">
        <f>_xlfn.CONCAT(MID(OP[[#This Row],[CDP]],1,10),"-",RIGHT(OP[[#This Row],[Dependencia]],2),"-",MID(OP[[#This Row],[Fuente]],1,1))</f>
        <v>3825-45-N</v>
      </c>
      <c r="G369" t="s">
        <v>5619</v>
      </c>
      <c r="H369">
        <v>45785</v>
      </c>
      <c r="I369">
        <v>45789.194386574076</v>
      </c>
      <c r="J369" t="s">
        <v>51</v>
      </c>
      <c r="K369" s="1">
        <v>3555872</v>
      </c>
      <c r="L369" s="1">
        <v>20267</v>
      </c>
      <c r="M369" s="1">
        <v>3535605</v>
      </c>
      <c r="N369" t="s">
        <v>52</v>
      </c>
      <c r="O369" t="s">
        <v>53</v>
      </c>
      <c r="P369" t="s">
        <v>169</v>
      </c>
      <c r="Q369">
        <v>39631710</v>
      </c>
      <c r="R369" t="s">
        <v>1149</v>
      </c>
      <c r="S369" t="s">
        <v>56</v>
      </c>
      <c r="T369" t="s">
        <v>57</v>
      </c>
      <c r="U369" s="3" t="s">
        <v>1150</v>
      </c>
      <c r="V369" t="s">
        <v>59</v>
      </c>
      <c r="W369">
        <v>860007335</v>
      </c>
      <c r="X369" t="s">
        <v>201</v>
      </c>
      <c r="Y369">
        <v>923245</v>
      </c>
      <c r="Z369" t="s">
        <v>403</v>
      </c>
      <c r="AA369" t="s">
        <v>62</v>
      </c>
      <c r="AB369" t="s">
        <v>63</v>
      </c>
      <c r="AC369" t="s">
        <v>172</v>
      </c>
      <c r="AD369" t="s">
        <v>173</v>
      </c>
      <c r="AE369" t="s">
        <v>66</v>
      </c>
      <c r="AF369" s="1">
        <v>3555872</v>
      </c>
      <c r="AG369" s="1">
        <v>0</v>
      </c>
      <c r="AH369" s="1">
        <v>0</v>
      </c>
      <c r="AI369" s="1">
        <v>0</v>
      </c>
      <c r="AJ369" t="s">
        <v>67</v>
      </c>
      <c r="AM369" t="s">
        <v>68</v>
      </c>
      <c r="AS369">
        <v>3825</v>
      </c>
      <c r="AT369">
        <v>3825</v>
      </c>
      <c r="AU369">
        <v>20925</v>
      </c>
      <c r="AV369">
        <v>0</v>
      </c>
      <c r="AX369">
        <v>136425</v>
      </c>
      <c r="AY369">
        <v>140413225</v>
      </c>
      <c r="AZ369" t="s">
        <v>70</v>
      </c>
      <c r="BA369">
        <v>45696</v>
      </c>
      <c r="BB369" t="s">
        <v>174</v>
      </c>
      <c r="BC369" t="s">
        <v>1151</v>
      </c>
      <c r="BD369" t="s">
        <v>1005</v>
      </c>
    </row>
    <row r="370" spans="1:56" x14ac:dyDescent="0.25">
      <c r="A370" t="str">
        <f>OP[[#This Row],[CODIGO_OP]]&amp;OP[[#This Row],[Rubro]]</f>
        <v>140413425-45-NC-3603-1300-20-20305C-3603025-02</v>
      </c>
      <c r="B370" t="str">
        <f>OP[[#This Row],[CODIGO_CRP]]&amp;OP[[#This Row],[Rubro]]</f>
        <v>21025-45-NC-3603-1300-20-20305C-3603025-02</v>
      </c>
      <c r="C370" t="str">
        <f>OP[[#This Row],[CODIGO_CDP]]&amp;OP[[#This Row],[Rubro]]</f>
        <v>3825-45-NC-3603-1300-20-20305C-3603025-02</v>
      </c>
      <c r="D370" t="str">
        <f>_xlfn.CONCAT(MID(OP[[#This Row],[Numero Documento]],1,10),"-",RIGHT(OP[[#This Row],[Dependencia]],2),"-",MID(OP[[#This Row],[Fuente]],1,1))</f>
        <v>140413425-45-N</v>
      </c>
      <c r="E370" t="str">
        <f>_xlfn.CONCAT(MID(OP[[#This Row],[Compromisos]],1,10),"-",RIGHT(OP[[#This Row],[Dependencia]],2),"-",MID(OP[[#This Row],[Fuente]],1,1))</f>
        <v>21025-45-N</v>
      </c>
      <c r="F370" t="str">
        <f>_xlfn.CONCAT(MID(OP[[#This Row],[CDP]],1,10),"-",RIGHT(OP[[#This Row],[Dependencia]],2),"-",MID(OP[[#This Row],[Fuente]],1,1))</f>
        <v>3825-45-N</v>
      </c>
      <c r="G370" t="s">
        <v>5620</v>
      </c>
      <c r="H370">
        <v>45785</v>
      </c>
      <c r="I370">
        <v>45789.196909722225</v>
      </c>
      <c r="J370" t="s">
        <v>51</v>
      </c>
      <c r="K370" s="1">
        <v>3555872</v>
      </c>
      <c r="L370" s="1">
        <v>18900</v>
      </c>
      <c r="M370" s="1">
        <v>3536972</v>
      </c>
      <c r="N370" t="s">
        <v>52</v>
      </c>
      <c r="O370" t="s">
        <v>53</v>
      </c>
      <c r="P370" t="s">
        <v>169</v>
      </c>
      <c r="Q370">
        <v>33367155</v>
      </c>
      <c r="R370" t="s">
        <v>1153</v>
      </c>
      <c r="S370" t="s">
        <v>56</v>
      </c>
      <c r="T370" t="s">
        <v>57</v>
      </c>
      <c r="U370" s="3" t="s">
        <v>1154</v>
      </c>
      <c r="V370" t="s">
        <v>59</v>
      </c>
      <c r="W370">
        <v>860034313</v>
      </c>
      <c r="X370" t="s">
        <v>97</v>
      </c>
      <c r="Y370">
        <v>923245</v>
      </c>
      <c r="Z370" t="s">
        <v>403</v>
      </c>
      <c r="AA370" t="s">
        <v>62</v>
      </c>
      <c r="AB370" t="s">
        <v>63</v>
      </c>
      <c r="AC370" t="s">
        <v>172</v>
      </c>
      <c r="AD370" t="s">
        <v>173</v>
      </c>
      <c r="AE370" t="s">
        <v>66</v>
      </c>
      <c r="AF370" s="1">
        <v>3555872</v>
      </c>
      <c r="AG370" s="1">
        <v>0</v>
      </c>
      <c r="AH370" s="1">
        <v>0</v>
      </c>
      <c r="AI370" s="1">
        <v>0</v>
      </c>
      <c r="AJ370" t="s">
        <v>67</v>
      </c>
      <c r="AM370" t="s">
        <v>68</v>
      </c>
      <c r="AS370">
        <v>3825</v>
      </c>
      <c r="AT370">
        <v>3825</v>
      </c>
      <c r="AU370">
        <v>21025</v>
      </c>
      <c r="AV370">
        <v>0</v>
      </c>
      <c r="AX370">
        <v>136525</v>
      </c>
      <c r="AY370">
        <v>140413425</v>
      </c>
      <c r="AZ370" t="s">
        <v>70</v>
      </c>
      <c r="BA370">
        <v>45696</v>
      </c>
      <c r="BB370" t="s">
        <v>174</v>
      </c>
      <c r="BC370" t="s">
        <v>1155</v>
      </c>
      <c r="BD370" t="s">
        <v>1005</v>
      </c>
    </row>
    <row r="371" spans="1:56" x14ac:dyDescent="0.25">
      <c r="A371" t="str">
        <f>OP[[#This Row],[CODIGO_OP]]&amp;OP[[#This Row],[Rubro]]</f>
        <v>140413525-38-NC-3603-1300-20-20305C-3603025-02</v>
      </c>
      <c r="B371" t="str">
        <f>OP[[#This Row],[CODIGO_CRP]]&amp;OP[[#This Row],[Rubro]]</f>
        <v>24325-38-NC-3603-1300-20-20305C-3603025-02</v>
      </c>
      <c r="C371" t="str">
        <f>OP[[#This Row],[CODIGO_CDP]]&amp;OP[[#This Row],[Rubro]]</f>
        <v>125-38-NC-3603-1300-20-20305C-3603025-02</v>
      </c>
      <c r="D371" t="str">
        <f>_xlfn.CONCAT(MID(OP[[#This Row],[Numero Documento]],1,10),"-",RIGHT(OP[[#This Row],[Dependencia]],2),"-",MID(OP[[#This Row],[Fuente]],1,1))</f>
        <v>140413525-38-N</v>
      </c>
      <c r="E371" t="str">
        <f>_xlfn.CONCAT(MID(OP[[#This Row],[Compromisos]],1,10),"-",RIGHT(OP[[#This Row],[Dependencia]],2),"-",MID(OP[[#This Row],[Fuente]],1,1))</f>
        <v>24325-38-N</v>
      </c>
      <c r="F371" t="str">
        <f>_xlfn.CONCAT(MID(OP[[#This Row],[CDP]],1,10),"-",RIGHT(OP[[#This Row],[Dependencia]],2),"-",MID(OP[[#This Row],[Fuente]],1,1))</f>
        <v>125-38-N</v>
      </c>
      <c r="G371" t="s">
        <v>5621</v>
      </c>
      <c r="H371">
        <v>45785</v>
      </c>
      <c r="I371">
        <v>45789.169641203705</v>
      </c>
      <c r="J371" t="s">
        <v>51</v>
      </c>
      <c r="K371" s="1">
        <v>4599511</v>
      </c>
      <c r="L371" s="1">
        <v>28199</v>
      </c>
      <c r="M371" s="1">
        <v>4571312</v>
      </c>
      <c r="N371" t="s">
        <v>52</v>
      </c>
      <c r="O371" t="s">
        <v>53</v>
      </c>
      <c r="P371" t="s">
        <v>169</v>
      </c>
      <c r="Q371">
        <v>11257178</v>
      </c>
      <c r="R371" t="s">
        <v>1284</v>
      </c>
      <c r="S371" t="s">
        <v>56</v>
      </c>
      <c r="T371" t="s">
        <v>57</v>
      </c>
      <c r="U371" s="3" t="s">
        <v>1285</v>
      </c>
      <c r="V371" t="s">
        <v>59</v>
      </c>
      <c r="W371">
        <v>890903938</v>
      </c>
      <c r="X371" t="s">
        <v>86</v>
      </c>
      <c r="Y371">
        <v>923238</v>
      </c>
      <c r="Z371" t="s">
        <v>254</v>
      </c>
      <c r="AA371" t="s">
        <v>62</v>
      </c>
      <c r="AB371" t="s">
        <v>63</v>
      </c>
      <c r="AC371" t="s">
        <v>172</v>
      </c>
      <c r="AD371" t="s">
        <v>173</v>
      </c>
      <c r="AE371" t="s">
        <v>66</v>
      </c>
      <c r="AF371" s="1">
        <v>4599511</v>
      </c>
      <c r="AG371" s="1">
        <v>0</v>
      </c>
      <c r="AH371" s="1">
        <v>0</v>
      </c>
      <c r="AI371" s="1">
        <v>0</v>
      </c>
      <c r="AJ371" t="s">
        <v>67</v>
      </c>
      <c r="AM371" t="s">
        <v>68</v>
      </c>
      <c r="AS371">
        <v>125</v>
      </c>
      <c r="AT371">
        <v>125</v>
      </c>
      <c r="AU371">
        <v>24325</v>
      </c>
      <c r="AV371">
        <v>0</v>
      </c>
      <c r="AX371">
        <v>136625</v>
      </c>
      <c r="AY371">
        <v>140413525</v>
      </c>
      <c r="AZ371" t="s">
        <v>70</v>
      </c>
      <c r="BA371">
        <v>45697</v>
      </c>
      <c r="BB371" t="s">
        <v>174</v>
      </c>
      <c r="BC371" t="s">
        <v>1286</v>
      </c>
      <c r="BD371" t="s">
        <v>416</v>
      </c>
    </row>
    <row r="372" spans="1:56" x14ac:dyDescent="0.25">
      <c r="A372" t="str">
        <f>OP[[#This Row],[CODIGO_OP]]&amp;OP[[#This Row],[Rubro]]</f>
        <v>140413625-38-NC-3603-1300-20-20305C-3603025-02</v>
      </c>
      <c r="B372" t="str">
        <f>OP[[#This Row],[CODIGO_CRP]]&amp;OP[[#This Row],[Rubro]]</f>
        <v>24425-38-NC-3603-1300-20-20305C-3603025-02</v>
      </c>
      <c r="C372" t="str">
        <f>OP[[#This Row],[CODIGO_CDP]]&amp;OP[[#This Row],[Rubro]]</f>
        <v>125-38-NC-3603-1300-20-20305C-3603025-02</v>
      </c>
      <c r="D372" t="str">
        <f>_xlfn.CONCAT(MID(OP[[#This Row],[Numero Documento]],1,10),"-",RIGHT(OP[[#This Row],[Dependencia]],2),"-",MID(OP[[#This Row],[Fuente]],1,1))</f>
        <v>140413625-38-N</v>
      </c>
      <c r="E372" t="str">
        <f>_xlfn.CONCAT(MID(OP[[#This Row],[Compromisos]],1,10),"-",RIGHT(OP[[#This Row],[Dependencia]],2),"-",MID(OP[[#This Row],[Fuente]],1,1))</f>
        <v>24425-38-N</v>
      </c>
      <c r="F372" t="str">
        <f>_xlfn.CONCAT(MID(OP[[#This Row],[CDP]],1,10),"-",RIGHT(OP[[#This Row],[Dependencia]],2),"-",MID(OP[[#This Row],[Fuente]],1,1))</f>
        <v>125-38-N</v>
      </c>
      <c r="G372" t="s">
        <v>5622</v>
      </c>
      <c r="H372">
        <v>45785</v>
      </c>
      <c r="I372">
        <v>45789.174872685187</v>
      </c>
      <c r="J372" t="s">
        <v>51</v>
      </c>
      <c r="K372" s="1">
        <v>4599511</v>
      </c>
      <c r="L372" s="1">
        <v>24451</v>
      </c>
      <c r="M372" s="1">
        <v>4575060</v>
      </c>
      <c r="N372" t="s">
        <v>52</v>
      </c>
      <c r="O372" t="s">
        <v>53</v>
      </c>
      <c r="P372" t="s">
        <v>169</v>
      </c>
      <c r="Q372">
        <v>82395365</v>
      </c>
      <c r="R372" t="s">
        <v>1288</v>
      </c>
      <c r="S372" t="s">
        <v>56</v>
      </c>
      <c r="T372" t="s">
        <v>57</v>
      </c>
      <c r="U372" s="3" t="s">
        <v>1289</v>
      </c>
      <c r="V372" t="s">
        <v>59</v>
      </c>
      <c r="W372">
        <v>860003020</v>
      </c>
      <c r="X372" t="s">
        <v>212</v>
      </c>
      <c r="Y372">
        <v>923238</v>
      </c>
      <c r="Z372" t="s">
        <v>254</v>
      </c>
      <c r="AA372" t="s">
        <v>62</v>
      </c>
      <c r="AB372" t="s">
        <v>63</v>
      </c>
      <c r="AC372" t="s">
        <v>172</v>
      </c>
      <c r="AD372" t="s">
        <v>173</v>
      </c>
      <c r="AE372" t="s">
        <v>66</v>
      </c>
      <c r="AF372" s="1">
        <v>4599511</v>
      </c>
      <c r="AG372" s="1">
        <v>0</v>
      </c>
      <c r="AH372" s="1">
        <v>0</v>
      </c>
      <c r="AI372" s="1">
        <v>0</v>
      </c>
      <c r="AJ372" t="s">
        <v>67</v>
      </c>
      <c r="AM372" t="s">
        <v>68</v>
      </c>
      <c r="AS372">
        <v>125</v>
      </c>
      <c r="AT372">
        <v>125</v>
      </c>
      <c r="AU372">
        <v>24425</v>
      </c>
      <c r="AV372">
        <v>0</v>
      </c>
      <c r="AX372">
        <v>136725</v>
      </c>
      <c r="AY372">
        <v>140413625</v>
      </c>
      <c r="AZ372" t="s">
        <v>70</v>
      </c>
      <c r="BA372">
        <v>45697</v>
      </c>
      <c r="BB372" t="s">
        <v>174</v>
      </c>
      <c r="BC372" t="s">
        <v>1290</v>
      </c>
      <c r="BD372" t="s">
        <v>416</v>
      </c>
    </row>
    <row r="373" spans="1:56" x14ac:dyDescent="0.25">
      <c r="A373" t="str">
        <f>OP[[#This Row],[CODIGO_OP]]&amp;OP[[#This Row],[Rubro]]</f>
        <v>140413725-38-NC-3603-1300-20-20305C-3603025-02</v>
      </c>
      <c r="B373" t="str">
        <f>OP[[#This Row],[CODIGO_CRP]]&amp;OP[[#This Row],[Rubro]]</f>
        <v>24525-38-NC-3603-1300-20-20305C-3603025-02</v>
      </c>
      <c r="C373" t="str">
        <f>OP[[#This Row],[CODIGO_CDP]]&amp;OP[[#This Row],[Rubro]]</f>
        <v>125-38-NC-3603-1300-20-20305C-3603025-02</v>
      </c>
      <c r="D373" t="str">
        <f>_xlfn.CONCAT(MID(OP[[#This Row],[Numero Documento]],1,10),"-",RIGHT(OP[[#This Row],[Dependencia]],2),"-",MID(OP[[#This Row],[Fuente]],1,1))</f>
        <v>140413725-38-N</v>
      </c>
      <c r="E373" t="str">
        <f>_xlfn.CONCAT(MID(OP[[#This Row],[Compromisos]],1,10),"-",RIGHT(OP[[#This Row],[Dependencia]],2),"-",MID(OP[[#This Row],[Fuente]],1,1))</f>
        <v>24525-38-N</v>
      </c>
      <c r="F373" t="str">
        <f>_xlfn.CONCAT(MID(OP[[#This Row],[CDP]],1,10),"-",RIGHT(OP[[#This Row],[Dependencia]],2),"-",MID(OP[[#This Row],[Fuente]],1,1))</f>
        <v>125-38-N</v>
      </c>
      <c r="G373" t="s">
        <v>5623</v>
      </c>
      <c r="H373">
        <v>45785</v>
      </c>
      <c r="I373">
        <v>45789.177986111114</v>
      </c>
      <c r="J373" t="s">
        <v>51</v>
      </c>
      <c r="K373" s="1">
        <v>4599511</v>
      </c>
      <c r="L373" s="1">
        <v>28439</v>
      </c>
      <c r="M373" s="1">
        <v>4571072</v>
      </c>
      <c r="N373" t="s">
        <v>52</v>
      </c>
      <c r="O373" t="s">
        <v>53</v>
      </c>
      <c r="P373" t="s">
        <v>169</v>
      </c>
      <c r="Q373">
        <v>79703448</v>
      </c>
      <c r="R373" t="s">
        <v>1292</v>
      </c>
      <c r="S373" t="s">
        <v>56</v>
      </c>
      <c r="T373" t="s">
        <v>57</v>
      </c>
      <c r="U373" s="3" t="s">
        <v>1293</v>
      </c>
      <c r="V373" t="s">
        <v>59</v>
      </c>
      <c r="W373">
        <v>860007335</v>
      </c>
      <c r="X373" t="s">
        <v>201</v>
      </c>
      <c r="Y373">
        <v>923238</v>
      </c>
      <c r="Z373" t="s">
        <v>254</v>
      </c>
      <c r="AA373" t="s">
        <v>62</v>
      </c>
      <c r="AB373" t="s">
        <v>63</v>
      </c>
      <c r="AC373" t="s">
        <v>172</v>
      </c>
      <c r="AD373" t="s">
        <v>173</v>
      </c>
      <c r="AE373" t="s">
        <v>66</v>
      </c>
      <c r="AF373" s="1">
        <v>4599511</v>
      </c>
      <c r="AG373" s="1">
        <v>0</v>
      </c>
      <c r="AH373" s="1">
        <v>0</v>
      </c>
      <c r="AI373" s="1">
        <v>0</v>
      </c>
      <c r="AJ373" t="s">
        <v>67</v>
      </c>
      <c r="AM373" t="s">
        <v>68</v>
      </c>
      <c r="AS373">
        <v>125</v>
      </c>
      <c r="AT373">
        <v>125</v>
      </c>
      <c r="AU373">
        <v>24525</v>
      </c>
      <c r="AV373">
        <v>0</v>
      </c>
      <c r="AX373">
        <v>136825</v>
      </c>
      <c r="AY373">
        <v>140413725</v>
      </c>
      <c r="AZ373" t="s">
        <v>70</v>
      </c>
      <c r="BA373">
        <v>45697</v>
      </c>
      <c r="BB373" t="s">
        <v>174</v>
      </c>
      <c r="BC373" t="s">
        <v>1294</v>
      </c>
      <c r="BD373" t="s">
        <v>416</v>
      </c>
    </row>
    <row r="374" spans="1:56" x14ac:dyDescent="0.25">
      <c r="A374" t="str">
        <f>OP[[#This Row],[CODIGO_OP]]&amp;OP[[#This Row],[Rubro]]</f>
        <v>140413825-38-NC-3603-1300-20-20305C-3603025-02</v>
      </c>
      <c r="B374" t="str">
        <f>OP[[#This Row],[CODIGO_CRP]]&amp;OP[[#This Row],[Rubro]]</f>
        <v>24625-38-NC-3603-1300-20-20305C-3603025-02</v>
      </c>
      <c r="C374" t="str">
        <f>OP[[#This Row],[CODIGO_CDP]]&amp;OP[[#This Row],[Rubro]]</f>
        <v>125-38-NC-3603-1300-20-20305C-3603025-02</v>
      </c>
      <c r="D374" t="str">
        <f>_xlfn.CONCAT(MID(OP[[#This Row],[Numero Documento]],1,10),"-",RIGHT(OP[[#This Row],[Dependencia]],2),"-",MID(OP[[#This Row],[Fuente]],1,1))</f>
        <v>140413825-38-N</v>
      </c>
      <c r="E374" t="str">
        <f>_xlfn.CONCAT(MID(OP[[#This Row],[Compromisos]],1,10),"-",RIGHT(OP[[#This Row],[Dependencia]],2),"-",MID(OP[[#This Row],[Fuente]],1,1))</f>
        <v>24625-38-N</v>
      </c>
      <c r="F374" t="str">
        <f>_xlfn.CONCAT(MID(OP[[#This Row],[CDP]],1,10),"-",RIGHT(OP[[#This Row],[Dependencia]],2),"-",MID(OP[[#This Row],[Fuente]],1,1))</f>
        <v>125-38-N</v>
      </c>
      <c r="G374" t="s">
        <v>5624</v>
      </c>
      <c r="H374">
        <v>45785</v>
      </c>
      <c r="I374">
        <v>45789.168136574073</v>
      </c>
      <c r="J374" t="s">
        <v>51</v>
      </c>
      <c r="K374" s="1">
        <v>4599511</v>
      </c>
      <c r="L374" s="1">
        <v>28199</v>
      </c>
      <c r="M374" s="1">
        <v>4571312</v>
      </c>
      <c r="N374" t="s">
        <v>52</v>
      </c>
      <c r="O374" t="s">
        <v>53</v>
      </c>
      <c r="P374" t="s">
        <v>169</v>
      </c>
      <c r="Q374">
        <v>1052381667</v>
      </c>
      <c r="R374" t="s">
        <v>1296</v>
      </c>
      <c r="S374" t="s">
        <v>56</v>
      </c>
      <c r="T374" t="s">
        <v>57</v>
      </c>
      <c r="U374" s="3" t="s">
        <v>1297</v>
      </c>
      <c r="V374" t="s">
        <v>59</v>
      </c>
      <c r="W374">
        <v>860007738</v>
      </c>
      <c r="X374" t="s">
        <v>1003</v>
      </c>
      <c r="Y374">
        <v>923238</v>
      </c>
      <c r="Z374" t="s">
        <v>254</v>
      </c>
      <c r="AA374" t="s">
        <v>62</v>
      </c>
      <c r="AB374" t="s">
        <v>63</v>
      </c>
      <c r="AC374" t="s">
        <v>172</v>
      </c>
      <c r="AD374" t="s">
        <v>173</v>
      </c>
      <c r="AE374" t="s">
        <v>66</v>
      </c>
      <c r="AF374" s="1">
        <v>4599511</v>
      </c>
      <c r="AG374" s="1">
        <v>0</v>
      </c>
      <c r="AH374" s="1">
        <v>0</v>
      </c>
      <c r="AI374" s="1">
        <v>0</v>
      </c>
      <c r="AJ374" t="s">
        <v>67</v>
      </c>
      <c r="AM374" t="s">
        <v>68</v>
      </c>
      <c r="AS374">
        <v>125</v>
      </c>
      <c r="AT374">
        <v>125</v>
      </c>
      <c r="AU374">
        <v>24625</v>
      </c>
      <c r="AV374">
        <v>0</v>
      </c>
      <c r="AX374">
        <v>136925</v>
      </c>
      <c r="AY374">
        <v>140413825</v>
      </c>
      <c r="AZ374" t="s">
        <v>70</v>
      </c>
      <c r="BA374">
        <v>45697</v>
      </c>
      <c r="BB374" t="s">
        <v>174</v>
      </c>
      <c r="BC374" t="s">
        <v>1298</v>
      </c>
      <c r="BD374" t="s">
        <v>416</v>
      </c>
    </row>
    <row r="375" spans="1:56" x14ac:dyDescent="0.25">
      <c r="A375" t="str">
        <f>OP[[#This Row],[CODIGO_OP]]&amp;OP[[#This Row],[Rubro]]</f>
        <v>140413925-38-NC-3603-1300-20-20305C-3603025-02</v>
      </c>
      <c r="B375" t="str">
        <f>OP[[#This Row],[CODIGO_CRP]]&amp;OP[[#This Row],[Rubro]]</f>
        <v>24725-38-NC-3603-1300-20-20305C-3603025-02</v>
      </c>
      <c r="C375" t="str">
        <f>OP[[#This Row],[CODIGO_CDP]]&amp;OP[[#This Row],[Rubro]]</f>
        <v>125-38-NC-3603-1300-20-20305C-3603025-02</v>
      </c>
      <c r="D375" t="str">
        <f>_xlfn.CONCAT(MID(OP[[#This Row],[Numero Documento]],1,10),"-",RIGHT(OP[[#This Row],[Dependencia]],2),"-",MID(OP[[#This Row],[Fuente]],1,1))</f>
        <v>140413925-38-N</v>
      </c>
      <c r="E375" t="str">
        <f>_xlfn.CONCAT(MID(OP[[#This Row],[Compromisos]],1,10),"-",RIGHT(OP[[#This Row],[Dependencia]],2),"-",MID(OP[[#This Row],[Fuente]],1,1))</f>
        <v>24725-38-N</v>
      </c>
      <c r="F375" t="str">
        <f>_xlfn.CONCAT(MID(OP[[#This Row],[CDP]],1,10),"-",RIGHT(OP[[#This Row],[Dependencia]],2),"-",MID(OP[[#This Row],[Fuente]],1,1))</f>
        <v>125-38-N</v>
      </c>
      <c r="G375" t="s">
        <v>5625</v>
      </c>
      <c r="H375">
        <v>45785</v>
      </c>
      <c r="I375">
        <v>45789.177986111114</v>
      </c>
      <c r="J375" t="s">
        <v>51</v>
      </c>
      <c r="K375" s="1">
        <v>4599511</v>
      </c>
      <c r="L375" s="1">
        <v>28199</v>
      </c>
      <c r="M375" s="1">
        <v>4571312</v>
      </c>
      <c r="N375" t="s">
        <v>52</v>
      </c>
      <c r="O375" t="s">
        <v>53</v>
      </c>
      <c r="P375" t="s">
        <v>169</v>
      </c>
      <c r="Q375">
        <v>39728459</v>
      </c>
      <c r="R375" t="s">
        <v>1915</v>
      </c>
      <c r="S375" t="s">
        <v>56</v>
      </c>
      <c r="T375" t="s">
        <v>57</v>
      </c>
      <c r="U375" s="3" t="s">
        <v>1916</v>
      </c>
      <c r="V375" t="s">
        <v>59</v>
      </c>
      <c r="W375">
        <v>860007335</v>
      </c>
      <c r="X375" t="s">
        <v>201</v>
      </c>
      <c r="Y375">
        <v>923238</v>
      </c>
      <c r="Z375" t="s">
        <v>254</v>
      </c>
      <c r="AA375" t="s">
        <v>62</v>
      </c>
      <c r="AB375" t="s">
        <v>63</v>
      </c>
      <c r="AC375" t="s">
        <v>172</v>
      </c>
      <c r="AD375" t="s">
        <v>173</v>
      </c>
      <c r="AE375" t="s">
        <v>66</v>
      </c>
      <c r="AF375" s="1">
        <v>4599511</v>
      </c>
      <c r="AG375" s="1">
        <v>0</v>
      </c>
      <c r="AH375" s="1">
        <v>0</v>
      </c>
      <c r="AI375" s="1">
        <v>0</v>
      </c>
      <c r="AJ375" t="s">
        <v>67</v>
      </c>
      <c r="AM375" t="s">
        <v>68</v>
      </c>
      <c r="AS375">
        <v>125</v>
      </c>
      <c r="AT375">
        <v>125</v>
      </c>
      <c r="AU375">
        <v>24725</v>
      </c>
      <c r="AV375">
        <v>0</v>
      </c>
      <c r="AX375">
        <v>137025</v>
      </c>
      <c r="AY375">
        <v>140413925</v>
      </c>
      <c r="AZ375" t="s">
        <v>70</v>
      </c>
      <c r="BA375">
        <v>45697</v>
      </c>
      <c r="BB375" t="s">
        <v>174</v>
      </c>
      <c r="BC375" t="s">
        <v>1918</v>
      </c>
      <c r="BD375" t="s">
        <v>416</v>
      </c>
    </row>
    <row r="376" spans="1:56" x14ac:dyDescent="0.25">
      <c r="A376" t="str">
        <f>OP[[#This Row],[CODIGO_OP]]&amp;OP[[#This Row],[Rubro]]</f>
        <v>140414025-38-NC-3603-1300-20-20305C-3603025-02</v>
      </c>
      <c r="B376" t="str">
        <f>OP[[#This Row],[CODIGO_CRP]]&amp;OP[[#This Row],[Rubro]]</f>
        <v>24825-38-NC-3603-1300-20-20305C-3603025-02</v>
      </c>
      <c r="C376" t="str">
        <f>OP[[#This Row],[CODIGO_CDP]]&amp;OP[[#This Row],[Rubro]]</f>
        <v>125-38-NC-3603-1300-20-20305C-3603025-02</v>
      </c>
      <c r="D376" t="str">
        <f>_xlfn.CONCAT(MID(OP[[#This Row],[Numero Documento]],1,10),"-",RIGHT(OP[[#This Row],[Dependencia]],2),"-",MID(OP[[#This Row],[Fuente]],1,1))</f>
        <v>140414025-38-N</v>
      </c>
      <c r="E376" t="str">
        <f>_xlfn.CONCAT(MID(OP[[#This Row],[Compromisos]],1,10),"-",RIGHT(OP[[#This Row],[Dependencia]],2),"-",MID(OP[[#This Row],[Fuente]],1,1))</f>
        <v>24825-38-N</v>
      </c>
      <c r="F376" t="str">
        <f>_xlfn.CONCAT(MID(OP[[#This Row],[CDP]],1,10),"-",RIGHT(OP[[#This Row],[Dependencia]],2),"-",MID(OP[[#This Row],[Fuente]],1,1))</f>
        <v>125-38-N</v>
      </c>
      <c r="G376" t="s">
        <v>5626</v>
      </c>
      <c r="H376">
        <v>45785</v>
      </c>
      <c r="I376">
        <v>45789.181585648148</v>
      </c>
      <c r="J376" t="s">
        <v>51</v>
      </c>
      <c r="K376" s="1">
        <v>4599511</v>
      </c>
      <c r="L376" s="1">
        <v>28199</v>
      </c>
      <c r="M376" s="1">
        <v>4571312</v>
      </c>
      <c r="N376" t="s">
        <v>52</v>
      </c>
      <c r="O376" t="s">
        <v>53</v>
      </c>
      <c r="P376" t="s">
        <v>169</v>
      </c>
      <c r="Q376">
        <v>79592386</v>
      </c>
      <c r="R376" t="s">
        <v>1300</v>
      </c>
      <c r="S376" t="s">
        <v>56</v>
      </c>
      <c r="T376" t="s">
        <v>57</v>
      </c>
      <c r="U376" s="3" t="s">
        <v>1301</v>
      </c>
      <c r="V376" t="s">
        <v>59</v>
      </c>
      <c r="W376">
        <v>860034313</v>
      </c>
      <c r="X376" t="s">
        <v>97</v>
      </c>
      <c r="Y376">
        <v>923238</v>
      </c>
      <c r="Z376" t="s">
        <v>254</v>
      </c>
      <c r="AA376" t="s">
        <v>62</v>
      </c>
      <c r="AB376" t="s">
        <v>63</v>
      </c>
      <c r="AC376" t="s">
        <v>172</v>
      </c>
      <c r="AD376" t="s">
        <v>173</v>
      </c>
      <c r="AE376" t="s">
        <v>66</v>
      </c>
      <c r="AF376" s="1">
        <v>4599511</v>
      </c>
      <c r="AG376" s="1">
        <v>0</v>
      </c>
      <c r="AH376" s="1">
        <v>0</v>
      </c>
      <c r="AI376" s="1">
        <v>0</v>
      </c>
      <c r="AJ376" t="s">
        <v>67</v>
      </c>
      <c r="AM376" t="s">
        <v>68</v>
      </c>
      <c r="AS376">
        <v>125</v>
      </c>
      <c r="AT376">
        <v>125</v>
      </c>
      <c r="AU376">
        <v>24825</v>
      </c>
      <c r="AV376">
        <v>0</v>
      </c>
      <c r="AX376">
        <v>137125</v>
      </c>
      <c r="AY376">
        <v>140414025</v>
      </c>
      <c r="AZ376" t="s">
        <v>70</v>
      </c>
      <c r="BA376">
        <v>45697</v>
      </c>
      <c r="BB376" t="s">
        <v>174</v>
      </c>
      <c r="BC376" t="s">
        <v>1302</v>
      </c>
      <c r="BD376" t="s">
        <v>416</v>
      </c>
    </row>
    <row r="377" spans="1:56" x14ac:dyDescent="0.25">
      <c r="A377" t="str">
        <f>OP[[#This Row],[CODIGO_OP]]&amp;OP[[#This Row],[Rubro]]</f>
        <v>140414125-38-NC-3603-1300-20-20305C-3603025-02</v>
      </c>
      <c r="B377" t="str">
        <f>OP[[#This Row],[CODIGO_CRP]]&amp;OP[[#This Row],[Rubro]]</f>
        <v>24925-38-NC-3603-1300-20-20305C-3603025-02</v>
      </c>
      <c r="C377" t="str">
        <f>OP[[#This Row],[CODIGO_CDP]]&amp;OP[[#This Row],[Rubro]]</f>
        <v>125-38-NC-3603-1300-20-20305C-3603025-02</v>
      </c>
      <c r="D377" t="str">
        <f>_xlfn.CONCAT(MID(OP[[#This Row],[Numero Documento]],1,10),"-",RIGHT(OP[[#This Row],[Dependencia]],2),"-",MID(OP[[#This Row],[Fuente]],1,1))</f>
        <v>140414125-38-N</v>
      </c>
      <c r="E377" t="str">
        <f>_xlfn.CONCAT(MID(OP[[#This Row],[Compromisos]],1,10),"-",RIGHT(OP[[#This Row],[Dependencia]],2),"-",MID(OP[[#This Row],[Fuente]],1,1))</f>
        <v>24925-38-N</v>
      </c>
      <c r="F377" t="str">
        <f>_xlfn.CONCAT(MID(OP[[#This Row],[CDP]],1,10),"-",RIGHT(OP[[#This Row],[Dependencia]],2),"-",MID(OP[[#This Row],[Fuente]],1,1))</f>
        <v>125-38-N</v>
      </c>
      <c r="G377" t="s">
        <v>5627</v>
      </c>
      <c r="H377">
        <v>45785</v>
      </c>
      <c r="I377">
        <v>45789.169652777775</v>
      </c>
      <c r="J377" t="s">
        <v>51</v>
      </c>
      <c r="K377" s="1">
        <v>4599511</v>
      </c>
      <c r="L377" s="1">
        <v>28199</v>
      </c>
      <c r="M377" s="1">
        <v>4571312</v>
      </c>
      <c r="N377" t="s">
        <v>52</v>
      </c>
      <c r="O377" t="s">
        <v>53</v>
      </c>
      <c r="P377" t="s">
        <v>169</v>
      </c>
      <c r="Q377">
        <v>79863951</v>
      </c>
      <c r="R377" t="s">
        <v>1304</v>
      </c>
      <c r="S377" t="s">
        <v>56</v>
      </c>
      <c r="T377" t="s">
        <v>57</v>
      </c>
      <c r="U377" s="3" t="s">
        <v>1305</v>
      </c>
      <c r="V377" t="s">
        <v>59</v>
      </c>
      <c r="W377">
        <v>890903938</v>
      </c>
      <c r="X377" t="s">
        <v>86</v>
      </c>
      <c r="Y377">
        <v>923238</v>
      </c>
      <c r="Z377" t="s">
        <v>254</v>
      </c>
      <c r="AA377" t="s">
        <v>62</v>
      </c>
      <c r="AB377" t="s">
        <v>63</v>
      </c>
      <c r="AC377" t="s">
        <v>172</v>
      </c>
      <c r="AD377" t="s">
        <v>173</v>
      </c>
      <c r="AE377" t="s">
        <v>66</v>
      </c>
      <c r="AF377" s="1">
        <v>4599511</v>
      </c>
      <c r="AG377" s="1">
        <v>0</v>
      </c>
      <c r="AH377" s="1">
        <v>0</v>
      </c>
      <c r="AI377" s="1">
        <v>0</v>
      </c>
      <c r="AJ377" t="s">
        <v>67</v>
      </c>
      <c r="AM377" t="s">
        <v>68</v>
      </c>
      <c r="AS377">
        <v>125</v>
      </c>
      <c r="AT377">
        <v>125</v>
      </c>
      <c r="AU377">
        <v>24925</v>
      </c>
      <c r="AV377">
        <v>0</v>
      </c>
      <c r="AX377">
        <v>137225</v>
      </c>
      <c r="AY377">
        <v>140414125</v>
      </c>
      <c r="AZ377" t="s">
        <v>70</v>
      </c>
      <c r="BA377">
        <v>45697</v>
      </c>
      <c r="BB377" t="s">
        <v>174</v>
      </c>
      <c r="BC377" t="s">
        <v>1306</v>
      </c>
      <c r="BD377" t="s">
        <v>416</v>
      </c>
    </row>
    <row r="378" spans="1:56" x14ac:dyDescent="0.25">
      <c r="A378" t="str">
        <f>OP[[#This Row],[CODIGO_OP]]&amp;OP[[#This Row],[Rubro]]</f>
        <v>140414225-38-NC-3603-1300-20-20305C-3603025-02</v>
      </c>
      <c r="B378" t="str">
        <f>OP[[#This Row],[CODIGO_CRP]]&amp;OP[[#This Row],[Rubro]]</f>
        <v>25025-38-NC-3603-1300-20-20305C-3603025-02</v>
      </c>
      <c r="C378" t="str">
        <f>OP[[#This Row],[CODIGO_CDP]]&amp;OP[[#This Row],[Rubro]]</f>
        <v>125-38-NC-3603-1300-20-20305C-3603025-02</v>
      </c>
      <c r="D378" t="str">
        <f>_xlfn.CONCAT(MID(OP[[#This Row],[Numero Documento]],1,10),"-",RIGHT(OP[[#This Row],[Dependencia]],2),"-",MID(OP[[#This Row],[Fuente]],1,1))</f>
        <v>140414225-38-N</v>
      </c>
      <c r="E378" t="str">
        <f>_xlfn.CONCAT(MID(OP[[#This Row],[Compromisos]],1,10),"-",RIGHT(OP[[#This Row],[Dependencia]],2),"-",MID(OP[[#This Row],[Fuente]],1,1))</f>
        <v>25025-38-N</v>
      </c>
      <c r="F378" t="str">
        <f>_xlfn.CONCAT(MID(OP[[#This Row],[CDP]],1,10),"-",RIGHT(OP[[#This Row],[Dependencia]],2),"-",MID(OP[[#This Row],[Fuente]],1,1))</f>
        <v>125-38-N</v>
      </c>
      <c r="G378" t="s">
        <v>5628</v>
      </c>
      <c r="H378">
        <v>45785</v>
      </c>
      <c r="I378">
        <v>45789.181597222225</v>
      </c>
      <c r="J378" t="s">
        <v>51</v>
      </c>
      <c r="K378" s="1">
        <v>4599511</v>
      </c>
      <c r="L378" s="1">
        <v>28439</v>
      </c>
      <c r="M378" s="1">
        <v>4571072</v>
      </c>
      <c r="N378" t="s">
        <v>52</v>
      </c>
      <c r="O378" t="s">
        <v>53</v>
      </c>
      <c r="P378" t="s">
        <v>169</v>
      </c>
      <c r="Q378">
        <v>52556422</v>
      </c>
      <c r="R378" t="s">
        <v>1308</v>
      </c>
      <c r="S378" t="s">
        <v>56</v>
      </c>
      <c r="T378" t="s">
        <v>57</v>
      </c>
      <c r="U378" s="3" t="s">
        <v>1309</v>
      </c>
      <c r="V378" t="s">
        <v>59</v>
      </c>
      <c r="W378">
        <v>860034313</v>
      </c>
      <c r="X378" t="s">
        <v>97</v>
      </c>
      <c r="Y378">
        <v>923238</v>
      </c>
      <c r="Z378" t="s">
        <v>254</v>
      </c>
      <c r="AA378" t="s">
        <v>62</v>
      </c>
      <c r="AB378" t="s">
        <v>63</v>
      </c>
      <c r="AC378" t="s">
        <v>172</v>
      </c>
      <c r="AD378" t="s">
        <v>173</v>
      </c>
      <c r="AE378" t="s">
        <v>66</v>
      </c>
      <c r="AF378" s="1">
        <v>4599511</v>
      </c>
      <c r="AG378" s="1">
        <v>0</v>
      </c>
      <c r="AH378" s="1">
        <v>0</v>
      </c>
      <c r="AI378" s="1">
        <v>0</v>
      </c>
      <c r="AJ378" t="s">
        <v>67</v>
      </c>
      <c r="AM378" t="s">
        <v>68</v>
      </c>
      <c r="AS378">
        <v>125</v>
      </c>
      <c r="AT378">
        <v>125</v>
      </c>
      <c r="AU378">
        <v>25025</v>
      </c>
      <c r="AV378">
        <v>0</v>
      </c>
      <c r="AX378">
        <v>137325</v>
      </c>
      <c r="AY378">
        <v>140414225</v>
      </c>
      <c r="AZ378" t="s">
        <v>70</v>
      </c>
      <c r="BA378">
        <v>45697</v>
      </c>
      <c r="BB378" t="s">
        <v>174</v>
      </c>
      <c r="BC378" t="s">
        <v>1310</v>
      </c>
      <c r="BD378" t="s">
        <v>416</v>
      </c>
    </row>
    <row r="379" spans="1:56" x14ac:dyDescent="0.25">
      <c r="A379" t="str">
        <f>OP[[#This Row],[CODIGO_OP]]&amp;OP[[#This Row],[Rubro]]</f>
        <v>140414325-38-NC-3603-1300-20-20305C-3603025-02</v>
      </c>
      <c r="B379" t="str">
        <f>OP[[#This Row],[CODIGO_CRP]]&amp;OP[[#This Row],[Rubro]]</f>
        <v>25125-38-NC-3603-1300-20-20305C-3603025-02</v>
      </c>
      <c r="C379" t="str">
        <f>OP[[#This Row],[CODIGO_CDP]]&amp;OP[[#This Row],[Rubro]]</f>
        <v>125-38-NC-3603-1300-20-20305C-3603025-02</v>
      </c>
      <c r="D379" t="str">
        <f>_xlfn.CONCAT(MID(OP[[#This Row],[Numero Documento]],1,10),"-",RIGHT(OP[[#This Row],[Dependencia]],2),"-",MID(OP[[#This Row],[Fuente]],1,1))</f>
        <v>140414325-38-N</v>
      </c>
      <c r="E379" t="str">
        <f>_xlfn.CONCAT(MID(OP[[#This Row],[Compromisos]],1,10),"-",RIGHT(OP[[#This Row],[Dependencia]],2),"-",MID(OP[[#This Row],[Fuente]],1,1))</f>
        <v>25125-38-N</v>
      </c>
      <c r="F379" t="str">
        <f>_xlfn.CONCAT(MID(OP[[#This Row],[CDP]],1,10),"-",RIGHT(OP[[#This Row],[Dependencia]],2),"-",MID(OP[[#This Row],[Fuente]],1,1))</f>
        <v>125-38-N</v>
      </c>
      <c r="G379" t="s">
        <v>5629</v>
      </c>
      <c r="H379">
        <v>45785</v>
      </c>
      <c r="I379">
        <v>45789.169652777775</v>
      </c>
      <c r="J379" t="s">
        <v>51</v>
      </c>
      <c r="K379" s="1">
        <v>4599511</v>
      </c>
      <c r="L379" s="1">
        <v>28199</v>
      </c>
      <c r="M379" s="1">
        <v>4571312</v>
      </c>
      <c r="N379" t="s">
        <v>52</v>
      </c>
      <c r="O379" t="s">
        <v>53</v>
      </c>
      <c r="P379" t="s">
        <v>169</v>
      </c>
      <c r="Q379">
        <v>49718628</v>
      </c>
      <c r="R379" t="s">
        <v>1312</v>
      </c>
      <c r="S379" t="s">
        <v>56</v>
      </c>
      <c r="T379" t="s">
        <v>57</v>
      </c>
      <c r="U379" s="3" t="s">
        <v>1313</v>
      </c>
      <c r="V379" t="s">
        <v>59</v>
      </c>
      <c r="W379">
        <v>890903938</v>
      </c>
      <c r="X379" t="s">
        <v>86</v>
      </c>
      <c r="Y379">
        <v>923238</v>
      </c>
      <c r="Z379" t="s">
        <v>254</v>
      </c>
      <c r="AA379" t="s">
        <v>62</v>
      </c>
      <c r="AB379" t="s">
        <v>63</v>
      </c>
      <c r="AC379" t="s">
        <v>172</v>
      </c>
      <c r="AD379" t="s">
        <v>173</v>
      </c>
      <c r="AE379" t="s">
        <v>66</v>
      </c>
      <c r="AF379" s="1">
        <v>4599511</v>
      </c>
      <c r="AG379" s="1">
        <v>0</v>
      </c>
      <c r="AH379" s="1">
        <v>0</v>
      </c>
      <c r="AI379" s="1">
        <v>0</v>
      </c>
      <c r="AJ379" t="s">
        <v>67</v>
      </c>
      <c r="AM379" t="s">
        <v>68</v>
      </c>
      <c r="AS379">
        <v>125</v>
      </c>
      <c r="AT379">
        <v>125</v>
      </c>
      <c r="AU379">
        <v>25125</v>
      </c>
      <c r="AV379">
        <v>0</v>
      </c>
      <c r="AX379">
        <v>137425</v>
      </c>
      <c r="AY379">
        <v>140414325</v>
      </c>
      <c r="AZ379" t="s">
        <v>70</v>
      </c>
      <c r="BA379">
        <v>45697</v>
      </c>
      <c r="BB379" t="s">
        <v>174</v>
      </c>
      <c r="BC379" t="s">
        <v>1314</v>
      </c>
      <c r="BD379" t="s">
        <v>416</v>
      </c>
    </row>
    <row r="380" spans="1:56" x14ac:dyDescent="0.25">
      <c r="A380" t="str">
        <f>OP[[#This Row],[CODIGO_OP]]&amp;OP[[#This Row],[Rubro]]</f>
        <v>140414425-38-NC-3603-1300-20-20305C-3603025-02</v>
      </c>
      <c r="B380" t="str">
        <f>OP[[#This Row],[CODIGO_CRP]]&amp;OP[[#This Row],[Rubro]]</f>
        <v>25225-38-NC-3603-1300-20-20305C-3603025-02</v>
      </c>
      <c r="C380" t="str">
        <f>OP[[#This Row],[CODIGO_CDP]]&amp;OP[[#This Row],[Rubro]]</f>
        <v>125-38-NC-3603-1300-20-20305C-3603025-02</v>
      </c>
      <c r="D380" t="str">
        <f>_xlfn.CONCAT(MID(OP[[#This Row],[Numero Documento]],1,10),"-",RIGHT(OP[[#This Row],[Dependencia]],2),"-",MID(OP[[#This Row],[Fuente]],1,1))</f>
        <v>140414425-38-N</v>
      </c>
      <c r="E380" t="str">
        <f>_xlfn.CONCAT(MID(OP[[#This Row],[Compromisos]],1,10),"-",RIGHT(OP[[#This Row],[Dependencia]],2),"-",MID(OP[[#This Row],[Fuente]],1,1))</f>
        <v>25225-38-N</v>
      </c>
      <c r="F380" t="str">
        <f>_xlfn.CONCAT(MID(OP[[#This Row],[CDP]],1,10),"-",RIGHT(OP[[#This Row],[Dependencia]],2),"-",MID(OP[[#This Row],[Fuente]],1,1))</f>
        <v>125-38-N</v>
      </c>
      <c r="G380" t="s">
        <v>5630</v>
      </c>
      <c r="H380">
        <v>45785</v>
      </c>
      <c r="I380">
        <v>45789.169664351852</v>
      </c>
      <c r="J380" t="s">
        <v>51</v>
      </c>
      <c r="K380" s="1">
        <v>4599511</v>
      </c>
      <c r="L380" s="1">
        <v>28199</v>
      </c>
      <c r="M380" s="1">
        <v>4571312</v>
      </c>
      <c r="N380" t="s">
        <v>52</v>
      </c>
      <c r="O380" t="s">
        <v>53</v>
      </c>
      <c r="P380" t="s">
        <v>169</v>
      </c>
      <c r="Q380">
        <v>80232876</v>
      </c>
      <c r="R380" t="s">
        <v>1316</v>
      </c>
      <c r="S380" t="s">
        <v>56</v>
      </c>
      <c r="T380" t="s">
        <v>57</v>
      </c>
      <c r="U380" s="3" t="s">
        <v>1317</v>
      </c>
      <c r="V380" t="s">
        <v>59</v>
      </c>
      <c r="W380">
        <v>890903938</v>
      </c>
      <c r="X380" t="s">
        <v>86</v>
      </c>
      <c r="Y380">
        <v>923238</v>
      </c>
      <c r="Z380" t="s">
        <v>254</v>
      </c>
      <c r="AA380" t="s">
        <v>62</v>
      </c>
      <c r="AB380" t="s">
        <v>63</v>
      </c>
      <c r="AC380" t="s">
        <v>172</v>
      </c>
      <c r="AD380" t="s">
        <v>173</v>
      </c>
      <c r="AE380" t="s">
        <v>66</v>
      </c>
      <c r="AF380" s="1">
        <v>4599511</v>
      </c>
      <c r="AG380" s="1">
        <v>0</v>
      </c>
      <c r="AH380" s="1">
        <v>0</v>
      </c>
      <c r="AI380" s="1">
        <v>0</v>
      </c>
      <c r="AJ380" t="s">
        <v>67</v>
      </c>
      <c r="AM380" t="s">
        <v>68</v>
      </c>
      <c r="AS380">
        <v>125</v>
      </c>
      <c r="AT380">
        <v>125</v>
      </c>
      <c r="AU380">
        <v>25225</v>
      </c>
      <c r="AV380">
        <v>0</v>
      </c>
      <c r="AX380">
        <v>137525</v>
      </c>
      <c r="AY380">
        <v>140414425</v>
      </c>
      <c r="AZ380" t="s">
        <v>70</v>
      </c>
      <c r="BA380">
        <v>45697</v>
      </c>
      <c r="BB380" t="s">
        <v>174</v>
      </c>
      <c r="BC380" t="s">
        <v>1318</v>
      </c>
      <c r="BD380" t="s">
        <v>416</v>
      </c>
    </row>
    <row r="381" spans="1:56" x14ac:dyDescent="0.25">
      <c r="A381" t="str">
        <f>OP[[#This Row],[CODIGO_OP]]&amp;OP[[#This Row],[Rubro]]</f>
        <v>140414525-38-NC-3603-1300-20-20305C-3603025-02</v>
      </c>
      <c r="B381" t="str">
        <f>OP[[#This Row],[CODIGO_CRP]]&amp;OP[[#This Row],[Rubro]]</f>
        <v>25325-38-NC-3603-1300-20-20305C-3603025-02</v>
      </c>
      <c r="C381" t="str">
        <f>OP[[#This Row],[CODIGO_CDP]]&amp;OP[[#This Row],[Rubro]]</f>
        <v>125-38-NC-3603-1300-20-20305C-3603025-02</v>
      </c>
      <c r="D381" t="str">
        <f>_xlfn.CONCAT(MID(OP[[#This Row],[Numero Documento]],1,10),"-",RIGHT(OP[[#This Row],[Dependencia]],2),"-",MID(OP[[#This Row],[Fuente]],1,1))</f>
        <v>140414525-38-N</v>
      </c>
      <c r="E381" t="str">
        <f>_xlfn.CONCAT(MID(OP[[#This Row],[Compromisos]],1,10),"-",RIGHT(OP[[#This Row],[Dependencia]],2),"-",MID(OP[[#This Row],[Fuente]],1,1))</f>
        <v>25325-38-N</v>
      </c>
      <c r="F381" t="str">
        <f>_xlfn.CONCAT(MID(OP[[#This Row],[CDP]],1,10),"-",RIGHT(OP[[#This Row],[Dependencia]],2),"-",MID(OP[[#This Row],[Fuente]],1,1))</f>
        <v>125-38-N</v>
      </c>
      <c r="G381" t="s">
        <v>5631</v>
      </c>
      <c r="H381">
        <v>45785</v>
      </c>
      <c r="I381">
        <v>45789.181597222225</v>
      </c>
      <c r="J381" t="s">
        <v>51</v>
      </c>
      <c r="K381" s="1">
        <v>4599511</v>
      </c>
      <c r="L381" s="1">
        <v>24451</v>
      </c>
      <c r="M381" s="1">
        <v>4575060</v>
      </c>
      <c r="N381" t="s">
        <v>52</v>
      </c>
      <c r="O381" t="s">
        <v>53</v>
      </c>
      <c r="P381" t="s">
        <v>169</v>
      </c>
      <c r="Q381">
        <v>80002216</v>
      </c>
      <c r="R381" t="s">
        <v>1717</v>
      </c>
      <c r="S381" t="s">
        <v>56</v>
      </c>
      <c r="T381" t="s">
        <v>57</v>
      </c>
      <c r="U381" s="3" t="s">
        <v>1718</v>
      </c>
      <c r="V381" t="s">
        <v>59</v>
      </c>
      <c r="W381">
        <v>860034313</v>
      </c>
      <c r="X381" t="s">
        <v>97</v>
      </c>
      <c r="Y381">
        <v>923238</v>
      </c>
      <c r="Z381" t="s">
        <v>254</v>
      </c>
      <c r="AA381" t="s">
        <v>62</v>
      </c>
      <c r="AB381" t="s">
        <v>63</v>
      </c>
      <c r="AC381" t="s">
        <v>172</v>
      </c>
      <c r="AD381" t="s">
        <v>173</v>
      </c>
      <c r="AE381" t="s">
        <v>66</v>
      </c>
      <c r="AF381" s="1">
        <v>4599511</v>
      </c>
      <c r="AG381" s="1">
        <v>0</v>
      </c>
      <c r="AH381" s="1">
        <v>0</v>
      </c>
      <c r="AI381" s="1">
        <v>0</v>
      </c>
      <c r="AJ381" t="s">
        <v>67</v>
      </c>
      <c r="AM381" t="s">
        <v>68</v>
      </c>
      <c r="AS381">
        <v>125</v>
      </c>
      <c r="AT381">
        <v>125</v>
      </c>
      <c r="AU381">
        <v>25325</v>
      </c>
      <c r="AV381">
        <v>0</v>
      </c>
      <c r="AX381">
        <v>137625</v>
      </c>
      <c r="AY381">
        <v>140414525</v>
      </c>
      <c r="AZ381" t="s">
        <v>70</v>
      </c>
      <c r="BA381">
        <v>45697</v>
      </c>
      <c r="BB381" t="s">
        <v>174</v>
      </c>
      <c r="BC381" t="s">
        <v>1719</v>
      </c>
      <c r="BD381" t="s">
        <v>416</v>
      </c>
    </row>
    <row r="382" spans="1:56" x14ac:dyDescent="0.25">
      <c r="A382" t="str">
        <f>OP[[#This Row],[CODIGO_OP]]&amp;OP[[#This Row],[Rubro]]</f>
        <v>140414625-38-NC-3603-1300-20-20305C-3603025-02</v>
      </c>
      <c r="B382" t="str">
        <f>OP[[#This Row],[CODIGO_CRP]]&amp;OP[[#This Row],[Rubro]]</f>
        <v>25425-38-NC-3603-1300-20-20305C-3603025-02</v>
      </c>
      <c r="C382" t="str">
        <f>OP[[#This Row],[CODIGO_CDP]]&amp;OP[[#This Row],[Rubro]]</f>
        <v>125-38-NC-3603-1300-20-20305C-3603025-02</v>
      </c>
      <c r="D382" t="str">
        <f>_xlfn.CONCAT(MID(OP[[#This Row],[Numero Documento]],1,10),"-",RIGHT(OP[[#This Row],[Dependencia]],2),"-",MID(OP[[#This Row],[Fuente]],1,1))</f>
        <v>140414625-38-N</v>
      </c>
      <c r="E382" t="str">
        <f>_xlfn.CONCAT(MID(OP[[#This Row],[Compromisos]],1,10),"-",RIGHT(OP[[#This Row],[Dependencia]],2),"-",MID(OP[[#This Row],[Fuente]],1,1))</f>
        <v>25425-38-N</v>
      </c>
      <c r="F382" t="str">
        <f>_xlfn.CONCAT(MID(OP[[#This Row],[CDP]],1,10),"-",RIGHT(OP[[#This Row],[Dependencia]],2),"-",MID(OP[[#This Row],[Fuente]],1,1))</f>
        <v>125-38-N</v>
      </c>
      <c r="G382" t="s">
        <v>5632</v>
      </c>
      <c r="H382">
        <v>45785</v>
      </c>
      <c r="I382">
        <v>45789.177986111114</v>
      </c>
      <c r="J382" t="s">
        <v>51</v>
      </c>
      <c r="K382" s="1">
        <v>4599511</v>
      </c>
      <c r="L382" s="1">
        <v>27262</v>
      </c>
      <c r="M382" s="1">
        <v>4572249</v>
      </c>
      <c r="N382" t="s">
        <v>52</v>
      </c>
      <c r="O382" t="s">
        <v>53</v>
      </c>
      <c r="P382" t="s">
        <v>169</v>
      </c>
      <c r="Q382">
        <v>79977580</v>
      </c>
      <c r="R382" t="s">
        <v>1721</v>
      </c>
      <c r="S382" t="s">
        <v>56</v>
      </c>
      <c r="T382" t="s">
        <v>57</v>
      </c>
      <c r="U382" s="3" t="s">
        <v>1722</v>
      </c>
      <c r="V382" t="s">
        <v>59</v>
      </c>
      <c r="W382">
        <v>860007335</v>
      </c>
      <c r="X382" t="s">
        <v>201</v>
      </c>
      <c r="Y382">
        <v>923238</v>
      </c>
      <c r="Z382" t="s">
        <v>254</v>
      </c>
      <c r="AA382" t="s">
        <v>62</v>
      </c>
      <c r="AB382" t="s">
        <v>63</v>
      </c>
      <c r="AC382" t="s">
        <v>172</v>
      </c>
      <c r="AD382" t="s">
        <v>173</v>
      </c>
      <c r="AE382" t="s">
        <v>66</v>
      </c>
      <c r="AF382" s="1">
        <v>4599511</v>
      </c>
      <c r="AG382" s="1">
        <v>0</v>
      </c>
      <c r="AH382" s="1">
        <v>0</v>
      </c>
      <c r="AI382" s="1">
        <v>0</v>
      </c>
      <c r="AJ382" t="s">
        <v>67</v>
      </c>
      <c r="AM382" t="s">
        <v>68</v>
      </c>
      <c r="AS382">
        <v>125</v>
      </c>
      <c r="AT382">
        <v>125</v>
      </c>
      <c r="AU382">
        <v>25425</v>
      </c>
      <c r="AV382">
        <v>0</v>
      </c>
      <c r="AX382">
        <v>137725</v>
      </c>
      <c r="AY382">
        <v>140414625</v>
      </c>
      <c r="AZ382" t="s">
        <v>70</v>
      </c>
      <c r="BA382">
        <v>45697</v>
      </c>
      <c r="BB382" t="s">
        <v>174</v>
      </c>
      <c r="BC382" t="s">
        <v>1723</v>
      </c>
      <c r="BD382" t="s">
        <v>416</v>
      </c>
    </row>
    <row r="383" spans="1:56" x14ac:dyDescent="0.25">
      <c r="A383" t="str">
        <f>OP[[#This Row],[CODIGO_OP]]&amp;OP[[#This Row],[Rubro]]</f>
        <v>140414725-38-NC-3603-1300-20-20305C-3603025-02</v>
      </c>
      <c r="B383" t="str">
        <f>OP[[#This Row],[CODIGO_CRP]]&amp;OP[[#This Row],[Rubro]]</f>
        <v>25525-38-NC-3603-1300-20-20305C-3603025-02</v>
      </c>
      <c r="C383" t="str">
        <f>OP[[#This Row],[CODIGO_CDP]]&amp;OP[[#This Row],[Rubro]]</f>
        <v>125-38-NC-3603-1300-20-20305C-3603025-02</v>
      </c>
      <c r="D383" t="str">
        <f>_xlfn.CONCAT(MID(OP[[#This Row],[Numero Documento]],1,10),"-",RIGHT(OP[[#This Row],[Dependencia]],2),"-",MID(OP[[#This Row],[Fuente]],1,1))</f>
        <v>140414725-38-N</v>
      </c>
      <c r="E383" t="str">
        <f>_xlfn.CONCAT(MID(OP[[#This Row],[Compromisos]],1,10),"-",RIGHT(OP[[#This Row],[Dependencia]],2),"-",MID(OP[[#This Row],[Fuente]],1,1))</f>
        <v>25525-38-N</v>
      </c>
      <c r="F383" t="str">
        <f>_xlfn.CONCAT(MID(OP[[#This Row],[CDP]],1,10),"-",RIGHT(OP[[#This Row],[Dependencia]],2),"-",MID(OP[[#This Row],[Fuente]],1,1))</f>
        <v>125-38-N</v>
      </c>
      <c r="G383" t="s">
        <v>5633</v>
      </c>
      <c r="H383">
        <v>45785</v>
      </c>
      <c r="I383">
        <v>45789.177997685183</v>
      </c>
      <c r="J383" t="s">
        <v>51</v>
      </c>
      <c r="K383" s="1">
        <v>4599511</v>
      </c>
      <c r="L383" s="1">
        <v>28199</v>
      </c>
      <c r="M383" s="1">
        <v>4571312</v>
      </c>
      <c r="N383" t="s">
        <v>52</v>
      </c>
      <c r="O383" t="s">
        <v>53</v>
      </c>
      <c r="P383" t="s">
        <v>169</v>
      </c>
      <c r="Q383">
        <v>1032370727</v>
      </c>
      <c r="R383" t="s">
        <v>1725</v>
      </c>
      <c r="S383" t="s">
        <v>56</v>
      </c>
      <c r="T383" t="s">
        <v>57</v>
      </c>
      <c r="U383" s="3" t="s">
        <v>1726</v>
      </c>
      <c r="V383" t="s">
        <v>59</v>
      </c>
      <c r="W383">
        <v>860007335</v>
      </c>
      <c r="X383" t="s">
        <v>201</v>
      </c>
      <c r="Y383">
        <v>923238</v>
      </c>
      <c r="Z383" t="s">
        <v>254</v>
      </c>
      <c r="AA383" t="s">
        <v>62</v>
      </c>
      <c r="AB383" t="s">
        <v>63</v>
      </c>
      <c r="AC383" t="s">
        <v>172</v>
      </c>
      <c r="AD383" t="s">
        <v>173</v>
      </c>
      <c r="AE383" t="s">
        <v>66</v>
      </c>
      <c r="AF383" s="1">
        <v>4599511</v>
      </c>
      <c r="AG383" s="1">
        <v>0</v>
      </c>
      <c r="AH383" s="1">
        <v>0</v>
      </c>
      <c r="AI383" s="1">
        <v>0</v>
      </c>
      <c r="AJ383" t="s">
        <v>67</v>
      </c>
      <c r="AM383" t="s">
        <v>68</v>
      </c>
      <c r="AS383">
        <v>125</v>
      </c>
      <c r="AT383">
        <v>125</v>
      </c>
      <c r="AU383">
        <v>25525</v>
      </c>
      <c r="AV383">
        <v>0</v>
      </c>
      <c r="AX383">
        <v>137825</v>
      </c>
      <c r="AY383">
        <v>140414725</v>
      </c>
      <c r="AZ383" t="s">
        <v>70</v>
      </c>
      <c r="BA383">
        <v>45697</v>
      </c>
      <c r="BB383" t="s">
        <v>174</v>
      </c>
      <c r="BC383" t="s">
        <v>1727</v>
      </c>
      <c r="BD383" t="s">
        <v>416</v>
      </c>
    </row>
    <row r="384" spans="1:56" x14ac:dyDescent="0.25">
      <c r="A384" t="str">
        <f>OP[[#This Row],[CODIGO_OP]]&amp;OP[[#This Row],[Rubro]]</f>
        <v>140414925-38-NC-3603-1300-20-20305C-3603025-02</v>
      </c>
      <c r="B384" t="str">
        <f>OP[[#This Row],[CODIGO_CRP]]&amp;OP[[#This Row],[Rubro]]</f>
        <v>25625-38-NC-3603-1300-20-20305C-3603025-02</v>
      </c>
      <c r="C384" t="str">
        <f>OP[[#This Row],[CODIGO_CDP]]&amp;OP[[#This Row],[Rubro]]</f>
        <v>125-38-NC-3603-1300-20-20305C-3603025-02</v>
      </c>
      <c r="D384" t="str">
        <f>_xlfn.CONCAT(MID(OP[[#This Row],[Numero Documento]],1,10),"-",RIGHT(OP[[#This Row],[Dependencia]],2),"-",MID(OP[[#This Row],[Fuente]],1,1))</f>
        <v>140414925-38-N</v>
      </c>
      <c r="E384" t="str">
        <f>_xlfn.CONCAT(MID(OP[[#This Row],[Compromisos]],1,10),"-",RIGHT(OP[[#This Row],[Dependencia]],2),"-",MID(OP[[#This Row],[Fuente]],1,1))</f>
        <v>25625-38-N</v>
      </c>
      <c r="F384" t="str">
        <f>_xlfn.CONCAT(MID(OP[[#This Row],[CDP]],1,10),"-",RIGHT(OP[[#This Row],[Dependencia]],2),"-",MID(OP[[#This Row],[Fuente]],1,1))</f>
        <v>125-38-N</v>
      </c>
      <c r="G384" t="s">
        <v>5634</v>
      </c>
      <c r="H384">
        <v>45785</v>
      </c>
      <c r="I384">
        <v>45789.169664351852</v>
      </c>
      <c r="J384" t="s">
        <v>51</v>
      </c>
      <c r="K384" s="1">
        <v>4599511</v>
      </c>
      <c r="L384" s="1">
        <v>28199</v>
      </c>
      <c r="M384" s="1">
        <v>4571312</v>
      </c>
      <c r="N384" t="s">
        <v>52</v>
      </c>
      <c r="O384" t="s">
        <v>53</v>
      </c>
      <c r="P384" t="s">
        <v>169</v>
      </c>
      <c r="Q384">
        <v>39671472</v>
      </c>
      <c r="R384" t="s">
        <v>1729</v>
      </c>
      <c r="S384" t="s">
        <v>56</v>
      </c>
      <c r="T384" t="s">
        <v>57</v>
      </c>
      <c r="U384" s="3" t="s">
        <v>1730</v>
      </c>
      <c r="V384" t="s">
        <v>59</v>
      </c>
      <c r="W384">
        <v>890903938</v>
      </c>
      <c r="X384" t="s">
        <v>86</v>
      </c>
      <c r="Y384">
        <v>923238</v>
      </c>
      <c r="Z384" t="s">
        <v>254</v>
      </c>
      <c r="AA384" t="s">
        <v>62</v>
      </c>
      <c r="AB384" t="s">
        <v>63</v>
      </c>
      <c r="AC384" t="s">
        <v>172</v>
      </c>
      <c r="AD384" t="s">
        <v>173</v>
      </c>
      <c r="AE384" t="s">
        <v>66</v>
      </c>
      <c r="AF384" s="1">
        <v>4599511</v>
      </c>
      <c r="AG384" s="1">
        <v>0</v>
      </c>
      <c r="AH384" s="1">
        <v>0</v>
      </c>
      <c r="AI384" s="1">
        <v>0</v>
      </c>
      <c r="AJ384" t="s">
        <v>67</v>
      </c>
      <c r="AM384" t="s">
        <v>68</v>
      </c>
      <c r="AS384">
        <v>125</v>
      </c>
      <c r="AT384">
        <v>125</v>
      </c>
      <c r="AU384">
        <v>25625</v>
      </c>
      <c r="AV384">
        <v>0</v>
      </c>
      <c r="AX384">
        <v>137925</v>
      </c>
      <c r="AY384">
        <v>140414925</v>
      </c>
      <c r="AZ384" t="s">
        <v>70</v>
      </c>
      <c r="BA384">
        <v>45697</v>
      </c>
      <c r="BB384" t="s">
        <v>174</v>
      </c>
      <c r="BC384" t="s">
        <v>1731</v>
      </c>
      <c r="BD384" t="s">
        <v>416</v>
      </c>
    </row>
    <row r="385" spans="1:56" x14ac:dyDescent="0.25">
      <c r="A385" t="str">
        <f>OP[[#This Row],[CODIGO_OP]]&amp;OP[[#This Row],[Rubro]]</f>
        <v>140415025-38-NC-3603-1300-20-20305C-3603025-02</v>
      </c>
      <c r="B385" t="str">
        <f>OP[[#This Row],[CODIGO_CRP]]&amp;OP[[#This Row],[Rubro]]</f>
        <v>25725-38-NC-3603-1300-20-20305C-3603025-02</v>
      </c>
      <c r="C385" t="str">
        <f>OP[[#This Row],[CODIGO_CDP]]&amp;OP[[#This Row],[Rubro]]</f>
        <v>125-38-NC-3603-1300-20-20305C-3603025-02</v>
      </c>
      <c r="D385" t="str">
        <f>_xlfn.CONCAT(MID(OP[[#This Row],[Numero Documento]],1,10),"-",RIGHT(OP[[#This Row],[Dependencia]],2),"-",MID(OP[[#This Row],[Fuente]],1,1))</f>
        <v>140415025-38-N</v>
      </c>
      <c r="E385" t="str">
        <f>_xlfn.CONCAT(MID(OP[[#This Row],[Compromisos]],1,10),"-",RIGHT(OP[[#This Row],[Dependencia]],2),"-",MID(OP[[#This Row],[Fuente]],1,1))</f>
        <v>25725-38-N</v>
      </c>
      <c r="F385" t="str">
        <f>_xlfn.CONCAT(MID(OP[[#This Row],[CDP]],1,10),"-",RIGHT(OP[[#This Row],[Dependencia]],2),"-",MID(OP[[#This Row],[Fuente]],1,1))</f>
        <v>125-38-N</v>
      </c>
      <c r="G385" t="s">
        <v>5635</v>
      </c>
      <c r="H385">
        <v>45785</v>
      </c>
      <c r="I385">
        <v>45789.181585648148</v>
      </c>
      <c r="J385" t="s">
        <v>51</v>
      </c>
      <c r="K385" s="1">
        <v>4599511</v>
      </c>
      <c r="L385" s="1">
        <v>30074</v>
      </c>
      <c r="M385" s="1">
        <v>4569437</v>
      </c>
      <c r="N385" t="s">
        <v>52</v>
      </c>
      <c r="O385" t="s">
        <v>53</v>
      </c>
      <c r="P385" t="s">
        <v>169</v>
      </c>
      <c r="Q385">
        <v>55177634</v>
      </c>
      <c r="R385" t="s">
        <v>1733</v>
      </c>
      <c r="S385" t="s">
        <v>56</v>
      </c>
      <c r="T385" t="s">
        <v>57</v>
      </c>
      <c r="U385" s="3" t="s">
        <v>1734</v>
      </c>
      <c r="V385" t="s">
        <v>59</v>
      </c>
      <c r="W385">
        <v>860034313</v>
      </c>
      <c r="X385" t="s">
        <v>97</v>
      </c>
      <c r="Y385">
        <v>923238</v>
      </c>
      <c r="Z385" t="s">
        <v>254</v>
      </c>
      <c r="AA385" t="s">
        <v>62</v>
      </c>
      <c r="AB385" t="s">
        <v>63</v>
      </c>
      <c r="AC385" t="s">
        <v>172</v>
      </c>
      <c r="AD385" t="s">
        <v>173</v>
      </c>
      <c r="AE385" t="s">
        <v>66</v>
      </c>
      <c r="AF385" s="1">
        <v>4599511</v>
      </c>
      <c r="AG385" s="1">
        <v>0</v>
      </c>
      <c r="AH385" s="1">
        <v>0</v>
      </c>
      <c r="AI385" s="1">
        <v>0</v>
      </c>
      <c r="AJ385" t="s">
        <v>67</v>
      </c>
      <c r="AM385" t="s">
        <v>68</v>
      </c>
      <c r="AS385">
        <v>125</v>
      </c>
      <c r="AT385">
        <v>125</v>
      </c>
      <c r="AU385">
        <v>25725</v>
      </c>
      <c r="AV385">
        <v>0</v>
      </c>
      <c r="AX385">
        <v>138025</v>
      </c>
      <c r="AY385">
        <v>140415025</v>
      </c>
      <c r="AZ385" t="s">
        <v>70</v>
      </c>
      <c r="BA385">
        <v>45697</v>
      </c>
      <c r="BB385" t="s">
        <v>174</v>
      </c>
      <c r="BC385" t="s">
        <v>1735</v>
      </c>
      <c r="BD385" t="s">
        <v>416</v>
      </c>
    </row>
    <row r="386" spans="1:56" x14ac:dyDescent="0.25">
      <c r="A386" t="str">
        <f>OP[[#This Row],[CODIGO_OP]]&amp;OP[[#This Row],[Rubro]]</f>
        <v>140415125-38-NC-3603-1300-20-20305C-3603025-02</v>
      </c>
      <c r="B386" t="str">
        <f>OP[[#This Row],[CODIGO_CRP]]&amp;OP[[#This Row],[Rubro]]</f>
        <v>25825-38-NC-3603-1300-20-20305C-3603025-02</v>
      </c>
      <c r="C386" t="str">
        <f>OP[[#This Row],[CODIGO_CDP]]&amp;OP[[#This Row],[Rubro]]</f>
        <v>125-38-NC-3603-1300-20-20305C-3603025-02</v>
      </c>
      <c r="D386" t="str">
        <f>_xlfn.CONCAT(MID(OP[[#This Row],[Numero Documento]],1,10),"-",RIGHT(OP[[#This Row],[Dependencia]],2),"-",MID(OP[[#This Row],[Fuente]],1,1))</f>
        <v>140415125-38-N</v>
      </c>
      <c r="E386" t="str">
        <f>_xlfn.CONCAT(MID(OP[[#This Row],[Compromisos]],1,10),"-",RIGHT(OP[[#This Row],[Dependencia]],2),"-",MID(OP[[#This Row],[Fuente]],1,1))</f>
        <v>25825-38-N</v>
      </c>
      <c r="F386" t="str">
        <f>_xlfn.CONCAT(MID(OP[[#This Row],[CDP]],1,10),"-",RIGHT(OP[[#This Row],[Dependencia]],2),"-",MID(OP[[#This Row],[Fuente]],1,1))</f>
        <v>125-38-N</v>
      </c>
      <c r="G386" t="s">
        <v>5636</v>
      </c>
      <c r="H386">
        <v>45785</v>
      </c>
      <c r="I386">
        <v>45789.194467592592</v>
      </c>
      <c r="J386" t="s">
        <v>51</v>
      </c>
      <c r="K386" s="1">
        <v>4599511</v>
      </c>
      <c r="L386" s="1">
        <v>663521</v>
      </c>
      <c r="M386" s="1">
        <v>3935990</v>
      </c>
      <c r="N386" t="s">
        <v>52</v>
      </c>
      <c r="O386" t="s">
        <v>53</v>
      </c>
      <c r="P386" t="s">
        <v>169</v>
      </c>
      <c r="Q386">
        <v>88260450</v>
      </c>
      <c r="R386" t="s">
        <v>1766</v>
      </c>
      <c r="S386" t="s">
        <v>56</v>
      </c>
      <c r="T386" t="s">
        <v>57</v>
      </c>
      <c r="U386" s="3" t="s">
        <v>1767</v>
      </c>
      <c r="V386" t="s">
        <v>59</v>
      </c>
      <c r="W386">
        <v>860007335</v>
      </c>
      <c r="X386" t="s">
        <v>201</v>
      </c>
      <c r="Y386">
        <v>923238</v>
      </c>
      <c r="Z386" t="s">
        <v>254</v>
      </c>
      <c r="AA386" t="s">
        <v>62</v>
      </c>
      <c r="AB386" t="s">
        <v>63</v>
      </c>
      <c r="AC386" t="s">
        <v>172</v>
      </c>
      <c r="AD386" t="s">
        <v>173</v>
      </c>
      <c r="AE386" t="s">
        <v>66</v>
      </c>
      <c r="AF386" s="1">
        <v>4599511</v>
      </c>
      <c r="AG386" s="1">
        <v>0</v>
      </c>
      <c r="AH386" s="1">
        <v>0</v>
      </c>
      <c r="AI386" s="1">
        <v>0</v>
      </c>
      <c r="AJ386" t="s">
        <v>67</v>
      </c>
      <c r="AM386" t="s">
        <v>68</v>
      </c>
      <c r="AS386">
        <v>125</v>
      </c>
      <c r="AT386">
        <v>125</v>
      </c>
      <c r="AU386">
        <v>25825</v>
      </c>
      <c r="AV386">
        <v>0</v>
      </c>
      <c r="AX386">
        <v>138125</v>
      </c>
      <c r="AY386">
        <v>140415125</v>
      </c>
      <c r="AZ386" t="s">
        <v>70</v>
      </c>
      <c r="BA386">
        <v>45697</v>
      </c>
      <c r="BB386" t="s">
        <v>174</v>
      </c>
      <c r="BC386" t="s">
        <v>1768</v>
      </c>
      <c r="BD386" t="s">
        <v>416</v>
      </c>
    </row>
    <row r="387" spans="1:56" x14ac:dyDescent="0.25">
      <c r="A387" t="str">
        <f>OP[[#This Row],[CODIGO_OP]]&amp;OP[[#This Row],[Rubro]]</f>
        <v>140415225-38-NC-3603-1300-20-20305C-3603025-02</v>
      </c>
      <c r="B387" t="str">
        <f>OP[[#This Row],[CODIGO_CRP]]&amp;OP[[#This Row],[Rubro]]</f>
        <v>25925-38-NC-3603-1300-20-20305C-3603025-02</v>
      </c>
      <c r="C387" t="str">
        <f>OP[[#This Row],[CODIGO_CDP]]&amp;OP[[#This Row],[Rubro]]</f>
        <v>125-38-NC-3603-1300-20-20305C-3603025-02</v>
      </c>
      <c r="D387" t="str">
        <f>_xlfn.CONCAT(MID(OP[[#This Row],[Numero Documento]],1,10),"-",RIGHT(OP[[#This Row],[Dependencia]],2),"-",MID(OP[[#This Row],[Fuente]],1,1))</f>
        <v>140415225-38-N</v>
      </c>
      <c r="E387" t="str">
        <f>_xlfn.CONCAT(MID(OP[[#This Row],[Compromisos]],1,10),"-",RIGHT(OP[[#This Row],[Dependencia]],2),"-",MID(OP[[#This Row],[Fuente]],1,1))</f>
        <v>25925-38-N</v>
      </c>
      <c r="F387" t="str">
        <f>_xlfn.CONCAT(MID(OP[[#This Row],[CDP]],1,10),"-",RIGHT(OP[[#This Row],[Dependencia]],2),"-",MID(OP[[#This Row],[Fuente]],1,1))</f>
        <v>125-38-N</v>
      </c>
      <c r="G387" t="s">
        <v>5637</v>
      </c>
      <c r="H387">
        <v>45785</v>
      </c>
      <c r="I387">
        <v>45789.181585648148</v>
      </c>
      <c r="J387" t="s">
        <v>51</v>
      </c>
      <c r="K387" s="1">
        <v>4599511</v>
      </c>
      <c r="L387" s="1">
        <v>28439</v>
      </c>
      <c r="M387" s="1">
        <v>4571072</v>
      </c>
      <c r="N387" t="s">
        <v>52</v>
      </c>
      <c r="O387" t="s">
        <v>53</v>
      </c>
      <c r="P387" t="s">
        <v>169</v>
      </c>
      <c r="Q387">
        <v>3170948</v>
      </c>
      <c r="R387" t="s">
        <v>1737</v>
      </c>
      <c r="S387" t="s">
        <v>56</v>
      </c>
      <c r="T387" t="s">
        <v>57</v>
      </c>
      <c r="U387" s="3" t="s">
        <v>1738</v>
      </c>
      <c r="V387" t="s">
        <v>59</v>
      </c>
      <c r="W387">
        <v>860034313</v>
      </c>
      <c r="X387" t="s">
        <v>97</v>
      </c>
      <c r="Y387">
        <v>923238</v>
      </c>
      <c r="Z387" t="s">
        <v>254</v>
      </c>
      <c r="AA387" t="s">
        <v>62</v>
      </c>
      <c r="AB387" t="s">
        <v>63</v>
      </c>
      <c r="AC387" t="s">
        <v>172</v>
      </c>
      <c r="AD387" t="s">
        <v>173</v>
      </c>
      <c r="AE387" t="s">
        <v>66</v>
      </c>
      <c r="AF387" s="1">
        <v>4599511</v>
      </c>
      <c r="AG387" s="1">
        <v>0</v>
      </c>
      <c r="AH387" s="1">
        <v>0</v>
      </c>
      <c r="AI387" s="1">
        <v>0</v>
      </c>
      <c r="AJ387" t="s">
        <v>67</v>
      </c>
      <c r="AM387" t="s">
        <v>68</v>
      </c>
      <c r="AS387">
        <v>125</v>
      </c>
      <c r="AT387">
        <v>125</v>
      </c>
      <c r="AU387">
        <v>25925</v>
      </c>
      <c r="AV387">
        <v>0</v>
      </c>
      <c r="AX387">
        <v>138225</v>
      </c>
      <c r="AY387">
        <v>140415225</v>
      </c>
      <c r="AZ387" t="s">
        <v>70</v>
      </c>
      <c r="BA387">
        <v>45697</v>
      </c>
      <c r="BB387" t="s">
        <v>174</v>
      </c>
      <c r="BC387" t="s">
        <v>1739</v>
      </c>
      <c r="BD387" t="s">
        <v>416</v>
      </c>
    </row>
    <row r="388" spans="1:56" x14ac:dyDescent="0.25">
      <c r="A388" t="str">
        <f>OP[[#This Row],[CODIGO_OP]]&amp;OP[[#This Row],[Rubro]]</f>
        <v>140415325-38-NC-3603-1300-20-20305C-3603025-02</v>
      </c>
      <c r="B388" t="str">
        <f>OP[[#This Row],[CODIGO_CRP]]&amp;OP[[#This Row],[Rubro]]</f>
        <v>26125-38-NC-3603-1300-20-20305C-3603025-02</v>
      </c>
      <c r="C388" t="str">
        <f>OP[[#This Row],[CODIGO_CDP]]&amp;OP[[#This Row],[Rubro]]</f>
        <v>125-38-NC-3603-1300-20-20305C-3603025-02</v>
      </c>
      <c r="D388" t="str">
        <f>_xlfn.CONCAT(MID(OP[[#This Row],[Numero Documento]],1,10),"-",RIGHT(OP[[#This Row],[Dependencia]],2),"-",MID(OP[[#This Row],[Fuente]],1,1))</f>
        <v>140415325-38-N</v>
      </c>
      <c r="E388" t="str">
        <f>_xlfn.CONCAT(MID(OP[[#This Row],[Compromisos]],1,10),"-",RIGHT(OP[[#This Row],[Dependencia]],2),"-",MID(OP[[#This Row],[Fuente]],1,1))</f>
        <v>26125-38-N</v>
      </c>
      <c r="F388" t="str">
        <f>_xlfn.CONCAT(MID(OP[[#This Row],[CDP]],1,10),"-",RIGHT(OP[[#This Row],[Dependencia]],2),"-",MID(OP[[#This Row],[Fuente]],1,1))</f>
        <v>125-38-N</v>
      </c>
      <c r="G388" t="s">
        <v>5638</v>
      </c>
      <c r="H388">
        <v>45785</v>
      </c>
      <c r="I388">
        <v>45789.17800925926</v>
      </c>
      <c r="J388" t="s">
        <v>51</v>
      </c>
      <c r="K388" s="1">
        <v>4599511</v>
      </c>
      <c r="L388" s="1">
        <v>27442</v>
      </c>
      <c r="M388" s="1">
        <v>4572069</v>
      </c>
      <c r="N388" t="s">
        <v>52</v>
      </c>
      <c r="O388" t="s">
        <v>53</v>
      </c>
      <c r="P388" t="s">
        <v>169</v>
      </c>
      <c r="Q388">
        <v>1030530318</v>
      </c>
      <c r="R388" t="s">
        <v>1745</v>
      </c>
      <c r="S388" t="s">
        <v>56</v>
      </c>
      <c r="T388" t="s">
        <v>57</v>
      </c>
      <c r="U388" s="3" t="s">
        <v>1746</v>
      </c>
      <c r="V388" t="s">
        <v>59</v>
      </c>
      <c r="W388">
        <v>860007335</v>
      </c>
      <c r="X388" t="s">
        <v>201</v>
      </c>
      <c r="Y388">
        <v>923238</v>
      </c>
      <c r="Z388" t="s">
        <v>254</v>
      </c>
      <c r="AA388" t="s">
        <v>62</v>
      </c>
      <c r="AB388" t="s">
        <v>63</v>
      </c>
      <c r="AC388" t="s">
        <v>172</v>
      </c>
      <c r="AD388" t="s">
        <v>173</v>
      </c>
      <c r="AE388" t="s">
        <v>66</v>
      </c>
      <c r="AF388" s="1">
        <v>4599511</v>
      </c>
      <c r="AG388" s="1">
        <v>0</v>
      </c>
      <c r="AH388" s="1">
        <v>0</v>
      </c>
      <c r="AI388" s="1">
        <v>0</v>
      </c>
      <c r="AJ388" t="s">
        <v>67</v>
      </c>
      <c r="AM388" t="s">
        <v>68</v>
      </c>
      <c r="AS388">
        <v>125</v>
      </c>
      <c r="AT388">
        <v>125</v>
      </c>
      <c r="AU388">
        <v>26125</v>
      </c>
      <c r="AV388">
        <v>0</v>
      </c>
      <c r="AX388">
        <v>138325</v>
      </c>
      <c r="AY388">
        <v>140415325</v>
      </c>
      <c r="AZ388" t="s">
        <v>70</v>
      </c>
      <c r="BA388">
        <v>45697</v>
      </c>
      <c r="BB388" t="s">
        <v>174</v>
      </c>
      <c r="BC388" t="s">
        <v>1747</v>
      </c>
      <c r="BD388" t="s">
        <v>416</v>
      </c>
    </row>
    <row r="389" spans="1:56" x14ac:dyDescent="0.25">
      <c r="A389" t="str">
        <f>OP[[#This Row],[CODIGO_OP]]&amp;OP[[#This Row],[Rubro]]</f>
        <v>140415425-38-NC-3603-1300-20-20305C-3603025-02</v>
      </c>
      <c r="B389" t="str">
        <f>OP[[#This Row],[CODIGO_CRP]]&amp;OP[[#This Row],[Rubro]]</f>
        <v>26225-38-NC-3603-1300-20-20305C-3603025-02</v>
      </c>
      <c r="C389" t="str">
        <f>OP[[#This Row],[CODIGO_CDP]]&amp;OP[[#This Row],[Rubro]]</f>
        <v>125-38-NC-3603-1300-20-20305C-3603025-02</v>
      </c>
      <c r="D389" t="str">
        <f>_xlfn.CONCAT(MID(OP[[#This Row],[Numero Documento]],1,10),"-",RIGHT(OP[[#This Row],[Dependencia]],2),"-",MID(OP[[#This Row],[Fuente]],1,1))</f>
        <v>140415425-38-N</v>
      </c>
      <c r="E389" t="str">
        <f>_xlfn.CONCAT(MID(OP[[#This Row],[Compromisos]],1,10),"-",RIGHT(OP[[#This Row],[Dependencia]],2),"-",MID(OP[[#This Row],[Fuente]],1,1))</f>
        <v>26225-38-N</v>
      </c>
      <c r="F389" t="str">
        <f>_xlfn.CONCAT(MID(OP[[#This Row],[CDP]],1,10),"-",RIGHT(OP[[#This Row],[Dependencia]],2),"-",MID(OP[[#This Row],[Fuente]],1,1))</f>
        <v>125-38-N</v>
      </c>
      <c r="G389" t="s">
        <v>5639</v>
      </c>
      <c r="H389">
        <v>45785</v>
      </c>
      <c r="I389">
        <v>45789.169675925928</v>
      </c>
      <c r="J389" t="s">
        <v>51</v>
      </c>
      <c r="K389" s="1">
        <v>4599511</v>
      </c>
      <c r="L389" s="1">
        <v>24451</v>
      </c>
      <c r="M389" s="1">
        <v>4575060</v>
      </c>
      <c r="N389" t="s">
        <v>52</v>
      </c>
      <c r="O389" t="s">
        <v>53</v>
      </c>
      <c r="P389" t="s">
        <v>169</v>
      </c>
      <c r="Q389">
        <v>1136887061</v>
      </c>
      <c r="R389" t="s">
        <v>1320</v>
      </c>
      <c r="S389" t="s">
        <v>56</v>
      </c>
      <c r="T389" t="s">
        <v>57</v>
      </c>
      <c r="U389" s="3" t="s">
        <v>1321</v>
      </c>
      <c r="V389" t="s">
        <v>59</v>
      </c>
      <c r="W389">
        <v>890903938</v>
      </c>
      <c r="X389" t="s">
        <v>86</v>
      </c>
      <c r="Y389">
        <v>923238</v>
      </c>
      <c r="Z389" t="s">
        <v>254</v>
      </c>
      <c r="AA389" t="s">
        <v>62</v>
      </c>
      <c r="AB389" t="s">
        <v>63</v>
      </c>
      <c r="AC389" t="s">
        <v>172</v>
      </c>
      <c r="AD389" t="s">
        <v>173</v>
      </c>
      <c r="AE389" t="s">
        <v>66</v>
      </c>
      <c r="AF389" s="1">
        <v>4599511</v>
      </c>
      <c r="AG389" s="1">
        <v>0</v>
      </c>
      <c r="AH389" s="1">
        <v>0</v>
      </c>
      <c r="AI389" s="1">
        <v>0</v>
      </c>
      <c r="AJ389" t="s">
        <v>67</v>
      </c>
      <c r="AM389" t="s">
        <v>68</v>
      </c>
      <c r="AS389">
        <v>125</v>
      </c>
      <c r="AT389">
        <v>125</v>
      </c>
      <c r="AU389">
        <v>26225</v>
      </c>
      <c r="AV389">
        <v>0</v>
      </c>
      <c r="AX389">
        <v>138425</v>
      </c>
      <c r="AY389">
        <v>140415425</v>
      </c>
      <c r="AZ389" t="s">
        <v>70</v>
      </c>
      <c r="BA389">
        <v>45697</v>
      </c>
      <c r="BB389" t="s">
        <v>174</v>
      </c>
      <c r="BC389" t="s">
        <v>1322</v>
      </c>
      <c r="BD389" t="s">
        <v>416</v>
      </c>
    </row>
    <row r="390" spans="1:56" x14ac:dyDescent="0.25">
      <c r="A390" t="str">
        <f>OP[[#This Row],[CODIGO_OP]]&amp;OP[[#This Row],[Rubro]]</f>
        <v>140415525-10-NC-3602-1300-11-20305C-3602031-02</v>
      </c>
      <c r="B390" t="str">
        <f>OP[[#This Row],[CODIGO_CRP]]&amp;OP[[#This Row],[Rubro]]</f>
        <v>26325-10-NC-3602-1300-11-20305C-3602031-02</v>
      </c>
      <c r="C390" t="str">
        <f>OP[[#This Row],[CODIGO_CDP]]&amp;OP[[#This Row],[Rubro]]</f>
        <v>825-10-NC-3602-1300-11-20305C-3602031-02</v>
      </c>
      <c r="D390" t="str">
        <f>_xlfn.CONCAT(MID(OP[[#This Row],[Numero Documento]],1,10),"-",RIGHT(OP[[#This Row],[Dependencia]],2),"-",MID(OP[[#This Row],[Fuente]],1,1))</f>
        <v>140415525-10-N</v>
      </c>
      <c r="E390" t="str">
        <f>_xlfn.CONCAT(MID(OP[[#This Row],[Compromisos]],1,10),"-",RIGHT(OP[[#This Row],[Dependencia]],2),"-",MID(OP[[#This Row],[Fuente]],1,1))</f>
        <v>26325-10-N</v>
      </c>
      <c r="F390" t="str">
        <f>_xlfn.CONCAT(MID(OP[[#This Row],[CDP]],1,10),"-",RIGHT(OP[[#This Row],[Dependencia]],2),"-",MID(OP[[#This Row],[Fuente]],1,1))</f>
        <v>825-10-N</v>
      </c>
      <c r="G390" t="s">
        <v>5640</v>
      </c>
      <c r="H390">
        <v>45785</v>
      </c>
      <c r="I390">
        <v>45789.187280092592</v>
      </c>
      <c r="J390" t="s">
        <v>51</v>
      </c>
      <c r="K390" s="1">
        <v>3555872</v>
      </c>
      <c r="L390" s="1">
        <v>18900</v>
      </c>
      <c r="M390" s="1">
        <v>3536972</v>
      </c>
      <c r="N390" t="s">
        <v>52</v>
      </c>
      <c r="O390" t="s">
        <v>53</v>
      </c>
      <c r="P390" t="s">
        <v>169</v>
      </c>
      <c r="Q390">
        <v>39656823</v>
      </c>
      <c r="R390" t="s">
        <v>1324</v>
      </c>
      <c r="S390" t="s">
        <v>56</v>
      </c>
      <c r="T390" t="s">
        <v>57</v>
      </c>
      <c r="U390" s="3" t="s">
        <v>1325</v>
      </c>
      <c r="V390" t="s">
        <v>59</v>
      </c>
      <c r="W390">
        <v>890903938</v>
      </c>
      <c r="X390" t="s">
        <v>86</v>
      </c>
      <c r="Y390">
        <v>923210</v>
      </c>
      <c r="Z390" t="s">
        <v>61</v>
      </c>
      <c r="AA390" t="s">
        <v>384</v>
      </c>
      <c r="AB390" t="s">
        <v>385</v>
      </c>
      <c r="AC390" t="s">
        <v>172</v>
      </c>
      <c r="AD390" t="s">
        <v>173</v>
      </c>
      <c r="AE390" t="s">
        <v>66</v>
      </c>
      <c r="AF390" s="1">
        <v>3555872</v>
      </c>
      <c r="AG390" s="1">
        <v>0</v>
      </c>
      <c r="AH390" s="1">
        <v>0</v>
      </c>
      <c r="AI390" s="1">
        <v>0</v>
      </c>
      <c r="AJ390" t="s">
        <v>67</v>
      </c>
      <c r="AM390" t="s">
        <v>68</v>
      </c>
      <c r="AS390">
        <v>825</v>
      </c>
      <c r="AT390">
        <v>825</v>
      </c>
      <c r="AU390">
        <v>26325</v>
      </c>
      <c r="AV390">
        <v>0</v>
      </c>
      <c r="AX390">
        <v>138525</v>
      </c>
      <c r="AY390">
        <v>140415525</v>
      </c>
      <c r="AZ390" t="s">
        <v>70</v>
      </c>
      <c r="BA390">
        <v>45697</v>
      </c>
      <c r="BB390" t="s">
        <v>174</v>
      </c>
      <c r="BC390" t="s">
        <v>1326</v>
      </c>
      <c r="BD390" t="s">
        <v>1005</v>
      </c>
    </row>
    <row r="391" spans="1:56" x14ac:dyDescent="0.25">
      <c r="A391" t="str">
        <f>OP[[#This Row],[CODIGO_OP]]&amp;OP[[#This Row],[Rubro]]</f>
        <v>140415625-10-NC-3602-1300-11-20305C-3602031-02</v>
      </c>
      <c r="B391" t="str">
        <f>OP[[#This Row],[CODIGO_CRP]]&amp;OP[[#This Row],[Rubro]]</f>
        <v>26425-10-NC-3602-1300-11-20305C-3602031-02</v>
      </c>
      <c r="C391" t="str">
        <f>OP[[#This Row],[CODIGO_CDP]]&amp;OP[[#This Row],[Rubro]]</f>
        <v>825-10-NC-3602-1300-11-20305C-3602031-02</v>
      </c>
      <c r="D391" t="str">
        <f>_xlfn.CONCAT(MID(OP[[#This Row],[Numero Documento]],1,10),"-",RIGHT(OP[[#This Row],[Dependencia]],2),"-",MID(OP[[#This Row],[Fuente]],1,1))</f>
        <v>140415625-10-N</v>
      </c>
      <c r="E391" t="str">
        <f>_xlfn.CONCAT(MID(OP[[#This Row],[Compromisos]],1,10),"-",RIGHT(OP[[#This Row],[Dependencia]],2),"-",MID(OP[[#This Row],[Fuente]],1,1))</f>
        <v>26425-10-N</v>
      </c>
      <c r="F391" t="str">
        <f>_xlfn.CONCAT(MID(OP[[#This Row],[CDP]],1,10),"-",RIGHT(OP[[#This Row],[Dependencia]],2),"-",MID(OP[[#This Row],[Fuente]],1,1))</f>
        <v>825-10-N</v>
      </c>
      <c r="G391" t="s">
        <v>5641</v>
      </c>
      <c r="H391">
        <v>45785</v>
      </c>
      <c r="I391">
        <v>45789.177997685183</v>
      </c>
      <c r="J391" t="s">
        <v>51</v>
      </c>
      <c r="K391" s="1">
        <v>4599511</v>
      </c>
      <c r="L391" s="1">
        <v>24451</v>
      </c>
      <c r="M391" s="1">
        <v>4575060</v>
      </c>
      <c r="N391" t="s">
        <v>52</v>
      </c>
      <c r="O391" t="s">
        <v>53</v>
      </c>
      <c r="P391" t="s">
        <v>169</v>
      </c>
      <c r="Q391">
        <v>93122691</v>
      </c>
      <c r="R391" t="s">
        <v>1328</v>
      </c>
      <c r="S391" t="s">
        <v>56</v>
      </c>
      <c r="T391" t="s">
        <v>57</v>
      </c>
      <c r="U391" s="3" t="s">
        <v>1329</v>
      </c>
      <c r="V391" t="s">
        <v>59</v>
      </c>
      <c r="W391">
        <v>860007335</v>
      </c>
      <c r="X391" t="s">
        <v>201</v>
      </c>
      <c r="Y391">
        <v>923210</v>
      </c>
      <c r="Z391" t="s">
        <v>61</v>
      </c>
      <c r="AA391" t="s">
        <v>384</v>
      </c>
      <c r="AB391" t="s">
        <v>385</v>
      </c>
      <c r="AC391" t="s">
        <v>172</v>
      </c>
      <c r="AD391" t="s">
        <v>173</v>
      </c>
      <c r="AE391" t="s">
        <v>66</v>
      </c>
      <c r="AF391" s="1">
        <v>4599511</v>
      </c>
      <c r="AG391" s="1">
        <v>0</v>
      </c>
      <c r="AH391" s="1">
        <v>0</v>
      </c>
      <c r="AI391" s="1">
        <v>0</v>
      </c>
      <c r="AJ391" t="s">
        <v>67</v>
      </c>
      <c r="AM391" t="s">
        <v>68</v>
      </c>
      <c r="AS391">
        <v>825</v>
      </c>
      <c r="AT391">
        <v>825</v>
      </c>
      <c r="AU391">
        <v>26425</v>
      </c>
      <c r="AV391">
        <v>0</v>
      </c>
      <c r="AX391">
        <v>138625</v>
      </c>
      <c r="AY391">
        <v>140415625</v>
      </c>
      <c r="AZ391" t="s">
        <v>70</v>
      </c>
      <c r="BA391">
        <v>45697</v>
      </c>
      <c r="BB391" t="s">
        <v>174</v>
      </c>
      <c r="BC391" t="s">
        <v>1330</v>
      </c>
      <c r="BD391" t="s">
        <v>1005</v>
      </c>
    </row>
    <row r="392" spans="1:56" x14ac:dyDescent="0.25">
      <c r="A392" t="str">
        <f>OP[[#This Row],[CODIGO_OP]]&amp;OP[[#This Row],[Rubro]]</f>
        <v>140415725-10-NC-3602-1300-11-20305C-3602031-02</v>
      </c>
      <c r="B392" t="str">
        <f>OP[[#This Row],[CODIGO_CRP]]&amp;OP[[#This Row],[Rubro]]</f>
        <v>26525-10-NC-3602-1300-11-20305C-3602031-02</v>
      </c>
      <c r="C392" t="str">
        <f>OP[[#This Row],[CODIGO_CDP]]&amp;OP[[#This Row],[Rubro]]</f>
        <v>825-10-NC-3602-1300-11-20305C-3602031-02</v>
      </c>
      <c r="D392" t="str">
        <f>_xlfn.CONCAT(MID(OP[[#This Row],[Numero Documento]],1,10),"-",RIGHT(OP[[#This Row],[Dependencia]],2),"-",MID(OP[[#This Row],[Fuente]],1,1))</f>
        <v>140415725-10-N</v>
      </c>
      <c r="E392" t="str">
        <f>_xlfn.CONCAT(MID(OP[[#This Row],[Compromisos]],1,10),"-",RIGHT(OP[[#This Row],[Dependencia]],2),"-",MID(OP[[#This Row],[Fuente]],1,1))</f>
        <v>26525-10-N</v>
      </c>
      <c r="F392" t="str">
        <f>_xlfn.CONCAT(MID(OP[[#This Row],[CDP]],1,10),"-",RIGHT(OP[[#This Row],[Dependencia]],2),"-",MID(OP[[#This Row],[Fuente]],1,1))</f>
        <v>825-10-N</v>
      </c>
      <c r="G392" t="s">
        <v>5642</v>
      </c>
      <c r="H392">
        <v>45785</v>
      </c>
      <c r="I392">
        <v>45789.181597222225</v>
      </c>
      <c r="J392" t="s">
        <v>51</v>
      </c>
      <c r="K392" s="1">
        <v>4599511</v>
      </c>
      <c r="L392" s="1">
        <v>24451</v>
      </c>
      <c r="M392" s="1">
        <v>4575060</v>
      </c>
      <c r="N392" t="s">
        <v>52</v>
      </c>
      <c r="O392" t="s">
        <v>53</v>
      </c>
      <c r="P392" t="s">
        <v>169</v>
      </c>
      <c r="Q392">
        <v>79572241</v>
      </c>
      <c r="R392" t="s">
        <v>1332</v>
      </c>
      <c r="S392" t="s">
        <v>56</v>
      </c>
      <c r="T392" t="s">
        <v>57</v>
      </c>
      <c r="U392" s="3" t="s">
        <v>1333</v>
      </c>
      <c r="V392" t="s">
        <v>59</v>
      </c>
      <c r="W392">
        <v>860034313</v>
      </c>
      <c r="X392" t="s">
        <v>97</v>
      </c>
      <c r="Y392">
        <v>923210</v>
      </c>
      <c r="Z392" t="s">
        <v>61</v>
      </c>
      <c r="AA392" t="s">
        <v>384</v>
      </c>
      <c r="AB392" t="s">
        <v>385</v>
      </c>
      <c r="AC392" t="s">
        <v>172</v>
      </c>
      <c r="AD392" t="s">
        <v>173</v>
      </c>
      <c r="AE392" t="s">
        <v>66</v>
      </c>
      <c r="AF392" s="1">
        <v>4599511</v>
      </c>
      <c r="AG392" s="1">
        <v>0</v>
      </c>
      <c r="AH392" s="1">
        <v>0</v>
      </c>
      <c r="AI392" s="1">
        <v>0</v>
      </c>
      <c r="AJ392" t="s">
        <v>67</v>
      </c>
      <c r="AM392" t="s">
        <v>68</v>
      </c>
      <c r="AS392">
        <v>825</v>
      </c>
      <c r="AT392">
        <v>825</v>
      </c>
      <c r="AU392">
        <v>26525</v>
      </c>
      <c r="AV392">
        <v>0</v>
      </c>
      <c r="AX392">
        <v>138725</v>
      </c>
      <c r="AY392">
        <v>140415725</v>
      </c>
      <c r="AZ392" t="s">
        <v>70</v>
      </c>
      <c r="BA392">
        <v>45697</v>
      </c>
      <c r="BB392" t="s">
        <v>174</v>
      </c>
      <c r="BC392" t="s">
        <v>1334</v>
      </c>
      <c r="BD392" t="s">
        <v>1005</v>
      </c>
    </row>
    <row r="393" spans="1:56" x14ac:dyDescent="0.25">
      <c r="A393" t="str">
        <f>OP[[#This Row],[CODIGO_OP]]&amp;OP[[#This Row],[Rubro]]</f>
        <v>140415825-10-NC-3602-1300-11-20305C-3602031-02</v>
      </c>
      <c r="B393" t="str">
        <f>OP[[#This Row],[CODIGO_CRP]]&amp;OP[[#This Row],[Rubro]]</f>
        <v>26625-10-NC-3602-1300-11-20305C-3602031-02</v>
      </c>
      <c r="C393" t="str">
        <f>OP[[#This Row],[CODIGO_CDP]]&amp;OP[[#This Row],[Rubro]]</f>
        <v>825-10-NC-3602-1300-11-20305C-3602031-02</v>
      </c>
      <c r="D393" t="str">
        <f>_xlfn.CONCAT(MID(OP[[#This Row],[Numero Documento]],1,10),"-",RIGHT(OP[[#This Row],[Dependencia]],2),"-",MID(OP[[#This Row],[Fuente]],1,1))</f>
        <v>140415825-10-N</v>
      </c>
      <c r="E393" t="str">
        <f>_xlfn.CONCAT(MID(OP[[#This Row],[Compromisos]],1,10),"-",RIGHT(OP[[#This Row],[Dependencia]],2),"-",MID(OP[[#This Row],[Fuente]],1,1))</f>
        <v>26625-10-N</v>
      </c>
      <c r="F393" t="str">
        <f>_xlfn.CONCAT(MID(OP[[#This Row],[CDP]],1,10),"-",RIGHT(OP[[#This Row],[Dependencia]],2),"-",MID(OP[[#This Row],[Fuente]],1,1))</f>
        <v>825-10-N</v>
      </c>
      <c r="G393" t="s">
        <v>5643</v>
      </c>
      <c r="H393">
        <v>45785</v>
      </c>
      <c r="I393">
        <v>45789.169675925928</v>
      </c>
      <c r="J393" t="s">
        <v>51</v>
      </c>
      <c r="K393" s="1">
        <v>4599511</v>
      </c>
      <c r="L393" s="1">
        <v>24451</v>
      </c>
      <c r="M393" s="1">
        <v>4575060</v>
      </c>
      <c r="N393" t="s">
        <v>52</v>
      </c>
      <c r="O393" t="s">
        <v>53</v>
      </c>
      <c r="P393" t="s">
        <v>169</v>
      </c>
      <c r="Q393">
        <v>1015994841</v>
      </c>
      <c r="R393" t="s">
        <v>1336</v>
      </c>
      <c r="S393" t="s">
        <v>56</v>
      </c>
      <c r="T393" t="s">
        <v>57</v>
      </c>
      <c r="U393" s="3" t="s">
        <v>1337</v>
      </c>
      <c r="V393" t="s">
        <v>59</v>
      </c>
      <c r="W393">
        <v>890903938</v>
      </c>
      <c r="X393" t="s">
        <v>86</v>
      </c>
      <c r="Y393">
        <v>923210</v>
      </c>
      <c r="Z393" t="s">
        <v>61</v>
      </c>
      <c r="AA393" t="s">
        <v>384</v>
      </c>
      <c r="AB393" t="s">
        <v>385</v>
      </c>
      <c r="AC393" t="s">
        <v>172</v>
      </c>
      <c r="AD393" t="s">
        <v>173</v>
      </c>
      <c r="AE393" t="s">
        <v>66</v>
      </c>
      <c r="AF393" s="1">
        <v>4599511</v>
      </c>
      <c r="AG393" s="1">
        <v>0</v>
      </c>
      <c r="AH393" s="1">
        <v>0</v>
      </c>
      <c r="AI393" s="1">
        <v>0</v>
      </c>
      <c r="AJ393" t="s">
        <v>67</v>
      </c>
      <c r="AM393" t="s">
        <v>68</v>
      </c>
      <c r="AS393">
        <v>825</v>
      </c>
      <c r="AT393">
        <v>825</v>
      </c>
      <c r="AU393">
        <v>26625</v>
      </c>
      <c r="AV393">
        <v>0</v>
      </c>
      <c r="AX393">
        <v>138825</v>
      </c>
      <c r="AY393">
        <v>140415825</v>
      </c>
      <c r="AZ393" t="s">
        <v>70</v>
      </c>
      <c r="BA393">
        <v>45697</v>
      </c>
      <c r="BB393" t="s">
        <v>174</v>
      </c>
      <c r="BC393" t="s">
        <v>1338</v>
      </c>
      <c r="BD393" t="s">
        <v>1005</v>
      </c>
    </row>
    <row r="394" spans="1:56" x14ac:dyDescent="0.25">
      <c r="A394" t="str">
        <f>OP[[#This Row],[CODIGO_OP]]&amp;OP[[#This Row],[Rubro]]</f>
        <v>140415925-10-NC-3602-1300-11-20305C-3602031-02</v>
      </c>
      <c r="B394" t="str">
        <f>OP[[#This Row],[CODIGO_CRP]]&amp;OP[[#This Row],[Rubro]]</f>
        <v>26725-10-NC-3602-1300-11-20305C-3602031-02</v>
      </c>
      <c r="C394" t="str">
        <f>OP[[#This Row],[CODIGO_CDP]]&amp;OP[[#This Row],[Rubro]]</f>
        <v>825-10-NC-3602-1300-11-20305C-3602031-02</v>
      </c>
      <c r="D394" t="str">
        <f>_xlfn.CONCAT(MID(OP[[#This Row],[Numero Documento]],1,10),"-",RIGHT(OP[[#This Row],[Dependencia]],2),"-",MID(OP[[#This Row],[Fuente]],1,1))</f>
        <v>140415925-10-N</v>
      </c>
      <c r="E394" t="str">
        <f>_xlfn.CONCAT(MID(OP[[#This Row],[Compromisos]],1,10),"-",RIGHT(OP[[#This Row],[Dependencia]],2),"-",MID(OP[[#This Row],[Fuente]],1,1))</f>
        <v>26725-10-N</v>
      </c>
      <c r="F394" t="str">
        <f>_xlfn.CONCAT(MID(OP[[#This Row],[CDP]],1,10),"-",RIGHT(OP[[#This Row],[Dependencia]],2),"-",MID(OP[[#This Row],[Fuente]],1,1))</f>
        <v>825-10-N</v>
      </c>
      <c r="G394" t="s">
        <v>5644</v>
      </c>
      <c r="H394">
        <v>45785</v>
      </c>
      <c r="I394">
        <v>45789.169675925928</v>
      </c>
      <c r="J394" t="s">
        <v>51</v>
      </c>
      <c r="K394" s="1">
        <v>4599511</v>
      </c>
      <c r="L394" s="1">
        <v>26217</v>
      </c>
      <c r="M394" s="1">
        <v>4573294</v>
      </c>
      <c r="N394" t="s">
        <v>52</v>
      </c>
      <c r="O394" t="s">
        <v>53</v>
      </c>
      <c r="P394" t="s">
        <v>169</v>
      </c>
      <c r="Q394">
        <v>45464937</v>
      </c>
      <c r="R394" t="s">
        <v>1340</v>
      </c>
      <c r="S394" t="s">
        <v>56</v>
      </c>
      <c r="T394" t="s">
        <v>57</v>
      </c>
      <c r="U394" s="3" t="s">
        <v>1341</v>
      </c>
      <c r="V394" t="s">
        <v>59</v>
      </c>
      <c r="W394">
        <v>890903938</v>
      </c>
      <c r="X394" t="s">
        <v>86</v>
      </c>
      <c r="Y394">
        <v>923210</v>
      </c>
      <c r="Z394" t="s">
        <v>61</v>
      </c>
      <c r="AA394" t="s">
        <v>384</v>
      </c>
      <c r="AB394" t="s">
        <v>385</v>
      </c>
      <c r="AC394" t="s">
        <v>172</v>
      </c>
      <c r="AD394" t="s">
        <v>173</v>
      </c>
      <c r="AE394" t="s">
        <v>66</v>
      </c>
      <c r="AF394" s="1">
        <v>4599511</v>
      </c>
      <c r="AG394" s="1">
        <v>0</v>
      </c>
      <c r="AH394" s="1">
        <v>0</v>
      </c>
      <c r="AI394" s="1">
        <v>0</v>
      </c>
      <c r="AJ394" t="s">
        <v>67</v>
      </c>
      <c r="AM394" t="s">
        <v>68</v>
      </c>
      <c r="AS394">
        <v>825</v>
      </c>
      <c r="AT394">
        <v>825</v>
      </c>
      <c r="AU394">
        <v>26725</v>
      </c>
      <c r="AV394">
        <v>0</v>
      </c>
      <c r="AX394">
        <v>138925</v>
      </c>
      <c r="AY394">
        <v>140415925</v>
      </c>
      <c r="AZ394" t="s">
        <v>70</v>
      </c>
      <c r="BA394">
        <v>45697</v>
      </c>
      <c r="BB394" t="s">
        <v>174</v>
      </c>
      <c r="BC394" t="s">
        <v>1342</v>
      </c>
      <c r="BD394" t="s">
        <v>1005</v>
      </c>
    </row>
    <row r="395" spans="1:56" x14ac:dyDescent="0.25">
      <c r="A395" t="str">
        <f>OP[[#This Row],[CODIGO_OP]]&amp;OP[[#This Row],[Rubro]]</f>
        <v>140421725-10-NC-3602-1300-11-20305C-3602031-02</v>
      </c>
      <c r="B395" t="str">
        <f>OP[[#This Row],[CODIGO_CRP]]&amp;OP[[#This Row],[Rubro]]</f>
        <v>26825-10-NC-3602-1300-11-20305C-3602031-02</v>
      </c>
      <c r="C395" t="str">
        <f>OP[[#This Row],[CODIGO_CDP]]&amp;OP[[#This Row],[Rubro]]</f>
        <v>825-10-NC-3602-1300-11-20305C-3602031-02</v>
      </c>
      <c r="D395" t="str">
        <f>_xlfn.CONCAT(MID(OP[[#This Row],[Numero Documento]],1,10),"-",RIGHT(OP[[#This Row],[Dependencia]],2),"-",MID(OP[[#This Row],[Fuente]],1,1))</f>
        <v>140421725-10-N</v>
      </c>
      <c r="E395" t="str">
        <f>_xlfn.CONCAT(MID(OP[[#This Row],[Compromisos]],1,10),"-",RIGHT(OP[[#This Row],[Dependencia]],2),"-",MID(OP[[#This Row],[Fuente]],1,1))</f>
        <v>26825-10-N</v>
      </c>
      <c r="F395" t="str">
        <f>_xlfn.CONCAT(MID(OP[[#This Row],[CDP]],1,10),"-",RIGHT(OP[[#This Row],[Dependencia]],2),"-",MID(OP[[#This Row],[Fuente]],1,1))</f>
        <v>825-10-N</v>
      </c>
      <c r="G395" t="s">
        <v>5645</v>
      </c>
      <c r="H395">
        <v>45785</v>
      </c>
      <c r="I395">
        <v>45789.166898148149</v>
      </c>
      <c r="J395" t="s">
        <v>51</v>
      </c>
      <c r="K395" s="1">
        <v>4599511</v>
      </c>
      <c r="L395" s="1">
        <v>24451</v>
      </c>
      <c r="M395" s="1">
        <v>4575060</v>
      </c>
      <c r="N395" t="s">
        <v>52</v>
      </c>
      <c r="O395" t="s">
        <v>53</v>
      </c>
      <c r="P395" t="s">
        <v>169</v>
      </c>
      <c r="Q395">
        <v>79431471</v>
      </c>
      <c r="R395" t="s">
        <v>1344</v>
      </c>
      <c r="S395" t="s">
        <v>56</v>
      </c>
      <c r="T395" t="s">
        <v>57</v>
      </c>
      <c r="U395" s="3" t="s">
        <v>1345</v>
      </c>
      <c r="V395" t="s">
        <v>59</v>
      </c>
      <c r="W395">
        <v>800037800</v>
      </c>
      <c r="X395" t="s">
        <v>661</v>
      </c>
      <c r="Y395">
        <v>923210</v>
      </c>
      <c r="Z395" t="s">
        <v>61</v>
      </c>
      <c r="AA395" t="s">
        <v>384</v>
      </c>
      <c r="AB395" t="s">
        <v>385</v>
      </c>
      <c r="AC395" t="s">
        <v>172</v>
      </c>
      <c r="AD395" t="s">
        <v>173</v>
      </c>
      <c r="AE395" t="s">
        <v>66</v>
      </c>
      <c r="AF395" s="1">
        <v>4599511</v>
      </c>
      <c r="AG395" s="1">
        <v>0</v>
      </c>
      <c r="AH395" s="1">
        <v>0</v>
      </c>
      <c r="AI395" s="1">
        <v>0</v>
      </c>
      <c r="AJ395" t="s">
        <v>67</v>
      </c>
      <c r="AM395" t="s">
        <v>68</v>
      </c>
      <c r="AS395">
        <v>825</v>
      </c>
      <c r="AT395">
        <v>825</v>
      </c>
      <c r="AU395">
        <v>26825</v>
      </c>
      <c r="AV395">
        <v>0</v>
      </c>
      <c r="AX395">
        <v>139025</v>
      </c>
      <c r="AY395">
        <v>140421725</v>
      </c>
      <c r="AZ395" t="s">
        <v>70</v>
      </c>
      <c r="BA395">
        <v>45697</v>
      </c>
      <c r="BB395" t="s">
        <v>174</v>
      </c>
      <c r="BC395" t="s">
        <v>1346</v>
      </c>
      <c r="BD395" t="s">
        <v>1005</v>
      </c>
    </row>
    <row r="396" spans="1:56" x14ac:dyDescent="0.25">
      <c r="A396" t="str">
        <f>OP[[#This Row],[CODIGO_OP]]&amp;OP[[#This Row],[Rubro]]</f>
        <v>140421825-10-NC-3602-1300-11-20305C-3602031-02</v>
      </c>
      <c r="B396" t="str">
        <f>OP[[#This Row],[CODIGO_CRP]]&amp;OP[[#This Row],[Rubro]]</f>
        <v>26925-10-NC-3602-1300-11-20305C-3602031-02</v>
      </c>
      <c r="C396" t="str">
        <f>OP[[#This Row],[CODIGO_CDP]]&amp;OP[[#This Row],[Rubro]]</f>
        <v>825-10-NC-3602-1300-11-20305C-3602031-02</v>
      </c>
      <c r="D396" t="str">
        <f>_xlfn.CONCAT(MID(OP[[#This Row],[Numero Documento]],1,10),"-",RIGHT(OP[[#This Row],[Dependencia]],2),"-",MID(OP[[#This Row],[Fuente]],1,1))</f>
        <v>140421825-10-N</v>
      </c>
      <c r="E396" t="str">
        <f>_xlfn.CONCAT(MID(OP[[#This Row],[Compromisos]],1,10),"-",RIGHT(OP[[#This Row],[Dependencia]],2),"-",MID(OP[[#This Row],[Fuente]],1,1))</f>
        <v>26925-10-N</v>
      </c>
      <c r="F396" t="str">
        <f>_xlfn.CONCAT(MID(OP[[#This Row],[CDP]],1,10),"-",RIGHT(OP[[#This Row],[Dependencia]],2),"-",MID(OP[[#This Row],[Fuente]],1,1))</f>
        <v>825-10-N</v>
      </c>
      <c r="G396" t="s">
        <v>5646</v>
      </c>
      <c r="H396">
        <v>45785</v>
      </c>
      <c r="I396">
        <v>45789.17827546296</v>
      </c>
      <c r="J396" t="s">
        <v>51</v>
      </c>
      <c r="K396" s="1">
        <v>4599511</v>
      </c>
      <c r="L396" s="1">
        <v>24451</v>
      </c>
      <c r="M396" s="1">
        <v>4575060</v>
      </c>
      <c r="N396" t="s">
        <v>52</v>
      </c>
      <c r="O396" t="s">
        <v>53</v>
      </c>
      <c r="P396" t="s">
        <v>169</v>
      </c>
      <c r="Q396">
        <v>80249078</v>
      </c>
      <c r="R396" t="s">
        <v>1348</v>
      </c>
      <c r="S396" t="s">
        <v>56</v>
      </c>
      <c r="T396" t="s">
        <v>57</v>
      </c>
      <c r="U396" s="3" t="s">
        <v>1349</v>
      </c>
      <c r="V396" t="s">
        <v>59</v>
      </c>
      <c r="W396">
        <v>860035827</v>
      </c>
      <c r="X396" t="s">
        <v>378</v>
      </c>
      <c r="Y396">
        <v>923210</v>
      </c>
      <c r="Z396" t="s">
        <v>61</v>
      </c>
      <c r="AA396" t="s">
        <v>384</v>
      </c>
      <c r="AB396" t="s">
        <v>385</v>
      </c>
      <c r="AC396" t="s">
        <v>172</v>
      </c>
      <c r="AD396" t="s">
        <v>173</v>
      </c>
      <c r="AE396" t="s">
        <v>66</v>
      </c>
      <c r="AF396" s="1">
        <v>4599511</v>
      </c>
      <c r="AG396" s="1">
        <v>0</v>
      </c>
      <c r="AH396" s="1">
        <v>0</v>
      </c>
      <c r="AI396" s="1">
        <v>0</v>
      </c>
      <c r="AJ396" t="s">
        <v>67</v>
      </c>
      <c r="AM396" t="s">
        <v>68</v>
      </c>
      <c r="AS396">
        <v>825</v>
      </c>
      <c r="AT396">
        <v>825</v>
      </c>
      <c r="AU396">
        <v>26925</v>
      </c>
      <c r="AV396">
        <v>0</v>
      </c>
      <c r="AX396">
        <v>139125</v>
      </c>
      <c r="AY396">
        <v>140421825</v>
      </c>
      <c r="AZ396" t="s">
        <v>70</v>
      </c>
      <c r="BA396">
        <v>45697</v>
      </c>
      <c r="BB396" t="s">
        <v>174</v>
      </c>
      <c r="BC396" t="s">
        <v>1350</v>
      </c>
      <c r="BD396" t="s">
        <v>1005</v>
      </c>
    </row>
    <row r="397" spans="1:56" x14ac:dyDescent="0.25">
      <c r="A397" t="str">
        <f>OP[[#This Row],[CODIGO_OP]]&amp;OP[[#This Row],[Rubro]]</f>
        <v>140421925-10-NC-3602-1300-11-20305C-3602031-02</v>
      </c>
      <c r="B397" t="str">
        <f>OP[[#This Row],[CODIGO_CRP]]&amp;OP[[#This Row],[Rubro]]</f>
        <v>27025-10-NC-3602-1300-11-20305C-3602031-02</v>
      </c>
      <c r="C397" t="str">
        <f>OP[[#This Row],[CODIGO_CDP]]&amp;OP[[#This Row],[Rubro]]</f>
        <v>825-10-NC-3602-1300-11-20305C-3602031-02</v>
      </c>
      <c r="D397" t="str">
        <f>_xlfn.CONCAT(MID(OP[[#This Row],[Numero Documento]],1,10),"-",RIGHT(OP[[#This Row],[Dependencia]],2),"-",MID(OP[[#This Row],[Fuente]],1,1))</f>
        <v>140421925-10-N</v>
      </c>
      <c r="E397" t="str">
        <f>_xlfn.CONCAT(MID(OP[[#This Row],[Compromisos]],1,10),"-",RIGHT(OP[[#This Row],[Dependencia]],2),"-",MID(OP[[#This Row],[Fuente]],1,1))</f>
        <v>27025-10-N</v>
      </c>
      <c r="F397" t="str">
        <f>_xlfn.CONCAT(MID(OP[[#This Row],[CDP]],1,10),"-",RIGHT(OP[[#This Row],[Dependencia]],2),"-",MID(OP[[#This Row],[Fuente]],1,1))</f>
        <v>825-10-N</v>
      </c>
      <c r="G397" t="s">
        <v>5647</v>
      </c>
      <c r="H397">
        <v>45785</v>
      </c>
      <c r="I397">
        <v>45789.178020833337</v>
      </c>
      <c r="J397" t="s">
        <v>51</v>
      </c>
      <c r="K397" s="1">
        <v>4599511</v>
      </c>
      <c r="L397" s="1">
        <v>24451</v>
      </c>
      <c r="M397" s="1">
        <v>4575060</v>
      </c>
      <c r="N397" t="s">
        <v>52</v>
      </c>
      <c r="O397" t="s">
        <v>53</v>
      </c>
      <c r="P397" t="s">
        <v>169</v>
      </c>
      <c r="Q397">
        <v>93343728</v>
      </c>
      <c r="R397" t="s">
        <v>1352</v>
      </c>
      <c r="S397" t="s">
        <v>56</v>
      </c>
      <c r="T397" t="s">
        <v>57</v>
      </c>
      <c r="U397" s="3" t="s">
        <v>1353</v>
      </c>
      <c r="V397" t="s">
        <v>59</v>
      </c>
      <c r="W397">
        <v>860007335</v>
      </c>
      <c r="X397" t="s">
        <v>201</v>
      </c>
      <c r="Y397">
        <v>923210</v>
      </c>
      <c r="Z397" t="s">
        <v>61</v>
      </c>
      <c r="AA397" t="s">
        <v>384</v>
      </c>
      <c r="AB397" t="s">
        <v>385</v>
      </c>
      <c r="AC397" t="s">
        <v>172</v>
      </c>
      <c r="AD397" t="s">
        <v>173</v>
      </c>
      <c r="AE397" t="s">
        <v>66</v>
      </c>
      <c r="AF397" s="1">
        <v>4599511</v>
      </c>
      <c r="AG397" s="1">
        <v>0</v>
      </c>
      <c r="AH397" s="1">
        <v>0</v>
      </c>
      <c r="AI397" s="1">
        <v>0</v>
      </c>
      <c r="AJ397" t="s">
        <v>67</v>
      </c>
      <c r="AM397" t="s">
        <v>68</v>
      </c>
      <c r="AS397">
        <v>825</v>
      </c>
      <c r="AT397">
        <v>825</v>
      </c>
      <c r="AU397">
        <v>27025</v>
      </c>
      <c r="AV397">
        <v>0</v>
      </c>
      <c r="AX397">
        <v>139225</v>
      </c>
      <c r="AY397">
        <v>140421925</v>
      </c>
      <c r="AZ397" t="s">
        <v>70</v>
      </c>
      <c r="BA397">
        <v>45697</v>
      </c>
      <c r="BB397" t="s">
        <v>174</v>
      </c>
      <c r="BC397" t="s">
        <v>1354</v>
      </c>
      <c r="BD397" t="s">
        <v>1005</v>
      </c>
    </row>
    <row r="398" spans="1:56" x14ac:dyDescent="0.25">
      <c r="A398" t="str">
        <f>OP[[#This Row],[CODIGO_OP]]&amp;OP[[#This Row],[Rubro]]</f>
        <v>140422125-10-NC-3602-1300-11-20305C-3602031-02</v>
      </c>
      <c r="B398" t="str">
        <f>OP[[#This Row],[CODIGO_CRP]]&amp;OP[[#This Row],[Rubro]]</f>
        <v>27125-10-NC-3602-1300-11-20305C-3602031-02</v>
      </c>
      <c r="C398" t="str">
        <f>OP[[#This Row],[CODIGO_CDP]]&amp;OP[[#This Row],[Rubro]]</f>
        <v>825-10-NC-3602-1300-11-20305C-3602031-02</v>
      </c>
      <c r="D398" t="str">
        <f>_xlfn.CONCAT(MID(OP[[#This Row],[Numero Documento]],1,10),"-",RIGHT(OP[[#This Row],[Dependencia]],2),"-",MID(OP[[#This Row],[Fuente]],1,1))</f>
        <v>140422125-10-N</v>
      </c>
      <c r="E398" t="str">
        <f>_xlfn.CONCAT(MID(OP[[#This Row],[Compromisos]],1,10),"-",RIGHT(OP[[#This Row],[Dependencia]],2),"-",MID(OP[[#This Row],[Fuente]],1,1))</f>
        <v>27125-10-N</v>
      </c>
      <c r="F398" t="str">
        <f>_xlfn.CONCAT(MID(OP[[#This Row],[CDP]],1,10),"-",RIGHT(OP[[#This Row],[Dependencia]],2),"-",MID(OP[[#This Row],[Fuente]],1,1))</f>
        <v>825-10-N</v>
      </c>
      <c r="G398" t="s">
        <v>5648</v>
      </c>
      <c r="H398">
        <v>45785</v>
      </c>
      <c r="I398">
        <v>45789.194398148145</v>
      </c>
      <c r="J398" t="s">
        <v>51</v>
      </c>
      <c r="K398" s="1">
        <v>3555872</v>
      </c>
      <c r="L398" s="1">
        <v>18900</v>
      </c>
      <c r="M398" s="1">
        <v>3536972</v>
      </c>
      <c r="N398" t="s">
        <v>52</v>
      </c>
      <c r="O398" t="s">
        <v>53</v>
      </c>
      <c r="P398" t="s">
        <v>169</v>
      </c>
      <c r="Q398">
        <v>52843265</v>
      </c>
      <c r="R398" t="s">
        <v>1356</v>
      </c>
      <c r="S398" t="s">
        <v>56</v>
      </c>
      <c r="T398" t="s">
        <v>57</v>
      </c>
      <c r="U398" s="3" t="s">
        <v>1357</v>
      </c>
      <c r="V398" t="s">
        <v>59</v>
      </c>
      <c r="W398">
        <v>860007335</v>
      </c>
      <c r="X398" t="s">
        <v>201</v>
      </c>
      <c r="Y398">
        <v>923210</v>
      </c>
      <c r="Z398" t="s">
        <v>61</v>
      </c>
      <c r="AA398" t="s">
        <v>384</v>
      </c>
      <c r="AB398" t="s">
        <v>385</v>
      </c>
      <c r="AC398" t="s">
        <v>172</v>
      </c>
      <c r="AD398" t="s">
        <v>173</v>
      </c>
      <c r="AE398" t="s">
        <v>66</v>
      </c>
      <c r="AF398" s="1">
        <v>3555872</v>
      </c>
      <c r="AG398" s="1">
        <v>0</v>
      </c>
      <c r="AH398" s="1">
        <v>0</v>
      </c>
      <c r="AI398" s="1">
        <v>0</v>
      </c>
      <c r="AJ398" t="s">
        <v>67</v>
      </c>
      <c r="AM398" t="s">
        <v>68</v>
      </c>
      <c r="AS398">
        <v>825</v>
      </c>
      <c r="AT398">
        <v>825</v>
      </c>
      <c r="AU398">
        <v>27125</v>
      </c>
      <c r="AV398">
        <v>0</v>
      </c>
      <c r="AX398">
        <v>139325</v>
      </c>
      <c r="AY398">
        <v>140422125</v>
      </c>
      <c r="AZ398" t="s">
        <v>70</v>
      </c>
      <c r="BA398">
        <v>45697</v>
      </c>
      <c r="BB398" t="s">
        <v>174</v>
      </c>
      <c r="BC398" t="s">
        <v>1358</v>
      </c>
      <c r="BD398" t="s">
        <v>1005</v>
      </c>
    </row>
    <row r="399" spans="1:56" x14ac:dyDescent="0.25">
      <c r="A399" t="str">
        <f>OP[[#This Row],[CODIGO_OP]]&amp;OP[[#This Row],[Rubro]]</f>
        <v>140422225-10-NC-3603-1300-20-20305C-3603025-02</v>
      </c>
      <c r="B399" t="str">
        <f>OP[[#This Row],[CODIGO_CRP]]&amp;OP[[#This Row],[Rubro]]</f>
        <v>27225-10-NC-3603-1300-20-20305C-3603025-02</v>
      </c>
      <c r="C399" t="str">
        <f>OP[[#This Row],[CODIGO_CDP]]&amp;OP[[#This Row],[Rubro]]</f>
        <v>1925-10-NC-3603-1300-20-20305C-3603025-02</v>
      </c>
      <c r="D399" t="str">
        <f>_xlfn.CONCAT(MID(OP[[#This Row],[Numero Documento]],1,10),"-",RIGHT(OP[[#This Row],[Dependencia]],2),"-",MID(OP[[#This Row],[Fuente]],1,1))</f>
        <v>140422225-10-N</v>
      </c>
      <c r="E399" t="str">
        <f>_xlfn.CONCAT(MID(OP[[#This Row],[Compromisos]],1,10),"-",RIGHT(OP[[#This Row],[Dependencia]],2),"-",MID(OP[[#This Row],[Fuente]],1,1))</f>
        <v>27225-10-N</v>
      </c>
      <c r="F399" t="str">
        <f>_xlfn.CONCAT(MID(OP[[#This Row],[CDP]],1,10),"-",RIGHT(OP[[#This Row],[Dependencia]],2),"-",MID(OP[[#This Row],[Fuente]],1,1))</f>
        <v>1925-10-N</v>
      </c>
      <c r="G399" t="s">
        <v>5649</v>
      </c>
      <c r="H399">
        <v>45785</v>
      </c>
      <c r="I399">
        <v>45789.194398148145</v>
      </c>
      <c r="J399" t="s">
        <v>51</v>
      </c>
      <c r="K399" s="1">
        <v>3100000</v>
      </c>
      <c r="L399" s="1">
        <v>16165</v>
      </c>
      <c r="M399" s="1">
        <v>3083835</v>
      </c>
      <c r="N399" t="s">
        <v>52</v>
      </c>
      <c r="O399" t="s">
        <v>53</v>
      </c>
      <c r="P399" t="s">
        <v>169</v>
      </c>
      <c r="Q399">
        <v>1010151692</v>
      </c>
      <c r="R399" t="s">
        <v>1360</v>
      </c>
      <c r="S399" t="s">
        <v>56</v>
      </c>
      <c r="T399" t="s">
        <v>57</v>
      </c>
      <c r="U399" s="3" t="s">
        <v>1361</v>
      </c>
      <c r="V399" t="s">
        <v>59</v>
      </c>
      <c r="W399">
        <v>860007335</v>
      </c>
      <c r="X399" t="s">
        <v>201</v>
      </c>
      <c r="Y399">
        <v>923210</v>
      </c>
      <c r="Z399" t="s">
        <v>61</v>
      </c>
      <c r="AA399" t="s">
        <v>62</v>
      </c>
      <c r="AB399" t="s">
        <v>63</v>
      </c>
      <c r="AC399" t="s">
        <v>172</v>
      </c>
      <c r="AD399" t="s">
        <v>173</v>
      </c>
      <c r="AE399" t="s">
        <v>66</v>
      </c>
      <c r="AF399" s="1">
        <v>3100000</v>
      </c>
      <c r="AG399" s="1">
        <v>0</v>
      </c>
      <c r="AH399" s="1">
        <v>0</v>
      </c>
      <c r="AI399" s="1">
        <v>0</v>
      </c>
      <c r="AJ399" t="s">
        <v>67</v>
      </c>
      <c r="AM399" t="s">
        <v>68</v>
      </c>
      <c r="AS399">
        <v>1925</v>
      </c>
      <c r="AT399">
        <v>1925</v>
      </c>
      <c r="AU399">
        <v>27225</v>
      </c>
      <c r="AV399">
        <v>0</v>
      </c>
      <c r="AX399">
        <v>139425</v>
      </c>
      <c r="AY399">
        <v>140422225</v>
      </c>
      <c r="AZ399" t="s">
        <v>70</v>
      </c>
      <c r="BA399">
        <v>45698</v>
      </c>
      <c r="BB399" t="s">
        <v>174</v>
      </c>
      <c r="BC399" t="s">
        <v>1362</v>
      </c>
      <c r="BD399" t="s">
        <v>1363</v>
      </c>
    </row>
    <row r="400" spans="1:56" x14ac:dyDescent="0.25">
      <c r="A400" t="str">
        <f>OP[[#This Row],[CODIGO_OP]]&amp;OP[[#This Row],[Rubro]]</f>
        <v>140422325-10-NC-3603-1300-20-20305C-3603025-02</v>
      </c>
      <c r="B400" t="str">
        <f>OP[[#This Row],[CODIGO_CRP]]&amp;OP[[#This Row],[Rubro]]</f>
        <v>29525-10-NC-3603-1300-20-20305C-3603025-02</v>
      </c>
      <c r="C400" t="str">
        <f>OP[[#This Row],[CODIGO_CDP]]&amp;OP[[#This Row],[Rubro]]</f>
        <v>1925-10-NC-3603-1300-20-20305C-3603025-02</v>
      </c>
      <c r="D400" t="str">
        <f>_xlfn.CONCAT(MID(OP[[#This Row],[Numero Documento]],1,10),"-",RIGHT(OP[[#This Row],[Dependencia]],2),"-",MID(OP[[#This Row],[Fuente]],1,1))</f>
        <v>140422325-10-N</v>
      </c>
      <c r="E400" t="str">
        <f>_xlfn.CONCAT(MID(OP[[#This Row],[Compromisos]],1,10),"-",RIGHT(OP[[#This Row],[Dependencia]],2),"-",MID(OP[[#This Row],[Fuente]],1,1))</f>
        <v>29525-10-N</v>
      </c>
      <c r="F400" t="str">
        <f>_xlfn.CONCAT(MID(OP[[#This Row],[CDP]],1,10),"-",RIGHT(OP[[#This Row],[Dependencia]],2),"-",MID(OP[[#This Row],[Fuente]],1,1))</f>
        <v>1925-10-N</v>
      </c>
      <c r="G400" t="s">
        <v>5650</v>
      </c>
      <c r="H400">
        <v>45785</v>
      </c>
      <c r="I400">
        <v>45789.184398148151</v>
      </c>
      <c r="J400" t="s">
        <v>51</v>
      </c>
      <c r="K400" s="1">
        <v>1935750</v>
      </c>
      <c r="L400" s="1">
        <v>9180</v>
      </c>
      <c r="M400" s="1">
        <v>1926570</v>
      </c>
      <c r="N400" t="s">
        <v>52</v>
      </c>
      <c r="O400" t="s">
        <v>53</v>
      </c>
      <c r="P400" t="s">
        <v>169</v>
      </c>
      <c r="Q400">
        <v>1073704418</v>
      </c>
      <c r="R400" t="s">
        <v>1424</v>
      </c>
      <c r="S400" t="s">
        <v>56</v>
      </c>
      <c r="T400" t="s">
        <v>57</v>
      </c>
      <c r="U400" s="3" t="s">
        <v>1425</v>
      </c>
      <c r="V400" t="s">
        <v>59</v>
      </c>
      <c r="W400">
        <v>860002964</v>
      </c>
      <c r="X400" t="s">
        <v>242</v>
      </c>
      <c r="Y400">
        <v>923210</v>
      </c>
      <c r="Z400" t="s">
        <v>61</v>
      </c>
      <c r="AA400" t="s">
        <v>62</v>
      </c>
      <c r="AB400" t="s">
        <v>63</v>
      </c>
      <c r="AC400" t="s">
        <v>172</v>
      </c>
      <c r="AD400" t="s">
        <v>173</v>
      </c>
      <c r="AE400" t="s">
        <v>66</v>
      </c>
      <c r="AF400" s="1">
        <v>1935750</v>
      </c>
      <c r="AG400" s="1">
        <v>0</v>
      </c>
      <c r="AH400" s="1">
        <v>0</v>
      </c>
      <c r="AI400" s="1">
        <v>0</v>
      </c>
      <c r="AJ400" t="s">
        <v>67</v>
      </c>
      <c r="AM400" t="s">
        <v>68</v>
      </c>
      <c r="AS400">
        <v>1925</v>
      </c>
      <c r="AT400">
        <v>1925</v>
      </c>
      <c r="AU400">
        <v>29525</v>
      </c>
      <c r="AV400">
        <v>0</v>
      </c>
      <c r="AX400">
        <v>139525</v>
      </c>
      <c r="AY400">
        <v>140422325</v>
      </c>
      <c r="AZ400" t="s">
        <v>70</v>
      </c>
      <c r="BA400">
        <v>45700</v>
      </c>
      <c r="BB400" t="s">
        <v>174</v>
      </c>
      <c r="BC400" t="s">
        <v>1426</v>
      </c>
      <c r="BD400" t="s">
        <v>1427</v>
      </c>
    </row>
    <row r="401" spans="1:56" x14ac:dyDescent="0.25">
      <c r="A401" t="str">
        <f>OP[[#This Row],[CODIGO_OP]]&amp;OP[[#This Row],[Rubro]]</f>
        <v>140422425-10-NC-3603-1300-20-20305C-3603025-02</v>
      </c>
      <c r="B401" t="str">
        <f>OP[[#This Row],[CODIGO_CRP]]&amp;OP[[#This Row],[Rubro]]</f>
        <v>30025-10-NC-3603-1300-20-20305C-3603025-02</v>
      </c>
      <c r="C401" t="str">
        <f>OP[[#This Row],[CODIGO_CDP]]&amp;OP[[#This Row],[Rubro]]</f>
        <v>1925-10-NC-3603-1300-20-20305C-3603025-02</v>
      </c>
      <c r="D401" t="str">
        <f>_xlfn.CONCAT(MID(OP[[#This Row],[Numero Documento]],1,10),"-",RIGHT(OP[[#This Row],[Dependencia]],2),"-",MID(OP[[#This Row],[Fuente]],1,1))</f>
        <v>140422425-10-N</v>
      </c>
      <c r="E401" t="str">
        <f>_xlfn.CONCAT(MID(OP[[#This Row],[Compromisos]],1,10),"-",RIGHT(OP[[#This Row],[Dependencia]],2),"-",MID(OP[[#This Row],[Fuente]],1,1))</f>
        <v>30025-10-N</v>
      </c>
      <c r="F401" t="str">
        <f>_xlfn.CONCAT(MID(OP[[#This Row],[CDP]],1,10),"-",RIGHT(OP[[#This Row],[Dependencia]],2),"-",MID(OP[[#This Row],[Fuente]],1,1))</f>
        <v>1925-10-N</v>
      </c>
      <c r="G401" t="s">
        <v>5651</v>
      </c>
      <c r="H401">
        <v>45785</v>
      </c>
      <c r="I401">
        <v>45789.194386574076</v>
      </c>
      <c r="J401" t="s">
        <v>51</v>
      </c>
      <c r="K401" s="1">
        <v>2787200</v>
      </c>
      <c r="L401" s="1">
        <v>14288</v>
      </c>
      <c r="M401" s="1">
        <v>2772912</v>
      </c>
      <c r="N401" t="s">
        <v>52</v>
      </c>
      <c r="O401" t="s">
        <v>53</v>
      </c>
      <c r="P401" t="s">
        <v>169</v>
      </c>
      <c r="Q401">
        <v>52202874</v>
      </c>
      <c r="R401" t="s">
        <v>1439</v>
      </c>
      <c r="S401" t="s">
        <v>56</v>
      </c>
      <c r="T401" t="s">
        <v>57</v>
      </c>
      <c r="U401" s="3" t="s">
        <v>1440</v>
      </c>
      <c r="V401" t="s">
        <v>59</v>
      </c>
      <c r="W401">
        <v>860007335</v>
      </c>
      <c r="X401" t="s">
        <v>201</v>
      </c>
      <c r="Y401">
        <v>923210</v>
      </c>
      <c r="Z401" t="s">
        <v>61</v>
      </c>
      <c r="AA401" t="s">
        <v>62</v>
      </c>
      <c r="AB401" t="s">
        <v>63</v>
      </c>
      <c r="AC401" t="s">
        <v>172</v>
      </c>
      <c r="AD401" t="s">
        <v>173</v>
      </c>
      <c r="AE401" t="s">
        <v>66</v>
      </c>
      <c r="AF401" s="1">
        <v>2787200</v>
      </c>
      <c r="AG401" s="1">
        <v>0</v>
      </c>
      <c r="AH401" s="1">
        <v>0</v>
      </c>
      <c r="AI401" s="1">
        <v>0</v>
      </c>
      <c r="AJ401" t="s">
        <v>67</v>
      </c>
      <c r="AM401" t="s">
        <v>68</v>
      </c>
      <c r="AS401">
        <v>1925</v>
      </c>
      <c r="AT401">
        <v>1925</v>
      </c>
      <c r="AU401">
        <v>30025</v>
      </c>
      <c r="AV401">
        <v>0</v>
      </c>
      <c r="AX401">
        <v>139625</v>
      </c>
      <c r="AY401">
        <v>140422425</v>
      </c>
      <c r="AZ401" t="s">
        <v>70</v>
      </c>
      <c r="BA401">
        <v>45700</v>
      </c>
      <c r="BB401" t="s">
        <v>174</v>
      </c>
      <c r="BC401" t="s">
        <v>1441</v>
      </c>
      <c r="BD401" t="s">
        <v>1442</v>
      </c>
    </row>
    <row r="402" spans="1:56" x14ac:dyDescent="0.25">
      <c r="A402" t="str">
        <f>OP[[#This Row],[CODIGO_OP]]&amp;OP[[#This Row],[Rubro]]</f>
        <v>140422525-38-NC-3603-1300-20-20305C-3603025-02</v>
      </c>
      <c r="B402" t="str">
        <f>OP[[#This Row],[CODIGO_CRP]]&amp;OP[[#This Row],[Rubro]]</f>
        <v>35025-38-NC-3603-1300-20-20305C-3603025-02</v>
      </c>
      <c r="C402" t="str">
        <f>OP[[#This Row],[CODIGO_CDP]]&amp;OP[[#This Row],[Rubro]]</f>
        <v>125-38-NC-3603-1300-20-20305C-3603025-02</v>
      </c>
      <c r="D402" t="str">
        <f>_xlfn.CONCAT(MID(OP[[#This Row],[Numero Documento]],1,10),"-",RIGHT(OP[[#This Row],[Dependencia]],2),"-",MID(OP[[#This Row],[Fuente]],1,1))</f>
        <v>140422525-38-N</v>
      </c>
      <c r="E402" t="str">
        <f>_xlfn.CONCAT(MID(OP[[#This Row],[Compromisos]],1,10),"-",RIGHT(OP[[#This Row],[Dependencia]],2),"-",MID(OP[[#This Row],[Fuente]],1,1))</f>
        <v>35025-38-N</v>
      </c>
      <c r="F402" t="str">
        <f>_xlfn.CONCAT(MID(OP[[#This Row],[CDP]],1,10),"-",RIGHT(OP[[#This Row],[Dependencia]],2),"-",MID(OP[[#This Row],[Fuente]],1,1))</f>
        <v>125-38-N</v>
      </c>
      <c r="G402" t="s">
        <v>5652</v>
      </c>
      <c r="H402">
        <v>45785</v>
      </c>
      <c r="I402">
        <v>45789.181608796294</v>
      </c>
      <c r="J402" t="s">
        <v>51</v>
      </c>
      <c r="K402" s="1">
        <v>4599511</v>
      </c>
      <c r="L402" s="1">
        <v>24451</v>
      </c>
      <c r="M402" s="1">
        <v>4575060</v>
      </c>
      <c r="N402" t="s">
        <v>52</v>
      </c>
      <c r="O402" t="s">
        <v>53</v>
      </c>
      <c r="P402" t="s">
        <v>169</v>
      </c>
      <c r="Q402">
        <v>79840465</v>
      </c>
      <c r="R402" t="s">
        <v>1578</v>
      </c>
      <c r="S402" t="s">
        <v>56</v>
      </c>
      <c r="T402" t="s">
        <v>57</v>
      </c>
      <c r="U402" s="3" t="s">
        <v>1579</v>
      </c>
      <c r="V402" t="s">
        <v>59</v>
      </c>
      <c r="W402">
        <v>860034313</v>
      </c>
      <c r="X402" t="s">
        <v>97</v>
      </c>
      <c r="Y402">
        <v>923238</v>
      </c>
      <c r="Z402" t="s">
        <v>254</v>
      </c>
      <c r="AA402" t="s">
        <v>62</v>
      </c>
      <c r="AB402" t="s">
        <v>63</v>
      </c>
      <c r="AC402" t="s">
        <v>172</v>
      </c>
      <c r="AD402" t="s">
        <v>173</v>
      </c>
      <c r="AE402" t="s">
        <v>66</v>
      </c>
      <c r="AF402" s="1">
        <v>4599511</v>
      </c>
      <c r="AG402" s="1">
        <v>0</v>
      </c>
      <c r="AH402" s="1">
        <v>0</v>
      </c>
      <c r="AI402" s="1">
        <v>0</v>
      </c>
      <c r="AJ402" t="s">
        <v>67</v>
      </c>
      <c r="AM402" t="s">
        <v>68</v>
      </c>
      <c r="AS402">
        <v>125</v>
      </c>
      <c r="AT402">
        <v>125</v>
      </c>
      <c r="AU402">
        <v>35025</v>
      </c>
      <c r="AV402">
        <v>0</v>
      </c>
      <c r="AX402">
        <v>139725</v>
      </c>
      <c r="AY402">
        <v>140422525</v>
      </c>
      <c r="AZ402" t="s">
        <v>70</v>
      </c>
      <c r="BA402">
        <v>45708</v>
      </c>
      <c r="BB402" t="s">
        <v>174</v>
      </c>
      <c r="BC402" t="s">
        <v>1580</v>
      </c>
      <c r="BD402" t="s">
        <v>416</v>
      </c>
    </row>
    <row r="403" spans="1:56" x14ac:dyDescent="0.25">
      <c r="A403" t="str">
        <f>OP[[#This Row],[CODIGO_OP]]&amp;OP[[#This Row],[Rubro]]</f>
        <v>140422625-45-NC-3603-1300-20-20305C-3603025-02</v>
      </c>
      <c r="B403" t="str">
        <f>OP[[#This Row],[CODIGO_CRP]]&amp;OP[[#This Row],[Rubro]]</f>
        <v>35125-45-NC-3603-1300-20-20305C-3603025-02</v>
      </c>
      <c r="C403" t="str">
        <f>OP[[#This Row],[CODIGO_CDP]]&amp;OP[[#This Row],[Rubro]]</f>
        <v>3825-45-NC-3603-1300-20-20305C-3603025-02</v>
      </c>
      <c r="D403" t="str">
        <f>_xlfn.CONCAT(MID(OP[[#This Row],[Numero Documento]],1,10),"-",RIGHT(OP[[#This Row],[Dependencia]],2),"-",MID(OP[[#This Row],[Fuente]],1,1))</f>
        <v>140422625-45-N</v>
      </c>
      <c r="E403" t="str">
        <f>_xlfn.CONCAT(MID(OP[[#This Row],[Compromisos]],1,10),"-",RIGHT(OP[[#This Row],[Dependencia]],2),"-",MID(OP[[#This Row],[Fuente]],1,1))</f>
        <v>35125-45-N</v>
      </c>
      <c r="F403" t="str">
        <f>_xlfn.CONCAT(MID(OP[[#This Row],[CDP]],1,10),"-",RIGHT(OP[[#This Row],[Dependencia]],2),"-",MID(OP[[#This Row],[Fuente]],1,1))</f>
        <v>3825-45-N</v>
      </c>
      <c r="G403" t="s">
        <v>5653</v>
      </c>
      <c r="H403">
        <v>45785</v>
      </c>
      <c r="I403">
        <v>45789.182280092595</v>
      </c>
      <c r="J403" t="s">
        <v>51</v>
      </c>
      <c r="K403" s="1">
        <v>4599511</v>
      </c>
      <c r="L403" s="1">
        <v>24451</v>
      </c>
      <c r="M403" s="1">
        <v>4575060</v>
      </c>
      <c r="N403" t="s">
        <v>52</v>
      </c>
      <c r="O403" t="s">
        <v>53</v>
      </c>
      <c r="P403" t="s">
        <v>169</v>
      </c>
      <c r="Q403">
        <v>80737587</v>
      </c>
      <c r="R403" t="s">
        <v>1749</v>
      </c>
      <c r="S403" t="s">
        <v>56</v>
      </c>
      <c r="T403" t="s">
        <v>57</v>
      </c>
      <c r="U403" s="3" t="s">
        <v>1750</v>
      </c>
      <c r="V403" t="s">
        <v>59</v>
      </c>
      <c r="W403">
        <v>900047981</v>
      </c>
      <c r="X403" t="s">
        <v>219</v>
      </c>
      <c r="Y403">
        <v>923245</v>
      </c>
      <c r="Z403" t="s">
        <v>403</v>
      </c>
      <c r="AA403" t="s">
        <v>62</v>
      </c>
      <c r="AB403" t="s">
        <v>63</v>
      </c>
      <c r="AC403" t="s">
        <v>172</v>
      </c>
      <c r="AD403" t="s">
        <v>173</v>
      </c>
      <c r="AE403" t="s">
        <v>66</v>
      </c>
      <c r="AF403" s="1">
        <v>4599511</v>
      </c>
      <c r="AG403" s="1">
        <v>0</v>
      </c>
      <c r="AH403" s="1">
        <v>0</v>
      </c>
      <c r="AI403" s="1">
        <v>0</v>
      </c>
      <c r="AJ403" t="s">
        <v>67</v>
      </c>
      <c r="AM403" t="s">
        <v>68</v>
      </c>
      <c r="AS403">
        <v>3825</v>
      </c>
      <c r="AT403">
        <v>3825</v>
      </c>
      <c r="AU403">
        <v>35125</v>
      </c>
      <c r="AV403">
        <v>0</v>
      </c>
      <c r="AX403">
        <v>139825</v>
      </c>
      <c r="AY403">
        <v>140422625</v>
      </c>
      <c r="AZ403" t="s">
        <v>70</v>
      </c>
      <c r="BA403">
        <v>45708</v>
      </c>
      <c r="BB403" t="s">
        <v>174</v>
      </c>
      <c r="BC403" t="s">
        <v>1751</v>
      </c>
      <c r="BD403" t="s">
        <v>416</v>
      </c>
    </row>
    <row r="404" spans="1:56" x14ac:dyDescent="0.25">
      <c r="A404" t="str">
        <f>OP[[#This Row],[CODIGO_OP]]&amp;OP[[#This Row],[Rubro]]</f>
        <v>140422725-85-NC-3603-1300-20-20305C-3603025-02</v>
      </c>
      <c r="B404" t="str">
        <f>OP[[#This Row],[CODIGO_CRP]]&amp;OP[[#This Row],[Rubro]]</f>
        <v>36425-85-NC-3603-1300-20-20305C-3603025-02</v>
      </c>
      <c r="C404" t="str">
        <f>OP[[#This Row],[CODIGO_CDP]]&amp;OP[[#This Row],[Rubro]]</f>
        <v>4225-85-NC-3603-1300-20-20305C-3603025-02</v>
      </c>
      <c r="D404" t="str">
        <f>_xlfn.CONCAT(MID(OP[[#This Row],[Numero Documento]],1,10),"-",RIGHT(OP[[#This Row],[Dependencia]],2),"-",MID(OP[[#This Row],[Fuente]],1,1))</f>
        <v>140422725-85-N</v>
      </c>
      <c r="E404" t="str">
        <f>_xlfn.CONCAT(MID(OP[[#This Row],[Compromisos]],1,10),"-",RIGHT(OP[[#This Row],[Dependencia]],2),"-",MID(OP[[#This Row],[Fuente]],1,1))</f>
        <v>36425-85-N</v>
      </c>
      <c r="F404" t="str">
        <f>_xlfn.CONCAT(MID(OP[[#This Row],[CDP]],1,10),"-",RIGHT(OP[[#This Row],[Dependencia]],2),"-",MID(OP[[#This Row],[Fuente]],1,1))</f>
        <v>4225-85-N</v>
      </c>
      <c r="G404" t="s">
        <v>5654</v>
      </c>
      <c r="H404">
        <v>45785</v>
      </c>
      <c r="I404">
        <v>45789.181620370371</v>
      </c>
      <c r="J404" t="s">
        <v>51</v>
      </c>
      <c r="K404" s="1">
        <v>4599511</v>
      </c>
      <c r="L404" s="1">
        <v>24451</v>
      </c>
      <c r="M404" s="1">
        <v>4575060</v>
      </c>
      <c r="N404" t="s">
        <v>52</v>
      </c>
      <c r="O404" t="s">
        <v>53</v>
      </c>
      <c r="P404" t="s">
        <v>169</v>
      </c>
      <c r="Q404">
        <v>11317827</v>
      </c>
      <c r="R404" t="s">
        <v>1633</v>
      </c>
      <c r="S404" t="s">
        <v>56</v>
      </c>
      <c r="T404" t="s">
        <v>57</v>
      </c>
      <c r="U404" s="3" t="s">
        <v>1634</v>
      </c>
      <c r="V404" t="s">
        <v>59</v>
      </c>
      <c r="W404">
        <v>860034313</v>
      </c>
      <c r="X404" t="s">
        <v>97</v>
      </c>
      <c r="Y404">
        <v>923285</v>
      </c>
      <c r="Z404" t="s">
        <v>274</v>
      </c>
      <c r="AA404" t="s">
        <v>62</v>
      </c>
      <c r="AB404" t="s">
        <v>63</v>
      </c>
      <c r="AC404" t="s">
        <v>172</v>
      </c>
      <c r="AD404" t="s">
        <v>173</v>
      </c>
      <c r="AE404" t="s">
        <v>66</v>
      </c>
      <c r="AF404" s="1">
        <v>4599511</v>
      </c>
      <c r="AG404" s="1">
        <v>0</v>
      </c>
      <c r="AH404" s="1">
        <v>0</v>
      </c>
      <c r="AI404" s="1">
        <v>0</v>
      </c>
      <c r="AJ404" t="s">
        <v>67</v>
      </c>
      <c r="AM404" t="s">
        <v>68</v>
      </c>
      <c r="AS404">
        <v>4225</v>
      </c>
      <c r="AT404">
        <v>4225</v>
      </c>
      <c r="AU404">
        <v>36425</v>
      </c>
      <c r="AV404">
        <v>0</v>
      </c>
      <c r="AX404">
        <v>139925</v>
      </c>
      <c r="AY404">
        <v>140422725</v>
      </c>
      <c r="AZ404" t="s">
        <v>70</v>
      </c>
      <c r="BA404">
        <v>45709</v>
      </c>
      <c r="BB404" t="s">
        <v>174</v>
      </c>
      <c r="BC404" t="s">
        <v>1635</v>
      </c>
      <c r="BD404" t="s">
        <v>416</v>
      </c>
    </row>
    <row r="405" spans="1:56" x14ac:dyDescent="0.25">
      <c r="A405" t="str">
        <f>OP[[#This Row],[CODIGO_OP]]&amp;OP[[#This Row],[Rubro]]</f>
        <v>140422925-85-NC-3603-1300-20-20305C-3603025-02</v>
      </c>
      <c r="B405" t="str">
        <f>OP[[#This Row],[CODIGO_CRP]]&amp;OP[[#This Row],[Rubro]]</f>
        <v>36525-85-NC-3603-1300-20-20305C-3603025-02</v>
      </c>
      <c r="C405" t="str">
        <f>OP[[#This Row],[CODIGO_CDP]]&amp;OP[[#This Row],[Rubro]]</f>
        <v>4225-85-NC-3603-1300-20-20305C-3603025-02</v>
      </c>
      <c r="D405" t="str">
        <f>_xlfn.CONCAT(MID(OP[[#This Row],[Numero Documento]],1,10),"-",RIGHT(OP[[#This Row],[Dependencia]],2),"-",MID(OP[[#This Row],[Fuente]],1,1))</f>
        <v>140422925-85-N</v>
      </c>
      <c r="E405" t="str">
        <f>_xlfn.CONCAT(MID(OP[[#This Row],[Compromisos]],1,10),"-",RIGHT(OP[[#This Row],[Dependencia]],2),"-",MID(OP[[#This Row],[Fuente]],1,1))</f>
        <v>36525-85-N</v>
      </c>
      <c r="F405" t="str">
        <f>_xlfn.CONCAT(MID(OP[[#This Row],[CDP]],1,10),"-",RIGHT(OP[[#This Row],[Dependencia]],2),"-",MID(OP[[#This Row],[Fuente]],1,1))</f>
        <v>4225-85-N</v>
      </c>
      <c r="G405" t="s">
        <v>5655</v>
      </c>
      <c r="H405">
        <v>45785</v>
      </c>
      <c r="I405">
        <v>45789.181620370371</v>
      </c>
      <c r="J405" t="s">
        <v>51</v>
      </c>
      <c r="K405" s="1">
        <v>4599511</v>
      </c>
      <c r="L405" s="1">
        <v>24451</v>
      </c>
      <c r="M405" s="1">
        <v>4575060</v>
      </c>
      <c r="N405" t="s">
        <v>52</v>
      </c>
      <c r="O405" t="s">
        <v>53</v>
      </c>
      <c r="P405" t="s">
        <v>169</v>
      </c>
      <c r="Q405">
        <v>1022328098</v>
      </c>
      <c r="R405" t="s">
        <v>1637</v>
      </c>
      <c r="S405" t="s">
        <v>56</v>
      </c>
      <c r="T405" t="s">
        <v>57</v>
      </c>
      <c r="U405" s="3" t="s">
        <v>1638</v>
      </c>
      <c r="V405" t="s">
        <v>59</v>
      </c>
      <c r="W405">
        <v>860034313</v>
      </c>
      <c r="X405" t="s">
        <v>97</v>
      </c>
      <c r="Y405">
        <v>923285</v>
      </c>
      <c r="Z405" t="s">
        <v>274</v>
      </c>
      <c r="AA405" t="s">
        <v>62</v>
      </c>
      <c r="AB405" t="s">
        <v>63</v>
      </c>
      <c r="AC405" t="s">
        <v>172</v>
      </c>
      <c r="AD405" t="s">
        <v>173</v>
      </c>
      <c r="AE405" t="s">
        <v>66</v>
      </c>
      <c r="AF405" s="1">
        <v>4599511</v>
      </c>
      <c r="AG405" s="1">
        <v>0</v>
      </c>
      <c r="AH405" s="1">
        <v>0</v>
      </c>
      <c r="AI405" s="1">
        <v>0</v>
      </c>
      <c r="AJ405" t="s">
        <v>67</v>
      </c>
      <c r="AM405" t="s">
        <v>68</v>
      </c>
      <c r="AS405">
        <v>4225</v>
      </c>
      <c r="AT405">
        <v>4225</v>
      </c>
      <c r="AU405">
        <v>36525</v>
      </c>
      <c r="AV405">
        <v>0</v>
      </c>
      <c r="AX405">
        <v>140025</v>
      </c>
      <c r="AY405">
        <v>140422925</v>
      </c>
      <c r="AZ405" t="s">
        <v>70</v>
      </c>
      <c r="BA405">
        <v>45709</v>
      </c>
      <c r="BB405" t="s">
        <v>174</v>
      </c>
      <c r="BC405" t="s">
        <v>1639</v>
      </c>
      <c r="BD405" t="s">
        <v>416</v>
      </c>
    </row>
    <row r="406" spans="1:56" x14ac:dyDescent="0.25">
      <c r="A406" t="str">
        <f>OP[[#This Row],[CODIGO_OP]]&amp;OP[[#This Row],[Rubro]]</f>
        <v>140423025-10-NC-3602-1300-11-20305C-3602031-02</v>
      </c>
      <c r="B406" t="str">
        <f>OP[[#This Row],[CODIGO_CRP]]&amp;OP[[#This Row],[Rubro]]</f>
        <v>36625-10-NC-3602-1300-11-20305C-3602031-02</v>
      </c>
      <c r="C406" t="str">
        <f>OP[[#This Row],[CODIGO_CDP]]&amp;OP[[#This Row],[Rubro]]</f>
        <v>825-10-NC-3602-1300-11-20305C-3602031-02</v>
      </c>
      <c r="D406" t="str">
        <f>_xlfn.CONCAT(MID(OP[[#This Row],[Numero Documento]],1,10),"-",RIGHT(OP[[#This Row],[Dependencia]],2),"-",MID(OP[[#This Row],[Fuente]],1,1))</f>
        <v>140423025-10-N</v>
      </c>
      <c r="E406" t="str">
        <f>_xlfn.CONCAT(MID(OP[[#This Row],[Compromisos]],1,10),"-",RIGHT(OP[[#This Row],[Dependencia]],2),"-",MID(OP[[#This Row],[Fuente]],1,1))</f>
        <v>36625-10-N</v>
      </c>
      <c r="F406" t="str">
        <f>_xlfn.CONCAT(MID(OP[[#This Row],[CDP]],1,10),"-",RIGHT(OP[[#This Row],[Dependencia]],2),"-",MID(OP[[#This Row],[Fuente]],1,1))</f>
        <v>825-10-N</v>
      </c>
      <c r="G406" t="s">
        <v>5656</v>
      </c>
      <c r="H406">
        <v>45785</v>
      </c>
      <c r="I406">
        <v>45789.167881944442</v>
      </c>
      <c r="J406" t="s">
        <v>51</v>
      </c>
      <c r="K406" s="1">
        <v>4599511</v>
      </c>
      <c r="L406" s="1">
        <v>24451</v>
      </c>
      <c r="M406" s="1">
        <v>4575060</v>
      </c>
      <c r="N406" t="s">
        <v>52</v>
      </c>
      <c r="O406" t="s">
        <v>53</v>
      </c>
      <c r="P406" t="s">
        <v>169</v>
      </c>
      <c r="Q406">
        <v>1032464545</v>
      </c>
      <c r="R406" t="s">
        <v>1641</v>
      </c>
      <c r="S406" t="s">
        <v>56</v>
      </c>
      <c r="T406" t="s">
        <v>57</v>
      </c>
      <c r="U406" s="3" t="s">
        <v>1642</v>
      </c>
      <c r="V406" t="s">
        <v>59</v>
      </c>
      <c r="W406">
        <v>860002964</v>
      </c>
      <c r="X406" t="s">
        <v>242</v>
      </c>
      <c r="Y406">
        <v>923210</v>
      </c>
      <c r="Z406" t="s">
        <v>61</v>
      </c>
      <c r="AA406" t="s">
        <v>384</v>
      </c>
      <c r="AB406" t="s">
        <v>385</v>
      </c>
      <c r="AC406" t="s">
        <v>172</v>
      </c>
      <c r="AD406" t="s">
        <v>173</v>
      </c>
      <c r="AE406" t="s">
        <v>66</v>
      </c>
      <c r="AF406" s="1">
        <v>4599511</v>
      </c>
      <c r="AG406" s="1">
        <v>0</v>
      </c>
      <c r="AH406" s="1">
        <v>0</v>
      </c>
      <c r="AI406" s="1">
        <v>0</v>
      </c>
      <c r="AJ406" t="s">
        <v>67</v>
      </c>
      <c r="AM406" t="s">
        <v>68</v>
      </c>
      <c r="AS406">
        <v>825</v>
      </c>
      <c r="AT406">
        <v>825</v>
      </c>
      <c r="AU406">
        <v>36625</v>
      </c>
      <c r="AV406">
        <v>0</v>
      </c>
      <c r="AX406">
        <v>140125</v>
      </c>
      <c r="AY406">
        <v>140423025</v>
      </c>
      <c r="AZ406" t="s">
        <v>70</v>
      </c>
      <c r="BA406">
        <v>45709</v>
      </c>
      <c r="BB406" t="s">
        <v>174</v>
      </c>
      <c r="BC406" t="s">
        <v>1643</v>
      </c>
      <c r="BD406" t="s">
        <v>1005</v>
      </c>
    </row>
    <row r="407" spans="1:56" x14ac:dyDescent="0.25">
      <c r="A407" t="str">
        <f>OP[[#This Row],[CODIGO_OP]]&amp;OP[[#This Row],[Rubro]]</f>
        <v>140423125-45-NC-3603-1300-20-20305C-3603025-02</v>
      </c>
      <c r="B407" t="str">
        <f>OP[[#This Row],[CODIGO_CRP]]&amp;OP[[#This Row],[Rubro]]</f>
        <v>36725-45-NC-3603-1300-20-20305C-3603025-02</v>
      </c>
      <c r="C407" t="str">
        <f>OP[[#This Row],[CODIGO_CDP]]&amp;OP[[#This Row],[Rubro]]</f>
        <v>3825-45-NC-3603-1300-20-20305C-3603025-02</v>
      </c>
      <c r="D407" t="str">
        <f>_xlfn.CONCAT(MID(OP[[#This Row],[Numero Documento]],1,10),"-",RIGHT(OP[[#This Row],[Dependencia]],2),"-",MID(OP[[#This Row],[Fuente]],1,1))</f>
        <v>140423125-45-N</v>
      </c>
      <c r="E407" t="str">
        <f>_xlfn.CONCAT(MID(OP[[#This Row],[Compromisos]],1,10),"-",RIGHT(OP[[#This Row],[Dependencia]],2),"-",MID(OP[[#This Row],[Fuente]],1,1))</f>
        <v>36725-45-N</v>
      </c>
      <c r="F407" t="str">
        <f>_xlfn.CONCAT(MID(OP[[#This Row],[CDP]],1,10),"-",RIGHT(OP[[#This Row],[Dependencia]],2),"-",MID(OP[[#This Row],[Fuente]],1,1))</f>
        <v>3825-45-N</v>
      </c>
      <c r="G407" t="s">
        <v>5657</v>
      </c>
      <c r="H407">
        <v>45785</v>
      </c>
      <c r="I407">
        <v>45789.195914351854</v>
      </c>
      <c r="J407" t="s">
        <v>51</v>
      </c>
      <c r="K407" s="1">
        <v>3555872</v>
      </c>
      <c r="L407" s="1">
        <v>18900</v>
      </c>
      <c r="M407" s="1">
        <v>3536972</v>
      </c>
      <c r="N407" t="s">
        <v>52</v>
      </c>
      <c r="O407" t="s">
        <v>53</v>
      </c>
      <c r="P407" t="s">
        <v>169</v>
      </c>
      <c r="Q407">
        <v>1073699701</v>
      </c>
      <c r="R407" t="s">
        <v>1645</v>
      </c>
      <c r="S407" t="s">
        <v>56</v>
      </c>
      <c r="T407" t="s">
        <v>57</v>
      </c>
      <c r="U407" s="3" t="s">
        <v>1646</v>
      </c>
      <c r="V407" t="s">
        <v>59</v>
      </c>
      <c r="W407">
        <v>860035827</v>
      </c>
      <c r="X407" t="s">
        <v>378</v>
      </c>
      <c r="Y407">
        <v>923245</v>
      </c>
      <c r="Z407" t="s">
        <v>403</v>
      </c>
      <c r="AA407" t="s">
        <v>62</v>
      </c>
      <c r="AB407" t="s">
        <v>63</v>
      </c>
      <c r="AC407" t="s">
        <v>172</v>
      </c>
      <c r="AD407" t="s">
        <v>173</v>
      </c>
      <c r="AE407" t="s">
        <v>66</v>
      </c>
      <c r="AF407" s="1">
        <v>3555872</v>
      </c>
      <c r="AG407" s="1">
        <v>0</v>
      </c>
      <c r="AH407" s="1">
        <v>0</v>
      </c>
      <c r="AI407" s="1">
        <v>0</v>
      </c>
      <c r="AJ407" t="s">
        <v>67</v>
      </c>
      <c r="AM407" t="s">
        <v>68</v>
      </c>
      <c r="AS407">
        <v>3825</v>
      </c>
      <c r="AT407">
        <v>3825</v>
      </c>
      <c r="AU407">
        <v>36725</v>
      </c>
      <c r="AV407">
        <v>0</v>
      </c>
      <c r="AX407">
        <v>140225</v>
      </c>
      <c r="AY407">
        <v>140423125</v>
      </c>
      <c r="AZ407" t="s">
        <v>70</v>
      </c>
      <c r="BA407">
        <v>45709</v>
      </c>
      <c r="BB407" t="s">
        <v>174</v>
      </c>
      <c r="BC407" t="s">
        <v>1647</v>
      </c>
      <c r="BD407" t="s">
        <v>1005</v>
      </c>
    </row>
    <row r="408" spans="1:56" x14ac:dyDescent="0.25">
      <c r="A408" t="str">
        <f>OP[[#This Row],[CODIGO_OP]]&amp;OP[[#This Row],[Rubro]]</f>
        <v>140423225-38-NC-3603-1300-20-20305C-3603025-02</v>
      </c>
      <c r="B408" t="str">
        <f>OP[[#This Row],[CODIGO_CRP]]&amp;OP[[#This Row],[Rubro]]</f>
        <v>37825-38-NC-3603-1300-20-20305C-3603025-02</v>
      </c>
      <c r="C408" t="str">
        <f>OP[[#This Row],[CODIGO_CDP]]&amp;OP[[#This Row],[Rubro]]</f>
        <v>125-38-NC-3603-1300-20-20305C-3603025-02</v>
      </c>
      <c r="D408" t="str">
        <f>_xlfn.CONCAT(MID(OP[[#This Row],[Numero Documento]],1,10),"-",RIGHT(OP[[#This Row],[Dependencia]],2),"-",MID(OP[[#This Row],[Fuente]],1,1))</f>
        <v>140423225-38-N</v>
      </c>
      <c r="E408" t="str">
        <f>_xlfn.CONCAT(MID(OP[[#This Row],[Compromisos]],1,10),"-",RIGHT(OP[[#This Row],[Dependencia]],2),"-",MID(OP[[#This Row],[Fuente]],1,1))</f>
        <v>37825-38-N</v>
      </c>
      <c r="F408" t="str">
        <f>_xlfn.CONCAT(MID(OP[[#This Row],[CDP]],1,10),"-",RIGHT(OP[[#This Row],[Dependencia]],2),"-",MID(OP[[#This Row],[Fuente]],1,1))</f>
        <v>125-38-N</v>
      </c>
      <c r="G408" t="s">
        <v>5658</v>
      </c>
      <c r="H408">
        <v>45785</v>
      </c>
      <c r="I408">
        <v>45789.169664351852</v>
      </c>
      <c r="J408" t="s">
        <v>51</v>
      </c>
      <c r="K408" s="1">
        <v>4599511</v>
      </c>
      <c r="L408" s="1">
        <v>24451</v>
      </c>
      <c r="M408" s="1">
        <v>4575060</v>
      </c>
      <c r="N408" t="s">
        <v>52</v>
      </c>
      <c r="O408" t="s">
        <v>53</v>
      </c>
      <c r="P408" t="s">
        <v>169</v>
      </c>
      <c r="Q408">
        <v>1024480867</v>
      </c>
      <c r="R408" t="s">
        <v>1692</v>
      </c>
      <c r="S408" t="s">
        <v>56</v>
      </c>
      <c r="T408" t="s">
        <v>57</v>
      </c>
      <c r="U408" s="3" t="s">
        <v>1693</v>
      </c>
      <c r="V408" t="s">
        <v>59</v>
      </c>
      <c r="W408">
        <v>890903938</v>
      </c>
      <c r="X408" t="s">
        <v>86</v>
      </c>
      <c r="Y408">
        <v>923238</v>
      </c>
      <c r="Z408" t="s">
        <v>254</v>
      </c>
      <c r="AA408" t="s">
        <v>62</v>
      </c>
      <c r="AB408" t="s">
        <v>63</v>
      </c>
      <c r="AC408" t="s">
        <v>172</v>
      </c>
      <c r="AD408" t="s">
        <v>173</v>
      </c>
      <c r="AE408" t="s">
        <v>66</v>
      </c>
      <c r="AF408" s="1">
        <v>4599511</v>
      </c>
      <c r="AG408" s="1">
        <v>0</v>
      </c>
      <c r="AH408" s="1">
        <v>0</v>
      </c>
      <c r="AI408" s="1">
        <v>0</v>
      </c>
      <c r="AJ408" t="s">
        <v>67</v>
      </c>
      <c r="AM408" t="s">
        <v>68</v>
      </c>
      <c r="AS408">
        <v>125</v>
      </c>
      <c r="AT408">
        <v>125</v>
      </c>
      <c r="AU408">
        <v>37825</v>
      </c>
      <c r="AV408">
        <v>0</v>
      </c>
      <c r="AX408">
        <v>140325</v>
      </c>
      <c r="AY408">
        <v>140423225</v>
      </c>
      <c r="AZ408" t="s">
        <v>70</v>
      </c>
      <c r="BA408">
        <v>45709</v>
      </c>
      <c r="BB408" t="s">
        <v>174</v>
      </c>
      <c r="BC408" t="s">
        <v>1694</v>
      </c>
      <c r="BD408" t="s">
        <v>416</v>
      </c>
    </row>
    <row r="409" spans="1:56" x14ac:dyDescent="0.25">
      <c r="A409" t="str">
        <f>OP[[#This Row],[CODIGO_OP]]&amp;OP[[#This Row],[Rubro]]</f>
        <v>140423325-38-NC-3603-1300-20-20305C-3603025-02</v>
      </c>
      <c r="B409" t="str">
        <f>OP[[#This Row],[CODIGO_CRP]]&amp;OP[[#This Row],[Rubro]]</f>
        <v>42425-38-NC-3603-1300-20-20305C-3603025-02</v>
      </c>
      <c r="C409" t="str">
        <f>OP[[#This Row],[CODIGO_CDP]]&amp;OP[[#This Row],[Rubro]]</f>
        <v>125-38-NC-3603-1300-20-20305C-3603025-02</v>
      </c>
      <c r="D409" t="str">
        <f>_xlfn.CONCAT(MID(OP[[#This Row],[Numero Documento]],1,10),"-",RIGHT(OP[[#This Row],[Dependencia]],2),"-",MID(OP[[#This Row],[Fuente]],1,1))</f>
        <v>140423325-38-N</v>
      </c>
      <c r="E409" t="str">
        <f>_xlfn.CONCAT(MID(OP[[#This Row],[Compromisos]],1,10),"-",RIGHT(OP[[#This Row],[Dependencia]],2),"-",MID(OP[[#This Row],[Fuente]],1,1))</f>
        <v>42425-38-N</v>
      </c>
      <c r="F409" t="str">
        <f>_xlfn.CONCAT(MID(OP[[#This Row],[CDP]],1,10),"-",RIGHT(OP[[#This Row],[Dependencia]],2),"-",MID(OP[[#This Row],[Fuente]],1,1))</f>
        <v>125-38-N</v>
      </c>
      <c r="G409" t="s">
        <v>5659</v>
      </c>
      <c r="H409">
        <v>45785</v>
      </c>
      <c r="I409">
        <v>45789.17800925926</v>
      </c>
      <c r="J409" t="s">
        <v>51</v>
      </c>
      <c r="K409" s="1">
        <v>4599511</v>
      </c>
      <c r="L409" s="1">
        <v>24451</v>
      </c>
      <c r="M409" s="1">
        <v>4575060</v>
      </c>
      <c r="N409" t="s">
        <v>52</v>
      </c>
      <c r="O409" t="s">
        <v>53</v>
      </c>
      <c r="P409" t="s">
        <v>169</v>
      </c>
      <c r="Q409">
        <v>93376330</v>
      </c>
      <c r="R409" t="s">
        <v>2113</v>
      </c>
      <c r="S409" t="s">
        <v>56</v>
      </c>
      <c r="T409" t="s">
        <v>57</v>
      </c>
      <c r="U409" s="3" t="s">
        <v>2114</v>
      </c>
      <c r="V409" t="s">
        <v>59</v>
      </c>
      <c r="W409">
        <v>860007335</v>
      </c>
      <c r="X409" t="s">
        <v>201</v>
      </c>
      <c r="Y409">
        <v>923238</v>
      </c>
      <c r="Z409" t="s">
        <v>254</v>
      </c>
      <c r="AA409" t="s">
        <v>62</v>
      </c>
      <c r="AB409" t="s">
        <v>63</v>
      </c>
      <c r="AC409" t="s">
        <v>172</v>
      </c>
      <c r="AD409" t="s">
        <v>173</v>
      </c>
      <c r="AE409" t="s">
        <v>66</v>
      </c>
      <c r="AF409" s="1">
        <v>4599511</v>
      </c>
      <c r="AG409" s="1">
        <v>0</v>
      </c>
      <c r="AH409" s="1">
        <v>0</v>
      </c>
      <c r="AI409" s="1">
        <v>0</v>
      </c>
      <c r="AJ409" t="s">
        <v>67</v>
      </c>
      <c r="AM409" t="s">
        <v>68</v>
      </c>
      <c r="AS409">
        <v>125</v>
      </c>
      <c r="AT409">
        <v>125</v>
      </c>
      <c r="AU409">
        <v>42425</v>
      </c>
      <c r="AV409">
        <v>0</v>
      </c>
      <c r="AX409">
        <v>140425</v>
      </c>
      <c r="AY409">
        <v>140423325</v>
      </c>
      <c r="AZ409" t="s">
        <v>70</v>
      </c>
      <c r="BA409">
        <v>45719</v>
      </c>
      <c r="BB409" t="s">
        <v>174</v>
      </c>
      <c r="BC409" t="s">
        <v>2115</v>
      </c>
      <c r="BD409" t="s">
        <v>416</v>
      </c>
    </row>
    <row r="410" spans="1:56" x14ac:dyDescent="0.25">
      <c r="A410" t="str">
        <f>OP[[#This Row],[CODIGO_OP]]&amp;OP[[#This Row],[Rubro]]</f>
        <v>140423425-45-NC-3603-1300-20-20305C-3603025-02</v>
      </c>
      <c r="B410" t="str">
        <f>OP[[#This Row],[CODIGO_CRP]]&amp;OP[[#This Row],[Rubro]]</f>
        <v>42925-45-NC-3603-1300-20-20305C-3603025-02</v>
      </c>
      <c r="C410" t="str">
        <f>OP[[#This Row],[CODIGO_CDP]]&amp;OP[[#This Row],[Rubro]]</f>
        <v>3825-45-NC-3603-1300-20-20305C-3603025-02</v>
      </c>
      <c r="D410" t="str">
        <f>_xlfn.CONCAT(MID(OP[[#This Row],[Numero Documento]],1,10),"-",RIGHT(OP[[#This Row],[Dependencia]],2),"-",MID(OP[[#This Row],[Fuente]],1,1))</f>
        <v>140423425-45-N</v>
      </c>
      <c r="E410" t="str">
        <f>_xlfn.CONCAT(MID(OP[[#This Row],[Compromisos]],1,10),"-",RIGHT(OP[[#This Row],[Dependencia]],2),"-",MID(OP[[#This Row],[Fuente]],1,1))</f>
        <v>42925-45-N</v>
      </c>
      <c r="F410" t="str">
        <f>_xlfn.CONCAT(MID(OP[[#This Row],[CDP]],1,10),"-",RIGHT(OP[[#This Row],[Dependencia]],2),"-",MID(OP[[#This Row],[Fuente]],1,1))</f>
        <v>3825-45-N</v>
      </c>
      <c r="G410" t="s">
        <v>5660</v>
      </c>
      <c r="H410">
        <v>45785</v>
      </c>
      <c r="I410">
        <v>45789.169675925928</v>
      </c>
      <c r="J410" t="s">
        <v>51</v>
      </c>
      <c r="K410" s="1">
        <v>4599511</v>
      </c>
      <c r="L410" s="1">
        <v>24451</v>
      </c>
      <c r="M410" s="1">
        <v>4575060</v>
      </c>
      <c r="N410" t="s">
        <v>52</v>
      </c>
      <c r="O410" t="s">
        <v>53</v>
      </c>
      <c r="P410" t="s">
        <v>169</v>
      </c>
      <c r="Q410">
        <v>80235361</v>
      </c>
      <c r="R410" t="s">
        <v>2130</v>
      </c>
      <c r="S410" t="s">
        <v>56</v>
      </c>
      <c r="T410" t="s">
        <v>57</v>
      </c>
      <c r="U410" s="3" t="s">
        <v>2131</v>
      </c>
      <c r="V410" t="s">
        <v>59</v>
      </c>
      <c r="W410">
        <v>890903938</v>
      </c>
      <c r="X410" t="s">
        <v>86</v>
      </c>
      <c r="Y410">
        <v>923245</v>
      </c>
      <c r="Z410" t="s">
        <v>403</v>
      </c>
      <c r="AA410" t="s">
        <v>62</v>
      </c>
      <c r="AB410" t="s">
        <v>63</v>
      </c>
      <c r="AC410" t="s">
        <v>172</v>
      </c>
      <c r="AD410" t="s">
        <v>173</v>
      </c>
      <c r="AE410" t="s">
        <v>66</v>
      </c>
      <c r="AF410" s="1">
        <v>4599511</v>
      </c>
      <c r="AG410" s="1">
        <v>0</v>
      </c>
      <c r="AH410" s="1">
        <v>0</v>
      </c>
      <c r="AI410" s="1">
        <v>0</v>
      </c>
      <c r="AJ410" t="s">
        <v>67</v>
      </c>
      <c r="AM410" t="s">
        <v>68</v>
      </c>
      <c r="AS410">
        <v>3825</v>
      </c>
      <c r="AT410">
        <v>3825</v>
      </c>
      <c r="AU410">
        <v>42925</v>
      </c>
      <c r="AV410">
        <v>0</v>
      </c>
      <c r="AX410">
        <v>140525</v>
      </c>
      <c r="AY410">
        <v>140423425</v>
      </c>
      <c r="AZ410" t="s">
        <v>70</v>
      </c>
      <c r="BA410">
        <v>45719</v>
      </c>
      <c r="BB410" t="s">
        <v>174</v>
      </c>
      <c r="BC410" t="s">
        <v>2132</v>
      </c>
      <c r="BD410" t="s">
        <v>1005</v>
      </c>
    </row>
    <row r="411" spans="1:56" x14ac:dyDescent="0.25">
      <c r="A411" t="str">
        <f>OP[[#This Row],[CODIGO_OP]]&amp;OP[[#This Row],[Rubro]]</f>
        <v>140423525-45-NC-3603-1300-20-20305C-3603025-02</v>
      </c>
      <c r="B411" t="str">
        <f>OP[[#This Row],[CODIGO_CRP]]&amp;OP[[#This Row],[Rubro]]</f>
        <v>43025-45-NC-3603-1300-20-20305C-3603025-02</v>
      </c>
      <c r="C411" t="str">
        <f>OP[[#This Row],[CODIGO_CDP]]&amp;OP[[#This Row],[Rubro]]</f>
        <v>3825-45-NC-3603-1300-20-20305C-3603025-02</v>
      </c>
      <c r="D411" t="str">
        <f>_xlfn.CONCAT(MID(OP[[#This Row],[Numero Documento]],1,10),"-",RIGHT(OP[[#This Row],[Dependencia]],2),"-",MID(OP[[#This Row],[Fuente]],1,1))</f>
        <v>140423525-45-N</v>
      </c>
      <c r="E411" t="str">
        <f>_xlfn.CONCAT(MID(OP[[#This Row],[Compromisos]],1,10),"-",RIGHT(OP[[#This Row],[Dependencia]],2),"-",MID(OP[[#This Row],[Fuente]],1,1))</f>
        <v>43025-45-N</v>
      </c>
      <c r="F411" t="str">
        <f>_xlfn.CONCAT(MID(OP[[#This Row],[CDP]],1,10),"-",RIGHT(OP[[#This Row],[Dependencia]],2),"-",MID(OP[[#This Row],[Fuente]],1,1))</f>
        <v>3825-45-N</v>
      </c>
      <c r="G411" t="s">
        <v>5661</v>
      </c>
      <c r="H411">
        <v>45785</v>
      </c>
      <c r="I411">
        <v>45789.166909722226</v>
      </c>
      <c r="J411" t="s">
        <v>51</v>
      </c>
      <c r="K411" s="1">
        <v>4599511</v>
      </c>
      <c r="L411" s="1">
        <v>24451</v>
      </c>
      <c r="M411" s="1">
        <v>4575060</v>
      </c>
      <c r="N411" t="s">
        <v>52</v>
      </c>
      <c r="O411" t="s">
        <v>53</v>
      </c>
      <c r="P411" t="s">
        <v>169</v>
      </c>
      <c r="Q411">
        <v>1070591576</v>
      </c>
      <c r="R411" t="s">
        <v>2133</v>
      </c>
      <c r="S411" t="s">
        <v>56</v>
      </c>
      <c r="T411" t="s">
        <v>57</v>
      </c>
      <c r="U411" s="3" t="s">
        <v>2134</v>
      </c>
      <c r="V411" t="s">
        <v>59</v>
      </c>
      <c r="W411">
        <v>800037800</v>
      </c>
      <c r="X411" t="s">
        <v>661</v>
      </c>
      <c r="Y411">
        <v>923245</v>
      </c>
      <c r="Z411" t="s">
        <v>403</v>
      </c>
      <c r="AA411" t="s">
        <v>62</v>
      </c>
      <c r="AB411" t="s">
        <v>63</v>
      </c>
      <c r="AC411" t="s">
        <v>172</v>
      </c>
      <c r="AD411" t="s">
        <v>173</v>
      </c>
      <c r="AE411" t="s">
        <v>66</v>
      </c>
      <c r="AF411" s="1">
        <v>4599511</v>
      </c>
      <c r="AG411" s="1">
        <v>0</v>
      </c>
      <c r="AH411" s="1">
        <v>0</v>
      </c>
      <c r="AI411" s="1">
        <v>0</v>
      </c>
      <c r="AJ411" t="s">
        <v>67</v>
      </c>
      <c r="AM411" t="s">
        <v>68</v>
      </c>
      <c r="AS411">
        <v>3825</v>
      </c>
      <c r="AT411">
        <v>3825</v>
      </c>
      <c r="AU411">
        <v>43025</v>
      </c>
      <c r="AV411">
        <v>0</v>
      </c>
      <c r="AX411">
        <v>140625</v>
      </c>
      <c r="AY411">
        <v>140423525</v>
      </c>
      <c r="AZ411" t="s">
        <v>70</v>
      </c>
      <c r="BA411">
        <v>45719</v>
      </c>
      <c r="BB411" t="s">
        <v>174</v>
      </c>
      <c r="BC411" t="s">
        <v>2135</v>
      </c>
      <c r="BD411" t="s">
        <v>1005</v>
      </c>
    </row>
    <row r="412" spans="1:56" x14ac:dyDescent="0.25">
      <c r="A412" t="str">
        <f>OP[[#This Row],[CODIGO_OP]]&amp;OP[[#This Row],[Rubro]]</f>
        <v>140423625-10-NC-3602-1300-11-20305C-3602031-02</v>
      </c>
      <c r="B412" t="str">
        <f>OP[[#This Row],[CODIGO_CRP]]&amp;OP[[#This Row],[Rubro]]</f>
        <v>51025-10-NC-3602-1300-11-20305C-3602031-02</v>
      </c>
      <c r="C412" t="str">
        <f>OP[[#This Row],[CODIGO_CDP]]&amp;OP[[#This Row],[Rubro]]</f>
        <v>825-10-NC-3602-1300-11-20305C-3602031-02</v>
      </c>
      <c r="D412" t="str">
        <f>_xlfn.CONCAT(MID(OP[[#This Row],[Numero Documento]],1,10),"-",RIGHT(OP[[#This Row],[Dependencia]],2),"-",MID(OP[[#This Row],[Fuente]],1,1))</f>
        <v>140423625-10-N</v>
      </c>
      <c r="E412" t="str">
        <f>_xlfn.CONCAT(MID(OP[[#This Row],[Compromisos]],1,10),"-",RIGHT(OP[[#This Row],[Dependencia]],2),"-",MID(OP[[#This Row],[Fuente]],1,1))</f>
        <v>51025-10-N</v>
      </c>
      <c r="F412" t="str">
        <f>_xlfn.CONCAT(MID(OP[[#This Row],[CDP]],1,10),"-",RIGHT(OP[[#This Row],[Dependencia]],2),"-",MID(OP[[#This Row],[Fuente]],1,1))</f>
        <v>825-10-N</v>
      </c>
      <c r="G412" t="s">
        <v>5662</v>
      </c>
      <c r="H412">
        <v>45785</v>
      </c>
      <c r="I412">
        <v>45789.194479166668</v>
      </c>
      <c r="J412" t="s">
        <v>51</v>
      </c>
      <c r="K412" s="1">
        <v>3555872</v>
      </c>
      <c r="L412" s="1">
        <v>20267</v>
      </c>
      <c r="M412" s="1">
        <v>3535605</v>
      </c>
      <c r="N412" t="s">
        <v>52</v>
      </c>
      <c r="O412" t="s">
        <v>53</v>
      </c>
      <c r="P412" t="s">
        <v>169</v>
      </c>
      <c r="Q412">
        <v>3020028</v>
      </c>
      <c r="R412" t="s">
        <v>2298</v>
      </c>
      <c r="S412" t="s">
        <v>56</v>
      </c>
      <c r="T412" t="s">
        <v>57</v>
      </c>
      <c r="U412" s="3" t="s">
        <v>2299</v>
      </c>
      <c r="V412" t="s">
        <v>59</v>
      </c>
      <c r="W412">
        <v>860007335</v>
      </c>
      <c r="X412" t="s">
        <v>201</v>
      </c>
      <c r="Y412">
        <v>923210</v>
      </c>
      <c r="Z412" t="s">
        <v>61</v>
      </c>
      <c r="AA412" t="s">
        <v>384</v>
      </c>
      <c r="AB412" t="s">
        <v>385</v>
      </c>
      <c r="AC412" t="s">
        <v>172</v>
      </c>
      <c r="AD412" t="s">
        <v>173</v>
      </c>
      <c r="AE412" t="s">
        <v>66</v>
      </c>
      <c r="AF412" s="1">
        <v>3555872</v>
      </c>
      <c r="AG412" s="1">
        <v>0</v>
      </c>
      <c r="AH412" s="1">
        <v>0</v>
      </c>
      <c r="AI412" s="1">
        <v>0</v>
      </c>
      <c r="AJ412" t="s">
        <v>67</v>
      </c>
      <c r="AM412" t="s">
        <v>68</v>
      </c>
      <c r="AS412">
        <v>825</v>
      </c>
      <c r="AT412">
        <v>825</v>
      </c>
      <c r="AU412">
        <v>51025</v>
      </c>
      <c r="AV412">
        <v>0</v>
      </c>
      <c r="AX412">
        <v>140725</v>
      </c>
      <c r="AY412">
        <v>140423625</v>
      </c>
      <c r="AZ412" t="s">
        <v>70</v>
      </c>
      <c r="BA412">
        <v>45728</v>
      </c>
      <c r="BB412" t="s">
        <v>174</v>
      </c>
      <c r="BC412" t="s">
        <v>2300</v>
      </c>
      <c r="BD412" t="s">
        <v>2301</v>
      </c>
    </row>
    <row r="413" spans="1:56" x14ac:dyDescent="0.25">
      <c r="A413" t="str">
        <f>OP[[#This Row],[CODIGO_OP]]&amp;OP[[#This Row],[Rubro]]</f>
        <v>140423725-45-NC-3603-1300-20-20305C-3603025-02</v>
      </c>
      <c r="B413" t="str">
        <f>OP[[#This Row],[CODIGO_CRP]]&amp;OP[[#This Row],[Rubro]]</f>
        <v>51125-45-NC-3603-1300-20-20305C-3603025-02</v>
      </c>
      <c r="C413" t="str">
        <f>OP[[#This Row],[CODIGO_CDP]]&amp;OP[[#This Row],[Rubro]]</f>
        <v>3825-45-NC-3603-1300-20-20305C-3603025-02</v>
      </c>
      <c r="D413" t="str">
        <f>_xlfn.CONCAT(MID(OP[[#This Row],[Numero Documento]],1,10),"-",RIGHT(OP[[#This Row],[Dependencia]],2),"-",MID(OP[[#This Row],[Fuente]],1,1))</f>
        <v>140423725-45-N</v>
      </c>
      <c r="E413" t="str">
        <f>_xlfn.CONCAT(MID(OP[[#This Row],[Compromisos]],1,10),"-",RIGHT(OP[[#This Row],[Dependencia]],2),"-",MID(OP[[#This Row],[Fuente]],1,1))</f>
        <v>51125-45-N</v>
      </c>
      <c r="F413" t="str">
        <f>_xlfn.CONCAT(MID(OP[[#This Row],[CDP]],1,10),"-",RIGHT(OP[[#This Row],[Dependencia]],2),"-",MID(OP[[#This Row],[Fuente]],1,1))</f>
        <v>3825-45-N</v>
      </c>
      <c r="G413" t="s">
        <v>5663</v>
      </c>
      <c r="H413">
        <v>45785</v>
      </c>
      <c r="I413">
        <v>45789.181493055556</v>
      </c>
      <c r="J413" t="s">
        <v>51</v>
      </c>
      <c r="K413" s="1">
        <v>4599511</v>
      </c>
      <c r="L413" s="1">
        <v>24451</v>
      </c>
      <c r="M413" s="1">
        <v>4575060</v>
      </c>
      <c r="N413" t="s">
        <v>52</v>
      </c>
      <c r="O413" t="s">
        <v>53</v>
      </c>
      <c r="P413" t="s">
        <v>169</v>
      </c>
      <c r="Q413">
        <v>1010226206</v>
      </c>
      <c r="R413" t="s">
        <v>2302</v>
      </c>
      <c r="S413" t="s">
        <v>56</v>
      </c>
      <c r="T413" t="s">
        <v>57</v>
      </c>
      <c r="U413" s="3" t="s">
        <v>2303</v>
      </c>
      <c r="V413" t="s">
        <v>59</v>
      </c>
      <c r="W413">
        <v>860034313</v>
      </c>
      <c r="X413" t="s">
        <v>97</v>
      </c>
      <c r="Y413">
        <v>923245</v>
      </c>
      <c r="Z413" t="s">
        <v>403</v>
      </c>
      <c r="AA413" t="s">
        <v>62</v>
      </c>
      <c r="AB413" t="s">
        <v>63</v>
      </c>
      <c r="AC413" t="s">
        <v>172</v>
      </c>
      <c r="AD413" t="s">
        <v>173</v>
      </c>
      <c r="AE413" t="s">
        <v>66</v>
      </c>
      <c r="AF413" s="1">
        <v>4599511</v>
      </c>
      <c r="AG413" s="1">
        <v>0</v>
      </c>
      <c r="AH413" s="1">
        <v>0</v>
      </c>
      <c r="AI413" s="1">
        <v>0</v>
      </c>
      <c r="AJ413" t="s">
        <v>67</v>
      </c>
      <c r="AM413" t="s">
        <v>68</v>
      </c>
      <c r="AS413">
        <v>3825</v>
      </c>
      <c r="AT413">
        <v>3825</v>
      </c>
      <c r="AU413">
        <v>51125</v>
      </c>
      <c r="AV413">
        <v>0</v>
      </c>
      <c r="AX413">
        <v>140825</v>
      </c>
      <c r="AY413">
        <v>140423725</v>
      </c>
      <c r="AZ413" t="s">
        <v>70</v>
      </c>
      <c r="BA413">
        <v>45728</v>
      </c>
      <c r="BB413" t="s">
        <v>174</v>
      </c>
      <c r="BC413" t="s">
        <v>2304</v>
      </c>
      <c r="BD413" t="s">
        <v>2305</v>
      </c>
    </row>
    <row r="414" spans="1:56" x14ac:dyDescent="0.25">
      <c r="A414" t="str">
        <f>OP[[#This Row],[CODIGO_OP]]&amp;OP[[#This Row],[Rubro]]</f>
        <v>140423825-45-NC-3603-1300-20-20305C-3603025-02</v>
      </c>
      <c r="B414" t="str">
        <f>OP[[#This Row],[CODIGO_CRP]]&amp;OP[[#This Row],[Rubro]]</f>
        <v>51225-45-NC-3603-1300-20-20305C-3603025-02</v>
      </c>
      <c r="C414" t="str">
        <f>OP[[#This Row],[CODIGO_CDP]]&amp;OP[[#This Row],[Rubro]]</f>
        <v>3825-45-NC-3603-1300-20-20305C-3603025-02</v>
      </c>
      <c r="D414" t="str">
        <f>_xlfn.CONCAT(MID(OP[[#This Row],[Numero Documento]],1,10),"-",RIGHT(OP[[#This Row],[Dependencia]],2),"-",MID(OP[[#This Row],[Fuente]],1,1))</f>
        <v>140423825-45-N</v>
      </c>
      <c r="E414" t="str">
        <f>_xlfn.CONCAT(MID(OP[[#This Row],[Compromisos]],1,10),"-",RIGHT(OP[[#This Row],[Dependencia]],2),"-",MID(OP[[#This Row],[Fuente]],1,1))</f>
        <v>51225-45-N</v>
      </c>
      <c r="F414" t="str">
        <f>_xlfn.CONCAT(MID(OP[[#This Row],[CDP]],1,10),"-",RIGHT(OP[[#This Row],[Dependencia]],2),"-",MID(OP[[#This Row],[Fuente]],1,1))</f>
        <v>3825-45-N</v>
      </c>
      <c r="G414" t="s">
        <v>5664</v>
      </c>
      <c r="H414">
        <v>45785</v>
      </c>
      <c r="I414">
        <v>45789.194479166668</v>
      </c>
      <c r="J414" t="s">
        <v>51</v>
      </c>
      <c r="K414" s="1">
        <v>3555872</v>
      </c>
      <c r="L414" s="1">
        <v>18900</v>
      </c>
      <c r="M414" s="1">
        <v>3536972</v>
      </c>
      <c r="N414" t="s">
        <v>52</v>
      </c>
      <c r="O414" t="s">
        <v>53</v>
      </c>
      <c r="P414" t="s">
        <v>169</v>
      </c>
      <c r="Q414">
        <v>1012405211</v>
      </c>
      <c r="R414" t="s">
        <v>2306</v>
      </c>
      <c r="S414" t="s">
        <v>56</v>
      </c>
      <c r="T414" t="s">
        <v>57</v>
      </c>
      <c r="U414" s="3" t="s">
        <v>2307</v>
      </c>
      <c r="V414" t="s">
        <v>59</v>
      </c>
      <c r="W414">
        <v>860007335</v>
      </c>
      <c r="X414" t="s">
        <v>201</v>
      </c>
      <c r="Y414">
        <v>923245</v>
      </c>
      <c r="Z414" t="s">
        <v>403</v>
      </c>
      <c r="AA414" t="s">
        <v>62</v>
      </c>
      <c r="AB414" t="s">
        <v>63</v>
      </c>
      <c r="AC414" t="s">
        <v>172</v>
      </c>
      <c r="AD414" t="s">
        <v>173</v>
      </c>
      <c r="AE414" t="s">
        <v>66</v>
      </c>
      <c r="AF414" s="1">
        <v>3555872</v>
      </c>
      <c r="AG414" s="1">
        <v>0</v>
      </c>
      <c r="AH414" s="1">
        <v>0</v>
      </c>
      <c r="AI414" s="1">
        <v>0</v>
      </c>
      <c r="AJ414" t="s">
        <v>67</v>
      </c>
      <c r="AM414" t="s">
        <v>68</v>
      </c>
      <c r="AS414">
        <v>3825</v>
      </c>
      <c r="AT414">
        <v>3825</v>
      </c>
      <c r="AU414">
        <v>51225</v>
      </c>
      <c r="AV414">
        <v>0</v>
      </c>
      <c r="AX414">
        <v>140925</v>
      </c>
      <c r="AY414">
        <v>140423825</v>
      </c>
      <c r="AZ414" t="s">
        <v>70</v>
      </c>
      <c r="BA414">
        <v>45728</v>
      </c>
      <c r="BB414" t="s">
        <v>174</v>
      </c>
      <c r="BC414" t="s">
        <v>2308</v>
      </c>
      <c r="BD414" t="s">
        <v>2301</v>
      </c>
    </row>
    <row r="415" spans="1:56" x14ac:dyDescent="0.25">
      <c r="A415" t="str">
        <f>OP[[#This Row],[CODIGO_OP]]&amp;OP[[#This Row],[Rubro]]</f>
        <v>140423925-45-NC-3603-1300-20-20305C-3603025-02</v>
      </c>
      <c r="B415" t="str">
        <f>OP[[#This Row],[CODIGO_CRP]]&amp;OP[[#This Row],[Rubro]]</f>
        <v>57125-45-NC-3603-1300-20-20305C-3603025-02</v>
      </c>
      <c r="C415" t="str">
        <f>OP[[#This Row],[CODIGO_CDP]]&amp;OP[[#This Row],[Rubro]]</f>
        <v>3825-45-NC-3603-1300-20-20305C-3603025-02</v>
      </c>
      <c r="D415" t="str">
        <f>_xlfn.CONCAT(MID(OP[[#This Row],[Numero Documento]],1,10),"-",RIGHT(OP[[#This Row],[Dependencia]],2),"-",MID(OP[[#This Row],[Fuente]],1,1))</f>
        <v>140423925-45-N</v>
      </c>
      <c r="E415" t="str">
        <f>_xlfn.CONCAT(MID(OP[[#This Row],[Compromisos]],1,10),"-",RIGHT(OP[[#This Row],[Dependencia]],2),"-",MID(OP[[#This Row],[Fuente]],1,1))</f>
        <v>57125-45-N</v>
      </c>
      <c r="F415" t="str">
        <f>_xlfn.CONCAT(MID(OP[[#This Row],[CDP]],1,10),"-",RIGHT(OP[[#This Row],[Dependencia]],2),"-",MID(OP[[#This Row],[Fuente]],1,1))</f>
        <v>3825-45-N</v>
      </c>
      <c r="G415" t="s">
        <v>5665</v>
      </c>
      <c r="H415">
        <v>45785</v>
      </c>
      <c r="I415">
        <v>45789.181493055556</v>
      </c>
      <c r="J415" t="s">
        <v>51</v>
      </c>
      <c r="K415" s="1">
        <v>4599511</v>
      </c>
      <c r="L415" s="1">
        <v>24451</v>
      </c>
      <c r="M415" s="1">
        <v>4575060</v>
      </c>
      <c r="N415" t="s">
        <v>52</v>
      </c>
      <c r="O415" t="s">
        <v>53</v>
      </c>
      <c r="P415" t="s">
        <v>169</v>
      </c>
      <c r="Q415">
        <v>1070590313</v>
      </c>
      <c r="R415" t="s">
        <v>2751</v>
      </c>
      <c r="S415" t="s">
        <v>56</v>
      </c>
      <c r="T415" t="s">
        <v>57</v>
      </c>
      <c r="U415" s="3" t="s">
        <v>3668</v>
      </c>
      <c r="V415" t="s">
        <v>59</v>
      </c>
      <c r="W415">
        <v>860034313</v>
      </c>
      <c r="X415" t="s">
        <v>97</v>
      </c>
      <c r="Y415">
        <v>923245</v>
      </c>
      <c r="Z415" t="s">
        <v>403</v>
      </c>
      <c r="AA415" t="s">
        <v>62</v>
      </c>
      <c r="AB415" t="s">
        <v>63</v>
      </c>
      <c r="AC415" t="s">
        <v>172</v>
      </c>
      <c r="AD415" t="s">
        <v>173</v>
      </c>
      <c r="AE415" t="s">
        <v>66</v>
      </c>
      <c r="AF415" s="1">
        <v>4599511</v>
      </c>
      <c r="AG415" s="1">
        <v>0</v>
      </c>
      <c r="AH415" s="1">
        <v>0</v>
      </c>
      <c r="AI415" s="1">
        <v>0</v>
      </c>
      <c r="AJ415" t="s">
        <v>67</v>
      </c>
      <c r="AM415" t="s">
        <v>68</v>
      </c>
      <c r="AS415">
        <v>3825</v>
      </c>
      <c r="AT415">
        <v>3825</v>
      </c>
      <c r="AU415">
        <v>57125</v>
      </c>
      <c r="AV415">
        <v>0</v>
      </c>
      <c r="AX415">
        <v>141025</v>
      </c>
      <c r="AY415">
        <v>140423925</v>
      </c>
      <c r="AZ415" t="s">
        <v>70</v>
      </c>
      <c r="BA415">
        <v>45741</v>
      </c>
      <c r="BB415" t="s">
        <v>174</v>
      </c>
      <c r="BC415" t="s">
        <v>2753</v>
      </c>
      <c r="BD415" t="s">
        <v>2754</v>
      </c>
    </row>
    <row r="416" spans="1:56" x14ac:dyDescent="0.25">
      <c r="A416" t="str">
        <f>OP[[#This Row],[CODIGO_OP]]&amp;OP[[#This Row],[Rubro]]</f>
        <v>140424025-45-NC-3603-1300-20-20305C-3603025-02</v>
      </c>
      <c r="B416" t="str">
        <f>OP[[#This Row],[CODIGO_CRP]]&amp;OP[[#This Row],[Rubro]]</f>
        <v>68925-45-NC-3603-1300-20-20305C-3603025-02</v>
      </c>
      <c r="C416" t="str">
        <f>OP[[#This Row],[CODIGO_CDP]]&amp;OP[[#This Row],[Rubro]]</f>
        <v>3825-45-NC-3603-1300-20-20305C-3603025-02</v>
      </c>
      <c r="D416" t="str">
        <f>_xlfn.CONCAT(MID(OP[[#This Row],[Numero Documento]],1,10),"-",RIGHT(OP[[#This Row],[Dependencia]],2),"-",MID(OP[[#This Row],[Fuente]],1,1))</f>
        <v>140424025-45-N</v>
      </c>
      <c r="E416" t="str">
        <f>_xlfn.CONCAT(MID(OP[[#This Row],[Compromisos]],1,10),"-",RIGHT(OP[[#This Row],[Dependencia]],2),"-",MID(OP[[#This Row],[Fuente]],1,1))</f>
        <v>68925-45-N</v>
      </c>
      <c r="F416" t="str">
        <f>_xlfn.CONCAT(MID(OP[[#This Row],[CDP]],1,10),"-",RIGHT(OP[[#This Row],[Dependencia]],2),"-",MID(OP[[#This Row],[Fuente]],1,1))</f>
        <v>3825-45-N</v>
      </c>
      <c r="G416" t="s">
        <v>4730</v>
      </c>
      <c r="H416">
        <v>45785</v>
      </c>
      <c r="I416">
        <v>45789.194479166668</v>
      </c>
      <c r="J416" t="s">
        <v>51</v>
      </c>
      <c r="K416" s="1">
        <v>3679608</v>
      </c>
      <c r="L416" s="1">
        <v>20974</v>
      </c>
      <c r="M416" s="1">
        <v>3658634</v>
      </c>
      <c r="N416" t="s">
        <v>52</v>
      </c>
      <c r="O416" t="s">
        <v>53</v>
      </c>
      <c r="P416" t="s">
        <v>169</v>
      </c>
      <c r="Q416">
        <v>19068613</v>
      </c>
      <c r="R416" t="s">
        <v>3152</v>
      </c>
      <c r="S416" t="s">
        <v>56</v>
      </c>
      <c r="T416" t="s">
        <v>57</v>
      </c>
      <c r="U416" s="3" t="s">
        <v>3153</v>
      </c>
      <c r="V416" t="s">
        <v>59</v>
      </c>
      <c r="W416">
        <v>860007335</v>
      </c>
      <c r="X416" t="s">
        <v>201</v>
      </c>
      <c r="Y416">
        <v>923245</v>
      </c>
      <c r="Z416" t="s">
        <v>403</v>
      </c>
      <c r="AA416" t="s">
        <v>62</v>
      </c>
      <c r="AB416" t="s">
        <v>63</v>
      </c>
      <c r="AC416" t="s">
        <v>172</v>
      </c>
      <c r="AD416" t="s">
        <v>173</v>
      </c>
      <c r="AE416" t="s">
        <v>66</v>
      </c>
      <c r="AF416" s="1">
        <v>3679608</v>
      </c>
      <c r="AG416" s="1">
        <v>0</v>
      </c>
      <c r="AH416" s="1">
        <v>0</v>
      </c>
      <c r="AI416" s="1">
        <v>0</v>
      </c>
      <c r="AJ416" t="s">
        <v>67</v>
      </c>
      <c r="AM416" t="s">
        <v>68</v>
      </c>
      <c r="AS416">
        <v>3825</v>
      </c>
      <c r="AT416">
        <v>3825</v>
      </c>
      <c r="AU416">
        <v>68925</v>
      </c>
      <c r="AV416">
        <v>0</v>
      </c>
      <c r="AX416">
        <v>141125</v>
      </c>
      <c r="AY416">
        <v>140424025</v>
      </c>
      <c r="AZ416" t="s">
        <v>70</v>
      </c>
      <c r="BA416">
        <v>45754</v>
      </c>
      <c r="BB416" t="s">
        <v>174</v>
      </c>
      <c r="BC416" t="s">
        <v>3154</v>
      </c>
      <c r="BD416" t="s">
        <v>3155</v>
      </c>
    </row>
    <row r="417" spans="1:56" x14ac:dyDescent="0.25">
      <c r="A417" t="str">
        <f>OP[[#This Row],[CODIGO_OP]]&amp;OP[[#This Row],[Rubro]]</f>
        <v>140424125-10-NC-3602-1300-11-20305C-3602031-02</v>
      </c>
      <c r="B417" t="str">
        <f>OP[[#This Row],[CODIGO_CRP]]&amp;OP[[#This Row],[Rubro]]</f>
        <v>69025-10-NC-3602-1300-11-20305C-3602031-02</v>
      </c>
      <c r="C417" t="str">
        <f>OP[[#This Row],[CODIGO_CDP]]&amp;OP[[#This Row],[Rubro]]</f>
        <v>825-10-NC-3602-1300-11-20305C-3602031-02</v>
      </c>
      <c r="D417" t="str">
        <f>_xlfn.CONCAT(MID(OP[[#This Row],[Numero Documento]],1,10),"-",RIGHT(OP[[#This Row],[Dependencia]],2),"-",MID(OP[[#This Row],[Fuente]],1,1))</f>
        <v>140424125-10-N</v>
      </c>
      <c r="E417" t="str">
        <f>_xlfn.CONCAT(MID(OP[[#This Row],[Compromisos]],1,10),"-",RIGHT(OP[[#This Row],[Dependencia]],2),"-",MID(OP[[#This Row],[Fuente]],1,1))</f>
        <v>69025-10-N</v>
      </c>
      <c r="F417" t="str">
        <f>_xlfn.CONCAT(MID(OP[[#This Row],[CDP]],1,10),"-",RIGHT(OP[[#This Row],[Dependencia]],2),"-",MID(OP[[#This Row],[Fuente]],1,1))</f>
        <v>825-10-N</v>
      </c>
      <c r="G417" t="s">
        <v>4732</v>
      </c>
      <c r="H417">
        <v>45785</v>
      </c>
      <c r="I417">
        <v>45789.19326388889</v>
      </c>
      <c r="J417" t="s">
        <v>51</v>
      </c>
      <c r="K417" s="1">
        <v>3679609</v>
      </c>
      <c r="L417" s="1">
        <v>19561</v>
      </c>
      <c r="M417" s="1">
        <v>3660048</v>
      </c>
      <c r="N417" t="s">
        <v>52</v>
      </c>
      <c r="O417" t="s">
        <v>53</v>
      </c>
      <c r="P417" t="s">
        <v>169</v>
      </c>
      <c r="Q417">
        <v>79909189</v>
      </c>
      <c r="R417" t="s">
        <v>3156</v>
      </c>
      <c r="S417" t="s">
        <v>56</v>
      </c>
      <c r="T417" t="s">
        <v>57</v>
      </c>
      <c r="U417" s="3" t="s">
        <v>3157</v>
      </c>
      <c r="V417" t="s">
        <v>59</v>
      </c>
      <c r="W417">
        <v>860034594</v>
      </c>
      <c r="X417" t="s">
        <v>195</v>
      </c>
      <c r="Y417">
        <v>923210</v>
      </c>
      <c r="Z417" t="s">
        <v>61</v>
      </c>
      <c r="AA417" t="s">
        <v>384</v>
      </c>
      <c r="AB417" t="s">
        <v>385</v>
      </c>
      <c r="AC417" t="s">
        <v>172</v>
      </c>
      <c r="AD417" t="s">
        <v>173</v>
      </c>
      <c r="AE417" t="s">
        <v>66</v>
      </c>
      <c r="AF417" s="1">
        <v>3679609</v>
      </c>
      <c r="AG417" s="1">
        <v>0</v>
      </c>
      <c r="AH417" s="1">
        <v>0</v>
      </c>
      <c r="AI417" s="1">
        <v>0</v>
      </c>
      <c r="AJ417" t="s">
        <v>67</v>
      </c>
      <c r="AM417" t="s">
        <v>68</v>
      </c>
      <c r="AS417">
        <v>825</v>
      </c>
      <c r="AT417">
        <v>825</v>
      </c>
      <c r="AU417">
        <v>69025</v>
      </c>
      <c r="AV417">
        <v>0</v>
      </c>
      <c r="AX417">
        <v>141225</v>
      </c>
      <c r="AY417">
        <v>140424125</v>
      </c>
      <c r="AZ417" t="s">
        <v>70</v>
      </c>
      <c r="BA417">
        <v>45754</v>
      </c>
      <c r="BB417" t="s">
        <v>174</v>
      </c>
      <c r="BC417" t="s">
        <v>3158</v>
      </c>
      <c r="BD417" t="s">
        <v>2305</v>
      </c>
    </row>
    <row r="418" spans="1:56" x14ac:dyDescent="0.25">
      <c r="A418" t="str">
        <f>OP[[#This Row],[CODIGO_OP]]&amp;OP[[#This Row],[Rubro]]</f>
        <v>140424225-38-NC-3603-1300-20-20305C-3603025-02</v>
      </c>
      <c r="B418" t="str">
        <f>OP[[#This Row],[CODIGO_CRP]]&amp;OP[[#This Row],[Rubro]]</f>
        <v>69125-38-NC-3603-1300-20-20305C-3603025-02</v>
      </c>
      <c r="C418" t="str">
        <f>OP[[#This Row],[CODIGO_CDP]]&amp;OP[[#This Row],[Rubro]]</f>
        <v>125-38-NC-3603-1300-20-20305C-3603025-02</v>
      </c>
      <c r="D418" t="str">
        <f>_xlfn.CONCAT(MID(OP[[#This Row],[Numero Documento]],1,10),"-",RIGHT(OP[[#This Row],[Dependencia]],2),"-",MID(OP[[#This Row],[Fuente]],1,1))</f>
        <v>140424225-38-N</v>
      </c>
      <c r="E418" t="str">
        <f>_xlfn.CONCAT(MID(OP[[#This Row],[Compromisos]],1,10),"-",RIGHT(OP[[#This Row],[Dependencia]],2),"-",MID(OP[[#This Row],[Fuente]],1,1))</f>
        <v>69125-38-N</v>
      </c>
      <c r="F418" t="str">
        <f>_xlfn.CONCAT(MID(OP[[#This Row],[CDP]],1,10),"-",RIGHT(OP[[#This Row],[Dependencia]],2),"-",MID(OP[[#This Row],[Fuente]],1,1))</f>
        <v>125-38-N</v>
      </c>
      <c r="G418" t="s">
        <v>4734</v>
      </c>
      <c r="H418">
        <v>45785</v>
      </c>
      <c r="I418">
        <v>45789.194467592592</v>
      </c>
      <c r="J418" t="s">
        <v>51</v>
      </c>
      <c r="K418" s="1">
        <v>3679609</v>
      </c>
      <c r="L418" s="1">
        <v>19561</v>
      </c>
      <c r="M418" s="1">
        <v>3660048</v>
      </c>
      <c r="N418" t="s">
        <v>52</v>
      </c>
      <c r="O418" t="s">
        <v>53</v>
      </c>
      <c r="P418" t="s">
        <v>169</v>
      </c>
      <c r="Q418">
        <v>1069725267</v>
      </c>
      <c r="R418" t="s">
        <v>3159</v>
      </c>
      <c r="S418" t="s">
        <v>56</v>
      </c>
      <c r="T418" t="s">
        <v>57</v>
      </c>
      <c r="U418" s="3" t="s">
        <v>3160</v>
      </c>
      <c r="V418" t="s">
        <v>59</v>
      </c>
      <c r="W418">
        <v>860007335</v>
      </c>
      <c r="X418" t="s">
        <v>201</v>
      </c>
      <c r="Y418">
        <v>923238</v>
      </c>
      <c r="Z418" t="s">
        <v>254</v>
      </c>
      <c r="AA418" t="s">
        <v>62</v>
      </c>
      <c r="AB418" t="s">
        <v>63</v>
      </c>
      <c r="AC418" t="s">
        <v>172</v>
      </c>
      <c r="AD418" t="s">
        <v>173</v>
      </c>
      <c r="AE418" t="s">
        <v>66</v>
      </c>
      <c r="AF418" s="1">
        <v>3679609</v>
      </c>
      <c r="AG418" s="1">
        <v>0</v>
      </c>
      <c r="AH418" s="1">
        <v>0</v>
      </c>
      <c r="AI418" s="1">
        <v>0</v>
      </c>
      <c r="AJ418" t="s">
        <v>67</v>
      </c>
      <c r="AM418" t="s">
        <v>68</v>
      </c>
      <c r="AS418">
        <v>125</v>
      </c>
      <c r="AT418">
        <v>125</v>
      </c>
      <c r="AU418">
        <v>69125</v>
      </c>
      <c r="AV418">
        <v>0</v>
      </c>
      <c r="AX418">
        <v>141325</v>
      </c>
      <c r="AY418">
        <v>140424225</v>
      </c>
      <c r="AZ418" t="s">
        <v>70</v>
      </c>
      <c r="BA418">
        <v>45754</v>
      </c>
      <c r="BB418" t="s">
        <v>174</v>
      </c>
      <c r="BC418" t="s">
        <v>3161</v>
      </c>
      <c r="BD418" t="s">
        <v>3162</v>
      </c>
    </row>
    <row r="419" spans="1:56" x14ac:dyDescent="0.25">
      <c r="A419" t="str">
        <f>OP[[#This Row],[CODIGO_OP]]&amp;OP[[#This Row],[Rubro]]</f>
        <v>140424325-10-NC-3603-1300-20-20305C-3603025-02</v>
      </c>
      <c r="B419" t="str">
        <f>OP[[#This Row],[CODIGO_CRP]]&amp;OP[[#This Row],[Rubro]]</f>
        <v>625-10-NC-3603-1300-20-20305C-3603025-02</v>
      </c>
      <c r="C419" t="str">
        <f>OP[[#This Row],[CODIGO_CDP]]&amp;OP[[#This Row],[Rubro]]</f>
        <v>1925-10-NC-3603-1300-20-20305C-3603025-02</v>
      </c>
      <c r="D419" t="str">
        <f>_xlfn.CONCAT(MID(OP[[#This Row],[Numero Documento]],1,10),"-",RIGHT(OP[[#This Row],[Dependencia]],2),"-",MID(OP[[#This Row],[Fuente]],1,1))</f>
        <v>140424325-10-N</v>
      </c>
      <c r="E419" t="str">
        <f>_xlfn.CONCAT(MID(OP[[#This Row],[Compromisos]],1,10),"-",RIGHT(OP[[#This Row],[Dependencia]],2),"-",MID(OP[[#This Row],[Fuente]],1,1))</f>
        <v>625-10-N</v>
      </c>
      <c r="F419" t="str">
        <f>_xlfn.CONCAT(MID(OP[[#This Row],[CDP]],1,10),"-",RIGHT(OP[[#This Row],[Dependencia]],2),"-",MID(OP[[#This Row],[Fuente]],1,1))</f>
        <v>1925-10-N</v>
      </c>
      <c r="G419" t="s">
        <v>5666</v>
      </c>
      <c r="H419">
        <v>45785</v>
      </c>
      <c r="I419">
        <v>45789.16542824074</v>
      </c>
      <c r="J419" t="s">
        <v>51</v>
      </c>
      <c r="K419" s="1">
        <v>6180000</v>
      </c>
      <c r="L419" s="1">
        <v>32852</v>
      </c>
      <c r="M419" s="1">
        <v>6147148</v>
      </c>
      <c r="N419" t="s">
        <v>52</v>
      </c>
      <c r="O419" t="s">
        <v>53</v>
      </c>
      <c r="P419" t="s">
        <v>169</v>
      </c>
      <c r="Q419">
        <v>1072428066</v>
      </c>
      <c r="R419" t="s">
        <v>170</v>
      </c>
      <c r="S419" t="s">
        <v>56</v>
      </c>
      <c r="T419" t="s">
        <v>57</v>
      </c>
      <c r="U419" s="3" t="s">
        <v>171</v>
      </c>
      <c r="V419" t="s">
        <v>59</v>
      </c>
      <c r="W419">
        <v>860034313</v>
      </c>
      <c r="X419" t="s">
        <v>97</v>
      </c>
      <c r="Y419">
        <v>923210</v>
      </c>
      <c r="Z419" t="s">
        <v>61</v>
      </c>
      <c r="AA419" t="s">
        <v>62</v>
      </c>
      <c r="AB419" t="s">
        <v>63</v>
      </c>
      <c r="AC419" t="s">
        <v>172</v>
      </c>
      <c r="AD419" t="s">
        <v>173</v>
      </c>
      <c r="AE419" t="s">
        <v>66</v>
      </c>
      <c r="AF419" s="1">
        <v>6180000</v>
      </c>
      <c r="AG419" s="1">
        <v>0</v>
      </c>
      <c r="AH419" s="1">
        <v>0</v>
      </c>
      <c r="AI419" s="1">
        <v>0</v>
      </c>
      <c r="AJ419" t="s">
        <v>67</v>
      </c>
      <c r="AM419" t="s">
        <v>68</v>
      </c>
      <c r="AS419">
        <v>1925</v>
      </c>
      <c r="AT419">
        <v>1925</v>
      </c>
      <c r="AU419">
        <v>625</v>
      </c>
      <c r="AV419">
        <v>0</v>
      </c>
      <c r="AX419">
        <v>141425</v>
      </c>
      <c r="AY419">
        <v>140424325</v>
      </c>
      <c r="AZ419" t="s">
        <v>70</v>
      </c>
      <c r="BA419">
        <v>45673</v>
      </c>
      <c r="BB419" t="s">
        <v>174</v>
      </c>
      <c r="BC419" t="s">
        <v>175</v>
      </c>
      <c r="BD419" t="s">
        <v>176</v>
      </c>
    </row>
    <row r="420" spans="1:56" x14ac:dyDescent="0.25">
      <c r="A420" t="str">
        <f>OP[[#This Row],[CODIGO_OP]]&amp;OP[[#This Row],[Rubro]]</f>
        <v>140424425-10-NC-3603-1300-20-20305C-3603025-02</v>
      </c>
      <c r="B420" t="str">
        <f>OP[[#This Row],[CODIGO_CRP]]&amp;OP[[#This Row],[Rubro]]</f>
        <v>725-10-NC-3603-1300-20-20305C-3603025-02</v>
      </c>
      <c r="C420" t="str">
        <f>OP[[#This Row],[CODIGO_CDP]]&amp;OP[[#This Row],[Rubro]]</f>
        <v>1925-10-NC-3603-1300-20-20305C-3603025-02</v>
      </c>
      <c r="D420" t="str">
        <f>_xlfn.CONCAT(MID(OP[[#This Row],[Numero Documento]],1,10),"-",RIGHT(OP[[#This Row],[Dependencia]],2),"-",MID(OP[[#This Row],[Fuente]],1,1))</f>
        <v>140424425-10-N</v>
      </c>
      <c r="E420" t="str">
        <f>_xlfn.CONCAT(MID(OP[[#This Row],[Compromisos]],1,10),"-",RIGHT(OP[[#This Row],[Dependencia]],2),"-",MID(OP[[#This Row],[Fuente]],1,1))</f>
        <v>725-10-N</v>
      </c>
      <c r="F420" t="str">
        <f>_xlfn.CONCAT(MID(OP[[#This Row],[CDP]],1,10),"-",RIGHT(OP[[#This Row],[Dependencia]],2),"-",MID(OP[[#This Row],[Fuente]],1,1))</f>
        <v>1925-10-N</v>
      </c>
      <c r="G420" t="s">
        <v>5667</v>
      </c>
      <c r="H420">
        <v>45785</v>
      </c>
      <c r="I420">
        <v>45789.196967592594</v>
      </c>
      <c r="J420" t="s">
        <v>51</v>
      </c>
      <c r="K420" s="1">
        <v>2369000</v>
      </c>
      <c r="L420" s="1">
        <v>11779</v>
      </c>
      <c r="M420" s="1">
        <v>2357221</v>
      </c>
      <c r="N420" t="s">
        <v>52</v>
      </c>
      <c r="O420" t="s">
        <v>53</v>
      </c>
      <c r="P420" t="s">
        <v>169</v>
      </c>
      <c r="Q420">
        <v>1023367986</v>
      </c>
      <c r="R420" t="s">
        <v>178</v>
      </c>
      <c r="S420" t="s">
        <v>56</v>
      </c>
      <c r="T420" t="s">
        <v>57</v>
      </c>
      <c r="U420" s="3" t="s">
        <v>179</v>
      </c>
      <c r="V420" t="s">
        <v>59</v>
      </c>
      <c r="W420">
        <v>860034313</v>
      </c>
      <c r="X420" t="s">
        <v>97</v>
      </c>
      <c r="Y420">
        <v>923210</v>
      </c>
      <c r="Z420" t="s">
        <v>61</v>
      </c>
      <c r="AA420" t="s">
        <v>62</v>
      </c>
      <c r="AB420" t="s">
        <v>63</v>
      </c>
      <c r="AC420" t="s">
        <v>172</v>
      </c>
      <c r="AD420" t="s">
        <v>173</v>
      </c>
      <c r="AE420" t="s">
        <v>66</v>
      </c>
      <c r="AF420" s="1">
        <v>2369000</v>
      </c>
      <c r="AG420" s="1">
        <v>0</v>
      </c>
      <c r="AH420" s="1">
        <v>0</v>
      </c>
      <c r="AI420" s="1">
        <v>0</v>
      </c>
      <c r="AJ420" t="s">
        <v>67</v>
      </c>
      <c r="AM420" t="s">
        <v>68</v>
      </c>
      <c r="AS420">
        <v>1925</v>
      </c>
      <c r="AT420">
        <v>1925</v>
      </c>
      <c r="AU420">
        <v>725</v>
      </c>
      <c r="AV420">
        <v>0</v>
      </c>
      <c r="AX420">
        <v>141525</v>
      </c>
      <c r="AY420">
        <v>140424425</v>
      </c>
      <c r="AZ420" t="s">
        <v>70</v>
      </c>
      <c r="BA420">
        <v>45673</v>
      </c>
      <c r="BB420" t="s">
        <v>180</v>
      </c>
      <c r="BC420" t="s">
        <v>181</v>
      </c>
      <c r="BD420" t="s">
        <v>182</v>
      </c>
    </row>
    <row r="421" spans="1:56" x14ac:dyDescent="0.25">
      <c r="A421" t="str">
        <f>OP[[#This Row],[CODIGO_OP]]&amp;OP[[#This Row],[Rubro]]</f>
        <v>140424525-24-PC-3699-1300-15-53105B-3699009-02</v>
      </c>
      <c r="B421" t="str">
        <f>OP[[#This Row],[CODIGO_CRP]]&amp;OP[[#This Row],[Rubro]]</f>
        <v>825-24-PC-3699-1300-15-53105B-3699009-02</v>
      </c>
      <c r="C421" t="str">
        <f>OP[[#This Row],[CODIGO_CDP]]&amp;OP[[#This Row],[Rubro]]</f>
        <v>5425-24-PC-3699-1300-15-53105B-3699009-02</v>
      </c>
      <c r="D421" t="str">
        <f>_xlfn.CONCAT(MID(OP[[#This Row],[Numero Documento]],1,10),"-",RIGHT(OP[[#This Row],[Dependencia]],2),"-",MID(OP[[#This Row],[Fuente]],1,1))</f>
        <v>140424525-24-P</v>
      </c>
      <c r="E421" t="str">
        <f>_xlfn.CONCAT(MID(OP[[#This Row],[Compromisos]],1,10),"-",RIGHT(OP[[#This Row],[Dependencia]],2),"-",MID(OP[[#This Row],[Fuente]],1,1))</f>
        <v>825-24-P</v>
      </c>
      <c r="F421" t="str">
        <f>_xlfn.CONCAT(MID(OP[[#This Row],[CDP]],1,10),"-",RIGHT(OP[[#This Row],[Dependencia]],2),"-",MID(OP[[#This Row],[Fuente]],1,1))</f>
        <v>5425-24-P</v>
      </c>
      <c r="G421" t="s">
        <v>5668</v>
      </c>
      <c r="H421">
        <v>45785</v>
      </c>
      <c r="I421">
        <v>45789.169942129629</v>
      </c>
      <c r="J421" t="s">
        <v>51</v>
      </c>
      <c r="K421" s="1">
        <v>5033600</v>
      </c>
      <c r="L421" s="1">
        <v>26758</v>
      </c>
      <c r="M421" s="1">
        <v>5006842</v>
      </c>
      <c r="N421" t="s">
        <v>52</v>
      </c>
      <c r="O421" t="s">
        <v>53</v>
      </c>
      <c r="P421" t="s">
        <v>169</v>
      </c>
      <c r="Q421">
        <v>1070592669</v>
      </c>
      <c r="R421" t="s">
        <v>184</v>
      </c>
      <c r="S421" t="s">
        <v>56</v>
      </c>
      <c r="T421" t="s">
        <v>57</v>
      </c>
      <c r="U421" s="3" t="s">
        <v>185</v>
      </c>
      <c r="V421" t="s">
        <v>59</v>
      </c>
      <c r="W421">
        <v>890903938</v>
      </c>
      <c r="X421" t="s">
        <v>86</v>
      </c>
      <c r="Y421">
        <v>923224</v>
      </c>
      <c r="Z421" t="s">
        <v>186</v>
      </c>
      <c r="AA421" t="s">
        <v>187</v>
      </c>
      <c r="AB421" t="s">
        <v>188</v>
      </c>
      <c r="AC421" t="s">
        <v>64</v>
      </c>
      <c r="AD421" t="s">
        <v>189</v>
      </c>
      <c r="AE421" t="s">
        <v>66</v>
      </c>
      <c r="AF421" s="1">
        <v>5033600</v>
      </c>
      <c r="AG421" s="1">
        <v>0</v>
      </c>
      <c r="AH421" s="1">
        <v>0</v>
      </c>
      <c r="AI421" s="1">
        <v>0</v>
      </c>
      <c r="AJ421" t="s">
        <v>67</v>
      </c>
      <c r="AM421" t="s">
        <v>68</v>
      </c>
      <c r="AS421">
        <v>5425</v>
      </c>
      <c r="AT421">
        <v>5425</v>
      </c>
      <c r="AU421">
        <v>825</v>
      </c>
      <c r="AV421">
        <v>0</v>
      </c>
      <c r="AX421">
        <v>141625</v>
      </c>
      <c r="AY421">
        <v>140424525</v>
      </c>
      <c r="AZ421" t="s">
        <v>70</v>
      </c>
      <c r="BA421">
        <v>45673</v>
      </c>
      <c r="BB421" t="s">
        <v>174</v>
      </c>
      <c r="BC421" t="s">
        <v>190</v>
      </c>
      <c r="BD421" t="s">
        <v>191</v>
      </c>
    </row>
    <row r="422" spans="1:56" x14ac:dyDescent="0.25">
      <c r="A422" t="str">
        <f>OP[[#This Row],[CODIGO_OP]]&amp;OP[[#This Row],[Rubro]]</f>
        <v>140424625-10-NC-3603-1300-20-20305C-3603025-02</v>
      </c>
      <c r="B422" t="str">
        <f>OP[[#This Row],[CODIGO_CRP]]&amp;OP[[#This Row],[Rubro]]</f>
        <v>925-10-NC-3603-1300-20-20305C-3603025-02</v>
      </c>
      <c r="C422" t="str">
        <f>OP[[#This Row],[CODIGO_CDP]]&amp;OP[[#This Row],[Rubro]]</f>
        <v>1925-10-NC-3603-1300-20-20305C-3603025-02</v>
      </c>
      <c r="D422" t="str">
        <f>_xlfn.CONCAT(MID(OP[[#This Row],[Numero Documento]],1,10),"-",RIGHT(OP[[#This Row],[Dependencia]],2),"-",MID(OP[[#This Row],[Fuente]],1,1))</f>
        <v>140424625-10-N</v>
      </c>
      <c r="E422" t="str">
        <f>_xlfn.CONCAT(MID(OP[[#This Row],[Compromisos]],1,10),"-",RIGHT(OP[[#This Row],[Dependencia]],2),"-",MID(OP[[#This Row],[Fuente]],1,1))</f>
        <v>925-10-N</v>
      </c>
      <c r="F422" t="str">
        <f>_xlfn.CONCAT(MID(OP[[#This Row],[CDP]],1,10),"-",RIGHT(OP[[#This Row],[Dependencia]],2),"-",MID(OP[[#This Row],[Fuente]],1,1))</f>
        <v>1925-10-N</v>
      </c>
      <c r="G422" t="s">
        <v>5669</v>
      </c>
      <c r="H422">
        <v>45785</v>
      </c>
      <c r="I422">
        <v>45789.176527777781</v>
      </c>
      <c r="J422" t="s">
        <v>51</v>
      </c>
      <c r="K422" s="1">
        <v>4635000</v>
      </c>
      <c r="L422" s="1">
        <v>24639</v>
      </c>
      <c r="M422" s="1">
        <v>4610361</v>
      </c>
      <c r="N422" t="s">
        <v>52</v>
      </c>
      <c r="O422" t="s">
        <v>53</v>
      </c>
      <c r="P422" t="s">
        <v>169</v>
      </c>
      <c r="Q422">
        <v>1010244141</v>
      </c>
      <c r="R422" t="s">
        <v>193</v>
      </c>
      <c r="S422" t="s">
        <v>56</v>
      </c>
      <c r="T422" t="s">
        <v>57</v>
      </c>
      <c r="U422" s="3" t="s">
        <v>194</v>
      </c>
      <c r="V422" t="s">
        <v>59</v>
      </c>
      <c r="W422">
        <v>860034594</v>
      </c>
      <c r="X422" t="s">
        <v>195</v>
      </c>
      <c r="Y422">
        <v>923210</v>
      </c>
      <c r="Z422" t="s">
        <v>61</v>
      </c>
      <c r="AA422" t="s">
        <v>62</v>
      </c>
      <c r="AB422" t="s">
        <v>63</v>
      </c>
      <c r="AC422" t="s">
        <v>172</v>
      </c>
      <c r="AD422" t="s">
        <v>173</v>
      </c>
      <c r="AE422" t="s">
        <v>66</v>
      </c>
      <c r="AF422" s="1">
        <v>4635000</v>
      </c>
      <c r="AG422" s="1">
        <v>0</v>
      </c>
      <c r="AH422" s="1">
        <v>0</v>
      </c>
      <c r="AI422" s="1">
        <v>0</v>
      </c>
      <c r="AJ422" t="s">
        <v>67</v>
      </c>
      <c r="AM422" t="s">
        <v>68</v>
      </c>
      <c r="AS422">
        <v>1925</v>
      </c>
      <c r="AT422">
        <v>1925</v>
      </c>
      <c r="AU422">
        <v>925</v>
      </c>
      <c r="AV422">
        <v>0</v>
      </c>
      <c r="AX422">
        <v>141725</v>
      </c>
      <c r="AY422">
        <v>140424625</v>
      </c>
      <c r="AZ422" t="s">
        <v>70</v>
      </c>
      <c r="BA422">
        <v>45673</v>
      </c>
      <c r="BB422" t="s">
        <v>174</v>
      </c>
      <c r="BC422" t="s">
        <v>196</v>
      </c>
      <c r="BD422" t="s">
        <v>197</v>
      </c>
    </row>
    <row r="423" spans="1:56" x14ac:dyDescent="0.25">
      <c r="A423" t="str">
        <f>OP[[#This Row],[CODIGO_OP]]&amp;OP[[#This Row],[Rubro]]</f>
        <v>140424725-10-NC-3603-1300-20-20305C-3603025-02</v>
      </c>
      <c r="B423" t="str">
        <f>OP[[#This Row],[CODIGO_CRP]]&amp;OP[[#This Row],[Rubro]]</f>
        <v>1025-10-NC-3603-1300-20-20305C-3603025-02</v>
      </c>
      <c r="C423" t="str">
        <f>OP[[#This Row],[CODIGO_CDP]]&amp;OP[[#This Row],[Rubro]]</f>
        <v>1925-10-NC-3603-1300-20-20305C-3603025-02</v>
      </c>
      <c r="D423" t="str">
        <f>_xlfn.CONCAT(MID(OP[[#This Row],[Numero Documento]],1,10),"-",RIGHT(OP[[#This Row],[Dependencia]],2),"-",MID(OP[[#This Row],[Fuente]],1,1))</f>
        <v>140424725-10-N</v>
      </c>
      <c r="E423" t="str">
        <f>_xlfn.CONCAT(MID(OP[[#This Row],[Compromisos]],1,10),"-",RIGHT(OP[[#This Row],[Dependencia]],2),"-",MID(OP[[#This Row],[Fuente]],1,1))</f>
        <v>1025-10-N</v>
      </c>
      <c r="F423" t="str">
        <f>_xlfn.CONCAT(MID(OP[[#This Row],[CDP]],1,10),"-",RIGHT(OP[[#This Row],[Dependencia]],2),"-",MID(OP[[#This Row],[Fuente]],1,1))</f>
        <v>1925-10-N</v>
      </c>
      <c r="G423" t="s">
        <v>5670</v>
      </c>
      <c r="H423">
        <v>45785</v>
      </c>
      <c r="I423">
        <v>45789.177881944444</v>
      </c>
      <c r="J423" t="s">
        <v>51</v>
      </c>
      <c r="K423" s="1">
        <v>4547675</v>
      </c>
      <c r="L423" s="1">
        <v>24175</v>
      </c>
      <c r="M423" s="1">
        <v>4523500</v>
      </c>
      <c r="N423" t="s">
        <v>52</v>
      </c>
      <c r="O423" t="s">
        <v>53</v>
      </c>
      <c r="P423" t="s">
        <v>169</v>
      </c>
      <c r="Q423">
        <v>1121825496</v>
      </c>
      <c r="R423" t="s">
        <v>199</v>
      </c>
      <c r="S423" t="s">
        <v>56</v>
      </c>
      <c r="T423" t="s">
        <v>57</v>
      </c>
      <c r="U423" s="3" t="s">
        <v>200</v>
      </c>
      <c r="V423" t="s">
        <v>59</v>
      </c>
      <c r="W423">
        <v>860007335</v>
      </c>
      <c r="X423" t="s">
        <v>201</v>
      </c>
      <c r="Y423">
        <v>923210</v>
      </c>
      <c r="Z423" t="s">
        <v>61</v>
      </c>
      <c r="AA423" t="s">
        <v>62</v>
      </c>
      <c r="AB423" t="s">
        <v>63</v>
      </c>
      <c r="AC423" t="s">
        <v>172</v>
      </c>
      <c r="AD423" t="s">
        <v>173</v>
      </c>
      <c r="AE423" t="s">
        <v>66</v>
      </c>
      <c r="AF423" s="1">
        <v>4547675</v>
      </c>
      <c r="AG423" s="1">
        <v>0</v>
      </c>
      <c r="AH423" s="1">
        <v>0</v>
      </c>
      <c r="AI423" s="1">
        <v>0</v>
      </c>
      <c r="AJ423" t="s">
        <v>67</v>
      </c>
      <c r="AM423" t="s">
        <v>68</v>
      </c>
      <c r="AS423">
        <v>1925</v>
      </c>
      <c r="AT423">
        <v>1925</v>
      </c>
      <c r="AU423">
        <v>1025</v>
      </c>
      <c r="AV423">
        <v>0</v>
      </c>
      <c r="AX423">
        <v>141825</v>
      </c>
      <c r="AY423">
        <v>140424725</v>
      </c>
      <c r="AZ423" t="s">
        <v>70</v>
      </c>
      <c r="BA423">
        <v>45673</v>
      </c>
      <c r="BB423" t="s">
        <v>174</v>
      </c>
      <c r="BC423" t="s">
        <v>202</v>
      </c>
      <c r="BD423" t="s">
        <v>203</v>
      </c>
    </row>
    <row r="424" spans="1:56" x14ac:dyDescent="0.25">
      <c r="A424" t="str">
        <f>OP[[#This Row],[CODIGO_OP]]&amp;OP[[#This Row],[Rubro]]</f>
        <v>140424825-24-PC-3699-1300-15-53105B-3699009-02</v>
      </c>
      <c r="B424" t="str">
        <f>OP[[#This Row],[CODIGO_CRP]]&amp;OP[[#This Row],[Rubro]]</f>
        <v>1125-24-PC-3699-1300-15-53105B-3699009-02</v>
      </c>
      <c r="C424" t="str">
        <f>OP[[#This Row],[CODIGO_CDP]]&amp;OP[[#This Row],[Rubro]]</f>
        <v>5425-24-PC-3699-1300-15-53105B-3699009-02</v>
      </c>
      <c r="D424" t="str">
        <f>_xlfn.CONCAT(MID(OP[[#This Row],[Numero Documento]],1,10),"-",RIGHT(OP[[#This Row],[Dependencia]],2),"-",MID(OP[[#This Row],[Fuente]],1,1))</f>
        <v>140424825-24-P</v>
      </c>
      <c r="E424" t="str">
        <f>_xlfn.CONCAT(MID(OP[[#This Row],[Compromisos]],1,10),"-",RIGHT(OP[[#This Row],[Dependencia]],2),"-",MID(OP[[#This Row],[Fuente]],1,1))</f>
        <v>1125-24-P</v>
      </c>
      <c r="F424" t="str">
        <f>_xlfn.CONCAT(MID(OP[[#This Row],[CDP]],1,10),"-",RIGHT(OP[[#This Row],[Dependencia]],2),"-",MID(OP[[#This Row],[Fuente]],1,1))</f>
        <v>5425-24-P</v>
      </c>
      <c r="G424" t="s">
        <v>5671</v>
      </c>
      <c r="H424">
        <v>45785</v>
      </c>
      <c r="I424">
        <v>45789.196967592594</v>
      </c>
      <c r="J424" t="s">
        <v>51</v>
      </c>
      <c r="K424" s="1">
        <v>3024111</v>
      </c>
      <c r="L424" s="1">
        <v>15710</v>
      </c>
      <c r="M424" s="1">
        <v>3008401</v>
      </c>
      <c r="N424" t="s">
        <v>52</v>
      </c>
      <c r="O424" t="s">
        <v>53</v>
      </c>
      <c r="P424" t="s">
        <v>169</v>
      </c>
      <c r="Q424">
        <v>1019101173</v>
      </c>
      <c r="R424" t="s">
        <v>205</v>
      </c>
      <c r="S424" t="s">
        <v>56</v>
      </c>
      <c r="T424" t="s">
        <v>57</v>
      </c>
      <c r="U424" s="3" t="s">
        <v>206</v>
      </c>
      <c r="V424" t="s">
        <v>59</v>
      </c>
      <c r="W424">
        <v>860034313</v>
      </c>
      <c r="X424" t="s">
        <v>97</v>
      </c>
      <c r="Y424">
        <v>923224</v>
      </c>
      <c r="Z424" t="s">
        <v>186</v>
      </c>
      <c r="AA424" t="s">
        <v>187</v>
      </c>
      <c r="AB424" t="s">
        <v>188</v>
      </c>
      <c r="AC424" t="s">
        <v>64</v>
      </c>
      <c r="AD424" t="s">
        <v>189</v>
      </c>
      <c r="AE424" t="s">
        <v>66</v>
      </c>
      <c r="AF424" s="1">
        <v>3024111</v>
      </c>
      <c r="AG424" s="1">
        <v>0</v>
      </c>
      <c r="AH424" s="1">
        <v>0</v>
      </c>
      <c r="AI424" s="1">
        <v>0</v>
      </c>
      <c r="AJ424" t="s">
        <v>67</v>
      </c>
      <c r="AM424" t="s">
        <v>68</v>
      </c>
      <c r="AS424">
        <v>5425</v>
      </c>
      <c r="AT424">
        <v>5425</v>
      </c>
      <c r="AU424">
        <v>1125</v>
      </c>
      <c r="AV424">
        <v>0</v>
      </c>
      <c r="AX424">
        <v>141925</v>
      </c>
      <c r="AY424">
        <v>140424825</v>
      </c>
      <c r="AZ424" t="s">
        <v>70</v>
      </c>
      <c r="BA424">
        <v>45673</v>
      </c>
      <c r="BB424" t="s">
        <v>174</v>
      </c>
      <c r="BC424" t="s">
        <v>207</v>
      </c>
      <c r="BD424" t="s">
        <v>208</v>
      </c>
    </row>
    <row r="425" spans="1:56" x14ac:dyDescent="0.25">
      <c r="A425" t="str">
        <f>OP[[#This Row],[CODIGO_OP]]&amp;OP[[#This Row],[Rubro]]</f>
        <v>140424925-27-NC-3603-1300-20-20305C-3603024-02</v>
      </c>
      <c r="B425" t="str">
        <f>OP[[#This Row],[CODIGO_CRP]]&amp;OP[[#This Row],[Rubro]]</f>
        <v>1325-27-NC-3603-1300-20-20305C-3603024-02</v>
      </c>
      <c r="C425" t="str">
        <f>OP[[#This Row],[CODIGO_CDP]]&amp;OP[[#This Row],[Rubro]]</f>
        <v>3225-27-NC-3603-1300-20-20305C-3603024-02</v>
      </c>
      <c r="D425" t="str">
        <f>_xlfn.CONCAT(MID(OP[[#This Row],[Numero Documento]],1,10),"-",RIGHT(OP[[#This Row],[Dependencia]],2),"-",MID(OP[[#This Row],[Fuente]],1,1))</f>
        <v>140424925-27-N</v>
      </c>
      <c r="E425" t="str">
        <f>_xlfn.CONCAT(MID(OP[[#This Row],[Compromisos]],1,10),"-",RIGHT(OP[[#This Row],[Dependencia]],2),"-",MID(OP[[#This Row],[Fuente]],1,1))</f>
        <v>1325-27-N</v>
      </c>
      <c r="F425" t="str">
        <f>_xlfn.CONCAT(MID(OP[[#This Row],[CDP]],1,10),"-",RIGHT(OP[[#This Row],[Dependencia]],2),"-",MID(OP[[#This Row],[Fuente]],1,1))</f>
        <v>3225-27-N</v>
      </c>
      <c r="G425" t="s">
        <v>5672</v>
      </c>
      <c r="H425">
        <v>45785</v>
      </c>
      <c r="I425">
        <v>45789.182268518518</v>
      </c>
      <c r="J425" t="s">
        <v>51</v>
      </c>
      <c r="K425" s="1">
        <v>5150000</v>
      </c>
      <c r="L425" s="1">
        <v>27337</v>
      </c>
      <c r="M425" s="1">
        <v>5122663</v>
      </c>
      <c r="N425" t="s">
        <v>52</v>
      </c>
      <c r="O425" t="s">
        <v>53</v>
      </c>
      <c r="P425" t="s">
        <v>169</v>
      </c>
      <c r="Q425">
        <v>40325709</v>
      </c>
      <c r="R425" t="s">
        <v>217</v>
      </c>
      <c r="S425" t="s">
        <v>56</v>
      </c>
      <c r="T425" t="s">
        <v>57</v>
      </c>
      <c r="U425" s="3" t="s">
        <v>218</v>
      </c>
      <c r="V425" t="s">
        <v>59</v>
      </c>
      <c r="W425">
        <v>900047981</v>
      </c>
      <c r="X425" t="s">
        <v>219</v>
      </c>
      <c r="Y425">
        <v>923227</v>
      </c>
      <c r="Z425" t="s">
        <v>220</v>
      </c>
      <c r="AA425" t="s">
        <v>221</v>
      </c>
      <c r="AB425" t="s">
        <v>222</v>
      </c>
      <c r="AC425" t="s">
        <v>172</v>
      </c>
      <c r="AD425" t="s">
        <v>173</v>
      </c>
      <c r="AE425" t="s">
        <v>66</v>
      </c>
      <c r="AF425" s="1">
        <v>5150000</v>
      </c>
      <c r="AG425" s="1">
        <v>0</v>
      </c>
      <c r="AH425" s="1">
        <v>0</v>
      </c>
      <c r="AI425" s="1">
        <v>0</v>
      </c>
      <c r="AJ425" t="s">
        <v>67</v>
      </c>
      <c r="AM425" t="s">
        <v>68</v>
      </c>
      <c r="AS425">
        <v>3225</v>
      </c>
      <c r="AT425">
        <v>3225</v>
      </c>
      <c r="AU425">
        <v>1325</v>
      </c>
      <c r="AV425">
        <v>0</v>
      </c>
      <c r="AX425">
        <v>142025</v>
      </c>
      <c r="AY425">
        <v>140424925</v>
      </c>
      <c r="AZ425" t="s">
        <v>70</v>
      </c>
      <c r="BA425">
        <v>45673</v>
      </c>
      <c r="BB425" t="s">
        <v>174</v>
      </c>
      <c r="BC425" t="s">
        <v>223</v>
      </c>
      <c r="BD425" t="s">
        <v>224</v>
      </c>
    </row>
    <row r="426" spans="1:56" x14ac:dyDescent="0.25">
      <c r="A426" t="str">
        <f>OP[[#This Row],[CODIGO_OP]]&amp;OP[[#This Row],[Rubro]]</f>
        <v>140425025-24-PC-3699-1300-15-53105B-3699009-02</v>
      </c>
      <c r="B426" t="str">
        <f>OP[[#This Row],[CODIGO_CRP]]&amp;OP[[#This Row],[Rubro]]</f>
        <v>1425-24-PC-3699-1300-15-53105B-3699009-02</v>
      </c>
      <c r="C426" t="str">
        <f>OP[[#This Row],[CODIGO_CDP]]&amp;OP[[#This Row],[Rubro]]</f>
        <v>5425-24-PC-3699-1300-15-53105B-3699009-02</v>
      </c>
      <c r="D426" t="str">
        <f>_xlfn.CONCAT(MID(OP[[#This Row],[Numero Documento]],1,10),"-",RIGHT(OP[[#This Row],[Dependencia]],2),"-",MID(OP[[#This Row],[Fuente]],1,1))</f>
        <v>140425025-24-P</v>
      </c>
      <c r="E426" t="str">
        <f>_xlfn.CONCAT(MID(OP[[#This Row],[Compromisos]],1,10),"-",RIGHT(OP[[#This Row],[Dependencia]],2),"-",MID(OP[[#This Row],[Fuente]],1,1))</f>
        <v>1425-24-P</v>
      </c>
      <c r="F426" t="str">
        <f>_xlfn.CONCAT(MID(OP[[#This Row],[CDP]],1,10),"-",RIGHT(OP[[#This Row],[Dependencia]],2),"-",MID(OP[[#This Row],[Fuente]],1,1))</f>
        <v>5425-24-P</v>
      </c>
      <c r="G426" t="s">
        <v>5673</v>
      </c>
      <c r="H426">
        <v>45785</v>
      </c>
      <c r="I426">
        <v>45789.169942129629</v>
      </c>
      <c r="J426" t="s">
        <v>51</v>
      </c>
      <c r="K426" s="1">
        <v>5033600</v>
      </c>
      <c r="L426" s="1">
        <v>26758</v>
      </c>
      <c r="M426" s="1">
        <v>5006842</v>
      </c>
      <c r="N426" t="s">
        <v>52</v>
      </c>
      <c r="O426" t="s">
        <v>53</v>
      </c>
      <c r="P426" t="s">
        <v>169</v>
      </c>
      <c r="Q426">
        <v>53093999</v>
      </c>
      <c r="R426" t="s">
        <v>226</v>
      </c>
      <c r="S426" t="s">
        <v>56</v>
      </c>
      <c r="T426" t="s">
        <v>57</v>
      </c>
      <c r="U426" s="3" t="s">
        <v>227</v>
      </c>
      <c r="V426" t="s">
        <v>59</v>
      </c>
      <c r="W426">
        <v>890903938</v>
      </c>
      <c r="X426" t="s">
        <v>86</v>
      </c>
      <c r="Y426">
        <v>923224</v>
      </c>
      <c r="Z426" t="s">
        <v>186</v>
      </c>
      <c r="AA426" t="s">
        <v>187</v>
      </c>
      <c r="AB426" t="s">
        <v>188</v>
      </c>
      <c r="AC426" t="s">
        <v>64</v>
      </c>
      <c r="AD426" t="s">
        <v>189</v>
      </c>
      <c r="AE426" t="s">
        <v>66</v>
      </c>
      <c r="AF426" s="1">
        <v>5033600</v>
      </c>
      <c r="AG426" s="1">
        <v>0</v>
      </c>
      <c r="AH426" s="1">
        <v>0</v>
      </c>
      <c r="AI426" s="1">
        <v>0</v>
      </c>
      <c r="AJ426" t="s">
        <v>67</v>
      </c>
      <c r="AM426" t="s">
        <v>68</v>
      </c>
      <c r="AS426">
        <v>5425</v>
      </c>
      <c r="AT426">
        <v>5425</v>
      </c>
      <c r="AU426">
        <v>1425</v>
      </c>
      <c r="AV426">
        <v>0</v>
      </c>
      <c r="AX426">
        <v>142125</v>
      </c>
      <c r="AY426">
        <v>140425025</v>
      </c>
      <c r="AZ426" t="s">
        <v>70</v>
      </c>
      <c r="BA426">
        <v>45673</v>
      </c>
      <c r="BB426" t="s">
        <v>174</v>
      </c>
      <c r="BC426" t="s">
        <v>228</v>
      </c>
      <c r="BD426" t="s">
        <v>229</v>
      </c>
    </row>
    <row r="427" spans="1:56" x14ac:dyDescent="0.25">
      <c r="A427" t="str">
        <f>OP[[#This Row],[CODIGO_OP]]&amp;OP[[#This Row],[Rubro]]</f>
        <v>140425125-27-NC-3603-1300-20-20305C-3603024-02</v>
      </c>
      <c r="B427" t="str">
        <f>OP[[#This Row],[CODIGO_CRP]]&amp;OP[[#This Row],[Rubro]]</f>
        <v>1525-27-NC-3603-1300-20-20305C-3603024-02</v>
      </c>
      <c r="C427" t="str">
        <f>OP[[#This Row],[CODIGO_CDP]]&amp;OP[[#This Row],[Rubro]]</f>
        <v>3225-27-NC-3603-1300-20-20305C-3603024-02</v>
      </c>
      <c r="D427" t="str">
        <f>_xlfn.CONCAT(MID(OP[[#This Row],[Numero Documento]],1,10),"-",RIGHT(OP[[#This Row],[Dependencia]],2),"-",MID(OP[[#This Row],[Fuente]],1,1))</f>
        <v>140425125-27-N</v>
      </c>
      <c r="E427" t="str">
        <f>_xlfn.CONCAT(MID(OP[[#This Row],[Compromisos]],1,10),"-",RIGHT(OP[[#This Row],[Dependencia]],2),"-",MID(OP[[#This Row],[Fuente]],1,1))</f>
        <v>1525-27-N</v>
      </c>
      <c r="F427" t="str">
        <f>_xlfn.CONCAT(MID(OP[[#This Row],[CDP]],1,10),"-",RIGHT(OP[[#This Row],[Dependencia]],2),"-",MID(OP[[#This Row],[Fuente]],1,1))</f>
        <v>3225-27-N</v>
      </c>
      <c r="G427" t="s">
        <v>5674</v>
      </c>
      <c r="H427">
        <v>45785</v>
      </c>
      <c r="I427">
        <v>45789.194502314815</v>
      </c>
      <c r="J427" t="s">
        <v>51</v>
      </c>
      <c r="K427" s="1">
        <v>3043650</v>
      </c>
      <c r="L427" s="1">
        <v>15827</v>
      </c>
      <c r="M427" s="1">
        <v>3027823</v>
      </c>
      <c r="N427" t="s">
        <v>52</v>
      </c>
      <c r="O427" t="s">
        <v>53</v>
      </c>
      <c r="P427" t="s">
        <v>169</v>
      </c>
      <c r="Q427">
        <v>1012379960</v>
      </c>
      <c r="R427" t="s">
        <v>231</v>
      </c>
      <c r="S427" t="s">
        <v>56</v>
      </c>
      <c r="T427" t="s">
        <v>57</v>
      </c>
      <c r="U427" s="3" t="s">
        <v>232</v>
      </c>
      <c r="V427" t="s">
        <v>59</v>
      </c>
      <c r="W427">
        <v>860007335</v>
      </c>
      <c r="X427" t="s">
        <v>201</v>
      </c>
      <c r="Y427">
        <v>923227</v>
      </c>
      <c r="Z427" t="s">
        <v>220</v>
      </c>
      <c r="AA427" t="s">
        <v>221</v>
      </c>
      <c r="AB427" t="s">
        <v>222</v>
      </c>
      <c r="AC427" t="s">
        <v>172</v>
      </c>
      <c r="AD427" t="s">
        <v>173</v>
      </c>
      <c r="AE427" t="s">
        <v>66</v>
      </c>
      <c r="AF427" s="1">
        <v>3043650</v>
      </c>
      <c r="AG427" s="1">
        <v>0</v>
      </c>
      <c r="AH427" s="1">
        <v>0</v>
      </c>
      <c r="AI427" s="1">
        <v>0</v>
      </c>
      <c r="AJ427" t="s">
        <v>67</v>
      </c>
      <c r="AM427" t="s">
        <v>68</v>
      </c>
      <c r="AS427">
        <v>3225</v>
      </c>
      <c r="AT427">
        <v>3225</v>
      </c>
      <c r="AU427">
        <v>1525</v>
      </c>
      <c r="AV427">
        <v>0</v>
      </c>
      <c r="AX427">
        <v>142225</v>
      </c>
      <c r="AY427">
        <v>140425125</v>
      </c>
      <c r="AZ427" t="s">
        <v>70</v>
      </c>
      <c r="BA427">
        <v>45673</v>
      </c>
      <c r="BB427" t="s">
        <v>180</v>
      </c>
      <c r="BC427" t="s">
        <v>233</v>
      </c>
      <c r="BD427" t="s">
        <v>234</v>
      </c>
    </row>
    <row r="428" spans="1:56" x14ac:dyDescent="0.25">
      <c r="A428" t="str">
        <f>OP[[#This Row],[CODIGO_OP]]&amp;OP[[#This Row],[Rubro]]</f>
        <v>140425225-27-NC-3603-1300-20-20305C-3603024-02</v>
      </c>
      <c r="B428" t="str">
        <f>OP[[#This Row],[CODIGO_CRP]]&amp;OP[[#This Row],[Rubro]]</f>
        <v>1625-27-NC-3603-1300-20-20305C-3603024-02</v>
      </c>
      <c r="C428" t="str">
        <f>OP[[#This Row],[CODIGO_CDP]]&amp;OP[[#This Row],[Rubro]]</f>
        <v>3225-27-NC-3603-1300-20-20305C-3603024-02</v>
      </c>
      <c r="D428" t="str">
        <f>_xlfn.CONCAT(MID(OP[[#This Row],[Numero Documento]],1,10),"-",RIGHT(OP[[#This Row],[Dependencia]],2),"-",MID(OP[[#This Row],[Fuente]],1,1))</f>
        <v>140425225-27-N</v>
      </c>
      <c r="E428" t="str">
        <f>_xlfn.CONCAT(MID(OP[[#This Row],[Compromisos]],1,10),"-",RIGHT(OP[[#This Row],[Dependencia]],2),"-",MID(OP[[#This Row],[Fuente]],1,1))</f>
        <v>1625-27-N</v>
      </c>
      <c r="F428" t="str">
        <f>_xlfn.CONCAT(MID(OP[[#This Row],[CDP]],1,10),"-",RIGHT(OP[[#This Row],[Dependencia]],2),"-",MID(OP[[#This Row],[Fuente]],1,1))</f>
        <v>3225-27-N</v>
      </c>
      <c r="G428" t="s">
        <v>5675</v>
      </c>
      <c r="H428">
        <v>45785</v>
      </c>
      <c r="I428">
        <v>45789.196979166663</v>
      </c>
      <c r="J428" t="s">
        <v>51</v>
      </c>
      <c r="K428" s="1">
        <v>3043650</v>
      </c>
      <c r="L428" s="1">
        <v>15827</v>
      </c>
      <c r="M428" s="1">
        <v>3027823</v>
      </c>
      <c r="N428" t="s">
        <v>52</v>
      </c>
      <c r="O428" t="s">
        <v>53</v>
      </c>
      <c r="P428" t="s">
        <v>169</v>
      </c>
      <c r="Q428">
        <v>1073697700</v>
      </c>
      <c r="R428" t="s">
        <v>236</v>
      </c>
      <c r="S428" t="s">
        <v>56</v>
      </c>
      <c r="T428" t="s">
        <v>57</v>
      </c>
      <c r="U428" s="3" t="s">
        <v>237</v>
      </c>
      <c r="V428" t="s">
        <v>59</v>
      </c>
      <c r="W428">
        <v>860034313</v>
      </c>
      <c r="X428" t="s">
        <v>97</v>
      </c>
      <c r="Y428">
        <v>923227</v>
      </c>
      <c r="Z428" t="s">
        <v>220</v>
      </c>
      <c r="AA428" t="s">
        <v>221</v>
      </c>
      <c r="AB428" t="s">
        <v>222</v>
      </c>
      <c r="AC428" t="s">
        <v>172</v>
      </c>
      <c r="AD428" t="s">
        <v>173</v>
      </c>
      <c r="AE428" t="s">
        <v>66</v>
      </c>
      <c r="AF428" s="1">
        <v>3043650</v>
      </c>
      <c r="AG428" s="1">
        <v>0</v>
      </c>
      <c r="AH428" s="1">
        <v>0</v>
      </c>
      <c r="AI428" s="1">
        <v>0</v>
      </c>
      <c r="AJ428" t="s">
        <v>67</v>
      </c>
      <c r="AM428" t="s">
        <v>68</v>
      </c>
      <c r="AS428">
        <v>3225</v>
      </c>
      <c r="AT428">
        <v>3225</v>
      </c>
      <c r="AU428">
        <v>1625</v>
      </c>
      <c r="AV428">
        <v>0</v>
      </c>
      <c r="AX428">
        <v>142325</v>
      </c>
      <c r="AY428">
        <v>140425225</v>
      </c>
      <c r="AZ428" t="s">
        <v>70</v>
      </c>
      <c r="BA428">
        <v>45673</v>
      </c>
      <c r="BB428" t="s">
        <v>180</v>
      </c>
      <c r="BC428" t="s">
        <v>238</v>
      </c>
      <c r="BD428" t="s">
        <v>234</v>
      </c>
    </row>
    <row r="429" spans="1:56" x14ac:dyDescent="0.25">
      <c r="A429" t="str">
        <f>OP[[#This Row],[CODIGO_OP]]&amp;OP[[#This Row],[Rubro]]</f>
        <v>140425325-27-NC-3603-1300-20-20305C-3603024-02</v>
      </c>
      <c r="B429" t="str">
        <f>OP[[#This Row],[CODIGO_CRP]]&amp;OP[[#This Row],[Rubro]]</f>
        <v>1725-27-NC-3603-1300-20-20305C-3603024-02</v>
      </c>
      <c r="C429" t="str">
        <f>OP[[#This Row],[CODIGO_CDP]]&amp;OP[[#This Row],[Rubro]]</f>
        <v>3225-27-NC-3603-1300-20-20305C-3603024-02</v>
      </c>
      <c r="D429" t="str">
        <f>_xlfn.CONCAT(MID(OP[[#This Row],[Numero Documento]],1,10),"-",RIGHT(OP[[#This Row],[Dependencia]],2),"-",MID(OP[[#This Row],[Fuente]],1,1))</f>
        <v>140425325-27-N</v>
      </c>
      <c r="E429" t="str">
        <f>_xlfn.CONCAT(MID(OP[[#This Row],[Compromisos]],1,10),"-",RIGHT(OP[[#This Row],[Dependencia]],2),"-",MID(OP[[#This Row],[Fuente]],1,1))</f>
        <v>1725-27-N</v>
      </c>
      <c r="F429" t="str">
        <f>_xlfn.CONCAT(MID(OP[[#This Row],[CDP]],1,10),"-",RIGHT(OP[[#This Row],[Dependencia]],2),"-",MID(OP[[#This Row],[Fuente]],1,1))</f>
        <v>3225-27-N</v>
      </c>
      <c r="G429" t="s">
        <v>5676</v>
      </c>
      <c r="H429">
        <v>45785</v>
      </c>
      <c r="I429">
        <v>45789.184363425928</v>
      </c>
      <c r="J429" t="s">
        <v>51</v>
      </c>
      <c r="K429" s="1">
        <v>3043650</v>
      </c>
      <c r="L429" s="1">
        <v>15827</v>
      </c>
      <c r="M429" s="1">
        <v>3027823</v>
      </c>
      <c r="N429" t="s">
        <v>52</v>
      </c>
      <c r="O429" t="s">
        <v>53</v>
      </c>
      <c r="P429" t="s">
        <v>169</v>
      </c>
      <c r="Q429">
        <v>80030739</v>
      </c>
      <c r="R429" t="s">
        <v>240</v>
      </c>
      <c r="S429" t="s">
        <v>56</v>
      </c>
      <c r="T429" t="s">
        <v>57</v>
      </c>
      <c r="U429" s="3" t="s">
        <v>241</v>
      </c>
      <c r="V429" t="s">
        <v>59</v>
      </c>
      <c r="W429">
        <v>860002964</v>
      </c>
      <c r="X429" t="s">
        <v>242</v>
      </c>
      <c r="Y429">
        <v>923227</v>
      </c>
      <c r="Z429" t="s">
        <v>220</v>
      </c>
      <c r="AA429" t="s">
        <v>221</v>
      </c>
      <c r="AB429" t="s">
        <v>222</v>
      </c>
      <c r="AC429" t="s">
        <v>172</v>
      </c>
      <c r="AD429" t="s">
        <v>173</v>
      </c>
      <c r="AE429" t="s">
        <v>66</v>
      </c>
      <c r="AF429" s="1">
        <v>3043650</v>
      </c>
      <c r="AG429" s="1">
        <v>0</v>
      </c>
      <c r="AH429" s="1">
        <v>0</v>
      </c>
      <c r="AI429" s="1">
        <v>0</v>
      </c>
      <c r="AJ429" t="s">
        <v>67</v>
      </c>
      <c r="AM429" t="s">
        <v>68</v>
      </c>
      <c r="AS429">
        <v>3225</v>
      </c>
      <c r="AT429">
        <v>3225</v>
      </c>
      <c r="AU429">
        <v>1725</v>
      </c>
      <c r="AV429">
        <v>0</v>
      </c>
      <c r="AX429">
        <v>142425</v>
      </c>
      <c r="AY429">
        <v>140425325</v>
      </c>
      <c r="AZ429" t="s">
        <v>70</v>
      </c>
      <c r="BA429">
        <v>45673</v>
      </c>
      <c r="BB429" t="s">
        <v>180</v>
      </c>
      <c r="BC429" t="s">
        <v>243</v>
      </c>
      <c r="BD429" t="s">
        <v>234</v>
      </c>
    </row>
    <row r="430" spans="1:56" x14ac:dyDescent="0.25">
      <c r="A430" t="str">
        <f>OP[[#This Row],[CODIGO_OP]]&amp;OP[[#This Row],[Rubro]]</f>
        <v>140425425-10-NC-3603-1300-20-20305C-3603025-02</v>
      </c>
      <c r="B430" t="str">
        <f>OP[[#This Row],[CODIGO_CRP]]&amp;OP[[#This Row],[Rubro]]</f>
        <v>1825-10-NC-3603-1300-20-20305C-3603025-02</v>
      </c>
      <c r="C430" t="str">
        <f>OP[[#This Row],[CODIGO_CDP]]&amp;OP[[#This Row],[Rubro]]</f>
        <v>1925-10-NC-3603-1300-20-20305C-3603025-02</v>
      </c>
      <c r="D430" t="str">
        <f>_xlfn.CONCAT(MID(OP[[#This Row],[Numero Documento]],1,10),"-",RIGHT(OP[[#This Row],[Dependencia]],2),"-",MID(OP[[#This Row],[Fuente]],1,1))</f>
        <v>140425425-10-N</v>
      </c>
      <c r="E430" t="str">
        <f>_xlfn.CONCAT(MID(OP[[#This Row],[Compromisos]],1,10),"-",RIGHT(OP[[#This Row],[Dependencia]],2),"-",MID(OP[[#This Row],[Fuente]],1,1))</f>
        <v>1825-10-N</v>
      </c>
      <c r="F430" t="str">
        <f>_xlfn.CONCAT(MID(OP[[#This Row],[CDP]],1,10),"-",RIGHT(OP[[#This Row],[Dependencia]],2),"-",MID(OP[[#This Row],[Fuente]],1,1))</f>
        <v>1925-10-N</v>
      </c>
      <c r="G430" t="s">
        <v>5677</v>
      </c>
      <c r="H430">
        <v>45785</v>
      </c>
      <c r="I430">
        <v>45789.184363425928</v>
      </c>
      <c r="J430" t="s">
        <v>51</v>
      </c>
      <c r="K430" s="1">
        <v>3180288</v>
      </c>
      <c r="L430" s="1">
        <v>16647</v>
      </c>
      <c r="M430" s="1">
        <v>3163641</v>
      </c>
      <c r="N430" t="s">
        <v>52</v>
      </c>
      <c r="O430" t="s">
        <v>53</v>
      </c>
      <c r="P430" t="s">
        <v>169</v>
      </c>
      <c r="Q430">
        <v>1024533099</v>
      </c>
      <c r="R430" t="s">
        <v>245</v>
      </c>
      <c r="S430" t="s">
        <v>56</v>
      </c>
      <c r="T430" t="s">
        <v>57</v>
      </c>
      <c r="U430" s="3" t="s">
        <v>246</v>
      </c>
      <c r="V430" t="s">
        <v>59</v>
      </c>
      <c r="W430">
        <v>860002964</v>
      </c>
      <c r="X430" t="s">
        <v>242</v>
      </c>
      <c r="Y430">
        <v>923210</v>
      </c>
      <c r="Z430" t="s">
        <v>61</v>
      </c>
      <c r="AA430" t="s">
        <v>62</v>
      </c>
      <c r="AB430" t="s">
        <v>63</v>
      </c>
      <c r="AC430" t="s">
        <v>172</v>
      </c>
      <c r="AD430" t="s">
        <v>173</v>
      </c>
      <c r="AE430" t="s">
        <v>66</v>
      </c>
      <c r="AF430" s="1">
        <v>3180288</v>
      </c>
      <c r="AG430" s="1">
        <v>0</v>
      </c>
      <c r="AH430" s="1">
        <v>0</v>
      </c>
      <c r="AI430" s="1">
        <v>0</v>
      </c>
      <c r="AJ430" t="s">
        <v>67</v>
      </c>
      <c r="AM430" t="s">
        <v>68</v>
      </c>
      <c r="AS430">
        <v>1925</v>
      </c>
      <c r="AT430">
        <v>1925</v>
      </c>
      <c r="AU430">
        <v>1825</v>
      </c>
      <c r="AV430">
        <v>0</v>
      </c>
      <c r="AX430">
        <v>142525</v>
      </c>
      <c r="AY430">
        <v>140425425</v>
      </c>
      <c r="AZ430" t="s">
        <v>70</v>
      </c>
      <c r="BA430">
        <v>45679</v>
      </c>
      <c r="BB430" t="s">
        <v>180</v>
      </c>
      <c r="BC430" t="s">
        <v>247</v>
      </c>
      <c r="BD430" t="s">
        <v>248</v>
      </c>
    </row>
    <row r="431" spans="1:56" x14ac:dyDescent="0.25">
      <c r="A431" t="str">
        <f>OP[[#This Row],[CODIGO_OP]]&amp;OP[[#This Row],[Rubro]]</f>
        <v>140425525-10-NC-3603-1300-20-20305C-3603025-02</v>
      </c>
      <c r="B431" t="str">
        <f>OP[[#This Row],[CODIGO_CRP]]&amp;OP[[#This Row],[Rubro]]</f>
        <v>2225-10-NC-3603-1300-20-20305C-3603025-02</v>
      </c>
      <c r="C431" t="str">
        <f>OP[[#This Row],[CODIGO_CDP]]&amp;OP[[#This Row],[Rubro]]</f>
        <v>1925-10-NC-3603-1300-20-20305C-3603025-02</v>
      </c>
      <c r="D431" t="str">
        <f>_xlfn.CONCAT(MID(OP[[#This Row],[Numero Documento]],1,10),"-",RIGHT(OP[[#This Row],[Dependencia]],2),"-",MID(OP[[#This Row],[Fuente]],1,1))</f>
        <v>140425525-10-N</v>
      </c>
      <c r="E431" t="str">
        <f>_xlfn.CONCAT(MID(OP[[#This Row],[Compromisos]],1,10),"-",RIGHT(OP[[#This Row],[Dependencia]],2),"-",MID(OP[[#This Row],[Fuente]],1,1))</f>
        <v>2225-10-N</v>
      </c>
      <c r="F431" t="str">
        <f>_xlfn.CONCAT(MID(OP[[#This Row],[CDP]],1,10),"-",RIGHT(OP[[#This Row],[Dependencia]],2),"-",MID(OP[[#This Row],[Fuente]],1,1))</f>
        <v>1925-10-N</v>
      </c>
      <c r="G431" t="s">
        <v>5678</v>
      </c>
      <c r="H431">
        <v>45785</v>
      </c>
      <c r="I431">
        <v>45789.196979166663</v>
      </c>
      <c r="J431" t="s">
        <v>51</v>
      </c>
      <c r="K431" s="1">
        <v>2692045</v>
      </c>
      <c r="L431" s="1">
        <v>13717</v>
      </c>
      <c r="M431" s="1">
        <v>2678328</v>
      </c>
      <c r="N431" t="s">
        <v>52</v>
      </c>
      <c r="O431" t="s">
        <v>53</v>
      </c>
      <c r="P431" t="s">
        <v>169</v>
      </c>
      <c r="Q431">
        <v>1007695451</v>
      </c>
      <c r="R431" t="s">
        <v>620</v>
      </c>
      <c r="S431" t="s">
        <v>56</v>
      </c>
      <c r="T431" t="s">
        <v>57</v>
      </c>
      <c r="U431" s="3" t="s">
        <v>621</v>
      </c>
      <c r="V431" t="s">
        <v>59</v>
      </c>
      <c r="W431">
        <v>860034313</v>
      </c>
      <c r="X431" t="s">
        <v>97</v>
      </c>
      <c r="Y431">
        <v>923210</v>
      </c>
      <c r="Z431" t="s">
        <v>61</v>
      </c>
      <c r="AA431" t="s">
        <v>62</v>
      </c>
      <c r="AB431" t="s">
        <v>63</v>
      </c>
      <c r="AC431" t="s">
        <v>172</v>
      </c>
      <c r="AD431" t="s">
        <v>173</v>
      </c>
      <c r="AE431" t="s">
        <v>66</v>
      </c>
      <c r="AF431" s="1">
        <v>2692045</v>
      </c>
      <c r="AG431" s="1">
        <v>0</v>
      </c>
      <c r="AH431" s="1">
        <v>0</v>
      </c>
      <c r="AI431" s="1">
        <v>0</v>
      </c>
      <c r="AJ431" t="s">
        <v>67</v>
      </c>
      <c r="AM431" t="s">
        <v>68</v>
      </c>
      <c r="AS431">
        <v>1925</v>
      </c>
      <c r="AT431">
        <v>1925</v>
      </c>
      <c r="AU431">
        <v>2225</v>
      </c>
      <c r="AV431">
        <v>0</v>
      </c>
      <c r="AX431">
        <v>142625</v>
      </c>
      <c r="AY431">
        <v>140425525</v>
      </c>
      <c r="AZ431" t="s">
        <v>70</v>
      </c>
      <c r="BA431">
        <v>45686</v>
      </c>
      <c r="BB431" t="s">
        <v>180</v>
      </c>
      <c r="BC431" t="s">
        <v>622</v>
      </c>
      <c r="BD431" t="s">
        <v>623</v>
      </c>
    </row>
    <row r="432" spans="1:56" x14ac:dyDescent="0.25">
      <c r="A432" t="str">
        <f>OP[[#This Row],[CODIGO_OP]]&amp;OP[[#This Row],[Rubro]]</f>
        <v>140425625-10-NC-3603-1300-20-20305C-3603025-02</v>
      </c>
      <c r="B432" t="str">
        <f>OP[[#This Row],[CODIGO_CRP]]&amp;OP[[#This Row],[Rubro]]</f>
        <v>2325-10-NC-3603-1300-20-20305C-3603025-02</v>
      </c>
      <c r="C432" t="str">
        <f>OP[[#This Row],[CODIGO_CDP]]&amp;OP[[#This Row],[Rubro]]</f>
        <v>1925-10-NC-3603-1300-20-20305C-3603025-02</v>
      </c>
      <c r="D432" t="str">
        <f>_xlfn.CONCAT(MID(OP[[#This Row],[Numero Documento]],1,10),"-",RIGHT(OP[[#This Row],[Dependencia]],2),"-",MID(OP[[#This Row],[Fuente]],1,1))</f>
        <v>140425625-10-N</v>
      </c>
      <c r="E432" t="str">
        <f>_xlfn.CONCAT(MID(OP[[#This Row],[Compromisos]],1,10),"-",RIGHT(OP[[#This Row],[Dependencia]],2),"-",MID(OP[[#This Row],[Fuente]],1,1))</f>
        <v>2325-10-N</v>
      </c>
      <c r="F432" t="str">
        <f>_xlfn.CONCAT(MID(OP[[#This Row],[CDP]],1,10),"-",RIGHT(OP[[#This Row],[Dependencia]],2),"-",MID(OP[[#This Row],[Fuente]],1,1))</f>
        <v>1925-10-N</v>
      </c>
      <c r="G432" t="s">
        <v>5679</v>
      </c>
      <c r="H432">
        <v>45785</v>
      </c>
      <c r="I432">
        <v>45789.194490740738</v>
      </c>
      <c r="J432" t="s">
        <v>51</v>
      </c>
      <c r="K432" s="1">
        <v>2300000</v>
      </c>
      <c r="L432" s="1">
        <v>11365</v>
      </c>
      <c r="M432" s="1">
        <v>2288635</v>
      </c>
      <c r="N432" t="s">
        <v>52</v>
      </c>
      <c r="O432" t="s">
        <v>53</v>
      </c>
      <c r="P432" t="s">
        <v>169</v>
      </c>
      <c r="Q432">
        <v>1073672380</v>
      </c>
      <c r="R432" t="s">
        <v>625</v>
      </c>
      <c r="S432" t="s">
        <v>56</v>
      </c>
      <c r="T432" t="s">
        <v>57</v>
      </c>
      <c r="U432" s="3" t="s">
        <v>626</v>
      </c>
      <c r="V432" t="s">
        <v>59</v>
      </c>
      <c r="W432">
        <v>860007335</v>
      </c>
      <c r="X432" t="s">
        <v>201</v>
      </c>
      <c r="Y432">
        <v>923210</v>
      </c>
      <c r="Z432" t="s">
        <v>61</v>
      </c>
      <c r="AA432" t="s">
        <v>62</v>
      </c>
      <c r="AB432" t="s">
        <v>63</v>
      </c>
      <c r="AC432" t="s">
        <v>172</v>
      </c>
      <c r="AD432" t="s">
        <v>173</v>
      </c>
      <c r="AE432" t="s">
        <v>66</v>
      </c>
      <c r="AF432" s="1">
        <v>2300000</v>
      </c>
      <c r="AG432" s="1">
        <v>0</v>
      </c>
      <c r="AH432" s="1">
        <v>0</v>
      </c>
      <c r="AI432" s="1">
        <v>0</v>
      </c>
      <c r="AJ432" t="s">
        <v>67</v>
      </c>
      <c r="AM432" t="s">
        <v>68</v>
      </c>
      <c r="AS432">
        <v>1925</v>
      </c>
      <c r="AT432">
        <v>1925</v>
      </c>
      <c r="AU432">
        <v>2325</v>
      </c>
      <c r="AV432">
        <v>0</v>
      </c>
      <c r="AX432">
        <v>142725</v>
      </c>
      <c r="AY432">
        <v>140425625</v>
      </c>
      <c r="AZ432" t="s">
        <v>70</v>
      </c>
      <c r="BA432">
        <v>45686</v>
      </c>
      <c r="BB432" t="s">
        <v>180</v>
      </c>
      <c r="BC432" t="s">
        <v>627</v>
      </c>
      <c r="BD432" t="s">
        <v>628</v>
      </c>
    </row>
    <row r="433" spans="1:56" x14ac:dyDescent="0.25">
      <c r="A433" t="str">
        <f>OP[[#This Row],[CODIGO_OP]]&amp;OP[[#This Row],[Rubro]]</f>
        <v>140425725-10-NC-3603-1300-20-20305C-3603025-02</v>
      </c>
      <c r="B433" t="str">
        <f>OP[[#This Row],[CODIGO_CRP]]&amp;OP[[#This Row],[Rubro]]</f>
        <v>2625-10-NC-3603-1300-20-20305C-3603025-02</v>
      </c>
      <c r="C433" t="str">
        <f>OP[[#This Row],[CODIGO_CDP]]&amp;OP[[#This Row],[Rubro]]</f>
        <v>1925-10-NC-3603-1300-20-20305C-3603025-02</v>
      </c>
      <c r="D433" t="str">
        <f>_xlfn.CONCAT(MID(OP[[#This Row],[Numero Documento]],1,10),"-",RIGHT(OP[[#This Row],[Dependencia]],2),"-",MID(OP[[#This Row],[Fuente]],1,1))</f>
        <v>140425725-10-N</v>
      </c>
      <c r="E433" t="str">
        <f>_xlfn.CONCAT(MID(OP[[#This Row],[Compromisos]],1,10),"-",RIGHT(OP[[#This Row],[Dependencia]],2),"-",MID(OP[[#This Row],[Fuente]],1,1))</f>
        <v>2625-10-N</v>
      </c>
      <c r="F433" t="str">
        <f>_xlfn.CONCAT(MID(OP[[#This Row],[CDP]],1,10),"-",RIGHT(OP[[#This Row],[Dependencia]],2),"-",MID(OP[[#This Row],[Fuente]],1,1))</f>
        <v>1925-10-N</v>
      </c>
      <c r="G433" t="s">
        <v>5680</v>
      </c>
      <c r="H433">
        <v>45785</v>
      </c>
      <c r="I433">
        <v>45789.16542824074</v>
      </c>
      <c r="J433" t="s">
        <v>51</v>
      </c>
      <c r="K433" s="1">
        <v>5333238</v>
      </c>
      <c r="L433" s="1">
        <v>28351</v>
      </c>
      <c r="M433" s="1">
        <v>5304887</v>
      </c>
      <c r="N433" t="s">
        <v>52</v>
      </c>
      <c r="O433" t="s">
        <v>53</v>
      </c>
      <c r="P433" t="s">
        <v>169</v>
      </c>
      <c r="Q433">
        <v>1069745447</v>
      </c>
      <c r="R433" t="s">
        <v>640</v>
      </c>
      <c r="S433" t="s">
        <v>56</v>
      </c>
      <c r="T433" t="s">
        <v>57</v>
      </c>
      <c r="U433" s="3" t="s">
        <v>641</v>
      </c>
      <c r="V433" t="s">
        <v>59</v>
      </c>
      <c r="W433">
        <v>860034313</v>
      </c>
      <c r="X433" t="s">
        <v>97</v>
      </c>
      <c r="Y433">
        <v>923210</v>
      </c>
      <c r="Z433" t="s">
        <v>61</v>
      </c>
      <c r="AA433" t="s">
        <v>62</v>
      </c>
      <c r="AB433" t="s">
        <v>63</v>
      </c>
      <c r="AC433" t="s">
        <v>172</v>
      </c>
      <c r="AD433" t="s">
        <v>173</v>
      </c>
      <c r="AE433" t="s">
        <v>66</v>
      </c>
      <c r="AF433" s="1">
        <v>5333238</v>
      </c>
      <c r="AG433" s="1">
        <v>0</v>
      </c>
      <c r="AH433" s="1">
        <v>0</v>
      </c>
      <c r="AI433" s="1">
        <v>0</v>
      </c>
      <c r="AJ433" t="s">
        <v>67</v>
      </c>
      <c r="AM433" t="s">
        <v>68</v>
      </c>
      <c r="AS433">
        <v>1925</v>
      </c>
      <c r="AT433">
        <v>1925</v>
      </c>
      <c r="AU433">
        <v>2625</v>
      </c>
      <c r="AV433">
        <v>0</v>
      </c>
      <c r="AX433">
        <v>142825</v>
      </c>
      <c r="AY433">
        <v>140425725</v>
      </c>
      <c r="AZ433" t="s">
        <v>70</v>
      </c>
      <c r="BA433">
        <v>45686</v>
      </c>
      <c r="BB433" t="s">
        <v>180</v>
      </c>
      <c r="BC433" t="s">
        <v>642</v>
      </c>
      <c r="BD433" t="s">
        <v>643</v>
      </c>
    </row>
    <row r="434" spans="1:56" x14ac:dyDescent="0.25">
      <c r="A434" t="str">
        <f>OP[[#This Row],[CODIGO_OP]]&amp;OP[[#This Row],[Rubro]]</f>
        <v>140425825-10-NC-3603-1300-20-20305C-3603025-02</v>
      </c>
      <c r="B434" t="str">
        <f>OP[[#This Row],[CODIGO_CRP]]&amp;OP[[#This Row],[Rubro]]</f>
        <v>3825-10-NC-3603-1300-20-20305C-3603025-02</v>
      </c>
      <c r="C434" t="str">
        <f>OP[[#This Row],[CODIGO_CDP]]&amp;OP[[#This Row],[Rubro]]</f>
        <v>1925-10-NC-3603-1300-20-20305C-3603025-02</v>
      </c>
      <c r="D434" t="str">
        <f>_xlfn.CONCAT(MID(OP[[#This Row],[Numero Documento]],1,10),"-",RIGHT(OP[[#This Row],[Dependencia]],2),"-",MID(OP[[#This Row],[Fuente]],1,1))</f>
        <v>140425825-10-N</v>
      </c>
      <c r="E434" t="str">
        <f>_xlfn.CONCAT(MID(OP[[#This Row],[Compromisos]],1,10),"-",RIGHT(OP[[#This Row],[Dependencia]],2),"-",MID(OP[[#This Row],[Fuente]],1,1))</f>
        <v>3825-10-N</v>
      </c>
      <c r="F434" t="str">
        <f>_xlfn.CONCAT(MID(OP[[#This Row],[CDP]],1,10),"-",RIGHT(OP[[#This Row],[Dependencia]],2),"-",MID(OP[[#This Row],[Fuente]],1,1))</f>
        <v>1925-10-N</v>
      </c>
      <c r="G434" t="s">
        <v>5681</v>
      </c>
      <c r="H434">
        <v>45785</v>
      </c>
      <c r="I434">
        <v>45789.187175925923</v>
      </c>
      <c r="J434" t="s">
        <v>51</v>
      </c>
      <c r="K434" s="1">
        <v>2050000</v>
      </c>
      <c r="L434" s="1">
        <v>9865</v>
      </c>
      <c r="M434" s="1">
        <v>2040135</v>
      </c>
      <c r="N434" t="s">
        <v>52</v>
      </c>
      <c r="O434" t="s">
        <v>53</v>
      </c>
      <c r="P434" t="s">
        <v>169</v>
      </c>
      <c r="Q434">
        <v>1073713412</v>
      </c>
      <c r="R434" t="s">
        <v>685</v>
      </c>
      <c r="S434" t="s">
        <v>56</v>
      </c>
      <c r="T434" t="s">
        <v>57</v>
      </c>
      <c r="U434" s="3" t="s">
        <v>686</v>
      </c>
      <c r="V434" t="s">
        <v>59</v>
      </c>
      <c r="W434">
        <v>890903938</v>
      </c>
      <c r="X434" t="s">
        <v>86</v>
      </c>
      <c r="Y434">
        <v>923210</v>
      </c>
      <c r="Z434" t="s">
        <v>61</v>
      </c>
      <c r="AA434" t="s">
        <v>62</v>
      </c>
      <c r="AB434" t="s">
        <v>63</v>
      </c>
      <c r="AC434" t="s">
        <v>172</v>
      </c>
      <c r="AD434" t="s">
        <v>173</v>
      </c>
      <c r="AE434" t="s">
        <v>66</v>
      </c>
      <c r="AF434" s="1">
        <v>2050000</v>
      </c>
      <c r="AG434" s="1">
        <v>0</v>
      </c>
      <c r="AH434" s="1">
        <v>0</v>
      </c>
      <c r="AI434" s="1">
        <v>0</v>
      </c>
      <c r="AJ434" t="s">
        <v>67</v>
      </c>
      <c r="AM434" t="s">
        <v>68</v>
      </c>
      <c r="AS434">
        <v>1925</v>
      </c>
      <c r="AT434">
        <v>1925</v>
      </c>
      <c r="AU434">
        <v>3825</v>
      </c>
      <c r="AV434">
        <v>0</v>
      </c>
      <c r="AX434">
        <v>142925</v>
      </c>
      <c r="AY434">
        <v>140425825</v>
      </c>
      <c r="AZ434" t="s">
        <v>70</v>
      </c>
      <c r="BA434">
        <v>45688</v>
      </c>
      <c r="BB434" t="s">
        <v>180</v>
      </c>
      <c r="BC434" t="s">
        <v>687</v>
      </c>
      <c r="BD434" t="s">
        <v>688</v>
      </c>
    </row>
    <row r="435" spans="1:56" x14ac:dyDescent="0.25">
      <c r="A435" t="str">
        <f>OP[[#This Row],[CODIGO_OP]]&amp;OP[[#This Row],[Rubro]]</f>
        <v>140426025-10-NC-3603-1300-20-20305C-3603025-02</v>
      </c>
      <c r="B435" t="str">
        <f>OP[[#This Row],[CODIGO_CRP]]&amp;OP[[#This Row],[Rubro]]</f>
        <v>3925-10-NC-3603-1300-20-20305C-3603025-02</v>
      </c>
      <c r="C435" t="str">
        <f>OP[[#This Row],[CODIGO_CDP]]&amp;OP[[#This Row],[Rubro]]</f>
        <v>1925-10-NC-3603-1300-20-20305C-3603025-02</v>
      </c>
      <c r="D435" t="str">
        <f>_xlfn.CONCAT(MID(OP[[#This Row],[Numero Documento]],1,10),"-",RIGHT(OP[[#This Row],[Dependencia]],2),"-",MID(OP[[#This Row],[Fuente]],1,1))</f>
        <v>140426025-10-N</v>
      </c>
      <c r="E435" t="str">
        <f>_xlfn.CONCAT(MID(OP[[#This Row],[Compromisos]],1,10),"-",RIGHT(OP[[#This Row],[Dependencia]],2),"-",MID(OP[[#This Row],[Fuente]],1,1))</f>
        <v>3925-10-N</v>
      </c>
      <c r="F435" t="str">
        <f>_xlfn.CONCAT(MID(OP[[#This Row],[CDP]],1,10),"-",RIGHT(OP[[#This Row],[Dependencia]],2),"-",MID(OP[[#This Row],[Fuente]],1,1))</f>
        <v>1925-10-N</v>
      </c>
      <c r="G435" t="s">
        <v>5682</v>
      </c>
      <c r="H435">
        <v>45785</v>
      </c>
      <c r="I435">
        <v>45789.184363425928</v>
      </c>
      <c r="J435" t="s">
        <v>51</v>
      </c>
      <c r="K435" s="1">
        <v>2369000</v>
      </c>
      <c r="L435" s="1">
        <v>11779</v>
      </c>
      <c r="M435" s="1">
        <v>2357221</v>
      </c>
      <c r="N435" t="s">
        <v>52</v>
      </c>
      <c r="O435" t="s">
        <v>53</v>
      </c>
      <c r="P435" t="s">
        <v>169</v>
      </c>
      <c r="Q435">
        <v>80728407</v>
      </c>
      <c r="R435" t="s">
        <v>690</v>
      </c>
      <c r="S435" t="s">
        <v>56</v>
      </c>
      <c r="T435" t="s">
        <v>57</v>
      </c>
      <c r="U435" s="3" t="s">
        <v>691</v>
      </c>
      <c r="V435" t="s">
        <v>59</v>
      </c>
      <c r="W435">
        <v>860002964</v>
      </c>
      <c r="X435" t="s">
        <v>242</v>
      </c>
      <c r="Y435">
        <v>923210</v>
      </c>
      <c r="Z435" t="s">
        <v>61</v>
      </c>
      <c r="AA435" t="s">
        <v>62</v>
      </c>
      <c r="AB435" t="s">
        <v>63</v>
      </c>
      <c r="AC435" t="s">
        <v>172</v>
      </c>
      <c r="AD435" t="s">
        <v>173</v>
      </c>
      <c r="AE435" t="s">
        <v>66</v>
      </c>
      <c r="AF435" s="1">
        <v>2369000</v>
      </c>
      <c r="AG435" s="1">
        <v>0</v>
      </c>
      <c r="AH435" s="1">
        <v>0</v>
      </c>
      <c r="AI435" s="1">
        <v>0</v>
      </c>
      <c r="AJ435" t="s">
        <v>67</v>
      </c>
      <c r="AM435" t="s">
        <v>68</v>
      </c>
      <c r="AS435">
        <v>1925</v>
      </c>
      <c r="AT435">
        <v>1925</v>
      </c>
      <c r="AU435">
        <v>3925</v>
      </c>
      <c r="AV435">
        <v>0</v>
      </c>
      <c r="AX435">
        <v>143025</v>
      </c>
      <c r="AY435">
        <v>140426025</v>
      </c>
      <c r="AZ435" t="s">
        <v>70</v>
      </c>
      <c r="BA435">
        <v>45688</v>
      </c>
      <c r="BB435" t="s">
        <v>180</v>
      </c>
      <c r="BC435" t="s">
        <v>692</v>
      </c>
      <c r="BD435" t="s">
        <v>693</v>
      </c>
    </row>
    <row r="436" spans="1:56" x14ac:dyDescent="0.25">
      <c r="A436" t="str">
        <f>OP[[#This Row],[CODIGO_OP]]&amp;OP[[#This Row],[Rubro]]</f>
        <v>140426125-28-NC-3603-1300-20-20305C-3603033-02</v>
      </c>
      <c r="B436" t="str">
        <f>OP[[#This Row],[CODIGO_CRP]]&amp;OP[[#This Row],[Rubro]]</f>
        <v>4025-28-NC-3603-1300-20-20305C-3603033-02</v>
      </c>
      <c r="C436" t="str">
        <f>OP[[#This Row],[CODIGO_CDP]]&amp;OP[[#This Row],[Rubro]]</f>
        <v>3525-28-NC-3603-1300-20-20305C-3603033-02</v>
      </c>
      <c r="D436" t="str">
        <f>_xlfn.CONCAT(MID(OP[[#This Row],[Numero Documento]],1,10),"-",RIGHT(OP[[#This Row],[Dependencia]],2),"-",MID(OP[[#This Row],[Fuente]],1,1))</f>
        <v>140426125-28-N</v>
      </c>
      <c r="E436" t="str">
        <f>_xlfn.CONCAT(MID(OP[[#This Row],[Compromisos]],1,10),"-",RIGHT(OP[[#This Row],[Dependencia]],2),"-",MID(OP[[#This Row],[Fuente]],1,1))</f>
        <v>4025-28-N</v>
      </c>
      <c r="F436" t="str">
        <f>_xlfn.CONCAT(MID(OP[[#This Row],[CDP]],1,10),"-",RIGHT(OP[[#This Row],[Dependencia]],2),"-",MID(OP[[#This Row],[Fuente]],1,1))</f>
        <v>3525-28-N</v>
      </c>
      <c r="G436" t="s">
        <v>5683</v>
      </c>
      <c r="H436">
        <v>45785</v>
      </c>
      <c r="I436">
        <v>45789.187175925923</v>
      </c>
      <c r="J436" t="s">
        <v>51</v>
      </c>
      <c r="K436" s="1">
        <v>2680000</v>
      </c>
      <c r="L436" s="1">
        <v>13645</v>
      </c>
      <c r="M436" s="1">
        <v>2666355</v>
      </c>
      <c r="N436" t="s">
        <v>52</v>
      </c>
      <c r="O436" t="s">
        <v>53</v>
      </c>
      <c r="P436" t="s">
        <v>169</v>
      </c>
      <c r="Q436">
        <v>1023364186</v>
      </c>
      <c r="R436" t="s">
        <v>695</v>
      </c>
      <c r="S436" t="s">
        <v>56</v>
      </c>
      <c r="T436" t="s">
        <v>57</v>
      </c>
      <c r="U436" s="3" t="s">
        <v>696</v>
      </c>
      <c r="V436" t="s">
        <v>59</v>
      </c>
      <c r="W436">
        <v>890903938</v>
      </c>
      <c r="X436" t="s">
        <v>86</v>
      </c>
      <c r="Y436">
        <v>923228</v>
      </c>
      <c r="Z436" t="s">
        <v>304</v>
      </c>
      <c r="AA436" t="s">
        <v>305</v>
      </c>
      <c r="AB436" t="s">
        <v>306</v>
      </c>
      <c r="AC436" t="s">
        <v>172</v>
      </c>
      <c r="AD436" t="s">
        <v>173</v>
      </c>
      <c r="AE436" t="s">
        <v>66</v>
      </c>
      <c r="AF436" s="1">
        <v>2680000</v>
      </c>
      <c r="AG436" s="1">
        <v>0</v>
      </c>
      <c r="AH436" s="1">
        <v>0</v>
      </c>
      <c r="AI436" s="1">
        <v>0</v>
      </c>
      <c r="AJ436" t="s">
        <v>67</v>
      </c>
      <c r="AM436" t="s">
        <v>68</v>
      </c>
      <c r="AS436">
        <v>3525</v>
      </c>
      <c r="AT436">
        <v>3525</v>
      </c>
      <c r="AU436">
        <v>4025</v>
      </c>
      <c r="AV436">
        <v>0</v>
      </c>
      <c r="AX436">
        <v>143125</v>
      </c>
      <c r="AY436">
        <v>140426125</v>
      </c>
      <c r="AZ436" t="s">
        <v>70</v>
      </c>
      <c r="BA436">
        <v>45689</v>
      </c>
      <c r="BB436" t="s">
        <v>180</v>
      </c>
      <c r="BC436" t="s">
        <v>697</v>
      </c>
      <c r="BD436" t="s">
        <v>698</v>
      </c>
    </row>
    <row r="437" spans="1:56" x14ac:dyDescent="0.25">
      <c r="A437" t="str">
        <f>OP[[#This Row],[CODIGO_OP]]&amp;OP[[#This Row],[Rubro]]</f>
        <v>140426225-10-NC-3603-1300-20-20305C-3603025-02</v>
      </c>
      <c r="B437" t="str">
        <f>OP[[#This Row],[CODIGO_CRP]]&amp;OP[[#This Row],[Rubro]]</f>
        <v>27325-10-NC-3603-1300-20-20305C-3603025-02</v>
      </c>
      <c r="C437" t="str">
        <f>OP[[#This Row],[CODIGO_CDP]]&amp;OP[[#This Row],[Rubro]]</f>
        <v>1925-10-NC-3603-1300-20-20305C-3603025-02</v>
      </c>
      <c r="D437" t="str">
        <f>_xlfn.CONCAT(MID(OP[[#This Row],[Numero Documento]],1,10),"-",RIGHT(OP[[#This Row],[Dependencia]],2),"-",MID(OP[[#This Row],[Fuente]],1,1))</f>
        <v>140426225-10-N</v>
      </c>
      <c r="E437" t="str">
        <f>_xlfn.CONCAT(MID(OP[[#This Row],[Compromisos]],1,10),"-",RIGHT(OP[[#This Row],[Dependencia]],2),"-",MID(OP[[#This Row],[Fuente]],1,1))</f>
        <v>27325-10-N</v>
      </c>
      <c r="F437" t="str">
        <f>_xlfn.CONCAT(MID(OP[[#This Row],[CDP]],1,10),"-",RIGHT(OP[[#This Row],[Dependencia]],2),"-",MID(OP[[#This Row],[Fuente]],1,1))</f>
        <v>1925-10-N</v>
      </c>
      <c r="G437" t="s">
        <v>5684</v>
      </c>
      <c r="H437">
        <v>45785</v>
      </c>
      <c r="I437">
        <v>45789.194490740738</v>
      </c>
      <c r="J437" t="s">
        <v>51</v>
      </c>
      <c r="K437" s="1">
        <v>2563875</v>
      </c>
      <c r="L437" s="1">
        <v>12948</v>
      </c>
      <c r="M437" s="1">
        <v>2550927</v>
      </c>
      <c r="N437" t="s">
        <v>52</v>
      </c>
      <c r="O437" t="s">
        <v>53</v>
      </c>
      <c r="P437" t="s">
        <v>169</v>
      </c>
      <c r="Q437">
        <v>1136889114</v>
      </c>
      <c r="R437" t="s">
        <v>1365</v>
      </c>
      <c r="S437" t="s">
        <v>56</v>
      </c>
      <c r="T437" t="s">
        <v>57</v>
      </c>
      <c r="U437" s="3" t="s">
        <v>1366</v>
      </c>
      <c r="V437" t="s">
        <v>59</v>
      </c>
      <c r="W437">
        <v>860007335</v>
      </c>
      <c r="X437" t="s">
        <v>201</v>
      </c>
      <c r="Y437">
        <v>923210</v>
      </c>
      <c r="Z437" t="s">
        <v>61</v>
      </c>
      <c r="AA437" t="s">
        <v>62</v>
      </c>
      <c r="AB437" t="s">
        <v>63</v>
      </c>
      <c r="AC437" t="s">
        <v>172</v>
      </c>
      <c r="AD437" t="s">
        <v>173</v>
      </c>
      <c r="AE437" t="s">
        <v>66</v>
      </c>
      <c r="AF437" s="1">
        <v>2563875</v>
      </c>
      <c r="AG437" s="1">
        <v>0</v>
      </c>
      <c r="AH437" s="1">
        <v>0</v>
      </c>
      <c r="AI437" s="1">
        <v>0</v>
      </c>
      <c r="AJ437" t="s">
        <v>67</v>
      </c>
      <c r="AM437" t="s">
        <v>68</v>
      </c>
      <c r="AS437">
        <v>1925</v>
      </c>
      <c r="AT437">
        <v>1925</v>
      </c>
      <c r="AU437">
        <v>27325</v>
      </c>
      <c r="AV437">
        <v>0</v>
      </c>
      <c r="AX437">
        <v>143225</v>
      </c>
      <c r="AY437">
        <v>140426225</v>
      </c>
      <c r="AZ437" t="s">
        <v>70</v>
      </c>
      <c r="BA437">
        <v>45698</v>
      </c>
      <c r="BB437" t="s">
        <v>174</v>
      </c>
      <c r="BC437" t="s">
        <v>1367</v>
      </c>
      <c r="BD437" t="s">
        <v>1368</v>
      </c>
    </row>
    <row r="438" spans="1:56" x14ac:dyDescent="0.25">
      <c r="A438" t="str">
        <f>OP[[#This Row],[CODIGO_OP]]&amp;OP[[#This Row],[Rubro]]</f>
        <v>140426325-10-NC-3603-1300-20-20305C-3603025-02</v>
      </c>
      <c r="B438" t="str">
        <f>OP[[#This Row],[CODIGO_CRP]]&amp;OP[[#This Row],[Rubro]]</f>
        <v>27425-10-NC-3603-1300-20-20305C-3603025-02</v>
      </c>
      <c r="C438" t="str">
        <f>OP[[#This Row],[CODIGO_CDP]]&amp;OP[[#This Row],[Rubro]]</f>
        <v>1925-10-NC-3603-1300-20-20305C-3603025-02</v>
      </c>
      <c r="D438" t="str">
        <f>_xlfn.CONCAT(MID(OP[[#This Row],[Numero Documento]],1,10),"-",RIGHT(OP[[#This Row],[Dependencia]],2),"-",MID(OP[[#This Row],[Fuente]],1,1))</f>
        <v>140426325-10-N</v>
      </c>
      <c r="E438" t="str">
        <f>_xlfn.CONCAT(MID(OP[[#This Row],[Compromisos]],1,10),"-",RIGHT(OP[[#This Row],[Dependencia]],2),"-",MID(OP[[#This Row],[Fuente]],1,1))</f>
        <v>27425-10-N</v>
      </c>
      <c r="F438" t="str">
        <f>_xlfn.CONCAT(MID(OP[[#This Row],[CDP]],1,10),"-",RIGHT(OP[[#This Row],[Dependencia]],2),"-",MID(OP[[#This Row],[Fuente]],1,1))</f>
        <v>1925-10-N</v>
      </c>
      <c r="G438" t="s">
        <v>5685</v>
      </c>
      <c r="H438">
        <v>45785</v>
      </c>
      <c r="I438">
        <v>45789.187175925923</v>
      </c>
      <c r="J438" t="s">
        <v>51</v>
      </c>
      <c r="K438" s="1">
        <v>2563875</v>
      </c>
      <c r="L438" s="1">
        <v>12948</v>
      </c>
      <c r="M438" s="1">
        <v>2550927</v>
      </c>
      <c r="N438" t="s">
        <v>52</v>
      </c>
      <c r="O438" t="s">
        <v>53</v>
      </c>
      <c r="P438" t="s">
        <v>169</v>
      </c>
      <c r="Q438">
        <v>16790163</v>
      </c>
      <c r="R438" t="s">
        <v>1370</v>
      </c>
      <c r="S438" t="s">
        <v>56</v>
      </c>
      <c r="T438" t="s">
        <v>57</v>
      </c>
      <c r="U438" s="3" t="s">
        <v>1371</v>
      </c>
      <c r="V438" t="s">
        <v>59</v>
      </c>
      <c r="W438">
        <v>890903938</v>
      </c>
      <c r="X438" t="s">
        <v>86</v>
      </c>
      <c r="Y438">
        <v>923210</v>
      </c>
      <c r="Z438" t="s">
        <v>61</v>
      </c>
      <c r="AA438" t="s">
        <v>62</v>
      </c>
      <c r="AB438" t="s">
        <v>63</v>
      </c>
      <c r="AC438" t="s">
        <v>172</v>
      </c>
      <c r="AD438" t="s">
        <v>173</v>
      </c>
      <c r="AE438" t="s">
        <v>66</v>
      </c>
      <c r="AF438" s="1">
        <v>2563875</v>
      </c>
      <c r="AG438" s="1">
        <v>0</v>
      </c>
      <c r="AH438" s="1">
        <v>0</v>
      </c>
      <c r="AI438" s="1">
        <v>0</v>
      </c>
      <c r="AJ438" t="s">
        <v>67</v>
      </c>
      <c r="AM438" t="s">
        <v>68</v>
      </c>
      <c r="AS438">
        <v>1925</v>
      </c>
      <c r="AT438">
        <v>1925</v>
      </c>
      <c r="AU438">
        <v>27425</v>
      </c>
      <c r="AV438">
        <v>0</v>
      </c>
      <c r="AX438">
        <v>143325</v>
      </c>
      <c r="AY438">
        <v>140426325</v>
      </c>
      <c r="AZ438" t="s">
        <v>70</v>
      </c>
      <c r="BA438">
        <v>45698</v>
      </c>
      <c r="BB438" t="s">
        <v>174</v>
      </c>
      <c r="BC438" t="s">
        <v>1372</v>
      </c>
      <c r="BD438" t="s">
        <v>1373</v>
      </c>
    </row>
    <row r="439" spans="1:56" x14ac:dyDescent="0.25">
      <c r="A439" t="str">
        <f>OP[[#This Row],[CODIGO_OP]]&amp;OP[[#This Row],[Rubro]]</f>
        <v>140426425-10-NC-3603-1300-20-20305C-3603025-02</v>
      </c>
      <c r="B439" t="str">
        <f>OP[[#This Row],[CODIGO_CRP]]&amp;OP[[#This Row],[Rubro]]</f>
        <v>27525-10-NC-3603-1300-20-20305C-3603025-02</v>
      </c>
      <c r="C439" t="str">
        <f>OP[[#This Row],[CODIGO_CDP]]&amp;OP[[#This Row],[Rubro]]</f>
        <v>1925-10-NC-3603-1300-20-20305C-3603025-02</v>
      </c>
      <c r="D439" t="str">
        <f>_xlfn.CONCAT(MID(OP[[#This Row],[Numero Documento]],1,10),"-",RIGHT(OP[[#This Row],[Dependencia]],2),"-",MID(OP[[#This Row],[Fuente]],1,1))</f>
        <v>140426425-10-N</v>
      </c>
      <c r="E439" t="str">
        <f>_xlfn.CONCAT(MID(OP[[#This Row],[Compromisos]],1,10),"-",RIGHT(OP[[#This Row],[Dependencia]],2),"-",MID(OP[[#This Row],[Fuente]],1,1))</f>
        <v>27525-10-N</v>
      </c>
      <c r="F439" t="str">
        <f>_xlfn.CONCAT(MID(OP[[#This Row],[CDP]],1,10),"-",RIGHT(OP[[#This Row],[Dependencia]],2),"-",MID(OP[[#This Row],[Fuente]],1,1))</f>
        <v>1925-10-N</v>
      </c>
      <c r="G439" t="s">
        <v>5686</v>
      </c>
      <c r="H439">
        <v>45785</v>
      </c>
      <c r="I439">
        <v>45789.19699074074</v>
      </c>
      <c r="J439" t="s">
        <v>51</v>
      </c>
      <c r="K439" s="1">
        <v>3800000</v>
      </c>
      <c r="L439" s="1">
        <v>20201</v>
      </c>
      <c r="M439" s="1">
        <v>3779799</v>
      </c>
      <c r="N439" t="s">
        <v>52</v>
      </c>
      <c r="O439" t="s">
        <v>53</v>
      </c>
      <c r="P439" t="s">
        <v>169</v>
      </c>
      <c r="Q439">
        <v>52905526</v>
      </c>
      <c r="R439" t="s">
        <v>1375</v>
      </c>
      <c r="S439" t="s">
        <v>56</v>
      </c>
      <c r="T439" t="s">
        <v>57</v>
      </c>
      <c r="U439" s="3" t="s">
        <v>1376</v>
      </c>
      <c r="V439" t="s">
        <v>59</v>
      </c>
      <c r="W439">
        <v>860034313</v>
      </c>
      <c r="X439" t="s">
        <v>97</v>
      </c>
      <c r="Y439">
        <v>923210</v>
      </c>
      <c r="Z439" t="s">
        <v>61</v>
      </c>
      <c r="AA439" t="s">
        <v>62</v>
      </c>
      <c r="AB439" t="s">
        <v>63</v>
      </c>
      <c r="AC439" t="s">
        <v>172</v>
      </c>
      <c r="AD439" t="s">
        <v>173</v>
      </c>
      <c r="AE439" t="s">
        <v>66</v>
      </c>
      <c r="AF439" s="1">
        <v>3800000</v>
      </c>
      <c r="AG439" s="1">
        <v>0</v>
      </c>
      <c r="AH439" s="1">
        <v>0</v>
      </c>
      <c r="AI439" s="1">
        <v>0</v>
      </c>
      <c r="AJ439" t="s">
        <v>67</v>
      </c>
      <c r="AM439" t="s">
        <v>68</v>
      </c>
      <c r="AS439">
        <v>1925</v>
      </c>
      <c r="AT439">
        <v>1925</v>
      </c>
      <c r="AU439">
        <v>27525</v>
      </c>
      <c r="AV439">
        <v>0</v>
      </c>
      <c r="AX439">
        <v>143425</v>
      </c>
      <c r="AY439">
        <v>140426425</v>
      </c>
      <c r="AZ439" t="s">
        <v>70</v>
      </c>
      <c r="BA439">
        <v>45698</v>
      </c>
      <c r="BB439" t="s">
        <v>174</v>
      </c>
      <c r="BC439" t="s">
        <v>1377</v>
      </c>
      <c r="BD439" t="s">
        <v>1378</v>
      </c>
    </row>
    <row r="440" spans="1:56" x14ac:dyDescent="0.25">
      <c r="A440" t="str">
        <f>OP[[#This Row],[CODIGO_OP]]&amp;OP[[#This Row],[Rubro]]</f>
        <v>140426525-10-NC-3603-1300-20-20305C-3603025-02</v>
      </c>
      <c r="B440" t="str">
        <f>OP[[#This Row],[CODIGO_CRP]]&amp;OP[[#This Row],[Rubro]]</f>
        <v>27625-10-NC-3603-1300-20-20305C-3603025-02</v>
      </c>
      <c r="C440" t="str">
        <f>OP[[#This Row],[CODIGO_CDP]]&amp;OP[[#This Row],[Rubro]]</f>
        <v>1925-10-NC-3603-1300-20-20305C-3603025-02</v>
      </c>
      <c r="D440" t="str">
        <f>_xlfn.CONCAT(MID(OP[[#This Row],[Numero Documento]],1,10),"-",RIGHT(OP[[#This Row],[Dependencia]],2),"-",MID(OP[[#This Row],[Fuente]],1,1))</f>
        <v>140426525-10-N</v>
      </c>
      <c r="E440" t="str">
        <f>_xlfn.CONCAT(MID(OP[[#This Row],[Compromisos]],1,10),"-",RIGHT(OP[[#This Row],[Dependencia]],2),"-",MID(OP[[#This Row],[Fuente]],1,1))</f>
        <v>27625-10-N</v>
      </c>
      <c r="F440" t="str">
        <f>_xlfn.CONCAT(MID(OP[[#This Row],[CDP]],1,10),"-",RIGHT(OP[[#This Row],[Dependencia]],2),"-",MID(OP[[#This Row],[Fuente]],1,1))</f>
        <v>1925-10-N</v>
      </c>
      <c r="G440" t="s">
        <v>5687</v>
      </c>
      <c r="H440">
        <v>45785</v>
      </c>
      <c r="I440">
        <v>45789.194456018522</v>
      </c>
      <c r="J440" t="s">
        <v>51</v>
      </c>
      <c r="K440" s="1">
        <v>3710476</v>
      </c>
      <c r="L440" s="1">
        <v>19724</v>
      </c>
      <c r="M440" s="1">
        <v>3690752</v>
      </c>
      <c r="N440" t="s">
        <v>52</v>
      </c>
      <c r="O440" t="s">
        <v>53</v>
      </c>
      <c r="P440" t="s">
        <v>169</v>
      </c>
      <c r="Q440">
        <v>79428808</v>
      </c>
      <c r="R440" t="s">
        <v>1380</v>
      </c>
      <c r="S440" t="s">
        <v>56</v>
      </c>
      <c r="T440" t="s">
        <v>57</v>
      </c>
      <c r="U440" s="3" t="s">
        <v>1381</v>
      </c>
      <c r="V440" t="s">
        <v>59</v>
      </c>
      <c r="W440">
        <v>860007335</v>
      </c>
      <c r="X440" t="s">
        <v>201</v>
      </c>
      <c r="Y440">
        <v>923210</v>
      </c>
      <c r="Z440" t="s">
        <v>61</v>
      </c>
      <c r="AA440" t="s">
        <v>62</v>
      </c>
      <c r="AB440" t="s">
        <v>63</v>
      </c>
      <c r="AC440" t="s">
        <v>172</v>
      </c>
      <c r="AD440" t="s">
        <v>173</v>
      </c>
      <c r="AE440" t="s">
        <v>66</v>
      </c>
      <c r="AF440" s="1">
        <v>3710476</v>
      </c>
      <c r="AG440" s="1">
        <v>0</v>
      </c>
      <c r="AH440" s="1">
        <v>0</v>
      </c>
      <c r="AI440" s="1">
        <v>0</v>
      </c>
      <c r="AJ440" t="s">
        <v>67</v>
      </c>
      <c r="AM440" t="s">
        <v>68</v>
      </c>
      <c r="AS440">
        <v>1925</v>
      </c>
      <c r="AT440">
        <v>1925</v>
      </c>
      <c r="AU440">
        <v>27625</v>
      </c>
      <c r="AV440">
        <v>0</v>
      </c>
      <c r="AX440">
        <v>143525</v>
      </c>
      <c r="AY440">
        <v>140426525</v>
      </c>
      <c r="AZ440" t="s">
        <v>70</v>
      </c>
      <c r="BA440">
        <v>45698</v>
      </c>
      <c r="BB440" t="s">
        <v>174</v>
      </c>
      <c r="BC440" t="s">
        <v>1382</v>
      </c>
      <c r="BD440" t="s">
        <v>1383</v>
      </c>
    </row>
    <row r="441" spans="1:56" x14ac:dyDescent="0.25">
      <c r="A441" t="str">
        <f>OP[[#This Row],[CODIGO_OP]]&amp;OP[[#This Row],[Rubro]]</f>
        <v>140426625-10-NC-3603-1300-20-20305C-3603025-02</v>
      </c>
      <c r="B441" t="str">
        <f>OP[[#This Row],[CODIGO_CRP]]&amp;OP[[#This Row],[Rubro]]</f>
        <v>27825-10-NC-3603-1300-20-20305C-3603025-02</v>
      </c>
      <c r="C441" t="str">
        <f>OP[[#This Row],[CODIGO_CDP]]&amp;OP[[#This Row],[Rubro]]</f>
        <v>1925-10-NC-3603-1300-20-20305C-3603025-02</v>
      </c>
      <c r="D441" t="str">
        <f>_xlfn.CONCAT(MID(OP[[#This Row],[Numero Documento]],1,10),"-",RIGHT(OP[[#This Row],[Dependencia]],2),"-",MID(OP[[#This Row],[Fuente]],1,1))</f>
        <v>140426625-10-N</v>
      </c>
      <c r="E441" t="str">
        <f>_xlfn.CONCAT(MID(OP[[#This Row],[Compromisos]],1,10),"-",RIGHT(OP[[#This Row],[Dependencia]],2),"-",MID(OP[[#This Row],[Fuente]],1,1))</f>
        <v>27825-10-N</v>
      </c>
      <c r="F441" t="str">
        <f>_xlfn.CONCAT(MID(OP[[#This Row],[CDP]],1,10),"-",RIGHT(OP[[#This Row],[Dependencia]],2),"-",MID(OP[[#This Row],[Fuente]],1,1))</f>
        <v>1925-10-N</v>
      </c>
      <c r="G441" t="s">
        <v>5688</v>
      </c>
      <c r="H441">
        <v>45785</v>
      </c>
      <c r="I441">
        <v>45789.184374999997</v>
      </c>
      <c r="J441" t="s">
        <v>51</v>
      </c>
      <c r="K441" s="1">
        <v>2323134</v>
      </c>
      <c r="L441" s="1">
        <v>11504</v>
      </c>
      <c r="M441" s="1">
        <v>2311630</v>
      </c>
      <c r="N441" t="s">
        <v>52</v>
      </c>
      <c r="O441" t="s">
        <v>53</v>
      </c>
      <c r="P441" t="s">
        <v>169</v>
      </c>
      <c r="Q441">
        <v>1028781645</v>
      </c>
      <c r="R441" t="s">
        <v>1387</v>
      </c>
      <c r="S441" t="s">
        <v>56</v>
      </c>
      <c r="T441" t="s">
        <v>57</v>
      </c>
      <c r="U441" s="3" t="s">
        <v>1388</v>
      </c>
      <c r="V441" t="s">
        <v>59</v>
      </c>
      <c r="W441">
        <v>860002964</v>
      </c>
      <c r="X441" t="s">
        <v>242</v>
      </c>
      <c r="Y441">
        <v>923210</v>
      </c>
      <c r="Z441" t="s">
        <v>61</v>
      </c>
      <c r="AA441" t="s">
        <v>62</v>
      </c>
      <c r="AB441" t="s">
        <v>63</v>
      </c>
      <c r="AC441" t="s">
        <v>172</v>
      </c>
      <c r="AD441" t="s">
        <v>173</v>
      </c>
      <c r="AE441" t="s">
        <v>66</v>
      </c>
      <c r="AF441" s="1">
        <v>2323134</v>
      </c>
      <c r="AG441" s="1">
        <v>0</v>
      </c>
      <c r="AH441" s="1">
        <v>0</v>
      </c>
      <c r="AI441" s="1">
        <v>0</v>
      </c>
      <c r="AJ441" t="s">
        <v>67</v>
      </c>
      <c r="AM441" t="s">
        <v>68</v>
      </c>
      <c r="AS441">
        <v>1925</v>
      </c>
      <c r="AT441">
        <v>1925</v>
      </c>
      <c r="AU441">
        <v>27825</v>
      </c>
      <c r="AV441">
        <v>0</v>
      </c>
      <c r="AX441">
        <v>143625</v>
      </c>
      <c r="AY441">
        <v>140426625</v>
      </c>
      <c r="AZ441" t="s">
        <v>70</v>
      </c>
      <c r="BA441">
        <v>45698</v>
      </c>
      <c r="BB441" t="s">
        <v>174</v>
      </c>
      <c r="BC441" t="s">
        <v>1389</v>
      </c>
      <c r="BD441" t="s">
        <v>1390</v>
      </c>
    </row>
    <row r="442" spans="1:56" x14ac:dyDescent="0.25">
      <c r="A442" t="str">
        <f>OP[[#This Row],[CODIGO_OP]]&amp;OP[[#This Row],[Rubro]]</f>
        <v>140426725-10-NC-3603-1300-20-20305C-3603025-02</v>
      </c>
      <c r="B442" t="str">
        <f>OP[[#This Row],[CODIGO_CRP]]&amp;OP[[#This Row],[Rubro]]</f>
        <v>28225-10-NC-3603-1300-20-20305C-3603025-02</v>
      </c>
      <c r="C442" t="str">
        <f>OP[[#This Row],[CODIGO_CDP]]&amp;OP[[#This Row],[Rubro]]</f>
        <v>1925-10-NC-3603-1300-20-20305C-3603025-02</v>
      </c>
      <c r="D442" t="str">
        <f>_xlfn.CONCAT(MID(OP[[#This Row],[Numero Documento]],1,10),"-",RIGHT(OP[[#This Row],[Dependencia]],2),"-",MID(OP[[#This Row],[Fuente]],1,1))</f>
        <v>140426725-10-N</v>
      </c>
      <c r="E442" t="str">
        <f>_xlfn.CONCAT(MID(OP[[#This Row],[Compromisos]],1,10),"-",RIGHT(OP[[#This Row],[Dependencia]],2),"-",MID(OP[[#This Row],[Fuente]],1,1))</f>
        <v>28225-10-N</v>
      </c>
      <c r="F442" t="str">
        <f>_xlfn.CONCAT(MID(OP[[#This Row],[CDP]],1,10),"-",RIGHT(OP[[#This Row],[Dependencia]],2),"-",MID(OP[[#This Row],[Fuente]],1,1))</f>
        <v>1925-10-N</v>
      </c>
      <c r="G442" t="s">
        <v>5689</v>
      </c>
      <c r="H442">
        <v>45785</v>
      </c>
      <c r="I442">
        <v>45789.19699074074</v>
      </c>
      <c r="J442" t="s">
        <v>51</v>
      </c>
      <c r="K442" s="1">
        <v>2400000</v>
      </c>
      <c r="L442" s="1">
        <v>11965</v>
      </c>
      <c r="M442" s="1">
        <v>2388035</v>
      </c>
      <c r="N442" t="s">
        <v>52</v>
      </c>
      <c r="O442" t="s">
        <v>53</v>
      </c>
      <c r="P442" t="s">
        <v>169</v>
      </c>
      <c r="Q442">
        <v>52800088</v>
      </c>
      <c r="R442" t="s">
        <v>1404</v>
      </c>
      <c r="S442" t="s">
        <v>56</v>
      </c>
      <c r="T442" t="s">
        <v>57</v>
      </c>
      <c r="U442" s="3" t="s">
        <v>1405</v>
      </c>
      <c r="V442" t="s">
        <v>59</v>
      </c>
      <c r="W442">
        <v>860034313</v>
      </c>
      <c r="X442" t="s">
        <v>97</v>
      </c>
      <c r="Y442">
        <v>923210</v>
      </c>
      <c r="Z442" t="s">
        <v>61</v>
      </c>
      <c r="AA442" t="s">
        <v>62</v>
      </c>
      <c r="AB442" t="s">
        <v>63</v>
      </c>
      <c r="AC442" t="s">
        <v>172</v>
      </c>
      <c r="AD442" t="s">
        <v>173</v>
      </c>
      <c r="AE442" t="s">
        <v>66</v>
      </c>
      <c r="AF442" s="1">
        <v>2400000</v>
      </c>
      <c r="AG442" s="1">
        <v>0</v>
      </c>
      <c r="AH442" s="1">
        <v>0</v>
      </c>
      <c r="AI442" s="1">
        <v>0</v>
      </c>
      <c r="AJ442" t="s">
        <v>67</v>
      </c>
      <c r="AM442" t="s">
        <v>68</v>
      </c>
      <c r="AS442">
        <v>1925</v>
      </c>
      <c r="AT442">
        <v>1925</v>
      </c>
      <c r="AU442">
        <v>28225</v>
      </c>
      <c r="AV442">
        <v>0</v>
      </c>
      <c r="AX442">
        <v>143725</v>
      </c>
      <c r="AY442">
        <v>140426725</v>
      </c>
      <c r="AZ442" t="s">
        <v>70</v>
      </c>
      <c r="BA442">
        <v>45698</v>
      </c>
      <c r="BB442" t="s">
        <v>174</v>
      </c>
      <c r="BC442" t="s">
        <v>1406</v>
      </c>
      <c r="BD442" t="s">
        <v>1407</v>
      </c>
    </row>
    <row r="443" spans="1:56" x14ac:dyDescent="0.25">
      <c r="A443" t="str">
        <f>OP[[#This Row],[CODIGO_OP]]&amp;OP[[#This Row],[Rubro]]</f>
        <v>140426825-10-NC-3603-1300-20-20305C-3603025-02</v>
      </c>
      <c r="B443" t="str">
        <f>OP[[#This Row],[CODIGO_CRP]]&amp;OP[[#This Row],[Rubro]]</f>
        <v>29725-10-NC-3603-1300-20-20305C-3603025-02</v>
      </c>
      <c r="C443" t="str">
        <f>OP[[#This Row],[CODIGO_CDP]]&amp;OP[[#This Row],[Rubro]]</f>
        <v>1925-10-NC-3603-1300-20-20305C-3603025-02</v>
      </c>
      <c r="D443" t="str">
        <f>_xlfn.CONCAT(MID(OP[[#This Row],[Numero Documento]],1,10),"-",RIGHT(OP[[#This Row],[Dependencia]],2),"-",MID(OP[[#This Row],[Fuente]],1,1))</f>
        <v>140426825-10-N</v>
      </c>
      <c r="E443" t="str">
        <f>_xlfn.CONCAT(MID(OP[[#This Row],[Compromisos]],1,10),"-",RIGHT(OP[[#This Row],[Dependencia]],2),"-",MID(OP[[#This Row],[Fuente]],1,1))</f>
        <v>29725-10-N</v>
      </c>
      <c r="F443" t="str">
        <f>_xlfn.CONCAT(MID(OP[[#This Row],[CDP]],1,10),"-",RIGHT(OP[[#This Row],[Dependencia]],2),"-",MID(OP[[#This Row],[Fuente]],1,1))</f>
        <v>1925-10-N</v>
      </c>
      <c r="G443" t="s">
        <v>5690</v>
      </c>
      <c r="H443">
        <v>45785</v>
      </c>
      <c r="I443">
        <v>45789.197002314817</v>
      </c>
      <c r="J443" t="s">
        <v>51</v>
      </c>
      <c r="K443" s="1">
        <v>2060000</v>
      </c>
      <c r="L443" s="1">
        <v>9925</v>
      </c>
      <c r="M443" s="1">
        <v>2050075</v>
      </c>
      <c r="N443" t="s">
        <v>52</v>
      </c>
      <c r="O443" t="s">
        <v>53</v>
      </c>
      <c r="P443" t="s">
        <v>169</v>
      </c>
      <c r="Q443">
        <v>52760141</v>
      </c>
      <c r="R443" t="s">
        <v>1429</v>
      </c>
      <c r="S443" t="s">
        <v>56</v>
      </c>
      <c r="T443" t="s">
        <v>57</v>
      </c>
      <c r="U443" s="3" t="s">
        <v>1430</v>
      </c>
      <c r="V443" t="s">
        <v>59</v>
      </c>
      <c r="W443">
        <v>860034313</v>
      </c>
      <c r="X443" t="s">
        <v>97</v>
      </c>
      <c r="Y443">
        <v>923210</v>
      </c>
      <c r="Z443" t="s">
        <v>61</v>
      </c>
      <c r="AA443" t="s">
        <v>62</v>
      </c>
      <c r="AB443" t="s">
        <v>63</v>
      </c>
      <c r="AC443" t="s">
        <v>172</v>
      </c>
      <c r="AD443" t="s">
        <v>173</v>
      </c>
      <c r="AE443" t="s">
        <v>66</v>
      </c>
      <c r="AF443" s="1">
        <v>2060000</v>
      </c>
      <c r="AG443" s="1">
        <v>0</v>
      </c>
      <c r="AH443" s="1">
        <v>0</v>
      </c>
      <c r="AI443" s="1">
        <v>0</v>
      </c>
      <c r="AJ443" t="s">
        <v>67</v>
      </c>
      <c r="AM443" t="s">
        <v>68</v>
      </c>
      <c r="AS443">
        <v>1925</v>
      </c>
      <c r="AT443">
        <v>1925</v>
      </c>
      <c r="AU443">
        <v>29725</v>
      </c>
      <c r="AV443">
        <v>0</v>
      </c>
      <c r="AX443">
        <v>143825</v>
      </c>
      <c r="AY443">
        <v>140426825</v>
      </c>
      <c r="AZ443" t="s">
        <v>70</v>
      </c>
      <c r="BA443">
        <v>45700</v>
      </c>
      <c r="BB443" t="s">
        <v>174</v>
      </c>
      <c r="BC443" t="s">
        <v>1431</v>
      </c>
      <c r="BD443" t="s">
        <v>1432</v>
      </c>
    </row>
    <row r="444" spans="1:56" x14ac:dyDescent="0.25">
      <c r="A444" t="str">
        <f>OP[[#This Row],[CODIGO_OP]]&amp;OP[[#This Row],[Rubro]]</f>
        <v>140426925-10-NC-3603-1300-20-20305C-3603025-02</v>
      </c>
      <c r="B444" t="str">
        <f>OP[[#This Row],[CODIGO_CRP]]&amp;OP[[#This Row],[Rubro]]</f>
        <v>29925-10-NC-3603-1300-20-20305C-3603025-02</v>
      </c>
      <c r="C444" t="str">
        <f>OP[[#This Row],[CODIGO_CDP]]&amp;OP[[#This Row],[Rubro]]</f>
        <v>1925-10-NC-3603-1300-20-20305C-3603025-02</v>
      </c>
      <c r="D444" t="str">
        <f>_xlfn.CONCAT(MID(OP[[#This Row],[Numero Documento]],1,10),"-",RIGHT(OP[[#This Row],[Dependencia]],2),"-",MID(OP[[#This Row],[Fuente]],1,1))</f>
        <v>140426925-10-N</v>
      </c>
      <c r="E444" t="str">
        <f>_xlfn.CONCAT(MID(OP[[#This Row],[Compromisos]],1,10),"-",RIGHT(OP[[#This Row],[Dependencia]],2),"-",MID(OP[[#This Row],[Fuente]],1,1))</f>
        <v>29925-10-N</v>
      </c>
      <c r="F444" t="str">
        <f>_xlfn.CONCAT(MID(OP[[#This Row],[CDP]],1,10),"-",RIGHT(OP[[#This Row],[Dependencia]],2),"-",MID(OP[[#This Row],[Fuente]],1,1))</f>
        <v>1925-10-N</v>
      </c>
      <c r="G444" t="s">
        <v>5691</v>
      </c>
      <c r="H444">
        <v>45785</v>
      </c>
      <c r="I444">
        <v>45789.184374999997</v>
      </c>
      <c r="J444" t="s">
        <v>51</v>
      </c>
      <c r="K444" s="1">
        <v>1935790</v>
      </c>
      <c r="L444" s="1">
        <v>9180</v>
      </c>
      <c r="M444" s="1">
        <v>1926610</v>
      </c>
      <c r="N444" t="s">
        <v>52</v>
      </c>
      <c r="O444" t="s">
        <v>53</v>
      </c>
      <c r="P444" t="s">
        <v>169</v>
      </c>
      <c r="Q444">
        <v>1071349192</v>
      </c>
      <c r="R444" t="s">
        <v>1434</v>
      </c>
      <c r="S444" t="s">
        <v>56</v>
      </c>
      <c r="T444" t="s">
        <v>57</v>
      </c>
      <c r="U444" s="3" t="s">
        <v>1435</v>
      </c>
      <c r="V444" t="s">
        <v>59</v>
      </c>
      <c r="W444">
        <v>860002964</v>
      </c>
      <c r="X444" t="s">
        <v>242</v>
      </c>
      <c r="Y444">
        <v>923210</v>
      </c>
      <c r="Z444" t="s">
        <v>61</v>
      </c>
      <c r="AA444" t="s">
        <v>62</v>
      </c>
      <c r="AB444" t="s">
        <v>63</v>
      </c>
      <c r="AC444" t="s">
        <v>172</v>
      </c>
      <c r="AD444" t="s">
        <v>173</v>
      </c>
      <c r="AE444" t="s">
        <v>66</v>
      </c>
      <c r="AF444" s="1">
        <v>1935790</v>
      </c>
      <c r="AG444" s="1">
        <v>0</v>
      </c>
      <c r="AH444" s="1">
        <v>0</v>
      </c>
      <c r="AI444" s="1">
        <v>0</v>
      </c>
      <c r="AJ444" t="s">
        <v>67</v>
      </c>
      <c r="AM444" t="s">
        <v>68</v>
      </c>
      <c r="AS444">
        <v>1925</v>
      </c>
      <c r="AT444">
        <v>1925</v>
      </c>
      <c r="AU444">
        <v>29925</v>
      </c>
      <c r="AV444">
        <v>0</v>
      </c>
      <c r="AX444">
        <v>143925</v>
      </c>
      <c r="AY444">
        <v>140426925</v>
      </c>
      <c r="AZ444" t="s">
        <v>70</v>
      </c>
      <c r="BA444">
        <v>45700</v>
      </c>
      <c r="BB444" t="s">
        <v>174</v>
      </c>
      <c r="BC444" t="s">
        <v>1436</v>
      </c>
      <c r="BD444" t="s">
        <v>1437</v>
      </c>
    </row>
    <row r="445" spans="1:56" x14ac:dyDescent="0.25">
      <c r="A445" t="str">
        <f>OP[[#This Row],[CODIGO_OP]]&amp;OP[[#This Row],[Rubro]]</f>
        <v>140427025-28-NC-3603-1300-20-20305C-3603033-02</v>
      </c>
      <c r="B445" t="str">
        <f>OP[[#This Row],[CODIGO_CRP]]&amp;OP[[#This Row],[Rubro]]</f>
        <v>31225-28-NC-3603-1300-20-20305C-3603033-02</v>
      </c>
      <c r="C445" t="str">
        <f>OP[[#This Row],[CODIGO_CDP]]&amp;OP[[#This Row],[Rubro]]</f>
        <v>3325-28-NC-3603-1300-20-20305C-3603033-02</v>
      </c>
      <c r="D445" t="str">
        <f>_xlfn.CONCAT(MID(OP[[#This Row],[Numero Documento]],1,10),"-",RIGHT(OP[[#This Row],[Dependencia]],2),"-",MID(OP[[#This Row],[Fuente]],1,1))</f>
        <v>140427025-28-N</v>
      </c>
      <c r="E445" t="str">
        <f>_xlfn.CONCAT(MID(OP[[#This Row],[Compromisos]],1,10),"-",RIGHT(OP[[#This Row],[Dependencia]],2),"-",MID(OP[[#This Row],[Fuente]],1,1))</f>
        <v>31225-28-N</v>
      </c>
      <c r="F445" t="str">
        <f>_xlfn.CONCAT(MID(OP[[#This Row],[CDP]],1,10),"-",RIGHT(OP[[#This Row],[Dependencia]],2),"-",MID(OP[[#This Row],[Fuente]],1,1))</f>
        <v>3325-28-N</v>
      </c>
      <c r="G445" t="s">
        <v>5692</v>
      </c>
      <c r="H445">
        <v>45785</v>
      </c>
      <c r="I445">
        <v>45789.181481481479</v>
      </c>
      <c r="J445" t="s">
        <v>51</v>
      </c>
      <c r="K445" s="1">
        <v>4840000</v>
      </c>
      <c r="L445" s="1">
        <v>25729</v>
      </c>
      <c r="M445" s="1">
        <v>4814271</v>
      </c>
      <c r="N445" t="s">
        <v>52</v>
      </c>
      <c r="O445" t="s">
        <v>53</v>
      </c>
      <c r="P445" t="s">
        <v>169</v>
      </c>
      <c r="Q445">
        <v>1022371659</v>
      </c>
      <c r="R445" t="s">
        <v>1458</v>
      </c>
      <c r="S445" t="s">
        <v>56</v>
      </c>
      <c r="T445" t="s">
        <v>57</v>
      </c>
      <c r="U445" s="3" t="s">
        <v>1459</v>
      </c>
      <c r="V445" t="s">
        <v>59</v>
      </c>
      <c r="W445">
        <v>860034313</v>
      </c>
      <c r="X445" t="s">
        <v>97</v>
      </c>
      <c r="Y445">
        <v>923228</v>
      </c>
      <c r="Z445" t="s">
        <v>304</v>
      </c>
      <c r="AA445" t="s">
        <v>305</v>
      </c>
      <c r="AB445" t="s">
        <v>306</v>
      </c>
      <c r="AC445" t="s">
        <v>172</v>
      </c>
      <c r="AD445" t="s">
        <v>173</v>
      </c>
      <c r="AE445" t="s">
        <v>66</v>
      </c>
      <c r="AF445" s="1">
        <v>4840000</v>
      </c>
      <c r="AG445" s="1">
        <v>0</v>
      </c>
      <c r="AH445" s="1">
        <v>0</v>
      </c>
      <c r="AI445" s="1">
        <v>0</v>
      </c>
      <c r="AJ445" t="s">
        <v>67</v>
      </c>
      <c r="AM445" t="s">
        <v>68</v>
      </c>
      <c r="AS445">
        <v>3325</v>
      </c>
      <c r="AT445">
        <v>3325</v>
      </c>
      <c r="AU445">
        <v>31225</v>
      </c>
      <c r="AV445">
        <v>0</v>
      </c>
      <c r="AX445">
        <v>144025</v>
      </c>
      <c r="AY445">
        <v>140427025</v>
      </c>
      <c r="AZ445" t="s">
        <v>70</v>
      </c>
      <c r="BA445">
        <v>45705</v>
      </c>
      <c r="BB445" t="s">
        <v>174</v>
      </c>
      <c r="BC445" t="s">
        <v>1460</v>
      </c>
      <c r="BD445" t="s">
        <v>1461</v>
      </c>
    </row>
    <row r="446" spans="1:56" x14ac:dyDescent="0.25">
      <c r="A446" t="str">
        <f>OP[[#This Row],[CODIGO_OP]]&amp;OP[[#This Row],[Rubro]]</f>
        <v>140427125-28-NC-3603-1300-20-20305C-3603033-02</v>
      </c>
      <c r="B446" t="str">
        <f>OP[[#This Row],[CODIGO_CRP]]&amp;OP[[#This Row],[Rubro]]</f>
        <v>31325-28-NC-3603-1300-20-20305C-3603033-02</v>
      </c>
      <c r="C446" t="str">
        <f>OP[[#This Row],[CODIGO_CDP]]&amp;OP[[#This Row],[Rubro]]</f>
        <v>3325-28-NC-3603-1300-20-20305C-3603033-02</v>
      </c>
      <c r="D446" t="str">
        <f>_xlfn.CONCAT(MID(OP[[#This Row],[Numero Documento]],1,10),"-",RIGHT(OP[[#This Row],[Dependencia]],2),"-",MID(OP[[#This Row],[Fuente]],1,1))</f>
        <v>140427125-28-N</v>
      </c>
      <c r="E446" t="str">
        <f>_xlfn.CONCAT(MID(OP[[#This Row],[Compromisos]],1,10),"-",RIGHT(OP[[#This Row],[Dependencia]],2),"-",MID(OP[[#This Row],[Fuente]],1,1))</f>
        <v>31325-28-N</v>
      </c>
      <c r="F446" t="str">
        <f>_xlfn.CONCAT(MID(OP[[#This Row],[CDP]],1,10),"-",RIGHT(OP[[#This Row],[Dependencia]],2),"-",MID(OP[[#This Row],[Fuente]],1,1))</f>
        <v>3325-28-N</v>
      </c>
      <c r="G446" t="s">
        <v>5693</v>
      </c>
      <c r="H446">
        <v>45785</v>
      </c>
      <c r="I446">
        <v>45789.181481481479</v>
      </c>
      <c r="J446" t="s">
        <v>51</v>
      </c>
      <c r="K446" s="1">
        <v>4840000</v>
      </c>
      <c r="L446" s="1">
        <v>27604</v>
      </c>
      <c r="M446" s="1">
        <v>4812396</v>
      </c>
      <c r="N446" t="s">
        <v>52</v>
      </c>
      <c r="O446" t="s">
        <v>53</v>
      </c>
      <c r="P446" t="s">
        <v>169</v>
      </c>
      <c r="Q446">
        <v>79822903</v>
      </c>
      <c r="R446" t="s">
        <v>1463</v>
      </c>
      <c r="S446" t="s">
        <v>56</v>
      </c>
      <c r="T446" t="s">
        <v>57</v>
      </c>
      <c r="U446" s="3" t="s">
        <v>1464</v>
      </c>
      <c r="V446" t="s">
        <v>59</v>
      </c>
      <c r="W446">
        <v>860034313</v>
      </c>
      <c r="X446" t="s">
        <v>97</v>
      </c>
      <c r="Y446">
        <v>923228</v>
      </c>
      <c r="Z446" t="s">
        <v>304</v>
      </c>
      <c r="AA446" t="s">
        <v>305</v>
      </c>
      <c r="AB446" t="s">
        <v>306</v>
      </c>
      <c r="AC446" t="s">
        <v>172</v>
      </c>
      <c r="AD446" t="s">
        <v>173</v>
      </c>
      <c r="AE446" t="s">
        <v>66</v>
      </c>
      <c r="AF446" s="1">
        <v>4840000</v>
      </c>
      <c r="AG446" s="1">
        <v>0</v>
      </c>
      <c r="AH446" s="1">
        <v>0</v>
      </c>
      <c r="AI446" s="1">
        <v>0</v>
      </c>
      <c r="AJ446" t="s">
        <v>67</v>
      </c>
      <c r="AM446" t="s">
        <v>68</v>
      </c>
      <c r="AS446">
        <v>3325</v>
      </c>
      <c r="AT446">
        <v>3325</v>
      </c>
      <c r="AU446">
        <v>31325</v>
      </c>
      <c r="AV446">
        <v>0</v>
      </c>
      <c r="AX446">
        <v>144125</v>
      </c>
      <c r="AY446">
        <v>140427125</v>
      </c>
      <c r="AZ446" t="s">
        <v>70</v>
      </c>
      <c r="BA446">
        <v>45705</v>
      </c>
      <c r="BB446" t="s">
        <v>174</v>
      </c>
      <c r="BC446" t="s">
        <v>1465</v>
      </c>
      <c r="BD446" t="s">
        <v>1461</v>
      </c>
    </row>
    <row r="447" spans="1:56" x14ac:dyDescent="0.25">
      <c r="A447" t="str">
        <f>OP[[#This Row],[CODIGO_OP]]&amp;OP[[#This Row],[Rubro]]</f>
        <v>140427225-28-NC-3603-1300-20-20305C-3603033-02</v>
      </c>
      <c r="B447" t="str">
        <f>OP[[#This Row],[CODIGO_CRP]]&amp;OP[[#This Row],[Rubro]]</f>
        <v>31425-28-NC-3603-1300-20-20305C-3603033-02</v>
      </c>
      <c r="C447" t="str">
        <f>OP[[#This Row],[CODIGO_CDP]]&amp;OP[[#This Row],[Rubro]]</f>
        <v>3325-28-NC-3603-1300-20-20305C-3603033-02</v>
      </c>
      <c r="D447" t="str">
        <f>_xlfn.CONCAT(MID(OP[[#This Row],[Numero Documento]],1,10),"-",RIGHT(OP[[#This Row],[Dependencia]],2),"-",MID(OP[[#This Row],[Fuente]],1,1))</f>
        <v>140427225-28-N</v>
      </c>
      <c r="E447" t="str">
        <f>_xlfn.CONCAT(MID(OP[[#This Row],[Compromisos]],1,10),"-",RIGHT(OP[[#This Row],[Dependencia]],2),"-",MID(OP[[#This Row],[Fuente]],1,1))</f>
        <v>31425-28-N</v>
      </c>
      <c r="F447" t="str">
        <f>_xlfn.CONCAT(MID(OP[[#This Row],[CDP]],1,10),"-",RIGHT(OP[[#This Row],[Dependencia]],2),"-",MID(OP[[#This Row],[Fuente]],1,1))</f>
        <v>3325-28-N</v>
      </c>
      <c r="G447" t="s">
        <v>5694</v>
      </c>
      <c r="H447">
        <v>45785</v>
      </c>
      <c r="I447">
        <v>45789.174884259257</v>
      </c>
      <c r="J447" t="s">
        <v>51</v>
      </c>
      <c r="K447" s="1">
        <v>4840000</v>
      </c>
      <c r="L447" s="1">
        <v>28348</v>
      </c>
      <c r="M447" s="1">
        <v>4811652</v>
      </c>
      <c r="N447" t="s">
        <v>52</v>
      </c>
      <c r="O447" t="s">
        <v>53</v>
      </c>
      <c r="P447" t="s">
        <v>169</v>
      </c>
      <c r="Q447">
        <v>3171437</v>
      </c>
      <c r="R447" t="s">
        <v>1467</v>
      </c>
      <c r="S447" t="s">
        <v>56</v>
      </c>
      <c r="T447" t="s">
        <v>57</v>
      </c>
      <c r="U447" s="3" t="s">
        <v>1468</v>
      </c>
      <c r="V447" t="s">
        <v>59</v>
      </c>
      <c r="W447">
        <v>860003020</v>
      </c>
      <c r="X447" t="s">
        <v>212</v>
      </c>
      <c r="Y447">
        <v>923228</v>
      </c>
      <c r="Z447" t="s">
        <v>304</v>
      </c>
      <c r="AA447" t="s">
        <v>305</v>
      </c>
      <c r="AB447" t="s">
        <v>306</v>
      </c>
      <c r="AC447" t="s">
        <v>172</v>
      </c>
      <c r="AD447" t="s">
        <v>173</v>
      </c>
      <c r="AE447" t="s">
        <v>66</v>
      </c>
      <c r="AF447" s="1">
        <v>4840000</v>
      </c>
      <c r="AG447" s="1">
        <v>0</v>
      </c>
      <c r="AH447" s="1">
        <v>0</v>
      </c>
      <c r="AI447" s="1">
        <v>0</v>
      </c>
      <c r="AJ447" t="s">
        <v>67</v>
      </c>
      <c r="AM447" t="s">
        <v>68</v>
      </c>
      <c r="AS447">
        <v>3325</v>
      </c>
      <c r="AT447">
        <v>3325</v>
      </c>
      <c r="AU447">
        <v>31425</v>
      </c>
      <c r="AV447">
        <v>0</v>
      </c>
      <c r="AX447">
        <v>144225</v>
      </c>
      <c r="AY447">
        <v>140427225</v>
      </c>
      <c r="AZ447" t="s">
        <v>70</v>
      </c>
      <c r="BA447">
        <v>45705</v>
      </c>
      <c r="BB447" t="s">
        <v>174</v>
      </c>
      <c r="BC447" t="s">
        <v>1469</v>
      </c>
      <c r="BD447" t="s">
        <v>1461</v>
      </c>
    </row>
    <row r="448" spans="1:56" x14ac:dyDescent="0.25">
      <c r="A448" t="str">
        <f>OP[[#This Row],[CODIGO_OP]]&amp;OP[[#This Row],[Rubro]]</f>
        <v>140427325-28-NC-3603-1300-20-20305C-3603033-02</v>
      </c>
      <c r="B448" t="str">
        <f>OP[[#This Row],[CODIGO_CRP]]&amp;OP[[#This Row],[Rubro]]</f>
        <v>31525-28-NC-3603-1300-20-20305C-3603033-02</v>
      </c>
      <c r="C448" t="str">
        <f>OP[[#This Row],[CODIGO_CDP]]&amp;OP[[#This Row],[Rubro]]</f>
        <v>3325-28-NC-3603-1300-20-20305C-3603033-02</v>
      </c>
      <c r="D448" t="str">
        <f>_xlfn.CONCAT(MID(OP[[#This Row],[Numero Documento]],1,10),"-",RIGHT(OP[[#This Row],[Dependencia]],2),"-",MID(OP[[#This Row],[Fuente]],1,1))</f>
        <v>140427325-28-N</v>
      </c>
      <c r="E448" t="str">
        <f>_xlfn.CONCAT(MID(OP[[#This Row],[Compromisos]],1,10),"-",RIGHT(OP[[#This Row],[Dependencia]],2),"-",MID(OP[[#This Row],[Fuente]],1,1))</f>
        <v>31525-28-N</v>
      </c>
      <c r="F448" t="str">
        <f>_xlfn.CONCAT(MID(OP[[#This Row],[CDP]],1,10),"-",RIGHT(OP[[#This Row],[Dependencia]],2),"-",MID(OP[[#This Row],[Fuente]],1,1))</f>
        <v>3325-28-N</v>
      </c>
      <c r="G448" t="s">
        <v>5695</v>
      </c>
      <c r="H448">
        <v>45785</v>
      </c>
      <c r="I448">
        <v>45789.181469907409</v>
      </c>
      <c r="J448" t="s">
        <v>51</v>
      </c>
      <c r="K448" s="1">
        <v>4840000</v>
      </c>
      <c r="L448" s="1">
        <v>27099</v>
      </c>
      <c r="M448" s="1">
        <v>4812901</v>
      </c>
      <c r="N448" t="s">
        <v>52</v>
      </c>
      <c r="O448" t="s">
        <v>53</v>
      </c>
      <c r="P448" t="s">
        <v>169</v>
      </c>
      <c r="Q448">
        <v>17973156</v>
      </c>
      <c r="R448" t="s">
        <v>1471</v>
      </c>
      <c r="S448" t="s">
        <v>56</v>
      </c>
      <c r="T448" t="s">
        <v>57</v>
      </c>
      <c r="U448" s="3" t="s">
        <v>1472</v>
      </c>
      <c r="V448" t="s">
        <v>59</v>
      </c>
      <c r="W448">
        <v>860034313</v>
      </c>
      <c r="X448" t="s">
        <v>97</v>
      </c>
      <c r="Y448">
        <v>923228</v>
      </c>
      <c r="Z448" t="s">
        <v>304</v>
      </c>
      <c r="AA448" t="s">
        <v>305</v>
      </c>
      <c r="AB448" t="s">
        <v>306</v>
      </c>
      <c r="AC448" t="s">
        <v>172</v>
      </c>
      <c r="AD448" t="s">
        <v>173</v>
      </c>
      <c r="AE448" t="s">
        <v>66</v>
      </c>
      <c r="AF448" s="1">
        <v>4840000</v>
      </c>
      <c r="AG448" s="1">
        <v>0</v>
      </c>
      <c r="AH448" s="1">
        <v>0</v>
      </c>
      <c r="AI448" s="1">
        <v>0</v>
      </c>
      <c r="AJ448" t="s">
        <v>67</v>
      </c>
      <c r="AM448" t="s">
        <v>68</v>
      </c>
      <c r="AS448">
        <v>3325</v>
      </c>
      <c r="AT448">
        <v>3325</v>
      </c>
      <c r="AU448">
        <v>31525</v>
      </c>
      <c r="AV448">
        <v>0</v>
      </c>
      <c r="AX448">
        <v>144325</v>
      </c>
      <c r="AY448">
        <v>140427325</v>
      </c>
      <c r="AZ448" t="s">
        <v>70</v>
      </c>
      <c r="BA448">
        <v>45705</v>
      </c>
      <c r="BB448" t="s">
        <v>174</v>
      </c>
      <c r="BC448" t="s">
        <v>1473</v>
      </c>
      <c r="BD448" t="s">
        <v>1461</v>
      </c>
    </row>
    <row r="449" spans="1:56" x14ac:dyDescent="0.25">
      <c r="A449" t="str">
        <f>OP[[#This Row],[CODIGO_OP]]&amp;OP[[#This Row],[Rubro]]</f>
        <v>140427425-10-NC-3603-1300-20-20305C-3603025-02</v>
      </c>
      <c r="B449" t="str">
        <f>OP[[#This Row],[CODIGO_CRP]]&amp;OP[[#This Row],[Rubro]]</f>
        <v>31625-10-NC-3603-1300-20-20305C-3603025-02</v>
      </c>
      <c r="C449" t="str">
        <f>OP[[#This Row],[CODIGO_CDP]]&amp;OP[[#This Row],[Rubro]]</f>
        <v>1925-10-NC-3603-1300-20-20305C-3603025-02</v>
      </c>
      <c r="D449" t="str">
        <f>_xlfn.CONCAT(MID(OP[[#This Row],[Numero Documento]],1,10),"-",RIGHT(OP[[#This Row],[Dependencia]],2),"-",MID(OP[[#This Row],[Fuente]],1,1))</f>
        <v>140427425-10-N</v>
      </c>
      <c r="E449" t="str">
        <f>_xlfn.CONCAT(MID(OP[[#This Row],[Compromisos]],1,10),"-",RIGHT(OP[[#This Row],[Dependencia]],2),"-",MID(OP[[#This Row],[Fuente]],1,1))</f>
        <v>31625-10-N</v>
      </c>
      <c r="F449" t="str">
        <f>_xlfn.CONCAT(MID(OP[[#This Row],[CDP]],1,10),"-",RIGHT(OP[[#This Row],[Dependencia]],2),"-",MID(OP[[#This Row],[Fuente]],1,1))</f>
        <v>1925-10-N</v>
      </c>
      <c r="G449" t="s">
        <v>5696</v>
      </c>
      <c r="H449">
        <v>45785</v>
      </c>
      <c r="I449">
        <v>45789.187164351853</v>
      </c>
      <c r="J449" t="s">
        <v>51</v>
      </c>
      <c r="K449" s="1">
        <v>2496000</v>
      </c>
      <c r="L449" s="1">
        <v>12541</v>
      </c>
      <c r="M449" s="1">
        <v>2483459</v>
      </c>
      <c r="N449" t="s">
        <v>52</v>
      </c>
      <c r="O449" t="s">
        <v>53</v>
      </c>
      <c r="P449" t="s">
        <v>169</v>
      </c>
      <c r="Q449">
        <v>1010209964</v>
      </c>
      <c r="R449" t="s">
        <v>1475</v>
      </c>
      <c r="S449" t="s">
        <v>56</v>
      </c>
      <c r="T449" t="s">
        <v>57</v>
      </c>
      <c r="U449" s="3" t="s">
        <v>1476</v>
      </c>
      <c r="V449" t="s">
        <v>59</v>
      </c>
      <c r="W449">
        <v>890903938</v>
      </c>
      <c r="X449" t="s">
        <v>86</v>
      </c>
      <c r="Y449">
        <v>923210</v>
      </c>
      <c r="Z449" t="s">
        <v>61</v>
      </c>
      <c r="AA449" t="s">
        <v>62</v>
      </c>
      <c r="AB449" t="s">
        <v>63</v>
      </c>
      <c r="AC449" t="s">
        <v>172</v>
      </c>
      <c r="AD449" t="s">
        <v>173</v>
      </c>
      <c r="AE449" t="s">
        <v>66</v>
      </c>
      <c r="AF449" s="1">
        <v>2496000</v>
      </c>
      <c r="AG449" s="1">
        <v>0</v>
      </c>
      <c r="AH449" s="1">
        <v>0</v>
      </c>
      <c r="AI449" s="1">
        <v>0</v>
      </c>
      <c r="AJ449" t="s">
        <v>67</v>
      </c>
      <c r="AM449" t="s">
        <v>68</v>
      </c>
      <c r="AS449">
        <v>1925</v>
      </c>
      <c r="AT449">
        <v>1925</v>
      </c>
      <c r="AU449">
        <v>31625</v>
      </c>
      <c r="AV449">
        <v>0</v>
      </c>
      <c r="AX449">
        <v>144425</v>
      </c>
      <c r="AY449">
        <v>140427425</v>
      </c>
      <c r="AZ449" t="s">
        <v>70</v>
      </c>
      <c r="BA449">
        <v>45705</v>
      </c>
      <c r="BB449" t="s">
        <v>174</v>
      </c>
      <c r="BC449" t="s">
        <v>1477</v>
      </c>
      <c r="BD449" t="s">
        <v>1478</v>
      </c>
    </row>
    <row r="450" spans="1:56" x14ac:dyDescent="0.25">
      <c r="A450" t="str">
        <f>OP[[#This Row],[CODIGO_OP]]&amp;OP[[#This Row],[Rubro]]</f>
        <v>140427625-28-NC-3603-1300-20-20305C-3603033-02</v>
      </c>
      <c r="B450" t="str">
        <f>OP[[#This Row],[CODIGO_CRP]]&amp;OP[[#This Row],[Rubro]]</f>
        <v>31725-28-NC-3603-1300-20-20305C-3603033-02</v>
      </c>
      <c r="C450" t="str">
        <f>OP[[#This Row],[CODIGO_CDP]]&amp;OP[[#This Row],[Rubro]]</f>
        <v>3325-28-NC-3603-1300-20-20305C-3603033-02</v>
      </c>
      <c r="D450" t="str">
        <f>_xlfn.CONCAT(MID(OP[[#This Row],[Numero Documento]],1,10),"-",RIGHT(OP[[#This Row],[Dependencia]],2),"-",MID(OP[[#This Row],[Fuente]],1,1))</f>
        <v>140427625-28-N</v>
      </c>
      <c r="E450" t="str">
        <f>_xlfn.CONCAT(MID(OP[[#This Row],[Compromisos]],1,10),"-",RIGHT(OP[[#This Row],[Dependencia]],2),"-",MID(OP[[#This Row],[Fuente]],1,1))</f>
        <v>31725-28-N</v>
      </c>
      <c r="F450" t="str">
        <f>_xlfn.CONCAT(MID(OP[[#This Row],[CDP]],1,10),"-",RIGHT(OP[[#This Row],[Dependencia]],2),"-",MID(OP[[#This Row],[Fuente]],1,1))</f>
        <v>3325-28-N</v>
      </c>
      <c r="G450" t="s">
        <v>5697</v>
      </c>
      <c r="H450">
        <v>45785</v>
      </c>
      <c r="I450">
        <v>45789.169953703706</v>
      </c>
      <c r="J450" t="s">
        <v>51</v>
      </c>
      <c r="K450" s="1">
        <v>4840000</v>
      </c>
      <c r="L450" s="1">
        <v>25729</v>
      </c>
      <c r="M450" s="1">
        <v>4814271</v>
      </c>
      <c r="N450" t="s">
        <v>52</v>
      </c>
      <c r="O450" t="s">
        <v>53</v>
      </c>
      <c r="P450" t="s">
        <v>169</v>
      </c>
      <c r="Q450">
        <v>1032446718</v>
      </c>
      <c r="R450" t="s">
        <v>1480</v>
      </c>
      <c r="S450" t="s">
        <v>56</v>
      </c>
      <c r="T450" t="s">
        <v>57</v>
      </c>
      <c r="U450" s="3" t="s">
        <v>1481</v>
      </c>
      <c r="V450" t="s">
        <v>59</v>
      </c>
      <c r="W450">
        <v>890903938</v>
      </c>
      <c r="X450" t="s">
        <v>86</v>
      </c>
      <c r="Y450">
        <v>923228</v>
      </c>
      <c r="Z450" t="s">
        <v>304</v>
      </c>
      <c r="AA450" t="s">
        <v>305</v>
      </c>
      <c r="AB450" t="s">
        <v>306</v>
      </c>
      <c r="AC450" t="s">
        <v>172</v>
      </c>
      <c r="AD450" t="s">
        <v>173</v>
      </c>
      <c r="AE450" t="s">
        <v>66</v>
      </c>
      <c r="AF450" s="1">
        <v>4840000</v>
      </c>
      <c r="AG450" s="1">
        <v>0</v>
      </c>
      <c r="AH450" s="1">
        <v>0</v>
      </c>
      <c r="AI450" s="1">
        <v>0</v>
      </c>
      <c r="AJ450" t="s">
        <v>67</v>
      </c>
      <c r="AM450" t="s">
        <v>68</v>
      </c>
      <c r="AS450">
        <v>3325</v>
      </c>
      <c r="AT450">
        <v>3325</v>
      </c>
      <c r="AU450">
        <v>31725</v>
      </c>
      <c r="AV450">
        <v>0</v>
      </c>
      <c r="AX450">
        <v>144525</v>
      </c>
      <c r="AY450">
        <v>140427625</v>
      </c>
      <c r="AZ450" t="s">
        <v>70</v>
      </c>
      <c r="BA450">
        <v>45705</v>
      </c>
      <c r="BB450" t="s">
        <v>174</v>
      </c>
      <c r="BC450" t="s">
        <v>1482</v>
      </c>
      <c r="BD450" t="s">
        <v>1461</v>
      </c>
    </row>
    <row r="451" spans="1:56" x14ac:dyDescent="0.25">
      <c r="A451" t="str">
        <f>OP[[#This Row],[CODIGO_OP]]&amp;OP[[#This Row],[Rubro]]</f>
        <v>140427725-28-NC-3603-1300-20-20305C-3603033-02</v>
      </c>
      <c r="B451" t="str">
        <f>OP[[#This Row],[CODIGO_CRP]]&amp;OP[[#This Row],[Rubro]]</f>
        <v>31825-28-NC-3603-1300-20-20305C-3603033-02</v>
      </c>
      <c r="C451" t="str">
        <f>OP[[#This Row],[CODIGO_CDP]]&amp;OP[[#This Row],[Rubro]]</f>
        <v>3325-28-NC-3603-1300-20-20305C-3603033-02</v>
      </c>
      <c r="D451" t="str">
        <f>_xlfn.CONCAT(MID(OP[[#This Row],[Numero Documento]],1,10),"-",RIGHT(OP[[#This Row],[Dependencia]],2),"-",MID(OP[[#This Row],[Fuente]],1,1))</f>
        <v>140427725-28-N</v>
      </c>
      <c r="E451" t="str">
        <f>_xlfn.CONCAT(MID(OP[[#This Row],[Compromisos]],1,10),"-",RIGHT(OP[[#This Row],[Dependencia]],2),"-",MID(OP[[#This Row],[Fuente]],1,1))</f>
        <v>31825-28-N</v>
      </c>
      <c r="F451" t="str">
        <f>_xlfn.CONCAT(MID(OP[[#This Row],[CDP]],1,10),"-",RIGHT(OP[[#This Row],[Dependencia]],2),"-",MID(OP[[#This Row],[Fuente]],1,1))</f>
        <v>3325-28-N</v>
      </c>
      <c r="G451" t="s">
        <v>5698</v>
      </c>
      <c r="H451">
        <v>45785</v>
      </c>
      <c r="I451">
        <v>45789.187164351853</v>
      </c>
      <c r="J451" t="s">
        <v>51</v>
      </c>
      <c r="K451" s="1">
        <v>3408394</v>
      </c>
      <c r="L451" s="1">
        <v>19938</v>
      </c>
      <c r="M451" s="1">
        <v>3388456</v>
      </c>
      <c r="N451" t="s">
        <v>52</v>
      </c>
      <c r="O451" t="s">
        <v>53</v>
      </c>
      <c r="P451" t="s">
        <v>169</v>
      </c>
      <c r="Q451">
        <v>79324276</v>
      </c>
      <c r="R451" t="s">
        <v>1484</v>
      </c>
      <c r="S451" t="s">
        <v>56</v>
      </c>
      <c r="T451" t="s">
        <v>57</v>
      </c>
      <c r="U451" s="3" t="s">
        <v>1485</v>
      </c>
      <c r="V451" t="s">
        <v>59</v>
      </c>
      <c r="W451">
        <v>890903938</v>
      </c>
      <c r="X451" t="s">
        <v>86</v>
      </c>
      <c r="Y451">
        <v>923228</v>
      </c>
      <c r="Z451" t="s">
        <v>304</v>
      </c>
      <c r="AA451" t="s">
        <v>305</v>
      </c>
      <c r="AB451" t="s">
        <v>306</v>
      </c>
      <c r="AC451" t="s">
        <v>172</v>
      </c>
      <c r="AD451" t="s">
        <v>173</v>
      </c>
      <c r="AE451" t="s">
        <v>66</v>
      </c>
      <c r="AF451" s="1">
        <v>3408394</v>
      </c>
      <c r="AG451" s="1">
        <v>0</v>
      </c>
      <c r="AH451" s="1">
        <v>0</v>
      </c>
      <c r="AI451" s="1">
        <v>0</v>
      </c>
      <c r="AJ451" t="s">
        <v>67</v>
      </c>
      <c r="AM451" t="s">
        <v>68</v>
      </c>
      <c r="AS451">
        <v>3325</v>
      </c>
      <c r="AT451">
        <v>3325</v>
      </c>
      <c r="AU451">
        <v>31825</v>
      </c>
      <c r="AV451">
        <v>0</v>
      </c>
      <c r="AX451">
        <v>144625</v>
      </c>
      <c r="AY451">
        <v>140427725</v>
      </c>
      <c r="AZ451" t="s">
        <v>70</v>
      </c>
      <c r="BA451">
        <v>45705</v>
      </c>
      <c r="BB451" t="s">
        <v>174</v>
      </c>
      <c r="BC451" t="s">
        <v>1486</v>
      </c>
      <c r="BD451" t="s">
        <v>1487</v>
      </c>
    </row>
    <row r="452" spans="1:56" x14ac:dyDescent="0.25">
      <c r="A452" t="str">
        <f>OP[[#This Row],[CODIGO_OP]]&amp;OP[[#This Row],[Rubro]]</f>
        <v>140427825-28-NC-3603-1300-20-20305C-3603033-02</v>
      </c>
      <c r="B452" t="str">
        <f>OP[[#This Row],[CODIGO_CRP]]&amp;OP[[#This Row],[Rubro]]</f>
        <v>32025-28-NC-3603-1300-20-20305C-3603033-02</v>
      </c>
      <c r="C452" t="str">
        <f>OP[[#This Row],[CODIGO_CDP]]&amp;OP[[#This Row],[Rubro]]</f>
        <v>3325-28-NC-3603-1300-20-20305C-3603033-02</v>
      </c>
      <c r="D452" t="str">
        <f>_xlfn.CONCAT(MID(OP[[#This Row],[Numero Documento]],1,10),"-",RIGHT(OP[[#This Row],[Dependencia]],2),"-",MID(OP[[#This Row],[Fuente]],1,1))</f>
        <v>140427825-28-N</v>
      </c>
      <c r="E452" t="str">
        <f>_xlfn.CONCAT(MID(OP[[#This Row],[Compromisos]],1,10),"-",RIGHT(OP[[#This Row],[Dependencia]],2),"-",MID(OP[[#This Row],[Fuente]],1,1))</f>
        <v>32025-28-N</v>
      </c>
      <c r="F452" t="str">
        <f>_xlfn.CONCAT(MID(OP[[#This Row],[CDP]],1,10),"-",RIGHT(OP[[#This Row],[Dependencia]],2),"-",MID(OP[[#This Row],[Fuente]],1,1))</f>
        <v>3325-28-N</v>
      </c>
      <c r="G452" t="s">
        <v>5699</v>
      </c>
      <c r="H452">
        <v>45785</v>
      </c>
      <c r="I452">
        <v>45789.174884259257</v>
      </c>
      <c r="J452" t="s">
        <v>51</v>
      </c>
      <c r="K452" s="1">
        <v>4840000</v>
      </c>
      <c r="L452" s="1">
        <v>28541</v>
      </c>
      <c r="M452" s="1">
        <v>4811459</v>
      </c>
      <c r="N452" t="s">
        <v>52</v>
      </c>
      <c r="O452" t="s">
        <v>53</v>
      </c>
      <c r="P452" t="s">
        <v>169</v>
      </c>
      <c r="Q452">
        <v>80500306</v>
      </c>
      <c r="R452" t="s">
        <v>1494</v>
      </c>
      <c r="S452" t="s">
        <v>56</v>
      </c>
      <c r="T452" t="s">
        <v>57</v>
      </c>
      <c r="U452" s="3" t="s">
        <v>1495</v>
      </c>
      <c r="V452" t="s">
        <v>59</v>
      </c>
      <c r="W452">
        <v>860003020</v>
      </c>
      <c r="X452" t="s">
        <v>212</v>
      </c>
      <c r="Y452">
        <v>923228</v>
      </c>
      <c r="Z452" t="s">
        <v>304</v>
      </c>
      <c r="AA452" t="s">
        <v>305</v>
      </c>
      <c r="AB452" t="s">
        <v>306</v>
      </c>
      <c r="AC452" t="s">
        <v>172</v>
      </c>
      <c r="AD452" t="s">
        <v>173</v>
      </c>
      <c r="AE452" t="s">
        <v>66</v>
      </c>
      <c r="AF452" s="1">
        <v>4840000</v>
      </c>
      <c r="AG452" s="1">
        <v>0</v>
      </c>
      <c r="AH452" s="1">
        <v>0</v>
      </c>
      <c r="AI452" s="1">
        <v>0</v>
      </c>
      <c r="AJ452" t="s">
        <v>67</v>
      </c>
      <c r="AM452" t="s">
        <v>68</v>
      </c>
      <c r="AS452">
        <v>3325</v>
      </c>
      <c r="AT452">
        <v>3325</v>
      </c>
      <c r="AU452">
        <v>32025</v>
      </c>
      <c r="AV452">
        <v>0</v>
      </c>
      <c r="AX452">
        <v>144725</v>
      </c>
      <c r="AY452">
        <v>140427825</v>
      </c>
      <c r="AZ452" t="s">
        <v>70</v>
      </c>
      <c r="BA452">
        <v>45705</v>
      </c>
      <c r="BB452" t="s">
        <v>174</v>
      </c>
      <c r="BC452" t="s">
        <v>1496</v>
      </c>
      <c r="BD452" t="s">
        <v>1461</v>
      </c>
    </row>
    <row r="453" spans="1:56" x14ac:dyDescent="0.25">
      <c r="A453" t="str">
        <f>OP[[#This Row],[CODIGO_OP]]&amp;OP[[#This Row],[Rubro]]</f>
        <v>140427925-70-PC-3605-1300-3-40402A-3605019-02</v>
      </c>
      <c r="B453" t="str">
        <f>OP[[#This Row],[CODIGO_CRP]]&amp;OP[[#This Row],[Rubro]]</f>
        <v>32525-70-PC-3605-1300-3-40402A-3605019-02</v>
      </c>
      <c r="C453" t="str">
        <f>OP[[#This Row],[CODIGO_CDP]]&amp;OP[[#This Row],[Rubro]]</f>
        <v>7125-70-PC-3605-1300-3-40402A-3605019-02</v>
      </c>
      <c r="D453" t="str">
        <f>_xlfn.CONCAT(MID(OP[[#This Row],[Numero Documento]],1,10),"-",RIGHT(OP[[#This Row],[Dependencia]],2),"-",MID(OP[[#This Row],[Fuente]],1,1))</f>
        <v>140427925-70-P</v>
      </c>
      <c r="E453" t="str">
        <f>_xlfn.CONCAT(MID(OP[[#This Row],[Compromisos]],1,10),"-",RIGHT(OP[[#This Row],[Dependencia]],2),"-",MID(OP[[#This Row],[Fuente]],1,1))</f>
        <v>32525-70-P</v>
      </c>
      <c r="F453" t="str">
        <f>_xlfn.CONCAT(MID(OP[[#This Row],[CDP]],1,10),"-",RIGHT(OP[[#This Row],[Dependencia]],2),"-",MID(OP[[#This Row],[Fuente]],1,1))</f>
        <v>7125-70-P</v>
      </c>
      <c r="G453" t="s">
        <v>5700</v>
      </c>
      <c r="H453">
        <v>45785</v>
      </c>
      <c r="I453">
        <v>45789.15283564815</v>
      </c>
      <c r="J453" t="s">
        <v>51</v>
      </c>
      <c r="K453" s="1">
        <v>5600000</v>
      </c>
      <c r="L453" s="1">
        <v>29770</v>
      </c>
      <c r="M453" s="1">
        <v>5570230</v>
      </c>
      <c r="N453" t="s">
        <v>52</v>
      </c>
      <c r="O453" t="s">
        <v>53</v>
      </c>
      <c r="P453" t="s">
        <v>169</v>
      </c>
      <c r="Q453">
        <v>52712359</v>
      </c>
      <c r="R453" t="s">
        <v>1498</v>
      </c>
      <c r="S453" t="s">
        <v>56</v>
      </c>
      <c r="T453" t="s">
        <v>57</v>
      </c>
      <c r="U453" s="3" t="s">
        <v>1499</v>
      </c>
      <c r="V453" t="s">
        <v>59</v>
      </c>
      <c r="W453">
        <v>890903938</v>
      </c>
      <c r="X453" t="s">
        <v>86</v>
      </c>
      <c r="Y453">
        <v>923270</v>
      </c>
      <c r="Z453" t="s">
        <v>1500</v>
      </c>
      <c r="AA453" t="s">
        <v>1501</v>
      </c>
      <c r="AB453" t="s">
        <v>1502</v>
      </c>
      <c r="AC453" t="s">
        <v>64</v>
      </c>
      <c r="AD453" t="s">
        <v>189</v>
      </c>
      <c r="AE453" t="s">
        <v>66</v>
      </c>
      <c r="AF453" s="1">
        <v>5600000</v>
      </c>
      <c r="AG453" s="1">
        <v>0</v>
      </c>
      <c r="AH453" s="1">
        <v>0</v>
      </c>
      <c r="AI453" s="1">
        <v>0</v>
      </c>
      <c r="AJ453" t="s">
        <v>67</v>
      </c>
      <c r="AM453" t="s">
        <v>68</v>
      </c>
      <c r="AS453">
        <v>7125</v>
      </c>
      <c r="AT453">
        <v>7125</v>
      </c>
      <c r="AU453">
        <v>32525</v>
      </c>
      <c r="AV453">
        <v>0</v>
      </c>
      <c r="AX453">
        <v>144825</v>
      </c>
      <c r="AY453">
        <v>140427925</v>
      </c>
      <c r="AZ453" t="s">
        <v>70</v>
      </c>
      <c r="BA453">
        <v>45707</v>
      </c>
      <c r="BB453" t="s">
        <v>174</v>
      </c>
      <c r="BC453" t="s">
        <v>1503</v>
      </c>
      <c r="BD453" t="s">
        <v>1504</v>
      </c>
    </row>
    <row r="454" spans="1:56" x14ac:dyDescent="0.25">
      <c r="A454" t="str">
        <f>OP[[#This Row],[CODIGO_OP]]&amp;OP[[#This Row],[Rubro]]</f>
        <v>140428025-69-PC-3605-1300-3-40402A-3605007-02</v>
      </c>
      <c r="B454" t="str">
        <f>OP[[#This Row],[CODIGO_CRP]]&amp;OP[[#This Row],[Rubro]]</f>
        <v>32625-69-PC-3605-1300-3-40402A-3605007-02</v>
      </c>
      <c r="C454" t="str">
        <f>OP[[#This Row],[CODIGO_CDP]]&amp;OP[[#This Row],[Rubro]]</f>
        <v>7025-69-PC-3605-1300-3-40402A-3605007-02</v>
      </c>
      <c r="D454" t="str">
        <f>_xlfn.CONCAT(MID(OP[[#This Row],[Numero Documento]],1,10),"-",RIGHT(OP[[#This Row],[Dependencia]],2),"-",MID(OP[[#This Row],[Fuente]],1,1))</f>
        <v>140428025-69-P</v>
      </c>
      <c r="E454" t="str">
        <f>_xlfn.CONCAT(MID(OP[[#This Row],[Compromisos]],1,10),"-",RIGHT(OP[[#This Row],[Dependencia]],2),"-",MID(OP[[#This Row],[Fuente]],1,1))</f>
        <v>32625-69-P</v>
      </c>
      <c r="F454" t="str">
        <f>_xlfn.CONCAT(MID(OP[[#This Row],[CDP]],1,10),"-",RIGHT(OP[[#This Row],[Dependencia]],2),"-",MID(OP[[#This Row],[Fuente]],1,1))</f>
        <v>7025-69-P</v>
      </c>
      <c r="G454" t="s">
        <v>5701</v>
      </c>
      <c r="H454">
        <v>45785</v>
      </c>
      <c r="I454">
        <v>45789.19326388889</v>
      </c>
      <c r="J454" t="s">
        <v>51</v>
      </c>
      <c r="K454" s="1">
        <v>2800000</v>
      </c>
      <c r="L454" s="1">
        <v>14365</v>
      </c>
      <c r="M454" s="1">
        <v>2785635</v>
      </c>
      <c r="N454" t="s">
        <v>52</v>
      </c>
      <c r="O454" t="s">
        <v>53</v>
      </c>
      <c r="P454" t="s">
        <v>169</v>
      </c>
      <c r="Q454">
        <v>1030685664</v>
      </c>
      <c r="R454" t="s">
        <v>1506</v>
      </c>
      <c r="S454" t="s">
        <v>56</v>
      </c>
      <c r="T454" t="s">
        <v>57</v>
      </c>
      <c r="U454" s="3" t="s">
        <v>2001</v>
      </c>
      <c r="V454" t="s">
        <v>59</v>
      </c>
      <c r="W454">
        <v>860034594</v>
      </c>
      <c r="X454" t="s">
        <v>195</v>
      </c>
      <c r="Y454">
        <v>923269</v>
      </c>
      <c r="Z454" t="s">
        <v>1508</v>
      </c>
      <c r="AA454" t="s">
        <v>1509</v>
      </c>
      <c r="AB454" t="s">
        <v>1510</v>
      </c>
      <c r="AC454" t="s">
        <v>64</v>
      </c>
      <c r="AD454" t="s">
        <v>189</v>
      </c>
      <c r="AE454" t="s">
        <v>66</v>
      </c>
      <c r="AF454" s="1">
        <v>2800000</v>
      </c>
      <c r="AG454" s="1">
        <v>0</v>
      </c>
      <c r="AH454" s="1">
        <v>0</v>
      </c>
      <c r="AI454" s="1">
        <v>0</v>
      </c>
      <c r="AJ454" t="s">
        <v>67</v>
      </c>
      <c r="AM454" t="s">
        <v>68</v>
      </c>
      <c r="AS454">
        <v>7025</v>
      </c>
      <c r="AT454">
        <v>7025</v>
      </c>
      <c r="AU454">
        <v>32625</v>
      </c>
      <c r="AV454">
        <v>0</v>
      </c>
      <c r="AX454">
        <v>144925</v>
      </c>
      <c r="AY454">
        <v>140428025</v>
      </c>
      <c r="AZ454" t="s">
        <v>70</v>
      </c>
      <c r="BA454">
        <v>45707</v>
      </c>
      <c r="BB454" t="s">
        <v>174</v>
      </c>
      <c r="BC454" t="s">
        <v>1511</v>
      </c>
      <c r="BD454" t="s">
        <v>1512</v>
      </c>
    </row>
    <row r="455" spans="1:56" x14ac:dyDescent="0.25">
      <c r="A455" t="str">
        <f>OP[[#This Row],[CODIGO_OP]]&amp;OP[[#This Row],[Rubro]]</f>
        <v>140428125-70-PC-3605-1300-3-40402A-3605019-02</v>
      </c>
      <c r="B455" t="str">
        <f>OP[[#This Row],[CODIGO_CRP]]&amp;OP[[#This Row],[Rubro]]</f>
        <v>32825-70-PC-3605-1300-3-40402A-3605019-02</v>
      </c>
      <c r="C455" t="str">
        <f>OP[[#This Row],[CODIGO_CDP]]&amp;OP[[#This Row],[Rubro]]</f>
        <v>7125-70-PC-3605-1300-3-40402A-3605019-02</v>
      </c>
      <c r="D455" t="str">
        <f>_xlfn.CONCAT(MID(OP[[#This Row],[Numero Documento]],1,10),"-",RIGHT(OP[[#This Row],[Dependencia]],2),"-",MID(OP[[#This Row],[Fuente]],1,1))</f>
        <v>140428125-70-P</v>
      </c>
      <c r="E455" t="str">
        <f>_xlfn.CONCAT(MID(OP[[#This Row],[Compromisos]],1,10),"-",RIGHT(OP[[#This Row],[Dependencia]],2),"-",MID(OP[[#This Row],[Fuente]],1,1))</f>
        <v>32825-70-P</v>
      </c>
      <c r="F455" t="str">
        <f>_xlfn.CONCAT(MID(OP[[#This Row],[CDP]],1,10),"-",RIGHT(OP[[#This Row],[Dependencia]],2),"-",MID(OP[[#This Row],[Fuente]],1,1))</f>
        <v>7125-70-P</v>
      </c>
      <c r="G455" t="s">
        <v>5702</v>
      </c>
      <c r="H455">
        <v>45785</v>
      </c>
      <c r="I455">
        <v>45789.15284722222</v>
      </c>
      <c r="J455" t="s">
        <v>51</v>
      </c>
      <c r="K455" s="1">
        <v>5600000</v>
      </c>
      <c r="L455" s="1">
        <v>29770</v>
      </c>
      <c r="M455" s="1">
        <v>5570230</v>
      </c>
      <c r="N455" t="s">
        <v>52</v>
      </c>
      <c r="O455" t="s">
        <v>53</v>
      </c>
      <c r="P455" t="s">
        <v>169</v>
      </c>
      <c r="Q455">
        <v>1121827031</v>
      </c>
      <c r="R455" t="s">
        <v>1514</v>
      </c>
      <c r="S455" t="s">
        <v>56</v>
      </c>
      <c r="T455" t="s">
        <v>57</v>
      </c>
      <c r="U455" s="3" t="s">
        <v>1515</v>
      </c>
      <c r="V455" t="s">
        <v>59</v>
      </c>
      <c r="W455">
        <v>890903938</v>
      </c>
      <c r="X455" t="s">
        <v>86</v>
      </c>
      <c r="Y455">
        <v>923270</v>
      </c>
      <c r="Z455" t="s">
        <v>1500</v>
      </c>
      <c r="AA455" t="s">
        <v>1501</v>
      </c>
      <c r="AB455" t="s">
        <v>1502</v>
      </c>
      <c r="AC455" t="s">
        <v>64</v>
      </c>
      <c r="AD455" t="s">
        <v>189</v>
      </c>
      <c r="AE455" t="s">
        <v>66</v>
      </c>
      <c r="AF455" s="1">
        <v>5600000</v>
      </c>
      <c r="AG455" s="1">
        <v>0</v>
      </c>
      <c r="AH455" s="1">
        <v>0</v>
      </c>
      <c r="AI455" s="1">
        <v>0</v>
      </c>
      <c r="AJ455" t="s">
        <v>67</v>
      </c>
      <c r="AM455" t="s">
        <v>68</v>
      </c>
      <c r="AS455">
        <v>7125</v>
      </c>
      <c r="AT455">
        <v>7125</v>
      </c>
      <c r="AU455">
        <v>32825</v>
      </c>
      <c r="AV455">
        <v>0</v>
      </c>
      <c r="AX455">
        <v>145025</v>
      </c>
      <c r="AY455">
        <v>140428125</v>
      </c>
      <c r="AZ455" t="s">
        <v>70</v>
      </c>
      <c r="BA455">
        <v>45707</v>
      </c>
      <c r="BB455" t="s">
        <v>174</v>
      </c>
      <c r="BC455" t="s">
        <v>1516</v>
      </c>
      <c r="BD455" t="s">
        <v>1517</v>
      </c>
    </row>
    <row r="456" spans="1:56" x14ac:dyDescent="0.25">
      <c r="A456" t="str">
        <f>OP[[#This Row],[CODIGO_OP]]&amp;OP[[#This Row],[Rubro]]</f>
        <v>140428225-70-PC-3605-1300-3-40402A-3605019-02</v>
      </c>
      <c r="B456" t="str">
        <f>OP[[#This Row],[CODIGO_CRP]]&amp;OP[[#This Row],[Rubro]]</f>
        <v>32925-70-PC-3605-1300-3-40402A-3605019-02</v>
      </c>
      <c r="C456" t="str">
        <f>OP[[#This Row],[CODIGO_CDP]]&amp;OP[[#This Row],[Rubro]]</f>
        <v>7125-70-PC-3605-1300-3-40402A-3605019-02</v>
      </c>
      <c r="D456" t="str">
        <f>_xlfn.CONCAT(MID(OP[[#This Row],[Numero Documento]],1,10),"-",RIGHT(OP[[#This Row],[Dependencia]],2),"-",MID(OP[[#This Row],[Fuente]],1,1))</f>
        <v>140428225-70-P</v>
      </c>
      <c r="E456" t="str">
        <f>_xlfn.CONCAT(MID(OP[[#This Row],[Compromisos]],1,10),"-",RIGHT(OP[[#This Row],[Dependencia]],2),"-",MID(OP[[#This Row],[Fuente]],1,1))</f>
        <v>32925-70-P</v>
      </c>
      <c r="F456" t="str">
        <f>_xlfn.CONCAT(MID(OP[[#This Row],[CDP]],1,10),"-",RIGHT(OP[[#This Row],[Dependencia]],2),"-",MID(OP[[#This Row],[Fuente]],1,1))</f>
        <v>7125-70-P</v>
      </c>
      <c r="G456" t="s">
        <v>5703</v>
      </c>
      <c r="H456">
        <v>45785</v>
      </c>
      <c r="I456">
        <v>45789.15284722222</v>
      </c>
      <c r="J456" t="s">
        <v>51</v>
      </c>
      <c r="K456" s="1">
        <v>5600000</v>
      </c>
      <c r="L456" s="1">
        <v>29770</v>
      </c>
      <c r="M456" s="1">
        <v>5570230</v>
      </c>
      <c r="N456" t="s">
        <v>52</v>
      </c>
      <c r="O456" t="s">
        <v>53</v>
      </c>
      <c r="P456" t="s">
        <v>169</v>
      </c>
      <c r="Q456">
        <v>1098740549</v>
      </c>
      <c r="R456" t="s">
        <v>1519</v>
      </c>
      <c r="S456" t="s">
        <v>56</v>
      </c>
      <c r="T456" t="s">
        <v>57</v>
      </c>
      <c r="U456" s="3" t="s">
        <v>1520</v>
      </c>
      <c r="V456" t="s">
        <v>59</v>
      </c>
      <c r="W456">
        <v>890903938</v>
      </c>
      <c r="X456" t="s">
        <v>86</v>
      </c>
      <c r="Y456">
        <v>923270</v>
      </c>
      <c r="Z456" t="s">
        <v>1500</v>
      </c>
      <c r="AA456" t="s">
        <v>1501</v>
      </c>
      <c r="AB456" t="s">
        <v>1502</v>
      </c>
      <c r="AC456" t="s">
        <v>64</v>
      </c>
      <c r="AD456" t="s">
        <v>189</v>
      </c>
      <c r="AE456" t="s">
        <v>66</v>
      </c>
      <c r="AF456" s="1">
        <v>5600000</v>
      </c>
      <c r="AG456" s="1">
        <v>0</v>
      </c>
      <c r="AH456" s="1">
        <v>0</v>
      </c>
      <c r="AI456" s="1">
        <v>0</v>
      </c>
      <c r="AJ456" t="s">
        <v>67</v>
      </c>
      <c r="AM456" t="s">
        <v>68</v>
      </c>
      <c r="AS456">
        <v>7125</v>
      </c>
      <c r="AT456">
        <v>7125</v>
      </c>
      <c r="AU456">
        <v>32925</v>
      </c>
      <c r="AV456">
        <v>0</v>
      </c>
      <c r="AX456">
        <v>145125</v>
      </c>
      <c r="AY456">
        <v>140428225</v>
      </c>
      <c r="AZ456" t="s">
        <v>70</v>
      </c>
      <c r="BA456">
        <v>45707</v>
      </c>
      <c r="BB456" t="s">
        <v>174</v>
      </c>
      <c r="BC456" t="s">
        <v>1521</v>
      </c>
      <c r="BD456" t="s">
        <v>1517</v>
      </c>
    </row>
    <row r="457" spans="1:56" x14ac:dyDescent="0.25">
      <c r="A457" t="str">
        <f>OP[[#This Row],[CODIGO_OP]]&amp;OP[[#This Row],[Rubro]]</f>
        <v>140428325-70-PC-3605-1300-3-40402A-3605019-02</v>
      </c>
      <c r="B457" t="str">
        <f>OP[[#This Row],[CODIGO_CRP]]&amp;OP[[#This Row],[Rubro]]</f>
        <v>33025-70-PC-3605-1300-3-40402A-3605019-02</v>
      </c>
      <c r="C457" t="str">
        <f>OP[[#This Row],[CODIGO_CDP]]&amp;OP[[#This Row],[Rubro]]</f>
        <v>7125-70-PC-3605-1300-3-40402A-3605019-02</v>
      </c>
      <c r="D457" t="str">
        <f>_xlfn.CONCAT(MID(OP[[#This Row],[Numero Documento]],1,10),"-",RIGHT(OP[[#This Row],[Dependencia]],2),"-",MID(OP[[#This Row],[Fuente]],1,1))</f>
        <v>140428325-70-P</v>
      </c>
      <c r="E457" t="str">
        <f>_xlfn.CONCAT(MID(OP[[#This Row],[Compromisos]],1,10),"-",RIGHT(OP[[#This Row],[Dependencia]],2),"-",MID(OP[[#This Row],[Fuente]],1,1))</f>
        <v>33025-70-P</v>
      </c>
      <c r="F457" t="str">
        <f>_xlfn.CONCAT(MID(OP[[#This Row],[CDP]],1,10),"-",RIGHT(OP[[#This Row],[Dependencia]],2),"-",MID(OP[[#This Row],[Fuente]],1,1))</f>
        <v>7125-70-P</v>
      </c>
      <c r="G457" t="s">
        <v>5704</v>
      </c>
      <c r="H457">
        <v>45785</v>
      </c>
      <c r="I457">
        <v>45789.15284722222</v>
      </c>
      <c r="J457" t="s">
        <v>51</v>
      </c>
      <c r="K457" s="1">
        <v>5600000</v>
      </c>
      <c r="L457" s="1">
        <v>29770</v>
      </c>
      <c r="M457" s="1">
        <v>5570230</v>
      </c>
      <c r="N457" t="s">
        <v>52</v>
      </c>
      <c r="O457" t="s">
        <v>53</v>
      </c>
      <c r="P457" t="s">
        <v>169</v>
      </c>
      <c r="Q457">
        <v>1053797721</v>
      </c>
      <c r="R457" t="s">
        <v>1523</v>
      </c>
      <c r="S457" t="s">
        <v>56</v>
      </c>
      <c r="T457" t="s">
        <v>57</v>
      </c>
      <c r="U457" s="3" t="s">
        <v>1524</v>
      </c>
      <c r="V457" t="s">
        <v>59</v>
      </c>
      <c r="W457">
        <v>890903938</v>
      </c>
      <c r="X457" t="s">
        <v>86</v>
      </c>
      <c r="Y457">
        <v>923270</v>
      </c>
      <c r="Z457" t="s">
        <v>1500</v>
      </c>
      <c r="AA457" t="s">
        <v>1501</v>
      </c>
      <c r="AB457" t="s">
        <v>1502</v>
      </c>
      <c r="AC457" t="s">
        <v>64</v>
      </c>
      <c r="AD457" t="s">
        <v>189</v>
      </c>
      <c r="AE457" t="s">
        <v>66</v>
      </c>
      <c r="AF457" s="1">
        <v>5600000</v>
      </c>
      <c r="AG457" s="1">
        <v>0</v>
      </c>
      <c r="AH457" s="1">
        <v>0</v>
      </c>
      <c r="AI457" s="1">
        <v>0</v>
      </c>
      <c r="AJ457" t="s">
        <v>67</v>
      </c>
      <c r="AM457" t="s">
        <v>68</v>
      </c>
      <c r="AS457">
        <v>7125</v>
      </c>
      <c r="AT457">
        <v>7125</v>
      </c>
      <c r="AU457">
        <v>33025</v>
      </c>
      <c r="AV457">
        <v>0</v>
      </c>
      <c r="AX457">
        <v>145225</v>
      </c>
      <c r="AY457">
        <v>140428325</v>
      </c>
      <c r="AZ457" t="s">
        <v>70</v>
      </c>
      <c r="BA457">
        <v>45707</v>
      </c>
      <c r="BB457" t="s">
        <v>174</v>
      </c>
      <c r="BC457" t="s">
        <v>1525</v>
      </c>
      <c r="BD457" t="s">
        <v>1517</v>
      </c>
    </row>
    <row r="458" spans="1:56" x14ac:dyDescent="0.25">
      <c r="A458" t="str">
        <f>OP[[#This Row],[CODIGO_OP]]&amp;OP[[#This Row],[Rubro]]</f>
        <v>140428425-70-PC-3605-1300-3-40402A-3605019-02</v>
      </c>
      <c r="B458" t="str">
        <f>OP[[#This Row],[CODIGO_CRP]]&amp;OP[[#This Row],[Rubro]]</f>
        <v>33125-70-PC-3605-1300-3-40402A-3605019-02</v>
      </c>
      <c r="C458" t="str">
        <f>OP[[#This Row],[CODIGO_CDP]]&amp;OP[[#This Row],[Rubro]]</f>
        <v>7125-70-PC-3605-1300-3-40402A-3605019-02</v>
      </c>
      <c r="D458" t="str">
        <f>_xlfn.CONCAT(MID(OP[[#This Row],[Numero Documento]],1,10),"-",RIGHT(OP[[#This Row],[Dependencia]],2),"-",MID(OP[[#This Row],[Fuente]],1,1))</f>
        <v>140428425-70-P</v>
      </c>
      <c r="E458" t="str">
        <f>_xlfn.CONCAT(MID(OP[[#This Row],[Compromisos]],1,10),"-",RIGHT(OP[[#This Row],[Dependencia]],2),"-",MID(OP[[#This Row],[Fuente]],1,1))</f>
        <v>33125-70-P</v>
      </c>
      <c r="F458" t="str">
        <f>_xlfn.CONCAT(MID(OP[[#This Row],[CDP]],1,10),"-",RIGHT(OP[[#This Row],[Dependencia]],2),"-",MID(OP[[#This Row],[Fuente]],1,1))</f>
        <v>7125-70-P</v>
      </c>
      <c r="G458" t="s">
        <v>5705</v>
      </c>
      <c r="H458">
        <v>45785</v>
      </c>
      <c r="I458">
        <v>45789.152858796297</v>
      </c>
      <c r="J458" t="s">
        <v>51</v>
      </c>
      <c r="K458" s="1">
        <v>5600000</v>
      </c>
      <c r="L458" s="1">
        <v>29770</v>
      </c>
      <c r="M458" s="1">
        <v>5570230</v>
      </c>
      <c r="N458" t="s">
        <v>52</v>
      </c>
      <c r="O458" t="s">
        <v>53</v>
      </c>
      <c r="P458" t="s">
        <v>169</v>
      </c>
      <c r="Q458">
        <v>7179866</v>
      </c>
      <c r="R458" t="s">
        <v>1527</v>
      </c>
      <c r="S458" t="s">
        <v>56</v>
      </c>
      <c r="T458" t="s">
        <v>57</v>
      </c>
      <c r="U458" s="3" t="s">
        <v>1528</v>
      </c>
      <c r="V458" t="s">
        <v>59</v>
      </c>
      <c r="W458">
        <v>890903938</v>
      </c>
      <c r="X458" t="s">
        <v>86</v>
      </c>
      <c r="Y458">
        <v>923270</v>
      </c>
      <c r="Z458" t="s">
        <v>1500</v>
      </c>
      <c r="AA458" t="s">
        <v>1501</v>
      </c>
      <c r="AB458" t="s">
        <v>1502</v>
      </c>
      <c r="AC458" t="s">
        <v>64</v>
      </c>
      <c r="AD458" t="s">
        <v>189</v>
      </c>
      <c r="AE458" t="s">
        <v>66</v>
      </c>
      <c r="AF458" s="1">
        <v>5600000</v>
      </c>
      <c r="AG458" s="1">
        <v>0</v>
      </c>
      <c r="AH458" s="1">
        <v>0</v>
      </c>
      <c r="AI458" s="1">
        <v>0</v>
      </c>
      <c r="AJ458" t="s">
        <v>67</v>
      </c>
      <c r="AM458" t="s">
        <v>68</v>
      </c>
      <c r="AS458">
        <v>7125</v>
      </c>
      <c r="AT458">
        <v>7125</v>
      </c>
      <c r="AU458">
        <v>33125</v>
      </c>
      <c r="AV458">
        <v>0</v>
      </c>
      <c r="AX458">
        <v>145325</v>
      </c>
      <c r="AY458">
        <v>140428425</v>
      </c>
      <c r="AZ458" t="s">
        <v>70</v>
      </c>
      <c r="BA458">
        <v>45707</v>
      </c>
      <c r="BB458" t="s">
        <v>174</v>
      </c>
      <c r="BC458" t="s">
        <v>1529</v>
      </c>
      <c r="BD458" t="s">
        <v>1517</v>
      </c>
    </row>
    <row r="459" spans="1:56" x14ac:dyDescent="0.25">
      <c r="A459" t="str">
        <f>OP[[#This Row],[CODIGO_OP]]&amp;OP[[#This Row],[Rubro]]</f>
        <v>140428625-69-PC-3605-1300-3-40402A-3605007-02</v>
      </c>
      <c r="B459" t="str">
        <f>OP[[#This Row],[CODIGO_CRP]]&amp;OP[[#This Row],[Rubro]]</f>
        <v>33225-69-PC-3605-1300-3-40402A-3605007-02</v>
      </c>
      <c r="C459" t="str">
        <f>OP[[#This Row],[CODIGO_CDP]]&amp;OP[[#This Row],[Rubro]]</f>
        <v>7025-69-PC-3605-1300-3-40402A-3605007-02</v>
      </c>
      <c r="D459" t="str">
        <f>_xlfn.CONCAT(MID(OP[[#This Row],[Numero Documento]],1,10),"-",RIGHT(OP[[#This Row],[Dependencia]],2),"-",MID(OP[[#This Row],[Fuente]],1,1))</f>
        <v>140428625-69-P</v>
      </c>
      <c r="E459" t="str">
        <f>_xlfn.CONCAT(MID(OP[[#This Row],[Compromisos]],1,10),"-",RIGHT(OP[[#This Row],[Dependencia]],2),"-",MID(OP[[#This Row],[Fuente]],1,1))</f>
        <v>33225-69-P</v>
      </c>
      <c r="F459" t="str">
        <f>_xlfn.CONCAT(MID(OP[[#This Row],[CDP]],1,10),"-",RIGHT(OP[[#This Row],[Dependencia]],2),"-",MID(OP[[#This Row],[Fuente]],1,1))</f>
        <v>7025-69-P</v>
      </c>
      <c r="G459" t="s">
        <v>5706</v>
      </c>
      <c r="H459">
        <v>45785</v>
      </c>
      <c r="I459">
        <v>45789.152858796297</v>
      </c>
      <c r="J459" t="s">
        <v>51</v>
      </c>
      <c r="K459" s="1">
        <v>5600000</v>
      </c>
      <c r="L459" s="1">
        <v>30804</v>
      </c>
      <c r="M459" s="1">
        <v>5569196</v>
      </c>
      <c r="N459" t="s">
        <v>52</v>
      </c>
      <c r="O459" t="s">
        <v>53</v>
      </c>
      <c r="P459" t="s">
        <v>169</v>
      </c>
      <c r="Q459">
        <v>11220943</v>
      </c>
      <c r="R459" t="s">
        <v>1531</v>
      </c>
      <c r="S459" t="s">
        <v>56</v>
      </c>
      <c r="T459" t="s">
        <v>57</v>
      </c>
      <c r="U459" s="3" t="s">
        <v>1532</v>
      </c>
      <c r="V459" t="s">
        <v>59</v>
      </c>
      <c r="W459">
        <v>890903938</v>
      </c>
      <c r="X459" t="s">
        <v>86</v>
      </c>
      <c r="Y459">
        <v>923269</v>
      </c>
      <c r="Z459" t="s">
        <v>1508</v>
      </c>
      <c r="AA459" t="s">
        <v>1509</v>
      </c>
      <c r="AB459" t="s">
        <v>1510</v>
      </c>
      <c r="AC459" t="s">
        <v>64</v>
      </c>
      <c r="AD459" t="s">
        <v>189</v>
      </c>
      <c r="AE459" t="s">
        <v>66</v>
      </c>
      <c r="AF459" s="1">
        <v>5600000</v>
      </c>
      <c r="AG459" s="1">
        <v>0</v>
      </c>
      <c r="AH459" s="1">
        <v>0</v>
      </c>
      <c r="AI459" s="1">
        <v>0</v>
      </c>
      <c r="AJ459" t="s">
        <v>67</v>
      </c>
      <c r="AM459" t="s">
        <v>68</v>
      </c>
      <c r="AS459">
        <v>7025</v>
      </c>
      <c r="AT459">
        <v>7025</v>
      </c>
      <c r="AU459">
        <v>33225</v>
      </c>
      <c r="AV459">
        <v>0</v>
      </c>
      <c r="AX459">
        <v>145425</v>
      </c>
      <c r="AY459">
        <v>140428625</v>
      </c>
      <c r="AZ459" t="s">
        <v>70</v>
      </c>
      <c r="BA459">
        <v>45707</v>
      </c>
      <c r="BB459" t="s">
        <v>174</v>
      </c>
      <c r="BC459" t="s">
        <v>1533</v>
      </c>
      <c r="BD459" t="s">
        <v>1534</v>
      </c>
    </row>
    <row r="460" spans="1:56" x14ac:dyDescent="0.25">
      <c r="A460" t="str">
        <f>OP[[#This Row],[CODIGO_OP]]&amp;OP[[#This Row],[Rubro]]</f>
        <v>140428725-69-PC-3605-1300-3-40402A-3605007-02</v>
      </c>
      <c r="B460" t="str">
        <f>OP[[#This Row],[CODIGO_CRP]]&amp;OP[[#This Row],[Rubro]]</f>
        <v>33325-69-PC-3605-1300-3-40402A-3605007-02</v>
      </c>
      <c r="C460" t="str">
        <f>OP[[#This Row],[CODIGO_CDP]]&amp;OP[[#This Row],[Rubro]]</f>
        <v>7025-69-PC-3605-1300-3-40402A-3605007-02</v>
      </c>
      <c r="D460" t="str">
        <f>_xlfn.CONCAT(MID(OP[[#This Row],[Numero Documento]],1,10),"-",RIGHT(OP[[#This Row],[Dependencia]],2),"-",MID(OP[[#This Row],[Fuente]],1,1))</f>
        <v>140428725-69-P</v>
      </c>
      <c r="E460" t="str">
        <f>_xlfn.CONCAT(MID(OP[[#This Row],[Compromisos]],1,10),"-",RIGHT(OP[[#This Row],[Dependencia]],2),"-",MID(OP[[#This Row],[Fuente]],1,1))</f>
        <v>33325-69-P</v>
      </c>
      <c r="F460" t="str">
        <f>_xlfn.CONCAT(MID(OP[[#This Row],[CDP]],1,10),"-",RIGHT(OP[[#This Row],[Dependencia]],2),"-",MID(OP[[#This Row],[Fuente]],1,1))</f>
        <v>7025-69-P</v>
      </c>
      <c r="G460" t="s">
        <v>5707</v>
      </c>
      <c r="H460">
        <v>45785</v>
      </c>
      <c r="I460">
        <v>45789.152870370373</v>
      </c>
      <c r="J460" t="s">
        <v>51</v>
      </c>
      <c r="K460" s="1">
        <v>5600000</v>
      </c>
      <c r="L460" s="1">
        <v>29770</v>
      </c>
      <c r="M460" s="1">
        <v>5570230</v>
      </c>
      <c r="N460" t="s">
        <v>52</v>
      </c>
      <c r="O460" t="s">
        <v>53</v>
      </c>
      <c r="P460" t="s">
        <v>169</v>
      </c>
      <c r="Q460">
        <v>87714602</v>
      </c>
      <c r="R460" t="s">
        <v>1536</v>
      </c>
      <c r="S460" t="s">
        <v>56</v>
      </c>
      <c r="T460" t="s">
        <v>57</v>
      </c>
      <c r="U460" s="3" t="s">
        <v>1537</v>
      </c>
      <c r="V460" t="s">
        <v>59</v>
      </c>
      <c r="W460">
        <v>890903938</v>
      </c>
      <c r="X460" t="s">
        <v>86</v>
      </c>
      <c r="Y460">
        <v>923269</v>
      </c>
      <c r="Z460" t="s">
        <v>1508</v>
      </c>
      <c r="AA460" t="s">
        <v>1509</v>
      </c>
      <c r="AB460" t="s">
        <v>1510</v>
      </c>
      <c r="AC460" t="s">
        <v>64</v>
      </c>
      <c r="AD460" t="s">
        <v>189</v>
      </c>
      <c r="AE460" t="s">
        <v>66</v>
      </c>
      <c r="AF460" s="1">
        <v>5600000</v>
      </c>
      <c r="AG460" s="1">
        <v>0</v>
      </c>
      <c r="AH460" s="1">
        <v>0</v>
      </c>
      <c r="AI460" s="1">
        <v>0</v>
      </c>
      <c r="AJ460" t="s">
        <v>67</v>
      </c>
      <c r="AM460" t="s">
        <v>68</v>
      </c>
      <c r="AS460">
        <v>7025</v>
      </c>
      <c r="AT460">
        <v>7025</v>
      </c>
      <c r="AU460">
        <v>33325</v>
      </c>
      <c r="AV460">
        <v>0</v>
      </c>
      <c r="AX460">
        <v>145525</v>
      </c>
      <c r="AY460">
        <v>140428725</v>
      </c>
      <c r="AZ460" t="s">
        <v>70</v>
      </c>
      <c r="BA460">
        <v>45707</v>
      </c>
      <c r="BB460" t="s">
        <v>174</v>
      </c>
      <c r="BC460" t="s">
        <v>1538</v>
      </c>
      <c r="BD460" t="s">
        <v>1534</v>
      </c>
    </row>
    <row r="461" spans="1:56" x14ac:dyDescent="0.25">
      <c r="A461" t="str">
        <f>OP[[#This Row],[CODIGO_OP]]&amp;OP[[#This Row],[Rubro]]</f>
        <v>140428825-69-PC-3605-1300-3-40402A-3605007-02</v>
      </c>
      <c r="B461" t="str">
        <f>OP[[#This Row],[CODIGO_CRP]]&amp;OP[[#This Row],[Rubro]]</f>
        <v>33425-69-PC-3605-1300-3-40402A-3605007-02</v>
      </c>
      <c r="C461" t="str">
        <f>OP[[#This Row],[CODIGO_CDP]]&amp;OP[[#This Row],[Rubro]]</f>
        <v>7025-69-PC-3605-1300-3-40402A-3605007-02</v>
      </c>
      <c r="D461" t="str">
        <f>_xlfn.CONCAT(MID(OP[[#This Row],[Numero Documento]],1,10),"-",RIGHT(OP[[#This Row],[Dependencia]],2),"-",MID(OP[[#This Row],[Fuente]],1,1))</f>
        <v>140428825-69-P</v>
      </c>
      <c r="E461" t="str">
        <f>_xlfn.CONCAT(MID(OP[[#This Row],[Compromisos]],1,10),"-",RIGHT(OP[[#This Row],[Dependencia]],2),"-",MID(OP[[#This Row],[Fuente]],1,1))</f>
        <v>33425-69-P</v>
      </c>
      <c r="F461" t="str">
        <f>_xlfn.CONCAT(MID(OP[[#This Row],[CDP]],1,10),"-",RIGHT(OP[[#This Row],[Dependencia]],2),"-",MID(OP[[#This Row],[Fuente]],1,1))</f>
        <v>7025-69-P</v>
      </c>
      <c r="G461" t="s">
        <v>5708</v>
      </c>
      <c r="H461">
        <v>45785</v>
      </c>
      <c r="I461">
        <v>45789.152870370373</v>
      </c>
      <c r="J461" t="s">
        <v>51</v>
      </c>
      <c r="K461" s="1">
        <v>5600000</v>
      </c>
      <c r="L461" s="1">
        <v>29770</v>
      </c>
      <c r="M461" s="1">
        <v>5570230</v>
      </c>
      <c r="N461" t="s">
        <v>52</v>
      </c>
      <c r="O461" t="s">
        <v>53</v>
      </c>
      <c r="P461" t="s">
        <v>169</v>
      </c>
      <c r="Q461">
        <v>79564002</v>
      </c>
      <c r="R461" t="s">
        <v>1540</v>
      </c>
      <c r="S461" t="s">
        <v>56</v>
      </c>
      <c r="T461" t="s">
        <v>57</v>
      </c>
      <c r="U461" s="3" t="s">
        <v>1541</v>
      </c>
      <c r="V461" t="s">
        <v>59</v>
      </c>
      <c r="W461">
        <v>890903938</v>
      </c>
      <c r="X461" t="s">
        <v>86</v>
      </c>
      <c r="Y461">
        <v>923269</v>
      </c>
      <c r="Z461" t="s">
        <v>1508</v>
      </c>
      <c r="AA461" t="s">
        <v>1509</v>
      </c>
      <c r="AB461" t="s">
        <v>1510</v>
      </c>
      <c r="AC461" t="s">
        <v>64</v>
      </c>
      <c r="AD461" t="s">
        <v>189</v>
      </c>
      <c r="AE461" t="s">
        <v>66</v>
      </c>
      <c r="AF461" s="1">
        <v>5600000</v>
      </c>
      <c r="AG461" s="1">
        <v>0</v>
      </c>
      <c r="AH461" s="1">
        <v>0</v>
      </c>
      <c r="AI461" s="1">
        <v>0</v>
      </c>
      <c r="AJ461" t="s">
        <v>67</v>
      </c>
      <c r="AM461" t="s">
        <v>68</v>
      </c>
      <c r="AS461">
        <v>7025</v>
      </c>
      <c r="AT461">
        <v>7025</v>
      </c>
      <c r="AU461">
        <v>33425</v>
      </c>
      <c r="AV461">
        <v>0</v>
      </c>
      <c r="AX461">
        <v>145625</v>
      </c>
      <c r="AY461">
        <v>140428825</v>
      </c>
      <c r="AZ461" t="s">
        <v>70</v>
      </c>
      <c r="BA461">
        <v>45707</v>
      </c>
      <c r="BB461" t="s">
        <v>174</v>
      </c>
      <c r="BC461" t="s">
        <v>1542</v>
      </c>
      <c r="BD461" t="s">
        <v>1534</v>
      </c>
    </row>
    <row r="462" spans="1:56" x14ac:dyDescent="0.25">
      <c r="A462" t="str">
        <f>OP[[#This Row],[CODIGO_OP]]&amp;OP[[#This Row],[Rubro]]</f>
        <v>140428925-69-PC-3605-1300-3-40402A-3605007-02</v>
      </c>
      <c r="B462" t="str">
        <f>OP[[#This Row],[CODIGO_CRP]]&amp;OP[[#This Row],[Rubro]]</f>
        <v>33525-69-PC-3605-1300-3-40402A-3605007-02</v>
      </c>
      <c r="C462" t="str">
        <f>OP[[#This Row],[CODIGO_CDP]]&amp;OP[[#This Row],[Rubro]]</f>
        <v>7025-69-PC-3605-1300-3-40402A-3605007-02</v>
      </c>
      <c r="D462" t="str">
        <f>_xlfn.CONCAT(MID(OP[[#This Row],[Numero Documento]],1,10),"-",RIGHT(OP[[#This Row],[Dependencia]],2),"-",MID(OP[[#This Row],[Fuente]],1,1))</f>
        <v>140428925-69-P</v>
      </c>
      <c r="E462" t="str">
        <f>_xlfn.CONCAT(MID(OP[[#This Row],[Compromisos]],1,10),"-",RIGHT(OP[[#This Row],[Dependencia]],2),"-",MID(OP[[#This Row],[Fuente]],1,1))</f>
        <v>33525-69-P</v>
      </c>
      <c r="F462" t="str">
        <f>_xlfn.CONCAT(MID(OP[[#This Row],[CDP]],1,10),"-",RIGHT(OP[[#This Row],[Dependencia]],2),"-",MID(OP[[#This Row],[Fuente]],1,1))</f>
        <v>7025-69-P</v>
      </c>
      <c r="G462" t="s">
        <v>5709</v>
      </c>
      <c r="H462">
        <v>45785</v>
      </c>
      <c r="I462">
        <v>45789.165347222224</v>
      </c>
      <c r="J462" t="s">
        <v>51</v>
      </c>
      <c r="K462" s="1">
        <v>5600000</v>
      </c>
      <c r="L462" s="1">
        <v>29770</v>
      </c>
      <c r="M462" s="1">
        <v>5570230</v>
      </c>
      <c r="N462" t="s">
        <v>52</v>
      </c>
      <c r="O462" t="s">
        <v>53</v>
      </c>
      <c r="P462" t="s">
        <v>169</v>
      </c>
      <c r="Q462">
        <v>5471664</v>
      </c>
      <c r="R462" t="s">
        <v>1544</v>
      </c>
      <c r="S462" t="s">
        <v>56</v>
      </c>
      <c r="T462" t="s">
        <v>57</v>
      </c>
      <c r="U462" s="3" t="s">
        <v>1545</v>
      </c>
      <c r="V462" t="s">
        <v>59</v>
      </c>
      <c r="W462">
        <v>860034313</v>
      </c>
      <c r="X462" t="s">
        <v>97</v>
      </c>
      <c r="Y462">
        <v>923269</v>
      </c>
      <c r="Z462" t="s">
        <v>1508</v>
      </c>
      <c r="AA462" t="s">
        <v>1509</v>
      </c>
      <c r="AB462" t="s">
        <v>1510</v>
      </c>
      <c r="AC462" t="s">
        <v>64</v>
      </c>
      <c r="AD462" t="s">
        <v>189</v>
      </c>
      <c r="AE462" t="s">
        <v>66</v>
      </c>
      <c r="AF462" s="1">
        <v>5600000</v>
      </c>
      <c r="AG462" s="1">
        <v>0</v>
      </c>
      <c r="AH462" s="1">
        <v>0</v>
      </c>
      <c r="AI462" s="1">
        <v>0</v>
      </c>
      <c r="AJ462" t="s">
        <v>67</v>
      </c>
      <c r="AM462" t="s">
        <v>68</v>
      </c>
      <c r="AS462">
        <v>7025</v>
      </c>
      <c r="AT462">
        <v>7025</v>
      </c>
      <c r="AU462">
        <v>33525</v>
      </c>
      <c r="AV462">
        <v>0</v>
      </c>
      <c r="AX462">
        <v>145725</v>
      </c>
      <c r="AY462">
        <v>140428925</v>
      </c>
      <c r="AZ462" t="s">
        <v>70</v>
      </c>
      <c r="BA462">
        <v>45707</v>
      </c>
      <c r="BB462" t="s">
        <v>174</v>
      </c>
      <c r="BC462" t="s">
        <v>1546</v>
      </c>
      <c r="BD462" t="s">
        <v>1534</v>
      </c>
    </row>
    <row r="463" spans="1:56" x14ac:dyDescent="0.25">
      <c r="A463" t="str">
        <f>OP[[#This Row],[CODIGO_OP]]&amp;OP[[#This Row],[Rubro]]</f>
        <v>140429125-84-NC-3603-1300-20-20305C-3603033-02</v>
      </c>
      <c r="B463" t="str">
        <f>OP[[#This Row],[CODIGO_CRP]]&amp;OP[[#This Row],[Rubro]]</f>
        <v>42825-84-NC-3603-1300-20-20305C-3603033-02</v>
      </c>
      <c r="C463" t="str">
        <f>OP[[#This Row],[CODIGO_CDP]]&amp;OP[[#This Row],[Rubro]]</f>
        <v>3325-84-NC-3603-1300-20-20305C-3603033-02</v>
      </c>
      <c r="D463" t="str">
        <f>_xlfn.CONCAT(MID(OP[[#This Row],[Numero Documento]],1,10),"-",RIGHT(OP[[#This Row],[Dependencia]],2),"-",MID(OP[[#This Row],[Fuente]],1,1))</f>
        <v>140429125-84-N</v>
      </c>
      <c r="E463" t="str">
        <f>_xlfn.CONCAT(MID(OP[[#This Row],[Compromisos]],1,10),"-",RIGHT(OP[[#This Row],[Dependencia]],2),"-",MID(OP[[#This Row],[Fuente]],1,1))</f>
        <v>42825-84-N</v>
      </c>
      <c r="F463" t="str">
        <f>_xlfn.CONCAT(MID(OP[[#This Row],[CDP]],1,10),"-",RIGHT(OP[[#This Row],[Dependencia]],2),"-",MID(OP[[#This Row],[Fuente]],1,1))</f>
        <v>3325-84-N</v>
      </c>
      <c r="G463" t="s">
        <v>5710</v>
      </c>
      <c r="H463">
        <v>45785</v>
      </c>
      <c r="I463">
        <v>45789.167847222219</v>
      </c>
      <c r="J463" t="s">
        <v>51</v>
      </c>
      <c r="K463" s="1">
        <v>4840000</v>
      </c>
      <c r="L463" s="1">
        <v>27604</v>
      </c>
      <c r="M463" s="1">
        <v>4812396</v>
      </c>
      <c r="N463" t="s">
        <v>52</v>
      </c>
      <c r="O463" t="s">
        <v>53</v>
      </c>
      <c r="P463" t="s">
        <v>169</v>
      </c>
      <c r="Q463">
        <v>35251138</v>
      </c>
      <c r="R463" t="s">
        <v>2126</v>
      </c>
      <c r="S463" t="s">
        <v>56</v>
      </c>
      <c r="T463" t="s">
        <v>57</v>
      </c>
      <c r="U463" s="3" t="s">
        <v>2127</v>
      </c>
      <c r="V463" t="s">
        <v>59</v>
      </c>
      <c r="W463">
        <v>860002964</v>
      </c>
      <c r="X463" t="s">
        <v>242</v>
      </c>
      <c r="Y463">
        <v>923284</v>
      </c>
      <c r="Z463" t="s">
        <v>2125</v>
      </c>
      <c r="AA463" t="s">
        <v>305</v>
      </c>
      <c r="AB463" t="s">
        <v>306</v>
      </c>
      <c r="AC463" t="s">
        <v>172</v>
      </c>
      <c r="AD463" t="s">
        <v>173</v>
      </c>
      <c r="AE463" t="s">
        <v>66</v>
      </c>
      <c r="AF463" s="1">
        <v>4840000</v>
      </c>
      <c r="AG463" s="1">
        <v>0</v>
      </c>
      <c r="AH463" s="1">
        <v>0</v>
      </c>
      <c r="AI463" s="1">
        <v>0</v>
      </c>
      <c r="AJ463" t="s">
        <v>67</v>
      </c>
      <c r="AM463" t="s">
        <v>68</v>
      </c>
      <c r="AS463">
        <v>3325</v>
      </c>
      <c r="AT463">
        <v>3325</v>
      </c>
      <c r="AU463">
        <v>42825</v>
      </c>
      <c r="AV463">
        <v>0</v>
      </c>
      <c r="AX463">
        <v>145825</v>
      </c>
      <c r="AY463">
        <v>140429125</v>
      </c>
      <c r="AZ463" t="s">
        <v>70</v>
      </c>
      <c r="BA463">
        <v>45719</v>
      </c>
      <c r="BB463" t="s">
        <v>174</v>
      </c>
      <c r="BC463" t="s">
        <v>2128</v>
      </c>
      <c r="BD463" t="s">
        <v>2129</v>
      </c>
    </row>
    <row r="464" spans="1:56" x14ac:dyDescent="0.25">
      <c r="A464" t="str">
        <f>OP[[#This Row],[CODIGO_OP]]&amp;OP[[#This Row],[Rubro]]</f>
        <v>140429225-84-NC-3603-1300-20-20305C-3603033-02</v>
      </c>
      <c r="B464" t="str">
        <f>OP[[#This Row],[CODIGO_CRP]]&amp;OP[[#This Row],[Rubro]]</f>
        <v>43525-84-NC-3603-1300-20-20305C-3603033-02</v>
      </c>
      <c r="C464" t="str">
        <f>OP[[#This Row],[CODIGO_CDP]]&amp;OP[[#This Row],[Rubro]]</f>
        <v>3325-84-NC-3603-1300-20-20305C-3603033-02</v>
      </c>
      <c r="D464" t="str">
        <f>_xlfn.CONCAT(MID(OP[[#This Row],[Numero Documento]],1,10),"-",RIGHT(OP[[#This Row],[Dependencia]],2),"-",MID(OP[[#This Row],[Fuente]],1,1))</f>
        <v>140429225-84-N</v>
      </c>
      <c r="E464" t="str">
        <f>_xlfn.CONCAT(MID(OP[[#This Row],[Compromisos]],1,10),"-",RIGHT(OP[[#This Row],[Dependencia]],2),"-",MID(OP[[#This Row],[Fuente]],1,1))</f>
        <v>43525-84-N</v>
      </c>
      <c r="F464" t="str">
        <f>_xlfn.CONCAT(MID(OP[[#This Row],[CDP]],1,10),"-",RIGHT(OP[[#This Row],[Dependencia]],2),"-",MID(OP[[#This Row],[Fuente]],1,1))</f>
        <v>3325-84-N</v>
      </c>
      <c r="G464" t="s">
        <v>5711</v>
      </c>
      <c r="H464">
        <v>45785</v>
      </c>
      <c r="I464">
        <v>45789.176527777781</v>
      </c>
      <c r="J464" t="s">
        <v>51</v>
      </c>
      <c r="K464" s="1">
        <v>4840000</v>
      </c>
      <c r="L464" s="1">
        <v>25729</v>
      </c>
      <c r="M464" s="1">
        <v>4814271</v>
      </c>
      <c r="N464" t="s">
        <v>52</v>
      </c>
      <c r="O464" t="s">
        <v>53</v>
      </c>
      <c r="P464" t="s">
        <v>169</v>
      </c>
      <c r="Q464">
        <v>28551210</v>
      </c>
      <c r="R464" t="s">
        <v>2148</v>
      </c>
      <c r="S464" t="s">
        <v>56</v>
      </c>
      <c r="T464" t="s">
        <v>57</v>
      </c>
      <c r="U464" s="3" t="s">
        <v>2149</v>
      </c>
      <c r="V464" t="s">
        <v>59</v>
      </c>
      <c r="W464">
        <v>860034594</v>
      </c>
      <c r="X464" t="s">
        <v>195</v>
      </c>
      <c r="Y464">
        <v>923284</v>
      </c>
      <c r="Z464" t="s">
        <v>2125</v>
      </c>
      <c r="AA464" t="s">
        <v>305</v>
      </c>
      <c r="AB464" t="s">
        <v>306</v>
      </c>
      <c r="AC464" t="s">
        <v>172</v>
      </c>
      <c r="AD464" t="s">
        <v>173</v>
      </c>
      <c r="AE464" t="s">
        <v>66</v>
      </c>
      <c r="AF464" s="1">
        <v>4840000</v>
      </c>
      <c r="AG464" s="1">
        <v>0</v>
      </c>
      <c r="AH464" s="1">
        <v>0</v>
      </c>
      <c r="AI464" s="1">
        <v>0</v>
      </c>
      <c r="AJ464" t="s">
        <v>67</v>
      </c>
      <c r="AM464" t="s">
        <v>68</v>
      </c>
      <c r="AS464">
        <v>3325</v>
      </c>
      <c r="AT464">
        <v>3325</v>
      </c>
      <c r="AU464">
        <v>43525</v>
      </c>
      <c r="AV464">
        <v>0</v>
      </c>
      <c r="AX464">
        <v>145925</v>
      </c>
      <c r="AY464">
        <v>140429225</v>
      </c>
      <c r="AZ464" t="s">
        <v>70</v>
      </c>
      <c r="BA464">
        <v>45720</v>
      </c>
      <c r="BB464" t="s">
        <v>174</v>
      </c>
      <c r="BC464" t="s">
        <v>2150</v>
      </c>
      <c r="BD464" t="s">
        <v>2129</v>
      </c>
    </row>
    <row r="465" spans="1:56" x14ac:dyDescent="0.25">
      <c r="A465" t="str">
        <f>OP[[#This Row],[CODIGO_OP]]&amp;OP[[#This Row],[Rubro]]</f>
        <v>140429325-10-NC-3603-1300-20-20305C-3603025-02</v>
      </c>
      <c r="B465" t="str">
        <f>OP[[#This Row],[CODIGO_CRP]]&amp;OP[[#This Row],[Rubro]]</f>
        <v>43625-10-NC-3603-1300-20-20305C-3603025-02</v>
      </c>
      <c r="C465" t="str">
        <f>OP[[#This Row],[CODIGO_CDP]]&amp;OP[[#This Row],[Rubro]]</f>
        <v>1925-10-NC-3603-1300-20-20305C-3603025-02</v>
      </c>
      <c r="D465" t="str">
        <f>_xlfn.CONCAT(MID(OP[[#This Row],[Numero Documento]],1,10),"-",RIGHT(OP[[#This Row],[Dependencia]],2),"-",MID(OP[[#This Row],[Fuente]],1,1))</f>
        <v>140429325-10-N</v>
      </c>
      <c r="E465" t="str">
        <f>_xlfn.CONCAT(MID(OP[[#This Row],[Compromisos]],1,10),"-",RIGHT(OP[[#This Row],[Dependencia]],2),"-",MID(OP[[#This Row],[Fuente]],1,1))</f>
        <v>43625-10-N</v>
      </c>
      <c r="F465" t="str">
        <f>_xlfn.CONCAT(MID(OP[[#This Row],[CDP]],1,10),"-",RIGHT(OP[[#This Row],[Dependencia]],2),"-",MID(OP[[#This Row],[Fuente]],1,1))</f>
        <v>1925-10-N</v>
      </c>
      <c r="G465" t="s">
        <v>5712</v>
      </c>
      <c r="H465">
        <v>45785</v>
      </c>
      <c r="I465">
        <v>45789.19699074074</v>
      </c>
      <c r="J465" t="s">
        <v>51</v>
      </c>
      <c r="K465" s="1">
        <v>1987488</v>
      </c>
      <c r="L465" s="1">
        <v>9490</v>
      </c>
      <c r="M465" s="1">
        <v>1977998</v>
      </c>
      <c r="N465" t="s">
        <v>52</v>
      </c>
      <c r="O465" t="s">
        <v>53</v>
      </c>
      <c r="P465" t="s">
        <v>169</v>
      </c>
      <c r="Q465">
        <v>53102000</v>
      </c>
      <c r="R465" t="s">
        <v>2151</v>
      </c>
      <c r="S465" t="s">
        <v>56</v>
      </c>
      <c r="T465" t="s">
        <v>57</v>
      </c>
      <c r="U465" s="3" t="s">
        <v>2152</v>
      </c>
      <c r="V465" t="s">
        <v>59</v>
      </c>
      <c r="W465">
        <v>860034313</v>
      </c>
      <c r="X465" t="s">
        <v>97</v>
      </c>
      <c r="Y465">
        <v>923210</v>
      </c>
      <c r="Z465" t="s">
        <v>61</v>
      </c>
      <c r="AA465" t="s">
        <v>62</v>
      </c>
      <c r="AB465" t="s">
        <v>63</v>
      </c>
      <c r="AC465" t="s">
        <v>172</v>
      </c>
      <c r="AD465" t="s">
        <v>173</v>
      </c>
      <c r="AE465" t="s">
        <v>66</v>
      </c>
      <c r="AF465" s="1">
        <v>1987488</v>
      </c>
      <c r="AG465" s="1">
        <v>0</v>
      </c>
      <c r="AH465" s="1">
        <v>0</v>
      </c>
      <c r="AI465" s="1">
        <v>0</v>
      </c>
      <c r="AJ465" t="s">
        <v>67</v>
      </c>
      <c r="AM465" t="s">
        <v>68</v>
      </c>
      <c r="AS465">
        <v>1925</v>
      </c>
      <c r="AT465">
        <v>1925</v>
      </c>
      <c r="AU465">
        <v>43625</v>
      </c>
      <c r="AV465">
        <v>0</v>
      </c>
      <c r="AX465">
        <v>146025</v>
      </c>
      <c r="AY465">
        <v>140429325</v>
      </c>
      <c r="AZ465" t="s">
        <v>70</v>
      </c>
      <c r="BA465">
        <v>45720</v>
      </c>
      <c r="BB465" t="s">
        <v>174</v>
      </c>
      <c r="BC465" t="s">
        <v>2153</v>
      </c>
      <c r="BD465" t="s">
        <v>2154</v>
      </c>
    </row>
    <row r="466" spans="1:56" x14ac:dyDescent="0.25">
      <c r="A466" t="str">
        <f>OP[[#This Row],[CODIGO_OP]]&amp;OP[[#This Row],[Rubro]]</f>
        <v>140429425-27-NC-3603-1300-20-20305C-3603024-02</v>
      </c>
      <c r="B466" t="str">
        <f>OP[[#This Row],[CODIGO_CRP]]&amp;OP[[#This Row],[Rubro]]</f>
        <v>45225-27-NC-3603-1300-20-20305C-3603024-02</v>
      </c>
      <c r="C466" t="str">
        <f>OP[[#This Row],[CODIGO_CDP]]&amp;OP[[#This Row],[Rubro]]</f>
        <v>3225-27-NC-3603-1300-20-20305C-3603024-02</v>
      </c>
      <c r="D466" t="str">
        <f>_xlfn.CONCAT(MID(OP[[#This Row],[Numero Documento]],1,10),"-",RIGHT(OP[[#This Row],[Dependencia]],2),"-",MID(OP[[#This Row],[Fuente]],1,1))</f>
        <v>140429425-27-N</v>
      </c>
      <c r="E466" t="str">
        <f>_xlfn.CONCAT(MID(OP[[#This Row],[Compromisos]],1,10),"-",RIGHT(OP[[#This Row],[Dependencia]],2),"-",MID(OP[[#This Row],[Fuente]],1,1))</f>
        <v>45225-27-N</v>
      </c>
      <c r="F466" t="str">
        <f>_xlfn.CONCAT(MID(OP[[#This Row],[CDP]],1,10),"-",RIGHT(OP[[#This Row],[Dependencia]],2),"-",MID(OP[[#This Row],[Fuente]],1,1))</f>
        <v>3225-27-N</v>
      </c>
      <c r="G466" t="s">
        <v>5713</v>
      </c>
      <c r="H466">
        <v>45785</v>
      </c>
      <c r="I466">
        <v>45789.194467592592</v>
      </c>
      <c r="J466" t="s">
        <v>51</v>
      </c>
      <c r="K466" s="1">
        <v>3043650</v>
      </c>
      <c r="L466" s="1">
        <v>15827</v>
      </c>
      <c r="M466" s="1">
        <v>3027823</v>
      </c>
      <c r="N466" t="s">
        <v>52</v>
      </c>
      <c r="O466" t="s">
        <v>53</v>
      </c>
      <c r="P466" t="s">
        <v>169</v>
      </c>
      <c r="Q466">
        <v>11206540</v>
      </c>
      <c r="R466" t="s">
        <v>2199</v>
      </c>
      <c r="S466" t="s">
        <v>56</v>
      </c>
      <c r="T466" t="s">
        <v>57</v>
      </c>
      <c r="U466" s="3" t="s">
        <v>2600</v>
      </c>
      <c r="V466" t="s">
        <v>59</v>
      </c>
      <c r="W466">
        <v>860007335</v>
      </c>
      <c r="X466" t="s">
        <v>201</v>
      </c>
      <c r="Y466">
        <v>923227</v>
      </c>
      <c r="Z466" t="s">
        <v>220</v>
      </c>
      <c r="AA466" t="s">
        <v>221</v>
      </c>
      <c r="AB466" t="s">
        <v>222</v>
      </c>
      <c r="AC466" t="s">
        <v>172</v>
      </c>
      <c r="AD466" t="s">
        <v>173</v>
      </c>
      <c r="AE466" t="s">
        <v>66</v>
      </c>
      <c r="AF466" s="1">
        <v>3043650</v>
      </c>
      <c r="AG466" s="1">
        <v>0</v>
      </c>
      <c r="AH466" s="1">
        <v>0</v>
      </c>
      <c r="AI466" s="1">
        <v>0</v>
      </c>
      <c r="AJ466" t="s">
        <v>67</v>
      </c>
      <c r="AM466" t="s">
        <v>68</v>
      </c>
      <c r="AS466">
        <v>3225</v>
      </c>
      <c r="AT466">
        <v>3225</v>
      </c>
      <c r="AU466">
        <v>45225</v>
      </c>
      <c r="AV466">
        <v>0</v>
      </c>
      <c r="AX466">
        <v>146125</v>
      </c>
      <c r="AY466">
        <v>140429425</v>
      </c>
      <c r="AZ466" t="s">
        <v>70</v>
      </c>
      <c r="BA466">
        <v>45722</v>
      </c>
      <c r="BB466" t="s">
        <v>180</v>
      </c>
      <c r="BC466" t="s">
        <v>2200</v>
      </c>
      <c r="BD466" t="s">
        <v>234</v>
      </c>
    </row>
    <row r="467" spans="1:56" x14ac:dyDescent="0.25">
      <c r="A467" t="str">
        <f>OP[[#This Row],[CODIGO_OP]]&amp;OP[[#This Row],[Rubro]]</f>
        <v>140429525-10-NC-3603-1300-20-20305C-3603025-02</v>
      </c>
      <c r="B467" t="str">
        <f>OP[[#This Row],[CODIGO_CRP]]&amp;OP[[#This Row],[Rubro]]</f>
        <v>50425-10-NC-3603-1300-20-20305C-3603025-02</v>
      </c>
      <c r="C467" t="str">
        <f>OP[[#This Row],[CODIGO_CDP]]&amp;OP[[#This Row],[Rubro]]</f>
        <v>1925-10-NC-3603-1300-20-20305C-3603025-02</v>
      </c>
      <c r="D467" t="str">
        <f>_xlfn.CONCAT(MID(OP[[#This Row],[Numero Documento]],1,10),"-",RIGHT(OP[[#This Row],[Dependencia]],2),"-",MID(OP[[#This Row],[Fuente]],1,1))</f>
        <v>140429525-10-N</v>
      </c>
      <c r="E467" t="str">
        <f>_xlfn.CONCAT(MID(OP[[#This Row],[Compromisos]],1,10),"-",RIGHT(OP[[#This Row],[Dependencia]],2),"-",MID(OP[[#This Row],[Fuente]],1,1))</f>
        <v>50425-10-N</v>
      </c>
      <c r="F467" t="str">
        <f>_xlfn.CONCAT(MID(OP[[#This Row],[CDP]],1,10),"-",RIGHT(OP[[#This Row],[Dependencia]],2),"-",MID(OP[[#This Row],[Fuente]],1,1))</f>
        <v>1925-10-N</v>
      </c>
      <c r="G467" t="s">
        <v>5714</v>
      </c>
      <c r="H467">
        <v>45785</v>
      </c>
      <c r="I467">
        <v>45789.184374999997</v>
      </c>
      <c r="J467" t="s">
        <v>51</v>
      </c>
      <c r="K467" s="1">
        <v>2038790</v>
      </c>
      <c r="L467" s="1">
        <v>9798</v>
      </c>
      <c r="M467" s="1">
        <v>2028992</v>
      </c>
      <c r="N467" t="s">
        <v>52</v>
      </c>
      <c r="O467" t="s">
        <v>53</v>
      </c>
      <c r="P467" t="s">
        <v>169</v>
      </c>
      <c r="Q467">
        <v>1000470652</v>
      </c>
      <c r="R467" t="s">
        <v>2281</v>
      </c>
      <c r="S467" t="s">
        <v>56</v>
      </c>
      <c r="T467" t="s">
        <v>57</v>
      </c>
      <c r="U467" s="3" t="s">
        <v>3569</v>
      </c>
      <c r="V467" t="s">
        <v>59</v>
      </c>
      <c r="W467">
        <v>860002964</v>
      </c>
      <c r="X467" t="s">
        <v>242</v>
      </c>
      <c r="Y467">
        <v>923210</v>
      </c>
      <c r="Z467" t="s">
        <v>61</v>
      </c>
      <c r="AA467" t="s">
        <v>62</v>
      </c>
      <c r="AB467" t="s">
        <v>63</v>
      </c>
      <c r="AC467" t="s">
        <v>172</v>
      </c>
      <c r="AD467" t="s">
        <v>173</v>
      </c>
      <c r="AE467" t="s">
        <v>66</v>
      </c>
      <c r="AF467" s="1">
        <v>2038790</v>
      </c>
      <c r="AG467" s="1">
        <v>0</v>
      </c>
      <c r="AH467" s="1">
        <v>0</v>
      </c>
      <c r="AI467" s="1">
        <v>0</v>
      </c>
      <c r="AJ467" t="s">
        <v>67</v>
      </c>
      <c r="AM467" t="s">
        <v>68</v>
      </c>
      <c r="AS467">
        <v>1925</v>
      </c>
      <c r="AT467">
        <v>1925</v>
      </c>
      <c r="AU467">
        <v>50425</v>
      </c>
      <c r="AV467">
        <v>0</v>
      </c>
      <c r="AX467">
        <v>146225</v>
      </c>
      <c r="AY467">
        <v>140429525</v>
      </c>
      <c r="AZ467" t="s">
        <v>70</v>
      </c>
      <c r="BA467">
        <v>45727</v>
      </c>
      <c r="BB467" t="s">
        <v>180</v>
      </c>
      <c r="BC467" t="s">
        <v>2282</v>
      </c>
      <c r="BD467" t="s">
        <v>2283</v>
      </c>
    </row>
    <row r="468" spans="1:56" x14ac:dyDescent="0.25">
      <c r="A468" t="str">
        <f>OP[[#This Row],[CODIGO_OP]]&amp;OP[[#This Row],[Rubro]]</f>
        <v>140429625-28-NC-3603-1300-20-20305C-3603033-02</v>
      </c>
      <c r="B468" t="str">
        <f>OP[[#This Row],[CODIGO_CRP]]&amp;OP[[#This Row],[Rubro]]</f>
        <v>54425-28-NC-3603-1300-20-20305C-3603033-02</v>
      </c>
      <c r="C468" t="str">
        <f>OP[[#This Row],[CODIGO_CDP]]&amp;OP[[#This Row],[Rubro]]</f>
        <v>3325-28-NC-3603-1300-20-20305C-3603033-02</v>
      </c>
      <c r="D468" t="str">
        <f>_xlfn.CONCAT(MID(OP[[#This Row],[Numero Documento]],1,10),"-",RIGHT(OP[[#This Row],[Dependencia]],2),"-",MID(OP[[#This Row],[Fuente]],1,1))</f>
        <v>140429625-28-N</v>
      </c>
      <c r="E468" t="str">
        <f>_xlfn.CONCAT(MID(OP[[#This Row],[Compromisos]],1,10),"-",RIGHT(OP[[#This Row],[Dependencia]],2),"-",MID(OP[[#This Row],[Fuente]],1,1))</f>
        <v>54425-28-N</v>
      </c>
      <c r="F468" t="str">
        <f>_xlfn.CONCAT(MID(OP[[#This Row],[CDP]],1,10),"-",RIGHT(OP[[#This Row],[Dependencia]],2),"-",MID(OP[[#This Row],[Fuente]],1,1))</f>
        <v>3325-28-N</v>
      </c>
      <c r="G468" t="s">
        <v>5715</v>
      </c>
      <c r="H468">
        <v>45785</v>
      </c>
      <c r="I468">
        <v>45789.181504629632</v>
      </c>
      <c r="J468" t="s">
        <v>51</v>
      </c>
      <c r="K468" s="1">
        <v>4840000</v>
      </c>
      <c r="L468" s="1">
        <v>27604</v>
      </c>
      <c r="M468" s="1">
        <v>4812396</v>
      </c>
      <c r="N468" t="s">
        <v>52</v>
      </c>
      <c r="O468" t="s">
        <v>53</v>
      </c>
      <c r="P468" t="s">
        <v>169</v>
      </c>
      <c r="Q468">
        <v>82393879</v>
      </c>
      <c r="R468" t="s">
        <v>2408</v>
      </c>
      <c r="S468" t="s">
        <v>56</v>
      </c>
      <c r="T468" t="s">
        <v>57</v>
      </c>
      <c r="U468" s="3" t="s">
        <v>2409</v>
      </c>
      <c r="V468" t="s">
        <v>59</v>
      </c>
      <c r="W468">
        <v>860034313</v>
      </c>
      <c r="X468" t="s">
        <v>97</v>
      </c>
      <c r="Y468">
        <v>923228</v>
      </c>
      <c r="Z468" t="s">
        <v>304</v>
      </c>
      <c r="AA468" t="s">
        <v>305</v>
      </c>
      <c r="AB468" t="s">
        <v>306</v>
      </c>
      <c r="AC468" t="s">
        <v>172</v>
      </c>
      <c r="AD468" t="s">
        <v>173</v>
      </c>
      <c r="AE468" t="s">
        <v>66</v>
      </c>
      <c r="AF468" s="1">
        <v>4840000</v>
      </c>
      <c r="AG468" s="1">
        <v>0</v>
      </c>
      <c r="AH468" s="1">
        <v>0</v>
      </c>
      <c r="AI468" s="1">
        <v>0</v>
      </c>
      <c r="AJ468" t="s">
        <v>67</v>
      </c>
      <c r="AM468" t="s">
        <v>68</v>
      </c>
      <c r="AS468">
        <v>3325</v>
      </c>
      <c r="AT468">
        <v>3325</v>
      </c>
      <c r="AU468">
        <v>54425</v>
      </c>
      <c r="AV468">
        <v>0</v>
      </c>
      <c r="AX468">
        <v>146325</v>
      </c>
      <c r="AY468">
        <v>140429625</v>
      </c>
      <c r="AZ468" t="s">
        <v>70</v>
      </c>
      <c r="BA468">
        <v>45734</v>
      </c>
      <c r="BB468" t="s">
        <v>174</v>
      </c>
      <c r="BC468" t="s">
        <v>2410</v>
      </c>
      <c r="BD468" t="s">
        <v>2411</v>
      </c>
    </row>
    <row r="469" spans="1:56" x14ac:dyDescent="0.25">
      <c r="A469" t="str">
        <f>OP[[#This Row],[CODIGO_OP]]&amp;OP[[#This Row],[Rubro]]</f>
        <v>140429725-20-NC-3603-1300-20-20305C-3603025-02</v>
      </c>
      <c r="B469" t="str">
        <f>OP[[#This Row],[CODIGO_CRP]]&amp;OP[[#This Row],[Rubro]]</f>
        <v>72925-20-NC-3603-1300-20-20305C-3603025-02</v>
      </c>
      <c r="C469" t="str">
        <f>OP[[#This Row],[CODIGO_CDP]]&amp;OP[[#This Row],[Rubro]]</f>
        <v>9625-20-NC-3603-1300-20-20305C-3603025-02</v>
      </c>
      <c r="D469" t="str">
        <f>_xlfn.CONCAT(MID(OP[[#This Row],[Numero Documento]],1,10),"-",RIGHT(OP[[#This Row],[Dependencia]],2),"-",MID(OP[[#This Row],[Fuente]],1,1))</f>
        <v>140429725-20-N</v>
      </c>
      <c r="E469" t="str">
        <f>_xlfn.CONCAT(MID(OP[[#This Row],[Compromisos]],1,10),"-",RIGHT(OP[[#This Row],[Dependencia]],2),"-",MID(OP[[#This Row],[Fuente]],1,1))</f>
        <v>72925-20-N</v>
      </c>
      <c r="F469" t="str">
        <f>_xlfn.CONCAT(MID(OP[[#This Row],[CDP]],1,10),"-",RIGHT(OP[[#This Row],[Dependencia]],2),"-",MID(OP[[#This Row],[Fuente]],1,1))</f>
        <v>9625-20-N</v>
      </c>
      <c r="G469" t="s">
        <v>4756</v>
      </c>
      <c r="H469">
        <v>45785</v>
      </c>
      <c r="I469">
        <v>45789.216504629629</v>
      </c>
      <c r="J469" t="s">
        <v>51</v>
      </c>
      <c r="K469" s="1">
        <v>1666667</v>
      </c>
      <c r="L469" s="1">
        <v>9188</v>
      </c>
      <c r="M469" s="1">
        <v>1657479</v>
      </c>
      <c r="N469" t="s">
        <v>52</v>
      </c>
      <c r="O469" t="s">
        <v>53</v>
      </c>
      <c r="P469" t="s">
        <v>169</v>
      </c>
      <c r="Q469">
        <v>1033722290</v>
      </c>
      <c r="R469" t="s">
        <v>3302</v>
      </c>
      <c r="S469" t="s">
        <v>56</v>
      </c>
      <c r="T469" t="s">
        <v>57</v>
      </c>
      <c r="U469" s="3" t="s">
        <v>5716</v>
      </c>
      <c r="V469" t="s">
        <v>59</v>
      </c>
      <c r="W469">
        <v>860034313</v>
      </c>
      <c r="X469" t="s">
        <v>97</v>
      </c>
      <c r="Y469">
        <v>923220</v>
      </c>
      <c r="Z469" t="s">
        <v>3301</v>
      </c>
      <c r="AA469" t="s">
        <v>62</v>
      </c>
      <c r="AB469" t="s">
        <v>63</v>
      </c>
      <c r="AC469" t="s">
        <v>172</v>
      </c>
      <c r="AD469" t="s">
        <v>173</v>
      </c>
      <c r="AE469" t="s">
        <v>66</v>
      </c>
      <c r="AF469" s="1">
        <v>1666667</v>
      </c>
      <c r="AG469" s="1">
        <v>0</v>
      </c>
      <c r="AH469" s="1">
        <v>0</v>
      </c>
      <c r="AI469" s="1">
        <v>0</v>
      </c>
      <c r="AJ469" t="s">
        <v>67</v>
      </c>
      <c r="AM469" t="s">
        <v>68</v>
      </c>
      <c r="AS469">
        <v>9625</v>
      </c>
      <c r="AT469">
        <v>9625</v>
      </c>
      <c r="AU469">
        <v>72925</v>
      </c>
      <c r="AV469">
        <v>0</v>
      </c>
      <c r="AX469">
        <v>146425</v>
      </c>
      <c r="AY469">
        <v>140429725</v>
      </c>
      <c r="AZ469" t="s">
        <v>70</v>
      </c>
      <c r="BA469">
        <v>45768</v>
      </c>
      <c r="BB469" t="s">
        <v>180</v>
      </c>
      <c r="BC469" t="s">
        <v>3303</v>
      </c>
      <c r="BD469" t="s">
        <v>3304</v>
      </c>
    </row>
    <row r="470" spans="1:56" x14ac:dyDescent="0.25">
      <c r="A470" t="str">
        <f>OP[[#This Row],[CODIGO_OP]]&amp;OP[[#This Row],[Rubro]]</f>
        <v>140429825-42-NC-3603-1300-20-20305C-3603025-02</v>
      </c>
      <c r="B470" t="str">
        <f>OP[[#This Row],[CODIGO_CRP]]&amp;OP[[#This Row],[Rubro]]</f>
        <v>4125-42-NC-3603-1300-20-20305C-3603025-02</v>
      </c>
      <c r="C470" t="str">
        <f>OP[[#This Row],[CODIGO_CDP]]&amp;OP[[#This Row],[Rubro]]</f>
        <v>3625-42-NC-3603-1300-20-20305C-3603025-02</v>
      </c>
      <c r="D470" t="str">
        <f>_xlfn.CONCAT(MID(OP[[#This Row],[Numero Documento]],1,10),"-",RIGHT(OP[[#This Row],[Dependencia]],2),"-",MID(OP[[#This Row],[Fuente]],1,1))</f>
        <v>140429825-42-N</v>
      </c>
      <c r="E470" t="str">
        <f>_xlfn.CONCAT(MID(OP[[#This Row],[Compromisos]],1,10),"-",RIGHT(OP[[#This Row],[Dependencia]],2),"-",MID(OP[[#This Row],[Fuente]],1,1))</f>
        <v>4125-42-N</v>
      </c>
      <c r="F470" t="str">
        <f>_xlfn.CONCAT(MID(OP[[#This Row],[CDP]],1,10),"-",RIGHT(OP[[#This Row],[Dependencia]],2),"-",MID(OP[[#This Row],[Fuente]],1,1))</f>
        <v>3625-42-N</v>
      </c>
      <c r="G470" t="s">
        <v>5717</v>
      </c>
      <c r="H470">
        <v>45785</v>
      </c>
      <c r="I470">
        <v>45789.199930555558</v>
      </c>
      <c r="J470" t="s">
        <v>51</v>
      </c>
      <c r="K470" s="1">
        <v>2575000</v>
      </c>
      <c r="L470" s="1">
        <v>13015</v>
      </c>
      <c r="M470" s="1">
        <v>2561985</v>
      </c>
      <c r="N470" t="s">
        <v>52</v>
      </c>
      <c r="O470" t="s">
        <v>53</v>
      </c>
      <c r="P470" t="s">
        <v>169</v>
      </c>
      <c r="Q470">
        <v>79295238</v>
      </c>
      <c r="R470" t="s">
        <v>700</v>
      </c>
      <c r="S470" t="s">
        <v>56</v>
      </c>
      <c r="T470" t="s">
        <v>57</v>
      </c>
      <c r="U470" s="3" t="s">
        <v>701</v>
      </c>
      <c r="V470" t="s">
        <v>59</v>
      </c>
      <c r="W470">
        <v>900047981</v>
      </c>
      <c r="X470" t="s">
        <v>219</v>
      </c>
      <c r="Y470">
        <v>923242</v>
      </c>
      <c r="Z470" t="s">
        <v>702</v>
      </c>
      <c r="AA470" t="s">
        <v>62</v>
      </c>
      <c r="AB470" t="s">
        <v>63</v>
      </c>
      <c r="AC470" t="s">
        <v>172</v>
      </c>
      <c r="AD470" t="s">
        <v>173</v>
      </c>
      <c r="AE470" t="s">
        <v>66</v>
      </c>
      <c r="AF470" s="1">
        <v>2575000</v>
      </c>
      <c r="AG470" s="1">
        <v>0</v>
      </c>
      <c r="AH470" s="1">
        <v>0</v>
      </c>
      <c r="AI470" s="1">
        <v>0</v>
      </c>
      <c r="AJ470" t="s">
        <v>67</v>
      </c>
      <c r="AM470" t="s">
        <v>68</v>
      </c>
      <c r="AS470">
        <v>3625</v>
      </c>
      <c r="AT470">
        <v>3625</v>
      </c>
      <c r="AU470">
        <v>4125</v>
      </c>
      <c r="AV470">
        <v>0</v>
      </c>
      <c r="AX470">
        <v>146525</v>
      </c>
      <c r="AY470">
        <v>140429825</v>
      </c>
      <c r="AZ470" t="s">
        <v>70</v>
      </c>
      <c r="BA470">
        <v>45689</v>
      </c>
      <c r="BB470" t="s">
        <v>180</v>
      </c>
      <c r="BC470" t="s">
        <v>703</v>
      </c>
      <c r="BD470" t="s">
        <v>704</v>
      </c>
    </row>
    <row r="471" spans="1:56" x14ac:dyDescent="0.25">
      <c r="A471" t="str">
        <f>OP[[#This Row],[CODIGO_OP]]&amp;OP[[#This Row],[Rubro]]</f>
        <v>140430025-42-NC-3603-1300-20-20305C-3603025-02</v>
      </c>
      <c r="B471" t="str">
        <f>OP[[#This Row],[CODIGO_CRP]]&amp;OP[[#This Row],[Rubro]]</f>
        <v>4225-42-NC-3603-1300-20-20305C-3603025-02</v>
      </c>
      <c r="C471" t="str">
        <f>OP[[#This Row],[CODIGO_CDP]]&amp;OP[[#This Row],[Rubro]]</f>
        <v>3625-42-NC-3603-1300-20-20305C-3603025-02</v>
      </c>
      <c r="D471" t="str">
        <f>_xlfn.CONCAT(MID(OP[[#This Row],[Numero Documento]],1,10),"-",RIGHT(OP[[#This Row],[Dependencia]],2),"-",MID(OP[[#This Row],[Fuente]],1,1))</f>
        <v>140430025-42-N</v>
      </c>
      <c r="E471" t="str">
        <f>_xlfn.CONCAT(MID(OP[[#This Row],[Compromisos]],1,10),"-",RIGHT(OP[[#This Row],[Dependencia]],2),"-",MID(OP[[#This Row],[Fuente]],1,1))</f>
        <v>4225-42-N</v>
      </c>
      <c r="F471" t="str">
        <f>_xlfn.CONCAT(MID(OP[[#This Row],[CDP]],1,10),"-",RIGHT(OP[[#This Row],[Dependencia]],2),"-",MID(OP[[#This Row],[Fuente]],1,1))</f>
        <v>3625-42-N</v>
      </c>
      <c r="G471" t="s">
        <v>5718</v>
      </c>
      <c r="H471">
        <v>45785</v>
      </c>
      <c r="I471">
        <v>45789.19703703704</v>
      </c>
      <c r="J471" t="s">
        <v>51</v>
      </c>
      <c r="K471" s="1">
        <v>2575000</v>
      </c>
      <c r="L471" s="1">
        <v>13015</v>
      </c>
      <c r="M471" s="1">
        <v>2561985</v>
      </c>
      <c r="N471" t="s">
        <v>52</v>
      </c>
      <c r="O471" t="s">
        <v>53</v>
      </c>
      <c r="P471" t="s">
        <v>169</v>
      </c>
      <c r="Q471">
        <v>1024548351</v>
      </c>
      <c r="R471" t="s">
        <v>706</v>
      </c>
      <c r="S471" t="s">
        <v>56</v>
      </c>
      <c r="T471" t="s">
        <v>57</v>
      </c>
      <c r="U471" s="3" t="s">
        <v>707</v>
      </c>
      <c r="V471" t="s">
        <v>59</v>
      </c>
      <c r="W471">
        <v>860034313</v>
      </c>
      <c r="X471" t="s">
        <v>97</v>
      </c>
      <c r="Y471">
        <v>923242</v>
      </c>
      <c r="Z471" t="s">
        <v>702</v>
      </c>
      <c r="AA471" t="s">
        <v>62</v>
      </c>
      <c r="AB471" t="s">
        <v>63</v>
      </c>
      <c r="AC471" t="s">
        <v>172</v>
      </c>
      <c r="AD471" t="s">
        <v>173</v>
      </c>
      <c r="AE471" t="s">
        <v>66</v>
      </c>
      <c r="AF471" s="1">
        <v>2575000</v>
      </c>
      <c r="AG471" s="1">
        <v>0</v>
      </c>
      <c r="AH471" s="1">
        <v>0</v>
      </c>
      <c r="AI471" s="1">
        <v>0</v>
      </c>
      <c r="AJ471" t="s">
        <v>67</v>
      </c>
      <c r="AM471" t="s">
        <v>68</v>
      </c>
      <c r="AS471">
        <v>3625</v>
      </c>
      <c r="AT471">
        <v>3625</v>
      </c>
      <c r="AU471">
        <v>4225</v>
      </c>
      <c r="AV471">
        <v>0</v>
      </c>
      <c r="AX471">
        <v>146625</v>
      </c>
      <c r="AY471">
        <v>140430025</v>
      </c>
      <c r="AZ471" t="s">
        <v>70</v>
      </c>
      <c r="BA471">
        <v>45689</v>
      </c>
      <c r="BB471" t="s">
        <v>180</v>
      </c>
      <c r="BC471" t="s">
        <v>708</v>
      </c>
      <c r="BD471" t="s">
        <v>709</v>
      </c>
    </row>
    <row r="472" spans="1:56" x14ac:dyDescent="0.25">
      <c r="A472" t="str">
        <f>OP[[#This Row],[CODIGO_OP]]&amp;OP[[#This Row],[Rubro]]</f>
        <v>140430125-42-NC-3603-1300-20-20305C-3603025-02</v>
      </c>
      <c r="B472" t="str">
        <f>OP[[#This Row],[CODIGO_CRP]]&amp;OP[[#This Row],[Rubro]]</f>
        <v>4325-42-NC-3603-1300-20-20305C-3603025-02</v>
      </c>
      <c r="C472" t="str">
        <f>OP[[#This Row],[CODIGO_CDP]]&amp;OP[[#This Row],[Rubro]]</f>
        <v>3625-42-NC-3603-1300-20-20305C-3603025-02</v>
      </c>
      <c r="D472" t="str">
        <f>_xlfn.CONCAT(MID(OP[[#This Row],[Numero Documento]],1,10),"-",RIGHT(OP[[#This Row],[Dependencia]],2),"-",MID(OP[[#This Row],[Fuente]],1,1))</f>
        <v>140430125-42-N</v>
      </c>
      <c r="E472" t="str">
        <f>_xlfn.CONCAT(MID(OP[[#This Row],[Compromisos]],1,10),"-",RIGHT(OP[[#This Row],[Dependencia]],2),"-",MID(OP[[#This Row],[Fuente]],1,1))</f>
        <v>4325-42-N</v>
      </c>
      <c r="F472" t="str">
        <f>_xlfn.CONCAT(MID(OP[[#This Row],[CDP]],1,10),"-",RIGHT(OP[[#This Row],[Dependencia]],2),"-",MID(OP[[#This Row],[Fuente]],1,1))</f>
        <v>3625-42-N</v>
      </c>
      <c r="G472" t="s">
        <v>5719</v>
      </c>
      <c r="H472">
        <v>45785</v>
      </c>
      <c r="I472">
        <v>45789.194444444445</v>
      </c>
      <c r="J472" t="s">
        <v>51</v>
      </c>
      <c r="K472" s="1">
        <v>2575000</v>
      </c>
      <c r="L472" s="1">
        <v>14382</v>
      </c>
      <c r="M472" s="1">
        <v>2560618</v>
      </c>
      <c r="N472" t="s">
        <v>52</v>
      </c>
      <c r="O472" t="s">
        <v>53</v>
      </c>
      <c r="P472" t="s">
        <v>169</v>
      </c>
      <c r="Q472">
        <v>20939549</v>
      </c>
      <c r="R472" t="s">
        <v>711</v>
      </c>
      <c r="S472" t="s">
        <v>56</v>
      </c>
      <c r="T472" t="s">
        <v>57</v>
      </c>
      <c r="U472" s="3" t="s">
        <v>712</v>
      </c>
      <c r="V472" t="s">
        <v>59</v>
      </c>
      <c r="W472">
        <v>860007335</v>
      </c>
      <c r="X472" t="s">
        <v>201</v>
      </c>
      <c r="Y472">
        <v>923242</v>
      </c>
      <c r="Z472" t="s">
        <v>702</v>
      </c>
      <c r="AA472" t="s">
        <v>62</v>
      </c>
      <c r="AB472" t="s">
        <v>63</v>
      </c>
      <c r="AC472" t="s">
        <v>172</v>
      </c>
      <c r="AD472" t="s">
        <v>173</v>
      </c>
      <c r="AE472" t="s">
        <v>66</v>
      </c>
      <c r="AF472" s="1">
        <v>2575000</v>
      </c>
      <c r="AG472" s="1">
        <v>0</v>
      </c>
      <c r="AH472" s="1">
        <v>0</v>
      </c>
      <c r="AI472" s="1">
        <v>0</v>
      </c>
      <c r="AJ472" t="s">
        <v>67</v>
      </c>
      <c r="AM472" t="s">
        <v>68</v>
      </c>
      <c r="AS472">
        <v>3625</v>
      </c>
      <c r="AT472">
        <v>3625</v>
      </c>
      <c r="AU472">
        <v>4325</v>
      </c>
      <c r="AV472">
        <v>0</v>
      </c>
      <c r="AX472">
        <v>146725</v>
      </c>
      <c r="AY472">
        <v>140430125</v>
      </c>
      <c r="AZ472" t="s">
        <v>70</v>
      </c>
      <c r="BA472">
        <v>45689</v>
      </c>
      <c r="BB472" t="s">
        <v>180</v>
      </c>
      <c r="BC472" t="s">
        <v>713</v>
      </c>
      <c r="BD472" t="s">
        <v>714</v>
      </c>
    </row>
    <row r="473" spans="1:56" x14ac:dyDescent="0.25">
      <c r="A473" t="str">
        <f>OP[[#This Row],[CODIGO_OP]]&amp;OP[[#This Row],[Rubro]]</f>
        <v>140430225-90-NC-3603-1300-20-20305C-3603025-02</v>
      </c>
      <c r="B473" t="str">
        <f>OP[[#This Row],[CODIGO_CRP]]&amp;OP[[#This Row],[Rubro]]</f>
        <v>27725-90-NC-3603-1300-20-20305C-3603025-02</v>
      </c>
      <c r="C473" t="str">
        <f>OP[[#This Row],[CODIGO_CDP]]&amp;OP[[#This Row],[Rubro]]</f>
        <v>4525-90-NC-3603-1300-20-20305C-3603025-02</v>
      </c>
      <c r="D473" t="str">
        <f>_xlfn.CONCAT(MID(OP[[#This Row],[Numero Documento]],1,10),"-",RIGHT(OP[[#This Row],[Dependencia]],2),"-",MID(OP[[#This Row],[Fuente]],1,1))</f>
        <v>140430225-90-N</v>
      </c>
      <c r="E473" t="str">
        <f>_xlfn.CONCAT(MID(OP[[#This Row],[Compromisos]],1,10),"-",RIGHT(OP[[#This Row],[Dependencia]],2),"-",MID(OP[[#This Row],[Fuente]],1,1))</f>
        <v>27725-90-N</v>
      </c>
      <c r="F473" t="str">
        <f>_xlfn.CONCAT(MID(OP[[#This Row],[CDP]],1,10),"-",RIGHT(OP[[#This Row],[Dependencia]],2),"-",MID(OP[[#This Row],[Fuente]],1,1))</f>
        <v>4525-90-N</v>
      </c>
      <c r="G473" t="s">
        <v>5720</v>
      </c>
      <c r="H473">
        <v>45785</v>
      </c>
      <c r="I473">
        <v>45789.194456018522</v>
      </c>
      <c r="J473" t="s">
        <v>51</v>
      </c>
      <c r="K473" s="1">
        <v>2389435</v>
      </c>
      <c r="L473" s="1">
        <v>15855</v>
      </c>
      <c r="M473" s="1">
        <v>2373580</v>
      </c>
      <c r="N473" t="s">
        <v>52</v>
      </c>
      <c r="O473" t="s">
        <v>53</v>
      </c>
      <c r="P473" t="s">
        <v>169</v>
      </c>
      <c r="Q473">
        <v>79207235</v>
      </c>
      <c r="R473" t="s">
        <v>332</v>
      </c>
      <c r="S473" t="s">
        <v>56</v>
      </c>
      <c r="T473" t="s">
        <v>57</v>
      </c>
      <c r="U473" s="3" t="s">
        <v>333</v>
      </c>
      <c r="V473" t="s">
        <v>59</v>
      </c>
      <c r="W473">
        <v>860007335</v>
      </c>
      <c r="X473" t="s">
        <v>201</v>
      </c>
      <c r="Y473">
        <v>923290</v>
      </c>
      <c r="Z473" t="s">
        <v>213</v>
      </c>
      <c r="AA473" t="s">
        <v>62</v>
      </c>
      <c r="AB473" t="s">
        <v>63</v>
      </c>
      <c r="AC473" t="s">
        <v>172</v>
      </c>
      <c r="AD473" t="s">
        <v>173</v>
      </c>
      <c r="AE473" t="s">
        <v>66</v>
      </c>
      <c r="AF473" s="1">
        <v>2389435</v>
      </c>
      <c r="AG473" s="1">
        <v>0</v>
      </c>
      <c r="AH473" s="1">
        <v>0</v>
      </c>
      <c r="AI473" s="1">
        <v>0</v>
      </c>
      <c r="AJ473" t="s">
        <v>67</v>
      </c>
      <c r="AM473" t="s">
        <v>68</v>
      </c>
      <c r="AS473">
        <v>4525</v>
      </c>
      <c r="AT473">
        <v>4525</v>
      </c>
      <c r="AU473">
        <v>27725</v>
      </c>
      <c r="AV473">
        <v>0</v>
      </c>
      <c r="AX473">
        <v>146825</v>
      </c>
      <c r="AY473">
        <v>140430225</v>
      </c>
      <c r="AZ473" t="s">
        <v>70</v>
      </c>
      <c r="BA473">
        <v>45698</v>
      </c>
      <c r="BB473" t="s">
        <v>174</v>
      </c>
      <c r="BC473" t="s">
        <v>2532</v>
      </c>
      <c r="BD473" t="s">
        <v>1385</v>
      </c>
    </row>
    <row r="474" spans="1:56" x14ac:dyDescent="0.25">
      <c r="A474" t="str">
        <f>OP[[#This Row],[CODIGO_OP]]&amp;OP[[#This Row],[Rubro]]</f>
        <v>140430325-10-NC-3603-1300-20-20305C-3603025-02</v>
      </c>
      <c r="B474" t="str">
        <f>OP[[#This Row],[CODIGO_CRP]]&amp;OP[[#This Row],[Rubro]]</f>
        <v>27925-10-NC-3603-1300-20-20305C-3603025-02</v>
      </c>
      <c r="C474" t="str">
        <f>OP[[#This Row],[CODIGO_CDP]]&amp;OP[[#This Row],[Rubro]]</f>
        <v>1925-10-NC-3603-1300-20-20305C-3603025-02</v>
      </c>
      <c r="D474" t="str">
        <f>_xlfn.CONCAT(MID(OP[[#This Row],[Numero Documento]],1,10),"-",RIGHT(OP[[#This Row],[Dependencia]],2),"-",MID(OP[[#This Row],[Fuente]],1,1))</f>
        <v>140430325-10-N</v>
      </c>
      <c r="E474" t="str">
        <f>_xlfn.CONCAT(MID(OP[[#This Row],[Compromisos]],1,10),"-",RIGHT(OP[[#This Row],[Dependencia]],2),"-",MID(OP[[#This Row],[Fuente]],1,1))</f>
        <v>27925-10-N</v>
      </c>
      <c r="F474" t="str">
        <f>_xlfn.CONCAT(MID(OP[[#This Row],[CDP]],1,10),"-",RIGHT(OP[[#This Row],[Dependencia]],2),"-",MID(OP[[#This Row],[Fuente]],1,1))</f>
        <v>1925-10-N</v>
      </c>
      <c r="G474" t="s">
        <v>5721</v>
      </c>
      <c r="H474">
        <v>45785</v>
      </c>
      <c r="I474">
        <v>45789.196979166663</v>
      </c>
      <c r="J474" t="s">
        <v>51</v>
      </c>
      <c r="K474" s="1">
        <v>2389435</v>
      </c>
      <c r="L474" s="1">
        <v>16091</v>
      </c>
      <c r="M474" s="1">
        <v>2373344</v>
      </c>
      <c r="N474" t="s">
        <v>52</v>
      </c>
      <c r="O474" t="s">
        <v>53</v>
      </c>
      <c r="P474" t="s">
        <v>169</v>
      </c>
      <c r="Q474">
        <v>79661139</v>
      </c>
      <c r="R474" t="s">
        <v>262</v>
      </c>
      <c r="S474" t="s">
        <v>56</v>
      </c>
      <c r="T474" t="s">
        <v>57</v>
      </c>
      <c r="U474" s="3" t="s">
        <v>263</v>
      </c>
      <c r="V474" t="s">
        <v>59</v>
      </c>
      <c r="W474">
        <v>860034313</v>
      </c>
      <c r="X474" t="s">
        <v>97</v>
      </c>
      <c r="Y474">
        <v>923210</v>
      </c>
      <c r="Z474" t="s">
        <v>61</v>
      </c>
      <c r="AA474" t="s">
        <v>62</v>
      </c>
      <c r="AB474" t="s">
        <v>63</v>
      </c>
      <c r="AC474" t="s">
        <v>172</v>
      </c>
      <c r="AD474" t="s">
        <v>173</v>
      </c>
      <c r="AE474" t="s">
        <v>66</v>
      </c>
      <c r="AF474" s="1">
        <v>2389435</v>
      </c>
      <c r="AG474" s="1">
        <v>0</v>
      </c>
      <c r="AH474" s="1">
        <v>0</v>
      </c>
      <c r="AI474" s="1">
        <v>0</v>
      </c>
      <c r="AJ474" t="s">
        <v>67</v>
      </c>
      <c r="AM474" t="s">
        <v>68</v>
      </c>
      <c r="AS474">
        <v>1925</v>
      </c>
      <c r="AT474">
        <v>1925</v>
      </c>
      <c r="AU474">
        <v>27925</v>
      </c>
      <c r="AV474">
        <v>0</v>
      </c>
      <c r="AX474">
        <v>146925</v>
      </c>
      <c r="AY474">
        <v>140430325</v>
      </c>
      <c r="AZ474" t="s">
        <v>70</v>
      </c>
      <c r="BA474">
        <v>45698</v>
      </c>
      <c r="BB474" t="s">
        <v>174</v>
      </c>
      <c r="BC474" t="s">
        <v>1392</v>
      </c>
      <c r="BD474" t="s">
        <v>1393</v>
      </c>
    </row>
    <row r="475" spans="1:56" x14ac:dyDescent="0.25">
      <c r="A475" t="str">
        <f>OP[[#This Row],[CODIGO_OP]]&amp;OP[[#This Row],[Rubro]]</f>
        <v>140430425-10-NC-3603-1300-20-20305C-3603025-02</v>
      </c>
      <c r="B475" t="str">
        <f>OP[[#This Row],[CODIGO_CRP]]&amp;OP[[#This Row],[Rubro]]</f>
        <v>28025-10-NC-3603-1300-20-20305C-3603025-02</v>
      </c>
      <c r="C475" t="str">
        <f>OP[[#This Row],[CODIGO_CDP]]&amp;OP[[#This Row],[Rubro]]</f>
        <v>1925-10-NC-3603-1300-20-20305C-3603025-02</v>
      </c>
      <c r="D475" t="str">
        <f>_xlfn.CONCAT(MID(OP[[#This Row],[Numero Documento]],1,10),"-",RIGHT(OP[[#This Row],[Dependencia]],2),"-",MID(OP[[#This Row],[Fuente]],1,1))</f>
        <v>140430425-10-N</v>
      </c>
      <c r="E475" t="str">
        <f>_xlfn.CONCAT(MID(OP[[#This Row],[Compromisos]],1,10),"-",RIGHT(OP[[#This Row],[Dependencia]],2),"-",MID(OP[[#This Row],[Fuente]],1,1))</f>
        <v>28025-10-N</v>
      </c>
      <c r="F475" t="str">
        <f>_xlfn.CONCAT(MID(OP[[#This Row],[CDP]],1,10),"-",RIGHT(OP[[#This Row],[Dependencia]],2),"-",MID(OP[[#This Row],[Fuente]],1,1))</f>
        <v>1925-10-N</v>
      </c>
      <c r="G475" t="s">
        <v>5722</v>
      </c>
      <c r="H475">
        <v>45785</v>
      </c>
      <c r="I475">
        <v>45789.184374999997</v>
      </c>
      <c r="J475" t="s">
        <v>51</v>
      </c>
      <c r="K475" s="1">
        <v>2389435</v>
      </c>
      <c r="L475" s="1">
        <v>14701</v>
      </c>
      <c r="M475" s="1">
        <v>2374734</v>
      </c>
      <c r="N475" t="s">
        <v>52</v>
      </c>
      <c r="O475" t="s">
        <v>53</v>
      </c>
      <c r="P475" t="s">
        <v>169</v>
      </c>
      <c r="Q475">
        <v>79205725</v>
      </c>
      <c r="R475" t="s">
        <v>1395</v>
      </c>
      <c r="S475" t="s">
        <v>56</v>
      </c>
      <c r="T475" t="s">
        <v>57</v>
      </c>
      <c r="U475" s="3" t="s">
        <v>1396</v>
      </c>
      <c r="V475" t="s">
        <v>59</v>
      </c>
      <c r="W475">
        <v>860002964</v>
      </c>
      <c r="X475" t="s">
        <v>242</v>
      </c>
      <c r="Y475">
        <v>923210</v>
      </c>
      <c r="Z475" t="s">
        <v>61</v>
      </c>
      <c r="AA475" t="s">
        <v>62</v>
      </c>
      <c r="AB475" t="s">
        <v>63</v>
      </c>
      <c r="AC475" t="s">
        <v>172</v>
      </c>
      <c r="AD475" t="s">
        <v>173</v>
      </c>
      <c r="AE475" t="s">
        <v>66</v>
      </c>
      <c r="AF475" s="1">
        <v>2389435</v>
      </c>
      <c r="AG475" s="1">
        <v>0</v>
      </c>
      <c r="AH475" s="1">
        <v>0</v>
      </c>
      <c r="AI475" s="1">
        <v>0</v>
      </c>
      <c r="AJ475" t="s">
        <v>67</v>
      </c>
      <c r="AM475" t="s">
        <v>68</v>
      </c>
      <c r="AS475">
        <v>1925</v>
      </c>
      <c r="AT475">
        <v>1925</v>
      </c>
      <c r="AU475">
        <v>28025</v>
      </c>
      <c r="AV475">
        <v>0</v>
      </c>
      <c r="AX475">
        <v>147025</v>
      </c>
      <c r="AY475">
        <v>140430425</v>
      </c>
      <c r="AZ475" t="s">
        <v>70</v>
      </c>
      <c r="BA475">
        <v>45698</v>
      </c>
      <c r="BB475" t="s">
        <v>174</v>
      </c>
      <c r="BC475" t="s">
        <v>1397</v>
      </c>
      <c r="BD475" t="s">
        <v>1393</v>
      </c>
    </row>
    <row r="476" spans="1:56" x14ac:dyDescent="0.25">
      <c r="A476" t="str">
        <f>OP[[#This Row],[CODIGO_OP]]&amp;OP[[#This Row],[Rubro]]</f>
        <v>140430525-42-NC-3603-1300-20-20305C-3603025-02</v>
      </c>
      <c r="B476" t="str">
        <f>OP[[#This Row],[CODIGO_CRP]]&amp;OP[[#This Row],[Rubro]]</f>
        <v>28425-42-NC-3603-1300-20-20305C-3603025-02</v>
      </c>
      <c r="C476" t="str">
        <f>OP[[#This Row],[CODIGO_CDP]]&amp;OP[[#This Row],[Rubro]]</f>
        <v>3625-42-NC-3603-1300-20-20305C-3603025-02</v>
      </c>
      <c r="D476" t="str">
        <f>_xlfn.CONCAT(MID(OP[[#This Row],[Numero Documento]],1,10),"-",RIGHT(OP[[#This Row],[Dependencia]],2),"-",MID(OP[[#This Row],[Fuente]],1,1))</f>
        <v>140430525-42-N</v>
      </c>
      <c r="E476" t="str">
        <f>_xlfn.CONCAT(MID(OP[[#This Row],[Compromisos]],1,10),"-",RIGHT(OP[[#This Row],[Dependencia]],2),"-",MID(OP[[#This Row],[Fuente]],1,1))</f>
        <v>28425-42-N</v>
      </c>
      <c r="F476" t="str">
        <f>_xlfn.CONCAT(MID(OP[[#This Row],[CDP]],1,10),"-",RIGHT(OP[[#This Row],[Dependencia]],2),"-",MID(OP[[#This Row],[Fuente]],1,1))</f>
        <v>3625-42-N</v>
      </c>
      <c r="G476" t="s">
        <v>5723</v>
      </c>
      <c r="H476">
        <v>45785</v>
      </c>
      <c r="I476">
        <v>45789.19327546296</v>
      </c>
      <c r="J476" t="s">
        <v>51</v>
      </c>
      <c r="K476" s="1">
        <v>3021594</v>
      </c>
      <c r="L476" s="1">
        <v>15695</v>
      </c>
      <c r="M476" s="1">
        <v>3005899</v>
      </c>
      <c r="N476" t="s">
        <v>52</v>
      </c>
      <c r="O476" t="s">
        <v>53</v>
      </c>
      <c r="P476" t="s">
        <v>169</v>
      </c>
      <c r="Q476">
        <v>79418258</v>
      </c>
      <c r="R476" t="s">
        <v>1414</v>
      </c>
      <c r="S476" t="s">
        <v>56</v>
      </c>
      <c r="T476" t="s">
        <v>57</v>
      </c>
      <c r="U476" s="3" t="s">
        <v>1415</v>
      </c>
      <c r="V476" t="s">
        <v>59</v>
      </c>
      <c r="W476">
        <v>860034594</v>
      </c>
      <c r="X476" t="s">
        <v>195</v>
      </c>
      <c r="Y476">
        <v>923242</v>
      </c>
      <c r="Z476" t="s">
        <v>702</v>
      </c>
      <c r="AA476" t="s">
        <v>62</v>
      </c>
      <c r="AB476" t="s">
        <v>63</v>
      </c>
      <c r="AC476" t="s">
        <v>172</v>
      </c>
      <c r="AD476" t="s">
        <v>173</v>
      </c>
      <c r="AE476" t="s">
        <v>66</v>
      </c>
      <c r="AF476" s="1">
        <v>3021594</v>
      </c>
      <c r="AG476" s="1">
        <v>0</v>
      </c>
      <c r="AH476" s="1">
        <v>0</v>
      </c>
      <c r="AI476" s="1">
        <v>0</v>
      </c>
      <c r="AJ476" t="s">
        <v>67</v>
      </c>
      <c r="AM476" t="s">
        <v>68</v>
      </c>
      <c r="AS476">
        <v>3625</v>
      </c>
      <c r="AT476">
        <v>3625</v>
      </c>
      <c r="AU476">
        <v>28425</v>
      </c>
      <c r="AV476">
        <v>0</v>
      </c>
      <c r="AX476">
        <v>147125</v>
      </c>
      <c r="AY476">
        <v>140430525</v>
      </c>
      <c r="AZ476" t="s">
        <v>70</v>
      </c>
      <c r="BA476">
        <v>45698</v>
      </c>
      <c r="BB476" t="s">
        <v>174</v>
      </c>
      <c r="BC476" t="s">
        <v>1416</v>
      </c>
      <c r="BD476" t="s">
        <v>1417</v>
      </c>
    </row>
    <row r="477" spans="1:56" x14ac:dyDescent="0.25">
      <c r="A477" t="str">
        <f>OP[[#This Row],[CODIGO_OP]]&amp;OP[[#This Row],[Rubro]]</f>
        <v>140430625-42-NC-3603-1300-20-20305C-3603025-02</v>
      </c>
      <c r="B477" t="str">
        <f>OP[[#This Row],[CODIGO_CRP]]&amp;OP[[#This Row],[Rubro]]</f>
        <v>28525-42-NC-3603-1300-20-20305C-3603025-02</v>
      </c>
      <c r="C477" t="str">
        <f>OP[[#This Row],[CODIGO_CDP]]&amp;OP[[#This Row],[Rubro]]</f>
        <v>3625-42-NC-3603-1300-20-20305C-3603025-02</v>
      </c>
      <c r="D477" t="str">
        <f>_xlfn.CONCAT(MID(OP[[#This Row],[Numero Documento]],1,10),"-",RIGHT(OP[[#This Row],[Dependencia]],2),"-",MID(OP[[#This Row],[Fuente]],1,1))</f>
        <v>140430625-42-N</v>
      </c>
      <c r="E477" t="str">
        <f>_xlfn.CONCAT(MID(OP[[#This Row],[Compromisos]],1,10),"-",RIGHT(OP[[#This Row],[Dependencia]],2),"-",MID(OP[[#This Row],[Fuente]],1,1))</f>
        <v>28525-42-N</v>
      </c>
      <c r="F477" t="str">
        <f>_xlfn.CONCAT(MID(OP[[#This Row],[CDP]],1,10),"-",RIGHT(OP[[#This Row],[Dependencia]],2),"-",MID(OP[[#This Row],[Fuente]],1,1))</f>
        <v>3625-42-N</v>
      </c>
      <c r="G477" t="s">
        <v>5724</v>
      </c>
      <c r="H477">
        <v>45785</v>
      </c>
      <c r="I477">
        <v>45789.194444444445</v>
      </c>
      <c r="J477" t="s">
        <v>51</v>
      </c>
      <c r="K477" s="1">
        <v>3780394</v>
      </c>
      <c r="L477" s="1">
        <v>20096</v>
      </c>
      <c r="M477" s="1">
        <v>3760298</v>
      </c>
      <c r="N477" t="s">
        <v>52</v>
      </c>
      <c r="O477" t="s">
        <v>53</v>
      </c>
      <c r="P477" t="s">
        <v>169</v>
      </c>
      <c r="Q477">
        <v>1018427297</v>
      </c>
      <c r="R477" t="s">
        <v>1419</v>
      </c>
      <c r="S477" t="s">
        <v>56</v>
      </c>
      <c r="T477" t="s">
        <v>57</v>
      </c>
      <c r="U477" s="3" t="s">
        <v>1420</v>
      </c>
      <c r="V477" t="s">
        <v>59</v>
      </c>
      <c r="W477">
        <v>860007335</v>
      </c>
      <c r="X477" t="s">
        <v>201</v>
      </c>
      <c r="Y477">
        <v>923242</v>
      </c>
      <c r="Z477" t="s">
        <v>702</v>
      </c>
      <c r="AA477" t="s">
        <v>62</v>
      </c>
      <c r="AB477" t="s">
        <v>63</v>
      </c>
      <c r="AC477" t="s">
        <v>172</v>
      </c>
      <c r="AD477" t="s">
        <v>173</v>
      </c>
      <c r="AE477" t="s">
        <v>66</v>
      </c>
      <c r="AF477" s="1">
        <v>3780394</v>
      </c>
      <c r="AG477" s="1">
        <v>0</v>
      </c>
      <c r="AH477" s="1">
        <v>0</v>
      </c>
      <c r="AI477" s="1">
        <v>0</v>
      </c>
      <c r="AJ477" t="s">
        <v>67</v>
      </c>
      <c r="AM477" t="s">
        <v>68</v>
      </c>
      <c r="AS477">
        <v>3625</v>
      </c>
      <c r="AT477">
        <v>3625</v>
      </c>
      <c r="AU477">
        <v>28525</v>
      </c>
      <c r="AV477">
        <v>0</v>
      </c>
      <c r="AX477">
        <v>147225</v>
      </c>
      <c r="AY477">
        <v>140430625</v>
      </c>
      <c r="AZ477" t="s">
        <v>70</v>
      </c>
      <c r="BA477">
        <v>45698</v>
      </c>
      <c r="BB477" t="s">
        <v>174</v>
      </c>
      <c r="BC477" t="s">
        <v>1421</v>
      </c>
      <c r="BD477" t="s">
        <v>1422</v>
      </c>
    </row>
    <row r="478" spans="1:56" x14ac:dyDescent="0.25">
      <c r="A478" t="str">
        <f>OP[[#This Row],[CODIGO_OP]]&amp;OP[[#This Row],[Rubro]]</f>
        <v>140430725-42-NC-3603-1300-20-20305C-3603025-02</v>
      </c>
      <c r="B478" t="str">
        <f>OP[[#This Row],[CODIGO_CRP]]&amp;OP[[#This Row],[Rubro]]</f>
        <v>30125-42-NC-3603-1300-20-20305C-3603025-02</v>
      </c>
      <c r="C478" t="str">
        <f>OP[[#This Row],[CODIGO_CDP]]&amp;OP[[#This Row],[Rubro]]</f>
        <v>3625-42-NC-3603-1300-20-20305C-3603025-02</v>
      </c>
      <c r="D478" t="str">
        <f>_xlfn.CONCAT(MID(OP[[#This Row],[Numero Documento]],1,10),"-",RIGHT(OP[[#This Row],[Dependencia]],2),"-",MID(OP[[#This Row],[Fuente]],1,1))</f>
        <v>140430725-42-N</v>
      </c>
      <c r="E478" t="str">
        <f>_xlfn.CONCAT(MID(OP[[#This Row],[Compromisos]],1,10),"-",RIGHT(OP[[#This Row],[Dependencia]],2),"-",MID(OP[[#This Row],[Fuente]],1,1))</f>
        <v>30125-42-N</v>
      </c>
      <c r="F478" t="str">
        <f>_xlfn.CONCAT(MID(OP[[#This Row],[CDP]],1,10),"-",RIGHT(OP[[#This Row],[Dependencia]],2),"-",MID(OP[[#This Row],[Fuente]],1,1))</f>
        <v>3625-42-N</v>
      </c>
      <c r="G478" t="s">
        <v>5725</v>
      </c>
      <c r="H478">
        <v>45785</v>
      </c>
      <c r="I478">
        <v>45789.187210648146</v>
      </c>
      <c r="J478" t="s">
        <v>51</v>
      </c>
      <c r="K478" s="1">
        <v>2387896</v>
      </c>
      <c r="L478" s="1">
        <v>11893</v>
      </c>
      <c r="M478" s="1">
        <v>2376003</v>
      </c>
      <c r="N478" t="s">
        <v>52</v>
      </c>
      <c r="O478" t="s">
        <v>53</v>
      </c>
      <c r="P478" t="s">
        <v>169</v>
      </c>
      <c r="Q478">
        <v>51890685</v>
      </c>
      <c r="R478" t="s">
        <v>1444</v>
      </c>
      <c r="S478" t="s">
        <v>56</v>
      </c>
      <c r="T478" t="s">
        <v>57</v>
      </c>
      <c r="U478" s="3" t="s">
        <v>1445</v>
      </c>
      <c r="V478" t="s">
        <v>59</v>
      </c>
      <c r="W478">
        <v>890903938</v>
      </c>
      <c r="X478" t="s">
        <v>86</v>
      </c>
      <c r="Y478">
        <v>923242</v>
      </c>
      <c r="Z478" t="s">
        <v>702</v>
      </c>
      <c r="AA478" t="s">
        <v>62</v>
      </c>
      <c r="AB478" t="s">
        <v>63</v>
      </c>
      <c r="AC478" t="s">
        <v>172</v>
      </c>
      <c r="AD478" t="s">
        <v>173</v>
      </c>
      <c r="AE478" t="s">
        <v>66</v>
      </c>
      <c r="AF478" s="1">
        <v>2387896</v>
      </c>
      <c r="AG478" s="1">
        <v>0</v>
      </c>
      <c r="AH478" s="1">
        <v>0</v>
      </c>
      <c r="AI478" s="1">
        <v>0</v>
      </c>
      <c r="AJ478" t="s">
        <v>67</v>
      </c>
      <c r="AM478" t="s">
        <v>68</v>
      </c>
      <c r="AS478">
        <v>3625</v>
      </c>
      <c r="AT478">
        <v>3625</v>
      </c>
      <c r="AU478">
        <v>30125</v>
      </c>
      <c r="AV478">
        <v>0</v>
      </c>
      <c r="AX478">
        <v>147325</v>
      </c>
      <c r="AY478">
        <v>140430725</v>
      </c>
      <c r="AZ478" t="s">
        <v>70</v>
      </c>
      <c r="BA478">
        <v>45700</v>
      </c>
      <c r="BB478" t="s">
        <v>174</v>
      </c>
      <c r="BC478" t="s">
        <v>1446</v>
      </c>
      <c r="BD478" t="s">
        <v>1447</v>
      </c>
    </row>
    <row r="479" spans="1:56" x14ac:dyDescent="0.25">
      <c r="A479" t="str">
        <f>OP[[#This Row],[CODIGO_OP]]&amp;OP[[#This Row],[Rubro]]</f>
        <v>140430825-42-NC-3603-1300-20-20305C-3603025-02</v>
      </c>
      <c r="B479" t="str">
        <f>OP[[#This Row],[CODIGO_CRP]]&amp;OP[[#This Row],[Rubro]]</f>
        <v>30925-42-NC-3603-1300-20-20305C-3603025-02</v>
      </c>
      <c r="C479" t="str">
        <f>OP[[#This Row],[CODIGO_CDP]]&amp;OP[[#This Row],[Rubro]]</f>
        <v>3625-42-NC-3603-1300-20-20305C-3603025-02</v>
      </c>
      <c r="D479" t="str">
        <f>_xlfn.CONCAT(MID(OP[[#This Row],[Numero Documento]],1,10),"-",RIGHT(OP[[#This Row],[Dependencia]],2),"-",MID(OP[[#This Row],[Fuente]],1,1))</f>
        <v>140430825-42-N</v>
      </c>
      <c r="E479" t="str">
        <f>_xlfn.CONCAT(MID(OP[[#This Row],[Compromisos]],1,10),"-",RIGHT(OP[[#This Row],[Dependencia]],2),"-",MID(OP[[#This Row],[Fuente]],1,1))</f>
        <v>30925-42-N</v>
      </c>
      <c r="F479" t="str">
        <f>_xlfn.CONCAT(MID(OP[[#This Row],[CDP]],1,10),"-",RIGHT(OP[[#This Row],[Dependencia]],2),"-",MID(OP[[#This Row],[Fuente]],1,1))</f>
        <v>3625-42-N</v>
      </c>
      <c r="G479" t="s">
        <v>5726</v>
      </c>
      <c r="H479">
        <v>45785</v>
      </c>
      <c r="I479">
        <v>45789.194525462961</v>
      </c>
      <c r="J479" t="s">
        <v>51</v>
      </c>
      <c r="K479" s="1">
        <v>3780394</v>
      </c>
      <c r="L479" s="1">
        <v>20096</v>
      </c>
      <c r="M479" s="1">
        <v>3760298</v>
      </c>
      <c r="N479" t="s">
        <v>52</v>
      </c>
      <c r="O479" t="s">
        <v>53</v>
      </c>
      <c r="P479" t="s">
        <v>169</v>
      </c>
      <c r="Q479">
        <v>1073698639</v>
      </c>
      <c r="R479" t="s">
        <v>1449</v>
      </c>
      <c r="S479" t="s">
        <v>56</v>
      </c>
      <c r="T479" t="s">
        <v>57</v>
      </c>
      <c r="U479" s="3" t="s">
        <v>1450</v>
      </c>
      <c r="V479" t="s">
        <v>59</v>
      </c>
      <c r="W479">
        <v>860007335</v>
      </c>
      <c r="X479" t="s">
        <v>201</v>
      </c>
      <c r="Y479">
        <v>923242</v>
      </c>
      <c r="Z479" t="s">
        <v>702</v>
      </c>
      <c r="AA479" t="s">
        <v>62</v>
      </c>
      <c r="AB479" t="s">
        <v>63</v>
      </c>
      <c r="AC479" t="s">
        <v>172</v>
      </c>
      <c r="AD479" t="s">
        <v>173</v>
      </c>
      <c r="AE479" t="s">
        <v>66</v>
      </c>
      <c r="AF479" s="1">
        <v>3780394</v>
      </c>
      <c r="AG479" s="1">
        <v>0</v>
      </c>
      <c r="AH479" s="1">
        <v>0</v>
      </c>
      <c r="AI479" s="1">
        <v>0</v>
      </c>
      <c r="AJ479" t="s">
        <v>67</v>
      </c>
      <c r="AM479" t="s">
        <v>68</v>
      </c>
      <c r="AS479">
        <v>3625</v>
      </c>
      <c r="AT479">
        <v>3625</v>
      </c>
      <c r="AU479">
        <v>30925</v>
      </c>
      <c r="AV479">
        <v>0</v>
      </c>
      <c r="AX479">
        <v>147425</v>
      </c>
      <c r="AY479">
        <v>140430825</v>
      </c>
      <c r="AZ479" t="s">
        <v>70</v>
      </c>
      <c r="BA479">
        <v>45705</v>
      </c>
      <c r="BB479" t="s">
        <v>174</v>
      </c>
      <c r="BC479" t="s">
        <v>1451</v>
      </c>
      <c r="BD479" t="s">
        <v>1422</v>
      </c>
    </row>
    <row r="480" spans="1:56" x14ac:dyDescent="0.25">
      <c r="A480" t="str">
        <f>OP[[#This Row],[CODIGO_OP]]&amp;OP[[#This Row],[Rubro]]</f>
        <v>140430925-42-NC-3603-1300-20-20305C-3603025-02</v>
      </c>
      <c r="B480" t="str">
        <f>OP[[#This Row],[CODIGO_CRP]]&amp;OP[[#This Row],[Rubro]]</f>
        <v>31125-42-NC-3603-1300-20-20305C-3603025-02</v>
      </c>
      <c r="C480" t="str">
        <f>OP[[#This Row],[CODIGO_CDP]]&amp;OP[[#This Row],[Rubro]]</f>
        <v>3625-42-NC-3603-1300-20-20305C-3603025-02</v>
      </c>
      <c r="D480" t="str">
        <f>_xlfn.CONCAT(MID(OP[[#This Row],[Numero Documento]],1,10),"-",RIGHT(OP[[#This Row],[Dependencia]],2),"-",MID(OP[[#This Row],[Fuente]],1,1))</f>
        <v>140430925-42-N</v>
      </c>
      <c r="E480" t="str">
        <f>_xlfn.CONCAT(MID(OP[[#This Row],[Compromisos]],1,10),"-",RIGHT(OP[[#This Row],[Dependencia]],2),"-",MID(OP[[#This Row],[Fuente]],1,1))</f>
        <v>31125-42-N</v>
      </c>
      <c r="F480" t="str">
        <f>_xlfn.CONCAT(MID(OP[[#This Row],[CDP]],1,10),"-",RIGHT(OP[[#This Row],[Dependencia]],2),"-",MID(OP[[#This Row],[Fuente]],1,1))</f>
        <v>3625-42-N</v>
      </c>
      <c r="G480" t="s">
        <v>5727</v>
      </c>
      <c r="H480">
        <v>45785</v>
      </c>
      <c r="I480">
        <v>45789.194525462961</v>
      </c>
      <c r="J480" t="s">
        <v>51</v>
      </c>
      <c r="K480" s="1">
        <v>3835911</v>
      </c>
      <c r="L480" s="1">
        <v>20392</v>
      </c>
      <c r="M480" s="1">
        <v>3815519</v>
      </c>
      <c r="N480" t="s">
        <v>52</v>
      </c>
      <c r="O480" t="s">
        <v>53</v>
      </c>
      <c r="P480" t="s">
        <v>169</v>
      </c>
      <c r="Q480">
        <v>1024466962</v>
      </c>
      <c r="R480" t="s">
        <v>1453</v>
      </c>
      <c r="S480" t="s">
        <v>56</v>
      </c>
      <c r="T480" t="s">
        <v>57</v>
      </c>
      <c r="U480" s="3" t="s">
        <v>1454</v>
      </c>
      <c r="V480" t="s">
        <v>59</v>
      </c>
      <c r="W480">
        <v>860007335</v>
      </c>
      <c r="X480" t="s">
        <v>201</v>
      </c>
      <c r="Y480">
        <v>923242</v>
      </c>
      <c r="Z480" t="s">
        <v>702</v>
      </c>
      <c r="AA480" t="s">
        <v>62</v>
      </c>
      <c r="AB480" t="s">
        <v>63</v>
      </c>
      <c r="AC480" t="s">
        <v>172</v>
      </c>
      <c r="AD480" t="s">
        <v>173</v>
      </c>
      <c r="AE480" t="s">
        <v>66</v>
      </c>
      <c r="AF480" s="1">
        <v>3835911</v>
      </c>
      <c r="AG480" s="1">
        <v>0</v>
      </c>
      <c r="AH480" s="1">
        <v>0</v>
      </c>
      <c r="AI480" s="1">
        <v>0</v>
      </c>
      <c r="AJ480" t="s">
        <v>67</v>
      </c>
      <c r="AM480" t="s">
        <v>68</v>
      </c>
      <c r="AS480">
        <v>3625</v>
      </c>
      <c r="AT480">
        <v>3625</v>
      </c>
      <c r="AU480">
        <v>31125</v>
      </c>
      <c r="AV480">
        <v>0</v>
      </c>
      <c r="AX480">
        <v>147525</v>
      </c>
      <c r="AY480">
        <v>140430925</v>
      </c>
      <c r="AZ480" t="s">
        <v>70</v>
      </c>
      <c r="BA480">
        <v>45705</v>
      </c>
      <c r="BB480" t="s">
        <v>174</v>
      </c>
      <c r="BC480" t="s">
        <v>1455</v>
      </c>
      <c r="BD480" t="s">
        <v>1456</v>
      </c>
    </row>
    <row r="481" spans="1:56" x14ac:dyDescent="0.25">
      <c r="A481" t="str">
        <f>OP[[#This Row],[CODIGO_OP]]&amp;OP[[#This Row],[Rubro]]</f>
        <v>140431025-42-NC-3603-1300-20-20305C-3603025-02</v>
      </c>
      <c r="B481" t="str">
        <f>OP[[#This Row],[CODIGO_CRP]]&amp;OP[[#This Row],[Rubro]]</f>
        <v>31925-42-NC-3603-1300-20-20305C-3603025-02</v>
      </c>
      <c r="C481" t="str">
        <f>OP[[#This Row],[CODIGO_CDP]]&amp;OP[[#This Row],[Rubro]]</f>
        <v>3625-42-NC-3603-1300-20-20305C-3603025-02</v>
      </c>
      <c r="D481" t="str">
        <f>_xlfn.CONCAT(MID(OP[[#This Row],[Numero Documento]],1,10),"-",RIGHT(OP[[#This Row],[Dependencia]],2),"-",MID(OP[[#This Row],[Fuente]],1,1))</f>
        <v>140431025-42-N</v>
      </c>
      <c r="E481" t="str">
        <f>_xlfn.CONCAT(MID(OP[[#This Row],[Compromisos]],1,10),"-",RIGHT(OP[[#This Row],[Dependencia]],2),"-",MID(OP[[#This Row],[Fuente]],1,1))</f>
        <v>31925-42-N</v>
      </c>
      <c r="F481" t="str">
        <f>_xlfn.CONCAT(MID(OP[[#This Row],[CDP]],1,10),"-",RIGHT(OP[[#This Row],[Dependencia]],2),"-",MID(OP[[#This Row],[Fuente]],1,1))</f>
        <v>3625-42-N</v>
      </c>
      <c r="G481" t="s">
        <v>5728</v>
      </c>
      <c r="H481">
        <v>45785</v>
      </c>
      <c r="I481">
        <v>45789.194537037038</v>
      </c>
      <c r="J481" t="s">
        <v>51</v>
      </c>
      <c r="K481" s="1">
        <v>2575000</v>
      </c>
      <c r="L481" s="1">
        <v>13015</v>
      </c>
      <c r="M481" s="1">
        <v>2561985</v>
      </c>
      <c r="N481" t="s">
        <v>52</v>
      </c>
      <c r="O481" t="s">
        <v>53</v>
      </c>
      <c r="P481" t="s">
        <v>169</v>
      </c>
      <c r="Q481">
        <v>1026276407</v>
      </c>
      <c r="R481" t="s">
        <v>1489</v>
      </c>
      <c r="S481" t="s">
        <v>56</v>
      </c>
      <c r="T481" t="s">
        <v>57</v>
      </c>
      <c r="U481" s="3" t="s">
        <v>1490</v>
      </c>
      <c r="V481" t="s">
        <v>59</v>
      </c>
      <c r="W481">
        <v>860007335</v>
      </c>
      <c r="X481" t="s">
        <v>201</v>
      </c>
      <c r="Y481">
        <v>923242</v>
      </c>
      <c r="Z481" t="s">
        <v>702</v>
      </c>
      <c r="AA481" t="s">
        <v>62</v>
      </c>
      <c r="AB481" t="s">
        <v>63</v>
      </c>
      <c r="AC481" t="s">
        <v>172</v>
      </c>
      <c r="AD481" t="s">
        <v>173</v>
      </c>
      <c r="AE481" t="s">
        <v>66</v>
      </c>
      <c r="AF481" s="1">
        <v>2575000</v>
      </c>
      <c r="AG481" s="1">
        <v>0</v>
      </c>
      <c r="AH481" s="1">
        <v>0</v>
      </c>
      <c r="AI481" s="1">
        <v>0</v>
      </c>
      <c r="AJ481" t="s">
        <v>67</v>
      </c>
      <c r="AM481" t="s">
        <v>68</v>
      </c>
      <c r="AS481">
        <v>3625</v>
      </c>
      <c r="AT481">
        <v>3625</v>
      </c>
      <c r="AU481">
        <v>31925</v>
      </c>
      <c r="AV481">
        <v>0</v>
      </c>
      <c r="AX481">
        <v>147625</v>
      </c>
      <c r="AY481">
        <v>140431025</v>
      </c>
      <c r="AZ481" t="s">
        <v>70</v>
      </c>
      <c r="BA481">
        <v>45705</v>
      </c>
      <c r="BB481" t="s">
        <v>174</v>
      </c>
      <c r="BC481" t="s">
        <v>1491</v>
      </c>
      <c r="BD481" t="s">
        <v>1492</v>
      </c>
    </row>
    <row r="482" spans="1:56" x14ac:dyDescent="0.25">
      <c r="A482" t="str">
        <f>OP[[#This Row],[CODIGO_OP]]&amp;OP[[#This Row],[Rubro]]</f>
        <v>140431125-10-NC-3603-1300-20-20305C-3603025-02</v>
      </c>
      <c r="B482" t="str">
        <f>OP[[#This Row],[CODIGO_CRP]]&amp;OP[[#This Row],[Rubro]]</f>
        <v>33625-10-NC-3603-1300-20-20305C-3603025-02</v>
      </c>
      <c r="C482" t="str">
        <f>OP[[#This Row],[CODIGO_CDP]]&amp;OP[[#This Row],[Rubro]]</f>
        <v>1925-10-NC-3603-1300-20-20305C-3603025-02</v>
      </c>
      <c r="D482" t="str">
        <f>_xlfn.CONCAT(MID(OP[[#This Row],[Numero Documento]],1,10),"-",RIGHT(OP[[#This Row],[Dependencia]],2),"-",MID(OP[[#This Row],[Fuente]],1,1))</f>
        <v>140431125-10-N</v>
      </c>
      <c r="E482" t="str">
        <f>_xlfn.CONCAT(MID(OP[[#This Row],[Compromisos]],1,10),"-",RIGHT(OP[[#This Row],[Dependencia]],2),"-",MID(OP[[#This Row],[Fuente]],1,1))</f>
        <v>33625-10-N</v>
      </c>
      <c r="F482" t="str">
        <f>_xlfn.CONCAT(MID(OP[[#This Row],[CDP]],1,10),"-",RIGHT(OP[[#This Row],[Dependencia]],2),"-",MID(OP[[#This Row],[Fuente]],1,1))</f>
        <v>1925-10-N</v>
      </c>
      <c r="G482" t="s">
        <v>5729</v>
      </c>
      <c r="H482">
        <v>45785</v>
      </c>
      <c r="I482">
        <v>45789.19703703704</v>
      </c>
      <c r="J482" t="s">
        <v>51</v>
      </c>
      <c r="K482" s="1">
        <v>1987488</v>
      </c>
      <c r="L482" s="1">
        <v>9490</v>
      </c>
      <c r="M482" s="1">
        <v>1977998</v>
      </c>
      <c r="N482" t="s">
        <v>52</v>
      </c>
      <c r="O482" t="s">
        <v>53</v>
      </c>
      <c r="P482" t="s">
        <v>169</v>
      </c>
      <c r="Q482">
        <v>1010040399</v>
      </c>
      <c r="R482" t="s">
        <v>1548</v>
      </c>
      <c r="S482" t="s">
        <v>56</v>
      </c>
      <c r="T482" t="s">
        <v>57</v>
      </c>
      <c r="U482" s="3" t="s">
        <v>1549</v>
      </c>
      <c r="V482" t="s">
        <v>59</v>
      </c>
      <c r="W482">
        <v>860034313</v>
      </c>
      <c r="X482" t="s">
        <v>97</v>
      </c>
      <c r="Y482">
        <v>923210</v>
      </c>
      <c r="Z482" t="s">
        <v>61</v>
      </c>
      <c r="AA482" t="s">
        <v>62</v>
      </c>
      <c r="AB482" t="s">
        <v>63</v>
      </c>
      <c r="AC482" t="s">
        <v>172</v>
      </c>
      <c r="AD482" t="s">
        <v>173</v>
      </c>
      <c r="AE482" t="s">
        <v>66</v>
      </c>
      <c r="AF482" s="1">
        <v>1987488</v>
      </c>
      <c r="AG482" s="1">
        <v>0</v>
      </c>
      <c r="AH482" s="1">
        <v>0</v>
      </c>
      <c r="AI482" s="1">
        <v>0</v>
      </c>
      <c r="AJ482" t="s">
        <v>67</v>
      </c>
      <c r="AM482" t="s">
        <v>68</v>
      </c>
      <c r="AS482">
        <v>1925</v>
      </c>
      <c r="AT482">
        <v>1925</v>
      </c>
      <c r="AU482">
        <v>33625</v>
      </c>
      <c r="AV482">
        <v>0</v>
      </c>
      <c r="AX482">
        <v>147725</v>
      </c>
      <c r="AY482">
        <v>140431125</v>
      </c>
      <c r="AZ482" t="s">
        <v>70</v>
      </c>
      <c r="BA482">
        <v>45708</v>
      </c>
      <c r="BB482" t="s">
        <v>174</v>
      </c>
      <c r="BC482" t="s">
        <v>1550</v>
      </c>
      <c r="BD482" t="s">
        <v>1551</v>
      </c>
    </row>
    <row r="483" spans="1:56" x14ac:dyDescent="0.25">
      <c r="A483" t="str">
        <f>OP[[#This Row],[CODIGO_OP]]&amp;OP[[#This Row],[Rubro]]</f>
        <v>140431225-42-NC-3603-1300-20-20305C-3603025-02</v>
      </c>
      <c r="B483" t="str">
        <f>OP[[#This Row],[CODIGO_CRP]]&amp;OP[[#This Row],[Rubro]]</f>
        <v>43725-42-NC-3603-1300-20-20305C-3603025-02</v>
      </c>
      <c r="C483" t="str">
        <f>OP[[#This Row],[CODIGO_CDP]]&amp;OP[[#This Row],[Rubro]]</f>
        <v>3625-42-NC-3603-1300-20-20305C-3603025-02</v>
      </c>
      <c r="D483" t="str">
        <f>_xlfn.CONCAT(MID(OP[[#This Row],[Numero Documento]],1,10),"-",RIGHT(OP[[#This Row],[Dependencia]],2),"-",MID(OP[[#This Row],[Fuente]],1,1))</f>
        <v>140431225-42-N</v>
      </c>
      <c r="E483" t="str">
        <f>_xlfn.CONCAT(MID(OP[[#This Row],[Compromisos]],1,10),"-",RIGHT(OP[[#This Row],[Dependencia]],2),"-",MID(OP[[#This Row],[Fuente]],1,1))</f>
        <v>43725-42-N</v>
      </c>
      <c r="F483" t="str">
        <f>_xlfn.CONCAT(MID(OP[[#This Row],[CDP]],1,10),"-",RIGHT(OP[[#This Row],[Dependencia]],2),"-",MID(OP[[#This Row],[Fuente]],1,1))</f>
        <v>3625-42-N</v>
      </c>
      <c r="G483" t="s">
        <v>5730</v>
      </c>
      <c r="H483">
        <v>45785</v>
      </c>
      <c r="I483">
        <v>45789.187210648146</v>
      </c>
      <c r="J483" t="s">
        <v>51</v>
      </c>
      <c r="K483" s="1">
        <v>3780394</v>
      </c>
      <c r="L483" s="1">
        <v>20096</v>
      </c>
      <c r="M483" s="1">
        <v>3760298</v>
      </c>
      <c r="N483" t="s">
        <v>52</v>
      </c>
      <c r="O483" t="s">
        <v>53</v>
      </c>
      <c r="P483" t="s">
        <v>169</v>
      </c>
      <c r="Q483">
        <v>79217571</v>
      </c>
      <c r="R483" t="s">
        <v>2155</v>
      </c>
      <c r="S483" t="s">
        <v>56</v>
      </c>
      <c r="T483" t="s">
        <v>57</v>
      </c>
      <c r="U483" s="3" t="s">
        <v>2156</v>
      </c>
      <c r="V483" t="s">
        <v>59</v>
      </c>
      <c r="W483">
        <v>890903938</v>
      </c>
      <c r="X483" t="s">
        <v>86</v>
      </c>
      <c r="Y483">
        <v>923242</v>
      </c>
      <c r="Z483" t="s">
        <v>702</v>
      </c>
      <c r="AA483" t="s">
        <v>62</v>
      </c>
      <c r="AB483" t="s">
        <v>63</v>
      </c>
      <c r="AC483" t="s">
        <v>172</v>
      </c>
      <c r="AD483" t="s">
        <v>173</v>
      </c>
      <c r="AE483" t="s">
        <v>66</v>
      </c>
      <c r="AF483" s="1">
        <v>3780394</v>
      </c>
      <c r="AG483" s="1">
        <v>0</v>
      </c>
      <c r="AH483" s="1">
        <v>0</v>
      </c>
      <c r="AI483" s="1">
        <v>0</v>
      </c>
      <c r="AJ483" t="s">
        <v>67</v>
      </c>
      <c r="AM483" t="s">
        <v>68</v>
      </c>
      <c r="AS483">
        <v>3625</v>
      </c>
      <c r="AT483">
        <v>3625</v>
      </c>
      <c r="AU483">
        <v>43725</v>
      </c>
      <c r="AV483">
        <v>0</v>
      </c>
      <c r="AX483">
        <v>147825</v>
      </c>
      <c r="AY483">
        <v>140431225</v>
      </c>
      <c r="AZ483" t="s">
        <v>70</v>
      </c>
      <c r="BA483">
        <v>45720</v>
      </c>
      <c r="BB483" t="s">
        <v>174</v>
      </c>
      <c r="BC483" t="s">
        <v>2157</v>
      </c>
      <c r="BD483" t="s">
        <v>2158</v>
      </c>
    </row>
    <row r="484" spans="1:56" x14ac:dyDescent="0.25">
      <c r="A484" t="str">
        <f>OP[[#This Row],[CODIGO_OP]]&amp;OP[[#This Row],[Rubro]]</f>
        <v>140431325-42-PC-3603-1300-20-20305C-3603025-02</v>
      </c>
      <c r="B484" t="str">
        <f>OP[[#This Row],[CODIGO_CRP]]&amp;OP[[#This Row],[Rubro]]</f>
        <v>50725-42-PC-3603-1300-20-20305C-3603025-02</v>
      </c>
      <c r="C484" t="str">
        <f>OP[[#This Row],[CODIGO_CDP]]&amp;OP[[#This Row],[Rubro]]</f>
        <v>3625-42-PC-3603-1300-20-20305C-3603025-02</v>
      </c>
      <c r="D484" t="str">
        <f>_xlfn.CONCAT(MID(OP[[#This Row],[Numero Documento]],1,10),"-",RIGHT(OP[[#This Row],[Dependencia]],2),"-",MID(OP[[#This Row],[Fuente]],1,1))</f>
        <v>140431325-42-P</v>
      </c>
      <c r="E484" t="str">
        <f>_xlfn.CONCAT(MID(OP[[#This Row],[Compromisos]],1,10),"-",RIGHT(OP[[#This Row],[Dependencia]],2),"-",MID(OP[[#This Row],[Fuente]],1,1))</f>
        <v>50725-42-P</v>
      </c>
      <c r="F484" t="str">
        <f>_xlfn.CONCAT(MID(OP[[#This Row],[CDP]],1,10),"-",RIGHT(OP[[#This Row],[Dependencia]],2),"-",MID(OP[[#This Row],[Fuente]],1,1))</f>
        <v>3625-42-P</v>
      </c>
      <c r="G484" t="s">
        <v>5731</v>
      </c>
      <c r="H484">
        <v>45785</v>
      </c>
      <c r="I484">
        <v>45789.194537037038</v>
      </c>
      <c r="J484" t="s">
        <v>51</v>
      </c>
      <c r="K484" s="1">
        <v>3780394</v>
      </c>
      <c r="L484" s="1">
        <v>20096</v>
      </c>
      <c r="M484" s="1">
        <v>3760298</v>
      </c>
      <c r="N484" t="s">
        <v>52</v>
      </c>
      <c r="O484" t="s">
        <v>53</v>
      </c>
      <c r="P484" t="s">
        <v>169</v>
      </c>
      <c r="Q484">
        <v>1070623987</v>
      </c>
      <c r="R484" t="s">
        <v>1992</v>
      </c>
      <c r="S484" t="s">
        <v>56</v>
      </c>
      <c r="T484" t="s">
        <v>57</v>
      </c>
      <c r="U484" s="3" t="s">
        <v>1993</v>
      </c>
      <c r="V484" t="s">
        <v>59</v>
      </c>
      <c r="W484">
        <v>860007335</v>
      </c>
      <c r="X484" t="s">
        <v>201</v>
      </c>
      <c r="Y484">
        <v>923242</v>
      </c>
      <c r="Z484" t="s">
        <v>702</v>
      </c>
      <c r="AA484" t="s">
        <v>62</v>
      </c>
      <c r="AB484" t="s">
        <v>63</v>
      </c>
      <c r="AC484" t="s">
        <v>64</v>
      </c>
      <c r="AD484" t="s">
        <v>65</v>
      </c>
      <c r="AE484" t="s">
        <v>66</v>
      </c>
      <c r="AF484" s="1">
        <v>3780394</v>
      </c>
      <c r="AG484" s="1">
        <v>0</v>
      </c>
      <c r="AH484" s="1">
        <v>0</v>
      </c>
      <c r="AI484" s="1">
        <v>0</v>
      </c>
      <c r="AJ484" t="s">
        <v>67</v>
      </c>
      <c r="AM484" t="s">
        <v>68</v>
      </c>
      <c r="AS484">
        <v>3625</v>
      </c>
      <c r="AT484">
        <v>3625</v>
      </c>
      <c r="AU484">
        <v>50725</v>
      </c>
      <c r="AV484">
        <v>0</v>
      </c>
      <c r="AX484">
        <v>147925</v>
      </c>
      <c r="AY484">
        <v>140431325</v>
      </c>
      <c r="AZ484" t="s">
        <v>70</v>
      </c>
      <c r="BA484">
        <v>45728</v>
      </c>
      <c r="BB484" t="s">
        <v>180</v>
      </c>
      <c r="BC484" t="s">
        <v>2290</v>
      </c>
      <c r="BD484" t="s">
        <v>2291</v>
      </c>
    </row>
    <row r="485" spans="1:56" x14ac:dyDescent="0.25">
      <c r="A485" t="str">
        <f>OP[[#This Row],[CODIGO_OP]]&amp;OP[[#This Row],[Rubro]]</f>
        <v>140431425-42-NC-3603-1300-20-20305C-3603025-02</v>
      </c>
      <c r="B485" t="str">
        <f>OP[[#This Row],[CODIGO_CRP]]&amp;OP[[#This Row],[Rubro]]</f>
        <v>55125-42-NC-3603-1300-20-20305C-3603025-02</v>
      </c>
      <c r="C485" t="str">
        <f>OP[[#This Row],[CODIGO_CDP]]&amp;OP[[#This Row],[Rubro]]</f>
        <v>3625-42-NC-3603-1300-20-20305C-3603025-02</v>
      </c>
      <c r="D485" t="str">
        <f>_xlfn.CONCAT(MID(OP[[#This Row],[Numero Documento]],1,10),"-",RIGHT(OP[[#This Row],[Dependencia]],2),"-",MID(OP[[#This Row],[Fuente]],1,1))</f>
        <v>140431425-42-N</v>
      </c>
      <c r="E485" t="str">
        <f>_xlfn.CONCAT(MID(OP[[#This Row],[Compromisos]],1,10),"-",RIGHT(OP[[#This Row],[Dependencia]],2),"-",MID(OP[[#This Row],[Fuente]],1,1))</f>
        <v>55125-42-N</v>
      </c>
      <c r="F485" t="str">
        <f>_xlfn.CONCAT(MID(OP[[#This Row],[CDP]],1,10),"-",RIGHT(OP[[#This Row],[Dependencia]],2),"-",MID(OP[[#This Row],[Fuente]],1,1))</f>
        <v>3625-42-N</v>
      </c>
      <c r="G485" t="s">
        <v>5732</v>
      </c>
      <c r="H485">
        <v>45785</v>
      </c>
      <c r="I485">
        <v>45789.197025462963</v>
      </c>
      <c r="J485" t="s">
        <v>51</v>
      </c>
      <c r="K485" s="1">
        <v>3780394</v>
      </c>
      <c r="L485" s="1">
        <v>20096</v>
      </c>
      <c r="M485" s="1">
        <v>3760298</v>
      </c>
      <c r="N485" t="s">
        <v>52</v>
      </c>
      <c r="O485" t="s">
        <v>53</v>
      </c>
      <c r="P485" t="s">
        <v>169</v>
      </c>
      <c r="Q485">
        <v>1022379657</v>
      </c>
      <c r="R485" t="s">
        <v>2671</v>
      </c>
      <c r="S485" t="s">
        <v>56</v>
      </c>
      <c r="T485" t="s">
        <v>57</v>
      </c>
      <c r="U485" s="3" t="s">
        <v>3684</v>
      </c>
      <c r="V485" t="s">
        <v>59</v>
      </c>
      <c r="W485">
        <v>860034313</v>
      </c>
      <c r="X485" t="s">
        <v>97</v>
      </c>
      <c r="Y485">
        <v>923242</v>
      </c>
      <c r="Z485" t="s">
        <v>702</v>
      </c>
      <c r="AA485" t="s">
        <v>62</v>
      </c>
      <c r="AB485" t="s">
        <v>63</v>
      </c>
      <c r="AC485" t="s">
        <v>172</v>
      </c>
      <c r="AD485" t="s">
        <v>173</v>
      </c>
      <c r="AE485" t="s">
        <v>66</v>
      </c>
      <c r="AF485" s="1">
        <v>3780394</v>
      </c>
      <c r="AG485" s="1">
        <v>0</v>
      </c>
      <c r="AH485" s="1">
        <v>0</v>
      </c>
      <c r="AI485" s="1">
        <v>0</v>
      </c>
      <c r="AJ485" t="s">
        <v>67</v>
      </c>
      <c r="AM485" t="s">
        <v>68</v>
      </c>
      <c r="AS485">
        <v>3625</v>
      </c>
      <c r="AT485">
        <v>3625</v>
      </c>
      <c r="AU485">
        <v>55125</v>
      </c>
      <c r="AV485">
        <v>0</v>
      </c>
      <c r="AX485">
        <v>148025</v>
      </c>
      <c r="AY485">
        <v>140431425</v>
      </c>
      <c r="AZ485" t="s">
        <v>70</v>
      </c>
      <c r="BA485">
        <v>45735</v>
      </c>
      <c r="BB485" t="s">
        <v>180</v>
      </c>
      <c r="BC485" t="s">
        <v>2673</v>
      </c>
      <c r="BD485" t="s">
        <v>2291</v>
      </c>
    </row>
    <row r="486" spans="1:56" x14ac:dyDescent="0.25">
      <c r="A486" t="str">
        <f>OP[[#This Row],[CODIGO_OP]]&amp;OP[[#This Row],[Rubro]]</f>
        <v>140431525-42-NC-3603-1300-20-20305C-3603025-02</v>
      </c>
      <c r="B486" t="str">
        <f>OP[[#This Row],[CODIGO_CRP]]&amp;OP[[#This Row],[Rubro]]</f>
        <v>56025-42-NC-3603-1300-20-20305C-3603025-02</v>
      </c>
      <c r="C486" t="str">
        <f>OP[[#This Row],[CODIGO_CDP]]&amp;OP[[#This Row],[Rubro]]</f>
        <v>3625-42-NC-3603-1300-20-20305C-3603025-02</v>
      </c>
      <c r="D486" t="str">
        <f>_xlfn.CONCAT(MID(OP[[#This Row],[Numero Documento]],1,10),"-",RIGHT(OP[[#This Row],[Dependencia]],2),"-",MID(OP[[#This Row],[Fuente]],1,1))</f>
        <v>140431525-42-N</v>
      </c>
      <c r="E486" t="str">
        <f>_xlfn.CONCAT(MID(OP[[#This Row],[Compromisos]],1,10),"-",RIGHT(OP[[#This Row],[Dependencia]],2),"-",MID(OP[[#This Row],[Fuente]],1,1))</f>
        <v>56025-42-N</v>
      </c>
      <c r="F486" t="str">
        <f>_xlfn.CONCAT(MID(OP[[#This Row],[CDP]],1,10),"-",RIGHT(OP[[#This Row],[Dependencia]],2),"-",MID(OP[[#This Row],[Fuente]],1,1))</f>
        <v>3625-42-N</v>
      </c>
      <c r="G486" t="s">
        <v>5733</v>
      </c>
      <c r="H486">
        <v>45785</v>
      </c>
      <c r="I486">
        <v>45789.184340277781</v>
      </c>
      <c r="J486" t="s">
        <v>51</v>
      </c>
      <c r="K486" s="1">
        <v>2589436</v>
      </c>
      <c r="L486" s="1">
        <v>13102</v>
      </c>
      <c r="M486" s="1">
        <v>2576334</v>
      </c>
      <c r="N486" t="s">
        <v>52</v>
      </c>
      <c r="O486" t="s">
        <v>53</v>
      </c>
      <c r="P486" t="s">
        <v>169</v>
      </c>
      <c r="Q486">
        <v>1073718158</v>
      </c>
      <c r="R486" t="s">
        <v>2706</v>
      </c>
      <c r="S486" t="s">
        <v>56</v>
      </c>
      <c r="T486" t="s">
        <v>57</v>
      </c>
      <c r="U486" s="3" t="s">
        <v>2707</v>
      </c>
      <c r="V486" t="s">
        <v>59</v>
      </c>
      <c r="W486">
        <v>860002964</v>
      </c>
      <c r="X486" t="s">
        <v>242</v>
      </c>
      <c r="Y486">
        <v>923242</v>
      </c>
      <c r="Z486" t="s">
        <v>702</v>
      </c>
      <c r="AA486" t="s">
        <v>62</v>
      </c>
      <c r="AB486" t="s">
        <v>63</v>
      </c>
      <c r="AC486" t="s">
        <v>172</v>
      </c>
      <c r="AD486" t="s">
        <v>173</v>
      </c>
      <c r="AE486" t="s">
        <v>66</v>
      </c>
      <c r="AF486" s="1">
        <v>2589436</v>
      </c>
      <c r="AG486" s="1">
        <v>0</v>
      </c>
      <c r="AH486" s="1">
        <v>0</v>
      </c>
      <c r="AI486" s="1">
        <v>0</v>
      </c>
      <c r="AJ486" t="s">
        <v>67</v>
      </c>
      <c r="AM486" t="s">
        <v>68</v>
      </c>
      <c r="AS486">
        <v>3625</v>
      </c>
      <c r="AT486">
        <v>3625</v>
      </c>
      <c r="AU486">
        <v>56025</v>
      </c>
      <c r="AV486">
        <v>0</v>
      </c>
      <c r="AX486">
        <v>148125</v>
      </c>
      <c r="AY486">
        <v>140431525</v>
      </c>
      <c r="AZ486" t="s">
        <v>70</v>
      </c>
      <c r="BA486">
        <v>45736</v>
      </c>
      <c r="BB486" t="s">
        <v>180</v>
      </c>
      <c r="BC486" t="s">
        <v>2709</v>
      </c>
      <c r="BD486" t="s">
        <v>2710</v>
      </c>
    </row>
    <row r="487" spans="1:56" x14ac:dyDescent="0.25">
      <c r="A487" t="str">
        <f>OP[[#This Row],[CODIGO_OP]]&amp;OP[[#This Row],[Rubro]]</f>
        <v>140490725-18-PC-3603-1300-20-20305C-3603025-01</v>
      </c>
      <c r="B487" t="str">
        <f>OP[[#This Row],[CODIGO_CRP]]&amp;OP[[#This Row],[Rubro]]</f>
        <v>84025-18-PC-3603-1300-20-20305C-3603025-01</v>
      </c>
      <c r="C487" t="str">
        <f>OP[[#This Row],[CODIGO_CDP]]&amp;OP[[#This Row],[Rubro]]</f>
        <v>2325-18-PC-3603-1300-20-20305C-3603025-01</v>
      </c>
      <c r="D487" t="str">
        <f>_xlfn.CONCAT(MID(OP[[#This Row],[Numero Documento]],1,10),"-",RIGHT(OP[[#This Row],[Dependencia]],2),"-",MID(OP[[#This Row],[Fuente]],1,1))</f>
        <v>140490725-18-P</v>
      </c>
      <c r="E487" t="str">
        <f>_xlfn.CONCAT(MID(OP[[#This Row],[Compromisos]],1,10),"-",RIGHT(OP[[#This Row],[Dependencia]],2),"-",MID(OP[[#This Row],[Fuente]],1,1))</f>
        <v>84025-18-P</v>
      </c>
      <c r="F487" t="str">
        <f>_xlfn.CONCAT(MID(OP[[#This Row],[CDP]],1,10),"-",RIGHT(OP[[#This Row],[Dependencia]],2),"-",MID(OP[[#This Row],[Fuente]],1,1))</f>
        <v>2325-18-P</v>
      </c>
      <c r="G487" t="s">
        <v>4958</v>
      </c>
      <c r="H487">
        <v>45785</v>
      </c>
      <c r="I487">
        <v>45789.21471064815</v>
      </c>
      <c r="J487" t="s">
        <v>51</v>
      </c>
      <c r="K487" s="1">
        <v>854100</v>
      </c>
      <c r="L487" s="1">
        <v>0</v>
      </c>
      <c r="M487" s="1">
        <v>854100</v>
      </c>
      <c r="N487" t="s">
        <v>52</v>
      </c>
      <c r="O487" t="s">
        <v>53</v>
      </c>
      <c r="P487" t="s">
        <v>1770</v>
      </c>
      <c r="Q487">
        <v>1074812614</v>
      </c>
      <c r="R487" t="s">
        <v>1771</v>
      </c>
      <c r="S487" t="s">
        <v>56</v>
      </c>
      <c r="T487" t="s">
        <v>57</v>
      </c>
      <c r="U487" s="3" t="s">
        <v>1772</v>
      </c>
      <c r="V487" t="s">
        <v>59</v>
      </c>
      <c r="W487">
        <v>860007335</v>
      </c>
      <c r="X487" t="s">
        <v>201</v>
      </c>
      <c r="Y487">
        <v>923218</v>
      </c>
      <c r="Z487" t="s">
        <v>1651</v>
      </c>
      <c r="AA487" t="s">
        <v>1773</v>
      </c>
      <c r="AB487" t="s">
        <v>1774</v>
      </c>
      <c r="AC487" t="s">
        <v>64</v>
      </c>
      <c r="AD487" t="s">
        <v>1652</v>
      </c>
      <c r="AE487" t="s">
        <v>66</v>
      </c>
      <c r="AF487" s="1">
        <v>854100</v>
      </c>
      <c r="AG487" s="1">
        <v>0</v>
      </c>
      <c r="AH487" s="1">
        <v>0</v>
      </c>
      <c r="AI487" s="1">
        <v>0</v>
      </c>
      <c r="AJ487" t="s">
        <v>67</v>
      </c>
      <c r="AM487" t="s">
        <v>68</v>
      </c>
      <c r="AS487">
        <v>2325</v>
      </c>
      <c r="AT487">
        <v>2325</v>
      </c>
      <c r="AU487">
        <v>84025</v>
      </c>
      <c r="AV487">
        <v>0</v>
      </c>
      <c r="AX487">
        <v>148225</v>
      </c>
      <c r="AY487">
        <v>140490725</v>
      </c>
      <c r="AZ487" t="s">
        <v>70</v>
      </c>
      <c r="BA487">
        <v>45782</v>
      </c>
      <c r="BB487" t="s">
        <v>1775</v>
      </c>
      <c r="BC487" t="s">
        <v>3950</v>
      </c>
      <c r="BD487" t="s">
        <v>3951</v>
      </c>
    </row>
    <row r="488" spans="1:56" x14ac:dyDescent="0.25">
      <c r="A488" t="str">
        <f>OP[[#This Row],[CODIGO_OP]]&amp;OP[[#This Row],[Rubro]]</f>
        <v>140490825-18-PC-3603-1300-20-20305C-3603025-01</v>
      </c>
      <c r="B488" t="str">
        <f>OP[[#This Row],[CODIGO_CRP]]&amp;OP[[#This Row],[Rubro]]</f>
        <v>84125-18-PC-3603-1300-20-20305C-3603025-01</v>
      </c>
      <c r="C488" t="str">
        <f>OP[[#This Row],[CODIGO_CDP]]&amp;OP[[#This Row],[Rubro]]</f>
        <v>2325-18-PC-3603-1300-20-20305C-3603025-01</v>
      </c>
      <c r="D488" t="str">
        <f>_xlfn.CONCAT(MID(OP[[#This Row],[Numero Documento]],1,10),"-",RIGHT(OP[[#This Row],[Dependencia]],2),"-",MID(OP[[#This Row],[Fuente]],1,1))</f>
        <v>140490825-18-P</v>
      </c>
      <c r="E488" t="str">
        <f>_xlfn.CONCAT(MID(OP[[#This Row],[Compromisos]],1,10),"-",RIGHT(OP[[#This Row],[Dependencia]],2),"-",MID(OP[[#This Row],[Fuente]],1,1))</f>
        <v>84125-18-P</v>
      </c>
      <c r="F488" t="str">
        <f>_xlfn.CONCAT(MID(OP[[#This Row],[CDP]],1,10),"-",RIGHT(OP[[#This Row],[Dependencia]],2),"-",MID(OP[[#This Row],[Fuente]],1,1))</f>
        <v>2325-18-P</v>
      </c>
      <c r="G488" t="s">
        <v>4960</v>
      </c>
      <c r="H488">
        <v>45785</v>
      </c>
      <c r="I488">
        <v>45789.21471064815</v>
      </c>
      <c r="J488" t="s">
        <v>51</v>
      </c>
      <c r="K488" s="1">
        <v>854100</v>
      </c>
      <c r="L488" s="1">
        <v>0</v>
      </c>
      <c r="M488" s="1">
        <v>854100</v>
      </c>
      <c r="N488" t="s">
        <v>52</v>
      </c>
      <c r="O488" t="s">
        <v>53</v>
      </c>
      <c r="P488" t="s">
        <v>169</v>
      </c>
      <c r="Q488">
        <v>79859066</v>
      </c>
      <c r="R488" t="s">
        <v>1779</v>
      </c>
      <c r="S488" t="s">
        <v>56</v>
      </c>
      <c r="T488" t="s">
        <v>57</v>
      </c>
      <c r="U488" s="3" t="s">
        <v>1780</v>
      </c>
      <c r="V488" t="s">
        <v>59</v>
      </c>
      <c r="W488">
        <v>860007335</v>
      </c>
      <c r="X488" t="s">
        <v>201</v>
      </c>
      <c r="Y488">
        <v>923218</v>
      </c>
      <c r="Z488" t="s">
        <v>1651</v>
      </c>
      <c r="AA488" t="s">
        <v>1773</v>
      </c>
      <c r="AB488" t="s">
        <v>1774</v>
      </c>
      <c r="AC488" t="s">
        <v>64</v>
      </c>
      <c r="AD488" t="s">
        <v>1652</v>
      </c>
      <c r="AE488" t="s">
        <v>66</v>
      </c>
      <c r="AF488" s="1">
        <v>854100</v>
      </c>
      <c r="AG488" s="1">
        <v>0</v>
      </c>
      <c r="AH488" s="1">
        <v>0</v>
      </c>
      <c r="AI488" s="1">
        <v>0</v>
      </c>
      <c r="AJ488" t="s">
        <v>67</v>
      </c>
      <c r="AM488" t="s">
        <v>68</v>
      </c>
      <c r="AS488">
        <v>2325</v>
      </c>
      <c r="AT488">
        <v>2325</v>
      </c>
      <c r="AU488">
        <v>84125</v>
      </c>
      <c r="AV488">
        <v>0</v>
      </c>
      <c r="AX488">
        <v>148325</v>
      </c>
      <c r="AY488">
        <v>140490825</v>
      </c>
      <c r="AZ488" t="s">
        <v>70</v>
      </c>
      <c r="BA488">
        <v>45782</v>
      </c>
      <c r="BB488" t="s">
        <v>1775</v>
      </c>
      <c r="BC488" t="s">
        <v>3950</v>
      </c>
      <c r="BD488" t="s">
        <v>3951</v>
      </c>
    </row>
    <row r="489" spans="1:56" x14ac:dyDescent="0.25">
      <c r="A489" t="str">
        <f>OP[[#This Row],[CODIGO_OP]]&amp;OP[[#This Row],[Rubro]]</f>
        <v>140490925-18-PC-3603-1300-20-20305C-3603025-01</v>
      </c>
      <c r="B489" t="str">
        <f>OP[[#This Row],[CODIGO_CRP]]&amp;OP[[#This Row],[Rubro]]</f>
        <v>84225-18-PC-3603-1300-20-20305C-3603025-01</v>
      </c>
      <c r="C489" t="str">
        <f>OP[[#This Row],[CODIGO_CDP]]&amp;OP[[#This Row],[Rubro]]</f>
        <v>2325-18-PC-3603-1300-20-20305C-3603025-01</v>
      </c>
      <c r="D489" t="str">
        <f>_xlfn.CONCAT(MID(OP[[#This Row],[Numero Documento]],1,10),"-",RIGHT(OP[[#This Row],[Dependencia]],2),"-",MID(OP[[#This Row],[Fuente]],1,1))</f>
        <v>140490925-18-P</v>
      </c>
      <c r="E489" t="str">
        <f>_xlfn.CONCAT(MID(OP[[#This Row],[Compromisos]],1,10),"-",RIGHT(OP[[#This Row],[Dependencia]],2),"-",MID(OP[[#This Row],[Fuente]],1,1))</f>
        <v>84225-18-P</v>
      </c>
      <c r="F489" t="str">
        <f>_xlfn.CONCAT(MID(OP[[#This Row],[CDP]],1,10),"-",RIGHT(OP[[#This Row],[Dependencia]],2),"-",MID(OP[[#This Row],[Fuente]],1,1))</f>
        <v>2325-18-P</v>
      </c>
      <c r="G489" t="s">
        <v>4962</v>
      </c>
      <c r="H489">
        <v>45785</v>
      </c>
      <c r="I489">
        <v>45789.216435185182</v>
      </c>
      <c r="J489" t="s">
        <v>51</v>
      </c>
      <c r="K489" s="1">
        <v>854100</v>
      </c>
      <c r="L489" s="1">
        <v>0</v>
      </c>
      <c r="M489" s="1">
        <v>854100</v>
      </c>
      <c r="N489" t="s">
        <v>52</v>
      </c>
      <c r="O489" t="s">
        <v>53</v>
      </c>
      <c r="P489" t="s">
        <v>169</v>
      </c>
      <c r="Q489">
        <v>53009124</v>
      </c>
      <c r="R489" t="s">
        <v>1786</v>
      </c>
      <c r="S489" t="s">
        <v>56</v>
      </c>
      <c r="T489" t="s">
        <v>57</v>
      </c>
      <c r="U489" s="3" t="s">
        <v>1787</v>
      </c>
      <c r="V489" t="s">
        <v>59</v>
      </c>
      <c r="W489">
        <v>860034313</v>
      </c>
      <c r="X489" t="s">
        <v>97</v>
      </c>
      <c r="Y489">
        <v>923218</v>
      </c>
      <c r="Z489" t="s">
        <v>1651</v>
      </c>
      <c r="AA489" t="s">
        <v>1773</v>
      </c>
      <c r="AB489" t="s">
        <v>1774</v>
      </c>
      <c r="AC489" t="s">
        <v>64</v>
      </c>
      <c r="AD489" t="s">
        <v>1652</v>
      </c>
      <c r="AE489" t="s">
        <v>66</v>
      </c>
      <c r="AF489" s="1">
        <v>854100</v>
      </c>
      <c r="AG489" s="1">
        <v>0</v>
      </c>
      <c r="AH489" s="1">
        <v>0</v>
      </c>
      <c r="AI489" s="1">
        <v>0</v>
      </c>
      <c r="AJ489" t="s">
        <v>67</v>
      </c>
      <c r="AM489" t="s">
        <v>68</v>
      </c>
      <c r="AS489">
        <v>2325</v>
      </c>
      <c r="AT489">
        <v>2325</v>
      </c>
      <c r="AU489">
        <v>84225</v>
      </c>
      <c r="AV489">
        <v>0</v>
      </c>
      <c r="AX489">
        <v>148425</v>
      </c>
      <c r="AY489">
        <v>140490925</v>
      </c>
      <c r="AZ489" t="s">
        <v>70</v>
      </c>
      <c r="BA489">
        <v>45782</v>
      </c>
      <c r="BB489" t="s">
        <v>1775</v>
      </c>
      <c r="BC489" t="s">
        <v>3950</v>
      </c>
      <c r="BD489" t="s">
        <v>3951</v>
      </c>
    </row>
    <row r="490" spans="1:56" x14ac:dyDescent="0.25">
      <c r="A490" t="str">
        <f>OP[[#This Row],[CODIGO_OP]]&amp;OP[[#This Row],[Rubro]]</f>
        <v>140491025-18-PC-3603-1300-20-20305C-3603025-01</v>
      </c>
      <c r="B490" t="str">
        <f>OP[[#This Row],[CODIGO_CRP]]&amp;OP[[#This Row],[Rubro]]</f>
        <v>84325-18-PC-3603-1300-20-20305C-3603025-01</v>
      </c>
      <c r="C490" t="str">
        <f>OP[[#This Row],[CODIGO_CDP]]&amp;OP[[#This Row],[Rubro]]</f>
        <v>2325-18-PC-3603-1300-20-20305C-3603025-01</v>
      </c>
      <c r="D490" t="str">
        <f>_xlfn.CONCAT(MID(OP[[#This Row],[Numero Documento]],1,10),"-",RIGHT(OP[[#This Row],[Dependencia]],2),"-",MID(OP[[#This Row],[Fuente]],1,1))</f>
        <v>140491025-18-P</v>
      </c>
      <c r="E490" t="str">
        <f>_xlfn.CONCAT(MID(OP[[#This Row],[Compromisos]],1,10),"-",RIGHT(OP[[#This Row],[Dependencia]],2),"-",MID(OP[[#This Row],[Fuente]],1,1))</f>
        <v>84325-18-P</v>
      </c>
      <c r="F490" t="str">
        <f>_xlfn.CONCAT(MID(OP[[#This Row],[CDP]],1,10),"-",RIGHT(OP[[#This Row],[Dependencia]],2),"-",MID(OP[[#This Row],[Fuente]],1,1))</f>
        <v>2325-18-P</v>
      </c>
      <c r="G490" t="s">
        <v>4964</v>
      </c>
      <c r="H490">
        <v>45785</v>
      </c>
      <c r="I490">
        <v>45789.216435185182</v>
      </c>
      <c r="J490" t="s">
        <v>51</v>
      </c>
      <c r="K490" s="1">
        <v>854100</v>
      </c>
      <c r="L490" s="1">
        <v>0</v>
      </c>
      <c r="M490" s="1">
        <v>854100</v>
      </c>
      <c r="N490" t="s">
        <v>52</v>
      </c>
      <c r="O490" t="s">
        <v>53</v>
      </c>
      <c r="P490" t="s">
        <v>169</v>
      </c>
      <c r="Q490">
        <v>52875741</v>
      </c>
      <c r="R490" t="s">
        <v>1789</v>
      </c>
      <c r="S490" t="s">
        <v>56</v>
      </c>
      <c r="T490" t="s">
        <v>57</v>
      </c>
      <c r="U490" s="3" t="s">
        <v>1790</v>
      </c>
      <c r="V490" t="s">
        <v>59</v>
      </c>
      <c r="W490">
        <v>860034313</v>
      </c>
      <c r="X490" t="s">
        <v>97</v>
      </c>
      <c r="Y490">
        <v>923218</v>
      </c>
      <c r="Z490" t="s">
        <v>1651</v>
      </c>
      <c r="AA490" t="s">
        <v>1773</v>
      </c>
      <c r="AB490" t="s">
        <v>1774</v>
      </c>
      <c r="AC490" t="s">
        <v>64</v>
      </c>
      <c r="AD490" t="s">
        <v>1652</v>
      </c>
      <c r="AE490" t="s">
        <v>66</v>
      </c>
      <c r="AF490" s="1">
        <v>854100</v>
      </c>
      <c r="AG490" s="1">
        <v>0</v>
      </c>
      <c r="AH490" s="1">
        <v>0</v>
      </c>
      <c r="AI490" s="1">
        <v>0</v>
      </c>
      <c r="AJ490" t="s">
        <v>67</v>
      </c>
      <c r="AM490" t="s">
        <v>68</v>
      </c>
      <c r="AS490">
        <v>2325</v>
      </c>
      <c r="AT490">
        <v>2325</v>
      </c>
      <c r="AU490">
        <v>84325</v>
      </c>
      <c r="AV490">
        <v>0</v>
      </c>
      <c r="AX490">
        <v>148525</v>
      </c>
      <c r="AY490">
        <v>140491025</v>
      </c>
      <c r="AZ490" t="s">
        <v>70</v>
      </c>
      <c r="BA490">
        <v>45782</v>
      </c>
      <c r="BB490" t="s">
        <v>1775</v>
      </c>
      <c r="BC490" t="s">
        <v>3950</v>
      </c>
      <c r="BD490" t="s">
        <v>3951</v>
      </c>
    </row>
    <row r="491" spans="1:56" x14ac:dyDescent="0.25">
      <c r="A491" t="str">
        <f>OP[[#This Row],[CODIGO_OP]]&amp;OP[[#This Row],[Rubro]]</f>
        <v>140491125-18-PC-3603-1300-20-20305C-3603025-01</v>
      </c>
      <c r="B491" t="str">
        <f>OP[[#This Row],[CODIGO_CRP]]&amp;OP[[#This Row],[Rubro]]</f>
        <v>84425-18-PC-3603-1300-20-20305C-3603025-01</v>
      </c>
      <c r="C491" t="str">
        <f>OP[[#This Row],[CODIGO_CDP]]&amp;OP[[#This Row],[Rubro]]</f>
        <v>2325-18-PC-3603-1300-20-20305C-3603025-01</v>
      </c>
      <c r="D491" t="str">
        <f>_xlfn.CONCAT(MID(OP[[#This Row],[Numero Documento]],1,10),"-",RIGHT(OP[[#This Row],[Dependencia]],2),"-",MID(OP[[#This Row],[Fuente]],1,1))</f>
        <v>140491125-18-P</v>
      </c>
      <c r="E491" t="str">
        <f>_xlfn.CONCAT(MID(OP[[#This Row],[Compromisos]],1,10),"-",RIGHT(OP[[#This Row],[Dependencia]],2),"-",MID(OP[[#This Row],[Fuente]],1,1))</f>
        <v>84425-18-P</v>
      </c>
      <c r="F491" t="str">
        <f>_xlfn.CONCAT(MID(OP[[#This Row],[CDP]],1,10),"-",RIGHT(OP[[#This Row],[Dependencia]],2),"-",MID(OP[[#This Row],[Fuente]],1,1))</f>
        <v>2325-18-P</v>
      </c>
      <c r="G491" t="s">
        <v>4966</v>
      </c>
      <c r="H491">
        <v>45785</v>
      </c>
      <c r="I491">
        <v>45789.216446759259</v>
      </c>
      <c r="J491" t="s">
        <v>51</v>
      </c>
      <c r="K491" s="1">
        <v>854100</v>
      </c>
      <c r="L491" s="1">
        <v>0</v>
      </c>
      <c r="M491" s="1">
        <v>854100</v>
      </c>
      <c r="N491" t="s">
        <v>52</v>
      </c>
      <c r="O491" t="s">
        <v>53</v>
      </c>
      <c r="P491" t="s">
        <v>169</v>
      </c>
      <c r="Q491">
        <v>39671704</v>
      </c>
      <c r="R491" t="s">
        <v>1792</v>
      </c>
      <c r="S491" t="s">
        <v>56</v>
      </c>
      <c r="T491" t="s">
        <v>57</v>
      </c>
      <c r="U491" s="3" t="s">
        <v>1793</v>
      </c>
      <c r="V491" t="s">
        <v>59</v>
      </c>
      <c r="W491">
        <v>860034313</v>
      </c>
      <c r="X491" t="s">
        <v>97</v>
      </c>
      <c r="Y491">
        <v>923218</v>
      </c>
      <c r="Z491" t="s">
        <v>1651</v>
      </c>
      <c r="AA491" t="s">
        <v>1773</v>
      </c>
      <c r="AB491" t="s">
        <v>1774</v>
      </c>
      <c r="AC491" t="s">
        <v>64</v>
      </c>
      <c r="AD491" t="s">
        <v>1652</v>
      </c>
      <c r="AE491" t="s">
        <v>66</v>
      </c>
      <c r="AF491" s="1">
        <v>854100</v>
      </c>
      <c r="AG491" s="1">
        <v>0</v>
      </c>
      <c r="AH491" s="1">
        <v>0</v>
      </c>
      <c r="AI491" s="1">
        <v>0</v>
      </c>
      <c r="AJ491" t="s">
        <v>67</v>
      </c>
      <c r="AM491" t="s">
        <v>68</v>
      </c>
      <c r="AS491">
        <v>2325</v>
      </c>
      <c r="AT491">
        <v>2325</v>
      </c>
      <c r="AU491">
        <v>84425</v>
      </c>
      <c r="AV491">
        <v>0</v>
      </c>
      <c r="AX491">
        <v>148625</v>
      </c>
      <c r="AY491">
        <v>140491125</v>
      </c>
      <c r="AZ491" t="s">
        <v>70</v>
      </c>
      <c r="BA491">
        <v>45782</v>
      </c>
      <c r="BB491" t="s">
        <v>1775</v>
      </c>
      <c r="BC491" t="s">
        <v>3950</v>
      </c>
      <c r="BD491" t="s">
        <v>3951</v>
      </c>
    </row>
    <row r="492" spans="1:56" x14ac:dyDescent="0.25">
      <c r="A492" t="str">
        <f>OP[[#This Row],[CODIGO_OP]]&amp;OP[[#This Row],[Rubro]]</f>
        <v>140491225-18-PC-3603-1300-20-20305C-3603025-01</v>
      </c>
      <c r="B492" t="str">
        <f>OP[[#This Row],[CODIGO_CRP]]&amp;OP[[#This Row],[Rubro]]</f>
        <v>84525-18-PC-3603-1300-20-20305C-3603025-01</v>
      </c>
      <c r="C492" t="str">
        <f>OP[[#This Row],[CODIGO_CDP]]&amp;OP[[#This Row],[Rubro]]</f>
        <v>2325-18-PC-3603-1300-20-20305C-3603025-01</v>
      </c>
      <c r="D492" t="str">
        <f>_xlfn.CONCAT(MID(OP[[#This Row],[Numero Documento]],1,10),"-",RIGHT(OP[[#This Row],[Dependencia]],2),"-",MID(OP[[#This Row],[Fuente]],1,1))</f>
        <v>140491225-18-P</v>
      </c>
      <c r="E492" t="str">
        <f>_xlfn.CONCAT(MID(OP[[#This Row],[Compromisos]],1,10),"-",RIGHT(OP[[#This Row],[Dependencia]],2),"-",MID(OP[[#This Row],[Fuente]],1,1))</f>
        <v>84525-18-P</v>
      </c>
      <c r="F492" t="str">
        <f>_xlfn.CONCAT(MID(OP[[#This Row],[CDP]],1,10),"-",RIGHT(OP[[#This Row],[Dependencia]],2),"-",MID(OP[[#This Row],[Fuente]],1,1))</f>
        <v>2325-18-P</v>
      </c>
      <c r="G492" t="s">
        <v>4968</v>
      </c>
      <c r="H492">
        <v>45785</v>
      </c>
      <c r="I492">
        <v>45789.216446759259</v>
      </c>
      <c r="J492" t="s">
        <v>51</v>
      </c>
      <c r="K492" s="1">
        <v>854100</v>
      </c>
      <c r="L492" s="1">
        <v>0</v>
      </c>
      <c r="M492" s="1">
        <v>854100</v>
      </c>
      <c r="N492" t="s">
        <v>52</v>
      </c>
      <c r="O492" t="s">
        <v>53</v>
      </c>
      <c r="P492" t="s">
        <v>169</v>
      </c>
      <c r="Q492">
        <v>1072194174</v>
      </c>
      <c r="R492" t="s">
        <v>1795</v>
      </c>
      <c r="S492" t="s">
        <v>56</v>
      </c>
      <c r="T492" t="s">
        <v>57</v>
      </c>
      <c r="U492" s="3" t="s">
        <v>1796</v>
      </c>
      <c r="V492" t="s">
        <v>59</v>
      </c>
      <c r="W492">
        <v>860034313</v>
      </c>
      <c r="X492" t="s">
        <v>97</v>
      </c>
      <c r="Y492">
        <v>923218</v>
      </c>
      <c r="Z492" t="s">
        <v>1651</v>
      </c>
      <c r="AA492" t="s">
        <v>1773</v>
      </c>
      <c r="AB492" t="s">
        <v>1774</v>
      </c>
      <c r="AC492" t="s">
        <v>64</v>
      </c>
      <c r="AD492" t="s">
        <v>1652</v>
      </c>
      <c r="AE492" t="s">
        <v>66</v>
      </c>
      <c r="AF492" s="1">
        <v>854100</v>
      </c>
      <c r="AG492" s="1">
        <v>0</v>
      </c>
      <c r="AH492" s="1">
        <v>0</v>
      </c>
      <c r="AI492" s="1">
        <v>0</v>
      </c>
      <c r="AJ492" t="s">
        <v>67</v>
      </c>
      <c r="AM492" t="s">
        <v>68</v>
      </c>
      <c r="AS492">
        <v>2325</v>
      </c>
      <c r="AT492">
        <v>2325</v>
      </c>
      <c r="AU492">
        <v>84525</v>
      </c>
      <c r="AV492">
        <v>0</v>
      </c>
      <c r="AX492">
        <v>148725</v>
      </c>
      <c r="AY492">
        <v>140491225</v>
      </c>
      <c r="AZ492" t="s">
        <v>70</v>
      </c>
      <c r="BA492">
        <v>45782</v>
      </c>
      <c r="BB492" t="s">
        <v>1775</v>
      </c>
      <c r="BC492" t="s">
        <v>3950</v>
      </c>
      <c r="BD492" t="s">
        <v>3951</v>
      </c>
    </row>
    <row r="493" spans="1:56" x14ac:dyDescent="0.25">
      <c r="A493" t="str">
        <f>OP[[#This Row],[CODIGO_OP]]&amp;OP[[#This Row],[Rubro]]</f>
        <v>140491325-18-PC-3603-1300-20-20305C-3603025-01</v>
      </c>
      <c r="B493" t="str">
        <f>OP[[#This Row],[CODIGO_CRP]]&amp;OP[[#This Row],[Rubro]]</f>
        <v>84625-18-PC-3603-1300-20-20305C-3603025-01</v>
      </c>
      <c r="C493" t="str">
        <f>OP[[#This Row],[CODIGO_CDP]]&amp;OP[[#This Row],[Rubro]]</f>
        <v>2325-18-PC-3603-1300-20-20305C-3603025-01</v>
      </c>
      <c r="D493" t="str">
        <f>_xlfn.CONCAT(MID(OP[[#This Row],[Numero Documento]],1,10),"-",RIGHT(OP[[#This Row],[Dependencia]],2),"-",MID(OP[[#This Row],[Fuente]],1,1))</f>
        <v>140491325-18-P</v>
      </c>
      <c r="E493" t="str">
        <f>_xlfn.CONCAT(MID(OP[[#This Row],[Compromisos]],1,10),"-",RIGHT(OP[[#This Row],[Dependencia]],2),"-",MID(OP[[#This Row],[Fuente]],1,1))</f>
        <v>84625-18-P</v>
      </c>
      <c r="F493" t="str">
        <f>_xlfn.CONCAT(MID(OP[[#This Row],[CDP]],1,10),"-",RIGHT(OP[[#This Row],[Dependencia]],2),"-",MID(OP[[#This Row],[Fuente]],1,1))</f>
        <v>2325-18-P</v>
      </c>
      <c r="G493" t="s">
        <v>4970</v>
      </c>
      <c r="H493">
        <v>45785</v>
      </c>
      <c r="I493">
        <v>45789.20685185185</v>
      </c>
      <c r="J493" t="s">
        <v>51</v>
      </c>
      <c r="K493" s="1">
        <v>854100</v>
      </c>
      <c r="L493" s="1">
        <v>0</v>
      </c>
      <c r="M493" s="1">
        <v>854100</v>
      </c>
      <c r="N493" t="s">
        <v>52</v>
      </c>
      <c r="O493" t="s">
        <v>53</v>
      </c>
      <c r="P493" t="s">
        <v>169</v>
      </c>
      <c r="Q493">
        <v>1020798098</v>
      </c>
      <c r="R493" t="s">
        <v>1798</v>
      </c>
      <c r="S493" t="s">
        <v>56</v>
      </c>
      <c r="T493" t="s">
        <v>57</v>
      </c>
      <c r="U493" s="3" t="s">
        <v>1799</v>
      </c>
      <c r="V493" t="s">
        <v>59</v>
      </c>
      <c r="W493">
        <v>890903938</v>
      </c>
      <c r="X493" t="s">
        <v>86</v>
      </c>
      <c r="Y493">
        <v>923218</v>
      </c>
      <c r="Z493" t="s">
        <v>1651</v>
      </c>
      <c r="AA493" t="s">
        <v>1773</v>
      </c>
      <c r="AB493" t="s">
        <v>1774</v>
      </c>
      <c r="AC493" t="s">
        <v>64</v>
      </c>
      <c r="AD493" t="s">
        <v>1652</v>
      </c>
      <c r="AE493" t="s">
        <v>66</v>
      </c>
      <c r="AF493" s="1">
        <v>854100</v>
      </c>
      <c r="AG493" s="1">
        <v>0</v>
      </c>
      <c r="AH493" s="1">
        <v>0</v>
      </c>
      <c r="AI493" s="1">
        <v>0</v>
      </c>
      <c r="AJ493" t="s">
        <v>67</v>
      </c>
      <c r="AM493" t="s">
        <v>68</v>
      </c>
      <c r="AS493">
        <v>2325</v>
      </c>
      <c r="AT493">
        <v>2325</v>
      </c>
      <c r="AU493">
        <v>84625</v>
      </c>
      <c r="AV493">
        <v>0</v>
      </c>
      <c r="AX493">
        <v>148825</v>
      </c>
      <c r="AY493">
        <v>140491325</v>
      </c>
      <c r="AZ493" t="s">
        <v>70</v>
      </c>
      <c r="BA493">
        <v>45782</v>
      </c>
      <c r="BB493" t="s">
        <v>1775</v>
      </c>
      <c r="BC493" t="s">
        <v>3950</v>
      </c>
      <c r="BD493" t="s">
        <v>3951</v>
      </c>
    </row>
    <row r="494" spans="1:56" x14ac:dyDescent="0.25">
      <c r="A494" t="str">
        <f>OP[[#This Row],[CODIGO_OP]]&amp;OP[[#This Row],[Rubro]]</f>
        <v>140491425-18-PC-3603-1300-20-20305C-3603025-01</v>
      </c>
      <c r="B494" t="str">
        <f>OP[[#This Row],[CODIGO_CRP]]&amp;OP[[#This Row],[Rubro]]</f>
        <v>84725-18-PC-3603-1300-20-20305C-3603025-01</v>
      </c>
      <c r="C494" t="str">
        <f>OP[[#This Row],[CODIGO_CDP]]&amp;OP[[#This Row],[Rubro]]</f>
        <v>2325-18-PC-3603-1300-20-20305C-3603025-01</v>
      </c>
      <c r="D494" t="str">
        <f>_xlfn.CONCAT(MID(OP[[#This Row],[Numero Documento]],1,10),"-",RIGHT(OP[[#This Row],[Dependencia]],2),"-",MID(OP[[#This Row],[Fuente]],1,1))</f>
        <v>140491425-18-P</v>
      </c>
      <c r="E494" t="str">
        <f>_xlfn.CONCAT(MID(OP[[#This Row],[Compromisos]],1,10),"-",RIGHT(OP[[#This Row],[Dependencia]],2),"-",MID(OP[[#This Row],[Fuente]],1,1))</f>
        <v>84725-18-P</v>
      </c>
      <c r="F494" t="str">
        <f>_xlfn.CONCAT(MID(OP[[#This Row],[CDP]],1,10),"-",RIGHT(OP[[#This Row],[Dependencia]],2),"-",MID(OP[[#This Row],[Fuente]],1,1))</f>
        <v>2325-18-P</v>
      </c>
      <c r="G494" t="s">
        <v>4972</v>
      </c>
      <c r="H494">
        <v>45785</v>
      </c>
      <c r="I494">
        <v>45789.216458333336</v>
      </c>
      <c r="J494" t="s">
        <v>51</v>
      </c>
      <c r="K494" s="1">
        <v>854100</v>
      </c>
      <c r="L494" s="1">
        <v>0</v>
      </c>
      <c r="M494" s="1">
        <v>854100</v>
      </c>
      <c r="N494" t="s">
        <v>52</v>
      </c>
      <c r="O494" t="s">
        <v>53</v>
      </c>
      <c r="P494" t="s">
        <v>169</v>
      </c>
      <c r="Q494">
        <v>1024521632</v>
      </c>
      <c r="R494" t="s">
        <v>1801</v>
      </c>
      <c r="S494" t="s">
        <v>56</v>
      </c>
      <c r="T494" t="s">
        <v>57</v>
      </c>
      <c r="U494" s="3" t="s">
        <v>1802</v>
      </c>
      <c r="V494" t="s">
        <v>59</v>
      </c>
      <c r="W494">
        <v>860034313</v>
      </c>
      <c r="X494" t="s">
        <v>97</v>
      </c>
      <c r="Y494">
        <v>923218</v>
      </c>
      <c r="Z494" t="s">
        <v>1651</v>
      </c>
      <c r="AA494" t="s">
        <v>1773</v>
      </c>
      <c r="AB494" t="s">
        <v>1774</v>
      </c>
      <c r="AC494" t="s">
        <v>64</v>
      </c>
      <c r="AD494" t="s">
        <v>1652</v>
      </c>
      <c r="AE494" t="s">
        <v>66</v>
      </c>
      <c r="AF494" s="1">
        <v>854100</v>
      </c>
      <c r="AG494" s="1">
        <v>0</v>
      </c>
      <c r="AH494" s="1">
        <v>0</v>
      </c>
      <c r="AI494" s="1">
        <v>0</v>
      </c>
      <c r="AJ494" t="s">
        <v>67</v>
      </c>
      <c r="AM494" t="s">
        <v>68</v>
      </c>
      <c r="AS494">
        <v>2325</v>
      </c>
      <c r="AT494">
        <v>2325</v>
      </c>
      <c r="AU494">
        <v>84725</v>
      </c>
      <c r="AV494">
        <v>0</v>
      </c>
      <c r="AX494">
        <v>148925</v>
      </c>
      <c r="AY494">
        <v>140491425</v>
      </c>
      <c r="AZ494" t="s">
        <v>70</v>
      </c>
      <c r="BA494">
        <v>45782</v>
      </c>
      <c r="BB494" t="s">
        <v>1775</v>
      </c>
      <c r="BC494" t="s">
        <v>3950</v>
      </c>
      <c r="BD494" t="s">
        <v>3951</v>
      </c>
    </row>
    <row r="495" spans="1:56" x14ac:dyDescent="0.25">
      <c r="A495" t="str">
        <f>OP[[#This Row],[CODIGO_OP]]&amp;OP[[#This Row],[Rubro]]</f>
        <v>140491525-18-PC-3603-1300-20-20305C-3603025-01</v>
      </c>
      <c r="B495" t="str">
        <f>OP[[#This Row],[CODIGO_CRP]]&amp;OP[[#This Row],[Rubro]]</f>
        <v>84825-18-PC-3603-1300-20-20305C-3603025-01</v>
      </c>
      <c r="C495" t="str">
        <f>OP[[#This Row],[CODIGO_CDP]]&amp;OP[[#This Row],[Rubro]]</f>
        <v>2325-18-PC-3603-1300-20-20305C-3603025-01</v>
      </c>
      <c r="D495" t="str">
        <f>_xlfn.CONCAT(MID(OP[[#This Row],[Numero Documento]],1,10),"-",RIGHT(OP[[#This Row],[Dependencia]],2),"-",MID(OP[[#This Row],[Fuente]],1,1))</f>
        <v>140491525-18-P</v>
      </c>
      <c r="E495" t="str">
        <f>_xlfn.CONCAT(MID(OP[[#This Row],[Compromisos]],1,10),"-",RIGHT(OP[[#This Row],[Dependencia]],2),"-",MID(OP[[#This Row],[Fuente]],1,1))</f>
        <v>84825-18-P</v>
      </c>
      <c r="F495" t="str">
        <f>_xlfn.CONCAT(MID(OP[[#This Row],[CDP]],1,10),"-",RIGHT(OP[[#This Row],[Dependencia]],2),"-",MID(OP[[#This Row],[Fuente]],1,1))</f>
        <v>2325-18-P</v>
      </c>
      <c r="G495" t="s">
        <v>4974</v>
      </c>
      <c r="H495">
        <v>45785</v>
      </c>
      <c r="I495">
        <v>45789.206863425927</v>
      </c>
      <c r="J495" t="s">
        <v>51</v>
      </c>
      <c r="K495" s="1">
        <v>854100</v>
      </c>
      <c r="L495" s="1">
        <v>0</v>
      </c>
      <c r="M495" s="1">
        <v>854100</v>
      </c>
      <c r="N495" t="s">
        <v>52</v>
      </c>
      <c r="O495" t="s">
        <v>53</v>
      </c>
      <c r="P495" t="s">
        <v>169</v>
      </c>
      <c r="Q495">
        <v>40770881</v>
      </c>
      <c r="R495" t="s">
        <v>1804</v>
      </c>
      <c r="S495" t="s">
        <v>56</v>
      </c>
      <c r="T495" t="s">
        <v>57</v>
      </c>
      <c r="U495" s="3" t="s">
        <v>1805</v>
      </c>
      <c r="V495" t="s">
        <v>59</v>
      </c>
      <c r="W495">
        <v>890903938</v>
      </c>
      <c r="X495" t="s">
        <v>86</v>
      </c>
      <c r="Y495">
        <v>923218</v>
      </c>
      <c r="Z495" t="s">
        <v>1651</v>
      </c>
      <c r="AA495" t="s">
        <v>1773</v>
      </c>
      <c r="AB495" t="s">
        <v>1774</v>
      </c>
      <c r="AC495" t="s">
        <v>64</v>
      </c>
      <c r="AD495" t="s">
        <v>1652</v>
      </c>
      <c r="AE495" t="s">
        <v>66</v>
      </c>
      <c r="AF495" s="1">
        <v>854100</v>
      </c>
      <c r="AG495" s="1">
        <v>0</v>
      </c>
      <c r="AH495" s="1">
        <v>0</v>
      </c>
      <c r="AI495" s="1">
        <v>0</v>
      </c>
      <c r="AJ495" t="s">
        <v>67</v>
      </c>
      <c r="AM495" t="s">
        <v>68</v>
      </c>
      <c r="AS495">
        <v>2325</v>
      </c>
      <c r="AT495">
        <v>2325</v>
      </c>
      <c r="AU495">
        <v>84825</v>
      </c>
      <c r="AV495">
        <v>0</v>
      </c>
      <c r="AX495">
        <v>149025</v>
      </c>
      <c r="AY495">
        <v>140491525</v>
      </c>
      <c r="AZ495" t="s">
        <v>70</v>
      </c>
      <c r="BA495">
        <v>45782</v>
      </c>
      <c r="BB495" t="s">
        <v>1775</v>
      </c>
      <c r="BC495" t="s">
        <v>3950</v>
      </c>
      <c r="BD495" t="s">
        <v>3951</v>
      </c>
    </row>
    <row r="496" spans="1:56" x14ac:dyDescent="0.25">
      <c r="A496" t="str">
        <f>OP[[#This Row],[CODIGO_OP]]&amp;OP[[#This Row],[Rubro]]</f>
        <v>140491625-18-PC-3603-1300-20-20305C-3603025-01</v>
      </c>
      <c r="B496" t="str">
        <f>OP[[#This Row],[CODIGO_CRP]]&amp;OP[[#This Row],[Rubro]]</f>
        <v>84925-18-PC-3603-1300-20-20305C-3603025-01</v>
      </c>
      <c r="C496" t="str">
        <f>OP[[#This Row],[CODIGO_CDP]]&amp;OP[[#This Row],[Rubro]]</f>
        <v>2325-18-PC-3603-1300-20-20305C-3603025-01</v>
      </c>
      <c r="D496" t="str">
        <f>_xlfn.CONCAT(MID(OP[[#This Row],[Numero Documento]],1,10),"-",RIGHT(OP[[#This Row],[Dependencia]],2),"-",MID(OP[[#This Row],[Fuente]],1,1))</f>
        <v>140491625-18-P</v>
      </c>
      <c r="E496" t="str">
        <f>_xlfn.CONCAT(MID(OP[[#This Row],[Compromisos]],1,10),"-",RIGHT(OP[[#This Row],[Dependencia]],2),"-",MID(OP[[#This Row],[Fuente]],1,1))</f>
        <v>84925-18-P</v>
      </c>
      <c r="F496" t="str">
        <f>_xlfn.CONCAT(MID(OP[[#This Row],[CDP]],1,10),"-",RIGHT(OP[[#This Row],[Dependencia]],2),"-",MID(OP[[#This Row],[Fuente]],1,1))</f>
        <v>2325-18-P</v>
      </c>
      <c r="G496" t="s">
        <v>4976</v>
      </c>
      <c r="H496">
        <v>45785</v>
      </c>
      <c r="I496">
        <v>45789.216458333336</v>
      </c>
      <c r="J496" t="s">
        <v>51</v>
      </c>
      <c r="K496" s="1">
        <v>854100</v>
      </c>
      <c r="L496" s="1">
        <v>0</v>
      </c>
      <c r="M496" s="1">
        <v>854100</v>
      </c>
      <c r="N496" t="s">
        <v>52</v>
      </c>
      <c r="O496" t="s">
        <v>53</v>
      </c>
      <c r="P496" t="s">
        <v>169</v>
      </c>
      <c r="Q496">
        <v>51720650</v>
      </c>
      <c r="R496" t="s">
        <v>1807</v>
      </c>
      <c r="S496" t="s">
        <v>56</v>
      </c>
      <c r="T496" t="s">
        <v>57</v>
      </c>
      <c r="U496" s="3" t="s">
        <v>1808</v>
      </c>
      <c r="V496" t="s">
        <v>59</v>
      </c>
      <c r="W496">
        <v>860034313</v>
      </c>
      <c r="X496" t="s">
        <v>97</v>
      </c>
      <c r="Y496">
        <v>923218</v>
      </c>
      <c r="Z496" t="s">
        <v>1651</v>
      </c>
      <c r="AA496" t="s">
        <v>1773</v>
      </c>
      <c r="AB496" t="s">
        <v>1774</v>
      </c>
      <c r="AC496" t="s">
        <v>64</v>
      </c>
      <c r="AD496" t="s">
        <v>1652</v>
      </c>
      <c r="AE496" t="s">
        <v>66</v>
      </c>
      <c r="AF496" s="1">
        <v>854100</v>
      </c>
      <c r="AG496" s="1">
        <v>0</v>
      </c>
      <c r="AH496" s="1">
        <v>0</v>
      </c>
      <c r="AI496" s="1">
        <v>0</v>
      </c>
      <c r="AJ496" t="s">
        <v>67</v>
      </c>
      <c r="AM496" t="s">
        <v>68</v>
      </c>
      <c r="AS496">
        <v>2325</v>
      </c>
      <c r="AT496">
        <v>2325</v>
      </c>
      <c r="AU496">
        <v>84925</v>
      </c>
      <c r="AV496">
        <v>0</v>
      </c>
      <c r="AX496">
        <v>149125</v>
      </c>
      <c r="AY496">
        <v>140491625</v>
      </c>
      <c r="AZ496" t="s">
        <v>70</v>
      </c>
      <c r="BA496">
        <v>45782</v>
      </c>
      <c r="BB496" t="s">
        <v>1775</v>
      </c>
      <c r="BC496" t="s">
        <v>3950</v>
      </c>
      <c r="BD496" t="s">
        <v>3951</v>
      </c>
    </row>
    <row r="497" spans="1:56" x14ac:dyDescent="0.25">
      <c r="A497" t="str">
        <f>OP[[#This Row],[CODIGO_OP]]&amp;OP[[#This Row],[Rubro]]</f>
        <v>140491725-18-PC-3603-1300-20-20305C-3603025-01</v>
      </c>
      <c r="B497" t="str">
        <f>OP[[#This Row],[CODIGO_CRP]]&amp;OP[[#This Row],[Rubro]]</f>
        <v>85025-18-PC-3603-1300-20-20305C-3603025-01</v>
      </c>
      <c r="C497" t="str">
        <f>OP[[#This Row],[CODIGO_CDP]]&amp;OP[[#This Row],[Rubro]]</f>
        <v>2325-18-PC-3603-1300-20-20305C-3603025-01</v>
      </c>
      <c r="D497" t="str">
        <f>_xlfn.CONCAT(MID(OP[[#This Row],[Numero Documento]],1,10),"-",RIGHT(OP[[#This Row],[Dependencia]],2),"-",MID(OP[[#This Row],[Fuente]],1,1))</f>
        <v>140491725-18-P</v>
      </c>
      <c r="E497" t="str">
        <f>_xlfn.CONCAT(MID(OP[[#This Row],[Compromisos]],1,10),"-",RIGHT(OP[[#This Row],[Dependencia]],2),"-",MID(OP[[#This Row],[Fuente]],1,1))</f>
        <v>85025-18-P</v>
      </c>
      <c r="F497" t="str">
        <f>_xlfn.CONCAT(MID(OP[[#This Row],[CDP]],1,10),"-",RIGHT(OP[[#This Row],[Dependencia]],2),"-",MID(OP[[#This Row],[Fuente]],1,1))</f>
        <v>2325-18-P</v>
      </c>
      <c r="G497" t="s">
        <v>4978</v>
      </c>
      <c r="H497">
        <v>45785</v>
      </c>
      <c r="I497">
        <v>45789.206712962965</v>
      </c>
      <c r="J497" t="s">
        <v>51</v>
      </c>
      <c r="K497" s="1">
        <v>854100</v>
      </c>
      <c r="L497" s="1">
        <v>0</v>
      </c>
      <c r="M497" s="1">
        <v>854100</v>
      </c>
      <c r="N497" t="s">
        <v>52</v>
      </c>
      <c r="O497" t="s">
        <v>53</v>
      </c>
      <c r="P497" t="s">
        <v>1770</v>
      </c>
      <c r="Q497">
        <v>1072190235</v>
      </c>
      <c r="R497" t="s">
        <v>1810</v>
      </c>
      <c r="S497" t="s">
        <v>56</v>
      </c>
      <c r="T497" t="s">
        <v>57</v>
      </c>
      <c r="U497" s="3" t="s">
        <v>1811</v>
      </c>
      <c r="V497" t="s">
        <v>59</v>
      </c>
      <c r="W497">
        <v>890903938</v>
      </c>
      <c r="X497" t="s">
        <v>86</v>
      </c>
      <c r="Y497">
        <v>923218</v>
      </c>
      <c r="Z497" t="s">
        <v>1651</v>
      </c>
      <c r="AA497" t="s">
        <v>1773</v>
      </c>
      <c r="AB497" t="s">
        <v>1774</v>
      </c>
      <c r="AC497" t="s">
        <v>64</v>
      </c>
      <c r="AD497" t="s">
        <v>1652</v>
      </c>
      <c r="AE497" t="s">
        <v>66</v>
      </c>
      <c r="AF497" s="1">
        <v>854100</v>
      </c>
      <c r="AG497" s="1">
        <v>0</v>
      </c>
      <c r="AH497" s="1">
        <v>0</v>
      </c>
      <c r="AI497" s="1">
        <v>0</v>
      </c>
      <c r="AJ497" t="s">
        <v>67</v>
      </c>
      <c r="AM497" t="s">
        <v>68</v>
      </c>
      <c r="AS497">
        <v>2325</v>
      </c>
      <c r="AT497">
        <v>2325</v>
      </c>
      <c r="AU497">
        <v>85025</v>
      </c>
      <c r="AV497">
        <v>0</v>
      </c>
      <c r="AX497">
        <v>149225</v>
      </c>
      <c r="AY497">
        <v>140491725</v>
      </c>
      <c r="AZ497" t="s">
        <v>70</v>
      </c>
      <c r="BA497">
        <v>45782</v>
      </c>
      <c r="BB497" t="s">
        <v>1775</v>
      </c>
      <c r="BC497" t="s">
        <v>3950</v>
      </c>
      <c r="BD497" t="s">
        <v>3951</v>
      </c>
    </row>
    <row r="498" spans="1:56" x14ac:dyDescent="0.25">
      <c r="A498" t="str">
        <f>OP[[#This Row],[CODIGO_OP]]&amp;OP[[#This Row],[Rubro]]</f>
        <v>140491825-18-PC-3603-1300-20-20305C-3603025-01</v>
      </c>
      <c r="B498" t="str">
        <f>OP[[#This Row],[CODIGO_CRP]]&amp;OP[[#This Row],[Rubro]]</f>
        <v>85125-18-PC-3603-1300-20-20305C-3603025-01</v>
      </c>
      <c r="C498" t="str">
        <f>OP[[#This Row],[CODIGO_CDP]]&amp;OP[[#This Row],[Rubro]]</f>
        <v>2325-18-PC-3603-1300-20-20305C-3603025-01</v>
      </c>
      <c r="D498" t="str">
        <f>_xlfn.CONCAT(MID(OP[[#This Row],[Numero Documento]],1,10),"-",RIGHT(OP[[#This Row],[Dependencia]],2),"-",MID(OP[[#This Row],[Fuente]],1,1))</f>
        <v>140491825-18-P</v>
      </c>
      <c r="E498" t="str">
        <f>_xlfn.CONCAT(MID(OP[[#This Row],[Compromisos]],1,10),"-",RIGHT(OP[[#This Row],[Dependencia]],2),"-",MID(OP[[#This Row],[Fuente]],1,1))</f>
        <v>85125-18-P</v>
      </c>
      <c r="F498" t="str">
        <f>_xlfn.CONCAT(MID(OP[[#This Row],[CDP]],1,10),"-",RIGHT(OP[[#This Row],[Dependencia]],2),"-",MID(OP[[#This Row],[Fuente]],1,1))</f>
        <v>2325-18-P</v>
      </c>
      <c r="G498" t="s">
        <v>4980</v>
      </c>
      <c r="H498">
        <v>45785</v>
      </c>
      <c r="I498">
        <v>45789.216319444444</v>
      </c>
      <c r="J498" t="s">
        <v>51</v>
      </c>
      <c r="K498" s="1">
        <v>854100</v>
      </c>
      <c r="L498" s="1">
        <v>0</v>
      </c>
      <c r="M498" s="1">
        <v>854100</v>
      </c>
      <c r="N498" t="s">
        <v>52</v>
      </c>
      <c r="O498" t="s">
        <v>53</v>
      </c>
      <c r="P498" t="s">
        <v>169</v>
      </c>
      <c r="Q498">
        <v>53041854</v>
      </c>
      <c r="R498" t="s">
        <v>1813</v>
      </c>
      <c r="S498" t="s">
        <v>56</v>
      </c>
      <c r="T498" t="s">
        <v>57</v>
      </c>
      <c r="U498" s="3" t="s">
        <v>1814</v>
      </c>
      <c r="V498" t="s">
        <v>59</v>
      </c>
      <c r="W498">
        <v>860034313</v>
      </c>
      <c r="X498" t="s">
        <v>97</v>
      </c>
      <c r="Y498">
        <v>923218</v>
      </c>
      <c r="Z498" t="s">
        <v>1651</v>
      </c>
      <c r="AA498" t="s">
        <v>1773</v>
      </c>
      <c r="AB498" t="s">
        <v>1774</v>
      </c>
      <c r="AC498" t="s">
        <v>64</v>
      </c>
      <c r="AD498" t="s">
        <v>1652</v>
      </c>
      <c r="AE498" t="s">
        <v>66</v>
      </c>
      <c r="AF498" s="1">
        <v>854100</v>
      </c>
      <c r="AG498" s="1">
        <v>0</v>
      </c>
      <c r="AH498" s="1">
        <v>0</v>
      </c>
      <c r="AI498" s="1">
        <v>0</v>
      </c>
      <c r="AJ498" t="s">
        <v>67</v>
      </c>
      <c r="AM498" t="s">
        <v>68</v>
      </c>
      <c r="AS498">
        <v>2325</v>
      </c>
      <c r="AT498">
        <v>2325</v>
      </c>
      <c r="AU498">
        <v>85125</v>
      </c>
      <c r="AV498">
        <v>0</v>
      </c>
      <c r="AX498">
        <v>149325</v>
      </c>
      <c r="AY498">
        <v>140491825</v>
      </c>
      <c r="AZ498" t="s">
        <v>70</v>
      </c>
      <c r="BA498">
        <v>45782</v>
      </c>
      <c r="BB498" t="s">
        <v>1775</v>
      </c>
      <c r="BC498" t="s">
        <v>3950</v>
      </c>
      <c r="BD498" t="s">
        <v>3951</v>
      </c>
    </row>
    <row r="499" spans="1:56" x14ac:dyDescent="0.25">
      <c r="A499" t="str">
        <f>OP[[#This Row],[CODIGO_OP]]&amp;OP[[#This Row],[Rubro]]</f>
        <v>140491925-18-PC-3603-1300-20-20305C-3603025-01</v>
      </c>
      <c r="B499" t="str">
        <f>OP[[#This Row],[CODIGO_CRP]]&amp;OP[[#This Row],[Rubro]]</f>
        <v>85225-18-PC-3603-1300-20-20305C-3603025-01</v>
      </c>
      <c r="C499" t="str">
        <f>OP[[#This Row],[CODIGO_CDP]]&amp;OP[[#This Row],[Rubro]]</f>
        <v>2325-18-PC-3603-1300-20-20305C-3603025-01</v>
      </c>
      <c r="D499" t="str">
        <f>_xlfn.CONCAT(MID(OP[[#This Row],[Numero Documento]],1,10),"-",RIGHT(OP[[#This Row],[Dependencia]],2),"-",MID(OP[[#This Row],[Fuente]],1,1))</f>
        <v>140491925-18-P</v>
      </c>
      <c r="E499" t="str">
        <f>_xlfn.CONCAT(MID(OP[[#This Row],[Compromisos]],1,10),"-",RIGHT(OP[[#This Row],[Dependencia]],2),"-",MID(OP[[#This Row],[Fuente]],1,1))</f>
        <v>85225-18-P</v>
      </c>
      <c r="F499" t="str">
        <f>_xlfn.CONCAT(MID(OP[[#This Row],[CDP]],1,10),"-",RIGHT(OP[[#This Row],[Dependencia]],2),"-",MID(OP[[#This Row],[Fuente]],1,1))</f>
        <v>2325-18-P</v>
      </c>
      <c r="G499" t="s">
        <v>4982</v>
      </c>
      <c r="H499">
        <v>45785</v>
      </c>
      <c r="I499">
        <v>45789.216331018521</v>
      </c>
      <c r="J499" t="s">
        <v>51</v>
      </c>
      <c r="K499" s="1">
        <v>854100</v>
      </c>
      <c r="L499" s="1">
        <v>0</v>
      </c>
      <c r="M499" s="1">
        <v>854100</v>
      </c>
      <c r="N499" t="s">
        <v>52</v>
      </c>
      <c r="O499" t="s">
        <v>53</v>
      </c>
      <c r="P499" t="s">
        <v>169</v>
      </c>
      <c r="Q499">
        <v>79757881</v>
      </c>
      <c r="R499" t="s">
        <v>1816</v>
      </c>
      <c r="S499" t="s">
        <v>56</v>
      </c>
      <c r="T499" t="s">
        <v>57</v>
      </c>
      <c r="U499" s="3" t="s">
        <v>1817</v>
      </c>
      <c r="V499" t="s">
        <v>59</v>
      </c>
      <c r="W499">
        <v>860034313</v>
      </c>
      <c r="X499" t="s">
        <v>97</v>
      </c>
      <c r="Y499">
        <v>923218</v>
      </c>
      <c r="Z499" t="s">
        <v>1651</v>
      </c>
      <c r="AA499" t="s">
        <v>1773</v>
      </c>
      <c r="AB499" t="s">
        <v>1774</v>
      </c>
      <c r="AC499" t="s">
        <v>64</v>
      </c>
      <c r="AD499" t="s">
        <v>1652</v>
      </c>
      <c r="AE499" t="s">
        <v>66</v>
      </c>
      <c r="AF499" s="1">
        <v>854100</v>
      </c>
      <c r="AG499" s="1">
        <v>0</v>
      </c>
      <c r="AH499" s="1">
        <v>0</v>
      </c>
      <c r="AI499" s="1">
        <v>0</v>
      </c>
      <c r="AJ499" t="s">
        <v>67</v>
      </c>
      <c r="AM499" t="s">
        <v>68</v>
      </c>
      <c r="AS499">
        <v>2325</v>
      </c>
      <c r="AT499">
        <v>2325</v>
      </c>
      <c r="AU499">
        <v>85225</v>
      </c>
      <c r="AV499">
        <v>0</v>
      </c>
      <c r="AX499">
        <v>149425</v>
      </c>
      <c r="AY499">
        <v>140491925</v>
      </c>
      <c r="AZ499" t="s">
        <v>70</v>
      </c>
      <c r="BA499">
        <v>45782</v>
      </c>
      <c r="BB499" t="s">
        <v>1775</v>
      </c>
      <c r="BC499" t="s">
        <v>3950</v>
      </c>
      <c r="BD499" t="s">
        <v>3951</v>
      </c>
    </row>
    <row r="500" spans="1:56" x14ac:dyDescent="0.25">
      <c r="A500" t="str">
        <f>OP[[#This Row],[CODIGO_OP]]&amp;OP[[#This Row],[Rubro]]</f>
        <v>140492025-18-PC-3603-1300-20-20305C-3603025-01</v>
      </c>
      <c r="B500" t="str">
        <f>OP[[#This Row],[CODIGO_CRP]]&amp;OP[[#This Row],[Rubro]]</f>
        <v>85325-18-PC-3603-1300-20-20305C-3603025-01</v>
      </c>
      <c r="C500" t="str">
        <f>OP[[#This Row],[CODIGO_CDP]]&amp;OP[[#This Row],[Rubro]]</f>
        <v>2325-18-PC-3603-1300-20-20305C-3603025-01</v>
      </c>
      <c r="D500" t="str">
        <f>_xlfn.CONCAT(MID(OP[[#This Row],[Numero Documento]],1,10),"-",RIGHT(OP[[#This Row],[Dependencia]],2),"-",MID(OP[[#This Row],[Fuente]],1,1))</f>
        <v>140492025-18-P</v>
      </c>
      <c r="E500" t="str">
        <f>_xlfn.CONCAT(MID(OP[[#This Row],[Compromisos]],1,10),"-",RIGHT(OP[[#This Row],[Dependencia]],2),"-",MID(OP[[#This Row],[Fuente]],1,1))</f>
        <v>85325-18-P</v>
      </c>
      <c r="F500" t="str">
        <f>_xlfn.CONCAT(MID(OP[[#This Row],[CDP]],1,10),"-",RIGHT(OP[[#This Row],[Dependencia]],2),"-",MID(OP[[#This Row],[Fuente]],1,1))</f>
        <v>2325-18-P</v>
      </c>
      <c r="G500" t="s">
        <v>4984</v>
      </c>
      <c r="H500">
        <v>45785</v>
      </c>
      <c r="I500">
        <v>45789.216331018521</v>
      </c>
      <c r="J500" t="s">
        <v>51</v>
      </c>
      <c r="K500" s="1">
        <v>854100</v>
      </c>
      <c r="L500" s="1">
        <v>0</v>
      </c>
      <c r="M500" s="1">
        <v>854100</v>
      </c>
      <c r="N500" t="s">
        <v>52</v>
      </c>
      <c r="O500" t="s">
        <v>53</v>
      </c>
      <c r="P500" t="s">
        <v>169</v>
      </c>
      <c r="Q500">
        <v>1007664842</v>
      </c>
      <c r="R500" t="s">
        <v>1819</v>
      </c>
      <c r="S500" t="s">
        <v>56</v>
      </c>
      <c r="T500" t="s">
        <v>57</v>
      </c>
      <c r="U500" s="3" t="s">
        <v>1820</v>
      </c>
      <c r="V500" t="s">
        <v>59</v>
      </c>
      <c r="W500">
        <v>860034313</v>
      </c>
      <c r="X500" t="s">
        <v>97</v>
      </c>
      <c r="Y500">
        <v>923218</v>
      </c>
      <c r="Z500" t="s">
        <v>1651</v>
      </c>
      <c r="AA500" t="s">
        <v>1773</v>
      </c>
      <c r="AB500" t="s">
        <v>1774</v>
      </c>
      <c r="AC500" t="s">
        <v>64</v>
      </c>
      <c r="AD500" t="s">
        <v>1652</v>
      </c>
      <c r="AE500" t="s">
        <v>66</v>
      </c>
      <c r="AF500" s="1">
        <v>854100</v>
      </c>
      <c r="AG500" s="1">
        <v>0</v>
      </c>
      <c r="AH500" s="1">
        <v>0</v>
      </c>
      <c r="AI500" s="1">
        <v>0</v>
      </c>
      <c r="AJ500" t="s">
        <v>67</v>
      </c>
      <c r="AM500" t="s">
        <v>68</v>
      </c>
      <c r="AS500">
        <v>2325</v>
      </c>
      <c r="AT500">
        <v>2325</v>
      </c>
      <c r="AU500">
        <v>85325</v>
      </c>
      <c r="AV500">
        <v>0</v>
      </c>
      <c r="AX500">
        <v>149525</v>
      </c>
      <c r="AY500">
        <v>140492025</v>
      </c>
      <c r="AZ500" t="s">
        <v>70</v>
      </c>
      <c r="BA500">
        <v>45782</v>
      </c>
      <c r="BB500" t="s">
        <v>1775</v>
      </c>
      <c r="BC500" t="s">
        <v>3950</v>
      </c>
      <c r="BD500" t="s">
        <v>3951</v>
      </c>
    </row>
    <row r="501" spans="1:56" x14ac:dyDescent="0.25">
      <c r="A501" t="str">
        <f>OP[[#This Row],[CODIGO_OP]]&amp;OP[[#This Row],[Rubro]]</f>
        <v>140492125-18-PC-3603-1300-20-20305C-3603025-01</v>
      </c>
      <c r="B501" t="str">
        <f>OP[[#This Row],[CODIGO_CRP]]&amp;OP[[#This Row],[Rubro]]</f>
        <v>85425-18-PC-3603-1300-20-20305C-3603025-01</v>
      </c>
      <c r="C501" t="str">
        <f>OP[[#This Row],[CODIGO_CDP]]&amp;OP[[#This Row],[Rubro]]</f>
        <v>2325-18-PC-3603-1300-20-20305C-3603025-01</v>
      </c>
      <c r="D501" t="str">
        <f>_xlfn.CONCAT(MID(OP[[#This Row],[Numero Documento]],1,10),"-",RIGHT(OP[[#This Row],[Dependencia]],2),"-",MID(OP[[#This Row],[Fuente]],1,1))</f>
        <v>140492125-18-P</v>
      </c>
      <c r="E501" t="str">
        <f>_xlfn.CONCAT(MID(OP[[#This Row],[Compromisos]],1,10),"-",RIGHT(OP[[#This Row],[Dependencia]],2),"-",MID(OP[[#This Row],[Fuente]],1,1))</f>
        <v>85425-18-P</v>
      </c>
      <c r="F501" t="str">
        <f>_xlfn.CONCAT(MID(OP[[#This Row],[CDP]],1,10),"-",RIGHT(OP[[#This Row],[Dependencia]],2),"-",MID(OP[[#This Row],[Fuente]],1,1))</f>
        <v>2325-18-P</v>
      </c>
      <c r="G501" t="s">
        <v>4986</v>
      </c>
      <c r="H501">
        <v>45785</v>
      </c>
      <c r="I501">
        <v>45789.21634259259</v>
      </c>
      <c r="J501" t="s">
        <v>51</v>
      </c>
      <c r="K501" s="1">
        <v>854100</v>
      </c>
      <c r="L501" s="1">
        <v>0</v>
      </c>
      <c r="M501" s="1">
        <v>854100</v>
      </c>
      <c r="N501" t="s">
        <v>52</v>
      </c>
      <c r="O501" t="s">
        <v>53</v>
      </c>
      <c r="P501" t="s">
        <v>169</v>
      </c>
      <c r="Q501">
        <v>1003642581</v>
      </c>
      <c r="R501" t="s">
        <v>1822</v>
      </c>
      <c r="S501" t="s">
        <v>56</v>
      </c>
      <c r="T501" t="s">
        <v>57</v>
      </c>
      <c r="U501" s="3" t="s">
        <v>1823</v>
      </c>
      <c r="V501" t="s">
        <v>59</v>
      </c>
      <c r="W501">
        <v>860034313</v>
      </c>
      <c r="X501" t="s">
        <v>97</v>
      </c>
      <c r="Y501">
        <v>923218</v>
      </c>
      <c r="Z501" t="s">
        <v>1651</v>
      </c>
      <c r="AA501" t="s">
        <v>1773</v>
      </c>
      <c r="AB501" t="s">
        <v>1774</v>
      </c>
      <c r="AC501" t="s">
        <v>64</v>
      </c>
      <c r="AD501" t="s">
        <v>1652</v>
      </c>
      <c r="AE501" t="s">
        <v>66</v>
      </c>
      <c r="AF501" s="1">
        <v>854100</v>
      </c>
      <c r="AG501" s="1">
        <v>0</v>
      </c>
      <c r="AH501" s="1">
        <v>0</v>
      </c>
      <c r="AI501" s="1">
        <v>0</v>
      </c>
      <c r="AJ501" t="s">
        <v>67</v>
      </c>
      <c r="AM501" t="s">
        <v>68</v>
      </c>
      <c r="AS501">
        <v>2325</v>
      </c>
      <c r="AT501">
        <v>2325</v>
      </c>
      <c r="AU501">
        <v>85425</v>
      </c>
      <c r="AV501">
        <v>0</v>
      </c>
      <c r="AX501">
        <v>149625</v>
      </c>
      <c r="AY501">
        <v>140492125</v>
      </c>
      <c r="AZ501" t="s">
        <v>70</v>
      </c>
      <c r="BA501">
        <v>45782</v>
      </c>
      <c r="BB501" t="s">
        <v>1775</v>
      </c>
      <c r="BC501" t="s">
        <v>3950</v>
      </c>
      <c r="BD501" t="s">
        <v>3951</v>
      </c>
    </row>
    <row r="502" spans="1:56" x14ac:dyDescent="0.25">
      <c r="A502" t="str">
        <f>OP[[#This Row],[CODIGO_OP]]&amp;OP[[#This Row],[Rubro]]</f>
        <v>140492225-18-PC-3603-1300-20-20305C-3603025-01</v>
      </c>
      <c r="B502" t="str">
        <f>OP[[#This Row],[CODIGO_CRP]]&amp;OP[[#This Row],[Rubro]]</f>
        <v>85525-18-PC-3603-1300-20-20305C-3603025-01</v>
      </c>
      <c r="C502" t="str">
        <f>OP[[#This Row],[CODIGO_CDP]]&amp;OP[[#This Row],[Rubro]]</f>
        <v>2325-18-PC-3603-1300-20-20305C-3603025-01</v>
      </c>
      <c r="D502" t="str">
        <f>_xlfn.CONCAT(MID(OP[[#This Row],[Numero Documento]],1,10),"-",RIGHT(OP[[#This Row],[Dependencia]],2),"-",MID(OP[[#This Row],[Fuente]],1,1))</f>
        <v>140492225-18-P</v>
      </c>
      <c r="E502" t="str">
        <f>_xlfn.CONCAT(MID(OP[[#This Row],[Compromisos]],1,10),"-",RIGHT(OP[[#This Row],[Dependencia]],2),"-",MID(OP[[#This Row],[Fuente]],1,1))</f>
        <v>85525-18-P</v>
      </c>
      <c r="F502" t="str">
        <f>_xlfn.CONCAT(MID(OP[[#This Row],[CDP]],1,10),"-",RIGHT(OP[[#This Row],[Dependencia]],2),"-",MID(OP[[#This Row],[Fuente]],1,1))</f>
        <v>2325-18-P</v>
      </c>
      <c r="G502" t="s">
        <v>4988</v>
      </c>
      <c r="H502">
        <v>45785</v>
      </c>
      <c r="I502">
        <v>45789.206724537034</v>
      </c>
      <c r="J502" t="s">
        <v>51</v>
      </c>
      <c r="K502" s="1">
        <v>854100</v>
      </c>
      <c r="L502" s="1">
        <v>0</v>
      </c>
      <c r="M502" s="1">
        <v>854100</v>
      </c>
      <c r="N502" t="s">
        <v>52</v>
      </c>
      <c r="O502" t="s">
        <v>53</v>
      </c>
      <c r="P502" t="s">
        <v>169</v>
      </c>
      <c r="Q502">
        <v>53891808</v>
      </c>
      <c r="R502" t="s">
        <v>1825</v>
      </c>
      <c r="S502" t="s">
        <v>56</v>
      </c>
      <c r="T502" t="s">
        <v>57</v>
      </c>
      <c r="U502" s="3" t="s">
        <v>1826</v>
      </c>
      <c r="V502" t="s">
        <v>59</v>
      </c>
      <c r="W502">
        <v>890903938</v>
      </c>
      <c r="X502" t="s">
        <v>86</v>
      </c>
      <c r="Y502">
        <v>923218</v>
      </c>
      <c r="Z502" t="s">
        <v>1651</v>
      </c>
      <c r="AA502" t="s">
        <v>1773</v>
      </c>
      <c r="AB502" t="s">
        <v>1774</v>
      </c>
      <c r="AC502" t="s">
        <v>64</v>
      </c>
      <c r="AD502" t="s">
        <v>1652</v>
      </c>
      <c r="AE502" t="s">
        <v>66</v>
      </c>
      <c r="AF502" s="1">
        <v>854100</v>
      </c>
      <c r="AG502" s="1">
        <v>0</v>
      </c>
      <c r="AH502" s="1">
        <v>0</v>
      </c>
      <c r="AI502" s="1">
        <v>0</v>
      </c>
      <c r="AJ502" t="s">
        <v>67</v>
      </c>
      <c r="AM502" t="s">
        <v>68</v>
      </c>
      <c r="AS502">
        <v>2325</v>
      </c>
      <c r="AT502">
        <v>2325</v>
      </c>
      <c r="AU502">
        <v>85525</v>
      </c>
      <c r="AV502">
        <v>0</v>
      </c>
      <c r="AX502">
        <v>149725</v>
      </c>
      <c r="AY502">
        <v>140492225</v>
      </c>
      <c r="AZ502" t="s">
        <v>70</v>
      </c>
      <c r="BA502">
        <v>45782</v>
      </c>
      <c r="BB502" t="s">
        <v>1775</v>
      </c>
      <c r="BC502" t="s">
        <v>3950</v>
      </c>
      <c r="BD502" t="s">
        <v>3951</v>
      </c>
    </row>
    <row r="503" spans="1:56" x14ac:dyDescent="0.25">
      <c r="A503" t="str">
        <f>OP[[#This Row],[CODIGO_OP]]&amp;OP[[#This Row],[Rubro]]</f>
        <v>140492325-18-PC-3603-1300-20-20305C-3603025-01</v>
      </c>
      <c r="B503" t="str">
        <f>OP[[#This Row],[CODIGO_CRP]]&amp;OP[[#This Row],[Rubro]]</f>
        <v>85625-18-PC-3603-1300-20-20305C-3603025-01</v>
      </c>
      <c r="C503" t="str">
        <f>OP[[#This Row],[CODIGO_CDP]]&amp;OP[[#This Row],[Rubro]]</f>
        <v>2325-18-PC-3603-1300-20-20305C-3603025-01</v>
      </c>
      <c r="D503" t="str">
        <f>_xlfn.CONCAT(MID(OP[[#This Row],[Numero Documento]],1,10),"-",RIGHT(OP[[#This Row],[Dependencia]],2),"-",MID(OP[[#This Row],[Fuente]],1,1))</f>
        <v>140492325-18-P</v>
      </c>
      <c r="E503" t="str">
        <f>_xlfn.CONCAT(MID(OP[[#This Row],[Compromisos]],1,10),"-",RIGHT(OP[[#This Row],[Dependencia]],2),"-",MID(OP[[#This Row],[Fuente]],1,1))</f>
        <v>85625-18-P</v>
      </c>
      <c r="F503" t="str">
        <f>_xlfn.CONCAT(MID(OP[[#This Row],[CDP]],1,10),"-",RIGHT(OP[[#This Row],[Dependencia]],2),"-",MID(OP[[#This Row],[Fuente]],1,1))</f>
        <v>2325-18-P</v>
      </c>
      <c r="G503" t="s">
        <v>4990</v>
      </c>
      <c r="H503">
        <v>45785</v>
      </c>
      <c r="I503">
        <v>45789.206724537034</v>
      </c>
      <c r="J503" t="s">
        <v>51</v>
      </c>
      <c r="K503" s="1">
        <v>854100</v>
      </c>
      <c r="L503" s="1">
        <v>0</v>
      </c>
      <c r="M503" s="1">
        <v>854100</v>
      </c>
      <c r="N503" t="s">
        <v>52</v>
      </c>
      <c r="O503" t="s">
        <v>53</v>
      </c>
      <c r="P503" t="s">
        <v>169</v>
      </c>
      <c r="Q503">
        <v>1013681696</v>
      </c>
      <c r="R503" t="s">
        <v>1828</v>
      </c>
      <c r="S503" t="s">
        <v>56</v>
      </c>
      <c r="T503" t="s">
        <v>57</v>
      </c>
      <c r="U503" s="3" t="s">
        <v>1829</v>
      </c>
      <c r="V503" t="s">
        <v>59</v>
      </c>
      <c r="W503">
        <v>890903938</v>
      </c>
      <c r="X503" t="s">
        <v>86</v>
      </c>
      <c r="Y503">
        <v>923218</v>
      </c>
      <c r="Z503" t="s">
        <v>1651</v>
      </c>
      <c r="AA503" t="s">
        <v>1773</v>
      </c>
      <c r="AB503" t="s">
        <v>1774</v>
      </c>
      <c r="AC503" t="s">
        <v>64</v>
      </c>
      <c r="AD503" t="s">
        <v>1652</v>
      </c>
      <c r="AE503" t="s">
        <v>66</v>
      </c>
      <c r="AF503" s="1">
        <v>854100</v>
      </c>
      <c r="AG503" s="1">
        <v>0</v>
      </c>
      <c r="AH503" s="1">
        <v>0</v>
      </c>
      <c r="AI503" s="1">
        <v>0</v>
      </c>
      <c r="AJ503" t="s">
        <v>67</v>
      </c>
      <c r="AM503" t="s">
        <v>68</v>
      </c>
      <c r="AS503">
        <v>2325</v>
      </c>
      <c r="AT503">
        <v>2325</v>
      </c>
      <c r="AU503">
        <v>85625</v>
      </c>
      <c r="AV503">
        <v>0</v>
      </c>
      <c r="AX503">
        <v>149825</v>
      </c>
      <c r="AY503">
        <v>140492325</v>
      </c>
      <c r="AZ503" t="s">
        <v>70</v>
      </c>
      <c r="BA503">
        <v>45782</v>
      </c>
      <c r="BB503" t="s">
        <v>1775</v>
      </c>
      <c r="BC503" t="s">
        <v>3950</v>
      </c>
      <c r="BD503" t="s">
        <v>3951</v>
      </c>
    </row>
    <row r="504" spans="1:56" x14ac:dyDescent="0.25">
      <c r="A504" t="str">
        <f>OP[[#This Row],[CODIGO_OP]]&amp;OP[[#This Row],[Rubro]]</f>
        <v>140492425-18-PC-3603-1300-20-20305C-3603025-01</v>
      </c>
      <c r="B504" t="str">
        <f>OP[[#This Row],[CODIGO_CRP]]&amp;OP[[#This Row],[Rubro]]</f>
        <v>85725-18-PC-3603-1300-20-20305C-3603025-01</v>
      </c>
      <c r="C504" t="str">
        <f>OP[[#This Row],[CODIGO_CDP]]&amp;OP[[#This Row],[Rubro]]</f>
        <v>2325-18-PC-3603-1300-20-20305C-3603025-01</v>
      </c>
      <c r="D504" t="str">
        <f>_xlfn.CONCAT(MID(OP[[#This Row],[Numero Documento]],1,10),"-",RIGHT(OP[[#This Row],[Dependencia]],2),"-",MID(OP[[#This Row],[Fuente]],1,1))</f>
        <v>140492425-18-P</v>
      </c>
      <c r="E504" t="str">
        <f>_xlfn.CONCAT(MID(OP[[#This Row],[Compromisos]],1,10),"-",RIGHT(OP[[#This Row],[Dependencia]],2),"-",MID(OP[[#This Row],[Fuente]],1,1))</f>
        <v>85725-18-P</v>
      </c>
      <c r="F504" t="str">
        <f>_xlfn.CONCAT(MID(OP[[#This Row],[CDP]],1,10),"-",RIGHT(OP[[#This Row],[Dependencia]],2),"-",MID(OP[[#This Row],[Fuente]],1,1))</f>
        <v>2325-18-P</v>
      </c>
      <c r="G504" t="s">
        <v>4992</v>
      </c>
      <c r="H504">
        <v>45785</v>
      </c>
      <c r="I504">
        <v>45789.206736111111</v>
      </c>
      <c r="J504" t="s">
        <v>51</v>
      </c>
      <c r="K504" s="1">
        <v>854100</v>
      </c>
      <c r="L504" s="1">
        <v>0</v>
      </c>
      <c r="M504" s="1">
        <v>854100</v>
      </c>
      <c r="N504" t="s">
        <v>52</v>
      </c>
      <c r="O504" t="s">
        <v>53</v>
      </c>
      <c r="P504" t="s">
        <v>169</v>
      </c>
      <c r="Q504">
        <v>39725500</v>
      </c>
      <c r="R504" t="s">
        <v>1831</v>
      </c>
      <c r="S504" t="s">
        <v>56</v>
      </c>
      <c r="T504" t="s">
        <v>57</v>
      </c>
      <c r="U504" s="3" t="s">
        <v>1832</v>
      </c>
      <c r="V504" t="s">
        <v>59</v>
      </c>
      <c r="W504">
        <v>890903938</v>
      </c>
      <c r="X504" t="s">
        <v>86</v>
      </c>
      <c r="Y504">
        <v>923218</v>
      </c>
      <c r="Z504" t="s">
        <v>1651</v>
      </c>
      <c r="AA504" t="s">
        <v>1773</v>
      </c>
      <c r="AB504" t="s">
        <v>1774</v>
      </c>
      <c r="AC504" t="s">
        <v>64</v>
      </c>
      <c r="AD504" t="s">
        <v>1652</v>
      </c>
      <c r="AE504" t="s">
        <v>66</v>
      </c>
      <c r="AF504" s="1">
        <v>854100</v>
      </c>
      <c r="AG504" s="1">
        <v>0</v>
      </c>
      <c r="AH504" s="1">
        <v>0</v>
      </c>
      <c r="AI504" s="1">
        <v>0</v>
      </c>
      <c r="AJ504" t="s">
        <v>67</v>
      </c>
      <c r="AM504" t="s">
        <v>68</v>
      </c>
      <c r="AS504">
        <v>2325</v>
      </c>
      <c r="AT504">
        <v>2325</v>
      </c>
      <c r="AU504">
        <v>85725</v>
      </c>
      <c r="AV504">
        <v>0</v>
      </c>
      <c r="AX504">
        <v>149925</v>
      </c>
      <c r="AY504">
        <v>140492425</v>
      </c>
      <c r="AZ504" t="s">
        <v>70</v>
      </c>
      <c r="BA504">
        <v>45782</v>
      </c>
      <c r="BB504" t="s">
        <v>1775</v>
      </c>
      <c r="BC504" t="s">
        <v>3950</v>
      </c>
      <c r="BD504" t="s">
        <v>3951</v>
      </c>
    </row>
    <row r="505" spans="1:56" x14ac:dyDescent="0.25">
      <c r="A505" t="str">
        <f>OP[[#This Row],[CODIGO_OP]]&amp;OP[[#This Row],[Rubro]]</f>
        <v>140492525-18-PC-3603-1300-20-20305C-3603025-01</v>
      </c>
      <c r="B505" t="str">
        <f>OP[[#This Row],[CODIGO_CRP]]&amp;OP[[#This Row],[Rubro]]</f>
        <v>85825-18-PC-3603-1300-20-20305C-3603025-01</v>
      </c>
      <c r="C505" t="str">
        <f>OP[[#This Row],[CODIGO_CDP]]&amp;OP[[#This Row],[Rubro]]</f>
        <v>2325-18-PC-3603-1300-20-20305C-3603025-01</v>
      </c>
      <c r="D505" t="str">
        <f>_xlfn.CONCAT(MID(OP[[#This Row],[Numero Documento]],1,10),"-",RIGHT(OP[[#This Row],[Dependencia]],2),"-",MID(OP[[#This Row],[Fuente]],1,1))</f>
        <v>140492525-18-P</v>
      </c>
      <c r="E505" t="str">
        <f>_xlfn.CONCAT(MID(OP[[#This Row],[Compromisos]],1,10),"-",RIGHT(OP[[#This Row],[Dependencia]],2),"-",MID(OP[[#This Row],[Fuente]],1,1))</f>
        <v>85825-18-P</v>
      </c>
      <c r="F505" t="str">
        <f>_xlfn.CONCAT(MID(OP[[#This Row],[CDP]],1,10),"-",RIGHT(OP[[#This Row],[Dependencia]],2),"-",MID(OP[[#This Row],[Fuente]],1,1))</f>
        <v>2325-18-P</v>
      </c>
      <c r="G505" t="s">
        <v>4994</v>
      </c>
      <c r="H505">
        <v>45785</v>
      </c>
      <c r="I505">
        <v>45789.206736111111</v>
      </c>
      <c r="J505" t="s">
        <v>51</v>
      </c>
      <c r="K505" s="1">
        <v>854100</v>
      </c>
      <c r="L505" s="1">
        <v>0</v>
      </c>
      <c r="M505" s="1">
        <v>854100</v>
      </c>
      <c r="N505" t="s">
        <v>52</v>
      </c>
      <c r="O505" t="s">
        <v>53</v>
      </c>
      <c r="P505" t="s">
        <v>169</v>
      </c>
      <c r="Q505">
        <v>52527470</v>
      </c>
      <c r="R505" t="s">
        <v>1834</v>
      </c>
      <c r="S505" t="s">
        <v>56</v>
      </c>
      <c r="T505" t="s">
        <v>57</v>
      </c>
      <c r="U505" s="3" t="s">
        <v>1835</v>
      </c>
      <c r="V505" t="s">
        <v>59</v>
      </c>
      <c r="W505">
        <v>890903938</v>
      </c>
      <c r="X505" t="s">
        <v>86</v>
      </c>
      <c r="Y505">
        <v>923218</v>
      </c>
      <c r="Z505" t="s">
        <v>1651</v>
      </c>
      <c r="AA505" t="s">
        <v>1773</v>
      </c>
      <c r="AB505" t="s">
        <v>1774</v>
      </c>
      <c r="AC505" t="s">
        <v>64</v>
      </c>
      <c r="AD505" t="s">
        <v>1652</v>
      </c>
      <c r="AE505" t="s">
        <v>66</v>
      </c>
      <c r="AF505" s="1">
        <v>854100</v>
      </c>
      <c r="AG505" s="1">
        <v>0</v>
      </c>
      <c r="AH505" s="1">
        <v>0</v>
      </c>
      <c r="AI505" s="1">
        <v>0</v>
      </c>
      <c r="AJ505" t="s">
        <v>67</v>
      </c>
      <c r="AM505" t="s">
        <v>68</v>
      </c>
      <c r="AS505">
        <v>2325</v>
      </c>
      <c r="AT505">
        <v>2325</v>
      </c>
      <c r="AU505">
        <v>85825</v>
      </c>
      <c r="AV505">
        <v>0</v>
      </c>
      <c r="AX505">
        <v>150025</v>
      </c>
      <c r="AY505">
        <v>140492525</v>
      </c>
      <c r="AZ505" t="s">
        <v>70</v>
      </c>
      <c r="BA505">
        <v>45782</v>
      </c>
      <c r="BB505" t="s">
        <v>1775</v>
      </c>
      <c r="BC505" t="s">
        <v>3950</v>
      </c>
      <c r="BD505" t="s">
        <v>3951</v>
      </c>
    </row>
    <row r="506" spans="1:56" x14ac:dyDescent="0.25">
      <c r="A506" t="str">
        <f>OP[[#This Row],[CODIGO_OP]]&amp;OP[[#This Row],[Rubro]]</f>
        <v>140492625-18-PC-3603-1300-20-20305C-3603025-01</v>
      </c>
      <c r="B506" t="str">
        <f>OP[[#This Row],[CODIGO_CRP]]&amp;OP[[#This Row],[Rubro]]</f>
        <v>85925-18-PC-3603-1300-20-20305C-3603025-01</v>
      </c>
      <c r="C506" t="str">
        <f>OP[[#This Row],[CODIGO_CDP]]&amp;OP[[#This Row],[Rubro]]</f>
        <v>2325-18-PC-3603-1300-20-20305C-3603025-01</v>
      </c>
      <c r="D506" t="str">
        <f>_xlfn.CONCAT(MID(OP[[#This Row],[Numero Documento]],1,10),"-",RIGHT(OP[[#This Row],[Dependencia]],2),"-",MID(OP[[#This Row],[Fuente]],1,1))</f>
        <v>140492625-18-P</v>
      </c>
      <c r="E506" t="str">
        <f>_xlfn.CONCAT(MID(OP[[#This Row],[Compromisos]],1,10),"-",RIGHT(OP[[#This Row],[Dependencia]],2),"-",MID(OP[[#This Row],[Fuente]],1,1))</f>
        <v>85925-18-P</v>
      </c>
      <c r="F506" t="str">
        <f>_xlfn.CONCAT(MID(OP[[#This Row],[CDP]],1,10),"-",RIGHT(OP[[#This Row],[Dependencia]],2),"-",MID(OP[[#This Row],[Fuente]],1,1))</f>
        <v>2325-18-P</v>
      </c>
      <c r="G506" t="s">
        <v>4996</v>
      </c>
      <c r="H506">
        <v>45785</v>
      </c>
      <c r="I506">
        <v>45789.216319444444</v>
      </c>
      <c r="J506" t="s">
        <v>51</v>
      </c>
      <c r="K506" s="1">
        <v>854100</v>
      </c>
      <c r="L506" s="1">
        <v>0</v>
      </c>
      <c r="M506" s="1">
        <v>854100</v>
      </c>
      <c r="N506" t="s">
        <v>52</v>
      </c>
      <c r="O506" t="s">
        <v>53</v>
      </c>
      <c r="P506" t="s">
        <v>169</v>
      </c>
      <c r="Q506">
        <v>1024514769</v>
      </c>
      <c r="R506" t="s">
        <v>1837</v>
      </c>
      <c r="S506" t="s">
        <v>56</v>
      </c>
      <c r="T506" t="s">
        <v>57</v>
      </c>
      <c r="U506" s="3" t="s">
        <v>1838</v>
      </c>
      <c r="V506" t="s">
        <v>59</v>
      </c>
      <c r="W506">
        <v>860034313</v>
      </c>
      <c r="X506" t="s">
        <v>97</v>
      </c>
      <c r="Y506">
        <v>923218</v>
      </c>
      <c r="Z506" t="s">
        <v>1651</v>
      </c>
      <c r="AA506" t="s">
        <v>1773</v>
      </c>
      <c r="AB506" t="s">
        <v>1774</v>
      </c>
      <c r="AC506" t="s">
        <v>64</v>
      </c>
      <c r="AD506" t="s">
        <v>1652</v>
      </c>
      <c r="AE506" t="s">
        <v>66</v>
      </c>
      <c r="AF506" s="1">
        <v>854100</v>
      </c>
      <c r="AG506" s="1">
        <v>0</v>
      </c>
      <c r="AH506" s="1">
        <v>0</v>
      </c>
      <c r="AI506" s="1">
        <v>0</v>
      </c>
      <c r="AJ506" t="s">
        <v>67</v>
      </c>
      <c r="AM506" t="s">
        <v>68</v>
      </c>
      <c r="AS506">
        <v>2325</v>
      </c>
      <c r="AT506">
        <v>2325</v>
      </c>
      <c r="AU506">
        <v>85925</v>
      </c>
      <c r="AV506">
        <v>0</v>
      </c>
      <c r="AX506">
        <v>150125</v>
      </c>
      <c r="AY506">
        <v>140492625</v>
      </c>
      <c r="AZ506" t="s">
        <v>70</v>
      </c>
      <c r="BA506">
        <v>45782</v>
      </c>
      <c r="BB506" t="s">
        <v>1775</v>
      </c>
      <c r="BC506" t="s">
        <v>3950</v>
      </c>
      <c r="BD506" t="s">
        <v>3951</v>
      </c>
    </row>
    <row r="507" spans="1:56" x14ac:dyDescent="0.25">
      <c r="A507" t="str">
        <f>OP[[#This Row],[CODIGO_OP]]&amp;OP[[#This Row],[Rubro]]</f>
        <v>140492725-18-PC-3603-1300-20-20305C-3603025-01</v>
      </c>
      <c r="B507" t="str">
        <f>OP[[#This Row],[CODIGO_CRP]]&amp;OP[[#This Row],[Rubro]]</f>
        <v>86025-18-PC-3603-1300-20-20305C-3603025-01</v>
      </c>
      <c r="C507" t="str">
        <f>OP[[#This Row],[CODIGO_CDP]]&amp;OP[[#This Row],[Rubro]]</f>
        <v>2325-18-PC-3603-1300-20-20305C-3603025-01</v>
      </c>
      <c r="D507" t="str">
        <f>_xlfn.CONCAT(MID(OP[[#This Row],[Numero Documento]],1,10),"-",RIGHT(OP[[#This Row],[Dependencia]],2),"-",MID(OP[[#This Row],[Fuente]],1,1))</f>
        <v>140492725-18-P</v>
      </c>
      <c r="E507" t="str">
        <f>_xlfn.CONCAT(MID(OP[[#This Row],[Compromisos]],1,10),"-",RIGHT(OP[[#This Row],[Dependencia]],2),"-",MID(OP[[#This Row],[Fuente]],1,1))</f>
        <v>86025-18-P</v>
      </c>
      <c r="F507" t="str">
        <f>_xlfn.CONCAT(MID(OP[[#This Row],[CDP]],1,10),"-",RIGHT(OP[[#This Row],[Dependencia]],2),"-",MID(OP[[#This Row],[Fuente]],1,1))</f>
        <v>2325-18-P</v>
      </c>
      <c r="G507" t="s">
        <v>4998</v>
      </c>
      <c r="H507">
        <v>45785</v>
      </c>
      <c r="I507">
        <v>45789.206828703704</v>
      </c>
      <c r="J507" t="s">
        <v>51</v>
      </c>
      <c r="K507" s="1">
        <v>854100</v>
      </c>
      <c r="L507" s="1">
        <v>0</v>
      </c>
      <c r="M507" s="1">
        <v>854100</v>
      </c>
      <c r="N507" t="s">
        <v>52</v>
      </c>
      <c r="O507" t="s">
        <v>53</v>
      </c>
      <c r="P507" t="s">
        <v>169</v>
      </c>
      <c r="Q507">
        <v>3179291</v>
      </c>
      <c r="R507" t="s">
        <v>1840</v>
      </c>
      <c r="S507" t="s">
        <v>56</v>
      </c>
      <c r="T507" t="s">
        <v>57</v>
      </c>
      <c r="U507" s="3" t="s">
        <v>1841</v>
      </c>
      <c r="V507" t="s">
        <v>59</v>
      </c>
      <c r="W507">
        <v>890903938</v>
      </c>
      <c r="X507" t="s">
        <v>86</v>
      </c>
      <c r="Y507">
        <v>923218</v>
      </c>
      <c r="Z507" t="s">
        <v>1651</v>
      </c>
      <c r="AA507" t="s">
        <v>1773</v>
      </c>
      <c r="AB507" t="s">
        <v>1774</v>
      </c>
      <c r="AC507" t="s">
        <v>64</v>
      </c>
      <c r="AD507" t="s">
        <v>1652</v>
      </c>
      <c r="AE507" t="s">
        <v>66</v>
      </c>
      <c r="AF507" s="1">
        <v>854100</v>
      </c>
      <c r="AG507" s="1">
        <v>0</v>
      </c>
      <c r="AH507" s="1">
        <v>0</v>
      </c>
      <c r="AI507" s="1">
        <v>0</v>
      </c>
      <c r="AJ507" t="s">
        <v>67</v>
      </c>
      <c r="AM507" t="s">
        <v>68</v>
      </c>
      <c r="AS507">
        <v>2325</v>
      </c>
      <c r="AT507">
        <v>2325</v>
      </c>
      <c r="AU507">
        <v>86025</v>
      </c>
      <c r="AV507">
        <v>0</v>
      </c>
      <c r="AX507">
        <v>150225</v>
      </c>
      <c r="AY507">
        <v>140492725</v>
      </c>
      <c r="AZ507" t="s">
        <v>70</v>
      </c>
      <c r="BA507">
        <v>45782</v>
      </c>
      <c r="BB507" t="s">
        <v>1775</v>
      </c>
      <c r="BC507" t="s">
        <v>3950</v>
      </c>
      <c r="BD507" t="s">
        <v>3951</v>
      </c>
    </row>
    <row r="508" spans="1:56" x14ac:dyDescent="0.25">
      <c r="A508" t="str">
        <f>OP[[#This Row],[CODIGO_OP]]&amp;OP[[#This Row],[Rubro]]</f>
        <v>140492825-18-PC-3603-1300-20-20305C-3603025-01</v>
      </c>
      <c r="B508" t="str">
        <f>OP[[#This Row],[CODIGO_CRP]]&amp;OP[[#This Row],[Rubro]]</f>
        <v>86125-18-PC-3603-1300-20-20305C-3603025-01</v>
      </c>
      <c r="C508" t="str">
        <f>OP[[#This Row],[CODIGO_CDP]]&amp;OP[[#This Row],[Rubro]]</f>
        <v>2325-18-PC-3603-1300-20-20305C-3603025-01</v>
      </c>
      <c r="D508" t="str">
        <f>_xlfn.CONCAT(MID(OP[[#This Row],[Numero Documento]],1,10),"-",RIGHT(OP[[#This Row],[Dependencia]],2),"-",MID(OP[[#This Row],[Fuente]],1,1))</f>
        <v>140492825-18-P</v>
      </c>
      <c r="E508" t="str">
        <f>_xlfn.CONCAT(MID(OP[[#This Row],[Compromisos]],1,10),"-",RIGHT(OP[[#This Row],[Dependencia]],2),"-",MID(OP[[#This Row],[Fuente]],1,1))</f>
        <v>86125-18-P</v>
      </c>
      <c r="F508" t="str">
        <f>_xlfn.CONCAT(MID(OP[[#This Row],[CDP]],1,10),"-",RIGHT(OP[[#This Row],[Dependencia]],2),"-",MID(OP[[#This Row],[Fuente]],1,1))</f>
        <v>2325-18-P</v>
      </c>
      <c r="G508" t="s">
        <v>5000</v>
      </c>
      <c r="H508">
        <v>45785</v>
      </c>
      <c r="I508">
        <v>45789.216111111113</v>
      </c>
      <c r="J508" t="s">
        <v>51</v>
      </c>
      <c r="K508" s="1">
        <v>854100</v>
      </c>
      <c r="L508" s="1">
        <v>0</v>
      </c>
      <c r="M508" s="1">
        <v>854100</v>
      </c>
      <c r="N508" t="s">
        <v>52</v>
      </c>
      <c r="O508" t="s">
        <v>53</v>
      </c>
      <c r="P508" t="s">
        <v>169</v>
      </c>
      <c r="Q508">
        <v>1007388734</v>
      </c>
      <c r="R508" t="s">
        <v>1843</v>
      </c>
      <c r="S508" t="s">
        <v>56</v>
      </c>
      <c r="T508" t="s">
        <v>57</v>
      </c>
      <c r="U508" s="3" t="s">
        <v>1844</v>
      </c>
      <c r="V508" t="s">
        <v>59</v>
      </c>
      <c r="W508">
        <v>860035827</v>
      </c>
      <c r="X508" t="s">
        <v>378</v>
      </c>
      <c r="Y508">
        <v>923218</v>
      </c>
      <c r="Z508" t="s">
        <v>1651</v>
      </c>
      <c r="AA508" t="s">
        <v>1773</v>
      </c>
      <c r="AB508" t="s">
        <v>1774</v>
      </c>
      <c r="AC508" t="s">
        <v>64</v>
      </c>
      <c r="AD508" t="s">
        <v>1652</v>
      </c>
      <c r="AE508" t="s">
        <v>66</v>
      </c>
      <c r="AF508" s="1">
        <v>854100</v>
      </c>
      <c r="AG508" s="1">
        <v>0</v>
      </c>
      <c r="AH508" s="1">
        <v>0</v>
      </c>
      <c r="AI508" s="1">
        <v>0</v>
      </c>
      <c r="AJ508" t="s">
        <v>67</v>
      </c>
      <c r="AM508" t="s">
        <v>68</v>
      </c>
      <c r="AS508">
        <v>2325</v>
      </c>
      <c r="AT508">
        <v>2325</v>
      </c>
      <c r="AU508">
        <v>86125</v>
      </c>
      <c r="AV508">
        <v>0</v>
      </c>
      <c r="AX508">
        <v>150325</v>
      </c>
      <c r="AY508">
        <v>140492825</v>
      </c>
      <c r="AZ508" t="s">
        <v>70</v>
      </c>
      <c r="BA508">
        <v>45782</v>
      </c>
      <c r="BB508" t="s">
        <v>1775</v>
      </c>
      <c r="BC508" t="s">
        <v>3950</v>
      </c>
      <c r="BD508" t="s">
        <v>3951</v>
      </c>
    </row>
    <row r="509" spans="1:56" x14ac:dyDescent="0.25">
      <c r="A509" t="str">
        <f>OP[[#This Row],[CODIGO_OP]]&amp;OP[[#This Row],[Rubro]]</f>
        <v>140492925-18-PC-3603-1300-20-20305C-3603025-01</v>
      </c>
      <c r="B509" t="str">
        <f>OP[[#This Row],[CODIGO_CRP]]&amp;OP[[#This Row],[Rubro]]</f>
        <v>86225-18-PC-3603-1300-20-20305C-3603025-01</v>
      </c>
      <c r="C509" t="str">
        <f>OP[[#This Row],[CODIGO_CDP]]&amp;OP[[#This Row],[Rubro]]</f>
        <v>2325-18-PC-3603-1300-20-20305C-3603025-01</v>
      </c>
      <c r="D509" t="str">
        <f>_xlfn.CONCAT(MID(OP[[#This Row],[Numero Documento]],1,10),"-",RIGHT(OP[[#This Row],[Dependencia]],2),"-",MID(OP[[#This Row],[Fuente]],1,1))</f>
        <v>140492925-18-P</v>
      </c>
      <c r="E509" t="str">
        <f>_xlfn.CONCAT(MID(OP[[#This Row],[Compromisos]],1,10),"-",RIGHT(OP[[#This Row],[Dependencia]],2),"-",MID(OP[[#This Row],[Fuente]],1,1))</f>
        <v>86225-18-P</v>
      </c>
      <c r="F509" t="str">
        <f>_xlfn.CONCAT(MID(OP[[#This Row],[CDP]],1,10),"-",RIGHT(OP[[#This Row],[Dependencia]],2),"-",MID(OP[[#This Row],[Fuente]],1,1))</f>
        <v>2325-18-P</v>
      </c>
      <c r="G509" t="s">
        <v>5002</v>
      </c>
      <c r="H509">
        <v>45785</v>
      </c>
      <c r="I509">
        <v>45789.206736111111</v>
      </c>
      <c r="J509" t="s">
        <v>51</v>
      </c>
      <c r="K509" s="1">
        <v>854100</v>
      </c>
      <c r="L509" s="1">
        <v>0</v>
      </c>
      <c r="M509" s="1">
        <v>854100</v>
      </c>
      <c r="N509" t="s">
        <v>52</v>
      </c>
      <c r="O509" t="s">
        <v>53</v>
      </c>
      <c r="P509" t="s">
        <v>1849</v>
      </c>
      <c r="Q509">
        <v>5935943</v>
      </c>
      <c r="R509" t="s">
        <v>1850</v>
      </c>
      <c r="S509" t="s">
        <v>56</v>
      </c>
      <c r="T509" t="s">
        <v>57</v>
      </c>
      <c r="U509" s="3" t="s">
        <v>1851</v>
      </c>
      <c r="V509" t="s">
        <v>59</v>
      </c>
      <c r="W509">
        <v>890903938</v>
      </c>
      <c r="X509" t="s">
        <v>86</v>
      </c>
      <c r="Y509">
        <v>923218</v>
      </c>
      <c r="Z509" t="s">
        <v>1651</v>
      </c>
      <c r="AA509" t="s">
        <v>1773</v>
      </c>
      <c r="AB509" t="s">
        <v>1774</v>
      </c>
      <c r="AC509" t="s">
        <v>64</v>
      </c>
      <c r="AD509" t="s">
        <v>1652</v>
      </c>
      <c r="AE509" t="s">
        <v>66</v>
      </c>
      <c r="AF509" s="1">
        <v>854100</v>
      </c>
      <c r="AG509" s="1">
        <v>0</v>
      </c>
      <c r="AH509" s="1">
        <v>0</v>
      </c>
      <c r="AI509" s="1">
        <v>0</v>
      </c>
      <c r="AJ509" t="s">
        <v>67</v>
      </c>
      <c r="AM509" t="s">
        <v>68</v>
      </c>
      <c r="AS509">
        <v>2325</v>
      </c>
      <c r="AT509">
        <v>2325</v>
      </c>
      <c r="AU509">
        <v>86225</v>
      </c>
      <c r="AV509">
        <v>0</v>
      </c>
      <c r="AX509">
        <v>150425</v>
      </c>
      <c r="AY509">
        <v>140492925</v>
      </c>
      <c r="AZ509" t="s">
        <v>70</v>
      </c>
      <c r="BA509">
        <v>45782</v>
      </c>
      <c r="BB509" t="s">
        <v>1775</v>
      </c>
      <c r="BC509" t="s">
        <v>3950</v>
      </c>
      <c r="BD509" t="s">
        <v>3951</v>
      </c>
    </row>
    <row r="510" spans="1:56" x14ac:dyDescent="0.25">
      <c r="A510" t="str">
        <f>OP[[#This Row],[CODIGO_OP]]&amp;OP[[#This Row],[Rubro]]</f>
        <v>140493025-18-PC-3603-1300-20-20305C-3603025-01</v>
      </c>
      <c r="B510" t="str">
        <f>OP[[#This Row],[CODIGO_CRP]]&amp;OP[[#This Row],[Rubro]]</f>
        <v>86325-18-PC-3603-1300-20-20305C-3603025-01</v>
      </c>
      <c r="C510" t="str">
        <f>OP[[#This Row],[CODIGO_CDP]]&amp;OP[[#This Row],[Rubro]]</f>
        <v>2325-18-PC-3603-1300-20-20305C-3603025-01</v>
      </c>
      <c r="D510" t="str">
        <f>_xlfn.CONCAT(MID(OP[[#This Row],[Numero Documento]],1,10),"-",RIGHT(OP[[#This Row],[Dependencia]],2),"-",MID(OP[[#This Row],[Fuente]],1,1))</f>
        <v>140493025-18-P</v>
      </c>
      <c r="E510" t="str">
        <f>_xlfn.CONCAT(MID(OP[[#This Row],[Compromisos]],1,10),"-",RIGHT(OP[[#This Row],[Dependencia]],2),"-",MID(OP[[#This Row],[Fuente]],1,1))</f>
        <v>86325-18-P</v>
      </c>
      <c r="F510" t="str">
        <f>_xlfn.CONCAT(MID(OP[[#This Row],[CDP]],1,10),"-",RIGHT(OP[[#This Row],[Dependencia]],2),"-",MID(OP[[#This Row],[Fuente]],1,1))</f>
        <v>2325-18-P</v>
      </c>
      <c r="G510" t="s">
        <v>5004</v>
      </c>
      <c r="H510">
        <v>45785</v>
      </c>
      <c r="I510">
        <v>45789.206747685188</v>
      </c>
      <c r="J510" t="s">
        <v>51</v>
      </c>
      <c r="K510" s="1">
        <v>854100</v>
      </c>
      <c r="L510" s="1">
        <v>0</v>
      </c>
      <c r="M510" s="1">
        <v>854100</v>
      </c>
      <c r="N510" t="s">
        <v>52</v>
      </c>
      <c r="O510" t="s">
        <v>53</v>
      </c>
      <c r="P510" t="s">
        <v>169</v>
      </c>
      <c r="Q510">
        <v>1003642059</v>
      </c>
      <c r="R510" t="s">
        <v>1853</v>
      </c>
      <c r="S510" t="s">
        <v>56</v>
      </c>
      <c r="T510" t="s">
        <v>57</v>
      </c>
      <c r="U510" s="3" t="s">
        <v>1854</v>
      </c>
      <c r="V510" t="s">
        <v>59</v>
      </c>
      <c r="W510">
        <v>890903938</v>
      </c>
      <c r="X510" t="s">
        <v>86</v>
      </c>
      <c r="Y510">
        <v>923218</v>
      </c>
      <c r="Z510" t="s">
        <v>1651</v>
      </c>
      <c r="AA510" t="s">
        <v>1773</v>
      </c>
      <c r="AB510" t="s">
        <v>1774</v>
      </c>
      <c r="AC510" t="s">
        <v>64</v>
      </c>
      <c r="AD510" t="s">
        <v>1652</v>
      </c>
      <c r="AE510" t="s">
        <v>66</v>
      </c>
      <c r="AF510" s="1">
        <v>854100</v>
      </c>
      <c r="AG510" s="1">
        <v>0</v>
      </c>
      <c r="AH510" s="1">
        <v>0</v>
      </c>
      <c r="AI510" s="1">
        <v>0</v>
      </c>
      <c r="AJ510" t="s">
        <v>67</v>
      </c>
      <c r="AM510" t="s">
        <v>68</v>
      </c>
      <c r="AS510">
        <v>2325</v>
      </c>
      <c r="AT510">
        <v>2325</v>
      </c>
      <c r="AU510">
        <v>86325</v>
      </c>
      <c r="AV510">
        <v>0</v>
      </c>
      <c r="AX510">
        <v>150525</v>
      </c>
      <c r="AY510">
        <v>140493025</v>
      </c>
      <c r="AZ510" t="s">
        <v>70</v>
      </c>
      <c r="BA510">
        <v>45782</v>
      </c>
      <c r="BB510" t="s">
        <v>1775</v>
      </c>
      <c r="BC510" t="s">
        <v>3950</v>
      </c>
      <c r="BD510" t="s">
        <v>3951</v>
      </c>
    </row>
    <row r="511" spans="1:56" x14ac:dyDescent="0.25">
      <c r="A511" t="str">
        <f>OP[[#This Row],[CODIGO_OP]]&amp;OP[[#This Row],[Rubro]]</f>
        <v>140493125-18-PC-3603-1300-20-20305C-3603025-01</v>
      </c>
      <c r="B511" t="str">
        <f>OP[[#This Row],[CODIGO_CRP]]&amp;OP[[#This Row],[Rubro]]</f>
        <v>86425-18-PC-3603-1300-20-20305C-3603025-01</v>
      </c>
      <c r="C511" t="str">
        <f>OP[[#This Row],[CODIGO_CDP]]&amp;OP[[#This Row],[Rubro]]</f>
        <v>2325-18-PC-3603-1300-20-20305C-3603025-01</v>
      </c>
      <c r="D511" t="str">
        <f>_xlfn.CONCAT(MID(OP[[#This Row],[Numero Documento]],1,10),"-",RIGHT(OP[[#This Row],[Dependencia]],2),"-",MID(OP[[#This Row],[Fuente]],1,1))</f>
        <v>140493125-18-P</v>
      </c>
      <c r="E511" t="str">
        <f>_xlfn.CONCAT(MID(OP[[#This Row],[Compromisos]],1,10),"-",RIGHT(OP[[#This Row],[Dependencia]],2),"-",MID(OP[[#This Row],[Fuente]],1,1))</f>
        <v>86425-18-P</v>
      </c>
      <c r="F511" t="str">
        <f>_xlfn.CONCAT(MID(OP[[#This Row],[CDP]],1,10),"-",RIGHT(OP[[#This Row],[Dependencia]],2),"-",MID(OP[[#This Row],[Fuente]],1,1))</f>
        <v>2325-18-P</v>
      </c>
      <c r="G511" t="s">
        <v>5006</v>
      </c>
      <c r="H511">
        <v>45785</v>
      </c>
      <c r="I511">
        <v>45789.206747685188</v>
      </c>
      <c r="J511" t="s">
        <v>51</v>
      </c>
      <c r="K511" s="1">
        <v>854100</v>
      </c>
      <c r="L511" s="1">
        <v>0</v>
      </c>
      <c r="M511" s="1">
        <v>854100</v>
      </c>
      <c r="N511" t="s">
        <v>52</v>
      </c>
      <c r="O511" t="s">
        <v>53</v>
      </c>
      <c r="P511" t="s">
        <v>169</v>
      </c>
      <c r="Q511">
        <v>1012339622</v>
      </c>
      <c r="R511" t="s">
        <v>1856</v>
      </c>
      <c r="S511" t="s">
        <v>56</v>
      </c>
      <c r="T511" t="s">
        <v>57</v>
      </c>
      <c r="U511" s="3" t="s">
        <v>1857</v>
      </c>
      <c r="V511" t="s">
        <v>59</v>
      </c>
      <c r="W511">
        <v>890903938</v>
      </c>
      <c r="X511" t="s">
        <v>86</v>
      </c>
      <c r="Y511">
        <v>923218</v>
      </c>
      <c r="Z511" t="s">
        <v>1651</v>
      </c>
      <c r="AA511" t="s">
        <v>1773</v>
      </c>
      <c r="AB511" t="s">
        <v>1774</v>
      </c>
      <c r="AC511" t="s">
        <v>64</v>
      </c>
      <c r="AD511" t="s">
        <v>1652</v>
      </c>
      <c r="AE511" t="s">
        <v>66</v>
      </c>
      <c r="AF511" s="1">
        <v>854100</v>
      </c>
      <c r="AG511" s="1">
        <v>0</v>
      </c>
      <c r="AH511" s="1">
        <v>0</v>
      </c>
      <c r="AI511" s="1">
        <v>0</v>
      </c>
      <c r="AJ511" t="s">
        <v>67</v>
      </c>
      <c r="AM511" t="s">
        <v>68</v>
      </c>
      <c r="AS511">
        <v>2325</v>
      </c>
      <c r="AT511">
        <v>2325</v>
      </c>
      <c r="AU511">
        <v>86425</v>
      </c>
      <c r="AV511">
        <v>0</v>
      </c>
      <c r="AX511">
        <v>150625</v>
      </c>
      <c r="AY511">
        <v>140493125</v>
      </c>
      <c r="AZ511" t="s">
        <v>70</v>
      </c>
      <c r="BA511">
        <v>45782</v>
      </c>
      <c r="BB511" t="s">
        <v>1775</v>
      </c>
      <c r="BC511" t="s">
        <v>3950</v>
      </c>
      <c r="BD511" t="s">
        <v>3951</v>
      </c>
    </row>
    <row r="512" spans="1:56" x14ac:dyDescent="0.25">
      <c r="A512" t="str">
        <f>OP[[#This Row],[CODIGO_OP]]&amp;OP[[#This Row],[Rubro]]</f>
        <v>140493225-18-PC-3603-1300-20-20305C-3603025-01</v>
      </c>
      <c r="B512" t="str">
        <f>OP[[#This Row],[CODIGO_CRP]]&amp;OP[[#This Row],[Rubro]]</f>
        <v>86525-18-PC-3603-1300-20-20305C-3603025-01</v>
      </c>
      <c r="C512" t="str">
        <f>OP[[#This Row],[CODIGO_CDP]]&amp;OP[[#This Row],[Rubro]]</f>
        <v>2325-18-PC-3603-1300-20-20305C-3603025-01</v>
      </c>
      <c r="D512" t="str">
        <f>_xlfn.CONCAT(MID(OP[[#This Row],[Numero Documento]],1,10),"-",RIGHT(OP[[#This Row],[Dependencia]],2),"-",MID(OP[[#This Row],[Fuente]],1,1))</f>
        <v>140493225-18-P</v>
      </c>
      <c r="E512" t="str">
        <f>_xlfn.CONCAT(MID(OP[[#This Row],[Compromisos]],1,10),"-",RIGHT(OP[[#This Row],[Dependencia]],2),"-",MID(OP[[#This Row],[Fuente]],1,1))</f>
        <v>86525-18-P</v>
      </c>
      <c r="F512" t="str">
        <f>_xlfn.CONCAT(MID(OP[[#This Row],[CDP]],1,10),"-",RIGHT(OP[[#This Row],[Dependencia]],2),"-",MID(OP[[#This Row],[Fuente]],1,1))</f>
        <v>2325-18-P</v>
      </c>
      <c r="G512" t="s">
        <v>5008</v>
      </c>
      <c r="H512">
        <v>45785</v>
      </c>
      <c r="I512">
        <v>45789.206759259258</v>
      </c>
      <c r="J512" t="s">
        <v>51</v>
      </c>
      <c r="K512" s="1">
        <v>854100</v>
      </c>
      <c r="L512" s="1">
        <v>0</v>
      </c>
      <c r="M512" s="1">
        <v>854100</v>
      </c>
      <c r="N512" t="s">
        <v>52</v>
      </c>
      <c r="O512" t="s">
        <v>53</v>
      </c>
      <c r="P512" t="s">
        <v>1770</v>
      </c>
      <c r="Q512">
        <v>1043139348</v>
      </c>
      <c r="R512" t="s">
        <v>1859</v>
      </c>
      <c r="S512" t="s">
        <v>56</v>
      </c>
      <c r="T512" t="s">
        <v>57</v>
      </c>
      <c r="U512" s="3" t="s">
        <v>1860</v>
      </c>
      <c r="V512" t="s">
        <v>59</v>
      </c>
      <c r="W512">
        <v>890903938</v>
      </c>
      <c r="X512" t="s">
        <v>86</v>
      </c>
      <c r="Y512">
        <v>923218</v>
      </c>
      <c r="Z512" t="s">
        <v>1651</v>
      </c>
      <c r="AA512" t="s">
        <v>1773</v>
      </c>
      <c r="AB512" t="s">
        <v>1774</v>
      </c>
      <c r="AC512" t="s">
        <v>64</v>
      </c>
      <c r="AD512" t="s">
        <v>1652</v>
      </c>
      <c r="AE512" t="s">
        <v>66</v>
      </c>
      <c r="AF512" s="1">
        <v>854100</v>
      </c>
      <c r="AG512" s="1">
        <v>0</v>
      </c>
      <c r="AH512" s="1">
        <v>0</v>
      </c>
      <c r="AI512" s="1">
        <v>0</v>
      </c>
      <c r="AJ512" t="s">
        <v>67</v>
      </c>
      <c r="AM512" t="s">
        <v>68</v>
      </c>
      <c r="AS512">
        <v>2325</v>
      </c>
      <c r="AT512">
        <v>2325</v>
      </c>
      <c r="AU512">
        <v>86525</v>
      </c>
      <c r="AV512">
        <v>0</v>
      </c>
      <c r="AX512">
        <v>150725</v>
      </c>
      <c r="AY512">
        <v>140493225</v>
      </c>
      <c r="AZ512" t="s">
        <v>70</v>
      </c>
      <c r="BA512">
        <v>45782</v>
      </c>
      <c r="BB512" t="s">
        <v>1775</v>
      </c>
      <c r="BC512" t="s">
        <v>3950</v>
      </c>
      <c r="BD512" t="s">
        <v>3951</v>
      </c>
    </row>
    <row r="513" spans="1:56" x14ac:dyDescent="0.25">
      <c r="A513" t="str">
        <f>OP[[#This Row],[CODIGO_OP]]&amp;OP[[#This Row],[Rubro]]</f>
        <v>140493425-18-PC-3603-1300-20-20305C-3603025-01</v>
      </c>
      <c r="B513" t="str">
        <f>OP[[#This Row],[CODIGO_CRP]]&amp;OP[[#This Row],[Rubro]]</f>
        <v>86625-18-PC-3603-1300-20-20305C-3603025-01</v>
      </c>
      <c r="C513" t="str">
        <f>OP[[#This Row],[CODIGO_CDP]]&amp;OP[[#This Row],[Rubro]]</f>
        <v>2325-18-PC-3603-1300-20-20305C-3603025-01</v>
      </c>
      <c r="D513" t="str">
        <f>_xlfn.CONCAT(MID(OP[[#This Row],[Numero Documento]],1,10),"-",RIGHT(OP[[#This Row],[Dependencia]],2),"-",MID(OP[[#This Row],[Fuente]],1,1))</f>
        <v>140493425-18-P</v>
      </c>
      <c r="E513" t="str">
        <f>_xlfn.CONCAT(MID(OP[[#This Row],[Compromisos]],1,10),"-",RIGHT(OP[[#This Row],[Dependencia]],2),"-",MID(OP[[#This Row],[Fuente]],1,1))</f>
        <v>86625-18-P</v>
      </c>
      <c r="F513" t="str">
        <f>_xlfn.CONCAT(MID(OP[[#This Row],[CDP]],1,10),"-",RIGHT(OP[[#This Row],[Dependencia]],2),"-",MID(OP[[#This Row],[Fuente]],1,1))</f>
        <v>2325-18-P</v>
      </c>
      <c r="G513" t="s">
        <v>5010</v>
      </c>
      <c r="H513">
        <v>45785</v>
      </c>
      <c r="I513">
        <v>45789.206759259258</v>
      </c>
      <c r="J513" t="s">
        <v>51</v>
      </c>
      <c r="K513" s="1">
        <v>854100</v>
      </c>
      <c r="L513" s="1">
        <v>0</v>
      </c>
      <c r="M513" s="1">
        <v>854100</v>
      </c>
      <c r="N513" t="s">
        <v>52</v>
      </c>
      <c r="O513" t="s">
        <v>53</v>
      </c>
      <c r="P513" t="s">
        <v>1770</v>
      </c>
      <c r="Q513">
        <v>1049022400</v>
      </c>
      <c r="R513" t="s">
        <v>1862</v>
      </c>
      <c r="S513" t="s">
        <v>56</v>
      </c>
      <c r="T513" t="s">
        <v>57</v>
      </c>
      <c r="U513" s="3" t="s">
        <v>1863</v>
      </c>
      <c r="V513" t="s">
        <v>59</v>
      </c>
      <c r="W513">
        <v>890903938</v>
      </c>
      <c r="X513" t="s">
        <v>86</v>
      </c>
      <c r="Y513">
        <v>923218</v>
      </c>
      <c r="Z513" t="s">
        <v>1651</v>
      </c>
      <c r="AA513" t="s">
        <v>1773</v>
      </c>
      <c r="AB513" t="s">
        <v>1774</v>
      </c>
      <c r="AC513" t="s">
        <v>64</v>
      </c>
      <c r="AD513" t="s">
        <v>1652</v>
      </c>
      <c r="AE513" t="s">
        <v>66</v>
      </c>
      <c r="AF513" s="1">
        <v>854100</v>
      </c>
      <c r="AG513" s="1">
        <v>0</v>
      </c>
      <c r="AH513" s="1">
        <v>0</v>
      </c>
      <c r="AI513" s="1">
        <v>0</v>
      </c>
      <c r="AJ513" t="s">
        <v>67</v>
      </c>
      <c r="AM513" t="s">
        <v>68</v>
      </c>
      <c r="AS513">
        <v>2325</v>
      </c>
      <c r="AT513">
        <v>2325</v>
      </c>
      <c r="AU513">
        <v>86625</v>
      </c>
      <c r="AV513">
        <v>0</v>
      </c>
      <c r="AX513">
        <v>150825</v>
      </c>
      <c r="AY513">
        <v>140493425</v>
      </c>
      <c r="AZ513" t="s">
        <v>70</v>
      </c>
      <c r="BA513">
        <v>45782</v>
      </c>
      <c r="BB513" t="s">
        <v>1775</v>
      </c>
      <c r="BC513" t="s">
        <v>3950</v>
      </c>
      <c r="BD513" t="s">
        <v>3951</v>
      </c>
    </row>
    <row r="514" spans="1:56" x14ac:dyDescent="0.25">
      <c r="A514" t="str">
        <f>OP[[#This Row],[CODIGO_OP]]&amp;OP[[#This Row],[Rubro]]</f>
        <v>140493525-18-PC-3603-1300-20-20305C-3603025-01</v>
      </c>
      <c r="B514" t="str">
        <f>OP[[#This Row],[CODIGO_CRP]]&amp;OP[[#This Row],[Rubro]]</f>
        <v>86725-18-PC-3603-1300-20-20305C-3603025-01</v>
      </c>
      <c r="C514" t="str">
        <f>OP[[#This Row],[CODIGO_CDP]]&amp;OP[[#This Row],[Rubro]]</f>
        <v>2325-18-PC-3603-1300-20-20305C-3603025-01</v>
      </c>
      <c r="D514" t="str">
        <f>_xlfn.CONCAT(MID(OP[[#This Row],[Numero Documento]],1,10),"-",RIGHT(OP[[#This Row],[Dependencia]],2),"-",MID(OP[[#This Row],[Fuente]],1,1))</f>
        <v>140493525-18-P</v>
      </c>
      <c r="E514" t="str">
        <f>_xlfn.CONCAT(MID(OP[[#This Row],[Compromisos]],1,10),"-",RIGHT(OP[[#This Row],[Dependencia]],2),"-",MID(OP[[#This Row],[Fuente]],1,1))</f>
        <v>86725-18-P</v>
      </c>
      <c r="F514" t="str">
        <f>_xlfn.CONCAT(MID(OP[[#This Row],[CDP]],1,10),"-",RIGHT(OP[[#This Row],[Dependencia]],2),"-",MID(OP[[#This Row],[Fuente]],1,1))</f>
        <v>2325-18-P</v>
      </c>
      <c r="G514" t="s">
        <v>5012</v>
      </c>
      <c r="H514">
        <v>45785</v>
      </c>
      <c r="I514">
        <v>45789.206770833334</v>
      </c>
      <c r="J514" t="s">
        <v>51</v>
      </c>
      <c r="K514" s="1">
        <v>854100</v>
      </c>
      <c r="L514" s="1">
        <v>0</v>
      </c>
      <c r="M514" s="1">
        <v>854100</v>
      </c>
      <c r="N514" t="s">
        <v>52</v>
      </c>
      <c r="O514" t="s">
        <v>53</v>
      </c>
      <c r="P514" t="s">
        <v>1770</v>
      </c>
      <c r="Q514">
        <v>1116782386</v>
      </c>
      <c r="R514" t="s">
        <v>1868</v>
      </c>
      <c r="S514" t="s">
        <v>56</v>
      </c>
      <c r="T514" t="s">
        <v>57</v>
      </c>
      <c r="U514" s="3" t="s">
        <v>1869</v>
      </c>
      <c r="V514" t="s">
        <v>59</v>
      </c>
      <c r="W514">
        <v>890903938</v>
      </c>
      <c r="X514" t="s">
        <v>86</v>
      </c>
      <c r="Y514">
        <v>923218</v>
      </c>
      <c r="Z514" t="s">
        <v>1651</v>
      </c>
      <c r="AA514" t="s">
        <v>1773</v>
      </c>
      <c r="AB514" t="s">
        <v>1774</v>
      </c>
      <c r="AC514" t="s">
        <v>64</v>
      </c>
      <c r="AD514" t="s">
        <v>1652</v>
      </c>
      <c r="AE514" t="s">
        <v>66</v>
      </c>
      <c r="AF514" s="1">
        <v>854100</v>
      </c>
      <c r="AG514" s="1">
        <v>0</v>
      </c>
      <c r="AH514" s="1">
        <v>0</v>
      </c>
      <c r="AI514" s="1">
        <v>0</v>
      </c>
      <c r="AJ514" t="s">
        <v>67</v>
      </c>
      <c r="AM514" t="s">
        <v>68</v>
      </c>
      <c r="AS514">
        <v>2325</v>
      </c>
      <c r="AT514">
        <v>2325</v>
      </c>
      <c r="AU514">
        <v>86725</v>
      </c>
      <c r="AV514">
        <v>0</v>
      </c>
      <c r="AX514">
        <v>150925</v>
      </c>
      <c r="AY514">
        <v>140493525</v>
      </c>
      <c r="AZ514" t="s">
        <v>70</v>
      </c>
      <c r="BA514">
        <v>45782</v>
      </c>
      <c r="BB514" t="s">
        <v>1775</v>
      </c>
      <c r="BC514" t="s">
        <v>3950</v>
      </c>
      <c r="BD514" t="s">
        <v>3951</v>
      </c>
    </row>
    <row r="515" spans="1:56" x14ac:dyDescent="0.25">
      <c r="A515" t="str">
        <f>OP[[#This Row],[CODIGO_OP]]&amp;OP[[#This Row],[Rubro]]</f>
        <v>140493625-18-PC-3603-1300-20-20305C-3603025-01</v>
      </c>
      <c r="B515" t="str">
        <f>OP[[#This Row],[CODIGO_CRP]]&amp;OP[[#This Row],[Rubro]]</f>
        <v>86825-18-PC-3603-1300-20-20305C-3603025-01</v>
      </c>
      <c r="C515" t="str">
        <f>OP[[#This Row],[CODIGO_CDP]]&amp;OP[[#This Row],[Rubro]]</f>
        <v>2325-18-PC-3603-1300-20-20305C-3603025-01</v>
      </c>
      <c r="D515" t="str">
        <f>_xlfn.CONCAT(MID(OP[[#This Row],[Numero Documento]],1,10),"-",RIGHT(OP[[#This Row],[Dependencia]],2),"-",MID(OP[[#This Row],[Fuente]],1,1))</f>
        <v>140493625-18-P</v>
      </c>
      <c r="E515" t="str">
        <f>_xlfn.CONCAT(MID(OP[[#This Row],[Compromisos]],1,10),"-",RIGHT(OP[[#This Row],[Dependencia]],2),"-",MID(OP[[#This Row],[Fuente]],1,1))</f>
        <v>86825-18-P</v>
      </c>
      <c r="F515" t="str">
        <f>_xlfn.CONCAT(MID(OP[[#This Row],[CDP]],1,10),"-",RIGHT(OP[[#This Row],[Dependencia]],2),"-",MID(OP[[#This Row],[Fuente]],1,1))</f>
        <v>2325-18-P</v>
      </c>
      <c r="G515" t="s">
        <v>5014</v>
      </c>
      <c r="H515">
        <v>45785</v>
      </c>
      <c r="I515">
        <v>45789.206770833334</v>
      </c>
      <c r="J515" t="s">
        <v>51</v>
      </c>
      <c r="K515" s="1">
        <v>854100</v>
      </c>
      <c r="L515" s="1">
        <v>0</v>
      </c>
      <c r="M515" s="1">
        <v>854100</v>
      </c>
      <c r="N515" t="s">
        <v>52</v>
      </c>
      <c r="O515" t="s">
        <v>53</v>
      </c>
      <c r="P515" t="s">
        <v>1770</v>
      </c>
      <c r="Q515">
        <v>1025534807</v>
      </c>
      <c r="R515" t="s">
        <v>1871</v>
      </c>
      <c r="S515" t="s">
        <v>56</v>
      </c>
      <c r="T515" t="s">
        <v>57</v>
      </c>
      <c r="U515" s="3" t="s">
        <v>1872</v>
      </c>
      <c r="V515" t="s">
        <v>59</v>
      </c>
      <c r="W515">
        <v>890903938</v>
      </c>
      <c r="X515" t="s">
        <v>86</v>
      </c>
      <c r="Y515">
        <v>923218</v>
      </c>
      <c r="Z515" t="s">
        <v>1651</v>
      </c>
      <c r="AA515" t="s">
        <v>1773</v>
      </c>
      <c r="AB515" t="s">
        <v>1774</v>
      </c>
      <c r="AC515" t="s">
        <v>64</v>
      </c>
      <c r="AD515" t="s">
        <v>1652</v>
      </c>
      <c r="AE515" t="s">
        <v>66</v>
      </c>
      <c r="AF515" s="1">
        <v>854100</v>
      </c>
      <c r="AG515" s="1">
        <v>0</v>
      </c>
      <c r="AH515" s="1">
        <v>0</v>
      </c>
      <c r="AI515" s="1">
        <v>0</v>
      </c>
      <c r="AJ515" t="s">
        <v>67</v>
      </c>
      <c r="AM515" t="s">
        <v>68</v>
      </c>
      <c r="AS515">
        <v>2325</v>
      </c>
      <c r="AT515">
        <v>2325</v>
      </c>
      <c r="AU515">
        <v>86825</v>
      </c>
      <c r="AV515">
        <v>0</v>
      </c>
      <c r="AX515">
        <v>151025</v>
      </c>
      <c r="AY515">
        <v>140493625</v>
      </c>
      <c r="AZ515" t="s">
        <v>70</v>
      </c>
      <c r="BA515">
        <v>45782</v>
      </c>
      <c r="BB515" t="s">
        <v>1775</v>
      </c>
      <c r="BC515" t="s">
        <v>3950</v>
      </c>
      <c r="BD515" t="s">
        <v>3951</v>
      </c>
    </row>
    <row r="516" spans="1:56" x14ac:dyDescent="0.25">
      <c r="A516" t="str">
        <f>OP[[#This Row],[CODIGO_OP]]&amp;OP[[#This Row],[Rubro]]</f>
        <v>140493725-18-PC-3603-1300-20-20305C-3603025-01</v>
      </c>
      <c r="B516" t="str">
        <f>OP[[#This Row],[CODIGO_CRP]]&amp;OP[[#This Row],[Rubro]]</f>
        <v>86925-18-PC-3603-1300-20-20305C-3603025-01</v>
      </c>
      <c r="C516" t="str">
        <f>OP[[#This Row],[CODIGO_CDP]]&amp;OP[[#This Row],[Rubro]]</f>
        <v>2325-18-PC-3603-1300-20-20305C-3603025-01</v>
      </c>
      <c r="D516" t="str">
        <f>_xlfn.CONCAT(MID(OP[[#This Row],[Numero Documento]],1,10),"-",RIGHT(OP[[#This Row],[Dependencia]],2),"-",MID(OP[[#This Row],[Fuente]],1,1))</f>
        <v>140493725-18-P</v>
      </c>
      <c r="E516" t="str">
        <f>_xlfn.CONCAT(MID(OP[[#This Row],[Compromisos]],1,10),"-",RIGHT(OP[[#This Row],[Dependencia]],2),"-",MID(OP[[#This Row],[Fuente]],1,1))</f>
        <v>86925-18-P</v>
      </c>
      <c r="F516" t="str">
        <f>_xlfn.CONCAT(MID(OP[[#This Row],[CDP]],1,10),"-",RIGHT(OP[[#This Row],[Dependencia]],2),"-",MID(OP[[#This Row],[Fuente]],1,1))</f>
        <v>2325-18-P</v>
      </c>
      <c r="G516" t="s">
        <v>5016</v>
      </c>
      <c r="H516">
        <v>45785</v>
      </c>
      <c r="I516">
        <v>45789.216307870367</v>
      </c>
      <c r="J516" t="s">
        <v>51</v>
      </c>
      <c r="K516" s="1">
        <v>854100</v>
      </c>
      <c r="L516" s="1">
        <v>0</v>
      </c>
      <c r="M516" s="1">
        <v>854100</v>
      </c>
      <c r="N516" t="s">
        <v>52</v>
      </c>
      <c r="O516" t="s">
        <v>53</v>
      </c>
      <c r="P516" t="s">
        <v>1770</v>
      </c>
      <c r="Q516">
        <v>1024494407</v>
      </c>
      <c r="R516" t="s">
        <v>1877</v>
      </c>
      <c r="S516" t="s">
        <v>56</v>
      </c>
      <c r="T516" t="s">
        <v>57</v>
      </c>
      <c r="U516" s="3" t="s">
        <v>1878</v>
      </c>
      <c r="V516" t="s">
        <v>59</v>
      </c>
      <c r="W516">
        <v>860034313</v>
      </c>
      <c r="X516" t="s">
        <v>97</v>
      </c>
      <c r="Y516">
        <v>923218</v>
      </c>
      <c r="Z516" t="s">
        <v>1651</v>
      </c>
      <c r="AA516" t="s">
        <v>1773</v>
      </c>
      <c r="AB516" t="s">
        <v>1774</v>
      </c>
      <c r="AC516" t="s">
        <v>64</v>
      </c>
      <c r="AD516" t="s">
        <v>1652</v>
      </c>
      <c r="AE516" t="s">
        <v>66</v>
      </c>
      <c r="AF516" s="1">
        <v>854100</v>
      </c>
      <c r="AG516" s="1">
        <v>0</v>
      </c>
      <c r="AH516" s="1">
        <v>0</v>
      </c>
      <c r="AI516" s="1">
        <v>0</v>
      </c>
      <c r="AJ516" t="s">
        <v>67</v>
      </c>
      <c r="AM516" t="s">
        <v>68</v>
      </c>
      <c r="AS516">
        <v>2325</v>
      </c>
      <c r="AT516">
        <v>2325</v>
      </c>
      <c r="AU516">
        <v>86925</v>
      </c>
      <c r="AV516">
        <v>0</v>
      </c>
      <c r="AX516">
        <v>151125</v>
      </c>
      <c r="AY516">
        <v>140493725</v>
      </c>
      <c r="AZ516" t="s">
        <v>70</v>
      </c>
      <c r="BA516">
        <v>45782</v>
      </c>
      <c r="BB516" t="s">
        <v>1775</v>
      </c>
      <c r="BC516" t="s">
        <v>3950</v>
      </c>
      <c r="BD516" t="s">
        <v>3951</v>
      </c>
    </row>
    <row r="517" spans="1:56" x14ac:dyDescent="0.25">
      <c r="A517" t="str">
        <f>OP[[#This Row],[CODIGO_OP]]&amp;OP[[#This Row],[Rubro]]</f>
        <v>140493925-18-PC-3603-1300-20-20305C-3603025-01</v>
      </c>
      <c r="B517" t="str">
        <f>OP[[#This Row],[CODIGO_CRP]]&amp;OP[[#This Row],[Rubro]]</f>
        <v>87025-18-PC-3603-1300-20-20305C-3603025-01</v>
      </c>
      <c r="C517" t="str">
        <f>OP[[#This Row],[CODIGO_CDP]]&amp;OP[[#This Row],[Rubro]]</f>
        <v>2325-18-PC-3603-1300-20-20305C-3603025-01</v>
      </c>
      <c r="D517" t="str">
        <f>_xlfn.CONCAT(MID(OP[[#This Row],[Numero Documento]],1,10),"-",RIGHT(OP[[#This Row],[Dependencia]],2),"-",MID(OP[[#This Row],[Fuente]],1,1))</f>
        <v>140493925-18-P</v>
      </c>
      <c r="E517" t="str">
        <f>_xlfn.CONCAT(MID(OP[[#This Row],[Compromisos]],1,10),"-",RIGHT(OP[[#This Row],[Dependencia]],2),"-",MID(OP[[#This Row],[Fuente]],1,1))</f>
        <v>87025-18-P</v>
      </c>
      <c r="F517" t="str">
        <f>_xlfn.CONCAT(MID(OP[[#This Row],[CDP]],1,10),"-",RIGHT(OP[[#This Row],[Dependencia]],2),"-",MID(OP[[#This Row],[Fuente]],1,1))</f>
        <v>2325-18-P</v>
      </c>
      <c r="G517" t="s">
        <v>5018</v>
      </c>
      <c r="H517">
        <v>45785</v>
      </c>
      <c r="I517">
        <v>45789.206782407404</v>
      </c>
      <c r="J517" t="s">
        <v>51</v>
      </c>
      <c r="K517" s="1">
        <v>854100</v>
      </c>
      <c r="L517" s="1">
        <v>0</v>
      </c>
      <c r="M517" s="1">
        <v>854100</v>
      </c>
      <c r="N517" t="s">
        <v>52</v>
      </c>
      <c r="O517" t="s">
        <v>53</v>
      </c>
      <c r="P517" t="s">
        <v>169</v>
      </c>
      <c r="Q517">
        <v>39671337</v>
      </c>
      <c r="R517" t="s">
        <v>1880</v>
      </c>
      <c r="S517" t="s">
        <v>56</v>
      </c>
      <c r="T517" t="s">
        <v>57</v>
      </c>
      <c r="U517" s="3" t="s">
        <v>1881</v>
      </c>
      <c r="V517" t="s">
        <v>59</v>
      </c>
      <c r="W517">
        <v>890903938</v>
      </c>
      <c r="X517" t="s">
        <v>86</v>
      </c>
      <c r="Y517">
        <v>923218</v>
      </c>
      <c r="Z517" t="s">
        <v>1651</v>
      </c>
      <c r="AA517" t="s">
        <v>1773</v>
      </c>
      <c r="AB517" t="s">
        <v>1774</v>
      </c>
      <c r="AC517" t="s">
        <v>64</v>
      </c>
      <c r="AD517" t="s">
        <v>1652</v>
      </c>
      <c r="AE517" t="s">
        <v>66</v>
      </c>
      <c r="AF517" s="1">
        <v>854100</v>
      </c>
      <c r="AG517" s="1">
        <v>0</v>
      </c>
      <c r="AH517" s="1">
        <v>0</v>
      </c>
      <c r="AI517" s="1">
        <v>0</v>
      </c>
      <c r="AJ517" t="s">
        <v>67</v>
      </c>
      <c r="AM517" t="s">
        <v>68</v>
      </c>
      <c r="AS517">
        <v>2325</v>
      </c>
      <c r="AT517">
        <v>2325</v>
      </c>
      <c r="AU517">
        <v>87025</v>
      </c>
      <c r="AV517">
        <v>0</v>
      </c>
      <c r="AX517">
        <v>151225</v>
      </c>
      <c r="AY517">
        <v>140493925</v>
      </c>
      <c r="AZ517" t="s">
        <v>70</v>
      </c>
      <c r="BA517">
        <v>45782</v>
      </c>
      <c r="BB517" t="s">
        <v>1775</v>
      </c>
      <c r="BC517" t="s">
        <v>3950</v>
      </c>
      <c r="BD517" t="s">
        <v>3951</v>
      </c>
    </row>
    <row r="518" spans="1:56" x14ac:dyDescent="0.25">
      <c r="A518" t="str">
        <f>OP[[#This Row],[CODIGO_OP]]&amp;OP[[#This Row],[Rubro]]</f>
        <v>140494025-18-PC-3603-1300-20-20305C-3603025-01</v>
      </c>
      <c r="B518" t="str">
        <f>OP[[#This Row],[CODIGO_CRP]]&amp;OP[[#This Row],[Rubro]]</f>
        <v>87125-18-PC-3603-1300-20-20305C-3603025-01</v>
      </c>
      <c r="C518" t="str">
        <f>OP[[#This Row],[CODIGO_CDP]]&amp;OP[[#This Row],[Rubro]]</f>
        <v>2325-18-PC-3603-1300-20-20305C-3603025-01</v>
      </c>
      <c r="D518" t="str">
        <f>_xlfn.CONCAT(MID(OP[[#This Row],[Numero Documento]],1,10),"-",RIGHT(OP[[#This Row],[Dependencia]],2),"-",MID(OP[[#This Row],[Fuente]],1,1))</f>
        <v>140494025-18-P</v>
      </c>
      <c r="E518" t="str">
        <f>_xlfn.CONCAT(MID(OP[[#This Row],[Compromisos]],1,10),"-",RIGHT(OP[[#This Row],[Dependencia]],2),"-",MID(OP[[#This Row],[Fuente]],1,1))</f>
        <v>87125-18-P</v>
      </c>
      <c r="F518" t="str">
        <f>_xlfn.CONCAT(MID(OP[[#This Row],[CDP]],1,10),"-",RIGHT(OP[[#This Row],[Dependencia]],2),"-",MID(OP[[#This Row],[Fuente]],1,1))</f>
        <v>2325-18-P</v>
      </c>
      <c r="G518" t="s">
        <v>5020</v>
      </c>
      <c r="H518">
        <v>45785</v>
      </c>
      <c r="I518">
        <v>45789.206782407404</v>
      </c>
      <c r="J518" t="s">
        <v>51</v>
      </c>
      <c r="K518" s="1">
        <v>854100</v>
      </c>
      <c r="L518" s="1">
        <v>0</v>
      </c>
      <c r="M518" s="1">
        <v>854100</v>
      </c>
      <c r="N518" t="s">
        <v>52</v>
      </c>
      <c r="O518" t="s">
        <v>53</v>
      </c>
      <c r="P518" t="s">
        <v>169</v>
      </c>
      <c r="Q518">
        <v>1072189988</v>
      </c>
      <c r="R518" t="s">
        <v>1883</v>
      </c>
      <c r="S518" t="s">
        <v>56</v>
      </c>
      <c r="T518" t="s">
        <v>57</v>
      </c>
      <c r="U518" s="3" t="s">
        <v>1884</v>
      </c>
      <c r="V518" t="s">
        <v>59</v>
      </c>
      <c r="W518">
        <v>890903938</v>
      </c>
      <c r="X518" t="s">
        <v>86</v>
      </c>
      <c r="Y518">
        <v>923218</v>
      </c>
      <c r="Z518" t="s">
        <v>1651</v>
      </c>
      <c r="AA518" t="s">
        <v>1773</v>
      </c>
      <c r="AB518" t="s">
        <v>1774</v>
      </c>
      <c r="AC518" t="s">
        <v>64</v>
      </c>
      <c r="AD518" t="s">
        <v>1652</v>
      </c>
      <c r="AE518" t="s">
        <v>66</v>
      </c>
      <c r="AF518" s="1">
        <v>854100</v>
      </c>
      <c r="AG518" s="1">
        <v>0</v>
      </c>
      <c r="AH518" s="1">
        <v>0</v>
      </c>
      <c r="AI518" s="1">
        <v>0</v>
      </c>
      <c r="AJ518" t="s">
        <v>67</v>
      </c>
      <c r="AM518" t="s">
        <v>68</v>
      </c>
      <c r="AS518">
        <v>2325</v>
      </c>
      <c r="AT518">
        <v>2325</v>
      </c>
      <c r="AU518">
        <v>87125</v>
      </c>
      <c r="AV518">
        <v>0</v>
      </c>
      <c r="AX518">
        <v>151325</v>
      </c>
      <c r="AY518">
        <v>140494025</v>
      </c>
      <c r="AZ518" t="s">
        <v>70</v>
      </c>
      <c r="BA518">
        <v>45782</v>
      </c>
      <c r="BB518" t="s">
        <v>1775</v>
      </c>
      <c r="BC518" t="s">
        <v>3950</v>
      </c>
      <c r="BD518" t="s">
        <v>3951</v>
      </c>
    </row>
    <row r="519" spans="1:56" x14ac:dyDescent="0.25">
      <c r="A519" t="str">
        <f>OP[[#This Row],[CODIGO_OP]]&amp;OP[[#This Row],[Rubro]]</f>
        <v>140494125-18-PC-3603-1300-20-20305C-3603025-01</v>
      </c>
      <c r="B519" t="str">
        <f>OP[[#This Row],[CODIGO_CRP]]&amp;OP[[#This Row],[Rubro]]</f>
        <v>87225-18-PC-3603-1300-20-20305C-3603025-01</v>
      </c>
      <c r="C519" t="str">
        <f>OP[[#This Row],[CODIGO_CDP]]&amp;OP[[#This Row],[Rubro]]</f>
        <v>2325-18-PC-3603-1300-20-20305C-3603025-01</v>
      </c>
      <c r="D519" t="str">
        <f>_xlfn.CONCAT(MID(OP[[#This Row],[Numero Documento]],1,10),"-",RIGHT(OP[[#This Row],[Dependencia]],2),"-",MID(OP[[#This Row],[Fuente]],1,1))</f>
        <v>140494125-18-P</v>
      </c>
      <c r="E519" t="str">
        <f>_xlfn.CONCAT(MID(OP[[#This Row],[Compromisos]],1,10),"-",RIGHT(OP[[#This Row],[Dependencia]],2),"-",MID(OP[[#This Row],[Fuente]],1,1))</f>
        <v>87225-18-P</v>
      </c>
      <c r="F519" t="str">
        <f>_xlfn.CONCAT(MID(OP[[#This Row],[CDP]],1,10),"-",RIGHT(OP[[#This Row],[Dependencia]],2),"-",MID(OP[[#This Row],[Fuente]],1,1))</f>
        <v>2325-18-P</v>
      </c>
      <c r="G519" t="s">
        <v>5022</v>
      </c>
      <c r="H519">
        <v>45785</v>
      </c>
      <c r="I519">
        <v>45789.206793981481</v>
      </c>
      <c r="J519" t="s">
        <v>51</v>
      </c>
      <c r="K519" s="1">
        <v>854100</v>
      </c>
      <c r="L519" s="1">
        <v>0</v>
      </c>
      <c r="M519" s="1">
        <v>854100</v>
      </c>
      <c r="N519" t="s">
        <v>52</v>
      </c>
      <c r="O519" t="s">
        <v>53</v>
      </c>
      <c r="P519" t="s">
        <v>169</v>
      </c>
      <c r="Q519">
        <v>79183716</v>
      </c>
      <c r="R519" t="s">
        <v>1886</v>
      </c>
      <c r="S519" t="s">
        <v>56</v>
      </c>
      <c r="T519" t="s">
        <v>57</v>
      </c>
      <c r="U519" s="3" t="s">
        <v>1887</v>
      </c>
      <c r="V519" t="s">
        <v>59</v>
      </c>
      <c r="W519">
        <v>890903938</v>
      </c>
      <c r="X519" t="s">
        <v>86</v>
      </c>
      <c r="Y519">
        <v>923218</v>
      </c>
      <c r="Z519" t="s">
        <v>1651</v>
      </c>
      <c r="AA519" t="s">
        <v>1773</v>
      </c>
      <c r="AB519" t="s">
        <v>1774</v>
      </c>
      <c r="AC519" t="s">
        <v>64</v>
      </c>
      <c r="AD519" t="s">
        <v>1652</v>
      </c>
      <c r="AE519" t="s">
        <v>66</v>
      </c>
      <c r="AF519" s="1">
        <v>854100</v>
      </c>
      <c r="AG519" s="1">
        <v>0</v>
      </c>
      <c r="AH519" s="1">
        <v>0</v>
      </c>
      <c r="AI519" s="1">
        <v>0</v>
      </c>
      <c r="AJ519" t="s">
        <v>67</v>
      </c>
      <c r="AM519" t="s">
        <v>68</v>
      </c>
      <c r="AS519">
        <v>2325</v>
      </c>
      <c r="AT519">
        <v>2325</v>
      </c>
      <c r="AU519">
        <v>87225</v>
      </c>
      <c r="AV519">
        <v>0</v>
      </c>
      <c r="AX519">
        <v>151425</v>
      </c>
      <c r="AY519">
        <v>140494125</v>
      </c>
      <c r="AZ519" t="s">
        <v>70</v>
      </c>
      <c r="BA519">
        <v>45782</v>
      </c>
      <c r="BB519" t="s">
        <v>1775</v>
      </c>
      <c r="BC519" t="s">
        <v>3950</v>
      </c>
      <c r="BD519" t="s">
        <v>3951</v>
      </c>
    </row>
    <row r="520" spans="1:56" x14ac:dyDescent="0.25">
      <c r="A520" t="str">
        <f>OP[[#This Row],[CODIGO_OP]]&amp;OP[[#This Row],[Rubro]]</f>
        <v>140494225-18-PC-3603-1300-20-20305C-3603025-01</v>
      </c>
      <c r="B520" t="str">
        <f>OP[[#This Row],[CODIGO_CRP]]&amp;OP[[#This Row],[Rubro]]</f>
        <v>87325-18-PC-3603-1300-20-20305C-3603025-01</v>
      </c>
      <c r="C520" t="str">
        <f>OP[[#This Row],[CODIGO_CDP]]&amp;OP[[#This Row],[Rubro]]</f>
        <v>2325-18-PC-3603-1300-20-20305C-3603025-01</v>
      </c>
      <c r="D520" t="str">
        <f>_xlfn.CONCAT(MID(OP[[#This Row],[Numero Documento]],1,10),"-",RIGHT(OP[[#This Row],[Dependencia]],2),"-",MID(OP[[#This Row],[Fuente]],1,1))</f>
        <v>140494225-18-P</v>
      </c>
      <c r="E520" t="str">
        <f>_xlfn.CONCAT(MID(OP[[#This Row],[Compromisos]],1,10),"-",RIGHT(OP[[#This Row],[Dependencia]],2),"-",MID(OP[[#This Row],[Fuente]],1,1))</f>
        <v>87325-18-P</v>
      </c>
      <c r="F520" t="str">
        <f>_xlfn.CONCAT(MID(OP[[#This Row],[CDP]],1,10),"-",RIGHT(OP[[#This Row],[Dependencia]],2),"-",MID(OP[[#This Row],[Fuente]],1,1))</f>
        <v>2325-18-P</v>
      </c>
      <c r="G520" t="s">
        <v>5024</v>
      </c>
      <c r="H520">
        <v>45785</v>
      </c>
      <c r="I520">
        <v>45789.206793981481</v>
      </c>
      <c r="J520" t="s">
        <v>51</v>
      </c>
      <c r="K520" s="1">
        <v>854100</v>
      </c>
      <c r="L520" s="1">
        <v>0</v>
      </c>
      <c r="M520" s="1">
        <v>854100</v>
      </c>
      <c r="N520" t="s">
        <v>52</v>
      </c>
      <c r="O520" t="s">
        <v>53</v>
      </c>
      <c r="P520" t="s">
        <v>169</v>
      </c>
      <c r="Q520">
        <v>1069762009</v>
      </c>
      <c r="R520" t="s">
        <v>2972</v>
      </c>
      <c r="S520" t="s">
        <v>56</v>
      </c>
      <c r="T520" t="s">
        <v>57</v>
      </c>
      <c r="U520" s="3" t="s">
        <v>2973</v>
      </c>
      <c r="V520" t="s">
        <v>59</v>
      </c>
      <c r="W520">
        <v>890903938</v>
      </c>
      <c r="X520" t="s">
        <v>86</v>
      </c>
      <c r="Y520">
        <v>923218</v>
      </c>
      <c r="Z520" t="s">
        <v>1651</v>
      </c>
      <c r="AA520" t="s">
        <v>1773</v>
      </c>
      <c r="AB520" t="s">
        <v>1774</v>
      </c>
      <c r="AC520" t="s">
        <v>64</v>
      </c>
      <c r="AD520" t="s">
        <v>1652</v>
      </c>
      <c r="AE520" t="s">
        <v>66</v>
      </c>
      <c r="AF520" s="1">
        <v>854100</v>
      </c>
      <c r="AG520" s="1">
        <v>0</v>
      </c>
      <c r="AH520" s="1">
        <v>0</v>
      </c>
      <c r="AI520" s="1">
        <v>0</v>
      </c>
      <c r="AJ520" t="s">
        <v>67</v>
      </c>
      <c r="AM520" t="s">
        <v>68</v>
      </c>
      <c r="AS520">
        <v>2325</v>
      </c>
      <c r="AT520">
        <v>2325</v>
      </c>
      <c r="AU520">
        <v>87325</v>
      </c>
      <c r="AV520">
        <v>0</v>
      </c>
      <c r="AX520">
        <v>151525</v>
      </c>
      <c r="AY520">
        <v>140494225</v>
      </c>
      <c r="AZ520" t="s">
        <v>70</v>
      </c>
      <c r="BA520">
        <v>45782</v>
      </c>
      <c r="BB520" t="s">
        <v>1775</v>
      </c>
      <c r="BC520" t="s">
        <v>3950</v>
      </c>
      <c r="BD520" t="s">
        <v>3951</v>
      </c>
    </row>
    <row r="521" spans="1:56" x14ac:dyDescent="0.25">
      <c r="A521" t="str">
        <f>OP[[#This Row],[CODIGO_OP]]&amp;OP[[#This Row],[Rubro]]</f>
        <v>140494325-18-PC-3603-1300-20-20305C-3603025-01</v>
      </c>
      <c r="B521" t="str">
        <f>OP[[#This Row],[CODIGO_CRP]]&amp;OP[[#This Row],[Rubro]]</f>
        <v>87425-18-PC-3603-1300-20-20305C-3603025-01</v>
      </c>
      <c r="C521" t="str">
        <f>OP[[#This Row],[CODIGO_CDP]]&amp;OP[[#This Row],[Rubro]]</f>
        <v>2325-18-PC-3603-1300-20-20305C-3603025-01</v>
      </c>
      <c r="D521" t="str">
        <f>_xlfn.CONCAT(MID(OP[[#This Row],[Numero Documento]],1,10),"-",RIGHT(OP[[#This Row],[Dependencia]],2),"-",MID(OP[[#This Row],[Fuente]],1,1))</f>
        <v>140494325-18-P</v>
      </c>
      <c r="E521" t="str">
        <f>_xlfn.CONCAT(MID(OP[[#This Row],[Compromisos]],1,10),"-",RIGHT(OP[[#This Row],[Dependencia]],2),"-",MID(OP[[#This Row],[Fuente]],1,1))</f>
        <v>87425-18-P</v>
      </c>
      <c r="F521" t="str">
        <f>_xlfn.CONCAT(MID(OP[[#This Row],[CDP]],1,10),"-",RIGHT(OP[[#This Row],[Dependencia]],2),"-",MID(OP[[#This Row],[Fuente]],1,1))</f>
        <v>2325-18-P</v>
      </c>
      <c r="G521" t="s">
        <v>5026</v>
      </c>
      <c r="H521">
        <v>45785</v>
      </c>
      <c r="I521">
        <v>45789.206805555557</v>
      </c>
      <c r="J521" t="s">
        <v>51</v>
      </c>
      <c r="K521" s="1">
        <v>854100</v>
      </c>
      <c r="L521" s="1">
        <v>0</v>
      </c>
      <c r="M521" s="1">
        <v>854100</v>
      </c>
      <c r="N521" t="s">
        <v>52</v>
      </c>
      <c r="O521" t="s">
        <v>53</v>
      </c>
      <c r="P521" t="s">
        <v>169</v>
      </c>
      <c r="Q521">
        <v>79223572</v>
      </c>
      <c r="R521" t="s">
        <v>2976</v>
      </c>
      <c r="S521" t="s">
        <v>56</v>
      </c>
      <c r="T521" t="s">
        <v>57</v>
      </c>
      <c r="U521" s="3" t="s">
        <v>2977</v>
      </c>
      <c r="V521" t="s">
        <v>59</v>
      </c>
      <c r="W521">
        <v>890903938</v>
      </c>
      <c r="X521" t="s">
        <v>86</v>
      </c>
      <c r="Y521">
        <v>923218</v>
      </c>
      <c r="Z521" t="s">
        <v>1651</v>
      </c>
      <c r="AA521" t="s">
        <v>1773</v>
      </c>
      <c r="AB521" t="s">
        <v>1774</v>
      </c>
      <c r="AC521" t="s">
        <v>64</v>
      </c>
      <c r="AD521" t="s">
        <v>1652</v>
      </c>
      <c r="AE521" t="s">
        <v>66</v>
      </c>
      <c r="AF521" s="1">
        <v>854100</v>
      </c>
      <c r="AG521" s="1">
        <v>0</v>
      </c>
      <c r="AH521" s="1">
        <v>0</v>
      </c>
      <c r="AI521" s="1">
        <v>0</v>
      </c>
      <c r="AJ521" t="s">
        <v>67</v>
      </c>
      <c r="AM521" t="s">
        <v>68</v>
      </c>
      <c r="AS521">
        <v>2325</v>
      </c>
      <c r="AT521">
        <v>2325</v>
      </c>
      <c r="AU521">
        <v>87425</v>
      </c>
      <c r="AV521">
        <v>0</v>
      </c>
      <c r="AX521">
        <v>151625</v>
      </c>
      <c r="AY521">
        <v>140494325</v>
      </c>
      <c r="AZ521" t="s">
        <v>70</v>
      </c>
      <c r="BA521">
        <v>45782</v>
      </c>
      <c r="BB521" t="s">
        <v>1775</v>
      </c>
      <c r="BC521" t="s">
        <v>3950</v>
      </c>
      <c r="BD521" t="s">
        <v>3951</v>
      </c>
    </row>
    <row r="522" spans="1:56" x14ac:dyDescent="0.25">
      <c r="A522" t="str">
        <f>OP[[#This Row],[CODIGO_OP]]&amp;OP[[#This Row],[Rubro]]</f>
        <v>140494425-18-PC-3603-1300-20-20305C-3603025-01</v>
      </c>
      <c r="B522" t="str">
        <f>OP[[#This Row],[CODIGO_CRP]]&amp;OP[[#This Row],[Rubro]]</f>
        <v>87525-18-PC-3603-1300-20-20305C-3603025-01</v>
      </c>
      <c r="C522" t="str">
        <f>OP[[#This Row],[CODIGO_CDP]]&amp;OP[[#This Row],[Rubro]]</f>
        <v>2325-18-PC-3603-1300-20-20305C-3603025-01</v>
      </c>
      <c r="D522" t="str">
        <f>_xlfn.CONCAT(MID(OP[[#This Row],[Numero Documento]],1,10),"-",RIGHT(OP[[#This Row],[Dependencia]],2),"-",MID(OP[[#This Row],[Fuente]],1,1))</f>
        <v>140494425-18-P</v>
      </c>
      <c r="E522" t="str">
        <f>_xlfn.CONCAT(MID(OP[[#This Row],[Compromisos]],1,10),"-",RIGHT(OP[[#This Row],[Dependencia]],2),"-",MID(OP[[#This Row],[Fuente]],1,1))</f>
        <v>87525-18-P</v>
      </c>
      <c r="F522" t="str">
        <f>_xlfn.CONCAT(MID(OP[[#This Row],[CDP]],1,10),"-",RIGHT(OP[[#This Row],[Dependencia]],2),"-",MID(OP[[#This Row],[Fuente]],1,1))</f>
        <v>2325-18-P</v>
      </c>
      <c r="G522" t="s">
        <v>5028</v>
      </c>
      <c r="H522">
        <v>45785</v>
      </c>
      <c r="I522">
        <v>45789.206805555557</v>
      </c>
      <c r="J522" t="s">
        <v>51</v>
      </c>
      <c r="K522" s="1">
        <v>854100</v>
      </c>
      <c r="L522" s="1">
        <v>0</v>
      </c>
      <c r="M522" s="1">
        <v>854100</v>
      </c>
      <c r="N522" t="s">
        <v>52</v>
      </c>
      <c r="O522" t="s">
        <v>53</v>
      </c>
      <c r="P522" t="s">
        <v>169</v>
      </c>
      <c r="Q522">
        <v>80902756</v>
      </c>
      <c r="R522" t="s">
        <v>2980</v>
      </c>
      <c r="S522" t="s">
        <v>56</v>
      </c>
      <c r="T522" t="s">
        <v>57</v>
      </c>
      <c r="U522" s="3" t="s">
        <v>2981</v>
      </c>
      <c r="V522" t="s">
        <v>59</v>
      </c>
      <c r="W522">
        <v>890903938</v>
      </c>
      <c r="X522" t="s">
        <v>86</v>
      </c>
      <c r="Y522">
        <v>923218</v>
      </c>
      <c r="Z522" t="s">
        <v>1651</v>
      </c>
      <c r="AA522" t="s">
        <v>1773</v>
      </c>
      <c r="AB522" t="s">
        <v>1774</v>
      </c>
      <c r="AC522" t="s">
        <v>64</v>
      </c>
      <c r="AD522" t="s">
        <v>1652</v>
      </c>
      <c r="AE522" t="s">
        <v>66</v>
      </c>
      <c r="AF522" s="1">
        <v>854100</v>
      </c>
      <c r="AG522" s="1">
        <v>0</v>
      </c>
      <c r="AH522" s="1">
        <v>0</v>
      </c>
      <c r="AI522" s="1">
        <v>0</v>
      </c>
      <c r="AJ522" t="s">
        <v>67</v>
      </c>
      <c r="AM522" t="s">
        <v>68</v>
      </c>
      <c r="AS522">
        <v>2325</v>
      </c>
      <c r="AT522">
        <v>2325</v>
      </c>
      <c r="AU522">
        <v>87525</v>
      </c>
      <c r="AV522">
        <v>0</v>
      </c>
      <c r="AX522">
        <v>151725</v>
      </c>
      <c r="AY522">
        <v>140494425</v>
      </c>
      <c r="AZ522" t="s">
        <v>70</v>
      </c>
      <c r="BA522">
        <v>45782</v>
      </c>
      <c r="BB522" t="s">
        <v>1775</v>
      </c>
      <c r="BC522" t="s">
        <v>3950</v>
      </c>
      <c r="BD522" t="s">
        <v>3951</v>
      </c>
    </row>
    <row r="523" spans="1:56" x14ac:dyDescent="0.25">
      <c r="A523" t="str">
        <f>OP[[#This Row],[CODIGO_OP]]&amp;OP[[#This Row],[Rubro]]</f>
        <v>140494525-18-PC-3603-1300-20-20305C-3603025-01</v>
      </c>
      <c r="B523" t="str">
        <f>OP[[#This Row],[CODIGO_CRP]]&amp;OP[[#This Row],[Rubro]]</f>
        <v>87625-18-PC-3603-1300-20-20305C-3603025-01</v>
      </c>
      <c r="C523" t="str">
        <f>OP[[#This Row],[CODIGO_CDP]]&amp;OP[[#This Row],[Rubro]]</f>
        <v>2325-18-PC-3603-1300-20-20305C-3603025-01</v>
      </c>
      <c r="D523" t="str">
        <f>_xlfn.CONCAT(MID(OP[[#This Row],[Numero Documento]],1,10),"-",RIGHT(OP[[#This Row],[Dependencia]],2),"-",MID(OP[[#This Row],[Fuente]],1,1))</f>
        <v>140494525-18-P</v>
      </c>
      <c r="E523" t="str">
        <f>_xlfn.CONCAT(MID(OP[[#This Row],[Compromisos]],1,10),"-",RIGHT(OP[[#This Row],[Dependencia]],2),"-",MID(OP[[#This Row],[Fuente]],1,1))</f>
        <v>87625-18-P</v>
      </c>
      <c r="F523" t="str">
        <f>_xlfn.CONCAT(MID(OP[[#This Row],[CDP]],1,10),"-",RIGHT(OP[[#This Row],[Dependencia]],2),"-",MID(OP[[#This Row],[Fuente]],1,1))</f>
        <v>2325-18-P</v>
      </c>
      <c r="G523" t="s">
        <v>5030</v>
      </c>
      <c r="H523">
        <v>45785</v>
      </c>
      <c r="I523">
        <v>45789.206805555557</v>
      </c>
      <c r="J523" t="s">
        <v>51</v>
      </c>
      <c r="K523" s="1">
        <v>854100</v>
      </c>
      <c r="L523" s="1">
        <v>0</v>
      </c>
      <c r="M523" s="1">
        <v>854100</v>
      </c>
      <c r="N523" t="s">
        <v>52</v>
      </c>
      <c r="O523" t="s">
        <v>53</v>
      </c>
      <c r="P523" t="s">
        <v>169</v>
      </c>
      <c r="Q523">
        <v>1193572507</v>
      </c>
      <c r="R523" t="s">
        <v>2984</v>
      </c>
      <c r="S523" t="s">
        <v>56</v>
      </c>
      <c r="T523" t="s">
        <v>57</v>
      </c>
      <c r="U523" s="3" t="s">
        <v>2985</v>
      </c>
      <c r="V523" t="s">
        <v>59</v>
      </c>
      <c r="W523">
        <v>890903938</v>
      </c>
      <c r="X523" t="s">
        <v>86</v>
      </c>
      <c r="Y523">
        <v>923218</v>
      </c>
      <c r="Z523" t="s">
        <v>1651</v>
      </c>
      <c r="AA523" t="s">
        <v>1773</v>
      </c>
      <c r="AB523" t="s">
        <v>1774</v>
      </c>
      <c r="AC523" t="s">
        <v>64</v>
      </c>
      <c r="AD523" t="s">
        <v>1652</v>
      </c>
      <c r="AE523" t="s">
        <v>66</v>
      </c>
      <c r="AF523" s="1">
        <v>854100</v>
      </c>
      <c r="AG523" s="1">
        <v>0</v>
      </c>
      <c r="AH523" s="1">
        <v>0</v>
      </c>
      <c r="AI523" s="1">
        <v>0</v>
      </c>
      <c r="AJ523" t="s">
        <v>67</v>
      </c>
      <c r="AM523" t="s">
        <v>68</v>
      </c>
      <c r="AS523">
        <v>2325</v>
      </c>
      <c r="AT523">
        <v>2325</v>
      </c>
      <c r="AU523">
        <v>87625</v>
      </c>
      <c r="AV523">
        <v>0</v>
      </c>
      <c r="AX523">
        <v>151825</v>
      </c>
      <c r="AY523">
        <v>140494525</v>
      </c>
      <c r="AZ523" t="s">
        <v>70</v>
      </c>
      <c r="BA523">
        <v>45782</v>
      </c>
      <c r="BB523" t="s">
        <v>1775</v>
      </c>
      <c r="BC523" t="s">
        <v>3950</v>
      </c>
      <c r="BD523" t="s">
        <v>3951</v>
      </c>
    </row>
    <row r="524" spans="1:56" x14ac:dyDescent="0.25">
      <c r="A524" t="str">
        <f>OP[[#This Row],[CODIGO_OP]]&amp;OP[[#This Row],[Rubro]]</f>
        <v>140494625-18-PC-3603-1300-20-20305C-3603025-01</v>
      </c>
      <c r="B524" t="str">
        <f>OP[[#This Row],[CODIGO_CRP]]&amp;OP[[#This Row],[Rubro]]</f>
        <v>87725-18-PC-3603-1300-20-20305C-3603025-01</v>
      </c>
      <c r="C524" t="str">
        <f>OP[[#This Row],[CODIGO_CDP]]&amp;OP[[#This Row],[Rubro]]</f>
        <v>2325-18-PC-3603-1300-20-20305C-3603025-01</v>
      </c>
      <c r="D524" t="str">
        <f>_xlfn.CONCAT(MID(OP[[#This Row],[Numero Documento]],1,10),"-",RIGHT(OP[[#This Row],[Dependencia]],2),"-",MID(OP[[#This Row],[Fuente]],1,1))</f>
        <v>140494625-18-P</v>
      </c>
      <c r="E524" t="str">
        <f>_xlfn.CONCAT(MID(OP[[#This Row],[Compromisos]],1,10),"-",RIGHT(OP[[#This Row],[Dependencia]],2),"-",MID(OP[[#This Row],[Fuente]],1,1))</f>
        <v>87725-18-P</v>
      </c>
      <c r="F524" t="str">
        <f>_xlfn.CONCAT(MID(OP[[#This Row],[CDP]],1,10),"-",RIGHT(OP[[#This Row],[Dependencia]],2),"-",MID(OP[[#This Row],[Fuente]],1,1))</f>
        <v>2325-18-P</v>
      </c>
      <c r="G524" t="s">
        <v>5032</v>
      </c>
      <c r="H524">
        <v>45785</v>
      </c>
      <c r="I524">
        <v>45789.216307870367</v>
      </c>
      <c r="J524" t="s">
        <v>51</v>
      </c>
      <c r="K524" s="1">
        <v>854100</v>
      </c>
      <c r="L524" s="1">
        <v>0</v>
      </c>
      <c r="M524" s="1">
        <v>854100</v>
      </c>
      <c r="N524" t="s">
        <v>52</v>
      </c>
      <c r="O524" t="s">
        <v>53</v>
      </c>
      <c r="P524" t="s">
        <v>169</v>
      </c>
      <c r="Q524">
        <v>79973748</v>
      </c>
      <c r="R524" t="s">
        <v>2988</v>
      </c>
      <c r="S524" t="s">
        <v>56</v>
      </c>
      <c r="T524" t="s">
        <v>57</v>
      </c>
      <c r="U524" s="3" t="s">
        <v>2989</v>
      </c>
      <c r="V524" t="s">
        <v>59</v>
      </c>
      <c r="W524">
        <v>860034313</v>
      </c>
      <c r="X524" t="s">
        <v>97</v>
      </c>
      <c r="Y524">
        <v>923218</v>
      </c>
      <c r="Z524" t="s">
        <v>1651</v>
      </c>
      <c r="AA524" t="s">
        <v>1773</v>
      </c>
      <c r="AB524" t="s">
        <v>1774</v>
      </c>
      <c r="AC524" t="s">
        <v>64</v>
      </c>
      <c r="AD524" t="s">
        <v>1652</v>
      </c>
      <c r="AE524" t="s">
        <v>66</v>
      </c>
      <c r="AF524" s="1">
        <v>854100</v>
      </c>
      <c r="AG524" s="1">
        <v>0</v>
      </c>
      <c r="AH524" s="1">
        <v>0</v>
      </c>
      <c r="AI524" s="1">
        <v>0</v>
      </c>
      <c r="AJ524" t="s">
        <v>67</v>
      </c>
      <c r="AM524" t="s">
        <v>68</v>
      </c>
      <c r="AS524">
        <v>2325</v>
      </c>
      <c r="AT524">
        <v>2325</v>
      </c>
      <c r="AU524">
        <v>87725</v>
      </c>
      <c r="AV524">
        <v>0</v>
      </c>
      <c r="AX524">
        <v>151925</v>
      </c>
      <c r="AY524">
        <v>140494625</v>
      </c>
      <c r="AZ524" t="s">
        <v>70</v>
      </c>
      <c r="BA524">
        <v>45782</v>
      </c>
      <c r="BB524" t="s">
        <v>1775</v>
      </c>
      <c r="BC524" t="s">
        <v>3950</v>
      </c>
      <c r="BD524" t="s">
        <v>3951</v>
      </c>
    </row>
    <row r="525" spans="1:56" x14ac:dyDescent="0.25">
      <c r="A525" t="str">
        <f>OP[[#This Row],[CODIGO_OP]]&amp;OP[[#This Row],[Rubro]]</f>
        <v>140494725-18-PC-3603-1300-20-20305C-3603025-01</v>
      </c>
      <c r="B525" t="str">
        <f>OP[[#This Row],[CODIGO_CRP]]&amp;OP[[#This Row],[Rubro]]</f>
        <v>87825-18-PC-3603-1300-20-20305C-3603025-01</v>
      </c>
      <c r="C525" t="str">
        <f>OP[[#This Row],[CODIGO_CDP]]&amp;OP[[#This Row],[Rubro]]</f>
        <v>2325-18-PC-3603-1300-20-20305C-3603025-01</v>
      </c>
      <c r="D525" t="str">
        <f>_xlfn.CONCAT(MID(OP[[#This Row],[Numero Documento]],1,10),"-",RIGHT(OP[[#This Row],[Dependencia]],2),"-",MID(OP[[#This Row],[Fuente]],1,1))</f>
        <v>140494725-18-P</v>
      </c>
      <c r="E525" t="str">
        <f>_xlfn.CONCAT(MID(OP[[#This Row],[Compromisos]],1,10),"-",RIGHT(OP[[#This Row],[Dependencia]],2),"-",MID(OP[[#This Row],[Fuente]],1,1))</f>
        <v>87825-18-P</v>
      </c>
      <c r="F525" t="str">
        <f>_xlfn.CONCAT(MID(OP[[#This Row],[CDP]],1,10),"-",RIGHT(OP[[#This Row],[Dependencia]],2),"-",MID(OP[[#This Row],[Fuente]],1,1))</f>
        <v>2325-18-P</v>
      </c>
      <c r="G525" t="s">
        <v>5034</v>
      </c>
      <c r="H525">
        <v>45785</v>
      </c>
      <c r="I525">
        <v>45789.206817129627</v>
      </c>
      <c r="J525" t="s">
        <v>51</v>
      </c>
      <c r="K525" s="1">
        <v>854100</v>
      </c>
      <c r="L525" s="1">
        <v>0</v>
      </c>
      <c r="M525" s="1">
        <v>854100</v>
      </c>
      <c r="N525" t="s">
        <v>52</v>
      </c>
      <c r="O525" t="s">
        <v>53</v>
      </c>
      <c r="P525" t="s">
        <v>169</v>
      </c>
      <c r="Q525">
        <v>1143930626</v>
      </c>
      <c r="R525" t="s">
        <v>2992</v>
      </c>
      <c r="S525" t="s">
        <v>56</v>
      </c>
      <c r="T525" t="s">
        <v>57</v>
      </c>
      <c r="U525" s="3" t="s">
        <v>2993</v>
      </c>
      <c r="V525" t="s">
        <v>59</v>
      </c>
      <c r="W525">
        <v>890903938</v>
      </c>
      <c r="X525" t="s">
        <v>86</v>
      </c>
      <c r="Y525">
        <v>923218</v>
      </c>
      <c r="Z525" t="s">
        <v>1651</v>
      </c>
      <c r="AA525" t="s">
        <v>1773</v>
      </c>
      <c r="AB525" t="s">
        <v>1774</v>
      </c>
      <c r="AC525" t="s">
        <v>64</v>
      </c>
      <c r="AD525" t="s">
        <v>1652</v>
      </c>
      <c r="AE525" t="s">
        <v>66</v>
      </c>
      <c r="AF525" s="1">
        <v>854100</v>
      </c>
      <c r="AG525" s="1">
        <v>0</v>
      </c>
      <c r="AH525" s="1">
        <v>0</v>
      </c>
      <c r="AI525" s="1">
        <v>0</v>
      </c>
      <c r="AJ525" t="s">
        <v>67</v>
      </c>
      <c r="AM525" t="s">
        <v>68</v>
      </c>
      <c r="AS525">
        <v>2325</v>
      </c>
      <c r="AT525">
        <v>2325</v>
      </c>
      <c r="AU525">
        <v>87825</v>
      </c>
      <c r="AV525">
        <v>0</v>
      </c>
      <c r="AX525">
        <v>152025</v>
      </c>
      <c r="AY525">
        <v>140494725</v>
      </c>
      <c r="AZ525" t="s">
        <v>70</v>
      </c>
      <c r="BA525">
        <v>45782</v>
      </c>
      <c r="BB525" t="s">
        <v>1775</v>
      </c>
      <c r="BC525" t="s">
        <v>3950</v>
      </c>
      <c r="BD525" t="s">
        <v>3951</v>
      </c>
    </row>
    <row r="526" spans="1:56" x14ac:dyDescent="0.25">
      <c r="A526" t="str">
        <f>OP[[#This Row],[CODIGO_OP]]&amp;OP[[#This Row],[Rubro]]</f>
        <v>140494825-18-PC-3603-1300-20-20305C-3603025-01</v>
      </c>
      <c r="B526" t="str">
        <f>OP[[#This Row],[CODIGO_CRP]]&amp;OP[[#This Row],[Rubro]]</f>
        <v>87925-18-PC-3603-1300-20-20305C-3603025-01</v>
      </c>
      <c r="C526" t="str">
        <f>OP[[#This Row],[CODIGO_CDP]]&amp;OP[[#This Row],[Rubro]]</f>
        <v>2325-18-PC-3603-1300-20-20305C-3603025-01</v>
      </c>
      <c r="D526" t="str">
        <f>_xlfn.CONCAT(MID(OP[[#This Row],[Numero Documento]],1,10),"-",RIGHT(OP[[#This Row],[Dependencia]],2),"-",MID(OP[[#This Row],[Fuente]],1,1))</f>
        <v>140494825-18-P</v>
      </c>
      <c r="E526" t="str">
        <f>_xlfn.CONCAT(MID(OP[[#This Row],[Compromisos]],1,10),"-",RIGHT(OP[[#This Row],[Dependencia]],2),"-",MID(OP[[#This Row],[Fuente]],1,1))</f>
        <v>87925-18-P</v>
      </c>
      <c r="F526" t="str">
        <f>_xlfn.CONCAT(MID(OP[[#This Row],[CDP]],1,10),"-",RIGHT(OP[[#This Row],[Dependencia]],2),"-",MID(OP[[#This Row],[Fuente]],1,1))</f>
        <v>2325-18-P</v>
      </c>
      <c r="G526" t="s">
        <v>5036</v>
      </c>
      <c r="H526">
        <v>45785</v>
      </c>
      <c r="I526">
        <v>45789.206817129627</v>
      </c>
      <c r="J526" t="s">
        <v>51</v>
      </c>
      <c r="K526" s="1">
        <v>854100</v>
      </c>
      <c r="L526" s="1">
        <v>0</v>
      </c>
      <c r="M526" s="1">
        <v>854100</v>
      </c>
      <c r="N526" t="s">
        <v>52</v>
      </c>
      <c r="O526" t="s">
        <v>53</v>
      </c>
      <c r="P526" t="s">
        <v>169</v>
      </c>
      <c r="Q526">
        <v>1072188180</v>
      </c>
      <c r="R526" t="s">
        <v>2996</v>
      </c>
      <c r="S526" t="s">
        <v>56</v>
      </c>
      <c r="T526" t="s">
        <v>57</v>
      </c>
      <c r="U526" s="3" t="s">
        <v>2997</v>
      </c>
      <c r="V526" t="s">
        <v>59</v>
      </c>
      <c r="W526">
        <v>890903938</v>
      </c>
      <c r="X526" t="s">
        <v>86</v>
      </c>
      <c r="Y526">
        <v>923218</v>
      </c>
      <c r="Z526" t="s">
        <v>1651</v>
      </c>
      <c r="AA526" t="s">
        <v>1773</v>
      </c>
      <c r="AB526" t="s">
        <v>1774</v>
      </c>
      <c r="AC526" t="s">
        <v>64</v>
      </c>
      <c r="AD526" t="s">
        <v>1652</v>
      </c>
      <c r="AE526" t="s">
        <v>66</v>
      </c>
      <c r="AF526" s="1">
        <v>854100</v>
      </c>
      <c r="AG526" s="1">
        <v>0</v>
      </c>
      <c r="AH526" s="1">
        <v>0</v>
      </c>
      <c r="AI526" s="1">
        <v>0</v>
      </c>
      <c r="AJ526" t="s">
        <v>67</v>
      </c>
      <c r="AM526" t="s">
        <v>68</v>
      </c>
      <c r="AS526">
        <v>2325</v>
      </c>
      <c r="AT526">
        <v>2325</v>
      </c>
      <c r="AU526">
        <v>87925</v>
      </c>
      <c r="AV526">
        <v>0</v>
      </c>
      <c r="AX526">
        <v>152125</v>
      </c>
      <c r="AY526">
        <v>140494825</v>
      </c>
      <c r="AZ526" t="s">
        <v>70</v>
      </c>
      <c r="BA526">
        <v>45782</v>
      </c>
      <c r="BB526" t="s">
        <v>1775</v>
      </c>
      <c r="BC526" t="s">
        <v>3950</v>
      </c>
      <c r="BD526" t="s">
        <v>3951</v>
      </c>
    </row>
    <row r="527" spans="1:56" x14ac:dyDescent="0.25">
      <c r="A527" t="str">
        <f>OP[[#This Row],[CODIGO_OP]]&amp;OP[[#This Row],[Rubro]]</f>
        <v>140494925-18-PC-3603-1300-20-20305C-3603025-01</v>
      </c>
      <c r="B527" t="str">
        <f>OP[[#This Row],[CODIGO_CRP]]&amp;OP[[#This Row],[Rubro]]</f>
        <v>88025-18-PC-3603-1300-20-20305C-3603025-01</v>
      </c>
      <c r="C527" t="str">
        <f>OP[[#This Row],[CODIGO_CDP]]&amp;OP[[#This Row],[Rubro]]</f>
        <v>2325-18-PC-3603-1300-20-20305C-3603025-01</v>
      </c>
      <c r="D527" t="str">
        <f>_xlfn.CONCAT(MID(OP[[#This Row],[Numero Documento]],1,10),"-",RIGHT(OP[[#This Row],[Dependencia]],2),"-",MID(OP[[#This Row],[Fuente]],1,1))</f>
        <v>140494925-18-P</v>
      </c>
      <c r="E527" t="str">
        <f>_xlfn.CONCAT(MID(OP[[#This Row],[Compromisos]],1,10),"-",RIGHT(OP[[#This Row],[Dependencia]],2),"-",MID(OP[[#This Row],[Fuente]],1,1))</f>
        <v>88025-18-P</v>
      </c>
      <c r="F527" t="str">
        <f>_xlfn.CONCAT(MID(OP[[#This Row],[CDP]],1,10),"-",RIGHT(OP[[#This Row],[Dependencia]],2),"-",MID(OP[[#This Row],[Fuente]],1,1))</f>
        <v>2325-18-P</v>
      </c>
      <c r="G527" t="s">
        <v>5038</v>
      </c>
      <c r="H527">
        <v>45785</v>
      </c>
      <c r="I527">
        <v>45789.206828703704</v>
      </c>
      <c r="J527" t="s">
        <v>51</v>
      </c>
      <c r="K527" s="1">
        <v>854100</v>
      </c>
      <c r="L527" s="1">
        <v>0</v>
      </c>
      <c r="M527" s="1">
        <v>854100</v>
      </c>
      <c r="N527" t="s">
        <v>52</v>
      </c>
      <c r="O527" t="s">
        <v>53</v>
      </c>
      <c r="P527" t="s">
        <v>169</v>
      </c>
      <c r="Q527">
        <v>52758261</v>
      </c>
      <c r="R527" t="s">
        <v>3000</v>
      </c>
      <c r="S527" t="s">
        <v>56</v>
      </c>
      <c r="T527" t="s">
        <v>57</v>
      </c>
      <c r="U527" s="3" t="s">
        <v>3001</v>
      </c>
      <c r="V527" t="s">
        <v>59</v>
      </c>
      <c r="W527">
        <v>890903938</v>
      </c>
      <c r="X527" t="s">
        <v>86</v>
      </c>
      <c r="Y527">
        <v>923218</v>
      </c>
      <c r="Z527" t="s">
        <v>1651</v>
      </c>
      <c r="AA527" t="s">
        <v>1773</v>
      </c>
      <c r="AB527" t="s">
        <v>1774</v>
      </c>
      <c r="AC527" t="s">
        <v>64</v>
      </c>
      <c r="AD527" t="s">
        <v>1652</v>
      </c>
      <c r="AE527" t="s">
        <v>66</v>
      </c>
      <c r="AF527" s="1">
        <v>854100</v>
      </c>
      <c r="AG527" s="1">
        <v>0</v>
      </c>
      <c r="AH527" s="1">
        <v>0</v>
      </c>
      <c r="AI527" s="1">
        <v>0</v>
      </c>
      <c r="AJ527" t="s">
        <v>67</v>
      </c>
      <c r="AM527" t="s">
        <v>68</v>
      </c>
      <c r="AS527">
        <v>2325</v>
      </c>
      <c r="AT527">
        <v>2325</v>
      </c>
      <c r="AU527">
        <v>88025</v>
      </c>
      <c r="AV527">
        <v>0</v>
      </c>
      <c r="AX527">
        <v>152225</v>
      </c>
      <c r="AY527">
        <v>140494925</v>
      </c>
      <c r="AZ527" t="s">
        <v>70</v>
      </c>
      <c r="BA527">
        <v>45782</v>
      </c>
      <c r="BB527" t="s">
        <v>1775</v>
      </c>
      <c r="BC527" t="s">
        <v>3950</v>
      </c>
      <c r="BD527" t="s">
        <v>3951</v>
      </c>
    </row>
    <row r="528" spans="1:56" x14ac:dyDescent="0.25">
      <c r="A528" t="str">
        <f>OP[[#This Row],[CODIGO_OP]]&amp;OP[[#This Row],[Rubro]]</f>
        <v>140495025-18-PC-3603-1300-20-20305C-3603025-01</v>
      </c>
      <c r="B528" t="str">
        <f>OP[[#This Row],[CODIGO_CRP]]&amp;OP[[#This Row],[Rubro]]</f>
        <v>88125-18-PC-3603-1300-20-20305C-3603025-01</v>
      </c>
      <c r="C528" t="str">
        <f>OP[[#This Row],[CODIGO_CDP]]&amp;OP[[#This Row],[Rubro]]</f>
        <v>2325-18-PC-3603-1300-20-20305C-3603025-01</v>
      </c>
      <c r="D528" t="str">
        <f>_xlfn.CONCAT(MID(OP[[#This Row],[Numero Documento]],1,10),"-",RIGHT(OP[[#This Row],[Dependencia]],2),"-",MID(OP[[#This Row],[Fuente]],1,1))</f>
        <v>140495025-18-P</v>
      </c>
      <c r="E528" t="str">
        <f>_xlfn.CONCAT(MID(OP[[#This Row],[Compromisos]],1,10),"-",RIGHT(OP[[#This Row],[Dependencia]],2),"-",MID(OP[[#This Row],[Fuente]],1,1))</f>
        <v>88125-18-P</v>
      </c>
      <c r="F528" t="str">
        <f>_xlfn.CONCAT(MID(OP[[#This Row],[CDP]],1,10),"-",RIGHT(OP[[#This Row],[Dependencia]],2),"-",MID(OP[[#This Row],[Fuente]],1,1))</f>
        <v>2325-18-P</v>
      </c>
      <c r="G528" t="s">
        <v>5040</v>
      </c>
      <c r="H528">
        <v>45785</v>
      </c>
      <c r="I528">
        <v>45789.214143518519</v>
      </c>
      <c r="J528" t="s">
        <v>51</v>
      </c>
      <c r="K528" s="1">
        <v>854100</v>
      </c>
      <c r="L528" s="1">
        <v>0</v>
      </c>
      <c r="M528" s="1">
        <v>854100</v>
      </c>
      <c r="N528" t="s">
        <v>52</v>
      </c>
      <c r="O528" t="s">
        <v>53</v>
      </c>
      <c r="P528" t="s">
        <v>169</v>
      </c>
      <c r="Q528">
        <v>80233712</v>
      </c>
      <c r="R528" t="s">
        <v>3004</v>
      </c>
      <c r="S528" t="s">
        <v>56</v>
      </c>
      <c r="T528" t="s">
        <v>57</v>
      </c>
      <c r="U528" s="3" t="s">
        <v>3685</v>
      </c>
      <c r="V528" t="s">
        <v>59</v>
      </c>
      <c r="W528">
        <v>860003020</v>
      </c>
      <c r="X528" t="s">
        <v>212</v>
      </c>
      <c r="Y528">
        <v>923218</v>
      </c>
      <c r="Z528" t="s">
        <v>1651</v>
      </c>
      <c r="AA528" t="s">
        <v>1773</v>
      </c>
      <c r="AB528" t="s">
        <v>1774</v>
      </c>
      <c r="AC528" t="s">
        <v>64</v>
      </c>
      <c r="AD528" t="s">
        <v>1652</v>
      </c>
      <c r="AE528" t="s">
        <v>66</v>
      </c>
      <c r="AF528" s="1">
        <v>854100</v>
      </c>
      <c r="AG528" s="1">
        <v>0</v>
      </c>
      <c r="AH528" s="1">
        <v>0</v>
      </c>
      <c r="AI528" s="1">
        <v>0</v>
      </c>
      <c r="AJ528" t="s">
        <v>67</v>
      </c>
      <c r="AM528" t="s">
        <v>68</v>
      </c>
      <c r="AS528">
        <v>2325</v>
      </c>
      <c r="AT528">
        <v>2325</v>
      </c>
      <c r="AU528">
        <v>88125</v>
      </c>
      <c r="AV528">
        <v>0</v>
      </c>
      <c r="AX528">
        <v>152325</v>
      </c>
      <c r="AY528">
        <v>140495025</v>
      </c>
      <c r="AZ528" t="s">
        <v>70</v>
      </c>
      <c r="BA528">
        <v>45782</v>
      </c>
      <c r="BB528" t="s">
        <v>1775</v>
      </c>
      <c r="BC528" t="s">
        <v>3950</v>
      </c>
      <c r="BD528" t="s">
        <v>3951</v>
      </c>
    </row>
    <row r="529" spans="1:56" x14ac:dyDescent="0.25">
      <c r="A529" t="str">
        <f>OP[[#This Row],[CODIGO_OP]]&amp;OP[[#This Row],[Rubro]]</f>
        <v>140495125-18-PC-3603-1300-20-20305C-3603025-01</v>
      </c>
      <c r="B529" t="str">
        <f>OP[[#This Row],[CODIGO_CRP]]&amp;OP[[#This Row],[Rubro]]</f>
        <v>88225-18-PC-3603-1300-20-20305C-3603025-01</v>
      </c>
      <c r="C529" t="str">
        <f>OP[[#This Row],[CODIGO_CDP]]&amp;OP[[#This Row],[Rubro]]</f>
        <v>2325-18-PC-3603-1300-20-20305C-3603025-01</v>
      </c>
      <c r="D529" t="str">
        <f>_xlfn.CONCAT(MID(OP[[#This Row],[Numero Documento]],1,10),"-",RIGHT(OP[[#This Row],[Dependencia]],2),"-",MID(OP[[#This Row],[Fuente]],1,1))</f>
        <v>140495125-18-P</v>
      </c>
      <c r="E529" t="str">
        <f>_xlfn.CONCAT(MID(OP[[#This Row],[Compromisos]],1,10),"-",RIGHT(OP[[#This Row],[Dependencia]],2),"-",MID(OP[[#This Row],[Fuente]],1,1))</f>
        <v>88225-18-P</v>
      </c>
      <c r="F529" t="str">
        <f>_xlfn.CONCAT(MID(OP[[#This Row],[CDP]],1,10),"-",RIGHT(OP[[#This Row],[Dependencia]],2),"-",MID(OP[[#This Row],[Fuente]],1,1))</f>
        <v>2325-18-P</v>
      </c>
      <c r="G529" t="s">
        <v>5042</v>
      </c>
      <c r="H529">
        <v>45785</v>
      </c>
      <c r="I529">
        <v>45789.216099537036</v>
      </c>
      <c r="J529" t="s">
        <v>51</v>
      </c>
      <c r="K529" s="1">
        <v>854100</v>
      </c>
      <c r="L529" s="1">
        <v>0</v>
      </c>
      <c r="M529" s="1">
        <v>854100</v>
      </c>
      <c r="N529" t="s">
        <v>52</v>
      </c>
      <c r="O529" t="s">
        <v>53</v>
      </c>
      <c r="P529" t="s">
        <v>169</v>
      </c>
      <c r="Q529">
        <v>1024508988</v>
      </c>
      <c r="R529" t="s">
        <v>3007</v>
      </c>
      <c r="S529" t="s">
        <v>56</v>
      </c>
      <c r="T529" t="s">
        <v>57</v>
      </c>
      <c r="U529" s="3" t="s">
        <v>3008</v>
      </c>
      <c r="V529" t="s">
        <v>59</v>
      </c>
      <c r="W529">
        <v>860035827</v>
      </c>
      <c r="X529" t="s">
        <v>378</v>
      </c>
      <c r="Y529">
        <v>923218</v>
      </c>
      <c r="Z529" t="s">
        <v>1651</v>
      </c>
      <c r="AA529" t="s">
        <v>1773</v>
      </c>
      <c r="AB529" t="s">
        <v>1774</v>
      </c>
      <c r="AC529" t="s">
        <v>64</v>
      </c>
      <c r="AD529" t="s">
        <v>1652</v>
      </c>
      <c r="AE529" t="s">
        <v>66</v>
      </c>
      <c r="AF529" s="1">
        <v>854100</v>
      </c>
      <c r="AG529" s="1">
        <v>0</v>
      </c>
      <c r="AH529" s="1">
        <v>0</v>
      </c>
      <c r="AI529" s="1">
        <v>0</v>
      </c>
      <c r="AJ529" t="s">
        <v>67</v>
      </c>
      <c r="AM529" t="s">
        <v>68</v>
      </c>
      <c r="AS529">
        <v>2325</v>
      </c>
      <c r="AT529">
        <v>2325</v>
      </c>
      <c r="AU529">
        <v>88225</v>
      </c>
      <c r="AV529">
        <v>0</v>
      </c>
      <c r="AX529">
        <v>152425</v>
      </c>
      <c r="AY529">
        <v>140495125</v>
      </c>
      <c r="AZ529" t="s">
        <v>70</v>
      </c>
      <c r="BA529">
        <v>45782</v>
      </c>
      <c r="BB529" t="s">
        <v>1775</v>
      </c>
      <c r="BC529" t="s">
        <v>3950</v>
      </c>
      <c r="BD529" t="s">
        <v>3951</v>
      </c>
    </row>
    <row r="530" spans="1:56" x14ac:dyDescent="0.25">
      <c r="A530" t="str">
        <f>OP[[#This Row],[CODIGO_OP]]&amp;OP[[#This Row],[Rubro]]</f>
        <v>140495225-18-PC-3603-1300-20-20305C-3603025-01</v>
      </c>
      <c r="B530" t="str">
        <f>OP[[#This Row],[CODIGO_CRP]]&amp;OP[[#This Row],[Rubro]]</f>
        <v>88325-18-PC-3603-1300-20-20305C-3603025-01</v>
      </c>
      <c r="C530" t="str">
        <f>OP[[#This Row],[CODIGO_CDP]]&amp;OP[[#This Row],[Rubro]]</f>
        <v>2325-18-PC-3603-1300-20-20305C-3603025-01</v>
      </c>
      <c r="D530" t="str">
        <f>_xlfn.CONCAT(MID(OP[[#This Row],[Numero Documento]],1,10),"-",RIGHT(OP[[#This Row],[Dependencia]],2),"-",MID(OP[[#This Row],[Fuente]],1,1))</f>
        <v>140495225-18-P</v>
      </c>
      <c r="E530" t="str">
        <f>_xlfn.CONCAT(MID(OP[[#This Row],[Compromisos]],1,10),"-",RIGHT(OP[[#This Row],[Dependencia]],2),"-",MID(OP[[#This Row],[Fuente]],1,1))</f>
        <v>88325-18-P</v>
      </c>
      <c r="F530" t="str">
        <f>_xlfn.CONCAT(MID(OP[[#This Row],[CDP]],1,10),"-",RIGHT(OP[[#This Row],[Dependencia]],2),"-",MID(OP[[#This Row],[Fuente]],1,1))</f>
        <v>2325-18-P</v>
      </c>
      <c r="G530" t="s">
        <v>5044</v>
      </c>
      <c r="H530">
        <v>45785</v>
      </c>
      <c r="I530">
        <v>45789.216307870367</v>
      </c>
      <c r="J530" t="s">
        <v>51</v>
      </c>
      <c r="K530" s="1">
        <v>854100</v>
      </c>
      <c r="L530" s="1">
        <v>0</v>
      </c>
      <c r="M530" s="1">
        <v>854100</v>
      </c>
      <c r="N530" t="s">
        <v>52</v>
      </c>
      <c r="O530" t="s">
        <v>53</v>
      </c>
      <c r="P530" t="s">
        <v>169</v>
      </c>
      <c r="Q530">
        <v>1074415428</v>
      </c>
      <c r="R530" t="s">
        <v>3011</v>
      </c>
      <c r="S530" t="s">
        <v>56</v>
      </c>
      <c r="T530" t="s">
        <v>57</v>
      </c>
      <c r="U530" s="3" t="s">
        <v>3012</v>
      </c>
      <c r="V530" t="s">
        <v>59</v>
      </c>
      <c r="W530">
        <v>860034313</v>
      </c>
      <c r="X530" t="s">
        <v>97</v>
      </c>
      <c r="Y530">
        <v>923218</v>
      </c>
      <c r="Z530" t="s">
        <v>1651</v>
      </c>
      <c r="AA530" t="s">
        <v>1773</v>
      </c>
      <c r="AB530" t="s">
        <v>1774</v>
      </c>
      <c r="AC530" t="s">
        <v>64</v>
      </c>
      <c r="AD530" t="s">
        <v>1652</v>
      </c>
      <c r="AE530" t="s">
        <v>66</v>
      </c>
      <c r="AF530" s="1">
        <v>854100</v>
      </c>
      <c r="AG530" s="1">
        <v>0</v>
      </c>
      <c r="AH530" s="1">
        <v>0</v>
      </c>
      <c r="AI530" s="1">
        <v>0</v>
      </c>
      <c r="AJ530" t="s">
        <v>67</v>
      </c>
      <c r="AM530" t="s">
        <v>68</v>
      </c>
      <c r="AS530">
        <v>2325</v>
      </c>
      <c r="AT530">
        <v>2325</v>
      </c>
      <c r="AU530">
        <v>88325</v>
      </c>
      <c r="AV530">
        <v>0</v>
      </c>
      <c r="AX530">
        <v>152525</v>
      </c>
      <c r="AY530">
        <v>140495225</v>
      </c>
      <c r="AZ530" t="s">
        <v>70</v>
      </c>
      <c r="BA530">
        <v>45782</v>
      </c>
      <c r="BB530" t="s">
        <v>1775</v>
      </c>
      <c r="BC530" t="s">
        <v>3950</v>
      </c>
      <c r="BD530" t="s">
        <v>3951</v>
      </c>
    </row>
    <row r="531" spans="1:56" x14ac:dyDescent="0.25">
      <c r="A531" t="str">
        <f>OP[[#This Row],[CODIGO_OP]]&amp;OP[[#This Row],[Rubro]]</f>
        <v>140495325-18-PC-3603-1300-20-20305C-3603025-01</v>
      </c>
      <c r="B531" t="str">
        <f>OP[[#This Row],[CODIGO_CRP]]&amp;OP[[#This Row],[Rubro]]</f>
        <v>88425-18-PC-3603-1300-20-20305C-3603025-01</v>
      </c>
      <c r="C531" t="str">
        <f>OP[[#This Row],[CODIGO_CDP]]&amp;OP[[#This Row],[Rubro]]</f>
        <v>2325-18-PC-3603-1300-20-20305C-3603025-01</v>
      </c>
      <c r="D531" t="str">
        <f>_xlfn.CONCAT(MID(OP[[#This Row],[Numero Documento]],1,10),"-",RIGHT(OP[[#This Row],[Dependencia]],2),"-",MID(OP[[#This Row],[Fuente]],1,1))</f>
        <v>140495325-18-P</v>
      </c>
      <c r="E531" t="str">
        <f>_xlfn.CONCAT(MID(OP[[#This Row],[Compromisos]],1,10),"-",RIGHT(OP[[#This Row],[Dependencia]],2),"-",MID(OP[[#This Row],[Fuente]],1,1))</f>
        <v>88425-18-P</v>
      </c>
      <c r="F531" t="str">
        <f>_xlfn.CONCAT(MID(OP[[#This Row],[CDP]],1,10),"-",RIGHT(OP[[#This Row],[Dependencia]],2),"-",MID(OP[[#This Row],[Fuente]],1,1))</f>
        <v>2325-18-P</v>
      </c>
      <c r="G531" t="s">
        <v>5046</v>
      </c>
      <c r="H531">
        <v>45785</v>
      </c>
      <c r="I531">
        <v>45789.20684027778</v>
      </c>
      <c r="J531" t="s">
        <v>51</v>
      </c>
      <c r="K531" s="1">
        <v>854100</v>
      </c>
      <c r="L531" s="1">
        <v>0</v>
      </c>
      <c r="M531" s="1">
        <v>854100</v>
      </c>
      <c r="N531" t="s">
        <v>52</v>
      </c>
      <c r="O531" t="s">
        <v>53</v>
      </c>
      <c r="P531" t="s">
        <v>169</v>
      </c>
      <c r="Q531">
        <v>1072188186</v>
      </c>
      <c r="R531" t="s">
        <v>3015</v>
      </c>
      <c r="S531" t="s">
        <v>56</v>
      </c>
      <c r="T531" t="s">
        <v>57</v>
      </c>
      <c r="U531" s="3" t="s">
        <v>3016</v>
      </c>
      <c r="V531" t="s">
        <v>59</v>
      </c>
      <c r="W531">
        <v>890903938</v>
      </c>
      <c r="X531" t="s">
        <v>86</v>
      </c>
      <c r="Y531">
        <v>923218</v>
      </c>
      <c r="Z531" t="s">
        <v>1651</v>
      </c>
      <c r="AA531" t="s">
        <v>1773</v>
      </c>
      <c r="AB531" t="s">
        <v>1774</v>
      </c>
      <c r="AC531" t="s">
        <v>64</v>
      </c>
      <c r="AD531" t="s">
        <v>1652</v>
      </c>
      <c r="AE531" t="s">
        <v>66</v>
      </c>
      <c r="AF531" s="1">
        <v>854100</v>
      </c>
      <c r="AG531" s="1">
        <v>0</v>
      </c>
      <c r="AH531" s="1">
        <v>0</v>
      </c>
      <c r="AI531" s="1">
        <v>0</v>
      </c>
      <c r="AJ531" t="s">
        <v>67</v>
      </c>
      <c r="AM531" t="s">
        <v>68</v>
      </c>
      <c r="AS531">
        <v>2325</v>
      </c>
      <c r="AT531">
        <v>2325</v>
      </c>
      <c r="AU531">
        <v>88425</v>
      </c>
      <c r="AV531">
        <v>0</v>
      </c>
      <c r="AX531">
        <v>152625</v>
      </c>
      <c r="AY531">
        <v>140495325</v>
      </c>
      <c r="AZ531" t="s">
        <v>70</v>
      </c>
      <c r="BA531">
        <v>45782</v>
      </c>
      <c r="BB531" t="s">
        <v>1775</v>
      </c>
      <c r="BC531" t="s">
        <v>3950</v>
      </c>
      <c r="BD531" t="s">
        <v>3951</v>
      </c>
    </row>
    <row r="532" spans="1:56" x14ac:dyDescent="0.25">
      <c r="A532" t="str">
        <f>OP[[#This Row],[CODIGO_OP]]&amp;OP[[#This Row],[Rubro]]</f>
        <v>140495425-18-PC-3603-1300-20-20305C-3603025-01</v>
      </c>
      <c r="B532" t="str">
        <f>OP[[#This Row],[CODIGO_CRP]]&amp;OP[[#This Row],[Rubro]]</f>
        <v>88525-18-PC-3603-1300-20-20305C-3603025-01</v>
      </c>
      <c r="C532" t="str">
        <f>OP[[#This Row],[CODIGO_CDP]]&amp;OP[[#This Row],[Rubro]]</f>
        <v>2325-18-PC-3603-1300-20-20305C-3603025-01</v>
      </c>
      <c r="D532" t="str">
        <f>_xlfn.CONCAT(MID(OP[[#This Row],[Numero Documento]],1,10),"-",RIGHT(OP[[#This Row],[Dependencia]],2),"-",MID(OP[[#This Row],[Fuente]],1,1))</f>
        <v>140495425-18-P</v>
      </c>
      <c r="E532" t="str">
        <f>_xlfn.CONCAT(MID(OP[[#This Row],[Compromisos]],1,10),"-",RIGHT(OP[[#This Row],[Dependencia]],2),"-",MID(OP[[#This Row],[Fuente]],1,1))</f>
        <v>88525-18-P</v>
      </c>
      <c r="F532" t="str">
        <f>_xlfn.CONCAT(MID(OP[[#This Row],[CDP]],1,10),"-",RIGHT(OP[[#This Row],[Dependencia]],2),"-",MID(OP[[#This Row],[Fuente]],1,1))</f>
        <v>2325-18-P</v>
      </c>
      <c r="G532" t="s">
        <v>5048</v>
      </c>
      <c r="H532">
        <v>45785</v>
      </c>
      <c r="I532">
        <v>45789.216296296298</v>
      </c>
      <c r="J532" t="s">
        <v>51</v>
      </c>
      <c r="K532" s="1">
        <v>854100</v>
      </c>
      <c r="L532" s="1">
        <v>0</v>
      </c>
      <c r="M532" s="1">
        <v>854100</v>
      </c>
      <c r="N532" t="s">
        <v>52</v>
      </c>
      <c r="O532" t="s">
        <v>53</v>
      </c>
      <c r="P532" t="s">
        <v>1770</v>
      </c>
      <c r="Q532">
        <v>1072191106</v>
      </c>
      <c r="R532" t="s">
        <v>3019</v>
      </c>
      <c r="S532" t="s">
        <v>56</v>
      </c>
      <c r="T532" t="s">
        <v>57</v>
      </c>
      <c r="U532" s="3" t="s">
        <v>3020</v>
      </c>
      <c r="V532" t="s">
        <v>59</v>
      </c>
      <c r="W532">
        <v>860034313</v>
      </c>
      <c r="X532" t="s">
        <v>97</v>
      </c>
      <c r="Y532">
        <v>923218</v>
      </c>
      <c r="Z532" t="s">
        <v>1651</v>
      </c>
      <c r="AA532" t="s">
        <v>1773</v>
      </c>
      <c r="AB532" t="s">
        <v>1774</v>
      </c>
      <c r="AC532" t="s">
        <v>64</v>
      </c>
      <c r="AD532" t="s">
        <v>1652</v>
      </c>
      <c r="AE532" t="s">
        <v>66</v>
      </c>
      <c r="AF532" s="1">
        <v>854100</v>
      </c>
      <c r="AG532" s="1">
        <v>0</v>
      </c>
      <c r="AH532" s="1">
        <v>0</v>
      </c>
      <c r="AI532" s="1">
        <v>0</v>
      </c>
      <c r="AJ532" t="s">
        <v>67</v>
      </c>
      <c r="AM532" t="s">
        <v>68</v>
      </c>
      <c r="AS532">
        <v>2325</v>
      </c>
      <c r="AT532">
        <v>2325</v>
      </c>
      <c r="AU532">
        <v>88525</v>
      </c>
      <c r="AV532">
        <v>0</v>
      </c>
      <c r="AX532">
        <v>152725</v>
      </c>
      <c r="AY532">
        <v>140495425</v>
      </c>
      <c r="AZ532" t="s">
        <v>70</v>
      </c>
      <c r="BA532">
        <v>45782</v>
      </c>
      <c r="BB532" t="s">
        <v>1775</v>
      </c>
      <c r="BC532" t="s">
        <v>3950</v>
      </c>
      <c r="BD532" t="s">
        <v>3951</v>
      </c>
    </row>
    <row r="533" spans="1:56" x14ac:dyDescent="0.25">
      <c r="A533" t="str">
        <f>OP[[#This Row],[CODIGO_OP]]&amp;OP[[#This Row],[Rubro]]</f>
        <v>140495525-18-PC-3603-1300-20-20305C-3603025-01</v>
      </c>
      <c r="B533" t="str">
        <f>OP[[#This Row],[CODIGO_CRP]]&amp;OP[[#This Row],[Rubro]]</f>
        <v>88625-18-PC-3603-1300-20-20305C-3603025-01</v>
      </c>
      <c r="C533" t="str">
        <f>OP[[#This Row],[CODIGO_CDP]]&amp;OP[[#This Row],[Rubro]]</f>
        <v>2325-18-PC-3603-1300-20-20305C-3603025-01</v>
      </c>
      <c r="D533" t="str">
        <f>_xlfn.CONCAT(MID(OP[[#This Row],[Numero Documento]],1,10),"-",RIGHT(OP[[#This Row],[Dependencia]],2),"-",MID(OP[[#This Row],[Fuente]],1,1))</f>
        <v>140495525-18-P</v>
      </c>
      <c r="E533" t="str">
        <f>_xlfn.CONCAT(MID(OP[[#This Row],[Compromisos]],1,10),"-",RIGHT(OP[[#This Row],[Dependencia]],2),"-",MID(OP[[#This Row],[Fuente]],1,1))</f>
        <v>88625-18-P</v>
      </c>
      <c r="F533" t="str">
        <f>_xlfn.CONCAT(MID(OP[[#This Row],[CDP]],1,10),"-",RIGHT(OP[[#This Row],[Dependencia]],2),"-",MID(OP[[#This Row],[Fuente]],1,1))</f>
        <v>2325-18-P</v>
      </c>
      <c r="G533" t="s">
        <v>5050</v>
      </c>
      <c r="H533">
        <v>45785</v>
      </c>
      <c r="I533">
        <v>45789.216296296298</v>
      </c>
      <c r="J533" t="s">
        <v>51</v>
      </c>
      <c r="K533" s="1">
        <v>854100</v>
      </c>
      <c r="L533" s="1">
        <v>0</v>
      </c>
      <c r="M533" s="1">
        <v>854100</v>
      </c>
      <c r="N533" t="s">
        <v>52</v>
      </c>
      <c r="O533" t="s">
        <v>53</v>
      </c>
      <c r="P533" t="s">
        <v>169</v>
      </c>
      <c r="Q533">
        <v>1072188338</v>
      </c>
      <c r="R533" t="s">
        <v>1846</v>
      </c>
      <c r="S533" t="s">
        <v>56</v>
      </c>
      <c r="T533" t="s">
        <v>57</v>
      </c>
      <c r="U533" s="3" t="s">
        <v>1847</v>
      </c>
      <c r="V533" t="s">
        <v>59</v>
      </c>
      <c r="W533">
        <v>860034313</v>
      </c>
      <c r="X533" t="s">
        <v>97</v>
      </c>
      <c r="Y533">
        <v>923218</v>
      </c>
      <c r="Z533" t="s">
        <v>1651</v>
      </c>
      <c r="AA533" t="s">
        <v>1773</v>
      </c>
      <c r="AB533" t="s">
        <v>1774</v>
      </c>
      <c r="AC533" t="s">
        <v>64</v>
      </c>
      <c r="AD533" t="s">
        <v>1652</v>
      </c>
      <c r="AE533" t="s">
        <v>66</v>
      </c>
      <c r="AF533" s="1">
        <v>854100</v>
      </c>
      <c r="AG533" s="1">
        <v>0</v>
      </c>
      <c r="AH533" s="1">
        <v>0</v>
      </c>
      <c r="AI533" s="1">
        <v>0</v>
      </c>
      <c r="AJ533" t="s">
        <v>67</v>
      </c>
      <c r="AM533" t="s">
        <v>68</v>
      </c>
      <c r="AS533">
        <v>2325</v>
      </c>
      <c r="AT533">
        <v>2325</v>
      </c>
      <c r="AU533">
        <v>88625</v>
      </c>
      <c r="AV533">
        <v>0</v>
      </c>
      <c r="AX533">
        <v>152825</v>
      </c>
      <c r="AY533">
        <v>140495525</v>
      </c>
      <c r="AZ533" t="s">
        <v>70</v>
      </c>
      <c r="BA533">
        <v>45782</v>
      </c>
      <c r="BB533" t="s">
        <v>1775</v>
      </c>
      <c r="BC533" t="s">
        <v>3950</v>
      </c>
      <c r="BD533" t="s">
        <v>3951</v>
      </c>
    </row>
    <row r="534" spans="1:56" x14ac:dyDescent="0.25">
      <c r="A534" t="str">
        <f>OP[[#This Row],[CODIGO_OP]]&amp;OP[[#This Row],[Rubro]]</f>
        <v>140495625-42-NC-3603-1300-20-20305C-3603025-02</v>
      </c>
      <c r="B534" t="str">
        <f>OP[[#This Row],[CODIGO_CRP]]&amp;OP[[#This Row],[Rubro]]</f>
        <v>28325-42-NC-3603-1300-20-20305C-3603025-02</v>
      </c>
      <c r="C534" t="str">
        <f>OP[[#This Row],[CODIGO_CDP]]&amp;OP[[#This Row],[Rubro]]</f>
        <v>3625-42-NC-3603-1300-20-20305C-3603025-02</v>
      </c>
      <c r="D534" t="str">
        <f>_xlfn.CONCAT(MID(OP[[#This Row],[Numero Documento]],1,10),"-",RIGHT(OP[[#This Row],[Dependencia]],2),"-",MID(OP[[#This Row],[Fuente]],1,1))</f>
        <v>140495625-42-N</v>
      </c>
      <c r="E534" t="str">
        <f>_xlfn.CONCAT(MID(OP[[#This Row],[Compromisos]],1,10),"-",RIGHT(OP[[#This Row],[Dependencia]],2),"-",MID(OP[[#This Row],[Fuente]],1,1))</f>
        <v>28325-42-N</v>
      </c>
      <c r="F534" t="str">
        <f>_xlfn.CONCAT(MID(OP[[#This Row],[CDP]],1,10),"-",RIGHT(OP[[#This Row],[Dependencia]],2),"-",MID(OP[[#This Row],[Fuente]],1,1))</f>
        <v>3625-42-N</v>
      </c>
      <c r="G534" t="s">
        <v>5734</v>
      </c>
      <c r="H534">
        <v>45785</v>
      </c>
      <c r="I534">
        <v>45789.194548611114</v>
      </c>
      <c r="J534" t="s">
        <v>51</v>
      </c>
      <c r="K534" s="1">
        <v>3780394</v>
      </c>
      <c r="L534" s="1">
        <v>20096</v>
      </c>
      <c r="M534" s="1">
        <v>3760298</v>
      </c>
      <c r="N534" t="s">
        <v>52</v>
      </c>
      <c r="O534" t="s">
        <v>53</v>
      </c>
      <c r="P534" t="s">
        <v>169</v>
      </c>
      <c r="Q534">
        <v>1010226452</v>
      </c>
      <c r="R534" t="s">
        <v>1409</v>
      </c>
      <c r="S534" t="s">
        <v>56</v>
      </c>
      <c r="T534" t="s">
        <v>57</v>
      </c>
      <c r="U534" s="3" t="s">
        <v>1410</v>
      </c>
      <c r="V534" t="s">
        <v>59</v>
      </c>
      <c r="W534">
        <v>860007335</v>
      </c>
      <c r="X534" t="s">
        <v>201</v>
      </c>
      <c r="Y534">
        <v>923242</v>
      </c>
      <c r="Z534" t="s">
        <v>702</v>
      </c>
      <c r="AA534" t="s">
        <v>62</v>
      </c>
      <c r="AB534" t="s">
        <v>63</v>
      </c>
      <c r="AC534" t="s">
        <v>172</v>
      </c>
      <c r="AD534" t="s">
        <v>173</v>
      </c>
      <c r="AE534" t="s">
        <v>66</v>
      </c>
      <c r="AF534" s="1">
        <v>3780394</v>
      </c>
      <c r="AG534" s="1">
        <v>0</v>
      </c>
      <c r="AH534" s="1">
        <v>0</v>
      </c>
      <c r="AI534" s="1">
        <v>0</v>
      </c>
      <c r="AJ534" t="s">
        <v>67</v>
      </c>
      <c r="AM534" t="s">
        <v>68</v>
      </c>
      <c r="AS534">
        <v>3625</v>
      </c>
      <c r="AT534">
        <v>3625</v>
      </c>
      <c r="AU534">
        <v>28325</v>
      </c>
      <c r="AV534">
        <v>0</v>
      </c>
      <c r="AX534">
        <v>152925</v>
      </c>
      <c r="AY534">
        <v>140495625</v>
      </c>
      <c r="AZ534" t="s">
        <v>70</v>
      </c>
      <c r="BA534">
        <v>45698</v>
      </c>
      <c r="BB534" t="s">
        <v>174</v>
      </c>
      <c r="BC534" t="s">
        <v>1411</v>
      </c>
      <c r="BD534" t="s">
        <v>1412</v>
      </c>
    </row>
    <row r="535" spans="1:56" x14ac:dyDescent="0.25">
      <c r="A535" t="str">
        <f>OP[[#This Row],[CODIGO_OP]]&amp;OP[[#This Row],[Rubro]]</f>
        <v>140495725-42-NC-3603-1300-20-20305C-3603025-02</v>
      </c>
      <c r="B535" t="str">
        <f>OP[[#This Row],[CODIGO_CRP]]&amp;OP[[#This Row],[Rubro]]</f>
        <v>72825-42-NC-3603-1300-20-20305C-3603025-02</v>
      </c>
      <c r="C535" t="str">
        <f>OP[[#This Row],[CODIGO_CDP]]&amp;OP[[#This Row],[Rubro]]</f>
        <v>3625-42-NC-3603-1300-20-20305C-3603025-02</v>
      </c>
      <c r="D535" t="str">
        <f>_xlfn.CONCAT(MID(OP[[#This Row],[Numero Documento]],1,10),"-",RIGHT(OP[[#This Row],[Dependencia]],2),"-",MID(OP[[#This Row],[Fuente]],1,1))</f>
        <v>140495725-42-N</v>
      </c>
      <c r="E535" t="str">
        <f>_xlfn.CONCAT(MID(OP[[#This Row],[Compromisos]],1,10),"-",RIGHT(OP[[#This Row],[Dependencia]],2),"-",MID(OP[[#This Row],[Fuente]],1,1))</f>
        <v>72825-42-N</v>
      </c>
      <c r="F535" t="str">
        <f>_xlfn.CONCAT(MID(OP[[#This Row],[CDP]],1,10),"-",RIGHT(OP[[#This Row],[Dependencia]],2),"-",MID(OP[[#This Row],[Fuente]],1,1))</f>
        <v>3625-42-N</v>
      </c>
      <c r="G535" t="s">
        <v>4754</v>
      </c>
      <c r="H535">
        <v>45785</v>
      </c>
      <c r="I535">
        <v>45789.206631944442</v>
      </c>
      <c r="J535" t="s">
        <v>51</v>
      </c>
      <c r="K535" s="1">
        <v>1260132</v>
      </c>
      <c r="L535" s="1">
        <v>5126</v>
      </c>
      <c r="M535" s="1">
        <v>1255006</v>
      </c>
      <c r="N535" t="s">
        <v>52</v>
      </c>
      <c r="O535" t="s">
        <v>53</v>
      </c>
      <c r="P535" t="s">
        <v>169</v>
      </c>
      <c r="Q535">
        <v>1026306481</v>
      </c>
      <c r="R535" t="s">
        <v>3297</v>
      </c>
      <c r="S535" t="s">
        <v>56</v>
      </c>
      <c r="T535" t="s">
        <v>57</v>
      </c>
      <c r="U535" s="3" t="s">
        <v>3298</v>
      </c>
      <c r="V535" t="s">
        <v>59</v>
      </c>
      <c r="W535">
        <v>890903938</v>
      </c>
      <c r="X535" t="s">
        <v>86</v>
      </c>
      <c r="Y535">
        <v>923242</v>
      </c>
      <c r="Z535" t="s">
        <v>702</v>
      </c>
      <c r="AA535" t="s">
        <v>62</v>
      </c>
      <c r="AB535" t="s">
        <v>63</v>
      </c>
      <c r="AC535" t="s">
        <v>172</v>
      </c>
      <c r="AD535" t="s">
        <v>173</v>
      </c>
      <c r="AE535" t="s">
        <v>66</v>
      </c>
      <c r="AF535" s="1">
        <v>1260132</v>
      </c>
      <c r="AG535" s="1">
        <v>0</v>
      </c>
      <c r="AH535" s="1">
        <v>0</v>
      </c>
      <c r="AI535" s="1">
        <v>0</v>
      </c>
      <c r="AJ535" t="s">
        <v>67</v>
      </c>
      <c r="AM535" t="s">
        <v>68</v>
      </c>
      <c r="AS535">
        <v>3625</v>
      </c>
      <c r="AT535">
        <v>3625</v>
      </c>
      <c r="AU535">
        <v>72825</v>
      </c>
      <c r="AV535">
        <v>0</v>
      </c>
      <c r="AX535">
        <v>153025</v>
      </c>
      <c r="AY535">
        <v>140495725</v>
      </c>
      <c r="AZ535" t="s">
        <v>70</v>
      </c>
      <c r="BA535">
        <v>45768</v>
      </c>
      <c r="BB535" t="s">
        <v>180</v>
      </c>
      <c r="BC535" t="s">
        <v>3299</v>
      </c>
      <c r="BD535" t="s">
        <v>3300</v>
      </c>
    </row>
    <row r="536" spans="1:56" x14ac:dyDescent="0.25">
      <c r="A536" t="str">
        <f>OP[[#This Row],[CODIGO_OP]]&amp;OP[[#This Row],[Rubro]]</f>
        <v>140495825-10-PC-3603-1300-20-20305C-3603025-02</v>
      </c>
      <c r="B536" t="str">
        <f>OP[[#This Row],[CODIGO_CRP]]&amp;OP[[#This Row],[Rubro]]</f>
        <v>88725-10-PC-3603-1300-20-20305C-3603025-02</v>
      </c>
      <c r="C536" t="str">
        <f>OP[[#This Row],[CODIGO_CDP]]&amp;OP[[#This Row],[Rubro]]</f>
        <v>1125-10-PC-3603-1300-20-20305C-3603025-02</v>
      </c>
      <c r="D536" t="str">
        <f>_xlfn.CONCAT(MID(OP[[#This Row],[Numero Documento]],1,10),"-",RIGHT(OP[[#This Row],[Dependencia]],2),"-",MID(OP[[#This Row],[Fuente]],1,1))</f>
        <v>140495825-10-P</v>
      </c>
      <c r="E536" t="str">
        <f>_xlfn.CONCAT(MID(OP[[#This Row],[Compromisos]],1,10),"-",RIGHT(OP[[#This Row],[Dependencia]],2),"-",MID(OP[[#This Row],[Fuente]],1,1))</f>
        <v>88725-10-P</v>
      </c>
      <c r="F536" t="str">
        <f>_xlfn.CONCAT(MID(OP[[#This Row],[CDP]],1,10),"-",RIGHT(OP[[#This Row],[Dependencia]],2),"-",MID(OP[[#This Row],[Fuente]],1,1))</f>
        <v>1125-10-P</v>
      </c>
      <c r="G536" t="s">
        <v>5055</v>
      </c>
      <c r="H536">
        <v>45785</v>
      </c>
      <c r="I536">
        <v>45789.206643518519</v>
      </c>
      <c r="J536" t="s">
        <v>51</v>
      </c>
      <c r="K536" s="1">
        <v>711750</v>
      </c>
      <c r="L536" s="1">
        <v>0</v>
      </c>
      <c r="M536" s="1">
        <v>711750</v>
      </c>
      <c r="N536" t="s">
        <v>52</v>
      </c>
      <c r="O536" t="s">
        <v>53</v>
      </c>
      <c r="P536" t="s">
        <v>169</v>
      </c>
      <c r="Q536">
        <v>1000786335</v>
      </c>
      <c r="R536" t="s">
        <v>5051</v>
      </c>
      <c r="S536" t="s">
        <v>56</v>
      </c>
      <c r="T536" t="s">
        <v>57</v>
      </c>
      <c r="U536" s="3" t="s">
        <v>5052</v>
      </c>
      <c r="V536" t="s">
        <v>59</v>
      </c>
      <c r="W536">
        <v>890903938</v>
      </c>
      <c r="X536" t="s">
        <v>86</v>
      </c>
      <c r="Y536">
        <v>923210</v>
      </c>
      <c r="Z536" t="s">
        <v>61</v>
      </c>
      <c r="AA536" t="s">
        <v>62</v>
      </c>
      <c r="AB536" t="s">
        <v>63</v>
      </c>
      <c r="AC536" t="s">
        <v>64</v>
      </c>
      <c r="AD536" t="s">
        <v>189</v>
      </c>
      <c r="AE536" t="s">
        <v>66</v>
      </c>
      <c r="AF536" s="1">
        <v>711750</v>
      </c>
      <c r="AG536" s="1">
        <v>0</v>
      </c>
      <c r="AH536" s="1">
        <v>0</v>
      </c>
      <c r="AI536" s="1">
        <v>0</v>
      </c>
      <c r="AJ536" t="s">
        <v>67</v>
      </c>
      <c r="AM536" t="s">
        <v>68</v>
      </c>
      <c r="AS536">
        <v>1025</v>
      </c>
      <c r="AT536">
        <v>1125</v>
      </c>
      <c r="AU536">
        <v>88725</v>
      </c>
      <c r="AV536">
        <v>11225</v>
      </c>
      <c r="AW536">
        <v>45785</v>
      </c>
      <c r="AX536">
        <v>153125</v>
      </c>
      <c r="AY536">
        <v>140495825</v>
      </c>
      <c r="AZ536" t="s">
        <v>70</v>
      </c>
      <c r="BA536">
        <v>45783</v>
      </c>
      <c r="BB536" t="s">
        <v>1775</v>
      </c>
      <c r="BC536" t="s">
        <v>5056</v>
      </c>
      <c r="BD536" t="s">
        <v>5057</v>
      </c>
    </row>
    <row r="537" spans="1:56" x14ac:dyDescent="0.25">
      <c r="A537" t="str">
        <f>OP[[#This Row],[CODIGO_OP]]&amp;OP[[#This Row],[Rubro]]</f>
        <v>140495925-10-PC-3603-1300-20-20305C-3603025-02</v>
      </c>
      <c r="B537" t="str">
        <f>OP[[#This Row],[CODIGO_CRP]]&amp;OP[[#This Row],[Rubro]]</f>
        <v>88825-10-PC-3603-1300-20-20305C-3603025-02</v>
      </c>
      <c r="C537" t="str">
        <f>OP[[#This Row],[CODIGO_CDP]]&amp;OP[[#This Row],[Rubro]]</f>
        <v>1125-10-PC-3603-1300-20-20305C-3603025-02</v>
      </c>
      <c r="D537" t="str">
        <f>_xlfn.CONCAT(MID(OP[[#This Row],[Numero Documento]],1,10),"-",RIGHT(OP[[#This Row],[Dependencia]],2),"-",MID(OP[[#This Row],[Fuente]],1,1))</f>
        <v>140495925-10-P</v>
      </c>
      <c r="E537" t="str">
        <f>_xlfn.CONCAT(MID(OP[[#This Row],[Compromisos]],1,10),"-",RIGHT(OP[[#This Row],[Dependencia]],2),"-",MID(OP[[#This Row],[Fuente]],1,1))</f>
        <v>88825-10-P</v>
      </c>
      <c r="F537" t="str">
        <f>_xlfn.CONCAT(MID(OP[[#This Row],[CDP]],1,10),"-",RIGHT(OP[[#This Row],[Dependencia]],2),"-",MID(OP[[#This Row],[Fuente]],1,1))</f>
        <v>1125-10-P</v>
      </c>
      <c r="G537" t="s">
        <v>5062</v>
      </c>
      <c r="H537">
        <v>45785</v>
      </c>
      <c r="I537">
        <v>45789.206643518519</v>
      </c>
      <c r="J537" t="s">
        <v>51</v>
      </c>
      <c r="K537" s="1">
        <v>711750</v>
      </c>
      <c r="L537" s="1">
        <v>0</v>
      </c>
      <c r="M537" s="1">
        <v>711750</v>
      </c>
      <c r="N537" t="s">
        <v>52</v>
      </c>
      <c r="O537" t="s">
        <v>53</v>
      </c>
      <c r="P537" t="s">
        <v>169</v>
      </c>
      <c r="Q537">
        <v>80139937</v>
      </c>
      <c r="R537" t="s">
        <v>5058</v>
      </c>
      <c r="S537" t="s">
        <v>56</v>
      </c>
      <c r="T537" t="s">
        <v>57</v>
      </c>
      <c r="U537" s="3" t="s">
        <v>5059</v>
      </c>
      <c r="V537" t="s">
        <v>59</v>
      </c>
      <c r="W537">
        <v>890903938</v>
      </c>
      <c r="X537" t="s">
        <v>86</v>
      </c>
      <c r="Y537">
        <v>923210</v>
      </c>
      <c r="Z537" t="s">
        <v>61</v>
      </c>
      <c r="AA537" t="s">
        <v>62</v>
      </c>
      <c r="AB537" t="s">
        <v>63</v>
      </c>
      <c r="AC537" t="s">
        <v>64</v>
      </c>
      <c r="AD537" t="s">
        <v>189</v>
      </c>
      <c r="AE537" t="s">
        <v>66</v>
      </c>
      <c r="AF537" s="1">
        <v>711750</v>
      </c>
      <c r="AG537" s="1">
        <v>0</v>
      </c>
      <c r="AH537" s="1">
        <v>0</v>
      </c>
      <c r="AI537" s="1">
        <v>0</v>
      </c>
      <c r="AJ537" t="s">
        <v>67</v>
      </c>
      <c r="AM537" t="s">
        <v>68</v>
      </c>
      <c r="AS537">
        <v>1025</v>
      </c>
      <c r="AT537">
        <v>1125</v>
      </c>
      <c r="AU537">
        <v>88825</v>
      </c>
      <c r="AV537">
        <v>11325</v>
      </c>
      <c r="AW537">
        <v>45785</v>
      </c>
      <c r="AX537">
        <v>153225</v>
      </c>
      <c r="AY537">
        <v>140495925</v>
      </c>
      <c r="AZ537" t="s">
        <v>70</v>
      </c>
      <c r="BA537">
        <v>45783</v>
      </c>
      <c r="BB537" t="s">
        <v>1775</v>
      </c>
      <c r="BC537" t="s">
        <v>5056</v>
      </c>
      <c r="BD537" t="s">
        <v>5057</v>
      </c>
    </row>
    <row r="538" spans="1:56" x14ac:dyDescent="0.25">
      <c r="A538" t="str">
        <f>OP[[#This Row],[CODIGO_OP]]&amp;OP[[#This Row],[Rubro]]</f>
        <v>140496025-10-PC-3603-1300-20-20305C-3603025-02</v>
      </c>
      <c r="B538" t="str">
        <f>OP[[#This Row],[CODIGO_CRP]]&amp;OP[[#This Row],[Rubro]]</f>
        <v>88925-10-PC-3603-1300-20-20305C-3603025-02</v>
      </c>
      <c r="C538" t="str">
        <f>OP[[#This Row],[CODIGO_CDP]]&amp;OP[[#This Row],[Rubro]]</f>
        <v>1125-10-PC-3603-1300-20-20305C-3603025-02</v>
      </c>
      <c r="D538" t="str">
        <f>_xlfn.CONCAT(MID(OP[[#This Row],[Numero Documento]],1,10),"-",RIGHT(OP[[#This Row],[Dependencia]],2),"-",MID(OP[[#This Row],[Fuente]],1,1))</f>
        <v>140496025-10-P</v>
      </c>
      <c r="E538" t="str">
        <f>_xlfn.CONCAT(MID(OP[[#This Row],[Compromisos]],1,10),"-",RIGHT(OP[[#This Row],[Dependencia]],2),"-",MID(OP[[#This Row],[Fuente]],1,1))</f>
        <v>88925-10-P</v>
      </c>
      <c r="F538" t="str">
        <f>_xlfn.CONCAT(MID(OP[[#This Row],[CDP]],1,10),"-",RIGHT(OP[[#This Row],[Dependencia]],2),"-",MID(OP[[#This Row],[Fuente]],1,1))</f>
        <v>1125-10-P</v>
      </c>
      <c r="G538" t="s">
        <v>5066</v>
      </c>
      <c r="H538">
        <v>45785</v>
      </c>
      <c r="I538">
        <v>45789.206643518519</v>
      </c>
      <c r="J538" t="s">
        <v>51</v>
      </c>
      <c r="K538" s="1">
        <v>711750</v>
      </c>
      <c r="L538" s="1">
        <v>0</v>
      </c>
      <c r="M538" s="1">
        <v>711750</v>
      </c>
      <c r="N538" t="s">
        <v>52</v>
      </c>
      <c r="O538" t="s">
        <v>53</v>
      </c>
      <c r="P538" t="s">
        <v>169</v>
      </c>
      <c r="Q538">
        <v>1006835641</v>
      </c>
      <c r="R538" t="s">
        <v>5063</v>
      </c>
      <c r="S538" t="s">
        <v>56</v>
      </c>
      <c r="T538" t="s">
        <v>57</v>
      </c>
      <c r="U538" s="3" t="s">
        <v>5064</v>
      </c>
      <c r="V538" t="s">
        <v>59</v>
      </c>
      <c r="W538">
        <v>890903938</v>
      </c>
      <c r="X538" t="s">
        <v>86</v>
      </c>
      <c r="Y538">
        <v>923210</v>
      </c>
      <c r="Z538" t="s">
        <v>61</v>
      </c>
      <c r="AA538" t="s">
        <v>62</v>
      </c>
      <c r="AB538" t="s">
        <v>63</v>
      </c>
      <c r="AC538" t="s">
        <v>64</v>
      </c>
      <c r="AD538" t="s">
        <v>189</v>
      </c>
      <c r="AE538" t="s">
        <v>66</v>
      </c>
      <c r="AF538" s="1">
        <v>711750</v>
      </c>
      <c r="AG538" s="1">
        <v>0</v>
      </c>
      <c r="AH538" s="1">
        <v>0</v>
      </c>
      <c r="AI538" s="1">
        <v>0</v>
      </c>
      <c r="AJ538" t="s">
        <v>67</v>
      </c>
      <c r="AM538" t="s">
        <v>68</v>
      </c>
      <c r="AS538">
        <v>1025</v>
      </c>
      <c r="AT538">
        <v>1125</v>
      </c>
      <c r="AU538">
        <v>88925</v>
      </c>
      <c r="AV538">
        <v>0</v>
      </c>
      <c r="AX538">
        <v>153325</v>
      </c>
      <c r="AY538">
        <v>140496025</v>
      </c>
      <c r="AZ538" t="s">
        <v>70</v>
      </c>
      <c r="BA538">
        <v>45783</v>
      </c>
      <c r="BB538" t="s">
        <v>1775</v>
      </c>
      <c r="BC538" t="s">
        <v>5056</v>
      </c>
      <c r="BD538" t="s">
        <v>5057</v>
      </c>
    </row>
    <row r="539" spans="1:56" x14ac:dyDescent="0.25">
      <c r="A539" t="str">
        <f>OP[[#This Row],[CODIGO_OP]]&amp;OP[[#This Row],[Rubro]]</f>
        <v>140496125-10-PC-3603-1300-20-20305C-3603025-02</v>
      </c>
      <c r="B539" t="str">
        <f>OP[[#This Row],[CODIGO_CRP]]&amp;OP[[#This Row],[Rubro]]</f>
        <v>89025-10-PC-3603-1300-20-20305C-3603025-02</v>
      </c>
      <c r="C539" t="str">
        <f>OP[[#This Row],[CODIGO_CDP]]&amp;OP[[#This Row],[Rubro]]</f>
        <v>1125-10-PC-3603-1300-20-20305C-3603025-02</v>
      </c>
      <c r="D539" t="str">
        <f>_xlfn.CONCAT(MID(OP[[#This Row],[Numero Documento]],1,10),"-",RIGHT(OP[[#This Row],[Dependencia]],2),"-",MID(OP[[#This Row],[Fuente]],1,1))</f>
        <v>140496125-10-P</v>
      </c>
      <c r="E539" t="str">
        <f>_xlfn.CONCAT(MID(OP[[#This Row],[Compromisos]],1,10),"-",RIGHT(OP[[#This Row],[Dependencia]],2),"-",MID(OP[[#This Row],[Fuente]],1,1))</f>
        <v>89025-10-P</v>
      </c>
      <c r="F539" t="str">
        <f>_xlfn.CONCAT(MID(OP[[#This Row],[CDP]],1,10),"-",RIGHT(OP[[#This Row],[Dependencia]],2),"-",MID(OP[[#This Row],[Fuente]],1,1))</f>
        <v>1125-10-P</v>
      </c>
      <c r="G539" t="s">
        <v>5070</v>
      </c>
      <c r="H539">
        <v>45785</v>
      </c>
      <c r="I539">
        <v>45789.216365740744</v>
      </c>
      <c r="J539" t="s">
        <v>51</v>
      </c>
      <c r="K539" s="1">
        <v>711750</v>
      </c>
      <c r="L539" s="1">
        <v>0</v>
      </c>
      <c r="M539" s="1">
        <v>711750</v>
      </c>
      <c r="N539" t="s">
        <v>52</v>
      </c>
      <c r="O539" t="s">
        <v>53</v>
      </c>
      <c r="P539" t="s">
        <v>169</v>
      </c>
      <c r="Q539">
        <v>1007705305</v>
      </c>
      <c r="R539" t="s">
        <v>5067</v>
      </c>
      <c r="S539" t="s">
        <v>56</v>
      </c>
      <c r="T539" t="s">
        <v>57</v>
      </c>
      <c r="U539" s="3" t="s">
        <v>5068</v>
      </c>
      <c r="V539" t="s">
        <v>59</v>
      </c>
      <c r="W539">
        <v>860034313</v>
      </c>
      <c r="X539" t="s">
        <v>97</v>
      </c>
      <c r="Y539">
        <v>923210</v>
      </c>
      <c r="Z539" t="s">
        <v>61</v>
      </c>
      <c r="AA539" t="s">
        <v>62</v>
      </c>
      <c r="AB539" t="s">
        <v>63</v>
      </c>
      <c r="AC539" t="s">
        <v>64</v>
      </c>
      <c r="AD539" t="s">
        <v>189</v>
      </c>
      <c r="AE539" t="s">
        <v>66</v>
      </c>
      <c r="AF539" s="1">
        <v>711750</v>
      </c>
      <c r="AG539" s="1">
        <v>0</v>
      </c>
      <c r="AH539" s="1">
        <v>0</v>
      </c>
      <c r="AI539" s="1">
        <v>0</v>
      </c>
      <c r="AJ539" t="s">
        <v>67</v>
      </c>
      <c r="AM539" t="s">
        <v>68</v>
      </c>
      <c r="AS539">
        <v>1025</v>
      </c>
      <c r="AT539">
        <v>1125</v>
      </c>
      <c r="AU539">
        <v>89025</v>
      </c>
      <c r="AV539">
        <v>0</v>
      </c>
      <c r="AX539">
        <v>153425</v>
      </c>
      <c r="AY539">
        <v>140496125</v>
      </c>
      <c r="AZ539" t="s">
        <v>70</v>
      </c>
      <c r="BA539">
        <v>45783</v>
      </c>
      <c r="BB539" t="s">
        <v>1775</v>
      </c>
      <c r="BC539" t="s">
        <v>5056</v>
      </c>
      <c r="BD539" t="s">
        <v>5057</v>
      </c>
    </row>
    <row r="540" spans="1:56" x14ac:dyDescent="0.25">
      <c r="A540" t="str">
        <f>OP[[#This Row],[CODIGO_OP]]&amp;OP[[#This Row],[Rubro]]</f>
        <v>140496225-10-PC-3603-1300-20-20305C-3603025-02</v>
      </c>
      <c r="B540" t="str">
        <f>OP[[#This Row],[CODIGO_CRP]]&amp;OP[[#This Row],[Rubro]]</f>
        <v>89125-10-PC-3603-1300-20-20305C-3603025-02</v>
      </c>
      <c r="C540" t="str">
        <f>OP[[#This Row],[CODIGO_CDP]]&amp;OP[[#This Row],[Rubro]]</f>
        <v>1125-10-PC-3603-1300-20-20305C-3603025-02</v>
      </c>
      <c r="D540" t="str">
        <f>_xlfn.CONCAT(MID(OP[[#This Row],[Numero Documento]],1,10),"-",RIGHT(OP[[#This Row],[Dependencia]],2),"-",MID(OP[[#This Row],[Fuente]],1,1))</f>
        <v>140496225-10-P</v>
      </c>
      <c r="E540" t="str">
        <f>_xlfn.CONCAT(MID(OP[[#This Row],[Compromisos]],1,10),"-",RIGHT(OP[[#This Row],[Dependencia]],2),"-",MID(OP[[#This Row],[Fuente]],1,1))</f>
        <v>89125-10-P</v>
      </c>
      <c r="F540" t="str">
        <f>_xlfn.CONCAT(MID(OP[[#This Row],[CDP]],1,10),"-",RIGHT(OP[[#This Row],[Dependencia]],2),"-",MID(OP[[#This Row],[Fuente]],1,1))</f>
        <v>1125-10-P</v>
      </c>
      <c r="G540" t="s">
        <v>5074</v>
      </c>
      <c r="H540">
        <v>45785</v>
      </c>
      <c r="I540">
        <v>45789.216365740744</v>
      </c>
      <c r="J540" t="s">
        <v>51</v>
      </c>
      <c r="K540" s="1">
        <v>711750</v>
      </c>
      <c r="L540" s="1">
        <v>0</v>
      </c>
      <c r="M540" s="1">
        <v>711750</v>
      </c>
      <c r="N540" t="s">
        <v>52</v>
      </c>
      <c r="O540" t="s">
        <v>53</v>
      </c>
      <c r="P540" t="s">
        <v>169</v>
      </c>
      <c r="Q540">
        <v>1233506312</v>
      </c>
      <c r="R540" t="s">
        <v>5071</v>
      </c>
      <c r="S540" t="s">
        <v>56</v>
      </c>
      <c r="T540" t="s">
        <v>57</v>
      </c>
      <c r="U540" s="3" t="s">
        <v>5072</v>
      </c>
      <c r="V540" t="s">
        <v>59</v>
      </c>
      <c r="W540">
        <v>860034313</v>
      </c>
      <c r="X540" t="s">
        <v>97</v>
      </c>
      <c r="Y540">
        <v>923210</v>
      </c>
      <c r="Z540" t="s">
        <v>61</v>
      </c>
      <c r="AA540" t="s">
        <v>62</v>
      </c>
      <c r="AB540" t="s">
        <v>63</v>
      </c>
      <c r="AC540" t="s">
        <v>64</v>
      </c>
      <c r="AD540" t="s">
        <v>189</v>
      </c>
      <c r="AE540" t="s">
        <v>66</v>
      </c>
      <c r="AF540" s="1">
        <v>711750</v>
      </c>
      <c r="AG540" s="1">
        <v>0</v>
      </c>
      <c r="AH540" s="1">
        <v>0</v>
      </c>
      <c r="AI540" s="1">
        <v>0</v>
      </c>
      <c r="AJ540" t="s">
        <v>67</v>
      </c>
      <c r="AM540" t="s">
        <v>68</v>
      </c>
      <c r="AS540">
        <v>1025</v>
      </c>
      <c r="AT540">
        <v>1125</v>
      </c>
      <c r="AU540">
        <v>89125</v>
      </c>
      <c r="AV540">
        <v>0</v>
      </c>
      <c r="AX540">
        <v>153525</v>
      </c>
      <c r="AY540">
        <v>140496225</v>
      </c>
      <c r="AZ540" t="s">
        <v>70</v>
      </c>
      <c r="BA540">
        <v>45783</v>
      </c>
      <c r="BB540" t="s">
        <v>1775</v>
      </c>
      <c r="BC540" t="s">
        <v>5056</v>
      </c>
      <c r="BD540" t="s">
        <v>5057</v>
      </c>
    </row>
    <row r="541" spans="1:56" x14ac:dyDescent="0.25">
      <c r="A541" t="str">
        <f>OP[[#This Row],[CODIGO_OP]]&amp;OP[[#This Row],[Rubro]]</f>
        <v>140496325-10-PC-3603-1300-20-20305C-3603025-02</v>
      </c>
      <c r="B541" t="str">
        <f>OP[[#This Row],[CODIGO_CRP]]&amp;OP[[#This Row],[Rubro]]</f>
        <v>89325-10-PC-3603-1300-20-20305C-3603025-02</v>
      </c>
      <c r="C541" t="str">
        <f>OP[[#This Row],[CODIGO_CDP]]&amp;OP[[#This Row],[Rubro]]</f>
        <v>1125-10-PC-3603-1300-20-20305C-3603025-02</v>
      </c>
      <c r="D541" t="str">
        <f>_xlfn.CONCAT(MID(OP[[#This Row],[Numero Documento]],1,10),"-",RIGHT(OP[[#This Row],[Dependencia]],2),"-",MID(OP[[#This Row],[Fuente]],1,1))</f>
        <v>140496325-10-P</v>
      </c>
      <c r="E541" t="str">
        <f>_xlfn.CONCAT(MID(OP[[#This Row],[Compromisos]],1,10),"-",RIGHT(OP[[#This Row],[Dependencia]],2),"-",MID(OP[[#This Row],[Fuente]],1,1))</f>
        <v>89325-10-P</v>
      </c>
      <c r="F541" t="str">
        <f>_xlfn.CONCAT(MID(OP[[#This Row],[CDP]],1,10),"-",RIGHT(OP[[#This Row],[Dependencia]],2),"-",MID(OP[[#This Row],[Fuente]],1,1))</f>
        <v>1125-10-P</v>
      </c>
      <c r="G541" t="s">
        <v>5081</v>
      </c>
      <c r="H541">
        <v>45785</v>
      </c>
      <c r="I541">
        <v>45789.22515046296</v>
      </c>
      <c r="J541" t="s">
        <v>51</v>
      </c>
      <c r="K541" s="1">
        <v>469755</v>
      </c>
      <c r="L541" s="1">
        <v>0</v>
      </c>
      <c r="M541" s="1">
        <v>469755</v>
      </c>
      <c r="N541" t="s">
        <v>52</v>
      </c>
      <c r="O541" t="s">
        <v>53</v>
      </c>
      <c r="P541" t="s">
        <v>169</v>
      </c>
      <c r="Q541">
        <v>1012410640</v>
      </c>
      <c r="R541" t="s">
        <v>5078</v>
      </c>
      <c r="S541" t="s">
        <v>56</v>
      </c>
      <c r="T541" t="s">
        <v>57</v>
      </c>
      <c r="U541" s="3" t="s">
        <v>5079</v>
      </c>
      <c r="V541" t="s">
        <v>59</v>
      </c>
      <c r="W541">
        <v>890903938</v>
      </c>
      <c r="X541" t="s">
        <v>86</v>
      </c>
      <c r="Y541">
        <v>923210</v>
      </c>
      <c r="Z541" t="s">
        <v>61</v>
      </c>
      <c r="AA541" t="s">
        <v>62</v>
      </c>
      <c r="AB541" t="s">
        <v>63</v>
      </c>
      <c r="AC541" t="s">
        <v>64</v>
      </c>
      <c r="AD541" t="s">
        <v>189</v>
      </c>
      <c r="AE541" t="s">
        <v>66</v>
      </c>
      <c r="AF541" s="1">
        <v>469755</v>
      </c>
      <c r="AG541" s="1">
        <v>0</v>
      </c>
      <c r="AH541" s="1">
        <v>0</v>
      </c>
      <c r="AI541" s="1">
        <v>0</v>
      </c>
      <c r="AJ541" t="s">
        <v>67</v>
      </c>
      <c r="AM541" t="s">
        <v>68</v>
      </c>
      <c r="AS541">
        <v>1025</v>
      </c>
      <c r="AT541">
        <v>1125</v>
      </c>
      <c r="AU541">
        <v>89325</v>
      </c>
      <c r="AV541">
        <v>0</v>
      </c>
      <c r="AX541">
        <v>153625</v>
      </c>
      <c r="AY541">
        <v>140496325</v>
      </c>
      <c r="AZ541" t="s">
        <v>70</v>
      </c>
      <c r="BA541">
        <v>45783</v>
      </c>
      <c r="BB541" t="s">
        <v>1775</v>
      </c>
      <c r="BC541" t="s">
        <v>5056</v>
      </c>
      <c r="BD541" t="s">
        <v>5057</v>
      </c>
    </row>
    <row r="542" spans="1:56" x14ac:dyDescent="0.25">
      <c r="A542" t="str">
        <f>OP[[#This Row],[CODIGO_OP]]&amp;OP[[#This Row],[Rubro]]</f>
        <v>140496425-10-PC-3603-1300-20-20305C-3603025-02</v>
      </c>
      <c r="B542" t="str">
        <f>OP[[#This Row],[CODIGO_CRP]]&amp;OP[[#This Row],[Rubro]]</f>
        <v>89425-10-PC-3603-1300-20-20305C-3603025-02</v>
      </c>
      <c r="C542" t="str">
        <f>OP[[#This Row],[CODIGO_CDP]]&amp;OP[[#This Row],[Rubro]]</f>
        <v>1125-10-PC-3603-1300-20-20305C-3603025-02</v>
      </c>
      <c r="D542" t="str">
        <f>_xlfn.CONCAT(MID(OP[[#This Row],[Numero Documento]],1,10),"-",RIGHT(OP[[#This Row],[Dependencia]],2),"-",MID(OP[[#This Row],[Fuente]],1,1))</f>
        <v>140496425-10-P</v>
      </c>
      <c r="E542" t="str">
        <f>_xlfn.CONCAT(MID(OP[[#This Row],[Compromisos]],1,10),"-",RIGHT(OP[[#This Row],[Dependencia]],2),"-",MID(OP[[#This Row],[Fuente]],1,1))</f>
        <v>89425-10-P</v>
      </c>
      <c r="F542" t="str">
        <f>_xlfn.CONCAT(MID(OP[[#This Row],[CDP]],1,10),"-",RIGHT(OP[[#This Row],[Dependencia]],2),"-",MID(OP[[#This Row],[Fuente]],1,1))</f>
        <v>1125-10-P</v>
      </c>
      <c r="G542" t="s">
        <v>5085</v>
      </c>
      <c r="H542">
        <v>45785</v>
      </c>
      <c r="I542">
        <v>45789.22515046296</v>
      </c>
      <c r="J542" t="s">
        <v>51</v>
      </c>
      <c r="K542" s="1">
        <v>469755</v>
      </c>
      <c r="L542" s="1">
        <v>0</v>
      </c>
      <c r="M542" s="1">
        <v>469755</v>
      </c>
      <c r="N542" t="s">
        <v>52</v>
      </c>
      <c r="O542" t="s">
        <v>53</v>
      </c>
      <c r="P542" t="s">
        <v>169</v>
      </c>
      <c r="Q542">
        <v>1012329004</v>
      </c>
      <c r="R542" t="s">
        <v>5082</v>
      </c>
      <c r="S542" t="s">
        <v>56</v>
      </c>
      <c r="T542" t="s">
        <v>57</v>
      </c>
      <c r="U542" s="3" t="s">
        <v>5083</v>
      </c>
      <c r="V542" t="s">
        <v>59</v>
      </c>
      <c r="W542">
        <v>890903938</v>
      </c>
      <c r="X542" t="s">
        <v>86</v>
      </c>
      <c r="Y542">
        <v>923210</v>
      </c>
      <c r="Z542" t="s">
        <v>61</v>
      </c>
      <c r="AA542" t="s">
        <v>62</v>
      </c>
      <c r="AB542" t="s">
        <v>63</v>
      </c>
      <c r="AC542" t="s">
        <v>64</v>
      </c>
      <c r="AD542" t="s">
        <v>189</v>
      </c>
      <c r="AE542" t="s">
        <v>66</v>
      </c>
      <c r="AF542" s="1">
        <v>469755</v>
      </c>
      <c r="AG542" s="1">
        <v>0</v>
      </c>
      <c r="AH542" s="1">
        <v>0</v>
      </c>
      <c r="AI542" s="1">
        <v>0</v>
      </c>
      <c r="AJ542" t="s">
        <v>67</v>
      </c>
      <c r="AM542" t="s">
        <v>68</v>
      </c>
      <c r="AS542">
        <v>1025</v>
      </c>
      <c r="AT542">
        <v>1125</v>
      </c>
      <c r="AU542">
        <v>89425</v>
      </c>
      <c r="AV542">
        <v>0</v>
      </c>
      <c r="AX542">
        <v>153725</v>
      </c>
      <c r="AY542">
        <v>140496425</v>
      </c>
      <c r="AZ542" t="s">
        <v>70</v>
      </c>
      <c r="BA542">
        <v>45783</v>
      </c>
      <c r="BB542" t="s">
        <v>1775</v>
      </c>
      <c r="BC542" t="s">
        <v>5056</v>
      </c>
      <c r="BD542" t="s">
        <v>5057</v>
      </c>
    </row>
    <row r="543" spans="1:56" x14ac:dyDescent="0.25">
      <c r="A543" t="str">
        <f>OP[[#This Row],[CODIGO_OP]]&amp;OP[[#This Row],[Rubro]]</f>
        <v>140496525-10-PC-3603-1300-20-20305C-3603025-02</v>
      </c>
      <c r="B543" t="str">
        <f>OP[[#This Row],[CODIGO_CRP]]&amp;OP[[#This Row],[Rubro]]</f>
        <v>89525-10-PC-3603-1300-20-20305C-3603025-02</v>
      </c>
      <c r="C543" t="str">
        <f>OP[[#This Row],[CODIGO_CDP]]&amp;OP[[#This Row],[Rubro]]</f>
        <v>1125-10-PC-3603-1300-20-20305C-3603025-02</v>
      </c>
      <c r="D543" t="str">
        <f>_xlfn.CONCAT(MID(OP[[#This Row],[Numero Documento]],1,10),"-",RIGHT(OP[[#This Row],[Dependencia]],2),"-",MID(OP[[#This Row],[Fuente]],1,1))</f>
        <v>140496525-10-P</v>
      </c>
      <c r="E543" t="str">
        <f>_xlfn.CONCAT(MID(OP[[#This Row],[Compromisos]],1,10),"-",RIGHT(OP[[#This Row],[Dependencia]],2),"-",MID(OP[[#This Row],[Fuente]],1,1))</f>
        <v>89525-10-P</v>
      </c>
      <c r="F543" t="str">
        <f>_xlfn.CONCAT(MID(OP[[#This Row],[CDP]],1,10),"-",RIGHT(OP[[#This Row],[Dependencia]],2),"-",MID(OP[[#This Row],[Fuente]],1,1))</f>
        <v>1125-10-P</v>
      </c>
      <c r="G543" t="s">
        <v>5089</v>
      </c>
      <c r="H543">
        <v>45785</v>
      </c>
      <c r="I543">
        <v>45789.22515046296</v>
      </c>
      <c r="J543" t="s">
        <v>51</v>
      </c>
      <c r="K543" s="1">
        <v>469755</v>
      </c>
      <c r="L543" s="1">
        <v>0</v>
      </c>
      <c r="M543" s="1">
        <v>469755</v>
      </c>
      <c r="N543" t="s">
        <v>52</v>
      </c>
      <c r="O543" t="s">
        <v>53</v>
      </c>
      <c r="P543" t="s">
        <v>169</v>
      </c>
      <c r="Q543">
        <v>1082924658</v>
      </c>
      <c r="R543" t="s">
        <v>5086</v>
      </c>
      <c r="S543" t="s">
        <v>56</v>
      </c>
      <c r="T543" t="s">
        <v>57</v>
      </c>
      <c r="U543" s="3" t="s">
        <v>5087</v>
      </c>
      <c r="V543" t="s">
        <v>59</v>
      </c>
      <c r="W543">
        <v>890903938</v>
      </c>
      <c r="X543" t="s">
        <v>86</v>
      </c>
      <c r="Y543">
        <v>923210</v>
      </c>
      <c r="Z543" t="s">
        <v>61</v>
      </c>
      <c r="AA543" t="s">
        <v>62</v>
      </c>
      <c r="AB543" t="s">
        <v>63</v>
      </c>
      <c r="AC543" t="s">
        <v>64</v>
      </c>
      <c r="AD543" t="s">
        <v>189</v>
      </c>
      <c r="AE543" t="s">
        <v>66</v>
      </c>
      <c r="AF543" s="1">
        <v>469755</v>
      </c>
      <c r="AG543" s="1">
        <v>0</v>
      </c>
      <c r="AH543" s="1">
        <v>0</v>
      </c>
      <c r="AI543" s="1">
        <v>0</v>
      </c>
      <c r="AJ543" t="s">
        <v>67</v>
      </c>
      <c r="AM543" t="s">
        <v>68</v>
      </c>
      <c r="AS543">
        <v>1025</v>
      </c>
      <c r="AT543">
        <v>1125</v>
      </c>
      <c r="AU543">
        <v>89525</v>
      </c>
      <c r="AV543">
        <v>0</v>
      </c>
      <c r="AX543">
        <v>153825</v>
      </c>
      <c r="AY543">
        <v>140496525</v>
      </c>
      <c r="AZ543" t="s">
        <v>70</v>
      </c>
      <c r="BA543">
        <v>45783</v>
      </c>
      <c r="BB543" t="s">
        <v>1775</v>
      </c>
      <c r="BC543" t="s">
        <v>5056</v>
      </c>
      <c r="BD543" t="s">
        <v>5057</v>
      </c>
    </row>
    <row r="544" spans="1:56" x14ac:dyDescent="0.25">
      <c r="A544" t="str">
        <f>OP[[#This Row],[CODIGO_OP]]&amp;OP[[#This Row],[Rubro]]</f>
        <v>140496625-10-PC-3603-1300-20-20305C-3603025-02</v>
      </c>
      <c r="B544" t="str">
        <f>OP[[#This Row],[CODIGO_CRP]]&amp;OP[[#This Row],[Rubro]]</f>
        <v>89625-10-PC-3603-1300-20-20305C-3603025-02</v>
      </c>
      <c r="C544" t="str">
        <f>OP[[#This Row],[CODIGO_CDP]]&amp;OP[[#This Row],[Rubro]]</f>
        <v>1125-10-PC-3603-1300-20-20305C-3603025-02</v>
      </c>
      <c r="D544" t="str">
        <f>_xlfn.CONCAT(MID(OP[[#This Row],[Numero Documento]],1,10),"-",RIGHT(OP[[#This Row],[Dependencia]],2),"-",MID(OP[[#This Row],[Fuente]],1,1))</f>
        <v>140496625-10-P</v>
      </c>
      <c r="E544" t="str">
        <f>_xlfn.CONCAT(MID(OP[[#This Row],[Compromisos]],1,10),"-",RIGHT(OP[[#This Row],[Dependencia]],2),"-",MID(OP[[#This Row],[Fuente]],1,1))</f>
        <v>89625-10-P</v>
      </c>
      <c r="F544" t="str">
        <f>_xlfn.CONCAT(MID(OP[[#This Row],[CDP]],1,10),"-",RIGHT(OP[[#This Row],[Dependencia]],2),"-",MID(OP[[#This Row],[Fuente]],1,1))</f>
        <v>1125-10-P</v>
      </c>
      <c r="G544" t="s">
        <v>5093</v>
      </c>
      <c r="H544">
        <v>45785</v>
      </c>
      <c r="I544">
        <v>45789.225162037037</v>
      </c>
      <c r="J544" t="s">
        <v>51</v>
      </c>
      <c r="K544" s="1">
        <v>469755</v>
      </c>
      <c r="L544" s="1">
        <v>0</v>
      </c>
      <c r="M544" s="1">
        <v>469755</v>
      </c>
      <c r="N544" t="s">
        <v>52</v>
      </c>
      <c r="O544" t="s">
        <v>53</v>
      </c>
      <c r="P544" t="s">
        <v>169</v>
      </c>
      <c r="Q544">
        <v>1003765707</v>
      </c>
      <c r="R544" t="s">
        <v>5090</v>
      </c>
      <c r="S544" t="s">
        <v>56</v>
      </c>
      <c r="T544" t="s">
        <v>57</v>
      </c>
      <c r="U544" s="3" t="s">
        <v>5091</v>
      </c>
      <c r="V544" t="s">
        <v>59</v>
      </c>
      <c r="W544">
        <v>890903938</v>
      </c>
      <c r="X544" t="s">
        <v>86</v>
      </c>
      <c r="Y544">
        <v>923210</v>
      </c>
      <c r="Z544" t="s">
        <v>61</v>
      </c>
      <c r="AA544" t="s">
        <v>62</v>
      </c>
      <c r="AB544" t="s">
        <v>63</v>
      </c>
      <c r="AC544" t="s">
        <v>64</v>
      </c>
      <c r="AD544" t="s">
        <v>189</v>
      </c>
      <c r="AE544" t="s">
        <v>66</v>
      </c>
      <c r="AF544" s="1">
        <v>469755</v>
      </c>
      <c r="AG544" s="1">
        <v>0</v>
      </c>
      <c r="AH544" s="1">
        <v>0</v>
      </c>
      <c r="AI544" s="1">
        <v>0</v>
      </c>
      <c r="AJ544" t="s">
        <v>67</v>
      </c>
      <c r="AM544" t="s">
        <v>68</v>
      </c>
      <c r="AS544">
        <v>1025</v>
      </c>
      <c r="AT544">
        <v>1125</v>
      </c>
      <c r="AU544">
        <v>89625</v>
      </c>
      <c r="AV544">
        <v>0</v>
      </c>
      <c r="AX544">
        <v>153925</v>
      </c>
      <c r="AY544">
        <v>140496625</v>
      </c>
      <c r="AZ544" t="s">
        <v>70</v>
      </c>
      <c r="BA544">
        <v>45783</v>
      </c>
      <c r="BB544" t="s">
        <v>1775</v>
      </c>
      <c r="BC544" t="s">
        <v>5056</v>
      </c>
      <c r="BD544" t="s">
        <v>5057</v>
      </c>
    </row>
    <row r="545" spans="1:56" x14ac:dyDescent="0.25">
      <c r="A545" t="str">
        <f>OP[[#This Row],[CODIGO_OP]]&amp;OP[[#This Row],[Rubro]]</f>
        <v>140496725-10-PC-3603-1300-20-20305C-3603025-02</v>
      </c>
      <c r="B545" t="str">
        <f>OP[[#This Row],[CODIGO_CRP]]&amp;OP[[#This Row],[Rubro]]</f>
        <v>89725-10-PC-3603-1300-20-20305C-3603025-02</v>
      </c>
      <c r="C545" t="str">
        <f>OP[[#This Row],[CODIGO_CDP]]&amp;OP[[#This Row],[Rubro]]</f>
        <v>1125-10-PC-3603-1300-20-20305C-3603025-02</v>
      </c>
      <c r="D545" t="str">
        <f>_xlfn.CONCAT(MID(OP[[#This Row],[Numero Documento]],1,10),"-",RIGHT(OP[[#This Row],[Dependencia]],2),"-",MID(OP[[#This Row],[Fuente]],1,1))</f>
        <v>140496725-10-P</v>
      </c>
      <c r="E545" t="str">
        <f>_xlfn.CONCAT(MID(OP[[#This Row],[Compromisos]],1,10),"-",RIGHT(OP[[#This Row],[Dependencia]],2),"-",MID(OP[[#This Row],[Fuente]],1,1))</f>
        <v>89725-10-P</v>
      </c>
      <c r="F545" t="str">
        <f>_xlfn.CONCAT(MID(OP[[#This Row],[CDP]],1,10),"-",RIGHT(OP[[#This Row],[Dependencia]],2),"-",MID(OP[[#This Row],[Fuente]],1,1))</f>
        <v>1125-10-P</v>
      </c>
      <c r="G545" t="s">
        <v>5097</v>
      </c>
      <c r="H545">
        <v>45785</v>
      </c>
      <c r="I545">
        <v>45789.236724537041</v>
      </c>
      <c r="J545" t="s">
        <v>51</v>
      </c>
      <c r="K545" s="1">
        <v>469755</v>
      </c>
      <c r="L545" s="1">
        <v>0</v>
      </c>
      <c r="M545" s="1">
        <v>469755</v>
      </c>
      <c r="N545" t="s">
        <v>52</v>
      </c>
      <c r="O545" t="s">
        <v>53</v>
      </c>
      <c r="P545" t="s">
        <v>169</v>
      </c>
      <c r="Q545">
        <v>1023371599</v>
      </c>
      <c r="R545" t="s">
        <v>5094</v>
      </c>
      <c r="S545" t="s">
        <v>56</v>
      </c>
      <c r="T545" t="s">
        <v>57</v>
      </c>
      <c r="U545" s="3" t="s">
        <v>5095</v>
      </c>
      <c r="V545" t="s">
        <v>59</v>
      </c>
      <c r="W545">
        <v>860007335</v>
      </c>
      <c r="X545" t="s">
        <v>201</v>
      </c>
      <c r="Y545">
        <v>923210</v>
      </c>
      <c r="Z545" t="s">
        <v>61</v>
      </c>
      <c r="AA545" t="s">
        <v>62</v>
      </c>
      <c r="AB545" t="s">
        <v>63</v>
      </c>
      <c r="AC545" t="s">
        <v>64</v>
      </c>
      <c r="AD545" t="s">
        <v>189</v>
      </c>
      <c r="AE545" t="s">
        <v>66</v>
      </c>
      <c r="AF545" s="1">
        <v>469755</v>
      </c>
      <c r="AG545" s="1">
        <v>0</v>
      </c>
      <c r="AH545" s="1">
        <v>0</v>
      </c>
      <c r="AI545" s="1">
        <v>0</v>
      </c>
      <c r="AJ545" t="s">
        <v>67</v>
      </c>
      <c r="AM545" t="s">
        <v>68</v>
      </c>
      <c r="AS545">
        <v>1025</v>
      </c>
      <c r="AT545">
        <v>1125</v>
      </c>
      <c r="AU545">
        <v>89725</v>
      </c>
      <c r="AV545">
        <v>0</v>
      </c>
      <c r="AX545">
        <v>154025</v>
      </c>
      <c r="AY545">
        <v>140496725</v>
      </c>
      <c r="AZ545" t="s">
        <v>70</v>
      </c>
      <c r="BA545">
        <v>45783</v>
      </c>
      <c r="BB545" t="s">
        <v>1775</v>
      </c>
      <c r="BC545" t="s">
        <v>5056</v>
      </c>
      <c r="BD545" t="s">
        <v>5057</v>
      </c>
    </row>
    <row r="546" spans="1:56" x14ac:dyDescent="0.25">
      <c r="A546" t="str">
        <f>OP[[#This Row],[CODIGO_OP]]&amp;OP[[#This Row],[Rubro]]</f>
        <v>140496825-10-PC-3603-1300-20-20305C-3603025-02</v>
      </c>
      <c r="B546" t="str">
        <f>OP[[#This Row],[CODIGO_CRP]]&amp;OP[[#This Row],[Rubro]]</f>
        <v>89825-10-PC-3603-1300-20-20305C-3603025-02</v>
      </c>
      <c r="C546" t="str">
        <f>OP[[#This Row],[CODIGO_CDP]]&amp;OP[[#This Row],[Rubro]]</f>
        <v>1125-10-PC-3603-1300-20-20305C-3603025-02</v>
      </c>
      <c r="D546" t="str">
        <f>_xlfn.CONCAT(MID(OP[[#This Row],[Numero Documento]],1,10),"-",RIGHT(OP[[#This Row],[Dependencia]],2),"-",MID(OP[[#This Row],[Fuente]],1,1))</f>
        <v>140496825-10-P</v>
      </c>
      <c r="E546" t="str">
        <f>_xlfn.CONCAT(MID(OP[[#This Row],[Compromisos]],1,10),"-",RIGHT(OP[[#This Row],[Dependencia]],2),"-",MID(OP[[#This Row],[Fuente]],1,1))</f>
        <v>89825-10-P</v>
      </c>
      <c r="F546" t="str">
        <f>_xlfn.CONCAT(MID(OP[[#This Row],[CDP]],1,10),"-",RIGHT(OP[[#This Row],[Dependencia]],2),"-",MID(OP[[#This Row],[Fuente]],1,1))</f>
        <v>1125-10-P</v>
      </c>
      <c r="G546" t="s">
        <v>5101</v>
      </c>
      <c r="H546">
        <v>45785</v>
      </c>
      <c r="I546">
        <v>45789.236724537041</v>
      </c>
      <c r="J546" t="s">
        <v>51</v>
      </c>
      <c r="K546" s="1">
        <v>469755</v>
      </c>
      <c r="L546" s="1">
        <v>0</v>
      </c>
      <c r="M546" s="1">
        <v>469755</v>
      </c>
      <c r="N546" t="s">
        <v>52</v>
      </c>
      <c r="O546" t="s">
        <v>53</v>
      </c>
      <c r="P546" t="s">
        <v>169</v>
      </c>
      <c r="Q546">
        <v>1025527754</v>
      </c>
      <c r="R546" t="s">
        <v>5098</v>
      </c>
      <c r="S546" t="s">
        <v>56</v>
      </c>
      <c r="T546" t="s">
        <v>57</v>
      </c>
      <c r="U546" s="3" t="s">
        <v>5099</v>
      </c>
      <c r="V546" t="s">
        <v>59</v>
      </c>
      <c r="W546">
        <v>860007335</v>
      </c>
      <c r="X546" t="s">
        <v>201</v>
      </c>
      <c r="Y546">
        <v>923210</v>
      </c>
      <c r="Z546" t="s">
        <v>61</v>
      </c>
      <c r="AA546" t="s">
        <v>62</v>
      </c>
      <c r="AB546" t="s">
        <v>63</v>
      </c>
      <c r="AC546" t="s">
        <v>64</v>
      </c>
      <c r="AD546" t="s">
        <v>189</v>
      </c>
      <c r="AE546" t="s">
        <v>66</v>
      </c>
      <c r="AF546" s="1">
        <v>469755</v>
      </c>
      <c r="AG546" s="1">
        <v>0</v>
      </c>
      <c r="AH546" s="1">
        <v>0</v>
      </c>
      <c r="AI546" s="1">
        <v>0</v>
      </c>
      <c r="AJ546" t="s">
        <v>67</v>
      </c>
      <c r="AM546" t="s">
        <v>68</v>
      </c>
      <c r="AS546">
        <v>1025</v>
      </c>
      <c r="AT546">
        <v>1125</v>
      </c>
      <c r="AU546">
        <v>89825</v>
      </c>
      <c r="AV546">
        <v>0</v>
      </c>
      <c r="AX546">
        <v>154125</v>
      </c>
      <c r="AY546">
        <v>140496825</v>
      </c>
      <c r="AZ546" t="s">
        <v>70</v>
      </c>
      <c r="BA546">
        <v>45783</v>
      </c>
      <c r="BB546" t="s">
        <v>1775</v>
      </c>
      <c r="BC546" t="s">
        <v>5056</v>
      </c>
      <c r="BD546" t="s">
        <v>5057</v>
      </c>
    </row>
    <row r="547" spans="1:56" x14ac:dyDescent="0.25">
      <c r="A547" t="str">
        <f>OP[[#This Row],[CODIGO_OP]]&amp;OP[[#This Row],[Rubro]]</f>
        <v>140496925-10-PC-3603-1300-20-20305C-3603025-02</v>
      </c>
      <c r="B547" t="str">
        <f>OP[[#This Row],[CODIGO_CRP]]&amp;OP[[#This Row],[Rubro]]</f>
        <v>89925-10-PC-3603-1300-20-20305C-3603025-02</v>
      </c>
      <c r="C547" t="str">
        <f>OP[[#This Row],[CODIGO_CDP]]&amp;OP[[#This Row],[Rubro]]</f>
        <v>1125-10-PC-3603-1300-20-20305C-3603025-02</v>
      </c>
      <c r="D547" t="str">
        <f>_xlfn.CONCAT(MID(OP[[#This Row],[Numero Documento]],1,10),"-",RIGHT(OP[[#This Row],[Dependencia]],2),"-",MID(OP[[#This Row],[Fuente]],1,1))</f>
        <v>140496925-10-P</v>
      </c>
      <c r="E547" t="str">
        <f>_xlfn.CONCAT(MID(OP[[#This Row],[Compromisos]],1,10),"-",RIGHT(OP[[#This Row],[Dependencia]],2),"-",MID(OP[[#This Row],[Fuente]],1,1))</f>
        <v>89925-10-P</v>
      </c>
      <c r="F547" t="str">
        <f>_xlfn.CONCAT(MID(OP[[#This Row],[CDP]],1,10),"-",RIGHT(OP[[#This Row],[Dependencia]],2),"-",MID(OP[[#This Row],[Fuente]],1,1))</f>
        <v>1125-10-P</v>
      </c>
      <c r="G547" t="s">
        <v>5104</v>
      </c>
      <c r="H547">
        <v>45785</v>
      </c>
      <c r="I547">
        <v>45789.206608796296</v>
      </c>
      <c r="J547" t="s">
        <v>51</v>
      </c>
      <c r="K547" s="1">
        <v>711750</v>
      </c>
      <c r="L547" s="1">
        <v>0</v>
      </c>
      <c r="M547" s="1">
        <v>711750</v>
      </c>
      <c r="N547" t="s">
        <v>52</v>
      </c>
      <c r="O547" t="s">
        <v>53</v>
      </c>
      <c r="P547" t="s">
        <v>169</v>
      </c>
      <c r="Q547">
        <v>1073685676</v>
      </c>
      <c r="R547" t="s">
        <v>5102</v>
      </c>
      <c r="S547" t="s">
        <v>56</v>
      </c>
      <c r="T547" t="s">
        <v>57</v>
      </c>
      <c r="U547" s="3" t="s">
        <v>5735</v>
      </c>
      <c r="V547" t="s">
        <v>59</v>
      </c>
      <c r="W547">
        <v>890903938</v>
      </c>
      <c r="X547" t="s">
        <v>86</v>
      </c>
      <c r="Y547">
        <v>923210</v>
      </c>
      <c r="Z547" t="s">
        <v>61</v>
      </c>
      <c r="AA547" t="s">
        <v>62</v>
      </c>
      <c r="AB547" t="s">
        <v>63</v>
      </c>
      <c r="AC547" t="s">
        <v>64</v>
      </c>
      <c r="AD547" t="s">
        <v>189</v>
      </c>
      <c r="AE547" t="s">
        <v>66</v>
      </c>
      <c r="AF547" s="1">
        <v>711750</v>
      </c>
      <c r="AG547" s="1">
        <v>0</v>
      </c>
      <c r="AH547" s="1">
        <v>0</v>
      </c>
      <c r="AI547" s="1">
        <v>0</v>
      </c>
      <c r="AJ547" t="s">
        <v>67</v>
      </c>
      <c r="AM547" t="s">
        <v>68</v>
      </c>
      <c r="AS547">
        <v>1025</v>
      </c>
      <c r="AT547">
        <v>1125</v>
      </c>
      <c r="AU547">
        <v>89925</v>
      </c>
      <c r="AV547">
        <v>0</v>
      </c>
      <c r="AX547">
        <v>154225</v>
      </c>
      <c r="AY547">
        <v>140496925</v>
      </c>
      <c r="AZ547" t="s">
        <v>70</v>
      </c>
      <c r="BA547">
        <v>45783</v>
      </c>
      <c r="BB547" t="s">
        <v>1775</v>
      </c>
      <c r="BC547" t="s">
        <v>5056</v>
      </c>
      <c r="BD547" t="s">
        <v>5057</v>
      </c>
    </row>
    <row r="548" spans="1:56" x14ac:dyDescent="0.25">
      <c r="A548" t="str">
        <f>OP[[#This Row],[CODIGO_OP]]&amp;OP[[#This Row],[Rubro]]</f>
        <v>140497125-10-PC-3603-1300-20-20305C-3603025-02</v>
      </c>
      <c r="B548" t="str">
        <f>OP[[#This Row],[CODIGO_CRP]]&amp;OP[[#This Row],[Rubro]]</f>
        <v>90025-10-PC-3603-1300-20-20305C-3603025-02</v>
      </c>
      <c r="C548" t="str">
        <f>OP[[#This Row],[CODIGO_CDP]]&amp;OP[[#This Row],[Rubro]]</f>
        <v>1125-10-PC-3603-1300-20-20305C-3603025-02</v>
      </c>
      <c r="D548" t="str">
        <f>_xlfn.CONCAT(MID(OP[[#This Row],[Numero Documento]],1,10),"-",RIGHT(OP[[#This Row],[Dependencia]],2),"-",MID(OP[[#This Row],[Fuente]],1,1))</f>
        <v>140497125-10-P</v>
      </c>
      <c r="E548" t="str">
        <f>_xlfn.CONCAT(MID(OP[[#This Row],[Compromisos]],1,10),"-",RIGHT(OP[[#This Row],[Dependencia]],2),"-",MID(OP[[#This Row],[Fuente]],1,1))</f>
        <v>90025-10-P</v>
      </c>
      <c r="F548" t="str">
        <f>_xlfn.CONCAT(MID(OP[[#This Row],[CDP]],1,10),"-",RIGHT(OP[[#This Row],[Dependencia]],2),"-",MID(OP[[#This Row],[Fuente]],1,1))</f>
        <v>1125-10-P</v>
      </c>
      <c r="G548" t="s">
        <v>5108</v>
      </c>
      <c r="H548">
        <v>45785</v>
      </c>
      <c r="I548">
        <v>45789.225162037037</v>
      </c>
      <c r="J548" t="s">
        <v>51</v>
      </c>
      <c r="K548" s="1">
        <v>469755</v>
      </c>
      <c r="L548" s="1">
        <v>0</v>
      </c>
      <c r="M548" s="1">
        <v>469755</v>
      </c>
      <c r="N548" t="s">
        <v>52</v>
      </c>
      <c r="O548" t="s">
        <v>53</v>
      </c>
      <c r="P548" t="s">
        <v>169</v>
      </c>
      <c r="Q548">
        <v>52753236</v>
      </c>
      <c r="R548" t="s">
        <v>5105</v>
      </c>
      <c r="S548" t="s">
        <v>56</v>
      </c>
      <c r="T548" t="s">
        <v>57</v>
      </c>
      <c r="U548" s="3" t="s">
        <v>5106</v>
      </c>
      <c r="V548" t="s">
        <v>59</v>
      </c>
      <c r="W548">
        <v>890903938</v>
      </c>
      <c r="X548" t="s">
        <v>86</v>
      </c>
      <c r="Y548">
        <v>923210</v>
      </c>
      <c r="Z548" t="s">
        <v>61</v>
      </c>
      <c r="AA548" t="s">
        <v>62</v>
      </c>
      <c r="AB548" t="s">
        <v>63</v>
      </c>
      <c r="AC548" t="s">
        <v>64</v>
      </c>
      <c r="AD548" t="s">
        <v>189</v>
      </c>
      <c r="AE548" t="s">
        <v>66</v>
      </c>
      <c r="AF548" s="1">
        <v>469755</v>
      </c>
      <c r="AG548" s="1">
        <v>0</v>
      </c>
      <c r="AH548" s="1">
        <v>0</v>
      </c>
      <c r="AI548" s="1">
        <v>0</v>
      </c>
      <c r="AJ548" t="s">
        <v>67</v>
      </c>
      <c r="AM548" t="s">
        <v>68</v>
      </c>
      <c r="AS548">
        <v>1025</v>
      </c>
      <c r="AT548">
        <v>1125</v>
      </c>
      <c r="AU548">
        <v>90025</v>
      </c>
      <c r="AV548">
        <v>0</v>
      </c>
      <c r="AX548">
        <v>154325</v>
      </c>
      <c r="AY548">
        <v>140497125</v>
      </c>
      <c r="AZ548" t="s">
        <v>70</v>
      </c>
      <c r="BA548">
        <v>45783</v>
      </c>
      <c r="BB548" t="s">
        <v>1775</v>
      </c>
      <c r="BC548" t="s">
        <v>5056</v>
      </c>
      <c r="BD548" t="s">
        <v>5057</v>
      </c>
    </row>
    <row r="549" spans="1:56" x14ac:dyDescent="0.25">
      <c r="A549" t="str">
        <f>OP[[#This Row],[CODIGO_OP]]&amp;OP[[#This Row],[Rubro]]</f>
        <v>140497225-10-PC-3603-1300-20-20305C-3603025-02</v>
      </c>
      <c r="B549" t="str">
        <f>OP[[#This Row],[CODIGO_CRP]]&amp;OP[[#This Row],[Rubro]]</f>
        <v>90125-10-PC-3603-1300-20-20305C-3603025-02</v>
      </c>
      <c r="C549" t="str">
        <f>OP[[#This Row],[CODIGO_CDP]]&amp;OP[[#This Row],[Rubro]]</f>
        <v>1125-10-PC-3603-1300-20-20305C-3603025-02</v>
      </c>
      <c r="D549" t="str">
        <f>_xlfn.CONCAT(MID(OP[[#This Row],[Numero Documento]],1,10),"-",RIGHT(OP[[#This Row],[Dependencia]],2),"-",MID(OP[[#This Row],[Fuente]],1,1))</f>
        <v>140497225-10-P</v>
      </c>
      <c r="E549" t="str">
        <f>_xlfn.CONCAT(MID(OP[[#This Row],[Compromisos]],1,10),"-",RIGHT(OP[[#This Row],[Dependencia]],2),"-",MID(OP[[#This Row],[Fuente]],1,1))</f>
        <v>90125-10-P</v>
      </c>
      <c r="F549" t="str">
        <f>_xlfn.CONCAT(MID(OP[[#This Row],[CDP]],1,10),"-",RIGHT(OP[[#This Row],[Dependencia]],2),"-",MID(OP[[#This Row],[Fuente]],1,1))</f>
        <v>1125-10-P</v>
      </c>
      <c r="G549" t="s">
        <v>5112</v>
      </c>
      <c r="H549">
        <v>45785</v>
      </c>
      <c r="I549">
        <v>45789.225173611114</v>
      </c>
      <c r="J549" t="s">
        <v>51</v>
      </c>
      <c r="K549" s="1">
        <v>469755</v>
      </c>
      <c r="L549" s="1">
        <v>0</v>
      </c>
      <c r="M549" s="1">
        <v>469755</v>
      </c>
      <c r="N549" t="s">
        <v>52</v>
      </c>
      <c r="O549" t="s">
        <v>53</v>
      </c>
      <c r="P549" t="s">
        <v>169</v>
      </c>
      <c r="Q549">
        <v>1000857939</v>
      </c>
      <c r="R549" t="s">
        <v>5109</v>
      </c>
      <c r="S549" t="s">
        <v>56</v>
      </c>
      <c r="T549" t="s">
        <v>57</v>
      </c>
      <c r="U549" s="3" t="s">
        <v>5110</v>
      </c>
      <c r="V549" t="s">
        <v>59</v>
      </c>
      <c r="W549">
        <v>890903938</v>
      </c>
      <c r="X549" t="s">
        <v>86</v>
      </c>
      <c r="Y549">
        <v>923210</v>
      </c>
      <c r="Z549" t="s">
        <v>61</v>
      </c>
      <c r="AA549" t="s">
        <v>62</v>
      </c>
      <c r="AB549" t="s">
        <v>63</v>
      </c>
      <c r="AC549" t="s">
        <v>64</v>
      </c>
      <c r="AD549" t="s">
        <v>189</v>
      </c>
      <c r="AE549" t="s">
        <v>66</v>
      </c>
      <c r="AF549" s="1">
        <v>469755</v>
      </c>
      <c r="AG549" s="1">
        <v>0</v>
      </c>
      <c r="AH549" s="1">
        <v>0</v>
      </c>
      <c r="AI549" s="1">
        <v>0</v>
      </c>
      <c r="AJ549" t="s">
        <v>67</v>
      </c>
      <c r="AM549" t="s">
        <v>68</v>
      </c>
      <c r="AS549">
        <v>1025</v>
      </c>
      <c r="AT549">
        <v>1125</v>
      </c>
      <c r="AU549">
        <v>90125</v>
      </c>
      <c r="AV549">
        <v>0</v>
      </c>
      <c r="AX549">
        <v>154425</v>
      </c>
      <c r="AY549">
        <v>140497225</v>
      </c>
      <c r="AZ549" t="s">
        <v>70</v>
      </c>
      <c r="BA549">
        <v>45783</v>
      </c>
      <c r="BB549" t="s">
        <v>1775</v>
      </c>
      <c r="BC549" t="s">
        <v>5056</v>
      </c>
      <c r="BD549" t="s">
        <v>5057</v>
      </c>
    </row>
    <row r="550" spans="1:56" x14ac:dyDescent="0.25">
      <c r="A550" t="str">
        <f>OP[[#This Row],[CODIGO_OP]]&amp;OP[[#This Row],[Rubro]]</f>
        <v>140497325-10-PC-3603-1300-20-20305C-3603025-02</v>
      </c>
      <c r="B550" t="str">
        <f>OP[[#This Row],[CODIGO_CRP]]&amp;OP[[#This Row],[Rubro]]</f>
        <v>90225-10-PC-3603-1300-20-20305C-3603025-02</v>
      </c>
      <c r="C550" t="str">
        <f>OP[[#This Row],[CODIGO_CDP]]&amp;OP[[#This Row],[Rubro]]</f>
        <v>1125-10-PC-3603-1300-20-20305C-3603025-02</v>
      </c>
      <c r="D550" t="str">
        <f>_xlfn.CONCAT(MID(OP[[#This Row],[Numero Documento]],1,10),"-",RIGHT(OP[[#This Row],[Dependencia]],2),"-",MID(OP[[#This Row],[Fuente]],1,1))</f>
        <v>140497325-10-P</v>
      </c>
      <c r="E550" t="str">
        <f>_xlfn.CONCAT(MID(OP[[#This Row],[Compromisos]],1,10),"-",RIGHT(OP[[#This Row],[Dependencia]],2),"-",MID(OP[[#This Row],[Fuente]],1,1))</f>
        <v>90225-10-P</v>
      </c>
      <c r="F550" t="str">
        <f>_xlfn.CONCAT(MID(OP[[#This Row],[CDP]],1,10),"-",RIGHT(OP[[#This Row],[Dependencia]],2),"-",MID(OP[[#This Row],[Fuente]],1,1))</f>
        <v>1125-10-P</v>
      </c>
      <c r="G550" t="s">
        <v>5116</v>
      </c>
      <c r="H550">
        <v>45785</v>
      </c>
      <c r="I550">
        <v>45789.225173611114</v>
      </c>
      <c r="J550" t="s">
        <v>51</v>
      </c>
      <c r="K550" s="1">
        <v>469755</v>
      </c>
      <c r="L550" s="1">
        <v>0</v>
      </c>
      <c r="M550" s="1">
        <v>469755</v>
      </c>
      <c r="N550" t="s">
        <v>52</v>
      </c>
      <c r="O550" t="s">
        <v>53</v>
      </c>
      <c r="P550" t="s">
        <v>169</v>
      </c>
      <c r="Q550">
        <v>52532997</v>
      </c>
      <c r="R550" t="s">
        <v>5113</v>
      </c>
      <c r="S550" t="s">
        <v>56</v>
      </c>
      <c r="T550" t="s">
        <v>57</v>
      </c>
      <c r="U550" s="3" t="s">
        <v>5114</v>
      </c>
      <c r="V550" t="s">
        <v>59</v>
      </c>
      <c r="W550">
        <v>890903938</v>
      </c>
      <c r="X550" t="s">
        <v>86</v>
      </c>
      <c r="Y550">
        <v>923210</v>
      </c>
      <c r="Z550" t="s">
        <v>61</v>
      </c>
      <c r="AA550" t="s">
        <v>62</v>
      </c>
      <c r="AB550" t="s">
        <v>63</v>
      </c>
      <c r="AC550" t="s">
        <v>64</v>
      </c>
      <c r="AD550" t="s">
        <v>189</v>
      </c>
      <c r="AE550" t="s">
        <v>66</v>
      </c>
      <c r="AF550" s="1">
        <v>469755</v>
      </c>
      <c r="AG550" s="1">
        <v>0</v>
      </c>
      <c r="AH550" s="1">
        <v>0</v>
      </c>
      <c r="AI550" s="1">
        <v>0</v>
      </c>
      <c r="AJ550" t="s">
        <v>67</v>
      </c>
      <c r="AM550" t="s">
        <v>68</v>
      </c>
      <c r="AS550">
        <v>1025</v>
      </c>
      <c r="AT550">
        <v>1125</v>
      </c>
      <c r="AU550">
        <v>90225</v>
      </c>
      <c r="AV550">
        <v>0</v>
      </c>
      <c r="AX550">
        <v>154525</v>
      </c>
      <c r="AY550">
        <v>140497325</v>
      </c>
      <c r="AZ550" t="s">
        <v>70</v>
      </c>
      <c r="BA550">
        <v>45783</v>
      </c>
      <c r="BB550" t="s">
        <v>1775</v>
      </c>
      <c r="BC550" t="s">
        <v>5056</v>
      </c>
      <c r="BD550" t="s">
        <v>5057</v>
      </c>
    </row>
    <row r="551" spans="1:56" x14ac:dyDescent="0.25">
      <c r="A551" t="str">
        <f>OP[[#This Row],[CODIGO_OP]]&amp;OP[[#This Row],[Rubro]]</f>
        <v>140497425-10-PC-3603-1300-20-20305C-3603025-02</v>
      </c>
      <c r="B551" t="str">
        <f>OP[[#This Row],[CODIGO_CRP]]&amp;OP[[#This Row],[Rubro]]</f>
        <v>90325-10-PC-3603-1300-20-20305C-3603025-02</v>
      </c>
      <c r="C551" t="str">
        <f>OP[[#This Row],[CODIGO_CDP]]&amp;OP[[#This Row],[Rubro]]</f>
        <v>1125-10-PC-3603-1300-20-20305C-3603025-02</v>
      </c>
      <c r="D551" t="str">
        <f>_xlfn.CONCAT(MID(OP[[#This Row],[Numero Documento]],1,10),"-",RIGHT(OP[[#This Row],[Dependencia]],2),"-",MID(OP[[#This Row],[Fuente]],1,1))</f>
        <v>140497425-10-P</v>
      </c>
      <c r="E551" t="str">
        <f>_xlfn.CONCAT(MID(OP[[#This Row],[Compromisos]],1,10),"-",RIGHT(OP[[#This Row],[Dependencia]],2),"-",MID(OP[[#This Row],[Fuente]],1,1))</f>
        <v>90325-10-P</v>
      </c>
      <c r="F551" t="str">
        <f>_xlfn.CONCAT(MID(OP[[#This Row],[CDP]],1,10),"-",RIGHT(OP[[#This Row],[Dependencia]],2),"-",MID(OP[[#This Row],[Fuente]],1,1))</f>
        <v>1125-10-P</v>
      </c>
      <c r="G551" t="s">
        <v>5120</v>
      </c>
      <c r="H551">
        <v>45785</v>
      </c>
      <c r="I551">
        <v>45789.225185185183</v>
      </c>
      <c r="J551" t="s">
        <v>51</v>
      </c>
      <c r="K551" s="1">
        <v>469755</v>
      </c>
      <c r="L551" s="1">
        <v>0</v>
      </c>
      <c r="M551" s="1">
        <v>469755</v>
      </c>
      <c r="N551" t="s">
        <v>52</v>
      </c>
      <c r="O551" t="s">
        <v>53</v>
      </c>
      <c r="P551" t="s">
        <v>169</v>
      </c>
      <c r="Q551">
        <v>52505971</v>
      </c>
      <c r="R551" t="s">
        <v>5117</v>
      </c>
      <c r="S551" t="s">
        <v>56</v>
      </c>
      <c r="T551" t="s">
        <v>57</v>
      </c>
      <c r="U551" s="3" t="s">
        <v>5118</v>
      </c>
      <c r="V551" t="s">
        <v>59</v>
      </c>
      <c r="W551">
        <v>890903938</v>
      </c>
      <c r="X551" t="s">
        <v>86</v>
      </c>
      <c r="Y551">
        <v>923210</v>
      </c>
      <c r="Z551" t="s">
        <v>61</v>
      </c>
      <c r="AA551" t="s">
        <v>62</v>
      </c>
      <c r="AB551" t="s">
        <v>63</v>
      </c>
      <c r="AC551" t="s">
        <v>64</v>
      </c>
      <c r="AD551" t="s">
        <v>189</v>
      </c>
      <c r="AE551" t="s">
        <v>66</v>
      </c>
      <c r="AF551" s="1">
        <v>469755</v>
      </c>
      <c r="AG551" s="1">
        <v>0</v>
      </c>
      <c r="AH551" s="1">
        <v>0</v>
      </c>
      <c r="AI551" s="1">
        <v>0</v>
      </c>
      <c r="AJ551" t="s">
        <v>67</v>
      </c>
      <c r="AM551" t="s">
        <v>68</v>
      </c>
      <c r="AS551">
        <v>1025</v>
      </c>
      <c r="AT551">
        <v>1125</v>
      </c>
      <c r="AU551">
        <v>90325</v>
      </c>
      <c r="AV551">
        <v>0</v>
      </c>
      <c r="AX551">
        <v>154625</v>
      </c>
      <c r="AY551">
        <v>140497425</v>
      </c>
      <c r="AZ551" t="s">
        <v>70</v>
      </c>
      <c r="BA551">
        <v>45783</v>
      </c>
      <c r="BB551" t="s">
        <v>1775</v>
      </c>
      <c r="BC551" t="s">
        <v>5056</v>
      </c>
      <c r="BD551" t="s">
        <v>5057</v>
      </c>
    </row>
    <row r="552" spans="1:56" x14ac:dyDescent="0.25">
      <c r="A552" t="str">
        <f>OP[[#This Row],[CODIGO_OP]]&amp;OP[[#This Row],[Rubro]]</f>
        <v>140497525-10-PC-3603-1300-20-20305C-3603025-02</v>
      </c>
      <c r="B552" t="str">
        <f>OP[[#This Row],[CODIGO_CRP]]&amp;OP[[#This Row],[Rubro]]</f>
        <v>90425-10-PC-3603-1300-20-20305C-3603025-02</v>
      </c>
      <c r="C552" t="str">
        <f>OP[[#This Row],[CODIGO_CDP]]&amp;OP[[#This Row],[Rubro]]</f>
        <v>1125-10-PC-3603-1300-20-20305C-3603025-02</v>
      </c>
      <c r="D552" t="str">
        <f>_xlfn.CONCAT(MID(OP[[#This Row],[Numero Documento]],1,10),"-",RIGHT(OP[[#This Row],[Dependencia]],2),"-",MID(OP[[#This Row],[Fuente]],1,1))</f>
        <v>140497525-10-P</v>
      </c>
      <c r="E552" t="str">
        <f>_xlfn.CONCAT(MID(OP[[#This Row],[Compromisos]],1,10),"-",RIGHT(OP[[#This Row],[Dependencia]],2),"-",MID(OP[[#This Row],[Fuente]],1,1))</f>
        <v>90425-10-P</v>
      </c>
      <c r="F552" t="str">
        <f>_xlfn.CONCAT(MID(OP[[#This Row],[CDP]],1,10),"-",RIGHT(OP[[#This Row],[Dependencia]],2),"-",MID(OP[[#This Row],[Fuente]],1,1))</f>
        <v>1125-10-P</v>
      </c>
      <c r="G552" t="s">
        <v>5124</v>
      </c>
      <c r="H552">
        <v>45785</v>
      </c>
      <c r="I552">
        <v>45789.206608796296</v>
      </c>
      <c r="J552" t="s">
        <v>51</v>
      </c>
      <c r="K552" s="1">
        <v>711750</v>
      </c>
      <c r="L552" s="1">
        <v>0</v>
      </c>
      <c r="M552" s="1">
        <v>711750</v>
      </c>
      <c r="N552" t="s">
        <v>52</v>
      </c>
      <c r="O552" t="s">
        <v>53</v>
      </c>
      <c r="P552" t="s">
        <v>169</v>
      </c>
      <c r="Q552">
        <v>1030581069</v>
      </c>
      <c r="R552" t="s">
        <v>5121</v>
      </c>
      <c r="S552" t="s">
        <v>56</v>
      </c>
      <c r="T552" t="s">
        <v>57</v>
      </c>
      <c r="U552" s="3" t="s">
        <v>5122</v>
      </c>
      <c r="V552" t="s">
        <v>59</v>
      </c>
      <c r="W552">
        <v>890903938</v>
      </c>
      <c r="X552" t="s">
        <v>86</v>
      </c>
      <c r="Y552">
        <v>923210</v>
      </c>
      <c r="Z552" t="s">
        <v>61</v>
      </c>
      <c r="AA552" t="s">
        <v>62</v>
      </c>
      <c r="AB552" t="s">
        <v>63</v>
      </c>
      <c r="AC552" t="s">
        <v>64</v>
      </c>
      <c r="AD552" t="s">
        <v>189</v>
      </c>
      <c r="AE552" t="s">
        <v>66</v>
      </c>
      <c r="AF552" s="1">
        <v>711750</v>
      </c>
      <c r="AG552" s="1">
        <v>0</v>
      </c>
      <c r="AH552" s="1">
        <v>0</v>
      </c>
      <c r="AI552" s="1">
        <v>0</v>
      </c>
      <c r="AJ552" t="s">
        <v>67</v>
      </c>
      <c r="AM552" t="s">
        <v>68</v>
      </c>
      <c r="AS552">
        <v>1025</v>
      </c>
      <c r="AT552">
        <v>1125</v>
      </c>
      <c r="AU552">
        <v>90425</v>
      </c>
      <c r="AV552">
        <v>0</v>
      </c>
      <c r="AX552">
        <v>154725</v>
      </c>
      <c r="AY552">
        <v>140497525</v>
      </c>
      <c r="AZ552" t="s">
        <v>70</v>
      </c>
      <c r="BA552">
        <v>45783</v>
      </c>
      <c r="BB552" t="s">
        <v>1775</v>
      </c>
      <c r="BC552" t="s">
        <v>5056</v>
      </c>
      <c r="BD552" t="s">
        <v>5057</v>
      </c>
    </row>
    <row r="553" spans="1:56" x14ac:dyDescent="0.25">
      <c r="A553" t="str">
        <f>OP[[#This Row],[CODIGO_OP]]&amp;OP[[#This Row],[Rubro]]</f>
        <v>140497625-10-PC-3603-1300-20-20305C-3603025-02</v>
      </c>
      <c r="B553" t="str">
        <f>OP[[#This Row],[CODIGO_CRP]]&amp;OP[[#This Row],[Rubro]]</f>
        <v>90525-10-PC-3603-1300-20-20305C-3603025-02</v>
      </c>
      <c r="C553" t="str">
        <f>OP[[#This Row],[CODIGO_CDP]]&amp;OP[[#This Row],[Rubro]]</f>
        <v>1125-10-PC-3603-1300-20-20305C-3603025-02</v>
      </c>
      <c r="D553" t="str">
        <f>_xlfn.CONCAT(MID(OP[[#This Row],[Numero Documento]],1,10),"-",RIGHT(OP[[#This Row],[Dependencia]],2),"-",MID(OP[[#This Row],[Fuente]],1,1))</f>
        <v>140497625-10-P</v>
      </c>
      <c r="E553" t="str">
        <f>_xlfn.CONCAT(MID(OP[[#This Row],[Compromisos]],1,10),"-",RIGHT(OP[[#This Row],[Dependencia]],2),"-",MID(OP[[#This Row],[Fuente]],1,1))</f>
        <v>90525-10-P</v>
      </c>
      <c r="F553" t="str">
        <f>_xlfn.CONCAT(MID(OP[[#This Row],[CDP]],1,10),"-",RIGHT(OP[[#This Row],[Dependencia]],2),"-",MID(OP[[#This Row],[Fuente]],1,1))</f>
        <v>1125-10-P</v>
      </c>
      <c r="G553" t="s">
        <v>5128</v>
      </c>
      <c r="H553">
        <v>45785</v>
      </c>
      <c r="I553">
        <v>45789.225185185183</v>
      </c>
      <c r="J553" t="s">
        <v>51</v>
      </c>
      <c r="K553" s="1">
        <v>469755</v>
      </c>
      <c r="L553" s="1">
        <v>0</v>
      </c>
      <c r="M553" s="1">
        <v>469755</v>
      </c>
      <c r="N553" t="s">
        <v>52</v>
      </c>
      <c r="O553" t="s">
        <v>53</v>
      </c>
      <c r="P553" t="s">
        <v>169</v>
      </c>
      <c r="Q553">
        <v>1131110918</v>
      </c>
      <c r="R553" t="s">
        <v>5125</v>
      </c>
      <c r="S553" t="s">
        <v>56</v>
      </c>
      <c r="T553" t="s">
        <v>57</v>
      </c>
      <c r="U553" s="3" t="s">
        <v>5126</v>
      </c>
      <c r="V553" t="s">
        <v>59</v>
      </c>
      <c r="W553">
        <v>890903938</v>
      </c>
      <c r="X553" t="s">
        <v>86</v>
      </c>
      <c r="Y553">
        <v>923210</v>
      </c>
      <c r="Z553" t="s">
        <v>61</v>
      </c>
      <c r="AA553" t="s">
        <v>62</v>
      </c>
      <c r="AB553" t="s">
        <v>63</v>
      </c>
      <c r="AC553" t="s">
        <v>64</v>
      </c>
      <c r="AD553" t="s">
        <v>189</v>
      </c>
      <c r="AE553" t="s">
        <v>66</v>
      </c>
      <c r="AF553" s="1">
        <v>469755</v>
      </c>
      <c r="AG553" s="1">
        <v>0</v>
      </c>
      <c r="AH553" s="1">
        <v>0</v>
      </c>
      <c r="AI553" s="1">
        <v>0</v>
      </c>
      <c r="AJ553" t="s">
        <v>67</v>
      </c>
      <c r="AM553" t="s">
        <v>68</v>
      </c>
      <c r="AS553">
        <v>1025</v>
      </c>
      <c r="AT553">
        <v>1125</v>
      </c>
      <c r="AU553">
        <v>90525</v>
      </c>
      <c r="AV553">
        <v>0</v>
      </c>
      <c r="AX553">
        <v>154825</v>
      </c>
      <c r="AY553">
        <v>140497625</v>
      </c>
      <c r="AZ553" t="s">
        <v>70</v>
      </c>
      <c r="BA553">
        <v>45783</v>
      </c>
      <c r="BB553" t="s">
        <v>1775</v>
      </c>
      <c r="BC553" t="s">
        <v>5056</v>
      </c>
      <c r="BD553" t="s">
        <v>5057</v>
      </c>
    </row>
    <row r="554" spans="1:56" x14ac:dyDescent="0.25">
      <c r="A554" t="str">
        <f>OP[[#This Row],[CODIGO_OP]]&amp;OP[[#This Row],[Rubro]]</f>
        <v>140497725-10-PC-3603-1300-20-20305C-3603025-02</v>
      </c>
      <c r="B554" t="str">
        <f>OP[[#This Row],[CODIGO_CRP]]&amp;OP[[#This Row],[Rubro]]</f>
        <v>90625-10-PC-3603-1300-20-20305C-3603025-02</v>
      </c>
      <c r="C554" t="str">
        <f>OP[[#This Row],[CODIGO_CDP]]&amp;OP[[#This Row],[Rubro]]</f>
        <v>1125-10-PC-3603-1300-20-20305C-3603025-02</v>
      </c>
      <c r="D554" t="str">
        <f>_xlfn.CONCAT(MID(OP[[#This Row],[Numero Documento]],1,10),"-",RIGHT(OP[[#This Row],[Dependencia]],2),"-",MID(OP[[#This Row],[Fuente]],1,1))</f>
        <v>140497725-10-P</v>
      </c>
      <c r="E554" t="str">
        <f>_xlfn.CONCAT(MID(OP[[#This Row],[Compromisos]],1,10),"-",RIGHT(OP[[#This Row],[Dependencia]],2),"-",MID(OP[[#This Row],[Fuente]],1,1))</f>
        <v>90625-10-P</v>
      </c>
      <c r="F554" t="str">
        <f>_xlfn.CONCAT(MID(OP[[#This Row],[CDP]],1,10),"-",RIGHT(OP[[#This Row],[Dependencia]],2),"-",MID(OP[[#This Row],[Fuente]],1,1))</f>
        <v>1125-10-P</v>
      </c>
      <c r="G554" t="s">
        <v>5132</v>
      </c>
      <c r="H554">
        <v>45785</v>
      </c>
      <c r="I554">
        <v>45789.236712962964</v>
      </c>
      <c r="J554" t="s">
        <v>51</v>
      </c>
      <c r="K554" s="1">
        <v>469755</v>
      </c>
      <c r="L554" s="1">
        <v>0</v>
      </c>
      <c r="M554" s="1">
        <v>469755</v>
      </c>
      <c r="N554" t="s">
        <v>52</v>
      </c>
      <c r="O554" t="s">
        <v>53</v>
      </c>
      <c r="P554" t="s">
        <v>169</v>
      </c>
      <c r="Q554">
        <v>1030538672</v>
      </c>
      <c r="R554" t="s">
        <v>5129</v>
      </c>
      <c r="S554" t="s">
        <v>56</v>
      </c>
      <c r="T554" t="s">
        <v>57</v>
      </c>
      <c r="U554" s="3" t="s">
        <v>5130</v>
      </c>
      <c r="V554" t="s">
        <v>59</v>
      </c>
      <c r="W554">
        <v>860007335</v>
      </c>
      <c r="X554" t="s">
        <v>201</v>
      </c>
      <c r="Y554">
        <v>923210</v>
      </c>
      <c r="Z554" t="s">
        <v>61</v>
      </c>
      <c r="AA554" t="s">
        <v>62</v>
      </c>
      <c r="AB554" t="s">
        <v>63</v>
      </c>
      <c r="AC554" t="s">
        <v>64</v>
      </c>
      <c r="AD554" t="s">
        <v>189</v>
      </c>
      <c r="AE554" t="s">
        <v>66</v>
      </c>
      <c r="AF554" s="1">
        <v>469755</v>
      </c>
      <c r="AG554" s="1">
        <v>0</v>
      </c>
      <c r="AH554" s="1">
        <v>0</v>
      </c>
      <c r="AI554" s="1">
        <v>0</v>
      </c>
      <c r="AJ554" t="s">
        <v>67</v>
      </c>
      <c r="AM554" t="s">
        <v>68</v>
      </c>
      <c r="AS554">
        <v>1025</v>
      </c>
      <c r="AT554">
        <v>1125</v>
      </c>
      <c r="AU554">
        <v>90625</v>
      </c>
      <c r="AV554">
        <v>0</v>
      </c>
      <c r="AX554">
        <v>154925</v>
      </c>
      <c r="AY554">
        <v>140497725</v>
      </c>
      <c r="AZ554" t="s">
        <v>70</v>
      </c>
      <c r="BA554">
        <v>45783</v>
      </c>
      <c r="BB554" t="s">
        <v>1775</v>
      </c>
      <c r="BC554" t="s">
        <v>5056</v>
      </c>
      <c r="BD554" t="s">
        <v>5057</v>
      </c>
    </row>
    <row r="555" spans="1:56" x14ac:dyDescent="0.25">
      <c r="A555" t="str">
        <f>OP[[#This Row],[CODIGO_OP]]&amp;OP[[#This Row],[Rubro]]</f>
        <v>140675025-44-PC-3603-1300-20-20305C-3603025-01</v>
      </c>
      <c r="B555" t="str">
        <f>OP[[#This Row],[CODIGO_CRP]]&amp;OP[[#This Row],[Rubro]]</f>
        <v>79525-44-PC-3603-1300-20-20305C-3603025-01</v>
      </c>
      <c r="C555" t="str">
        <f>OP[[#This Row],[CODIGO_CDP]]&amp;OP[[#This Row],[Rubro]]</f>
        <v>3925-44-PC-3603-1300-20-20305C-3603025-01</v>
      </c>
      <c r="D555" t="str">
        <f>_xlfn.CONCAT(MID(OP[[#This Row],[Numero Documento]],1,10),"-",RIGHT(OP[[#This Row],[Dependencia]],2),"-",MID(OP[[#This Row],[Fuente]],1,1))</f>
        <v>140675025-44-P</v>
      </c>
      <c r="E555" t="str">
        <f>_xlfn.CONCAT(MID(OP[[#This Row],[Compromisos]],1,10),"-",RIGHT(OP[[#This Row],[Dependencia]],2),"-",MID(OP[[#This Row],[Fuente]],1,1))</f>
        <v>79525-44-P</v>
      </c>
      <c r="F555" t="str">
        <f>_xlfn.CONCAT(MID(OP[[#This Row],[CDP]],1,10),"-",RIGHT(OP[[#This Row],[Dependencia]],2),"-",MID(OP[[#This Row],[Fuente]],1,1))</f>
        <v>3925-44-P</v>
      </c>
      <c r="G555" t="s">
        <v>4873</v>
      </c>
      <c r="H555">
        <v>45785</v>
      </c>
      <c r="I555">
        <v>45789.207037037035</v>
      </c>
      <c r="J555" t="s">
        <v>51</v>
      </c>
      <c r="K555" s="1">
        <v>711750</v>
      </c>
      <c r="L555" s="1">
        <v>0</v>
      </c>
      <c r="M555" s="1">
        <v>711750</v>
      </c>
      <c r="N555" t="s">
        <v>52</v>
      </c>
      <c r="O555" t="s">
        <v>53</v>
      </c>
      <c r="P555" t="s">
        <v>169</v>
      </c>
      <c r="Q555">
        <v>1032379176</v>
      </c>
      <c r="R555" t="s">
        <v>3864</v>
      </c>
      <c r="S555" t="s">
        <v>56</v>
      </c>
      <c r="T555" t="s">
        <v>57</v>
      </c>
      <c r="U555" s="3" t="s">
        <v>3865</v>
      </c>
      <c r="V555" t="s">
        <v>59</v>
      </c>
      <c r="W555">
        <v>890903938</v>
      </c>
      <c r="X555" t="s">
        <v>86</v>
      </c>
      <c r="Y555">
        <v>923244</v>
      </c>
      <c r="Z555" t="s">
        <v>2475</v>
      </c>
      <c r="AA555" t="s">
        <v>1773</v>
      </c>
      <c r="AB555" t="s">
        <v>1774</v>
      </c>
      <c r="AC555" t="s">
        <v>64</v>
      </c>
      <c r="AD555" t="s">
        <v>65</v>
      </c>
      <c r="AE555" t="s">
        <v>66</v>
      </c>
      <c r="AF555" s="1">
        <v>711750</v>
      </c>
      <c r="AG555" s="1">
        <v>0</v>
      </c>
      <c r="AH555" s="1">
        <v>0</v>
      </c>
      <c r="AI555" s="1">
        <v>0</v>
      </c>
      <c r="AJ555" t="s">
        <v>67</v>
      </c>
      <c r="AM555" t="s">
        <v>68</v>
      </c>
      <c r="AS555">
        <v>3925</v>
      </c>
      <c r="AT555">
        <v>3925</v>
      </c>
      <c r="AU555">
        <v>79525</v>
      </c>
      <c r="AV555">
        <v>0</v>
      </c>
      <c r="AX555">
        <v>155025</v>
      </c>
      <c r="AY555">
        <v>140675025</v>
      </c>
      <c r="AZ555" t="s">
        <v>70</v>
      </c>
      <c r="BA555">
        <v>45782</v>
      </c>
      <c r="BB555" t="s">
        <v>1775</v>
      </c>
      <c r="BC555" t="s">
        <v>3866</v>
      </c>
      <c r="BD555" t="s">
        <v>3867</v>
      </c>
    </row>
    <row r="556" spans="1:56" x14ac:dyDescent="0.25">
      <c r="A556" t="str">
        <f>OP[[#This Row],[CODIGO_OP]]&amp;OP[[#This Row],[Rubro]]</f>
        <v>140675225-44-PC-3603-1300-20-20305C-3603025-01</v>
      </c>
      <c r="B556" t="str">
        <f>OP[[#This Row],[CODIGO_CRP]]&amp;OP[[#This Row],[Rubro]]</f>
        <v>79625-44-PC-3603-1300-20-20305C-3603025-01</v>
      </c>
      <c r="C556" t="str">
        <f>OP[[#This Row],[CODIGO_CDP]]&amp;OP[[#This Row],[Rubro]]</f>
        <v>3925-44-PC-3603-1300-20-20305C-3603025-01</v>
      </c>
      <c r="D556" t="str">
        <f>_xlfn.CONCAT(MID(OP[[#This Row],[Numero Documento]],1,10),"-",RIGHT(OP[[#This Row],[Dependencia]],2),"-",MID(OP[[#This Row],[Fuente]],1,1))</f>
        <v>140675225-44-P</v>
      </c>
      <c r="E556" t="str">
        <f>_xlfn.CONCAT(MID(OP[[#This Row],[Compromisos]],1,10),"-",RIGHT(OP[[#This Row],[Dependencia]],2),"-",MID(OP[[#This Row],[Fuente]],1,1))</f>
        <v>79625-44-P</v>
      </c>
      <c r="F556" t="str">
        <f>_xlfn.CONCAT(MID(OP[[#This Row],[CDP]],1,10),"-",RIGHT(OP[[#This Row],[Dependencia]],2),"-",MID(OP[[#This Row],[Fuente]],1,1))</f>
        <v>3925-44-P</v>
      </c>
      <c r="G556" t="s">
        <v>4875</v>
      </c>
      <c r="H556">
        <v>45785</v>
      </c>
      <c r="I556">
        <v>45789.207037037035</v>
      </c>
      <c r="J556" t="s">
        <v>51</v>
      </c>
      <c r="K556" s="1">
        <v>711750</v>
      </c>
      <c r="L556" s="1">
        <v>0</v>
      </c>
      <c r="M556" s="1">
        <v>711750</v>
      </c>
      <c r="N556" t="s">
        <v>52</v>
      </c>
      <c r="O556" t="s">
        <v>53</v>
      </c>
      <c r="P556" t="s">
        <v>169</v>
      </c>
      <c r="Q556">
        <v>1003888689</v>
      </c>
      <c r="R556" t="s">
        <v>3868</v>
      </c>
      <c r="S556" t="s">
        <v>56</v>
      </c>
      <c r="T556" t="s">
        <v>57</v>
      </c>
      <c r="U556" s="3" t="s">
        <v>3869</v>
      </c>
      <c r="V556" t="s">
        <v>59</v>
      </c>
      <c r="W556">
        <v>890903938</v>
      </c>
      <c r="X556" t="s">
        <v>86</v>
      </c>
      <c r="Y556">
        <v>923244</v>
      </c>
      <c r="Z556" t="s">
        <v>2475</v>
      </c>
      <c r="AA556" t="s">
        <v>1773</v>
      </c>
      <c r="AB556" t="s">
        <v>1774</v>
      </c>
      <c r="AC556" t="s">
        <v>64</v>
      </c>
      <c r="AD556" t="s">
        <v>65</v>
      </c>
      <c r="AE556" t="s">
        <v>66</v>
      </c>
      <c r="AF556" s="1">
        <v>711750</v>
      </c>
      <c r="AG556" s="1">
        <v>0</v>
      </c>
      <c r="AH556" s="1">
        <v>0</v>
      </c>
      <c r="AI556" s="1">
        <v>0</v>
      </c>
      <c r="AJ556" t="s">
        <v>67</v>
      </c>
      <c r="AM556" t="s">
        <v>68</v>
      </c>
      <c r="AS556">
        <v>3925</v>
      </c>
      <c r="AT556">
        <v>3925</v>
      </c>
      <c r="AU556">
        <v>79625</v>
      </c>
      <c r="AV556">
        <v>0</v>
      </c>
      <c r="AX556">
        <v>155125</v>
      </c>
      <c r="AY556">
        <v>140675225</v>
      </c>
      <c r="AZ556" t="s">
        <v>70</v>
      </c>
      <c r="BA556">
        <v>45782</v>
      </c>
      <c r="BB556" t="s">
        <v>1775</v>
      </c>
      <c r="BC556" t="s">
        <v>3866</v>
      </c>
      <c r="BD556" t="s">
        <v>3867</v>
      </c>
    </row>
    <row r="557" spans="1:56" x14ac:dyDescent="0.25">
      <c r="A557" t="str">
        <f>OP[[#This Row],[CODIGO_OP]]&amp;OP[[#This Row],[Rubro]]</f>
        <v>140675325-44-PC-3603-1300-20-20305C-3603025-01</v>
      </c>
      <c r="B557" t="str">
        <f>OP[[#This Row],[CODIGO_CRP]]&amp;OP[[#This Row],[Rubro]]</f>
        <v>79725-44-PC-3603-1300-20-20305C-3603025-01</v>
      </c>
      <c r="C557" t="str">
        <f>OP[[#This Row],[CODIGO_CDP]]&amp;OP[[#This Row],[Rubro]]</f>
        <v>3925-44-PC-3603-1300-20-20305C-3603025-01</v>
      </c>
      <c r="D557" t="str">
        <f>_xlfn.CONCAT(MID(OP[[#This Row],[Numero Documento]],1,10),"-",RIGHT(OP[[#This Row],[Dependencia]],2),"-",MID(OP[[#This Row],[Fuente]],1,1))</f>
        <v>140675325-44-P</v>
      </c>
      <c r="E557" t="str">
        <f>_xlfn.CONCAT(MID(OP[[#This Row],[Compromisos]],1,10),"-",RIGHT(OP[[#This Row],[Dependencia]],2),"-",MID(OP[[#This Row],[Fuente]],1,1))</f>
        <v>79725-44-P</v>
      </c>
      <c r="F557" t="str">
        <f>_xlfn.CONCAT(MID(OP[[#This Row],[CDP]],1,10),"-",RIGHT(OP[[#This Row],[Dependencia]],2),"-",MID(OP[[#This Row],[Fuente]],1,1))</f>
        <v>3925-44-P</v>
      </c>
      <c r="G557" t="s">
        <v>4877</v>
      </c>
      <c r="H557">
        <v>45785</v>
      </c>
      <c r="I557">
        <v>45789.207048611112</v>
      </c>
      <c r="J557" t="s">
        <v>51</v>
      </c>
      <c r="K557" s="1">
        <v>711750</v>
      </c>
      <c r="L557" s="1">
        <v>0</v>
      </c>
      <c r="M557" s="1">
        <v>711750</v>
      </c>
      <c r="N557" t="s">
        <v>52</v>
      </c>
      <c r="O557" t="s">
        <v>53</v>
      </c>
      <c r="P557" t="s">
        <v>169</v>
      </c>
      <c r="Q557">
        <v>1085330187</v>
      </c>
      <c r="R557" t="s">
        <v>3870</v>
      </c>
      <c r="S557" t="s">
        <v>56</v>
      </c>
      <c r="T557" t="s">
        <v>57</v>
      </c>
      <c r="U557" s="3" t="s">
        <v>3871</v>
      </c>
      <c r="V557" t="s">
        <v>59</v>
      </c>
      <c r="W557">
        <v>890903938</v>
      </c>
      <c r="X557" t="s">
        <v>86</v>
      </c>
      <c r="Y557">
        <v>923244</v>
      </c>
      <c r="Z557" t="s">
        <v>2475</v>
      </c>
      <c r="AA557" t="s">
        <v>1773</v>
      </c>
      <c r="AB557" t="s">
        <v>1774</v>
      </c>
      <c r="AC557" t="s">
        <v>64</v>
      </c>
      <c r="AD557" t="s">
        <v>65</v>
      </c>
      <c r="AE557" t="s">
        <v>66</v>
      </c>
      <c r="AF557" s="1">
        <v>711750</v>
      </c>
      <c r="AG557" s="1">
        <v>0</v>
      </c>
      <c r="AH557" s="1">
        <v>0</v>
      </c>
      <c r="AI557" s="1">
        <v>0</v>
      </c>
      <c r="AJ557" t="s">
        <v>67</v>
      </c>
      <c r="AM557" t="s">
        <v>68</v>
      </c>
      <c r="AS557">
        <v>3925</v>
      </c>
      <c r="AT557">
        <v>3925</v>
      </c>
      <c r="AU557">
        <v>79725</v>
      </c>
      <c r="AV557">
        <v>0</v>
      </c>
      <c r="AX557">
        <v>155225</v>
      </c>
      <c r="AY557">
        <v>140675325</v>
      </c>
      <c r="AZ557" t="s">
        <v>70</v>
      </c>
      <c r="BA557">
        <v>45782</v>
      </c>
      <c r="BB557" t="s">
        <v>1775</v>
      </c>
      <c r="BC557" t="s">
        <v>3866</v>
      </c>
      <c r="BD557" t="s">
        <v>3867</v>
      </c>
    </row>
    <row r="558" spans="1:56" x14ac:dyDescent="0.25">
      <c r="A558" t="str">
        <f>OP[[#This Row],[CODIGO_OP]]&amp;OP[[#This Row],[Rubro]]</f>
        <v>140675425-44-PC-3603-1300-20-20305C-3603025-01</v>
      </c>
      <c r="B558" t="str">
        <f>OP[[#This Row],[CODIGO_CRP]]&amp;OP[[#This Row],[Rubro]]</f>
        <v>79825-44-PC-3603-1300-20-20305C-3603025-01</v>
      </c>
      <c r="C558" t="str">
        <f>OP[[#This Row],[CODIGO_CDP]]&amp;OP[[#This Row],[Rubro]]</f>
        <v>3925-44-PC-3603-1300-20-20305C-3603025-01</v>
      </c>
      <c r="D558" t="str">
        <f>_xlfn.CONCAT(MID(OP[[#This Row],[Numero Documento]],1,10),"-",RIGHT(OP[[#This Row],[Dependencia]],2),"-",MID(OP[[#This Row],[Fuente]],1,1))</f>
        <v>140675425-44-P</v>
      </c>
      <c r="E558" t="str">
        <f>_xlfn.CONCAT(MID(OP[[#This Row],[Compromisos]],1,10),"-",RIGHT(OP[[#This Row],[Dependencia]],2),"-",MID(OP[[#This Row],[Fuente]],1,1))</f>
        <v>79825-44-P</v>
      </c>
      <c r="F558" t="str">
        <f>_xlfn.CONCAT(MID(OP[[#This Row],[CDP]],1,10),"-",RIGHT(OP[[#This Row],[Dependencia]],2),"-",MID(OP[[#This Row],[Fuente]],1,1))</f>
        <v>3925-44-P</v>
      </c>
      <c r="G558" t="s">
        <v>4879</v>
      </c>
      <c r="H558">
        <v>45785</v>
      </c>
      <c r="I558">
        <v>45789.207048611112</v>
      </c>
      <c r="J558" t="s">
        <v>51</v>
      </c>
      <c r="K558" s="1">
        <v>711750</v>
      </c>
      <c r="L558" s="1">
        <v>0</v>
      </c>
      <c r="M558" s="1">
        <v>711750</v>
      </c>
      <c r="N558" t="s">
        <v>52</v>
      </c>
      <c r="O558" t="s">
        <v>53</v>
      </c>
      <c r="P558" t="s">
        <v>169</v>
      </c>
      <c r="Q558">
        <v>1103859146</v>
      </c>
      <c r="R558" t="s">
        <v>3872</v>
      </c>
      <c r="S558" t="s">
        <v>56</v>
      </c>
      <c r="T558" t="s">
        <v>57</v>
      </c>
      <c r="U558" s="3" t="s">
        <v>3873</v>
      </c>
      <c r="V558" t="s">
        <v>59</v>
      </c>
      <c r="W558">
        <v>890903938</v>
      </c>
      <c r="X558" t="s">
        <v>86</v>
      </c>
      <c r="Y558">
        <v>923244</v>
      </c>
      <c r="Z558" t="s">
        <v>2475</v>
      </c>
      <c r="AA558" t="s">
        <v>1773</v>
      </c>
      <c r="AB558" t="s">
        <v>1774</v>
      </c>
      <c r="AC558" t="s">
        <v>64</v>
      </c>
      <c r="AD558" t="s">
        <v>65</v>
      </c>
      <c r="AE558" t="s">
        <v>66</v>
      </c>
      <c r="AF558" s="1">
        <v>711750</v>
      </c>
      <c r="AG558" s="1">
        <v>0</v>
      </c>
      <c r="AH558" s="1">
        <v>0</v>
      </c>
      <c r="AI558" s="1">
        <v>0</v>
      </c>
      <c r="AJ558" t="s">
        <v>67</v>
      </c>
      <c r="AM558" t="s">
        <v>68</v>
      </c>
      <c r="AS558">
        <v>3925</v>
      </c>
      <c r="AT558">
        <v>3925</v>
      </c>
      <c r="AU558">
        <v>79825</v>
      </c>
      <c r="AV558">
        <v>0</v>
      </c>
      <c r="AX558">
        <v>155325</v>
      </c>
      <c r="AY558">
        <v>140675425</v>
      </c>
      <c r="AZ558" t="s">
        <v>70</v>
      </c>
      <c r="BA558">
        <v>45782</v>
      </c>
      <c r="BB558" t="s">
        <v>1775</v>
      </c>
      <c r="BC558" t="s">
        <v>3866</v>
      </c>
      <c r="BD558" t="s">
        <v>3867</v>
      </c>
    </row>
    <row r="559" spans="1:56" x14ac:dyDescent="0.25">
      <c r="A559" t="str">
        <f>OP[[#This Row],[CODIGO_OP]]&amp;OP[[#This Row],[Rubro]]</f>
        <v>140675525-44-PC-3603-1300-20-20305C-3603025-01</v>
      </c>
      <c r="B559" t="str">
        <f>OP[[#This Row],[CODIGO_CRP]]&amp;OP[[#This Row],[Rubro]]</f>
        <v>79925-44-PC-3603-1300-20-20305C-3603025-01</v>
      </c>
      <c r="C559" t="str">
        <f>OP[[#This Row],[CODIGO_CDP]]&amp;OP[[#This Row],[Rubro]]</f>
        <v>3925-44-PC-3603-1300-20-20305C-3603025-01</v>
      </c>
      <c r="D559" t="str">
        <f>_xlfn.CONCAT(MID(OP[[#This Row],[Numero Documento]],1,10),"-",RIGHT(OP[[#This Row],[Dependencia]],2),"-",MID(OP[[#This Row],[Fuente]],1,1))</f>
        <v>140675525-44-P</v>
      </c>
      <c r="E559" t="str">
        <f>_xlfn.CONCAT(MID(OP[[#This Row],[Compromisos]],1,10),"-",RIGHT(OP[[#This Row],[Dependencia]],2),"-",MID(OP[[#This Row],[Fuente]],1,1))</f>
        <v>79925-44-P</v>
      </c>
      <c r="F559" t="str">
        <f>_xlfn.CONCAT(MID(OP[[#This Row],[CDP]],1,10),"-",RIGHT(OP[[#This Row],[Dependencia]],2),"-",MID(OP[[#This Row],[Fuente]],1,1))</f>
        <v>3925-44-P</v>
      </c>
      <c r="G559" t="s">
        <v>4881</v>
      </c>
      <c r="H559">
        <v>45785</v>
      </c>
      <c r="I559">
        <v>45789.207048611112</v>
      </c>
      <c r="J559" t="s">
        <v>51</v>
      </c>
      <c r="K559" s="1">
        <v>711750</v>
      </c>
      <c r="L559" s="1">
        <v>0</v>
      </c>
      <c r="M559" s="1">
        <v>711750</v>
      </c>
      <c r="N559" t="s">
        <v>52</v>
      </c>
      <c r="O559" t="s">
        <v>53</v>
      </c>
      <c r="P559" t="s">
        <v>169</v>
      </c>
      <c r="Q559">
        <v>1193081685</v>
      </c>
      <c r="R559" t="s">
        <v>3874</v>
      </c>
      <c r="S559" t="s">
        <v>56</v>
      </c>
      <c r="T559" t="s">
        <v>57</v>
      </c>
      <c r="U559" s="3" t="s">
        <v>3875</v>
      </c>
      <c r="V559" t="s">
        <v>59</v>
      </c>
      <c r="W559">
        <v>890903938</v>
      </c>
      <c r="X559" t="s">
        <v>86</v>
      </c>
      <c r="Y559">
        <v>923244</v>
      </c>
      <c r="Z559" t="s">
        <v>2475</v>
      </c>
      <c r="AA559" t="s">
        <v>1773</v>
      </c>
      <c r="AB559" t="s">
        <v>1774</v>
      </c>
      <c r="AC559" t="s">
        <v>64</v>
      </c>
      <c r="AD559" t="s">
        <v>65</v>
      </c>
      <c r="AE559" t="s">
        <v>66</v>
      </c>
      <c r="AF559" s="1">
        <v>711750</v>
      </c>
      <c r="AG559" s="1">
        <v>0</v>
      </c>
      <c r="AH559" s="1">
        <v>0</v>
      </c>
      <c r="AI559" s="1">
        <v>0</v>
      </c>
      <c r="AJ559" t="s">
        <v>67</v>
      </c>
      <c r="AM559" t="s">
        <v>68</v>
      </c>
      <c r="AS559">
        <v>3925</v>
      </c>
      <c r="AT559">
        <v>3925</v>
      </c>
      <c r="AU559">
        <v>79925</v>
      </c>
      <c r="AV559">
        <v>0</v>
      </c>
      <c r="AX559">
        <v>155425</v>
      </c>
      <c r="AY559">
        <v>140675525</v>
      </c>
      <c r="AZ559" t="s">
        <v>70</v>
      </c>
      <c r="BA559">
        <v>45782</v>
      </c>
      <c r="BB559" t="s">
        <v>1775</v>
      </c>
      <c r="BC559" t="s">
        <v>3866</v>
      </c>
      <c r="BD559" t="s">
        <v>3867</v>
      </c>
    </row>
    <row r="560" spans="1:56" x14ac:dyDescent="0.25">
      <c r="A560" t="str">
        <f>OP[[#This Row],[CODIGO_OP]]&amp;OP[[#This Row],[Rubro]]</f>
        <v>140675625-44-PC-3603-1300-20-20305C-3603025-01</v>
      </c>
      <c r="B560" t="str">
        <f>OP[[#This Row],[CODIGO_CRP]]&amp;OP[[#This Row],[Rubro]]</f>
        <v>80025-44-PC-3603-1300-20-20305C-3603025-01</v>
      </c>
      <c r="C560" t="str">
        <f>OP[[#This Row],[CODIGO_CDP]]&amp;OP[[#This Row],[Rubro]]</f>
        <v>3925-44-PC-3603-1300-20-20305C-3603025-01</v>
      </c>
      <c r="D560" t="str">
        <f>_xlfn.CONCAT(MID(OP[[#This Row],[Numero Documento]],1,10),"-",RIGHT(OP[[#This Row],[Dependencia]],2),"-",MID(OP[[#This Row],[Fuente]],1,1))</f>
        <v>140675625-44-P</v>
      </c>
      <c r="E560" t="str">
        <f>_xlfn.CONCAT(MID(OP[[#This Row],[Compromisos]],1,10),"-",RIGHT(OP[[#This Row],[Dependencia]],2),"-",MID(OP[[#This Row],[Fuente]],1,1))</f>
        <v>80025-44-P</v>
      </c>
      <c r="F560" t="str">
        <f>_xlfn.CONCAT(MID(OP[[#This Row],[CDP]],1,10),"-",RIGHT(OP[[#This Row],[Dependencia]],2),"-",MID(OP[[#This Row],[Fuente]],1,1))</f>
        <v>3925-44-P</v>
      </c>
      <c r="G560" t="s">
        <v>4883</v>
      </c>
      <c r="H560">
        <v>45785</v>
      </c>
      <c r="I560">
        <v>45789.207060185188</v>
      </c>
      <c r="J560" t="s">
        <v>51</v>
      </c>
      <c r="K560" s="1">
        <v>711750</v>
      </c>
      <c r="L560" s="1">
        <v>0</v>
      </c>
      <c r="M560" s="1">
        <v>711750</v>
      </c>
      <c r="N560" t="s">
        <v>52</v>
      </c>
      <c r="O560" t="s">
        <v>53</v>
      </c>
      <c r="P560" t="s">
        <v>169</v>
      </c>
      <c r="Q560">
        <v>1085339594</v>
      </c>
      <c r="R560" t="s">
        <v>3876</v>
      </c>
      <c r="S560" t="s">
        <v>56</v>
      </c>
      <c r="T560" t="s">
        <v>57</v>
      </c>
      <c r="U560" s="3" t="s">
        <v>3877</v>
      </c>
      <c r="V560" t="s">
        <v>59</v>
      </c>
      <c r="W560">
        <v>890903938</v>
      </c>
      <c r="X560" t="s">
        <v>86</v>
      </c>
      <c r="Y560">
        <v>923244</v>
      </c>
      <c r="Z560" t="s">
        <v>2475</v>
      </c>
      <c r="AA560" t="s">
        <v>1773</v>
      </c>
      <c r="AB560" t="s">
        <v>1774</v>
      </c>
      <c r="AC560" t="s">
        <v>64</v>
      </c>
      <c r="AD560" t="s">
        <v>65</v>
      </c>
      <c r="AE560" t="s">
        <v>66</v>
      </c>
      <c r="AF560" s="1">
        <v>711750</v>
      </c>
      <c r="AG560" s="1">
        <v>0</v>
      </c>
      <c r="AH560" s="1">
        <v>0</v>
      </c>
      <c r="AI560" s="1">
        <v>0</v>
      </c>
      <c r="AJ560" t="s">
        <v>67</v>
      </c>
      <c r="AM560" t="s">
        <v>68</v>
      </c>
      <c r="AS560">
        <v>3925</v>
      </c>
      <c r="AT560">
        <v>3925</v>
      </c>
      <c r="AU560">
        <v>80025</v>
      </c>
      <c r="AV560">
        <v>0</v>
      </c>
      <c r="AX560">
        <v>155525</v>
      </c>
      <c r="AY560">
        <v>140675625</v>
      </c>
      <c r="AZ560" t="s">
        <v>70</v>
      </c>
      <c r="BA560">
        <v>45782</v>
      </c>
      <c r="BB560" t="s">
        <v>1775</v>
      </c>
      <c r="BC560" t="s">
        <v>3866</v>
      </c>
      <c r="BD560" t="s">
        <v>3867</v>
      </c>
    </row>
    <row r="561" spans="1:56" x14ac:dyDescent="0.25">
      <c r="A561" t="str">
        <f>OP[[#This Row],[CODIGO_OP]]&amp;OP[[#This Row],[Rubro]]</f>
        <v>140675725-44-PC-3603-1300-20-20305C-3603025-01</v>
      </c>
      <c r="B561" t="str">
        <f>OP[[#This Row],[CODIGO_CRP]]&amp;OP[[#This Row],[Rubro]]</f>
        <v>80125-44-PC-3603-1300-20-20305C-3603025-01</v>
      </c>
      <c r="C561" t="str">
        <f>OP[[#This Row],[CODIGO_CDP]]&amp;OP[[#This Row],[Rubro]]</f>
        <v>3925-44-PC-3603-1300-20-20305C-3603025-01</v>
      </c>
      <c r="D561" t="str">
        <f>_xlfn.CONCAT(MID(OP[[#This Row],[Numero Documento]],1,10),"-",RIGHT(OP[[#This Row],[Dependencia]],2),"-",MID(OP[[#This Row],[Fuente]],1,1))</f>
        <v>140675725-44-P</v>
      </c>
      <c r="E561" t="str">
        <f>_xlfn.CONCAT(MID(OP[[#This Row],[Compromisos]],1,10),"-",RIGHT(OP[[#This Row],[Dependencia]],2),"-",MID(OP[[#This Row],[Fuente]],1,1))</f>
        <v>80125-44-P</v>
      </c>
      <c r="F561" t="str">
        <f>_xlfn.CONCAT(MID(OP[[#This Row],[CDP]],1,10),"-",RIGHT(OP[[#This Row],[Dependencia]],2),"-",MID(OP[[#This Row],[Fuente]],1,1))</f>
        <v>3925-44-P</v>
      </c>
      <c r="G561" t="s">
        <v>4885</v>
      </c>
      <c r="H561">
        <v>45785</v>
      </c>
      <c r="I561">
        <v>45789.207060185188</v>
      </c>
      <c r="J561" t="s">
        <v>51</v>
      </c>
      <c r="K561" s="1">
        <v>711750</v>
      </c>
      <c r="L561" s="1">
        <v>0</v>
      </c>
      <c r="M561" s="1">
        <v>711750</v>
      </c>
      <c r="N561" t="s">
        <v>52</v>
      </c>
      <c r="O561" t="s">
        <v>53</v>
      </c>
      <c r="P561" t="s">
        <v>169</v>
      </c>
      <c r="Q561">
        <v>1030655629</v>
      </c>
      <c r="R561" t="s">
        <v>3878</v>
      </c>
      <c r="S561" t="s">
        <v>56</v>
      </c>
      <c r="T561" t="s">
        <v>57</v>
      </c>
      <c r="U561" s="3" t="s">
        <v>3879</v>
      </c>
      <c r="V561" t="s">
        <v>59</v>
      </c>
      <c r="W561">
        <v>890903938</v>
      </c>
      <c r="X561" t="s">
        <v>86</v>
      </c>
      <c r="Y561">
        <v>923244</v>
      </c>
      <c r="Z561" t="s">
        <v>2475</v>
      </c>
      <c r="AA561" t="s">
        <v>1773</v>
      </c>
      <c r="AB561" t="s">
        <v>1774</v>
      </c>
      <c r="AC561" t="s">
        <v>64</v>
      </c>
      <c r="AD561" t="s">
        <v>65</v>
      </c>
      <c r="AE561" t="s">
        <v>66</v>
      </c>
      <c r="AF561" s="1">
        <v>711750</v>
      </c>
      <c r="AG561" s="1">
        <v>0</v>
      </c>
      <c r="AH561" s="1">
        <v>0</v>
      </c>
      <c r="AI561" s="1">
        <v>0</v>
      </c>
      <c r="AJ561" t="s">
        <v>67</v>
      </c>
      <c r="AM561" t="s">
        <v>68</v>
      </c>
      <c r="AS561">
        <v>3925</v>
      </c>
      <c r="AT561">
        <v>3925</v>
      </c>
      <c r="AU561">
        <v>80125</v>
      </c>
      <c r="AV561">
        <v>0</v>
      </c>
      <c r="AX561">
        <v>155625</v>
      </c>
      <c r="AY561">
        <v>140675725</v>
      </c>
      <c r="AZ561" t="s">
        <v>70</v>
      </c>
      <c r="BA561">
        <v>45782</v>
      </c>
      <c r="BB561" t="s">
        <v>1775</v>
      </c>
      <c r="BC561" t="s">
        <v>3866</v>
      </c>
      <c r="BD561" t="s">
        <v>3867</v>
      </c>
    </row>
    <row r="562" spans="1:56" x14ac:dyDescent="0.25">
      <c r="A562" t="str">
        <f>OP[[#This Row],[CODIGO_OP]]&amp;OP[[#This Row],[Rubro]]</f>
        <v>140675825-44-PC-3603-1300-20-20305C-3603025-01</v>
      </c>
      <c r="B562" t="str">
        <f>OP[[#This Row],[CODIGO_CRP]]&amp;OP[[#This Row],[Rubro]]</f>
        <v>80225-44-PC-3603-1300-20-20305C-3603025-01</v>
      </c>
      <c r="C562" t="str">
        <f>OP[[#This Row],[CODIGO_CDP]]&amp;OP[[#This Row],[Rubro]]</f>
        <v>3925-44-PC-3603-1300-20-20305C-3603025-01</v>
      </c>
      <c r="D562" t="str">
        <f>_xlfn.CONCAT(MID(OP[[#This Row],[Numero Documento]],1,10),"-",RIGHT(OP[[#This Row],[Dependencia]],2),"-",MID(OP[[#This Row],[Fuente]],1,1))</f>
        <v>140675825-44-P</v>
      </c>
      <c r="E562" t="str">
        <f>_xlfn.CONCAT(MID(OP[[#This Row],[Compromisos]],1,10),"-",RIGHT(OP[[#This Row],[Dependencia]],2),"-",MID(OP[[#This Row],[Fuente]],1,1))</f>
        <v>80225-44-P</v>
      </c>
      <c r="F562" t="str">
        <f>_xlfn.CONCAT(MID(OP[[#This Row],[CDP]],1,10),"-",RIGHT(OP[[#This Row],[Dependencia]],2),"-",MID(OP[[#This Row],[Fuente]],1,1))</f>
        <v>3925-44-P</v>
      </c>
      <c r="G562" t="s">
        <v>4887</v>
      </c>
      <c r="H562">
        <v>45785</v>
      </c>
      <c r="I562">
        <v>45789.214756944442</v>
      </c>
      <c r="J562" t="s">
        <v>51</v>
      </c>
      <c r="K562" s="1">
        <v>711750</v>
      </c>
      <c r="L562" s="1">
        <v>0</v>
      </c>
      <c r="M562" s="1">
        <v>711750</v>
      </c>
      <c r="N562" t="s">
        <v>52</v>
      </c>
      <c r="O562" t="s">
        <v>53</v>
      </c>
      <c r="P562" t="s">
        <v>169</v>
      </c>
      <c r="Q562">
        <v>1030605151</v>
      </c>
      <c r="R562" t="s">
        <v>3880</v>
      </c>
      <c r="S562" t="s">
        <v>56</v>
      </c>
      <c r="T562" t="s">
        <v>57</v>
      </c>
      <c r="U562" s="3" t="s">
        <v>3881</v>
      </c>
      <c r="V562" t="s">
        <v>59</v>
      </c>
      <c r="W562">
        <v>860007335</v>
      </c>
      <c r="X562" t="s">
        <v>201</v>
      </c>
      <c r="Y562">
        <v>923244</v>
      </c>
      <c r="Z562" t="s">
        <v>2475</v>
      </c>
      <c r="AA562" t="s">
        <v>1773</v>
      </c>
      <c r="AB562" t="s">
        <v>1774</v>
      </c>
      <c r="AC562" t="s">
        <v>64</v>
      </c>
      <c r="AD562" t="s">
        <v>65</v>
      </c>
      <c r="AE562" t="s">
        <v>66</v>
      </c>
      <c r="AF562" s="1">
        <v>711750</v>
      </c>
      <c r="AG562" s="1">
        <v>0</v>
      </c>
      <c r="AH562" s="1">
        <v>0</v>
      </c>
      <c r="AI562" s="1">
        <v>0</v>
      </c>
      <c r="AJ562" t="s">
        <v>67</v>
      </c>
      <c r="AM562" t="s">
        <v>68</v>
      </c>
      <c r="AS562">
        <v>3925</v>
      </c>
      <c r="AT562">
        <v>3925</v>
      </c>
      <c r="AU562">
        <v>80225</v>
      </c>
      <c r="AV562">
        <v>0</v>
      </c>
      <c r="AX562">
        <v>155725</v>
      </c>
      <c r="AY562">
        <v>140675825</v>
      </c>
      <c r="AZ562" t="s">
        <v>70</v>
      </c>
      <c r="BA562">
        <v>45782</v>
      </c>
      <c r="BB562" t="s">
        <v>1775</v>
      </c>
      <c r="BC562" t="s">
        <v>3866</v>
      </c>
      <c r="BD562" t="s">
        <v>3867</v>
      </c>
    </row>
    <row r="563" spans="1:56" x14ac:dyDescent="0.25">
      <c r="A563" t="str">
        <f>OP[[#This Row],[CODIGO_OP]]&amp;OP[[#This Row],[Rubro]]</f>
        <v>140676025-44-PC-3603-1300-20-20305C-3603025-01</v>
      </c>
      <c r="B563" t="str">
        <f>OP[[#This Row],[CODIGO_CRP]]&amp;OP[[#This Row],[Rubro]]</f>
        <v>80325-44-PC-3603-1300-20-20305C-3603025-01</v>
      </c>
      <c r="C563" t="str">
        <f>OP[[#This Row],[CODIGO_CDP]]&amp;OP[[#This Row],[Rubro]]</f>
        <v>3925-44-PC-3603-1300-20-20305C-3603025-01</v>
      </c>
      <c r="D563" t="str">
        <f>_xlfn.CONCAT(MID(OP[[#This Row],[Numero Documento]],1,10),"-",RIGHT(OP[[#This Row],[Dependencia]],2),"-",MID(OP[[#This Row],[Fuente]],1,1))</f>
        <v>140676025-44-P</v>
      </c>
      <c r="E563" t="str">
        <f>_xlfn.CONCAT(MID(OP[[#This Row],[Compromisos]],1,10),"-",RIGHT(OP[[#This Row],[Dependencia]],2),"-",MID(OP[[#This Row],[Fuente]],1,1))</f>
        <v>80325-44-P</v>
      </c>
      <c r="F563" t="str">
        <f>_xlfn.CONCAT(MID(OP[[#This Row],[CDP]],1,10),"-",RIGHT(OP[[#This Row],[Dependencia]],2),"-",MID(OP[[#This Row],[Fuente]],1,1))</f>
        <v>3925-44-P</v>
      </c>
      <c r="G563" t="s">
        <v>4889</v>
      </c>
      <c r="H563">
        <v>45785</v>
      </c>
      <c r="I563">
        <v>45789.219861111109</v>
      </c>
      <c r="J563" t="s">
        <v>51</v>
      </c>
      <c r="K563" s="1">
        <v>711750</v>
      </c>
      <c r="L563" s="1">
        <v>0</v>
      </c>
      <c r="M563" s="1">
        <v>711750</v>
      </c>
      <c r="N563" t="s">
        <v>52</v>
      </c>
      <c r="O563" t="s">
        <v>53</v>
      </c>
      <c r="P563" t="s">
        <v>169</v>
      </c>
      <c r="Q563">
        <v>45534120</v>
      </c>
      <c r="R563" t="s">
        <v>3882</v>
      </c>
      <c r="S563" t="s">
        <v>56</v>
      </c>
      <c r="T563" t="s">
        <v>57</v>
      </c>
      <c r="U563" s="3" t="s">
        <v>3883</v>
      </c>
      <c r="V563" t="s">
        <v>59</v>
      </c>
      <c r="W563">
        <v>900047981</v>
      </c>
      <c r="X563" t="s">
        <v>219</v>
      </c>
      <c r="Y563">
        <v>923244</v>
      </c>
      <c r="Z563" t="s">
        <v>2475</v>
      </c>
      <c r="AA563" t="s">
        <v>1773</v>
      </c>
      <c r="AB563" t="s">
        <v>1774</v>
      </c>
      <c r="AC563" t="s">
        <v>64</v>
      </c>
      <c r="AD563" t="s">
        <v>65</v>
      </c>
      <c r="AE563" t="s">
        <v>66</v>
      </c>
      <c r="AF563" s="1">
        <v>711750</v>
      </c>
      <c r="AG563" s="1">
        <v>0</v>
      </c>
      <c r="AH563" s="1">
        <v>0</v>
      </c>
      <c r="AI563" s="1">
        <v>0</v>
      </c>
      <c r="AJ563" t="s">
        <v>67</v>
      </c>
      <c r="AM563" t="s">
        <v>68</v>
      </c>
      <c r="AS563">
        <v>3925</v>
      </c>
      <c r="AT563">
        <v>3925</v>
      </c>
      <c r="AU563">
        <v>80325</v>
      </c>
      <c r="AV563">
        <v>0</v>
      </c>
      <c r="AX563">
        <v>155825</v>
      </c>
      <c r="AY563">
        <v>140676025</v>
      </c>
      <c r="AZ563" t="s">
        <v>70</v>
      </c>
      <c r="BA563">
        <v>45782</v>
      </c>
      <c r="BB563" t="s">
        <v>1775</v>
      </c>
      <c r="BC563" t="s">
        <v>3866</v>
      </c>
      <c r="BD563" t="s">
        <v>3867</v>
      </c>
    </row>
    <row r="564" spans="1:56" x14ac:dyDescent="0.25">
      <c r="A564" t="str">
        <f>OP[[#This Row],[CODIGO_OP]]&amp;OP[[#This Row],[Rubro]]</f>
        <v>140676125-44-PC-3603-1300-20-20305C-3603025-01</v>
      </c>
      <c r="B564" t="str">
        <f>OP[[#This Row],[CODIGO_CRP]]&amp;OP[[#This Row],[Rubro]]</f>
        <v>80425-44-PC-3603-1300-20-20305C-3603025-01</v>
      </c>
      <c r="C564" t="str">
        <f>OP[[#This Row],[CODIGO_CDP]]&amp;OP[[#This Row],[Rubro]]</f>
        <v>3925-44-PC-3603-1300-20-20305C-3603025-01</v>
      </c>
      <c r="D564" t="str">
        <f>_xlfn.CONCAT(MID(OP[[#This Row],[Numero Documento]],1,10),"-",RIGHT(OP[[#This Row],[Dependencia]],2),"-",MID(OP[[#This Row],[Fuente]],1,1))</f>
        <v>140676125-44-P</v>
      </c>
      <c r="E564" t="str">
        <f>_xlfn.CONCAT(MID(OP[[#This Row],[Compromisos]],1,10),"-",RIGHT(OP[[#This Row],[Dependencia]],2),"-",MID(OP[[#This Row],[Fuente]],1,1))</f>
        <v>80425-44-P</v>
      </c>
      <c r="F564" t="str">
        <f>_xlfn.CONCAT(MID(OP[[#This Row],[CDP]],1,10),"-",RIGHT(OP[[#This Row],[Dependencia]],2),"-",MID(OP[[#This Row],[Fuente]],1,1))</f>
        <v>3925-44-P</v>
      </c>
      <c r="G564" t="s">
        <v>4891</v>
      </c>
      <c r="H564">
        <v>45785</v>
      </c>
      <c r="I564">
        <v>45789.219861111109</v>
      </c>
      <c r="J564" t="s">
        <v>51</v>
      </c>
      <c r="K564" s="1">
        <v>711750</v>
      </c>
      <c r="L564" s="1">
        <v>0</v>
      </c>
      <c r="M564" s="1">
        <v>711750</v>
      </c>
      <c r="N564" t="s">
        <v>52</v>
      </c>
      <c r="O564" t="s">
        <v>53</v>
      </c>
      <c r="P564" t="s">
        <v>169</v>
      </c>
      <c r="Q564">
        <v>53117138</v>
      </c>
      <c r="R564" t="s">
        <v>3884</v>
      </c>
      <c r="S564" t="s">
        <v>56</v>
      </c>
      <c r="T564" t="s">
        <v>57</v>
      </c>
      <c r="U564" s="3" t="s">
        <v>3885</v>
      </c>
      <c r="V564" t="s">
        <v>59</v>
      </c>
      <c r="W564">
        <v>900047981</v>
      </c>
      <c r="X564" t="s">
        <v>219</v>
      </c>
      <c r="Y564">
        <v>923244</v>
      </c>
      <c r="Z564" t="s">
        <v>2475</v>
      </c>
      <c r="AA564" t="s">
        <v>1773</v>
      </c>
      <c r="AB564" t="s">
        <v>1774</v>
      </c>
      <c r="AC564" t="s">
        <v>64</v>
      </c>
      <c r="AD564" t="s">
        <v>65</v>
      </c>
      <c r="AE564" t="s">
        <v>66</v>
      </c>
      <c r="AF564" s="1">
        <v>711750</v>
      </c>
      <c r="AG564" s="1">
        <v>0</v>
      </c>
      <c r="AH564" s="1">
        <v>0</v>
      </c>
      <c r="AI564" s="1">
        <v>0</v>
      </c>
      <c r="AJ564" t="s">
        <v>67</v>
      </c>
      <c r="AM564" t="s">
        <v>68</v>
      </c>
      <c r="AS564">
        <v>3925</v>
      </c>
      <c r="AT564">
        <v>3925</v>
      </c>
      <c r="AU564">
        <v>80425</v>
      </c>
      <c r="AV564">
        <v>0</v>
      </c>
      <c r="AX564">
        <v>155925</v>
      </c>
      <c r="AY564">
        <v>140676125</v>
      </c>
      <c r="AZ564" t="s">
        <v>70</v>
      </c>
      <c r="BA564">
        <v>45782</v>
      </c>
      <c r="BB564" t="s">
        <v>1775</v>
      </c>
      <c r="BC564" t="s">
        <v>3866</v>
      </c>
      <c r="BD564" t="s">
        <v>3867</v>
      </c>
    </row>
    <row r="565" spans="1:56" x14ac:dyDescent="0.25">
      <c r="A565" t="str">
        <f>OP[[#This Row],[CODIGO_OP]]&amp;OP[[#This Row],[Rubro]]</f>
        <v>140676225-44-PC-3603-1300-20-20305C-3603025-01</v>
      </c>
      <c r="B565" t="str">
        <f>OP[[#This Row],[CODIGO_CRP]]&amp;OP[[#This Row],[Rubro]]</f>
        <v>80525-44-PC-3603-1300-20-20305C-3603025-01</v>
      </c>
      <c r="C565" t="str">
        <f>OP[[#This Row],[CODIGO_CDP]]&amp;OP[[#This Row],[Rubro]]</f>
        <v>3925-44-PC-3603-1300-20-20305C-3603025-01</v>
      </c>
      <c r="D565" t="str">
        <f>_xlfn.CONCAT(MID(OP[[#This Row],[Numero Documento]],1,10),"-",RIGHT(OP[[#This Row],[Dependencia]],2),"-",MID(OP[[#This Row],[Fuente]],1,1))</f>
        <v>140676225-44-P</v>
      </c>
      <c r="E565" t="str">
        <f>_xlfn.CONCAT(MID(OP[[#This Row],[Compromisos]],1,10),"-",RIGHT(OP[[#This Row],[Dependencia]],2),"-",MID(OP[[#This Row],[Fuente]],1,1))</f>
        <v>80525-44-P</v>
      </c>
      <c r="F565" t="str">
        <f>_xlfn.CONCAT(MID(OP[[#This Row],[CDP]],1,10),"-",RIGHT(OP[[#This Row],[Dependencia]],2),"-",MID(OP[[#This Row],[Fuente]],1,1))</f>
        <v>3925-44-P</v>
      </c>
      <c r="G565" t="s">
        <v>4893</v>
      </c>
      <c r="H565">
        <v>45785</v>
      </c>
      <c r="I565">
        <v>45789.202835648146</v>
      </c>
      <c r="J565" t="s">
        <v>51</v>
      </c>
      <c r="K565" s="1">
        <v>711750</v>
      </c>
      <c r="L565" s="1">
        <v>0</v>
      </c>
      <c r="M565" s="1">
        <v>711750</v>
      </c>
      <c r="N565" t="s">
        <v>52</v>
      </c>
      <c r="O565" t="s">
        <v>53</v>
      </c>
      <c r="P565" t="s">
        <v>169</v>
      </c>
      <c r="Q565">
        <v>1019075624</v>
      </c>
      <c r="R565" t="s">
        <v>3886</v>
      </c>
      <c r="S565" t="s">
        <v>56</v>
      </c>
      <c r="T565" t="s">
        <v>57</v>
      </c>
      <c r="U565" s="3" t="s">
        <v>3887</v>
      </c>
      <c r="V565" t="s">
        <v>59</v>
      </c>
      <c r="W565">
        <v>860007738</v>
      </c>
      <c r="X565" t="s">
        <v>1003</v>
      </c>
      <c r="Y565">
        <v>923244</v>
      </c>
      <c r="Z565" t="s">
        <v>2475</v>
      </c>
      <c r="AA565" t="s">
        <v>1773</v>
      </c>
      <c r="AB565" t="s">
        <v>1774</v>
      </c>
      <c r="AC565" t="s">
        <v>64</v>
      </c>
      <c r="AD565" t="s">
        <v>65</v>
      </c>
      <c r="AE565" t="s">
        <v>66</v>
      </c>
      <c r="AF565" s="1">
        <v>711750</v>
      </c>
      <c r="AG565" s="1">
        <v>0</v>
      </c>
      <c r="AH565" s="1">
        <v>0</v>
      </c>
      <c r="AI565" s="1">
        <v>0</v>
      </c>
      <c r="AJ565" t="s">
        <v>67</v>
      </c>
      <c r="AM565" t="s">
        <v>68</v>
      </c>
      <c r="AS565">
        <v>3925</v>
      </c>
      <c r="AT565">
        <v>3925</v>
      </c>
      <c r="AU565">
        <v>80525</v>
      </c>
      <c r="AV565">
        <v>0</v>
      </c>
      <c r="AX565">
        <v>156025</v>
      </c>
      <c r="AY565">
        <v>140676225</v>
      </c>
      <c r="AZ565" t="s">
        <v>70</v>
      </c>
      <c r="BA565">
        <v>45782</v>
      </c>
      <c r="BB565" t="s">
        <v>1775</v>
      </c>
      <c r="BC565" t="s">
        <v>3866</v>
      </c>
      <c r="BD565" t="s">
        <v>3867</v>
      </c>
    </row>
    <row r="566" spans="1:56" x14ac:dyDescent="0.25">
      <c r="A566" t="str">
        <f>OP[[#This Row],[CODIGO_OP]]&amp;OP[[#This Row],[Rubro]]</f>
        <v>140676525-44-PC-3603-1300-20-20305C-3603025-01</v>
      </c>
      <c r="B566" t="str">
        <f>OP[[#This Row],[CODIGO_CRP]]&amp;OP[[#This Row],[Rubro]]</f>
        <v>80625-44-PC-3603-1300-20-20305C-3603025-01</v>
      </c>
      <c r="C566" t="str">
        <f>OP[[#This Row],[CODIGO_CDP]]&amp;OP[[#This Row],[Rubro]]</f>
        <v>3925-44-PC-3603-1300-20-20305C-3603025-01</v>
      </c>
      <c r="D566" t="str">
        <f>_xlfn.CONCAT(MID(OP[[#This Row],[Numero Documento]],1,10),"-",RIGHT(OP[[#This Row],[Dependencia]],2),"-",MID(OP[[#This Row],[Fuente]],1,1))</f>
        <v>140676525-44-P</v>
      </c>
      <c r="E566" t="str">
        <f>_xlfn.CONCAT(MID(OP[[#This Row],[Compromisos]],1,10),"-",RIGHT(OP[[#This Row],[Dependencia]],2),"-",MID(OP[[#This Row],[Fuente]],1,1))</f>
        <v>80625-44-P</v>
      </c>
      <c r="F566" t="str">
        <f>_xlfn.CONCAT(MID(OP[[#This Row],[CDP]],1,10),"-",RIGHT(OP[[#This Row],[Dependencia]],2),"-",MID(OP[[#This Row],[Fuente]],1,1))</f>
        <v>3925-44-P</v>
      </c>
      <c r="G566" t="s">
        <v>4895</v>
      </c>
      <c r="H566">
        <v>45785</v>
      </c>
      <c r="I566">
        <v>45789.206990740742</v>
      </c>
      <c r="J566" t="s">
        <v>51</v>
      </c>
      <c r="K566" s="1">
        <v>711750</v>
      </c>
      <c r="L566" s="1">
        <v>0</v>
      </c>
      <c r="M566" s="1">
        <v>711750</v>
      </c>
      <c r="N566" t="s">
        <v>52</v>
      </c>
      <c r="O566" t="s">
        <v>53</v>
      </c>
      <c r="P566" t="s">
        <v>169</v>
      </c>
      <c r="Q566">
        <v>1135029311</v>
      </c>
      <c r="R566" t="s">
        <v>3888</v>
      </c>
      <c r="S566" t="s">
        <v>56</v>
      </c>
      <c r="T566" t="s">
        <v>57</v>
      </c>
      <c r="U566" s="3" t="s">
        <v>3889</v>
      </c>
      <c r="V566" t="s">
        <v>59</v>
      </c>
      <c r="W566">
        <v>890903938</v>
      </c>
      <c r="X566" t="s">
        <v>86</v>
      </c>
      <c r="Y566">
        <v>923244</v>
      </c>
      <c r="Z566" t="s">
        <v>2475</v>
      </c>
      <c r="AA566" t="s">
        <v>1773</v>
      </c>
      <c r="AB566" t="s">
        <v>1774</v>
      </c>
      <c r="AC566" t="s">
        <v>64</v>
      </c>
      <c r="AD566" t="s">
        <v>65</v>
      </c>
      <c r="AE566" t="s">
        <v>66</v>
      </c>
      <c r="AF566" s="1">
        <v>711750</v>
      </c>
      <c r="AG566" s="1">
        <v>0</v>
      </c>
      <c r="AH566" s="1">
        <v>0</v>
      </c>
      <c r="AI566" s="1">
        <v>0</v>
      </c>
      <c r="AJ566" t="s">
        <v>67</v>
      </c>
      <c r="AM566" t="s">
        <v>68</v>
      </c>
      <c r="AS566">
        <v>3925</v>
      </c>
      <c r="AT566">
        <v>3925</v>
      </c>
      <c r="AU566">
        <v>80625</v>
      </c>
      <c r="AV566">
        <v>0</v>
      </c>
      <c r="AX566">
        <v>156125</v>
      </c>
      <c r="AY566">
        <v>140676525</v>
      </c>
      <c r="AZ566" t="s">
        <v>70</v>
      </c>
      <c r="BA566">
        <v>45782</v>
      </c>
      <c r="BB566" t="s">
        <v>1775</v>
      </c>
      <c r="BC566" t="s">
        <v>3866</v>
      </c>
      <c r="BD566" t="s">
        <v>3867</v>
      </c>
    </row>
    <row r="567" spans="1:56" x14ac:dyDescent="0.25">
      <c r="A567" t="str">
        <f>OP[[#This Row],[CODIGO_OP]]&amp;OP[[#This Row],[Rubro]]</f>
        <v>140676625-44-PC-3603-1300-20-20305C-3603025-01</v>
      </c>
      <c r="B567" t="str">
        <f>OP[[#This Row],[CODIGO_CRP]]&amp;OP[[#This Row],[Rubro]]</f>
        <v>80725-44-PC-3603-1300-20-20305C-3603025-01</v>
      </c>
      <c r="C567" t="str">
        <f>OP[[#This Row],[CODIGO_CDP]]&amp;OP[[#This Row],[Rubro]]</f>
        <v>3925-44-PC-3603-1300-20-20305C-3603025-01</v>
      </c>
      <c r="D567" t="str">
        <f>_xlfn.CONCAT(MID(OP[[#This Row],[Numero Documento]],1,10),"-",RIGHT(OP[[#This Row],[Dependencia]],2),"-",MID(OP[[#This Row],[Fuente]],1,1))</f>
        <v>140676625-44-P</v>
      </c>
      <c r="E567" t="str">
        <f>_xlfn.CONCAT(MID(OP[[#This Row],[Compromisos]],1,10),"-",RIGHT(OP[[#This Row],[Dependencia]],2),"-",MID(OP[[#This Row],[Fuente]],1,1))</f>
        <v>80725-44-P</v>
      </c>
      <c r="F567" t="str">
        <f>_xlfn.CONCAT(MID(OP[[#This Row],[CDP]],1,10),"-",RIGHT(OP[[#This Row],[Dependencia]],2),"-",MID(OP[[#This Row],[Fuente]],1,1))</f>
        <v>3925-44-P</v>
      </c>
      <c r="G567" t="s">
        <v>4897</v>
      </c>
      <c r="H567">
        <v>45785</v>
      </c>
      <c r="I567">
        <v>45789.207002314812</v>
      </c>
      <c r="J567" t="s">
        <v>51</v>
      </c>
      <c r="K567" s="1">
        <v>711750</v>
      </c>
      <c r="L567" s="1">
        <v>0</v>
      </c>
      <c r="M567" s="1">
        <v>711750</v>
      </c>
      <c r="N567" t="s">
        <v>52</v>
      </c>
      <c r="O567" t="s">
        <v>53</v>
      </c>
      <c r="P567" t="s">
        <v>1770</v>
      </c>
      <c r="Q567">
        <v>1106483954</v>
      </c>
      <c r="R567" t="s">
        <v>3890</v>
      </c>
      <c r="S567" t="s">
        <v>56</v>
      </c>
      <c r="T567" t="s">
        <v>57</v>
      </c>
      <c r="U567" s="3" t="s">
        <v>3891</v>
      </c>
      <c r="V567" t="s">
        <v>59</v>
      </c>
      <c r="W567">
        <v>890903938</v>
      </c>
      <c r="X567" t="s">
        <v>86</v>
      </c>
      <c r="Y567">
        <v>923244</v>
      </c>
      <c r="Z567" t="s">
        <v>2475</v>
      </c>
      <c r="AA567" t="s">
        <v>1773</v>
      </c>
      <c r="AB567" t="s">
        <v>1774</v>
      </c>
      <c r="AC567" t="s">
        <v>64</v>
      </c>
      <c r="AD567" t="s">
        <v>65</v>
      </c>
      <c r="AE567" t="s">
        <v>66</v>
      </c>
      <c r="AF567" s="1">
        <v>711750</v>
      </c>
      <c r="AG567" s="1">
        <v>0</v>
      </c>
      <c r="AH567" s="1">
        <v>0</v>
      </c>
      <c r="AI567" s="1">
        <v>0</v>
      </c>
      <c r="AJ567" t="s">
        <v>67</v>
      </c>
      <c r="AM567" t="s">
        <v>68</v>
      </c>
      <c r="AS567">
        <v>3925</v>
      </c>
      <c r="AT567">
        <v>3925</v>
      </c>
      <c r="AU567">
        <v>80725</v>
      </c>
      <c r="AV567">
        <v>0</v>
      </c>
      <c r="AX567">
        <v>156225</v>
      </c>
      <c r="AY567">
        <v>140676625</v>
      </c>
      <c r="AZ567" t="s">
        <v>70</v>
      </c>
      <c r="BA567">
        <v>45782</v>
      </c>
      <c r="BB567" t="s">
        <v>1775</v>
      </c>
      <c r="BC567" t="s">
        <v>3866</v>
      </c>
      <c r="BD567" t="s">
        <v>3867</v>
      </c>
    </row>
    <row r="568" spans="1:56" x14ac:dyDescent="0.25">
      <c r="A568" t="str">
        <f>OP[[#This Row],[CODIGO_OP]]&amp;OP[[#This Row],[Rubro]]</f>
        <v>140676725-44-PC-3603-1300-20-20305C-3603025-01</v>
      </c>
      <c r="B568" t="str">
        <f>OP[[#This Row],[CODIGO_CRP]]&amp;OP[[#This Row],[Rubro]]</f>
        <v>81125-44-PC-3603-1300-20-20305C-3603025-01</v>
      </c>
      <c r="C568" t="str">
        <f>OP[[#This Row],[CODIGO_CDP]]&amp;OP[[#This Row],[Rubro]]</f>
        <v>3925-44-PC-3603-1300-20-20305C-3603025-01</v>
      </c>
      <c r="D568" t="str">
        <f>_xlfn.CONCAT(MID(OP[[#This Row],[Numero Documento]],1,10),"-",RIGHT(OP[[#This Row],[Dependencia]],2),"-",MID(OP[[#This Row],[Fuente]],1,1))</f>
        <v>140676725-44-P</v>
      </c>
      <c r="E568" t="str">
        <f>_xlfn.CONCAT(MID(OP[[#This Row],[Compromisos]],1,10),"-",RIGHT(OP[[#This Row],[Dependencia]],2),"-",MID(OP[[#This Row],[Fuente]],1,1))</f>
        <v>81125-44-P</v>
      </c>
      <c r="F568" t="str">
        <f>_xlfn.CONCAT(MID(OP[[#This Row],[CDP]],1,10),"-",RIGHT(OP[[#This Row],[Dependencia]],2),"-",MID(OP[[#This Row],[Fuente]],1,1))</f>
        <v>3925-44-P</v>
      </c>
      <c r="G568" t="s">
        <v>4899</v>
      </c>
      <c r="H568">
        <v>45785</v>
      </c>
      <c r="I568">
        <v>45789.207002314812</v>
      </c>
      <c r="J568" t="s">
        <v>51</v>
      </c>
      <c r="K568" s="1">
        <v>711750</v>
      </c>
      <c r="L568" s="1">
        <v>0</v>
      </c>
      <c r="M568" s="1">
        <v>711750</v>
      </c>
      <c r="N568" t="s">
        <v>52</v>
      </c>
      <c r="O568" t="s">
        <v>53</v>
      </c>
      <c r="P568" t="s">
        <v>169</v>
      </c>
      <c r="Q568">
        <v>1002674822</v>
      </c>
      <c r="R568" t="s">
        <v>3892</v>
      </c>
      <c r="S568" t="s">
        <v>56</v>
      </c>
      <c r="T568" t="s">
        <v>57</v>
      </c>
      <c r="U568" s="3" t="s">
        <v>3893</v>
      </c>
      <c r="V568" t="s">
        <v>59</v>
      </c>
      <c r="W568">
        <v>890903938</v>
      </c>
      <c r="X568" t="s">
        <v>86</v>
      </c>
      <c r="Y568">
        <v>923244</v>
      </c>
      <c r="Z568" t="s">
        <v>2475</v>
      </c>
      <c r="AA568" t="s">
        <v>1773</v>
      </c>
      <c r="AB568" t="s">
        <v>1774</v>
      </c>
      <c r="AC568" t="s">
        <v>64</v>
      </c>
      <c r="AD568" t="s">
        <v>65</v>
      </c>
      <c r="AE568" t="s">
        <v>66</v>
      </c>
      <c r="AF568" s="1">
        <v>711750</v>
      </c>
      <c r="AG568" s="1">
        <v>0</v>
      </c>
      <c r="AH568" s="1">
        <v>0</v>
      </c>
      <c r="AI568" s="1">
        <v>0</v>
      </c>
      <c r="AJ568" t="s">
        <v>67</v>
      </c>
      <c r="AM568" t="s">
        <v>68</v>
      </c>
      <c r="AS568">
        <v>3925</v>
      </c>
      <c r="AT568">
        <v>3925</v>
      </c>
      <c r="AU568">
        <v>81125</v>
      </c>
      <c r="AV568">
        <v>0</v>
      </c>
      <c r="AX568">
        <v>156325</v>
      </c>
      <c r="AY568">
        <v>140676725</v>
      </c>
      <c r="AZ568" t="s">
        <v>70</v>
      </c>
      <c r="BA568">
        <v>45782</v>
      </c>
      <c r="BB568" t="s">
        <v>1775</v>
      </c>
      <c r="BC568" t="s">
        <v>3866</v>
      </c>
      <c r="BD568" t="s">
        <v>3867</v>
      </c>
    </row>
    <row r="569" spans="1:56" x14ac:dyDescent="0.25">
      <c r="A569" t="str">
        <f>OP[[#This Row],[CODIGO_OP]]&amp;OP[[#This Row],[Rubro]]</f>
        <v>140676825-44-PC-3603-1300-20-20305C-3603025-01</v>
      </c>
      <c r="B569" t="str">
        <f>OP[[#This Row],[CODIGO_CRP]]&amp;OP[[#This Row],[Rubro]]</f>
        <v>81225-44-PC-3603-1300-20-20305C-3603025-01</v>
      </c>
      <c r="C569" t="str">
        <f>OP[[#This Row],[CODIGO_CDP]]&amp;OP[[#This Row],[Rubro]]</f>
        <v>3925-44-PC-3603-1300-20-20305C-3603025-01</v>
      </c>
      <c r="D569" t="str">
        <f>_xlfn.CONCAT(MID(OP[[#This Row],[Numero Documento]],1,10),"-",RIGHT(OP[[#This Row],[Dependencia]],2),"-",MID(OP[[#This Row],[Fuente]],1,1))</f>
        <v>140676825-44-P</v>
      </c>
      <c r="E569" t="str">
        <f>_xlfn.CONCAT(MID(OP[[#This Row],[Compromisos]],1,10),"-",RIGHT(OP[[#This Row],[Dependencia]],2),"-",MID(OP[[#This Row],[Fuente]],1,1))</f>
        <v>81225-44-P</v>
      </c>
      <c r="F569" t="str">
        <f>_xlfn.CONCAT(MID(OP[[#This Row],[CDP]],1,10),"-",RIGHT(OP[[#This Row],[Dependencia]],2),"-",MID(OP[[#This Row],[Fuente]],1,1))</f>
        <v>3925-44-P</v>
      </c>
      <c r="G569" t="s">
        <v>4901</v>
      </c>
      <c r="H569">
        <v>45785</v>
      </c>
      <c r="I569">
        <v>45789.207013888888</v>
      </c>
      <c r="J569" t="s">
        <v>51</v>
      </c>
      <c r="K569" s="1">
        <v>711750</v>
      </c>
      <c r="L569" s="1">
        <v>0</v>
      </c>
      <c r="M569" s="1">
        <v>711750</v>
      </c>
      <c r="N569" t="s">
        <v>52</v>
      </c>
      <c r="O569" t="s">
        <v>53</v>
      </c>
      <c r="P569" t="s">
        <v>169</v>
      </c>
      <c r="Q569">
        <v>1065831613</v>
      </c>
      <c r="R569" t="s">
        <v>3894</v>
      </c>
      <c r="S569" t="s">
        <v>56</v>
      </c>
      <c r="T569" t="s">
        <v>57</v>
      </c>
      <c r="U569" s="3" t="s">
        <v>3895</v>
      </c>
      <c r="V569" t="s">
        <v>59</v>
      </c>
      <c r="W569">
        <v>890903938</v>
      </c>
      <c r="X569" t="s">
        <v>86</v>
      </c>
      <c r="Y569">
        <v>923244</v>
      </c>
      <c r="Z569" t="s">
        <v>2475</v>
      </c>
      <c r="AA569" t="s">
        <v>1773</v>
      </c>
      <c r="AB569" t="s">
        <v>1774</v>
      </c>
      <c r="AC569" t="s">
        <v>64</v>
      </c>
      <c r="AD569" t="s">
        <v>65</v>
      </c>
      <c r="AE569" t="s">
        <v>66</v>
      </c>
      <c r="AF569" s="1">
        <v>711750</v>
      </c>
      <c r="AG569" s="1">
        <v>0</v>
      </c>
      <c r="AH569" s="1">
        <v>0</v>
      </c>
      <c r="AI569" s="1">
        <v>0</v>
      </c>
      <c r="AJ569" t="s">
        <v>67</v>
      </c>
      <c r="AM569" t="s">
        <v>68</v>
      </c>
      <c r="AS569">
        <v>3925</v>
      </c>
      <c r="AT569">
        <v>3925</v>
      </c>
      <c r="AU569">
        <v>81225</v>
      </c>
      <c r="AV569">
        <v>0</v>
      </c>
      <c r="AX569">
        <v>156425</v>
      </c>
      <c r="AY569">
        <v>140676825</v>
      </c>
      <c r="AZ569" t="s">
        <v>70</v>
      </c>
      <c r="BA569">
        <v>45782</v>
      </c>
      <c r="BB569" t="s">
        <v>1775</v>
      </c>
      <c r="BC569" t="s">
        <v>3866</v>
      </c>
      <c r="BD569" t="s">
        <v>3867</v>
      </c>
    </row>
    <row r="570" spans="1:56" x14ac:dyDescent="0.25">
      <c r="A570" t="str">
        <f>OP[[#This Row],[CODIGO_OP]]&amp;OP[[#This Row],[Rubro]]</f>
        <v>140676925-44-PC-3603-1300-20-20305C-3603025-01</v>
      </c>
      <c r="B570" t="str">
        <f>OP[[#This Row],[CODIGO_CRP]]&amp;OP[[#This Row],[Rubro]]</f>
        <v>81325-44-PC-3603-1300-20-20305C-3603025-01</v>
      </c>
      <c r="C570" t="str">
        <f>OP[[#This Row],[CODIGO_CDP]]&amp;OP[[#This Row],[Rubro]]</f>
        <v>3925-44-PC-3603-1300-20-20305C-3603025-01</v>
      </c>
      <c r="D570" t="str">
        <f>_xlfn.CONCAT(MID(OP[[#This Row],[Numero Documento]],1,10),"-",RIGHT(OP[[#This Row],[Dependencia]],2),"-",MID(OP[[#This Row],[Fuente]],1,1))</f>
        <v>140676925-44-P</v>
      </c>
      <c r="E570" t="str">
        <f>_xlfn.CONCAT(MID(OP[[#This Row],[Compromisos]],1,10),"-",RIGHT(OP[[#This Row],[Dependencia]],2),"-",MID(OP[[#This Row],[Fuente]],1,1))</f>
        <v>81325-44-P</v>
      </c>
      <c r="F570" t="str">
        <f>_xlfn.CONCAT(MID(OP[[#This Row],[CDP]],1,10),"-",RIGHT(OP[[#This Row],[Dependencia]],2),"-",MID(OP[[#This Row],[Fuente]],1,1))</f>
        <v>3925-44-P</v>
      </c>
      <c r="G570" t="s">
        <v>4903</v>
      </c>
      <c r="H570">
        <v>45785</v>
      </c>
      <c r="I570">
        <v>45789.207013888888</v>
      </c>
      <c r="J570" t="s">
        <v>51</v>
      </c>
      <c r="K570" s="1">
        <v>711750</v>
      </c>
      <c r="L570" s="1">
        <v>0</v>
      </c>
      <c r="M570" s="1">
        <v>711750</v>
      </c>
      <c r="N570" t="s">
        <v>52</v>
      </c>
      <c r="O570" t="s">
        <v>53</v>
      </c>
      <c r="P570" t="s">
        <v>169</v>
      </c>
      <c r="Q570">
        <v>1001031181</v>
      </c>
      <c r="R570" t="s">
        <v>3896</v>
      </c>
      <c r="S570" t="s">
        <v>56</v>
      </c>
      <c r="T570" t="s">
        <v>57</v>
      </c>
      <c r="U570" s="3" t="s">
        <v>3897</v>
      </c>
      <c r="V570" t="s">
        <v>59</v>
      </c>
      <c r="W570">
        <v>890903938</v>
      </c>
      <c r="X570" t="s">
        <v>86</v>
      </c>
      <c r="Y570">
        <v>923244</v>
      </c>
      <c r="Z570" t="s">
        <v>2475</v>
      </c>
      <c r="AA570" t="s">
        <v>1773</v>
      </c>
      <c r="AB570" t="s">
        <v>1774</v>
      </c>
      <c r="AC570" t="s">
        <v>64</v>
      </c>
      <c r="AD570" t="s">
        <v>65</v>
      </c>
      <c r="AE570" t="s">
        <v>66</v>
      </c>
      <c r="AF570" s="1">
        <v>711750</v>
      </c>
      <c r="AG570" s="1">
        <v>0</v>
      </c>
      <c r="AH570" s="1">
        <v>0</v>
      </c>
      <c r="AI570" s="1">
        <v>0</v>
      </c>
      <c r="AJ570" t="s">
        <v>67</v>
      </c>
      <c r="AM570" t="s">
        <v>68</v>
      </c>
      <c r="AS570">
        <v>3925</v>
      </c>
      <c r="AT570">
        <v>3925</v>
      </c>
      <c r="AU570">
        <v>81325</v>
      </c>
      <c r="AV570">
        <v>0</v>
      </c>
      <c r="AX570">
        <v>156525</v>
      </c>
      <c r="AY570">
        <v>140676925</v>
      </c>
      <c r="AZ570" t="s">
        <v>70</v>
      </c>
      <c r="BA570">
        <v>45782</v>
      </c>
      <c r="BB570" t="s">
        <v>1775</v>
      </c>
      <c r="BC570" t="s">
        <v>3866</v>
      </c>
      <c r="BD570" t="s">
        <v>3867</v>
      </c>
    </row>
    <row r="571" spans="1:56" x14ac:dyDescent="0.25">
      <c r="A571" t="str">
        <f>OP[[#This Row],[CODIGO_OP]]&amp;OP[[#This Row],[Rubro]]</f>
        <v>140677025-44-PC-3603-1300-20-20305C-3603025-01</v>
      </c>
      <c r="B571" t="str">
        <f>OP[[#This Row],[CODIGO_CRP]]&amp;OP[[#This Row],[Rubro]]</f>
        <v>81425-44-PC-3603-1300-20-20305C-3603025-01</v>
      </c>
      <c r="C571" t="str">
        <f>OP[[#This Row],[CODIGO_CDP]]&amp;OP[[#This Row],[Rubro]]</f>
        <v>3925-44-PC-3603-1300-20-20305C-3603025-01</v>
      </c>
      <c r="D571" t="str">
        <f>_xlfn.CONCAT(MID(OP[[#This Row],[Numero Documento]],1,10),"-",RIGHT(OP[[#This Row],[Dependencia]],2),"-",MID(OP[[#This Row],[Fuente]],1,1))</f>
        <v>140677025-44-P</v>
      </c>
      <c r="E571" t="str">
        <f>_xlfn.CONCAT(MID(OP[[#This Row],[Compromisos]],1,10),"-",RIGHT(OP[[#This Row],[Dependencia]],2),"-",MID(OP[[#This Row],[Fuente]],1,1))</f>
        <v>81425-44-P</v>
      </c>
      <c r="F571" t="str">
        <f>_xlfn.CONCAT(MID(OP[[#This Row],[CDP]],1,10),"-",RIGHT(OP[[#This Row],[Dependencia]],2),"-",MID(OP[[#This Row],[Fuente]],1,1))</f>
        <v>3925-44-P</v>
      </c>
      <c r="G571" t="s">
        <v>4905</v>
      </c>
      <c r="H571">
        <v>45785</v>
      </c>
      <c r="I571">
        <v>45789.207013888888</v>
      </c>
      <c r="J571" t="s">
        <v>51</v>
      </c>
      <c r="K571" s="1">
        <v>711750</v>
      </c>
      <c r="L571" s="1">
        <v>0</v>
      </c>
      <c r="M571" s="1">
        <v>711750</v>
      </c>
      <c r="N571" t="s">
        <v>52</v>
      </c>
      <c r="O571" t="s">
        <v>53</v>
      </c>
      <c r="P571" t="s">
        <v>169</v>
      </c>
      <c r="Q571">
        <v>1023749747</v>
      </c>
      <c r="R571" t="s">
        <v>3898</v>
      </c>
      <c r="S571" t="s">
        <v>56</v>
      </c>
      <c r="T571" t="s">
        <v>57</v>
      </c>
      <c r="U571" s="3" t="s">
        <v>3899</v>
      </c>
      <c r="V571" t="s">
        <v>59</v>
      </c>
      <c r="W571">
        <v>890903938</v>
      </c>
      <c r="X571" t="s">
        <v>86</v>
      </c>
      <c r="Y571">
        <v>923244</v>
      </c>
      <c r="Z571" t="s">
        <v>2475</v>
      </c>
      <c r="AA571" t="s">
        <v>1773</v>
      </c>
      <c r="AB571" t="s">
        <v>1774</v>
      </c>
      <c r="AC571" t="s">
        <v>64</v>
      </c>
      <c r="AD571" t="s">
        <v>65</v>
      </c>
      <c r="AE571" t="s">
        <v>66</v>
      </c>
      <c r="AF571" s="1">
        <v>711750</v>
      </c>
      <c r="AG571" s="1">
        <v>0</v>
      </c>
      <c r="AH571" s="1">
        <v>0</v>
      </c>
      <c r="AI571" s="1">
        <v>0</v>
      </c>
      <c r="AJ571" t="s">
        <v>67</v>
      </c>
      <c r="AM571" t="s">
        <v>68</v>
      </c>
      <c r="AS571">
        <v>3925</v>
      </c>
      <c r="AT571">
        <v>3925</v>
      </c>
      <c r="AU571">
        <v>81425</v>
      </c>
      <c r="AV571">
        <v>0</v>
      </c>
      <c r="AX571">
        <v>156625</v>
      </c>
      <c r="AY571">
        <v>140677025</v>
      </c>
      <c r="AZ571" t="s">
        <v>70</v>
      </c>
      <c r="BA571">
        <v>45782</v>
      </c>
      <c r="BB571" t="s">
        <v>1775</v>
      </c>
      <c r="BC571" t="s">
        <v>3866</v>
      </c>
      <c r="BD571" t="s">
        <v>3867</v>
      </c>
    </row>
    <row r="572" spans="1:56" x14ac:dyDescent="0.25">
      <c r="A572" t="str">
        <f>OP[[#This Row],[CODIGO_OP]]&amp;OP[[#This Row],[Rubro]]</f>
        <v>140677125-44-PC-3603-1300-20-20305C-3603025-01</v>
      </c>
      <c r="B572" t="str">
        <f>OP[[#This Row],[CODIGO_CRP]]&amp;OP[[#This Row],[Rubro]]</f>
        <v>81525-44-PC-3603-1300-20-20305C-3603025-01</v>
      </c>
      <c r="C572" t="str">
        <f>OP[[#This Row],[CODIGO_CDP]]&amp;OP[[#This Row],[Rubro]]</f>
        <v>3925-44-PC-3603-1300-20-20305C-3603025-01</v>
      </c>
      <c r="D572" t="str">
        <f>_xlfn.CONCAT(MID(OP[[#This Row],[Numero Documento]],1,10),"-",RIGHT(OP[[#This Row],[Dependencia]],2),"-",MID(OP[[#This Row],[Fuente]],1,1))</f>
        <v>140677125-44-P</v>
      </c>
      <c r="E572" t="str">
        <f>_xlfn.CONCAT(MID(OP[[#This Row],[Compromisos]],1,10),"-",RIGHT(OP[[#This Row],[Dependencia]],2),"-",MID(OP[[#This Row],[Fuente]],1,1))</f>
        <v>81525-44-P</v>
      </c>
      <c r="F572" t="str">
        <f>_xlfn.CONCAT(MID(OP[[#This Row],[CDP]],1,10),"-",RIGHT(OP[[#This Row],[Dependencia]],2),"-",MID(OP[[#This Row],[Fuente]],1,1))</f>
        <v>3925-44-P</v>
      </c>
      <c r="G572" t="s">
        <v>4907</v>
      </c>
      <c r="H572">
        <v>45785</v>
      </c>
      <c r="I572">
        <v>45789.207025462965</v>
      </c>
      <c r="J572" t="s">
        <v>51</v>
      </c>
      <c r="K572" s="1">
        <v>711750</v>
      </c>
      <c r="L572" s="1">
        <v>0</v>
      </c>
      <c r="M572" s="1">
        <v>711750</v>
      </c>
      <c r="N572" t="s">
        <v>52</v>
      </c>
      <c r="O572" t="s">
        <v>53</v>
      </c>
      <c r="P572" t="s">
        <v>169</v>
      </c>
      <c r="Q572">
        <v>21509612</v>
      </c>
      <c r="R572" t="s">
        <v>3900</v>
      </c>
      <c r="S572" t="s">
        <v>56</v>
      </c>
      <c r="T572" t="s">
        <v>57</v>
      </c>
      <c r="U572" s="3" t="s">
        <v>3901</v>
      </c>
      <c r="V572" t="s">
        <v>59</v>
      </c>
      <c r="W572">
        <v>890903938</v>
      </c>
      <c r="X572" t="s">
        <v>86</v>
      </c>
      <c r="Y572">
        <v>923244</v>
      </c>
      <c r="Z572" t="s">
        <v>2475</v>
      </c>
      <c r="AA572" t="s">
        <v>1773</v>
      </c>
      <c r="AB572" t="s">
        <v>1774</v>
      </c>
      <c r="AC572" t="s">
        <v>64</v>
      </c>
      <c r="AD572" t="s">
        <v>65</v>
      </c>
      <c r="AE572" t="s">
        <v>66</v>
      </c>
      <c r="AF572" s="1">
        <v>711750</v>
      </c>
      <c r="AG572" s="1">
        <v>0</v>
      </c>
      <c r="AH572" s="1">
        <v>0</v>
      </c>
      <c r="AI572" s="1">
        <v>0</v>
      </c>
      <c r="AJ572" t="s">
        <v>67</v>
      </c>
      <c r="AM572" t="s">
        <v>68</v>
      </c>
      <c r="AS572">
        <v>3925</v>
      </c>
      <c r="AT572">
        <v>3925</v>
      </c>
      <c r="AU572">
        <v>81525</v>
      </c>
      <c r="AV572">
        <v>0</v>
      </c>
      <c r="AX572">
        <v>156725</v>
      </c>
      <c r="AY572">
        <v>140677125</v>
      </c>
      <c r="AZ572" t="s">
        <v>70</v>
      </c>
      <c r="BA572">
        <v>45782</v>
      </c>
      <c r="BB572" t="s">
        <v>1775</v>
      </c>
      <c r="BC572" t="s">
        <v>3866</v>
      </c>
      <c r="BD572" t="s">
        <v>3867</v>
      </c>
    </row>
    <row r="573" spans="1:56" x14ac:dyDescent="0.25">
      <c r="A573" t="str">
        <f>OP[[#This Row],[CODIGO_OP]]&amp;OP[[#This Row],[Rubro]]</f>
        <v>140677225-44-PC-3603-1300-20-20305C-3603025-01</v>
      </c>
      <c r="B573" t="str">
        <f>OP[[#This Row],[CODIGO_CRP]]&amp;OP[[#This Row],[Rubro]]</f>
        <v>81625-44-PC-3603-1300-20-20305C-3603025-01</v>
      </c>
      <c r="C573" t="str">
        <f>OP[[#This Row],[CODIGO_CDP]]&amp;OP[[#This Row],[Rubro]]</f>
        <v>3925-44-PC-3603-1300-20-20305C-3603025-01</v>
      </c>
      <c r="D573" t="str">
        <f>_xlfn.CONCAT(MID(OP[[#This Row],[Numero Documento]],1,10),"-",RIGHT(OP[[#This Row],[Dependencia]],2),"-",MID(OP[[#This Row],[Fuente]],1,1))</f>
        <v>140677225-44-P</v>
      </c>
      <c r="E573" t="str">
        <f>_xlfn.CONCAT(MID(OP[[#This Row],[Compromisos]],1,10),"-",RIGHT(OP[[#This Row],[Dependencia]],2),"-",MID(OP[[#This Row],[Fuente]],1,1))</f>
        <v>81625-44-P</v>
      </c>
      <c r="F573" t="str">
        <f>_xlfn.CONCAT(MID(OP[[#This Row],[CDP]],1,10),"-",RIGHT(OP[[#This Row],[Dependencia]],2),"-",MID(OP[[#This Row],[Fuente]],1,1))</f>
        <v>3925-44-P</v>
      </c>
      <c r="G573" t="s">
        <v>4909</v>
      </c>
      <c r="H573">
        <v>45785</v>
      </c>
      <c r="I573">
        <v>45789.207025462965</v>
      </c>
      <c r="J573" t="s">
        <v>51</v>
      </c>
      <c r="K573" s="1">
        <v>711750</v>
      </c>
      <c r="L573" s="1">
        <v>0</v>
      </c>
      <c r="M573" s="1">
        <v>711750</v>
      </c>
      <c r="N573" t="s">
        <v>52</v>
      </c>
      <c r="O573" t="s">
        <v>53</v>
      </c>
      <c r="P573" t="s">
        <v>169</v>
      </c>
      <c r="Q573">
        <v>1001979259</v>
      </c>
      <c r="R573" t="s">
        <v>3902</v>
      </c>
      <c r="S573" t="s">
        <v>56</v>
      </c>
      <c r="T573" t="s">
        <v>57</v>
      </c>
      <c r="U573" s="3" t="s">
        <v>3903</v>
      </c>
      <c r="V573" t="s">
        <v>59</v>
      </c>
      <c r="W573">
        <v>890903938</v>
      </c>
      <c r="X573" t="s">
        <v>86</v>
      </c>
      <c r="Y573">
        <v>923244</v>
      </c>
      <c r="Z573" t="s">
        <v>2475</v>
      </c>
      <c r="AA573" t="s">
        <v>1773</v>
      </c>
      <c r="AB573" t="s">
        <v>1774</v>
      </c>
      <c r="AC573" t="s">
        <v>64</v>
      </c>
      <c r="AD573" t="s">
        <v>65</v>
      </c>
      <c r="AE573" t="s">
        <v>66</v>
      </c>
      <c r="AF573" s="1">
        <v>711750</v>
      </c>
      <c r="AG573" s="1">
        <v>0</v>
      </c>
      <c r="AH573" s="1">
        <v>0</v>
      </c>
      <c r="AI573" s="1">
        <v>0</v>
      </c>
      <c r="AJ573" t="s">
        <v>67</v>
      </c>
      <c r="AM573" t="s">
        <v>68</v>
      </c>
      <c r="AS573">
        <v>3925</v>
      </c>
      <c r="AT573">
        <v>3925</v>
      </c>
      <c r="AU573">
        <v>81625</v>
      </c>
      <c r="AV573">
        <v>0</v>
      </c>
      <c r="AX573">
        <v>156825</v>
      </c>
      <c r="AY573">
        <v>140677225</v>
      </c>
      <c r="AZ573" t="s">
        <v>70</v>
      </c>
      <c r="BA573">
        <v>45782</v>
      </c>
      <c r="BB573" t="s">
        <v>1775</v>
      </c>
      <c r="BC573" t="s">
        <v>3866</v>
      </c>
      <c r="BD573" t="s">
        <v>3867</v>
      </c>
    </row>
    <row r="574" spans="1:56" x14ac:dyDescent="0.25">
      <c r="A574" t="str">
        <f>OP[[#This Row],[CODIGO_OP]]&amp;OP[[#This Row],[Rubro]]</f>
        <v>140677325-44-PC-3603-1300-20-20305C-3603025-01</v>
      </c>
      <c r="B574" t="str">
        <f>OP[[#This Row],[CODIGO_CRP]]&amp;OP[[#This Row],[Rubro]]</f>
        <v>81725-44-PC-3603-1300-20-20305C-3603025-01</v>
      </c>
      <c r="C574" t="str">
        <f>OP[[#This Row],[CODIGO_CDP]]&amp;OP[[#This Row],[Rubro]]</f>
        <v>3925-44-PC-3603-1300-20-20305C-3603025-01</v>
      </c>
      <c r="D574" t="str">
        <f>_xlfn.CONCAT(MID(OP[[#This Row],[Numero Documento]],1,10),"-",RIGHT(OP[[#This Row],[Dependencia]],2),"-",MID(OP[[#This Row],[Fuente]],1,1))</f>
        <v>140677325-44-P</v>
      </c>
      <c r="E574" t="str">
        <f>_xlfn.CONCAT(MID(OP[[#This Row],[Compromisos]],1,10),"-",RIGHT(OP[[#This Row],[Dependencia]],2),"-",MID(OP[[#This Row],[Fuente]],1,1))</f>
        <v>81725-44-P</v>
      </c>
      <c r="F574" t="str">
        <f>_xlfn.CONCAT(MID(OP[[#This Row],[CDP]],1,10),"-",RIGHT(OP[[#This Row],[Dependencia]],2),"-",MID(OP[[#This Row],[Fuente]],1,1))</f>
        <v>3925-44-P</v>
      </c>
      <c r="G574" t="s">
        <v>4911</v>
      </c>
      <c r="H574">
        <v>45785</v>
      </c>
      <c r="I574">
        <v>45789.214756944442</v>
      </c>
      <c r="J574" t="s">
        <v>51</v>
      </c>
      <c r="K574" s="1">
        <v>711750</v>
      </c>
      <c r="L574" s="1">
        <v>0</v>
      </c>
      <c r="M574" s="1">
        <v>711750</v>
      </c>
      <c r="N574" t="s">
        <v>52</v>
      </c>
      <c r="O574" t="s">
        <v>53</v>
      </c>
      <c r="P574" t="s">
        <v>169</v>
      </c>
      <c r="Q574">
        <v>1073714122</v>
      </c>
      <c r="R574" t="s">
        <v>3904</v>
      </c>
      <c r="S574" t="s">
        <v>56</v>
      </c>
      <c r="T574" t="s">
        <v>57</v>
      </c>
      <c r="U574" s="3" t="s">
        <v>3905</v>
      </c>
      <c r="V574" t="s">
        <v>59</v>
      </c>
      <c r="W574">
        <v>860007335</v>
      </c>
      <c r="X574" t="s">
        <v>201</v>
      </c>
      <c r="Y574">
        <v>923244</v>
      </c>
      <c r="Z574" t="s">
        <v>2475</v>
      </c>
      <c r="AA574" t="s">
        <v>1773</v>
      </c>
      <c r="AB574" t="s">
        <v>1774</v>
      </c>
      <c r="AC574" t="s">
        <v>64</v>
      </c>
      <c r="AD574" t="s">
        <v>65</v>
      </c>
      <c r="AE574" t="s">
        <v>66</v>
      </c>
      <c r="AF574" s="1">
        <v>711750</v>
      </c>
      <c r="AG574" s="1">
        <v>0</v>
      </c>
      <c r="AH574" s="1">
        <v>0</v>
      </c>
      <c r="AI574" s="1">
        <v>0</v>
      </c>
      <c r="AJ574" t="s">
        <v>67</v>
      </c>
      <c r="AM574" t="s">
        <v>68</v>
      </c>
      <c r="AS574">
        <v>3925</v>
      </c>
      <c r="AT574">
        <v>3925</v>
      </c>
      <c r="AU574">
        <v>81725</v>
      </c>
      <c r="AV574">
        <v>0</v>
      </c>
      <c r="AX574">
        <v>156925</v>
      </c>
      <c r="AY574">
        <v>140677325</v>
      </c>
      <c r="AZ574" t="s">
        <v>70</v>
      </c>
      <c r="BA574">
        <v>45782</v>
      </c>
      <c r="BB574" t="s">
        <v>1775</v>
      </c>
      <c r="BC574" t="s">
        <v>3866</v>
      </c>
      <c r="BD574" t="s">
        <v>3867</v>
      </c>
    </row>
    <row r="575" spans="1:56" x14ac:dyDescent="0.25">
      <c r="A575" t="str">
        <f>OP[[#This Row],[CODIGO_OP]]&amp;OP[[#This Row],[Rubro]]</f>
        <v>140677425-44-PC-3603-1300-20-20305C-3603025-01</v>
      </c>
      <c r="B575" t="str">
        <f>OP[[#This Row],[CODIGO_CRP]]&amp;OP[[#This Row],[Rubro]]</f>
        <v>81825-44-PC-3603-1300-20-20305C-3603025-01</v>
      </c>
      <c r="C575" t="str">
        <f>OP[[#This Row],[CODIGO_CDP]]&amp;OP[[#This Row],[Rubro]]</f>
        <v>3925-44-PC-3603-1300-20-20305C-3603025-01</v>
      </c>
      <c r="D575" t="str">
        <f>_xlfn.CONCAT(MID(OP[[#This Row],[Numero Documento]],1,10),"-",RIGHT(OP[[#This Row],[Dependencia]],2),"-",MID(OP[[#This Row],[Fuente]],1,1))</f>
        <v>140677425-44-P</v>
      </c>
      <c r="E575" t="str">
        <f>_xlfn.CONCAT(MID(OP[[#This Row],[Compromisos]],1,10),"-",RIGHT(OP[[#This Row],[Dependencia]],2),"-",MID(OP[[#This Row],[Fuente]],1,1))</f>
        <v>81825-44-P</v>
      </c>
      <c r="F575" t="str">
        <f>_xlfn.CONCAT(MID(OP[[#This Row],[CDP]],1,10),"-",RIGHT(OP[[#This Row],[Dependencia]],2),"-",MID(OP[[#This Row],[Fuente]],1,1))</f>
        <v>3925-44-P</v>
      </c>
      <c r="G575" t="s">
        <v>4913</v>
      </c>
      <c r="H575">
        <v>45785</v>
      </c>
      <c r="I575">
        <v>45789.207256944443</v>
      </c>
      <c r="J575" t="s">
        <v>51</v>
      </c>
      <c r="K575" s="1">
        <v>711750</v>
      </c>
      <c r="L575" s="1">
        <v>0</v>
      </c>
      <c r="M575" s="1">
        <v>711750</v>
      </c>
      <c r="N575" t="s">
        <v>52</v>
      </c>
      <c r="O575" t="s">
        <v>53</v>
      </c>
      <c r="P575" t="s">
        <v>169</v>
      </c>
      <c r="Q575">
        <v>1007417009</v>
      </c>
      <c r="R575" t="s">
        <v>3906</v>
      </c>
      <c r="S575" t="s">
        <v>56</v>
      </c>
      <c r="T575" t="s">
        <v>57</v>
      </c>
      <c r="U575" s="3" t="s">
        <v>3907</v>
      </c>
      <c r="V575" t="s">
        <v>59</v>
      </c>
      <c r="W575">
        <v>890903938</v>
      </c>
      <c r="X575" t="s">
        <v>86</v>
      </c>
      <c r="Y575">
        <v>923244</v>
      </c>
      <c r="Z575" t="s">
        <v>2475</v>
      </c>
      <c r="AA575" t="s">
        <v>1773</v>
      </c>
      <c r="AB575" t="s">
        <v>1774</v>
      </c>
      <c r="AC575" t="s">
        <v>64</v>
      </c>
      <c r="AD575" t="s">
        <v>65</v>
      </c>
      <c r="AE575" t="s">
        <v>66</v>
      </c>
      <c r="AF575" s="1">
        <v>711750</v>
      </c>
      <c r="AG575" s="1">
        <v>0</v>
      </c>
      <c r="AH575" s="1">
        <v>0</v>
      </c>
      <c r="AI575" s="1">
        <v>0</v>
      </c>
      <c r="AJ575" t="s">
        <v>67</v>
      </c>
      <c r="AM575" t="s">
        <v>68</v>
      </c>
      <c r="AS575">
        <v>3925</v>
      </c>
      <c r="AT575">
        <v>3925</v>
      </c>
      <c r="AU575">
        <v>81825</v>
      </c>
      <c r="AV575">
        <v>0</v>
      </c>
      <c r="AX575">
        <v>157025</v>
      </c>
      <c r="AY575">
        <v>140677425</v>
      </c>
      <c r="AZ575" t="s">
        <v>70</v>
      </c>
      <c r="BA575">
        <v>45782</v>
      </c>
      <c r="BB575" t="s">
        <v>1775</v>
      </c>
      <c r="BC575" t="s">
        <v>3866</v>
      </c>
      <c r="BD575" t="s">
        <v>3867</v>
      </c>
    </row>
    <row r="576" spans="1:56" x14ac:dyDescent="0.25">
      <c r="A576" t="str">
        <f>OP[[#This Row],[CODIGO_OP]]&amp;OP[[#This Row],[Rubro]]</f>
        <v>140677525-44-PC-3603-1300-20-20305C-3603025-01</v>
      </c>
      <c r="B576" t="str">
        <f>OP[[#This Row],[CODIGO_CRP]]&amp;OP[[#This Row],[Rubro]]</f>
        <v>81925-44-PC-3603-1300-20-20305C-3603025-01</v>
      </c>
      <c r="C576" t="str">
        <f>OP[[#This Row],[CODIGO_CDP]]&amp;OP[[#This Row],[Rubro]]</f>
        <v>3925-44-PC-3603-1300-20-20305C-3603025-01</v>
      </c>
      <c r="D576" t="str">
        <f>_xlfn.CONCAT(MID(OP[[#This Row],[Numero Documento]],1,10),"-",RIGHT(OP[[#This Row],[Dependencia]],2),"-",MID(OP[[#This Row],[Fuente]],1,1))</f>
        <v>140677525-44-P</v>
      </c>
      <c r="E576" t="str">
        <f>_xlfn.CONCAT(MID(OP[[#This Row],[Compromisos]],1,10),"-",RIGHT(OP[[#This Row],[Dependencia]],2),"-",MID(OP[[#This Row],[Fuente]],1,1))</f>
        <v>81925-44-P</v>
      </c>
      <c r="F576" t="str">
        <f>_xlfn.CONCAT(MID(OP[[#This Row],[CDP]],1,10),"-",RIGHT(OP[[#This Row],[Dependencia]],2),"-",MID(OP[[#This Row],[Fuente]],1,1))</f>
        <v>3925-44-P</v>
      </c>
      <c r="G576" t="s">
        <v>4915</v>
      </c>
      <c r="H576">
        <v>45785</v>
      </c>
      <c r="I576">
        <v>45789.207268518519</v>
      </c>
      <c r="J576" t="s">
        <v>51</v>
      </c>
      <c r="K576" s="1">
        <v>711750</v>
      </c>
      <c r="L576" s="1">
        <v>0</v>
      </c>
      <c r="M576" s="1">
        <v>711750</v>
      </c>
      <c r="N576" t="s">
        <v>52</v>
      </c>
      <c r="O576" t="s">
        <v>53</v>
      </c>
      <c r="P576" t="s">
        <v>169</v>
      </c>
      <c r="Q576">
        <v>1010243084</v>
      </c>
      <c r="R576" t="s">
        <v>3908</v>
      </c>
      <c r="S576" t="s">
        <v>56</v>
      </c>
      <c r="T576" t="s">
        <v>57</v>
      </c>
      <c r="U576" s="3" t="s">
        <v>3909</v>
      </c>
      <c r="V576" t="s">
        <v>59</v>
      </c>
      <c r="W576">
        <v>890903938</v>
      </c>
      <c r="X576" t="s">
        <v>86</v>
      </c>
      <c r="Y576">
        <v>923244</v>
      </c>
      <c r="Z576" t="s">
        <v>2475</v>
      </c>
      <c r="AA576" t="s">
        <v>1773</v>
      </c>
      <c r="AB576" t="s">
        <v>1774</v>
      </c>
      <c r="AC576" t="s">
        <v>64</v>
      </c>
      <c r="AD576" t="s">
        <v>65</v>
      </c>
      <c r="AE576" t="s">
        <v>66</v>
      </c>
      <c r="AF576" s="1">
        <v>711750</v>
      </c>
      <c r="AG576" s="1">
        <v>0</v>
      </c>
      <c r="AH576" s="1">
        <v>0</v>
      </c>
      <c r="AI576" s="1">
        <v>0</v>
      </c>
      <c r="AJ576" t="s">
        <v>67</v>
      </c>
      <c r="AM576" t="s">
        <v>68</v>
      </c>
      <c r="AS576">
        <v>3925</v>
      </c>
      <c r="AT576">
        <v>3925</v>
      </c>
      <c r="AU576">
        <v>81925</v>
      </c>
      <c r="AV576">
        <v>0</v>
      </c>
      <c r="AX576">
        <v>157125</v>
      </c>
      <c r="AY576">
        <v>140677525</v>
      </c>
      <c r="AZ576" t="s">
        <v>70</v>
      </c>
      <c r="BA576">
        <v>45782</v>
      </c>
      <c r="BB576" t="s">
        <v>1775</v>
      </c>
      <c r="BC576" t="s">
        <v>3866</v>
      </c>
      <c r="BD576" t="s">
        <v>3867</v>
      </c>
    </row>
    <row r="577" spans="1:56" x14ac:dyDescent="0.25">
      <c r="A577" t="str">
        <f>OP[[#This Row],[CODIGO_OP]]&amp;OP[[#This Row],[Rubro]]</f>
        <v>140677625-44-PC-3603-1300-20-20305C-3603025-01</v>
      </c>
      <c r="B577" t="str">
        <f>OP[[#This Row],[CODIGO_CRP]]&amp;OP[[#This Row],[Rubro]]</f>
        <v>82025-44-PC-3603-1300-20-20305C-3603025-01</v>
      </c>
      <c r="C577" t="str">
        <f>OP[[#This Row],[CODIGO_CDP]]&amp;OP[[#This Row],[Rubro]]</f>
        <v>3925-44-PC-3603-1300-20-20305C-3603025-01</v>
      </c>
      <c r="D577" t="str">
        <f>_xlfn.CONCAT(MID(OP[[#This Row],[Numero Documento]],1,10),"-",RIGHT(OP[[#This Row],[Dependencia]],2),"-",MID(OP[[#This Row],[Fuente]],1,1))</f>
        <v>140677625-44-P</v>
      </c>
      <c r="E577" t="str">
        <f>_xlfn.CONCAT(MID(OP[[#This Row],[Compromisos]],1,10),"-",RIGHT(OP[[#This Row],[Dependencia]],2),"-",MID(OP[[#This Row],[Fuente]],1,1))</f>
        <v>82025-44-P</v>
      </c>
      <c r="F577" t="str">
        <f>_xlfn.CONCAT(MID(OP[[#This Row],[CDP]],1,10),"-",RIGHT(OP[[#This Row],[Dependencia]],2),"-",MID(OP[[#This Row],[Fuente]],1,1))</f>
        <v>3925-44-P</v>
      </c>
      <c r="G577" t="s">
        <v>4917</v>
      </c>
      <c r="H577">
        <v>45785</v>
      </c>
      <c r="I577">
        <v>45789.207280092596</v>
      </c>
      <c r="J577" t="s">
        <v>51</v>
      </c>
      <c r="K577" s="1">
        <v>711750</v>
      </c>
      <c r="L577" s="1">
        <v>0</v>
      </c>
      <c r="M577" s="1">
        <v>711750</v>
      </c>
      <c r="N577" t="s">
        <v>52</v>
      </c>
      <c r="O577" t="s">
        <v>53</v>
      </c>
      <c r="P577" t="s">
        <v>169</v>
      </c>
      <c r="Q577">
        <v>1072189312</v>
      </c>
      <c r="R577" t="s">
        <v>3910</v>
      </c>
      <c r="S577" t="s">
        <v>56</v>
      </c>
      <c r="T577" t="s">
        <v>57</v>
      </c>
      <c r="U577" s="3" t="s">
        <v>3911</v>
      </c>
      <c r="V577" t="s">
        <v>59</v>
      </c>
      <c r="W577">
        <v>890903938</v>
      </c>
      <c r="X577" t="s">
        <v>86</v>
      </c>
      <c r="Y577">
        <v>923244</v>
      </c>
      <c r="Z577" t="s">
        <v>2475</v>
      </c>
      <c r="AA577" t="s">
        <v>1773</v>
      </c>
      <c r="AB577" t="s">
        <v>1774</v>
      </c>
      <c r="AC577" t="s">
        <v>64</v>
      </c>
      <c r="AD577" t="s">
        <v>65</v>
      </c>
      <c r="AE577" t="s">
        <v>66</v>
      </c>
      <c r="AF577" s="1">
        <v>711750</v>
      </c>
      <c r="AG577" s="1">
        <v>0</v>
      </c>
      <c r="AH577" s="1">
        <v>0</v>
      </c>
      <c r="AI577" s="1">
        <v>0</v>
      </c>
      <c r="AJ577" t="s">
        <v>67</v>
      </c>
      <c r="AM577" t="s">
        <v>68</v>
      </c>
      <c r="AS577">
        <v>3925</v>
      </c>
      <c r="AT577">
        <v>3925</v>
      </c>
      <c r="AU577">
        <v>82025</v>
      </c>
      <c r="AV577">
        <v>0</v>
      </c>
      <c r="AX577">
        <v>157225</v>
      </c>
      <c r="AY577">
        <v>140677625</v>
      </c>
      <c r="AZ577" t="s">
        <v>70</v>
      </c>
      <c r="BA577">
        <v>45782</v>
      </c>
      <c r="BB577" t="s">
        <v>1775</v>
      </c>
      <c r="BC577" t="s">
        <v>3866</v>
      </c>
      <c r="BD577" t="s">
        <v>3867</v>
      </c>
    </row>
    <row r="578" spans="1:56" x14ac:dyDescent="0.25">
      <c r="A578" t="str">
        <f>OP[[#This Row],[CODIGO_OP]]&amp;OP[[#This Row],[Rubro]]</f>
        <v>140677725-44-PC-3603-1300-20-20305C-3603025-01</v>
      </c>
      <c r="B578" t="str">
        <f>OP[[#This Row],[CODIGO_CRP]]&amp;OP[[#This Row],[Rubro]]</f>
        <v>82125-44-PC-3603-1300-20-20305C-3603025-01</v>
      </c>
      <c r="C578" t="str">
        <f>OP[[#This Row],[CODIGO_CDP]]&amp;OP[[#This Row],[Rubro]]</f>
        <v>3925-44-PC-3603-1300-20-20305C-3603025-01</v>
      </c>
      <c r="D578" t="str">
        <f>_xlfn.CONCAT(MID(OP[[#This Row],[Numero Documento]],1,10),"-",RIGHT(OP[[#This Row],[Dependencia]],2),"-",MID(OP[[#This Row],[Fuente]],1,1))</f>
        <v>140677725-44-P</v>
      </c>
      <c r="E578" t="str">
        <f>_xlfn.CONCAT(MID(OP[[#This Row],[Compromisos]],1,10),"-",RIGHT(OP[[#This Row],[Dependencia]],2),"-",MID(OP[[#This Row],[Fuente]],1,1))</f>
        <v>82125-44-P</v>
      </c>
      <c r="F578" t="str">
        <f>_xlfn.CONCAT(MID(OP[[#This Row],[CDP]],1,10),"-",RIGHT(OP[[#This Row],[Dependencia]],2),"-",MID(OP[[#This Row],[Fuente]],1,1))</f>
        <v>3925-44-P</v>
      </c>
      <c r="G578" t="s">
        <v>4919</v>
      </c>
      <c r="H578">
        <v>45785</v>
      </c>
      <c r="I578">
        <v>45789.214745370373</v>
      </c>
      <c r="J578" t="s">
        <v>51</v>
      </c>
      <c r="K578" s="1">
        <v>711750</v>
      </c>
      <c r="L578" s="1">
        <v>0</v>
      </c>
      <c r="M578" s="1">
        <v>711750</v>
      </c>
      <c r="N578" t="s">
        <v>52</v>
      </c>
      <c r="O578" t="s">
        <v>53</v>
      </c>
      <c r="P578" t="s">
        <v>1770</v>
      </c>
      <c r="Q578">
        <v>1074812995</v>
      </c>
      <c r="R578" t="s">
        <v>3912</v>
      </c>
      <c r="S578" t="s">
        <v>56</v>
      </c>
      <c r="T578" t="s">
        <v>57</v>
      </c>
      <c r="U578" s="3" t="s">
        <v>3913</v>
      </c>
      <c r="V578" t="s">
        <v>59</v>
      </c>
      <c r="W578">
        <v>860007335</v>
      </c>
      <c r="X578" t="s">
        <v>201</v>
      </c>
      <c r="Y578">
        <v>923244</v>
      </c>
      <c r="Z578" t="s">
        <v>2475</v>
      </c>
      <c r="AA578" t="s">
        <v>1773</v>
      </c>
      <c r="AB578" t="s">
        <v>1774</v>
      </c>
      <c r="AC578" t="s">
        <v>64</v>
      </c>
      <c r="AD578" t="s">
        <v>65</v>
      </c>
      <c r="AE578" t="s">
        <v>66</v>
      </c>
      <c r="AF578" s="1">
        <v>711750</v>
      </c>
      <c r="AG578" s="1">
        <v>0</v>
      </c>
      <c r="AH578" s="1">
        <v>0</v>
      </c>
      <c r="AI578" s="1">
        <v>0</v>
      </c>
      <c r="AJ578" t="s">
        <v>67</v>
      </c>
      <c r="AM578" t="s">
        <v>68</v>
      </c>
      <c r="AS578">
        <v>3925</v>
      </c>
      <c r="AT578">
        <v>3925</v>
      </c>
      <c r="AU578">
        <v>82125</v>
      </c>
      <c r="AV578">
        <v>0</v>
      </c>
      <c r="AX578">
        <v>157325</v>
      </c>
      <c r="AY578">
        <v>140677725</v>
      </c>
      <c r="AZ578" t="s">
        <v>70</v>
      </c>
      <c r="BA578">
        <v>45782</v>
      </c>
      <c r="BB578" t="s">
        <v>1775</v>
      </c>
      <c r="BC578" t="s">
        <v>3866</v>
      </c>
      <c r="BD578" t="s">
        <v>3867</v>
      </c>
    </row>
    <row r="579" spans="1:56" x14ac:dyDescent="0.25">
      <c r="A579" t="str">
        <f>OP[[#This Row],[CODIGO_OP]]&amp;OP[[#This Row],[Rubro]]</f>
        <v>140677825-44-PC-3603-1300-20-20305C-3603025-01</v>
      </c>
      <c r="B579" t="str">
        <f>OP[[#This Row],[CODIGO_CRP]]&amp;OP[[#This Row],[Rubro]]</f>
        <v>82225-44-PC-3603-1300-20-20305C-3603025-01</v>
      </c>
      <c r="C579" t="str">
        <f>OP[[#This Row],[CODIGO_CDP]]&amp;OP[[#This Row],[Rubro]]</f>
        <v>3925-44-PC-3603-1300-20-20305C-3603025-01</v>
      </c>
      <c r="D579" t="str">
        <f>_xlfn.CONCAT(MID(OP[[#This Row],[Numero Documento]],1,10),"-",RIGHT(OP[[#This Row],[Dependencia]],2),"-",MID(OP[[#This Row],[Fuente]],1,1))</f>
        <v>140677825-44-P</v>
      </c>
      <c r="E579" t="str">
        <f>_xlfn.CONCAT(MID(OP[[#This Row],[Compromisos]],1,10),"-",RIGHT(OP[[#This Row],[Dependencia]],2),"-",MID(OP[[#This Row],[Fuente]],1,1))</f>
        <v>82225-44-P</v>
      </c>
      <c r="F579" t="str">
        <f>_xlfn.CONCAT(MID(OP[[#This Row],[CDP]],1,10),"-",RIGHT(OP[[#This Row],[Dependencia]],2),"-",MID(OP[[#This Row],[Fuente]],1,1))</f>
        <v>3925-44-P</v>
      </c>
      <c r="G579" t="s">
        <v>4921</v>
      </c>
      <c r="H579">
        <v>45785</v>
      </c>
      <c r="I579">
        <v>45789.207418981481</v>
      </c>
      <c r="J579" t="s">
        <v>51</v>
      </c>
      <c r="K579" s="1">
        <v>711750</v>
      </c>
      <c r="L579" s="1">
        <v>0</v>
      </c>
      <c r="M579" s="1">
        <v>711750</v>
      </c>
      <c r="N579" t="s">
        <v>52</v>
      </c>
      <c r="O579" t="s">
        <v>53</v>
      </c>
      <c r="P579" t="s">
        <v>169</v>
      </c>
      <c r="Q579">
        <v>1002490572</v>
      </c>
      <c r="R579" t="s">
        <v>3914</v>
      </c>
      <c r="S579" t="s">
        <v>56</v>
      </c>
      <c r="T579" t="s">
        <v>57</v>
      </c>
      <c r="U579" s="3" t="s">
        <v>3915</v>
      </c>
      <c r="V579" t="s">
        <v>59</v>
      </c>
      <c r="W579">
        <v>890903938</v>
      </c>
      <c r="X579" t="s">
        <v>86</v>
      </c>
      <c r="Y579">
        <v>923244</v>
      </c>
      <c r="Z579" t="s">
        <v>2475</v>
      </c>
      <c r="AA579" t="s">
        <v>1773</v>
      </c>
      <c r="AB579" t="s">
        <v>1774</v>
      </c>
      <c r="AC579" t="s">
        <v>64</v>
      </c>
      <c r="AD579" t="s">
        <v>65</v>
      </c>
      <c r="AE579" t="s">
        <v>66</v>
      </c>
      <c r="AF579" s="1">
        <v>711750</v>
      </c>
      <c r="AG579" s="1">
        <v>0</v>
      </c>
      <c r="AH579" s="1">
        <v>0</v>
      </c>
      <c r="AI579" s="1">
        <v>0</v>
      </c>
      <c r="AJ579" t="s">
        <v>67</v>
      </c>
      <c r="AM579" t="s">
        <v>68</v>
      </c>
      <c r="AS579">
        <v>3925</v>
      </c>
      <c r="AT579">
        <v>3925</v>
      </c>
      <c r="AU579">
        <v>82225</v>
      </c>
      <c r="AV579">
        <v>0</v>
      </c>
      <c r="AX579">
        <v>157425</v>
      </c>
      <c r="AY579">
        <v>140677825</v>
      </c>
      <c r="AZ579" t="s">
        <v>70</v>
      </c>
      <c r="BA579">
        <v>45782</v>
      </c>
      <c r="BB579" t="s">
        <v>1775</v>
      </c>
      <c r="BC579" t="s">
        <v>3866</v>
      </c>
      <c r="BD579" t="s">
        <v>3867</v>
      </c>
    </row>
    <row r="580" spans="1:56" x14ac:dyDescent="0.25">
      <c r="A580" t="str">
        <f>OP[[#This Row],[CODIGO_OP]]&amp;OP[[#This Row],[Rubro]]</f>
        <v>140678025-44-PC-3603-1300-20-20305C-3603025-01</v>
      </c>
      <c r="B580" t="str">
        <f>OP[[#This Row],[CODIGO_CRP]]&amp;OP[[#This Row],[Rubro]]</f>
        <v>82325-44-PC-3603-1300-20-20305C-3603025-01</v>
      </c>
      <c r="C580" t="str">
        <f>OP[[#This Row],[CODIGO_CDP]]&amp;OP[[#This Row],[Rubro]]</f>
        <v>3925-44-PC-3603-1300-20-20305C-3603025-01</v>
      </c>
      <c r="D580" t="str">
        <f>_xlfn.CONCAT(MID(OP[[#This Row],[Numero Documento]],1,10),"-",RIGHT(OP[[#This Row],[Dependencia]],2),"-",MID(OP[[#This Row],[Fuente]],1,1))</f>
        <v>140678025-44-P</v>
      </c>
      <c r="E580" t="str">
        <f>_xlfn.CONCAT(MID(OP[[#This Row],[Compromisos]],1,10),"-",RIGHT(OP[[#This Row],[Dependencia]],2),"-",MID(OP[[#This Row],[Fuente]],1,1))</f>
        <v>82325-44-P</v>
      </c>
      <c r="F580" t="str">
        <f>_xlfn.CONCAT(MID(OP[[#This Row],[CDP]],1,10),"-",RIGHT(OP[[#This Row],[Dependencia]],2),"-",MID(OP[[#This Row],[Fuente]],1,1))</f>
        <v>3925-44-P</v>
      </c>
      <c r="G580" t="s">
        <v>4923</v>
      </c>
      <c r="H580">
        <v>45785</v>
      </c>
      <c r="I580">
        <v>45789.207071759258</v>
      </c>
      <c r="J580" t="s">
        <v>51</v>
      </c>
      <c r="K580" s="1">
        <v>711750</v>
      </c>
      <c r="L580" s="1">
        <v>0</v>
      </c>
      <c r="M580" s="1">
        <v>711750</v>
      </c>
      <c r="N580" t="s">
        <v>52</v>
      </c>
      <c r="O580" t="s">
        <v>53</v>
      </c>
      <c r="P580" t="s">
        <v>169</v>
      </c>
      <c r="Q580">
        <v>1084726908</v>
      </c>
      <c r="R580" t="s">
        <v>3916</v>
      </c>
      <c r="S580" t="s">
        <v>56</v>
      </c>
      <c r="T580" t="s">
        <v>57</v>
      </c>
      <c r="U580" s="3" t="s">
        <v>3917</v>
      </c>
      <c r="V580" t="s">
        <v>59</v>
      </c>
      <c r="W580">
        <v>890903938</v>
      </c>
      <c r="X580" t="s">
        <v>86</v>
      </c>
      <c r="Y580">
        <v>923244</v>
      </c>
      <c r="Z580" t="s">
        <v>2475</v>
      </c>
      <c r="AA580" t="s">
        <v>1773</v>
      </c>
      <c r="AB580" t="s">
        <v>1774</v>
      </c>
      <c r="AC580" t="s">
        <v>64</v>
      </c>
      <c r="AD580" t="s">
        <v>65</v>
      </c>
      <c r="AE580" t="s">
        <v>66</v>
      </c>
      <c r="AF580" s="1">
        <v>711750</v>
      </c>
      <c r="AG580" s="1">
        <v>0</v>
      </c>
      <c r="AH580" s="1">
        <v>0</v>
      </c>
      <c r="AI580" s="1">
        <v>0</v>
      </c>
      <c r="AJ580" t="s">
        <v>67</v>
      </c>
      <c r="AM580" t="s">
        <v>68</v>
      </c>
      <c r="AS580">
        <v>3925</v>
      </c>
      <c r="AT580">
        <v>3925</v>
      </c>
      <c r="AU580">
        <v>82325</v>
      </c>
      <c r="AV580">
        <v>0</v>
      </c>
      <c r="AX580">
        <v>157525</v>
      </c>
      <c r="AY580">
        <v>140678025</v>
      </c>
      <c r="AZ580" t="s">
        <v>70</v>
      </c>
      <c r="BA580">
        <v>45782</v>
      </c>
      <c r="BB580" t="s">
        <v>1775</v>
      </c>
      <c r="BC580" t="s">
        <v>3866</v>
      </c>
      <c r="BD580" t="s">
        <v>3867</v>
      </c>
    </row>
    <row r="581" spans="1:56" x14ac:dyDescent="0.25">
      <c r="A581" t="str">
        <f>OP[[#This Row],[CODIGO_OP]]&amp;OP[[#This Row],[Rubro]]</f>
        <v>140678125-44-PC-3603-1300-20-20305C-3603025-01</v>
      </c>
      <c r="B581" t="str">
        <f>OP[[#This Row],[CODIGO_CRP]]&amp;OP[[#This Row],[Rubro]]</f>
        <v>82425-44-PC-3603-1300-20-20305C-3603025-01</v>
      </c>
      <c r="C581" t="str">
        <f>OP[[#This Row],[CODIGO_CDP]]&amp;OP[[#This Row],[Rubro]]</f>
        <v>3925-44-PC-3603-1300-20-20305C-3603025-01</v>
      </c>
      <c r="D581" t="str">
        <f>_xlfn.CONCAT(MID(OP[[#This Row],[Numero Documento]],1,10),"-",RIGHT(OP[[#This Row],[Dependencia]],2),"-",MID(OP[[#This Row],[Fuente]],1,1))</f>
        <v>140678125-44-P</v>
      </c>
      <c r="E581" t="str">
        <f>_xlfn.CONCAT(MID(OP[[#This Row],[Compromisos]],1,10),"-",RIGHT(OP[[#This Row],[Dependencia]],2),"-",MID(OP[[#This Row],[Fuente]],1,1))</f>
        <v>82425-44-P</v>
      </c>
      <c r="F581" t="str">
        <f>_xlfn.CONCAT(MID(OP[[#This Row],[CDP]],1,10),"-",RIGHT(OP[[#This Row],[Dependencia]],2),"-",MID(OP[[#This Row],[Fuente]],1,1))</f>
        <v>3925-44-P</v>
      </c>
      <c r="G581" t="s">
        <v>4925</v>
      </c>
      <c r="H581">
        <v>45785</v>
      </c>
      <c r="I581">
        <v>45789.207071759258</v>
      </c>
      <c r="J581" t="s">
        <v>51</v>
      </c>
      <c r="K581" s="1">
        <v>711750</v>
      </c>
      <c r="L581" s="1">
        <v>0</v>
      </c>
      <c r="M581" s="1">
        <v>711750</v>
      </c>
      <c r="N581" t="s">
        <v>52</v>
      </c>
      <c r="O581" t="s">
        <v>53</v>
      </c>
      <c r="P581" t="s">
        <v>169</v>
      </c>
      <c r="Q581">
        <v>1098786884</v>
      </c>
      <c r="R581" t="s">
        <v>3918</v>
      </c>
      <c r="S581" t="s">
        <v>56</v>
      </c>
      <c r="T581" t="s">
        <v>57</v>
      </c>
      <c r="U581" s="3" t="s">
        <v>3919</v>
      </c>
      <c r="V581" t="s">
        <v>59</v>
      </c>
      <c r="W581">
        <v>890903938</v>
      </c>
      <c r="X581" t="s">
        <v>86</v>
      </c>
      <c r="Y581">
        <v>923244</v>
      </c>
      <c r="Z581" t="s">
        <v>2475</v>
      </c>
      <c r="AA581" t="s">
        <v>1773</v>
      </c>
      <c r="AB581" t="s">
        <v>1774</v>
      </c>
      <c r="AC581" t="s">
        <v>64</v>
      </c>
      <c r="AD581" t="s">
        <v>65</v>
      </c>
      <c r="AE581" t="s">
        <v>66</v>
      </c>
      <c r="AF581" s="1">
        <v>711750</v>
      </c>
      <c r="AG581" s="1">
        <v>0</v>
      </c>
      <c r="AH581" s="1">
        <v>0</v>
      </c>
      <c r="AI581" s="1">
        <v>0</v>
      </c>
      <c r="AJ581" t="s">
        <v>67</v>
      </c>
      <c r="AM581" t="s">
        <v>68</v>
      </c>
      <c r="AS581">
        <v>3925</v>
      </c>
      <c r="AT581">
        <v>3925</v>
      </c>
      <c r="AU581">
        <v>82425</v>
      </c>
      <c r="AV581">
        <v>0</v>
      </c>
      <c r="AX581">
        <v>157625</v>
      </c>
      <c r="AY581">
        <v>140678125</v>
      </c>
      <c r="AZ581" t="s">
        <v>70</v>
      </c>
      <c r="BA581">
        <v>45782</v>
      </c>
      <c r="BB581" t="s">
        <v>1775</v>
      </c>
      <c r="BC581" t="s">
        <v>3866</v>
      </c>
      <c r="BD581" t="s">
        <v>3867</v>
      </c>
    </row>
    <row r="582" spans="1:56" x14ac:dyDescent="0.25">
      <c r="A582" t="str">
        <f>OP[[#This Row],[CODIGO_OP]]&amp;OP[[#This Row],[Rubro]]</f>
        <v>140678225-44-PC-3603-1300-20-20305C-3603025-01</v>
      </c>
      <c r="B582" t="str">
        <f>OP[[#This Row],[CODIGO_CRP]]&amp;OP[[#This Row],[Rubro]]</f>
        <v>82525-44-PC-3603-1300-20-20305C-3603025-01</v>
      </c>
      <c r="C582" t="str">
        <f>OP[[#This Row],[CODIGO_CDP]]&amp;OP[[#This Row],[Rubro]]</f>
        <v>3925-44-PC-3603-1300-20-20305C-3603025-01</v>
      </c>
      <c r="D582" t="str">
        <f>_xlfn.CONCAT(MID(OP[[#This Row],[Numero Documento]],1,10),"-",RIGHT(OP[[#This Row],[Dependencia]],2),"-",MID(OP[[#This Row],[Fuente]],1,1))</f>
        <v>140678225-44-P</v>
      </c>
      <c r="E582" t="str">
        <f>_xlfn.CONCAT(MID(OP[[#This Row],[Compromisos]],1,10),"-",RIGHT(OP[[#This Row],[Dependencia]],2),"-",MID(OP[[#This Row],[Fuente]],1,1))</f>
        <v>82525-44-P</v>
      </c>
      <c r="F582" t="str">
        <f>_xlfn.CONCAT(MID(OP[[#This Row],[CDP]],1,10),"-",RIGHT(OP[[#This Row],[Dependencia]],2),"-",MID(OP[[#This Row],[Fuente]],1,1))</f>
        <v>3925-44-P</v>
      </c>
      <c r="G582" t="s">
        <v>4927</v>
      </c>
      <c r="H582">
        <v>45785</v>
      </c>
      <c r="I582">
        <v>45789.207083333335</v>
      </c>
      <c r="J582" t="s">
        <v>51</v>
      </c>
      <c r="K582" s="1">
        <v>711750</v>
      </c>
      <c r="L582" s="1">
        <v>0</v>
      </c>
      <c r="M582" s="1">
        <v>711750</v>
      </c>
      <c r="N582" t="s">
        <v>52</v>
      </c>
      <c r="O582" t="s">
        <v>53</v>
      </c>
      <c r="P582" t="s">
        <v>169</v>
      </c>
      <c r="Q582">
        <v>1123993115</v>
      </c>
      <c r="R582" t="s">
        <v>3920</v>
      </c>
      <c r="S582" t="s">
        <v>56</v>
      </c>
      <c r="T582" t="s">
        <v>57</v>
      </c>
      <c r="U582" s="3" t="s">
        <v>3921</v>
      </c>
      <c r="V582" t="s">
        <v>59</v>
      </c>
      <c r="W582">
        <v>890903938</v>
      </c>
      <c r="X582" t="s">
        <v>86</v>
      </c>
      <c r="Y582">
        <v>923244</v>
      </c>
      <c r="Z582" t="s">
        <v>2475</v>
      </c>
      <c r="AA582" t="s">
        <v>1773</v>
      </c>
      <c r="AB582" t="s">
        <v>1774</v>
      </c>
      <c r="AC582" t="s">
        <v>64</v>
      </c>
      <c r="AD582" t="s">
        <v>65</v>
      </c>
      <c r="AE582" t="s">
        <v>66</v>
      </c>
      <c r="AF582" s="1">
        <v>711750</v>
      </c>
      <c r="AG582" s="1">
        <v>0</v>
      </c>
      <c r="AH582" s="1">
        <v>0</v>
      </c>
      <c r="AI582" s="1">
        <v>0</v>
      </c>
      <c r="AJ582" t="s">
        <v>67</v>
      </c>
      <c r="AM582" t="s">
        <v>68</v>
      </c>
      <c r="AS582">
        <v>3925</v>
      </c>
      <c r="AT582">
        <v>3925</v>
      </c>
      <c r="AU582">
        <v>82525</v>
      </c>
      <c r="AV582">
        <v>0</v>
      </c>
      <c r="AX582">
        <v>157725</v>
      </c>
      <c r="AY582">
        <v>140678225</v>
      </c>
      <c r="AZ582" t="s">
        <v>70</v>
      </c>
      <c r="BA582">
        <v>45782</v>
      </c>
      <c r="BB582" t="s">
        <v>1775</v>
      </c>
      <c r="BC582" t="s">
        <v>3866</v>
      </c>
      <c r="BD582" t="s">
        <v>3867</v>
      </c>
    </row>
    <row r="583" spans="1:56" x14ac:dyDescent="0.25">
      <c r="A583" t="str">
        <f>OP[[#This Row],[CODIGO_OP]]&amp;OP[[#This Row],[Rubro]]</f>
        <v>140678325-44-PC-3603-1300-20-20305C-3603025-01</v>
      </c>
      <c r="B583" t="str">
        <f>OP[[#This Row],[CODIGO_CRP]]&amp;OP[[#This Row],[Rubro]]</f>
        <v>82625-44-PC-3603-1300-20-20305C-3603025-01</v>
      </c>
      <c r="C583" t="str">
        <f>OP[[#This Row],[CODIGO_CDP]]&amp;OP[[#This Row],[Rubro]]</f>
        <v>3925-44-PC-3603-1300-20-20305C-3603025-01</v>
      </c>
      <c r="D583" t="str">
        <f>_xlfn.CONCAT(MID(OP[[#This Row],[Numero Documento]],1,10),"-",RIGHT(OP[[#This Row],[Dependencia]],2),"-",MID(OP[[#This Row],[Fuente]],1,1))</f>
        <v>140678325-44-P</v>
      </c>
      <c r="E583" t="str">
        <f>_xlfn.CONCAT(MID(OP[[#This Row],[Compromisos]],1,10),"-",RIGHT(OP[[#This Row],[Dependencia]],2),"-",MID(OP[[#This Row],[Fuente]],1,1))</f>
        <v>82625-44-P</v>
      </c>
      <c r="F583" t="str">
        <f>_xlfn.CONCAT(MID(OP[[#This Row],[CDP]],1,10),"-",RIGHT(OP[[#This Row],[Dependencia]],2),"-",MID(OP[[#This Row],[Fuente]],1,1))</f>
        <v>3925-44-P</v>
      </c>
      <c r="G583" t="s">
        <v>4929</v>
      </c>
      <c r="H583">
        <v>45785</v>
      </c>
      <c r="I583">
        <v>45789.207083333335</v>
      </c>
      <c r="J583" t="s">
        <v>51</v>
      </c>
      <c r="K583" s="1">
        <v>711750</v>
      </c>
      <c r="L583" s="1">
        <v>0</v>
      </c>
      <c r="M583" s="1">
        <v>711750</v>
      </c>
      <c r="N583" t="s">
        <v>52</v>
      </c>
      <c r="O583" t="s">
        <v>53</v>
      </c>
      <c r="P583" t="s">
        <v>169</v>
      </c>
      <c r="Q583">
        <v>1114151644</v>
      </c>
      <c r="R583" t="s">
        <v>3922</v>
      </c>
      <c r="S583" t="s">
        <v>56</v>
      </c>
      <c r="T583" t="s">
        <v>57</v>
      </c>
      <c r="U583" s="3" t="s">
        <v>3923</v>
      </c>
      <c r="V583" t="s">
        <v>59</v>
      </c>
      <c r="W583">
        <v>890903938</v>
      </c>
      <c r="X583" t="s">
        <v>86</v>
      </c>
      <c r="Y583">
        <v>923244</v>
      </c>
      <c r="Z583" t="s">
        <v>2475</v>
      </c>
      <c r="AA583" t="s">
        <v>1773</v>
      </c>
      <c r="AB583" t="s">
        <v>1774</v>
      </c>
      <c r="AC583" t="s">
        <v>64</v>
      </c>
      <c r="AD583" t="s">
        <v>65</v>
      </c>
      <c r="AE583" t="s">
        <v>66</v>
      </c>
      <c r="AF583" s="1">
        <v>711750</v>
      </c>
      <c r="AG583" s="1">
        <v>0</v>
      </c>
      <c r="AH583" s="1">
        <v>0</v>
      </c>
      <c r="AI583" s="1">
        <v>0</v>
      </c>
      <c r="AJ583" t="s">
        <v>67</v>
      </c>
      <c r="AM583" t="s">
        <v>68</v>
      </c>
      <c r="AS583">
        <v>3925</v>
      </c>
      <c r="AT583">
        <v>3925</v>
      </c>
      <c r="AU583">
        <v>82625</v>
      </c>
      <c r="AV583">
        <v>0</v>
      </c>
      <c r="AX583">
        <v>157825</v>
      </c>
      <c r="AY583">
        <v>140678325</v>
      </c>
      <c r="AZ583" t="s">
        <v>70</v>
      </c>
      <c r="BA583">
        <v>45782</v>
      </c>
      <c r="BB583" t="s">
        <v>1775</v>
      </c>
      <c r="BC583" t="s">
        <v>3866</v>
      </c>
      <c r="BD583" t="s">
        <v>3867</v>
      </c>
    </row>
    <row r="584" spans="1:56" x14ac:dyDescent="0.25">
      <c r="A584" t="str">
        <f>OP[[#This Row],[CODIGO_OP]]&amp;OP[[#This Row],[Rubro]]</f>
        <v>140678425-44-PC-3603-1300-20-20305C-3603025-01</v>
      </c>
      <c r="B584" t="str">
        <f>OP[[#This Row],[CODIGO_CRP]]&amp;OP[[#This Row],[Rubro]]</f>
        <v>82725-44-PC-3603-1300-20-20305C-3603025-01</v>
      </c>
      <c r="C584" t="str">
        <f>OP[[#This Row],[CODIGO_CDP]]&amp;OP[[#This Row],[Rubro]]</f>
        <v>3925-44-PC-3603-1300-20-20305C-3603025-01</v>
      </c>
      <c r="D584" t="str">
        <f>_xlfn.CONCAT(MID(OP[[#This Row],[Numero Documento]],1,10),"-",RIGHT(OP[[#This Row],[Dependencia]],2),"-",MID(OP[[#This Row],[Fuente]],1,1))</f>
        <v>140678425-44-P</v>
      </c>
      <c r="E584" t="str">
        <f>_xlfn.CONCAT(MID(OP[[#This Row],[Compromisos]],1,10),"-",RIGHT(OP[[#This Row],[Dependencia]],2),"-",MID(OP[[#This Row],[Fuente]],1,1))</f>
        <v>82725-44-P</v>
      </c>
      <c r="F584" t="str">
        <f>_xlfn.CONCAT(MID(OP[[#This Row],[CDP]],1,10),"-",RIGHT(OP[[#This Row],[Dependencia]],2),"-",MID(OP[[#This Row],[Fuente]],1,1))</f>
        <v>3925-44-P</v>
      </c>
      <c r="G584" t="s">
        <v>4931</v>
      </c>
      <c r="H584">
        <v>45785</v>
      </c>
      <c r="I584">
        <v>45789.207083333335</v>
      </c>
      <c r="J584" t="s">
        <v>51</v>
      </c>
      <c r="K584" s="1">
        <v>711750</v>
      </c>
      <c r="L584" s="1">
        <v>0</v>
      </c>
      <c r="M584" s="1">
        <v>711750</v>
      </c>
      <c r="N584" t="s">
        <v>52</v>
      </c>
      <c r="O584" t="s">
        <v>53</v>
      </c>
      <c r="P584" t="s">
        <v>169</v>
      </c>
      <c r="Q584">
        <v>1073130908</v>
      </c>
      <c r="R584" t="s">
        <v>3924</v>
      </c>
      <c r="S584" t="s">
        <v>56</v>
      </c>
      <c r="T584" t="s">
        <v>57</v>
      </c>
      <c r="U584" s="3" t="s">
        <v>3925</v>
      </c>
      <c r="V584" t="s">
        <v>59</v>
      </c>
      <c r="W584">
        <v>890903938</v>
      </c>
      <c r="X584" t="s">
        <v>86</v>
      </c>
      <c r="Y584">
        <v>923244</v>
      </c>
      <c r="Z584" t="s">
        <v>2475</v>
      </c>
      <c r="AA584" t="s">
        <v>1773</v>
      </c>
      <c r="AB584" t="s">
        <v>1774</v>
      </c>
      <c r="AC584" t="s">
        <v>64</v>
      </c>
      <c r="AD584" t="s">
        <v>65</v>
      </c>
      <c r="AE584" t="s">
        <v>66</v>
      </c>
      <c r="AF584" s="1">
        <v>711750</v>
      </c>
      <c r="AG584" s="1">
        <v>0</v>
      </c>
      <c r="AH584" s="1">
        <v>0</v>
      </c>
      <c r="AI584" s="1">
        <v>0</v>
      </c>
      <c r="AJ584" t="s">
        <v>67</v>
      </c>
      <c r="AM584" t="s">
        <v>68</v>
      </c>
      <c r="AS584">
        <v>3925</v>
      </c>
      <c r="AT584">
        <v>3925</v>
      </c>
      <c r="AU584">
        <v>82725</v>
      </c>
      <c r="AV584">
        <v>0</v>
      </c>
      <c r="AX584">
        <v>157925</v>
      </c>
      <c r="AY584">
        <v>140678425</v>
      </c>
      <c r="AZ584" t="s">
        <v>70</v>
      </c>
      <c r="BA584">
        <v>45782</v>
      </c>
      <c r="BB584" t="s">
        <v>1775</v>
      </c>
      <c r="BC584" t="s">
        <v>3866</v>
      </c>
      <c r="BD584" t="s">
        <v>3867</v>
      </c>
    </row>
    <row r="585" spans="1:56" x14ac:dyDescent="0.25">
      <c r="A585" t="str">
        <f>OP[[#This Row],[CODIGO_OP]]&amp;OP[[#This Row],[Rubro]]</f>
        <v>140678525-44-PC-3603-1300-20-20305C-3603025-01</v>
      </c>
      <c r="B585" t="str">
        <f>OP[[#This Row],[CODIGO_CRP]]&amp;OP[[#This Row],[Rubro]]</f>
        <v>82825-44-PC-3603-1300-20-20305C-3603025-01</v>
      </c>
      <c r="C585" t="str">
        <f>OP[[#This Row],[CODIGO_CDP]]&amp;OP[[#This Row],[Rubro]]</f>
        <v>3925-44-PC-3603-1300-20-20305C-3603025-01</v>
      </c>
      <c r="D585" t="str">
        <f>_xlfn.CONCAT(MID(OP[[#This Row],[Numero Documento]],1,10),"-",RIGHT(OP[[#This Row],[Dependencia]],2),"-",MID(OP[[#This Row],[Fuente]],1,1))</f>
        <v>140678525-44-P</v>
      </c>
      <c r="E585" t="str">
        <f>_xlfn.CONCAT(MID(OP[[#This Row],[Compromisos]],1,10),"-",RIGHT(OP[[#This Row],[Dependencia]],2),"-",MID(OP[[#This Row],[Fuente]],1,1))</f>
        <v>82825-44-P</v>
      </c>
      <c r="F585" t="str">
        <f>_xlfn.CONCAT(MID(OP[[#This Row],[CDP]],1,10),"-",RIGHT(OP[[#This Row],[Dependencia]],2),"-",MID(OP[[#This Row],[Fuente]],1,1))</f>
        <v>3925-44-P</v>
      </c>
      <c r="G585" t="s">
        <v>4933</v>
      </c>
      <c r="H585">
        <v>45785</v>
      </c>
      <c r="I585">
        <v>45789.207094907404</v>
      </c>
      <c r="J585" t="s">
        <v>51</v>
      </c>
      <c r="K585" s="1">
        <v>711750</v>
      </c>
      <c r="L585" s="1">
        <v>0</v>
      </c>
      <c r="M585" s="1">
        <v>711750</v>
      </c>
      <c r="N585" t="s">
        <v>52</v>
      </c>
      <c r="O585" t="s">
        <v>53</v>
      </c>
      <c r="P585" t="s">
        <v>169</v>
      </c>
      <c r="Q585">
        <v>1003475724</v>
      </c>
      <c r="R585" t="s">
        <v>3926</v>
      </c>
      <c r="S585" t="s">
        <v>56</v>
      </c>
      <c r="T585" t="s">
        <v>57</v>
      </c>
      <c r="U585" s="3" t="s">
        <v>3927</v>
      </c>
      <c r="V585" t="s">
        <v>59</v>
      </c>
      <c r="W585">
        <v>890903938</v>
      </c>
      <c r="X585" t="s">
        <v>86</v>
      </c>
      <c r="Y585">
        <v>923244</v>
      </c>
      <c r="Z585" t="s">
        <v>2475</v>
      </c>
      <c r="AA585" t="s">
        <v>1773</v>
      </c>
      <c r="AB585" t="s">
        <v>1774</v>
      </c>
      <c r="AC585" t="s">
        <v>64</v>
      </c>
      <c r="AD585" t="s">
        <v>65</v>
      </c>
      <c r="AE585" t="s">
        <v>66</v>
      </c>
      <c r="AF585" s="1">
        <v>711750</v>
      </c>
      <c r="AG585" s="1">
        <v>0</v>
      </c>
      <c r="AH585" s="1">
        <v>0</v>
      </c>
      <c r="AI585" s="1">
        <v>0</v>
      </c>
      <c r="AJ585" t="s">
        <v>67</v>
      </c>
      <c r="AM585" t="s">
        <v>68</v>
      </c>
      <c r="AS585">
        <v>3925</v>
      </c>
      <c r="AT585">
        <v>3925</v>
      </c>
      <c r="AU585">
        <v>82825</v>
      </c>
      <c r="AV585">
        <v>0</v>
      </c>
      <c r="AX585">
        <v>158025</v>
      </c>
      <c r="AY585">
        <v>140678525</v>
      </c>
      <c r="AZ585" t="s">
        <v>70</v>
      </c>
      <c r="BA585">
        <v>45782</v>
      </c>
      <c r="BB585" t="s">
        <v>1775</v>
      </c>
      <c r="BC585" t="s">
        <v>3866</v>
      </c>
      <c r="BD585" t="s">
        <v>3867</v>
      </c>
    </row>
    <row r="586" spans="1:56" x14ac:dyDescent="0.25">
      <c r="A586" t="str">
        <f>OP[[#This Row],[CODIGO_OP]]&amp;OP[[#This Row],[Rubro]]</f>
        <v>140678625-44-PC-3603-1300-20-20305C-3603025-01</v>
      </c>
      <c r="B586" t="str">
        <f>OP[[#This Row],[CODIGO_CRP]]&amp;OP[[#This Row],[Rubro]]</f>
        <v>82925-44-PC-3603-1300-20-20305C-3603025-01</v>
      </c>
      <c r="C586" t="str">
        <f>OP[[#This Row],[CODIGO_CDP]]&amp;OP[[#This Row],[Rubro]]</f>
        <v>3925-44-PC-3603-1300-20-20305C-3603025-01</v>
      </c>
      <c r="D586" t="str">
        <f>_xlfn.CONCAT(MID(OP[[#This Row],[Numero Documento]],1,10),"-",RIGHT(OP[[#This Row],[Dependencia]],2),"-",MID(OP[[#This Row],[Fuente]],1,1))</f>
        <v>140678625-44-P</v>
      </c>
      <c r="E586" t="str">
        <f>_xlfn.CONCAT(MID(OP[[#This Row],[Compromisos]],1,10),"-",RIGHT(OP[[#This Row],[Dependencia]],2),"-",MID(OP[[#This Row],[Fuente]],1,1))</f>
        <v>82925-44-P</v>
      </c>
      <c r="F586" t="str">
        <f>_xlfn.CONCAT(MID(OP[[#This Row],[CDP]],1,10),"-",RIGHT(OP[[#This Row],[Dependencia]],2),"-",MID(OP[[#This Row],[Fuente]],1,1))</f>
        <v>3925-44-P</v>
      </c>
      <c r="G586" t="s">
        <v>4935</v>
      </c>
      <c r="H586">
        <v>45785</v>
      </c>
      <c r="I586">
        <v>45789.207094907404</v>
      </c>
      <c r="J586" t="s">
        <v>51</v>
      </c>
      <c r="K586" s="1">
        <v>711750</v>
      </c>
      <c r="L586" s="1">
        <v>0</v>
      </c>
      <c r="M586" s="1">
        <v>711750</v>
      </c>
      <c r="N586" t="s">
        <v>52</v>
      </c>
      <c r="O586" t="s">
        <v>53</v>
      </c>
      <c r="P586" t="s">
        <v>169</v>
      </c>
      <c r="Q586">
        <v>1030543086</v>
      </c>
      <c r="R586" t="s">
        <v>3928</v>
      </c>
      <c r="S586" t="s">
        <v>56</v>
      </c>
      <c r="T586" t="s">
        <v>57</v>
      </c>
      <c r="U586" s="3" t="s">
        <v>3929</v>
      </c>
      <c r="V586" t="s">
        <v>59</v>
      </c>
      <c r="W586">
        <v>890903938</v>
      </c>
      <c r="X586" t="s">
        <v>86</v>
      </c>
      <c r="Y586">
        <v>923244</v>
      </c>
      <c r="Z586" t="s">
        <v>2475</v>
      </c>
      <c r="AA586" t="s">
        <v>1773</v>
      </c>
      <c r="AB586" t="s">
        <v>1774</v>
      </c>
      <c r="AC586" t="s">
        <v>64</v>
      </c>
      <c r="AD586" t="s">
        <v>65</v>
      </c>
      <c r="AE586" t="s">
        <v>66</v>
      </c>
      <c r="AF586" s="1">
        <v>711750</v>
      </c>
      <c r="AG586" s="1">
        <v>0</v>
      </c>
      <c r="AH586" s="1">
        <v>0</v>
      </c>
      <c r="AI586" s="1">
        <v>0</v>
      </c>
      <c r="AJ586" t="s">
        <v>67</v>
      </c>
      <c r="AM586" t="s">
        <v>68</v>
      </c>
      <c r="AS586">
        <v>3925</v>
      </c>
      <c r="AT586">
        <v>3925</v>
      </c>
      <c r="AU586">
        <v>82925</v>
      </c>
      <c r="AV586">
        <v>0</v>
      </c>
      <c r="AX586">
        <v>158125</v>
      </c>
      <c r="AY586">
        <v>140678625</v>
      </c>
      <c r="AZ586" t="s">
        <v>70</v>
      </c>
      <c r="BA586">
        <v>45782</v>
      </c>
      <c r="BB586" t="s">
        <v>1775</v>
      </c>
      <c r="BC586" t="s">
        <v>3866</v>
      </c>
      <c r="BD586" t="s">
        <v>3867</v>
      </c>
    </row>
    <row r="587" spans="1:56" x14ac:dyDescent="0.25">
      <c r="A587" t="str">
        <f>OP[[#This Row],[CODIGO_OP]]&amp;OP[[#This Row],[Rubro]]</f>
        <v>140678725-44-PC-3603-1300-20-20305C-3603025-01</v>
      </c>
      <c r="B587" t="str">
        <f>OP[[#This Row],[CODIGO_CRP]]&amp;OP[[#This Row],[Rubro]]</f>
        <v>83025-44-PC-3603-1300-20-20305C-3603025-01</v>
      </c>
      <c r="C587" t="str">
        <f>OP[[#This Row],[CODIGO_CDP]]&amp;OP[[#This Row],[Rubro]]</f>
        <v>3925-44-PC-3603-1300-20-20305C-3603025-01</v>
      </c>
      <c r="D587" t="str">
        <f>_xlfn.CONCAT(MID(OP[[#This Row],[Numero Documento]],1,10),"-",RIGHT(OP[[#This Row],[Dependencia]],2),"-",MID(OP[[#This Row],[Fuente]],1,1))</f>
        <v>140678725-44-P</v>
      </c>
      <c r="E587" t="str">
        <f>_xlfn.CONCAT(MID(OP[[#This Row],[Compromisos]],1,10),"-",RIGHT(OP[[#This Row],[Dependencia]],2),"-",MID(OP[[#This Row],[Fuente]],1,1))</f>
        <v>83025-44-P</v>
      </c>
      <c r="F587" t="str">
        <f>_xlfn.CONCAT(MID(OP[[#This Row],[CDP]],1,10),"-",RIGHT(OP[[#This Row],[Dependencia]],2),"-",MID(OP[[#This Row],[Fuente]],1,1))</f>
        <v>3925-44-P</v>
      </c>
      <c r="G587" t="s">
        <v>4937</v>
      </c>
      <c r="H587">
        <v>45785</v>
      </c>
      <c r="I587">
        <v>45789.207106481481</v>
      </c>
      <c r="J587" t="s">
        <v>51</v>
      </c>
      <c r="K587" s="1">
        <v>711750</v>
      </c>
      <c r="L587" s="1">
        <v>0</v>
      </c>
      <c r="M587" s="1">
        <v>711750</v>
      </c>
      <c r="N587" t="s">
        <v>52</v>
      </c>
      <c r="O587" t="s">
        <v>53</v>
      </c>
      <c r="P587" t="s">
        <v>169</v>
      </c>
      <c r="Q587">
        <v>1003494911</v>
      </c>
      <c r="R587" t="s">
        <v>3930</v>
      </c>
      <c r="S587" t="s">
        <v>56</v>
      </c>
      <c r="T587" t="s">
        <v>57</v>
      </c>
      <c r="U587" s="3" t="s">
        <v>3931</v>
      </c>
      <c r="V587" t="s">
        <v>59</v>
      </c>
      <c r="W587">
        <v>890903938</v>
      </c>
      <c r="X587" t="s">
        <v>86</v>
      </c>
      <c r="Y587">
        <v>923244</v>
      </c>
      <c r="Z587" t="s">
        <v>2475</v>
      </c>
      <c r="AA587" t="s">
        <v>1773</v>
      </c>
      <c r="AB587" t="s">
        <v>1774</v>
      </c>
      <c r="AC587" t="s">
        <v>64</v>
      </c>
      <c r="AD587" t="s">
        <v>65</v>
      </c>
      <c r="AE587" t="s">
        <v>66</v>
      </c>
      <c r="AF587" s="1">
        <v>711750</v>
      </c>
      <c r="AG587" s="1">
        <v>0</v>
      </c>
      <c r="AH587" s="1">
        <v>0</v>
      </c>
      <c r="AI587" s="1">
        <v>0</v>
      </c>
      <c r="AJ587" t="s">
        <v>67</v>
      </c>
      <c r="AM587" t="s">
        <v>68</v>
      </c>
      <c r="AS587">
        <v>3925</v>
      </c>
      <c r="AT587">
        <v>3925</v>
      </c>
      <c r="AU587">
        <v>83025</v>
      </c>
      <c r="AV587">
        <v>0</v>
      </c>
      <c r="AX587">
        <v>158225</v>
      </c>
      <c r="AY587">
        <v>140678725</v>
      </c>
      <c r="AZ587" t="s">
        <v>70</v>
      </c>
      <c r="BA587">
        <v>45782</v>
      </c>
      <c r="BB587" t="s">
        <v>1775</v>
      </c>
      <c r="BC587" t="s">
        <v>3866</v>
      </c>
      <c r="BD587" t="s">
        <v>3867</v>
      </c>
    </row>
    <row r="588" spans="1:56" x14ac:dyDescent="0.25">
      <c r="A588" t="str">
        <f>OP[[#This Row],[CODIGO_OP]]&amp;OP[[#This Row],[Rubro]]</f>
        <v>140678825-44-PC-3603-1300-20-20305C-3603025-01</v>
      </c>
      <c r="B588" t="str">
        <f>OP[[#This Row],[CODIGO_CRP]]&amp;OP[[#This Row],[Rubro]]</f>
        <v>83125-44-PC-3603-1300-20-20305C-3603025-01</v>
      </c>
      <c r="C588" t="str">
        <f>OP[[#This Row],[CODIGO_CDP]]&amp;OP[[#This Row],[Rubro]]</f>
        <v>3925-44-PC-3603-1300-20-20305C-3603025-01</v>
      </c>
      <c r="D588" t="str">
        <f>_xlfn.CONCAT(MID(OP[[#This Row],[Numero Documento]],1,10),"-",RIGHT(OP[[#This Row],[Dependencia]],2),"-",MID(OP[[#This Row],[Fuente]],1,1))</f>
        <v>140678825-44-P</v>
      </c>
      <c r="E588" t="str">
        <f>_xlfn.CONCAT(MID(OP[[#This Row],[Compromisos]],1,10),"-",RIGHT(OP[[#This Row],[Dependencia]],2),"-",MID(OP[[#This Row],[Fuente]],1,1))</f>
        <v>83125-44-P</v>
      </c>
      <c r="F588" t="str">
        <f>_xlfn.CONCAT(MID(OP[[#This Row],[CDP]],1,10),"-",RIGHT(OP[[#This Row],[Dependencia]],2),"-",MID(OP[[#This Row],[Fuente]],1,1))</f>
        <v>3925-44-P</v>
      </c>
      <c r="G588" t="s">
        <v>4939</v>
      </c>
      <c r="H588">
        <v>45785</v>
      </c>
      <c r="I588">
        <v>45789.207106481481</v>
      </c>
      <c r="J588" t="s">
        <v>51</v>
      </c>
      <c r="K588" s="1">
        <v>711750</v>
      </c>
      <c r="L588" s="1">
        <v>0</v>
      </c>
      <c r="M588" s="1">
        <v>711750</v>
      </c>
      <c r="N588" t="s">
        <v>52</v>
      </c>
      <c r="O588" t="s">
        <v>53</v>
      </c>
      <c r="P588" t="s">
        <v>169</v>
      </c>
      <c r="Q588">
        <v>1065828822</v>
      </c>
      <c r="R588" t="s">
        <v>3932</v>
      </c>
      <c r="S588" t="s">
        <v>56</v>
      </c>
      <c r="T588" t="s">
        <v>57</v>
      </c>
      <c r="U588" s="3" t="s">
        <v>3933</v>
      </c>
      <c r="V588" t="s">
        <v>59</v>
      </c>
      <c r="W588">
        <v>890903938</v>
      </c>
      <c r="X588" t="s">
        <v>86</v>
      </c>
      <c r="Y588">
        <v>923244</v>
      </c>
      <c r="Z588" t="s">
        <v>2475</v>
      </c>
      <c r="AA588" t="s">
        <v>1773</v>
      </c>
      <c r="AB588" t="s">
        <v>1774</v>
      </c>
      <c r="AC588" t="s">
        <v>64</v>
      </c>
      <c r="AD588" t="s">
        <v>65</v>
      </c>
      <c r="AE588" t="s">
        <v>66</v>
      </c>
      <c r="AF588" s="1">
        <v>711750</v>
      </c>
      <c r="AG588" s="1">
        <v>0</v>
      </c>
      <c r="AH588" s="1">
        <v>0</v>
      </c>
      <c r="AI588" s="1">
        <v>0</v>
      </c>
      <c r="AJ588" t="s">
        <v>67</v>
      </c>
      <c r="AM588" t="s">
        <v>68</v>
      </c>
      <c r="AS588">
        <v>3925</v>
      </c>
      <c r="AT588">
        <v>3925</v>
      </c>
      <c r="AU588">
        <v>83125</v>
      </c>
      <c r="AV588">
        <v>0</v>
      </c>
      <c r="AX588">
        <v>158325</v>
      </c>
      <c r="AY588">
        <v>140678825</v>
      </c>
      <c r="AZ588" t="s">
        <v>70</v>
      </c>
      <c r="BA588">
        <v>45782</v>
      </c>
      <c r="BB588" t="s">
        <v>1775</v>
      </c>
      <c r="BC588" t="s">
        <v>3866</v>
      </c>
      <c r="BD588" t="s">
        <v>3867</v>
      </c>
    </row>
    <row r="589" spans="1:56" x14ac:dyDescent="0.25">
      <c r="A589" t="str">
        <f>OP[[#This Row],[CODIGO_OP]]&amp;OP[[#This Row],[Rubro]]</f>
        <v>140678925-44-PC-3603-1300-20-20305C-3603025-01</v>
      </c>
      <c r="B589" t="str">
        <f>OP[[#This Row],[CODIGO_CRP]]&amp;OP[[#This Row],[Rubro]]</f>
        <v>83225-44-PC-3603-1300-20-20305C-3603025-01</v>
      </c>
      <c r="C589" t="str">
        <f>OP[[#This Row],[CODIGO_CDP]]&amp;OP[[#This Row],[Rubro]]</f>
        <v>3925-44-PC-3603-1300-20-20305C-3603025-01</v>
      </c>
      <c r="D589" t="str">
        <f>_xlfn.CONCAT(MID(OP[[#This Row],[Numero Documento]],1,10),"-",RIGHT(OP[[#This Row],[Dependencia]],2),"-",MID(OP[[#This Row],[Fuente]],1,1))</f>
        <v>140678925-44-P</v>
      </c>
      <c r="E589" t="str">
        <f>_xlfn.CONCAT(MID(OP[[#This Row],[Compromisos]],1,10),"-",RIGHT(OP[[#This Row],[Dependencia]],2),"-",MID(OP[[#This Row],[Fuente]],1,1))</f>
        <v>83225-44-P</v>
      </c>
      <c r="F589" t="str">
        <f>_xlfn.CONCAT(MID(OP[[#This Row],[CDP]],1,10),"-",RIGHT(OP[[#This Row],[Dependencia]],2),"-",MID(OP[[#This Row],[Fuente]],1,1))</f>
        <v>3925-44-P</v>
      </c>
      <c r="G589" t="s">
        <v>4941</v>
      </c>
      <c r="H589">
        <v>45785</v>
      </c>
      <c r="I589">
        <v>45789.207118055558</v>
      </c>
      <c r="J589" t="s">
        <v>51</v>
      </c>
      <c r="K589" s="1">
        <v>711750</v>
      </c>
      <c r="L589" s="1">
        <v>0</v>
      </c>
      <c r="M589" s="1">
        <v>711750</v>
      </c>
      <c r="N589" t="s">
        <v>52</v>
      </c>
      <c r="O589" t="s">
        <v>53</v>
      </c>
      <c r="P589" t="s">
        <v>169</v>
      </c>
      <c r="Q589">
        <v>1062333151</v>
      </c>
      <c r="R589" t="s">
        <v>3934</v>
      </c>
      <c r="S589" t="s">
        <v>56</v>
      </c>
      <c r="T589" t="s">
        <v>57</v>
      </c>
      <c r="U589" s="3" t="s">
        <v>3935</v>
      </c>
      <c r="V589" t="s">
        <v>59</v>
      </c>
      <c r="W589">
        <v>890903938</v>
      </c>
      <c r="X589" t="s">
        <v>86</v>
      </c>
      <c r="Y589">
        <v>923244</v>
      </c>
      <c r="Z589" t="s">
        <v>2475</v>
      </c>
      <c r="AA589" t="s">
        <v>1773</v>
      </c>
      <c r="AB589" t="s">
        <v>1774</v>
      </c>
      <c r="AC589" t="s">
        <v>64</v>
      </c>
      <c r="AD589" t="s">
        <v>65</v>
      </c>
      <c r="AE589" t="s">
        <v>66</v>
      </c>
      <c r="AF589" s="1">
        <v>711750</v>
      </c>
      <c r="AG589" s="1">
        <v>0</v>
      </c>
      <c r="AH589" s="1">
        <v>0</v>
      </c>
      <c r="AI589" s="1">
        <v>0</v>
      </c>
      <c r="AJ589" t="s">
        <v>67</v>
      </c>
      <c r="AM589" t="s">
        <v>68</v>
      </c>
      <c r="AS589">
        <v>3925</v>
      </c>
      <c r="AT589">
        <v>3925</v>
      </c>
      <c r="AU589">
        <v>83225</v>
      </c>
      <c r="AV589">
        <v>0</v>
      </c>
      <c r="AX589">
        <v>158425</v>
      </c>
      <c r="AY589">
        <v>140678925</v>
      </c>
      <c r="AZ589" t="s">
        <v>70</v>
      </c>
      <c r="BA589">
        <v>45782</v>
      </c>
      <c r="BB589" t="s">
        <v>1775</v>
      </c>
      <c r="BC589" t="s">
        <v>3866</v>
      </c>
      <c r="BD589" t="s">
        <v>3867</v>
      </c>
    </row>
    <row r="590" spans="1:56" x14ac:dyDescent="0.25">
      <c r="A590" t="str">
        <f>OP[[#This Row],[CODIGO_OP]]&amp;OP[[#This Row],[Rubro]]</f>
        <v>140679025-44-PC-3603-1300-20-20305C-3603025-01</v>
      </c>
      <c r="B590" t="str">
        <f>OP[[#This Row],[CODIGO_CRP]]&amp;OP[[#This Row],[Rubro]]</f>
        <v>83325-44-PC-3603-1300-20-20305C-3603025-01</v>
      </c>
      <c r="C590" t="str">
        <f>OP[[#This Row],[CODIGO_CDP]]&amp;OP[[#This Row],[Rubro]]</f>
        <v>3925-44-PC-3603-1300-20-20305C-3603025-01</v>
      </c>
      <c r="D590" t="str">
        <f>_xlfn.CONCAT(MID(OP[[#This Row],[Numero Documento]],1,10),"-",RIGHT(OP[[#This Row],[Dependencia]],2),"-",MID(OP[[#This Row],[Fuente]],1,1))</f>
        <v>140679025-44-P</v>
      </c>
      <c r="E590" t="str">
        <f>_xlfn.CONCAT(MID(OP[[#This Row],[Compromisos]],1,10),"-",RIGHT(OP[[#This Row],[Dependencia]],2),"-",MID(OP[[#This Row],[Fuente]],1,1))</f>
        <v>83325-44-P</v>
      </c>
      <c r="F590" t="str">
        <f>_xlfn.CONCAT(MID(OP[[#This Row],[CDP]],1,10),"-",RIGHT(OP[[#This Row],[Dependencia]],2),"-",MID(OP[[#This Row],[Fuente]],1,1))</f>
        <v>3925-44-P</v>
      </c>
      <c r="G590" t="s">
        <v>4943</v>
      </c>
      <c r="H590">
        <v>45785</v>
      </c>
      <c r="I590">
        <v>45789.207118055558</v>
      </c>
      <c r="J590" t="s">
        <v>51</v>
      </c>
      <c r="K590" s="1">
        <v>711750</v>
      </c>
      <c r="L590" s="1">
        <v>0</v>
      </c>
      <c r="M590" s="1">
        <v>711750</v>
      </c>
      <c r="N590" t="s">
        <v>52</v>
      </c>
      <c r="O590" t="s">
        <v>53</v>
      </c>
      <c r="P590" t="s">
        <v>169</v>
      </c>
      <c r="Q590">
        <v>1007066524</v>
      </c>
      <c r="R590" t="s">
        <v>3936</v>
      </c>
      <c r="S590" t="s">
        <v>56</v>
      </c>
      <c r="T590" t="s">
        <v>57</v>
      </c>
      <c r="U590" s="3" t="s">
        <v>3937</v>
      </c>
      <c r="V590" t="s">
        <v>59</v>
      </c>
      <c r="W590">
        <v>890903938</v>
      </c>
      <c r="X590" t="s">
        <v>86</v>
      </c>
      <c r="Y590">
        <v>923244</v>
      </c>
      <c r="Z590" t="s">
        <v>2475</v>
      </c>
      <c r="AA590" t="s">
        <v>1773</v>
      </c>
      <c r="AB590" t="s">
        <v>1774</v>
      </c>
      <c r="AC590" t="s">
        <v>64</v>
      </c>
      <c r="AD590" t="s">
        <v>65</v>
      </c>
      <c r="AE590" t="s">
        <v>66</v>
      </c>
      <c r="AF590" s="1">
        <v>711750</v>
      </c>
      <c r="AG590" s="1">
        <v>0</v>
      </c>
      <c r="AH590" s="1">
        <v>0</v>
      </c>
      <c r="AI590" s="1">
        <v>0</v>
      </c>
      <c r="AJ590" t="s">
        <v>67</v>
      </c>
      <c r="AM590" t="s">
        <v>68</v>
      </c>
      <c r="AS590">
        <v>3925</v>
      </c>
      <c r="AT590">
        <v>3925</v>
      </c>
      <c r="AU590">
        <v>83325</v>
      </c>
      <c r="AV590">
        <v>0</v>
      </c>
      <c r="AX590">
        <v>158525</v>
      </c>
      <c r="AY590">
        <v>140679025</v>
      </c>
      <c r="AZ590" t="s">
        <v>70</v>
      </c>
      <c r="BA590">
        <v>45782</v>
      </c>
      <c r="BB590" t="s">
        <v>1775</v>
      </c>
      <c r="BC590" t="s">
        <v>3866</v>
      </c>
      <c r="BD590" t="s">
        <v>3867</v>
      </c>
    </row>
    <row r="591" spans="1:56" x14ac:dyDescent="0.25">
      <c r="A591" t="str">
        <f>OP[[#This Row],[CODIGO_OP]]&amp;OP[[#This Row],[Rubro]]</f>
        <v>140679125-44-PC-3603-1300-20-20305C-3603025-01</v>
      </c>
      <c r="B591" t="str">
        <f>OP[[#This Row],[CODIGO_CRP]]&amp;OP[[#This Row],[Rubro]]</f>
        <v>83425-44-PC-3603-1300-20-20305C-3603025-01</v>
      </c>
      <c r="C591" t="str">
        <f>OP[[#This Row],[CODIGO_CDP]]&amp;OP[[#This Row],[Rubro]]</f>
        <v>3925-44-PC-3603-1300-20-20305C-3603025-01</v>
      </c>
      <c r="D591" t="str">
        <f>_xlfn.CONCAT(MID(OP[[#This Row],[Numero Documento]],1,10),"-",RIGHT(OP[[#This Row],[Dependencia]],2),"-",MID(OP[[#This Row],[Fuente]],1,1))</f>
        <v>140679125-44-P</v>
      </c>
      <c r="E591" t="str">
        <f>_xlfn.CONCAT(MID(OP[[#This Row],[Compromisos]],1,10),"-",RIGHT(OP[[#This Row],[Dependencia]],2),"-",MID(OP[[#This Row],[Fuente]],1,1))</f>
        <v>83425-44-P</v>
      </c>
      <c r="F591" t="str">
        <f>_xlfn.CONCAT(MID(OP[[#This Row],[CDP]],1,10),"-",RIGHT(OP[[#This Row],[Dependencia]],2),"-",MID(OP[[#This Row],[Fuente]],1,1))</f>
        <v>3925-44-P</v>
      </c>
      <c r="G591" t="s">
        <v>4945</v>
      </c>
      <c r="H591">
        <v>45785</v>
      </c>
      <c r="I591">
        <v>45789.207118055558</v>
      </c>
      <c r="J591" t="s">
        <v>51</v>
      </c>
      <c r="K591" s="1">
        <v>711750</v>
      </c>
      <c r="L591" s="1">
        <v>0</v>
      </c>
      <c r="M591" s="1">
        <v>711750</v>
      </c>
      <c r="N591" t="s">
        <v>52</v>
      </c>
      <c r="O591" t="s">
        <v>53</v>
      </c>
      <c r="P591" t="s">
        <v>169</v>
      </c>
      <c r="Q591">
        <v>1004805379</v>
      </c>
      <c r="R591" t="s">
        <v>3938</v>
      </c>
      <c r="S591" t="s">
        <v>56</v>
      </c>
      <c r="T591" t="s">
        <v>57</v>
      </c>
      <c r="U591" s="3" t="s">
        <v>3939</v>
      </c>
      <c r="V591" t="s">
        <v>59</v>
      </c>
      <c r="W591">
        <v>890903938</v>
      </c>
      <c r="X591" t="s">
        <v>86</v>
      </c>
      <c r="Y591">
        <v>923244</v>
      </c>
      <c r="Z591" t="s">
        <v>2475</v>
      </c>
      <c r="AA591" t="s">
        <v>1773</v>
      </c>
      <c r="AB591" t="s">
        <v>1774</v>
      </c>
      <c r="AC591" t="s">
        <v>64</v>
      </c>
      <c r="AD591" t="s">
        <v>65</v>
      </c>
      <c r="AE591" t="s">
        <v>66</v>
      </c>
      <c r="AF591" s="1">
        <v>711750</v>
      </c>
      <c r="AG591" s="1">
        <v>0</v>
      </c>
      <c r="AH591" s="1">
        <v>0</v>
      </c>
      <c r="AI591" s="1">
        <v>0</v>
      </c>
      <c r="AJ591" t="s">
        <v>67</v>
      </c>
      <c r="AM591" t="s">
        <v>68</v>
      </c>
      <c r="AS591">
        <v>3925</v>
      </c>
      <c r="AT591">
        <v>3925</v>
      </c>
      <c r="AU591">
        <v>83425</v>
      </c>
      <c r="AV591">
        <v>0</v>
      </c>
      <c r="AX591">
        <v>158625</v>
      </c>
      <c r="AY591">
        <v>140679125</v>
      </c>
      <c r="AZ591" t="s">
        <v>70</v>
      </c>
      <c r="BA591">
        <v>45782</v>
      </c>
      <c r="BB591" t="s">
        <v>1775</v>
      </c>
      <c r="BC591" t="s">
        <v>3866</v>
      </c>
      <c r="BD591" t="s">
        <v>3867</v>
      </c>
    </row>
    <row r="592" spans="1:56" x14ac:dyDescent="0.25">
      <c r="A592" t="str">
        <f>OP[[#This Row],[CODIGO_OP]]&amp;OP[[#This Row],[Rubro]]</f>
        <v>140679225-44-PC-3603-1300-20-20305C-3603025-01</v>
      </c>
      <c r="B592" t="str">
        <f>OP[[#This Row],[CODIGO_CRP]]&amp;OP[[#This Row],[Rubro]]</f>
        <v>83525-44-PC-3603-1300-20-20305C-3603025-01</v>
      </c>
      <c r="C592" t="str">
        <f>OP[[#This Row],[CODIGO_CDP]]&amp;OP[[#This Row],[Rubro]]</f>
        <v>3925-44-PC-3603-1300-20-20305C-3603025-01</v>
      </c>
      <c r="D592" t="str">
        <f>_xlfn.CONCAT(MID(OP[[#This Row],[Numero Documento]],1,10),"-",RIGHT(OP[[#This Row],[Dependencia]],2),"-",MID(OP[[#This Row],[Fuente]],1,1))</f>
        <v>140679225-44-P</v>
      </c>
      <c r="E592" t="str">
        <f>_xlfn.CONCAT(MID(OP[[#This Row],[Compromisos]],1,10),"-",RIGHT(OP[[#This Row],[Dependencia]],2),"-",MID(OP[[#This Row],[Fuente]],1,1))</f>
        <v>83525-44-P</v>
      </c>
      <c r="F592" t="str">
        <f>_xlfn.CONCAT(MID(OP[[#This Row],[CDP]],1,10),"-",RIGHT(OP[[#This Row],[Dependencia]],2),"-",MID(OP[[#This Row],[Fuente]],1,1))</f>
        <v>3925-44-P</v>
      </c>
      <c r="G592" t="s">
        <v>4947</v>
      </c>
      <c r="H592">
        <v>45785</v>
      </c>
      <c r="I592">
        <v>45789.207129629627</v>
      </c>
      <c r="J592" t="s">
        <v>51</v>
      </c>
      <c r="K592" s="1">
        <v>711750</v>
      </c>
      <c r="L592" s="1">
        <v>0</v>
      </c>
      <c r="M592" s="1">
        <v>711750</v>
      </c>
      <c r="N592" t="s">
        <v>52</v>
      </c>
      <c r="O592" t="s">
        <v>53</v>
      </c>
      <c r="P592" t="s">
        <v>169</v>
      </c>
      <c r="Q592">
        <v>9186253</v>
      </c>
      <c r="R592" t="s">
        <v>3940</v>
      </c>
      <c r="S592" t="s">
        <v>56</v>
      </c>
      <c r="T592" t="s">
        <v>57</v>
      </c>
      <c r="U592" s="3" t="s">
        <v>3941</v>
      </c>
      <c r="V592" t="s">
        <v>59</v>
      </c>
      <c r="W592">
        <v>890903938</v>
      </c>
      <c r="X592" t="s">
        <v>86</v>
      </c>
      <c r="Y592">
        <v>923244</v>
      </c>
      <c r="Z592" t="s">
        <v>2475</v>
      </c>
      <c r="AA592" t="s">
        <v>1773</v>
      </c>
      <c r="AB592" t="s">
        <v>1774</v>
      </c>
      <c r="AC592" t="s">
        <v>64</v>
      </c>
      <c r="AD592" t="s">
        <v>65</v>
      </c>
      <c r="AE592" t="s">
        <v>66</v>
      </c>
      <c r="AF592" s="1">
        <v>711750</v>
      </c>
      <c r="AG592" s="1">
        <v>0</v>
      </c>
      <c r="AH592" s="1">
        <v>0</v>
      </c>
      <c r="AI592" s="1">
        <v>0</v>
      </c>
      <c r="AJ592" t="s">
        <v>67</v>
      </c>
      <c r="AM592" t="s">
        <v>68</v>
      </c>
      <c r="AS592">
        <v>3925</v>
      </c>
      <c r="AT592">
        <v>3925</v>
      </c>
      <c r="AU592">
        <v>83525</v>
      </c>
      <c r="AV592">
        <v>0</v>
      </c>
      <c r="AX592">
        <v>158725</v>
      </c>
      <c r="AY592">
        <v>140679225</v>
      </c>
      <c r="AZ592" t="s">
        <v>70</v>
      </c>
      <c r="BA592">
        <v>45782</v>
      </c>
      <c r="BB592" t="s">
        <v>1775</v>
      </c>
      <c r="BC592" t="s">
        <v>3866</v>
      </c>
      <c r="BD592" t="s">
        <v>3867</v>
      </c>
    </row>
    <row r="593" spans="1:56" x14ac:dyDescent="0.25">
      <c r="A593" t="str">
        <f>OP[[#This Row],[CODIGO_OP]]&amp;OP[[#This Row],[Rubro]]</f>
        <v>140679325-44-PC-3603-1300-20-20305C-3603025-01</v>
      </c>
      <c r="B593" t="str">
        <f>OP[[#This Row],[CODIGO_CRP]]&amp;OP[[#This Row],[Rubro]]</f>
        <v>83625-44-PC-3603-1300-20-20305C-3603025-01</v>
      </c>
      <c r="C593" t="str">
        <f>OP[[#This Row],[CODIGO_CDP]]&amp;OP[[#This Row],[Rubro]]</f>
        <v>3925-44-PC-3603-1300-20-20305C-3603025-01</v>
      </c>
      <c r="D593" t="str">
        <f>_xlfn.CONCAT(MID(OP[[#This Row],[Numero Documento]],1,10),"-",RIGHT(OP[[#This Row],[Dependencia]],2),"-",MID(OP[[#This Row],[Fuente]],1,1))</f>
        <v>140679325-44-P</v>
      </c>
      <c r="E593" t="str">
        <f>_xlfn.CONCAT(MID(OP[[#This Row],[Compromisos]],1,10),"-",RIGHT(OP[[#This Row],[Dependencia]],2),"-",MID(OP[[#This Row],[Fuente]],1,1))</f>
        <v>83625-44-P</v>
      </c>
      <c r="F593" t="str">
        <f>_xlfn.CONCAT(MID(OP[[#This Row],[CDP]],1,10),"-",RIGHT(OP[[#This Row],[Dependencia]],2),"-",MID(OP[[#This Row],[Fuente]],1,1))</f>
        <v>3925-44-P</v>
      </c>
      <c r="G593" t="s">
        <v>4949</v>
      </c>
      <c r="H593">
        <v>45785</v>
      </c>
      <c r="I593">
        <v>45789.207129629627</v>
      </c>
      <c r="J593" t="s">
        <v>51</v>
      </c>
      <c r="K593" s="1">
        <v>711750</v>
      </c>
      <c r="L593" s="1">
        <v>0</v>
      </c>
      <c r="M593" s="1">
        <v>711750</v>
      </c>
      <c r="N593" t="s">
        <v>52</v>
      </c>
      <c r="O593" t="s">
        <v>53</v>
      </c>
      <c r="P593" t="s">
        <v>169</v>
      </c>
      <c r="Q593">
        <v>1067939228</v>
      </c>
      <c r="R593" t="s">
        <v>3942</v>
      </c>
      <c r="S593" t="s">
        <v>56</v>
      </c>
      <c r="T593" t="s">
        <v>57</v>
      </c>
      <c r="U593" s="3" t="s">
        <v>3943</v>
      </c>
      <c r="V593" t="s">
        <v>59</v>
      </c>
      <c r="W593">
        <v>890903938</v>
      </c>
      <c r="X593" t="s">
        <v>86</v>
      </c>
      <c r="Y593">
        <v>923244</v>
      </c>
      <c r="Z593" t="s">
        <v>2475</v>
      </c>
      <c r="AA593" t="s">
        <v>1773</v>
      </c>
      <c r="AB593" t="s">
        <v>1774</v>
      </c>
      <c r="AC593" t="s">
        <v>64</v>
      </c>
      <c r="AD593" t="s">
        <v>65</v>
      </c>
      <c r="AE593" t="s">
        <v>66</v>
      </c>
      <c r="AF593" s="1">
        <v>711750</v>
      </c>
      <c r="AG593" s="1">
        <v>0</v>
      </c>
      <c r="AH593" s="1">
        <v>0</v>
      </c>
      <c r="AI593" s="1">
        <v>0</v>
      </c>
      <c r="AJ593" t="s">
        <v>67</v>
      </c>
      <c r="AM593" t="s">
        <v>68</v>
      </c>
      <c r="AS593">
        <v>3925</v>
      </c>
      <c r="AT593">
        <v>3925</v>
      </c>
      <c r="AU593">
        <v>83625</v>
      </c>
      <c r="AV593">
        <v>0</v>
      </c>
      <c r="AX593">
        <v>158825</v>
      </c>
      <c r="AY593">
        <v>140679325</v>
      </c>
      <c r="AZ593" t="s">
        <v>70</v>
      </c>
      <c r="BA593">
        <v>45782</v>
      </c>
      <c r="BB593" t="s">
        <v>1775</v>
      </c>
      <c r="BC593" t="s">
        <v>3866</v>
      </c>
      <c r="BD593" t="s">
        <v>3867</v>
      </c>
    </row>
    <row r="594" spans="1:56" x14ac:dyDescent="0.25">
      <c r="A594" t="str">
        <f>OP[[#This Row],[CODIGO_OP]]&amp;OP[[#This Row],[Rubro]]</f>
        <v>140679425-44-PC-3603-1300-20-20305C-3603025-01</v>
      </c>
      <c r="B594" t="str">
        <f>OP[[#This Row],[CODIGO_CRP]]&amp;OP[[#This Row],[Rubro]]</f>
        <v>83725-44-PC-3603-1300-20-20305C-3603025-01</v>
      </c>
      <c r="C594" t="str">
        <f>OP[[#This Row],[CODIGO_CDP]]&amp;OP[[#This Row],[Rubro]]</f>
        <v>3925-44-PC-3603-1300-20-20305C-3603025-01</v>
      </c>
      <c r="D594" t="str">
        <f>_xlfn.CONCAT(MID(OP[[#This Row],[Numero Documento]],1,10),"-",RIGHT(OP[[#This Row],[Dependencia]],2),"-",MID(OP[[#This Row],[Fuente]],1,1))</f>
        <v>140679425-44-P</v>
      </c>
      <c r="E594" t="str">
        <f>_xlfn.CONCAT(MID(OP[[#This Row],[Compromisos]],1,10),"-",RIGHT(OP[[#This Row],[Dependencia]],2),"-",MID(OP[[#This Row],[Fuente]],1,1))</f>
        <v>83725-44-P</v>
      </c>
      <c r="F594" t="str">
        <f>_xlfn.CONCAT(MID(OP[[#This Row],[CDP]],1,10),"-",RIGHT(OP[[#This Row],[Dependencia]],2),"-",MID(OP[[#This Row],[Fuente]],1,1))</f>
        <v>3925-44-P</v>
      </c>
      <c r="G594" t="s">
        <v>4951</v>
      </c>
      <c r="H594">
        <v>45785</v>
      </c>
      <c r="I594">
        <v>45789.207141203704</v>
      </c>
      <c r="J594" t="s">
        <v>51</v>
      </c>
      <c r="K594" s="1">
        <v>711750</v>
      </c>
      <c r="L594" s="1">
        <v>0</v>
      </c>
      <c r="M594" s="1">
        <v>711750</v>
      </c>
      <c r="N594" t="s">
        <v>52</v>
      </c>
      <c r="O594" t="s">
        <v>53</v>
      </c>
      <c r="P594" t="s">
        <v>169</v>
      </c>
      <c r="Q594">
        <v>1000621576</v>
      </c>
      <c r="R594" t="s">
        <v>3944</v>
      </c>
      <c r="S594" t="s">
        <v>56</v>
      </c>
      <c r="T594" t="s">
        <v>57</v>
      </c>
      <c r="U594" s="3" t="s">
        <v>3945</v>
      </c>
      <c r="V594" t="s">
        <v>59</v>
      </c>
      <c r="W594">
        <v>890903938</v>
      </c>
      <c r="X594" t="s">
        <v>86</v>
      </c>
      <c r="Y594">
        <v>923244</v>
      </c>
      <c r="Z594" t="s">
        <v>2475</v>
      </c>
      <c r="AA594" t="s">
        <v>1773</v>
      </c>
      <c r="AB594" t="s">
        <v>1774</v>
      </c>
      <c r="AC594" t="s">
        <v>64</v>
      </c>
      <c r="AD594" t="s">
        <v>65</v>
      </c>
      <c r="AE594" t="s">
        <v>66</v>
      </c>
      <c r="AF594" s="1">
        <v>711750</v>
      </c>
      <c r="AG594" s="1">
        <v>0</v>
      </c>
      <c r="AH594" s="1">
        <v>0</v>
      </c>
      <c r="AI594" s="1">
        <v>0</v>
      </c>
      <c r="AJ594" t="s">
        <v>67</v>
      </c>
      <c r="AM594" t="s">
        <v>68</v>
      </c>
      <c r="AS594">
        <v>3925</v>
      </c>
      <c r="AT594">
        <v>3925</v>
      </c>
      <c r="AU594">
        <v>83725</v>
      </c>
      <c r="AV594">
        <v>0</v>
      </c>
      <c r="AX594">
        <v>158925</v>
      </c>
      <c r="AY594">
        <v>140679425</v>
      </c>
      <c r="AZ594" t="s">
        <v>70</v>
      </c>
      <c r="BA594">
        <v>45782</v>
      </c>
      <c r="BB594" t="s">
        <v>1775</v>
      </c>
      <c r="BC594" t="s">
        <v>3866</v>
      </c>
      <c r="BD594" t="s">
        <v>3867</v>
      </c>
    </row>
    <row r="595" spans="1:56" x14ac:dyDescent="0.25">
      <c r="A595" t="str">
        <f>OP[[#This Row],[CODIGO_OP]]&amp;OP[[#This Row],[Rubro]]</f>
        <v>140679525-44-PC-3603-1300-20-20305C-3603025-01</v>
      </c>
      <c r="B595" t="str">
        <f>OP[[#This Row],[CODIGO_CRP]]&amp;OP[[#This Row],[Rubro]]</f>
        <v>83825-44-PC-3603-1300-20-20305C-3603025-01</v>
      </c>
      <c r="C595" t="str">
        <f>OP[[#This Row],[CODIGO_CDP]]&amp;OP[[#This Row],[Rubro]]</f>
        <v>3925-44-PC-3603-1300-20-20305C-3603025-01</v>
      </c>
      <c r="D595" t="str">
        <f>_xlfn.CONCAT(MID(OP[[#This Row],[Numero Documento]],1,10),"-",RIGHT(OP[[#This Row],[Dependencia]],2),"-",MID(OP[[#This Row],[Fuente]],1,1))</f>
        <v>140679525-44-P</v>
      </c>
      <c r="E595" t="str">
        <f>_xlfn.CONCAT(MID(OP[[#This Row],[Compromisos]],1,10),"-",RIGHT(OP[[#This Row],[Dependencia]],2),"-",MID(OP[[#This Row],[Fuente]],1,1))</f>
        <v>83825-44-P</v>
      </c>
      <c r="F595" t="str">
        <f>_xlfn.CONCAT(MID(OP[[#This Row],[CDP]],1,10),"-",RIGHT(OP[[#This Row],[Dependencia]],2),"-",MID(OP[[#This Row],[Fuente]],1,1))</f>
        <v>3925-44-P</v>
      </c>
      <c r="G595" t="s">
        <v>4953</v>
      </c>
      <c r="H595">
        <v>45785</v>
      </c>
      <c r="I595">
        <v>45789.207152777781</v>
      </c>
      <c r="J595" t="s">
        <v>51</v>
      </c>
      <c r="K595" s="1">
        <v>711750</v>
      </c>
      <c r="L595" s="1">
        <v>0</v>
      </c>
      <c r="M595" s="1">
        <v>711750</v>
      </c>
      <c r="N595" t="s">
        <v>52</v>
      </c>
      <c r="O595" t="s">
        <v>53</v>
      </c>
      <c r="P595" t="s">
        <v>169</v>
      </c>
      <c r="Q595">
        <v>1024537999</v>
      </c>
      <c r="R595" t="s">
        <v>3946</v>
      </c>
      <c r="S595" t="s">
        <v>56</v>
      </c>
      <c r="T595" t="s">
        <v>57</v>
      </c>
      <c r="U595" s="3" t="s">
        <v>3947</v>
      </c>
      <c r="V595" t="s">
        <v>59</v>
      </c>
      <c r="W595">
        <v>890903938</v>
      </c>
      <c r="X595" t="s">
        <v>86</v>
      </c>
      <c r="Y595">
        <v>923244</v>
      </c>
      <c r="Z595" t="s">
        <v>2475</v>
      </c>
      <c r="AA595" t="s">
        <v>1773</v>
      </c>
      <c r="AB595" t="s">
        <v>1774</v>
      </c>
      <c r="AC595" t="s">
        <v>64</v>
      </c>
      <c r="AD595" t="s">
        <v>65</v>
      </c>
      <c r="AE595" t="s">
        <v>66</v>
      </c>
      <c r="AF595" s="1">
        <v>711750</v>
      </c>
      <c r="AG595" s="1">
        <v>0</v>
      </c>
      <c r="AH595" s="1">
        <v>0</v>
      </c>
      <c r="AI595" s="1">
        <v>0</v>
      </c>
      <c r="AJ595" t="s">
        <v>67</v>
      </c>
      <c r="AM595" t="s">
        <v>68</v>
      </c>
      <c r="AS595">
        <v>3925</v>
      </c>
      <c r="AT595">
        <v>3925</v>
      </c>
      <c r="AU595">
        <v>83825</v>
      </c>
      <c r="AV595">
        <v>0</v>
      </c>
      <c r="AX595">
        <v>159025</v>
      </c>
      <c r="AY595">
        <v>140679525</v>
      </c>
      <c r="AZ595" t="s">
        <v>70</v>
      </c>
      <c r="BA595">
        <v>45782</v>
      </c>
      <c r="BB595" t="s">
        <v>1775</v>
      </c>
      <c r="BC595" t="s">
        <v>4954</v>
      </c>
      <c r="BD595" t="s">
        <v>3867</v>
      </c>
    </row>
    <row r="596" spans="1:56" x14ac:dyDescent="0.25">
      <c r="A596" t="str">
        <f>OP[[#This Row],[CODIGO_OP]]&amp;OP[[#This Row],[Rubro]]</f>
        <v>146778025-10-PC-3603-1300-20-20305C-3603025-02</v>
      </c>
      <c r="B596" t="str">
        <f>OP[[#This Row],[CODIGO_CRP]]&amp;OP[[#This Row],[Rubro]]</f>
        <v>92325-10-PC-3603-1300-20-20305C-3603025-02</v>
      </c>
      <c r="C596" t="str">
        <f>OP[[#This Row],[CODIGO_CDP]]&amp;OP[[#This Row],[Rubro]]</f>
        <v>1225-10-PC-3603-1300-20-20305C-3603025-02</v>
      </c>
      <c r="D596" t="str">
        <f>_xlfn.CONCAT(MID(OP[[#This Row],[Numero Documento]],1,10),"-",RIGHT(OP[[#This Row],[Dependencia]],2),"-",MID(OP[[#This Row],[Fuente]],1,1))</f>
        <v>146778025-10-P</v>
      </c>
      <c r="E596" t="str">
        <f>_xlfn.CONCAT(MID(OP[[#This Row],[Compromisos]],1,10),"-",RIGHT(OP[[#This Row],[Dependencia]],2),"-",MID(OP[[#This Row],[Fuente]],1,1))</f>
        <v>92325-10-P</v>
      </c>
      <c r="F596" t="str">
        <f>_xlfn.CONCAT(MID(OP[[#This Row],[CDP]],1,10),"-",RIGHT(OP[[#This Row],[Dependencia]],2),"-",MID(OP[[#This Row],[Fuente]],1,1))</f>
        <v>1225-10-P</v>
      </c>
      <c r="G596" t="s">
        <v>5194</v>
      </c>
      <c r="H596">
        <v>45789</v>
      </c>
      <c r="I596">
        <v>45791.128865740742</v>
      </c>
      <c r="J596" t="s">
        <v>51</v>
      </c>
      <c r="K596" s="1">
        <v>4260880</v>
      </c>
      <c r="L596" s="1">
        <v>0</v>
      </c>
      <c r="M596" s="1">
        <v>4260880</v>
      </c>
      <c r="N596" t="s">
        <v>52</v>
      </c>
      <c r="O596" t="s">
        <v>53</v>
      </c>
      <c r="P596" t="s">
        <v>54</v>
      </c>
      <c r="Q596">
        <v>860063875</v>
      </c>
      <c r="R596" t="s">
        <v>55</v>
      </c>
      <c r="S596" t="s">
        <v>56</v>
      </c>
      <c r="T596" t="s">
        <v>57</v>
      </c>
      <c r="U596" s="3" t="s">
        <v>58</v>
      </c>
      <c r="V596" t="s">
        <v>59</v>
      </c>
      <c r="W596">
        <v>860050750</v>
      </c>
      <c r="X596" t="s">
        <v>60</v>
      </c>
      <c r="Y596">
        <v>923210</v>
      </c>
      <c r="Z596" t="s">
        <v>61</v>
      </c>
      <c r="AA596" t="s">
        <v>62</v>
      </c>
      <c r="AB596" t="s">
        <v>63</v>
      </c>
      <c r="AC596" t="s">
        <v>64</v>
      </c>
      <c r="AD596" t="s">
        <v>65</v>
      </c>
      <c r="AE596" t="s">
        <v>66</v>
      </c>
      <c r="AF596" s="1">
        <v>4260880</v>
      </c>
      <c r="AG596" s="1">
        <v>0</v>
      </c>
      <c r="AH596" s="1">
        <v>0</v>
      </c>
      <c r="AI596" s="1">
        <v>0</v>
      </c>
      <c r="AJ596" t="s">
        <v>67</v>
      </c>
      <c r="AM596" t="s">
        <v>68</v>
      </c>
      <c r="AR596" t="s">
        <v>5736</v>
      </c>
      <c r="AS596">
        <v>1225</v>
      </c>
      <c r="AT596">
        <v>1225</v>
      </c>
      <c r="AU596">
        <v>92325</v>
      </c>
      <c r="AV596">
        <v>11525</v>
      </c>
      <c r="AW596">
        <v>45786</v>
      </c>
      <c r="AX596">
        <v>159125</v>
      </c>
      <c r="AY596">
        <v>146778025</v>
      </c>
      <c r="AZ596" t="s">
        <v>70</v>
      </c>
      <c r="BA596">
        <v>45786</v>
      </c>
      <c r="BB596" t="s">
        <v>71</v>
      </c>
      <c r="BC596" t="s">
        <v>5195</v>
      </c>
      <c r="BD596" t="s">
        <v>5196</v>
      </c>
    </row>
    <row r="597" spans="1:56" x14ac:dyDescent="0.25">
      <c r="A597" t="str">
        <f>OP[[#This Row],[CODIGO_OP]]&amp;OP[[#This Row],[Rubro]]</f>
        <v>147953725-10-PC-3603-1300-20-20305C-3603025-02</v>
      </c>
      <c r="B597" t="str">
        <f>OP[[#This Row],[CODIGO_CRP]]&amp;OP[[#This Row],[Rubro]]</f>
        <v>93025-10-PC-3603-1300-20-20305C-3603025-02</v>
      </c>
      <c r="C597" t="str">
        <f>OP[[#This Row],[CODIGO_CDP]]&amp;OP[[#This Row],[Rubro]]</f>
        <v>1225-10-PC-3603-1300-20-20305C-3603025-02</v>
      </c>
      <c r="D597" t="str">
        <f>_xlfn.CONCAT(MID(OP[[#This Row],[Numero Documento]],1,10),"-",RIGHT(OP[[#This Row],[Dependencia]],2),"-",MID(OP[[#This Row],[Fuente]],1,1))</f>
        <v>147953725-10-P</v>
      </c>
      <c r="E597" t="str">
        <f>_xlfn.CONCAT(MID(OP[[#This Row],[Compromisos]],1,10),"-",RIGHT(OP[[#This Row],[Dependencia]],2),"-",MID(OP[[#This Row],[Fuente]],1,1))</f>
        <v>93025-10-P</v>
      </c>
      <c r="F597" t="str">
        <f>_xlfn.CONCAT(MID(OP[[#This Row],[CDP]],1,10),"-",RIGHT(OP[[#This Row],[Dependencia]],2),"-",MID(OP[[#This Row],[Fuente]],1,1))</f>
        <v>1225-10-P</v>
      </c>
      <c r="G597" t="s">
        <v>5223</v>
      </c>
      <c r="H597">
        <v>45790</v>
      </c>
      <c r="I597">
        <v>45792.126157407409</v>
      </c>
      <c r="J597" t="s">
        <v>51</v>
      </c>
      <c r="K597" s="1">
        <v>641140</v>
      </c>
      <c r="L597" s="1">
        <v>0</v>
      </c>
      <c r="M597" s="1">
        <v>641140</v>
      </c>
      <c r="N597" t="s">
        <v>52</v>
      </c>
      <c r="O597" t="s">
        <v>53</v>
      </c>
      <c r="P597" t="s">
        <v>54</v>
      </c>
      <c r="Q597">
        <v>860063875</v>
      </c>
      <c r="R597" t="s">
        <v>55</v>
      </c>
      <c r="S597" t="s">
        <v>56</v>
      </c>
      <c r="T597" t="s">
        <v>57</v>
      </c>
      <c r="U597" s="3" t="s">
        <v>58</v>
      </c>
      <c r="V597" t="s">
        <v>59</v>
      </c>
      <c r="W597">
        <v>860050750</v>
      </c>
      <c r="X597" t="s">
        <v>60</v>
      </c>
      <c r="Y597">
        <v>923210</v>
      </c>
      <c r="Z597" t="s">
        <v>61</v>
      </c>
      <c r="AA597" t="s">
        <v>62</v>
      </c>
      <c r="AB597" t="s">
        <v>63</v>
      </c>
      <c r="AC597" t="s">
        <v>64</v>
      </c>
      <c r="AD597" t="s">
        <v>65</v>
      </c>
      <c r="AE597" t="s">
        <v>66</v>
      </c>
      <c r="AF597" s="1">
        <v>641140</v>
      </c>
      <c r="AG597" s="1">
        <v>0</v>
      </c>
      <c r="AH597" s="1">
        <v>0</v>
      </c>
      <c r="AI597" s="1">
        <v>0</v>
      </c>
      <c r="AJ597" t="s">
        <v>67</v>
      </c>
      <c r="AM597" t="s">
        <v>68</v>
      </c>
      <c r="AR597" t="s">
        <v>5737</v>
      </c>
      <c r="AS597">
        <v>1225</v>
      </c>
      <c r="AT597">
        <v>1225</v>
      </c>
      <c r="AU597">
        <v>93025</v>
      </c>
      <c r="AV597">
        <v>11725</v>
      </c>
      <c r="AW597">
        <v>45789</v>
      </c>
      <c r="AX597">
        <v>159225</v>
      </c>
      <c r="AY597">
        <v>147953725</v>
      </c>
      <c r="AZ597" t="s">
        <v>70</v>
      </c>
      <c r="BA597">
        <v>45786</v>
      </c>
      <c r="BB597" t="s">
        <v>71</v>
      </c>
      <c r="BC597" t="s">
        <v>5224</v>
      </c>
      <c r="BD597" t="s">
        <v>5225</v>
      </c>
    </row>
    <row r="598" spans="1:56" x14ac:dyDescent="0.25">
      <c r="A598" t="str">
        <f>OP[[#This Row],[CODIGO_OP]]&amp;OP[[#This Row],[Rubro]]</f>
        <v>147975425-38-NC-3603-1300-20-20305C-3603025-02</v>
      </c>
      <c r="B598" t="str">
        <f>OP[[#This Row],[CODIGO_CRP]]&amp;OP[[#This Row],[Rubro]]</f>
        <v>93425-38-NC-3603-1300-20-20305C-3603025-02</v>
      </c>
      <c r="C598" t="str">
        <f>OP[[#This Row],[CODIGO_CDP]]&amp;OP[[#This Row],[Rubro]]</f>
        <v>125-38-NC-3603-1300-20-20305C-3603025-02</v>
      </c>
      <c r="D598" t="str">
        <f>_xlfn.CONCAT(MID(OP[[#This Row],[Numero Documento]],1,10),"-",RIGHT(OP[[#This Row],[Dependencia]],2),"-",MID(OP[[#This Row],[Fuente]],1,1))</f>
        <v>147975425-38-N</v>
      </c>
      <c r="E598" t="str">
        <f>_xlfn.CONCAT(MID(OP[[#This Row],[Compromisos]],1,10),"-",RIGHT(OP[[#This Row],[Dependencia]],2),"-",MID(OP[[#This Row],[Fuente]],1,1))</f>
        <v>93425-38-N</v>
      </c>
      <c r="F598" t="str">
        <f>_xlfn.CONCAT(MID(OP[[#This Row],[CDP]],1,10),"-",RIGHT(OP[[#This Row],[Dependencia]],2),"-",MID(OP[[#This Row],[Fuente]],1,1))</f>
        <v>125-38-N</v>
      </c>
      <c r="G598" t="s">
        <v>5244</v>
      </c>
      <c r="H598">
        <v>45790</v>
      </c>
      <c r="I598">
        <v>45792.185104166667</v>
      </c>
      <c r="J598" t="s">
        <v>51</v>
      </c>
      <c r="K598" s="1">
        <v>153100</v>
      </c>
      <c r="L598" s="1">
        <v>0</v>
      </c>
      <c r="M598" s="1">
        <v>153100</v>
      </c>
      <c r="N598" t="s">
        <v>126</v>
      </c>
      <c r="O598" t="s">
        <v>53</v>
      </c>
      <c r="P598" t="s">
        <v>54</v>
      </c>
      <c r="Q598">
        <v>900171710</v>
      </c>
      <c r="R598" t="s">
        <v>127</v>
      </c>
      <c r="S598" t="s">
        <v>56</v>
      </c>
      <c r="T598" t="s">
        <v>107</v>
      </c>
      <c r="U598" s="3" t="s">
        <v>128</v>
      </c>
      <c r="V598" t="s">
        <v>59</v>
      </c>
      <c r="W598">
        <v>890903938</v>
      </c>
      <c r="X598" t="s">
        <v>86</v>
      </c>
      <c r="Y598">
        <v>923238</v>
      </c>
      <c r="Z598" t="s">
        <v>254</v>
      </c>
      <c r="AA598" t="s">
        <v>62</v>
      </c>
      <c r="AB598" t="s">
        <v>63</v>
      </c>
      <c r="AC598" t="s">
        <v>172</v>
      </c>
      <c r="AD598" t="s">
        <v>173</v>
      </c>
      <c r="AE598" t="s">
        <v>66</v>
      </c>
      <c r="AF598" s="1">
        <v>153100</v>
      </c>
      <c r="AG598" s="1">
        <v>0</v>
      </c>
      <c r="AH598" s="1">
        <v>0</v>
      </c>
      <c r="AI598" s="1">
        <v>0</v>
      </c>
      <c r="AJ598" t="s">
        <v>67</v>
      </c>
      <c r="AK598" t="s">
        <v>129</v>
      </c>
      <c r="AL598" t="s">
        <v>128</v>
      </c>
      <c r="AM598" t="s">
        <v>68</v>
      </c>
      <c r="AR598" t="s">
        <v>5738</v>
      </c>
      <c r="AS598">
        <v>125</v>
      </c>
      <c r="AT598">
        <v>125</v>
      </c>
      <c r="AU598">
        <v>93425</v>
      </c>
      <c r="AV598">
        <v>11825</v>
      </c>
      <c r="AW598">
        <v>45789</v>
      </c>
      <c r="AX598">
        <v>159325</v>
      </c>
      <c r="AY598">
        <v>147975425</v>
      </c>
      <c r="AZ598" t="s">
        <v>70</v>
      </c>
      <c r="BA598">
        <v>45786</v>
      </c>
      <c r="BB598" t="s">
        <v>71</v>
      </c>
      <c r="BC598" t="s">
        <v>5245</v>
      </c>
      <c r="BD598" t="s">
        <v>5246</v>
      </c>
    </row>
    <row r="599" spans="1:56" x14ac:dyDescent="0.25">
      <c r="A599" t="str">
        <f>OP[[#This Row],[CODIGO_OP]]&amp;OP[[#This Row],[Rubro]]</f>
        <v>153441525-69-PC-3605-1300-3-40402A-3605007-02</v>
      </c>
      <c r="B599" t="str">
        <f>OP[[#This Row],[CODIGO_CRP]]&amp;OP[[#This Row],[Rubro]]</f>
        <v>78725-69-PC-3605-1300-3-40402A-3605007-02</v>
      </c>
      <c r="C599" t="str">
        <f>OP[[#This Row],[CODIGO_CDP]]&amp;OP[[#This Row],[Rubro]]</f>
        <v>9725-69-PC-3605-1300-3-40402A-3605007-02</v>
      </c>
      <c r="D599" t="str">
        <f>_xlfn.CONCAT(MID(OP[[#This Row],[Numero Documento]],1,10),"-",RIGHT(OP[[#This Row],[Dependencia]],2),"-",MID(OP[[#This Row],[Fuente]],1,1))</f>
        <v>153441525-69-P</v>
      </c>
      <c r="E599" t="str">
        <f>_xlfn.CONCAT(MID(OP[[#This Row],[Compromisos]],1,10),"-",RIGHT(OP[[#This Row],[Dependencia]],2),"-",MID(OP[[#This Row],[Fuente]],1,1))</f>
        <v>78725-69-P</v>
      </c>
      <c r="F599" t="str">
        <f>_xlfn.CONCAT(MID(OP[[#This Row],[CDP]],1,10),"-",RIGHT(OP[[#This Row],[Dependencia]],2),"-",MID(OP[[#This Row],[Fuente]],1,1))</f>
        <v>9725-69-P</v>
      </c>
      <c r="G599" t="s">
        <v>4857</v>
      </c>
      <c r="H599">
        <v>45793</v>
      </c>
      <c r="I599">
        <v>45797.161087962966</v>
      </c>
      <c r="J599" t="s">
        <v>51</v>
      </c>
      <c r="K599" s="1">
        <v>182436</v>
      </c>
      <c r="L599" s="1">
        <v>0</v>
      </c>
      <c r="M599" s="1">
        <v>182436</v>
      </c>
      <c r="N599" t="s">
        <v>52</v>
      </c>
      <c r="O599" t="s">
        <v>53</v>
      </c>
      <c r="P599" t="s">
        <v>169</v>
      </c>
      <c r="Q599">
        <v>11220943</v>
      </c>
      <c r="R599" t="s">
        <v>1531</v>
      </c>
      <c r="S599" t="s">
        <v>56</v>
      </c>
      <c r="T599" t="s">
        <v>57</v>
      </c>
      <c r="U599" s="3" t="s">
        <v>1532</v>
      </c>
      <c r="V599" t="s">
        <v>59</v>
      </c>
      <c r="W599">
        <v>890903938</v>
      </c>
      <c r="X599" t="s">
        <v>86</v>
      </c>
      <c r="Y599">
        <v>923269</v>
      </c>
      <c r="Z599" t="s">
        <v>1508</v>
      </c>
      <c r="AA599" t="s">
        <v>1509</v>
      </c>
      <c r="AB599" t="s">
        <v>1510</v>
      </c>
      <c r="AC599" t="s">
        <v>64</v>
      </c>
      <c r="AD599" t="s">
        <v>189</v>
      </c>
      <c r="AE599" t="s">
        <v>66</v>
      </c>
      <c r="AF599" s="1">
        <v>182436</v>
      </c>
      <c r="AG599" s="1">
        <v>0</v>
      </c>
      <c r="AH599" s="1">
        <v>0</v>
      </c>
      <c r="AI599" s="1">
        <v>0</v>
      </c>
      <c r="AJ599" t="s">
        <v>67</v>
      </c>
      <c r="AM599" t="s">
        <v>68</v>
      </c>
      <c r="AS599">
        <v>9725</v>
      </c>
      <c r="AT599">
        <v>9725</v>
      </c>
      <c r="AU599">
        <v>78725</v>
      </c>
      <c r="AV599">
        <v>11925</v>
      </c>
      <c r="AW599">
        <v>45790</v>
      </c>
      <c r="AX599">
        <v>159425</v>
      </c>
      <c r="AY599">
        <v>153441525</v>
      </c>
      <c r="AZ599" t="s">
        <v>70</v>
      </c>
      <c r="BA599">
        <v>45781</v>
      </c>
      <c r="BB599" t="s">
        <v>255</v>
      </c>
      <c r="BC599" t="s">
        <v>3848</v>
      </c>
      <c r="BD599" t="s">
        <v>3849</v>
      </c>
    </row>
    <row r="600" spans="1:56" x14ac:dyDescent="0.25">
      <c r="A600" t="str">
        <f>OP[[#This Row],[CODIGO_OP]]&amp;OP[[#This Row],[Rubro]]</f>
        <v>153441625-10-NC-3603-1300-20-20305C-3603025-02</v>
      </c>
      <c r="B600" t="str">
        <f>OP[[#This Row],[CODIGO_CRP]]&amp;OP[[#This Row],[Rubro]]</f>
        <v>74225-10-NC-3603-1300-20-20305C-3603025-02</v>
      </c>
      <c r="C600" t="str">
        <f>OP[[#This Row],[CODIGO_CDP]]&amp;OP[[#This Row],[Rubro]]</f>
        <v>1625-10-NC-3603-1300-20-20305C-3603025-02</v>
      </c>
      <c r="D600" t="str">
        <f>_xlfn.CONCAT(MID(OP[[#This Row],[Numero Documento]],1,10),"-",RIGHT(OP[[#This Row],[Dependencia]],2),"-",MID(OP[[#This Row],[Fuente]],1,1))</f>
        <v>153441625-10-N</v>
      </c>
      <c r="E600" t="str">
        <f>_xlfn.CONCAT(MID(OP[[#This Row],[Compromisos]],1,10),"-",RIGHT(OP[[#This Row],[Dependencia]],2),"-",MID(OP[[#This Row],[Fuente]],1,1))</f>
        <v>74225-10-N</v>
      </c>
      <c r="F600" t="str">
        <f>_xlfn.CONCAT(MID(OP[[#This Row],[CDP]],1,10),"-",RIGHT(OP[[#This Row],[Dependencia]],2),"-",MID(OP[[#This Row],[Fuente]],1,1))</f>
        <v>1625-10-N</v>
      </c>
      <c r="G600" t="s">
        <v>4771</v>
      </c>
      <c r="H600">
        <v>45793</v>
      </c>
      <c r="I600">
        <v>45797.169421296298</v>
      </c>
      <c r="J600" t="s">
        <v>51</v>
      </c>
      <c r="K600" s="1">
        <v>197400</v>
      </c>
      <c r="L600" s="1">
        <v>0</v>
      </c>
      <c r="M600" s="1">
        <v>197400</v>
      </c>
      <c r="N600" t="s">
        <v>52</v>
      </c>
      <c r="O600" t="s">
        <v>53</v>
      </c>
      <c r="P600" t="s">
        <v>169</v>
      </c>
      <c r="Q600">
        <v>79661139</v>
      </c>
      <c r="R600" t="s">
        <v>262</v>
      </c>
      <c r="S600" t="s">
        <v>56</v>
      </c>
      <c r="T600" t="s">
        <v>57</v>
      </c>
      <c r="U600" s="3" t="s">
        <v>263</v>
      </c>
      <c r="V600" t="s">
        <v>59</v>
      </c>
      <c r="W600">
        <v>860034313</v>
      </c>
      <c r="X600" t="s">
        <v>97</v>
      </c>
      <c r="Y600">
        <v>923210</v>
      </c>
      <c r="Z600" t="s">
        <v>61</v>
      </c>
      <c r="AA600" t="s">
        <v>62</v>
      </c>
      <c r="AB600" t="s">
        <v>63</v>
      </c>
      <c r="AC600" t="s">
        <v>172</v>
      </c>
      <c r="AD600" t="s">
        <v>173</v>
      </c>
      <c r="AE600" t="s">
        <v>66</v>
      </c>
      <c r="AF600" s="1">
        <v>197400</v>
      </c>
      <c r="AG600" s="1">
        <v>0</v>
      </c>
      <c r="AH600" s="1">
        <v>0</v>
      </c>
      <c r="AI600" s="1">
        <v>0</v>
      </c>
      <c r="AJ600" t="s">
        <v>67</v>
      </c>
      <c r="AM600" t="s">
        <v>68</v>
      </c>
      <c r="AS600">
        <v>1625</v>
      </c>
      <c r="AT600">
        <v>1625</v>
      </c>
      <c r="AU600">
        <v>74225</v>
      </c>
      <c r="AV600">
        <v>0</v>
      </c>
      <c r="AX600">
        <v>159525</v>
      </c>
      <c r="AY600">
        <v>153441625</v>
      </c>
      <c r="AZ600" t="s">
        <v>70</v>
      </c>
      <c r="BA600">
        <v>45772</v>
      </c>
      <c r="BB600" t="s">
        <v>255</v>
      </c>
      <c r="BC600" t="s">
        <v>3751</v>
      </c>
      <c r="BD600" t="s">
        <v>3752</v>
      </c>
    </row>
    <row r="601" spans="1:56" x14ac:dyDescent="0.25">
      <c r="A601" t="str">
        <f>OP[[#This Row],[CODIGO_OP]]&amp;OP[[#This Row],[Rubro]]</f>
        <v>153441725-38-NC-3603-1300-20-20305C-3603025-02</v>
      </c>
      <c r="B601" t="str">
        <f>OP[[#This Row],[CODIGO_CRP]]&amp;OP[[#This Row],[Rubro]]</f>
        <v>74325-38-NC-3603-1300-20-20305C-3603025-02</v>
      </c>
      <c r="C601" t="str">
        <f>OP[[#This Row],[CODIGO_CDP]]&amp;OP[[#This Row],[Rubro]]</f>
        <v>325-38-NC-3603-1300-20-20305C-3603025-02</v>
      </c>
      <c r="D601" t="str">
        <f>_xlfn.CONCAT(MID(OP[[#This Row],[Numero Documento]],1,10),"-",RIGHT(OP[[#This Row],[Dependencia]],2),"-",MID(OP[[#This Row],[Fuente]],1,1))</f>
        <v>153441725-38-N</v>
      </c>
      <c r="E601" t="str">
        <f>_xlfn.CONCAT(MID(OP[[#This Row],[Compromisos]],1,10),"-",RIGHT(OP[[#This Row],[Dependencia]],2),"-",MID(OP[[#This Row],[Fuente]],1,1))</f>
        <v>74325-38-N</v>
      </c>
      <c r="F601" t="str">
        <f>_xlfn.CONCAT(MID(OP[[#This Row],[CDP]],1,10),"-",RIGHT(OP[[#This Row],[Dependencia]],2),"-",MID(OP[[#This Row],[Fuente]],1,1))</f>
        <v>325-38-N</v>
      </c>
      <c r="G601" t="s">
        <v>4773</v>
      </c>
      <c r="H601">
        <v>45793</v>
      </c>
      <c r="I601">
        <v>45797.167974537035</v>
      </c>
      <c r="J601" t="s">
        <v>51</v>
      </c>
      <c r="K601" s="1">
        <v>830975</v>
      </c>
      <c r="L601" s="1">
        <v>0</v>
      </c>
      <c r="M601" s="1">
        <v>830975</v>
      </c>
      <c r="N601" t="s">
        <v>52</v>
      </c>
      <c r="O601" t="s">
        <v>53</v>
      </c>
      <c r="P601" t="s">
        <v>169</v>
      </c>
      <c r="Q601">
        <v>1016100841</v>
      </c>
      <c r="R601" t="s">
        <v>1649</v>
      </c>
      <c r="S601" t="s">
        <v>56</v>
      </c>
      <c r="T601" t="s">
        <v>57</v>
      </c>
      <c r="U601" s="3" t="s">
        <v>1650</v>
      </c>
      <c r="V601" t="s">
        <v>59</v>
      </c>
      <c r="W601">
        <v>860034313</v>
      </c>
      <c r="X601" t="s">
        <v>97</v>
      </c>
      <c r="Y601">
        <v>923238</v>
      </c>
      <c r="Z601" t="s">
        <v>254</v>
      </c>
      <c r="AA601" t="s">
        <v>62</v>
      </c>
      <c r="AB601" t="s">
        <v>63</v>
      </c>
      <c r="AC601" t="s">
        <v>172</v>
      </c>
      <c r="AD601" t="s">
        <v>173</v>
      </c>
      <c r="AE601" t="s">
        <v>66</v>
      </c>
      <c r="AF601" s="1">
        <v>830975</v>
      </c>
      <c r="AG601" s="1">
        <v>0</v>
      </c>
      <c r="AH601" s="1">
        <v>0</v>
      </c>
      <c r="AI601" s="1">
        <v>0</v>
      </c>
      <c r="AJ601" t="s">
        <v>67</v>
      </c>
      <c r="AM601" t="s">
        <v>68</v>
      </c>
      <c r="AS601">
        <v>325</v>
      </c>
      <c r="AT601">
        <v>325</v>
      </c>
      <c r="AU601">
        <v>74325</v>
      </c>
      <c r="AV601">
        <v>0</v>
      </c>
      <c r="AX601">
        <v>159625</v>
      </c>
      <c r="AY601">
        <v>153441725</v>
      </c>
      <c r="AZ601" t="s">
        <v>70</v>
      </c>
      <c r="BA601">
        <v>45772</v>
      </c>
      <c r="BB601" t="s">
        <v>255</v>
      </c>
      <c r="BC601" t="s">
        <v>3753</v>
      </c>
      <c r="BD601" t="s">
        <v>3754</v>
      </c>
    </row>
    <row r="602" spans="1:56" x14ac:dyDescent="0.25">
      <c r="A602" t="str">
        <f>OP[[#This Row],[CODIGO_OP]]&amp;OP[[#This Row],[Rubro]]</f>
        <v>153441825-38-NC-3603-1300-20-20305C-3603025-02</v>
      </c>
      <c r="B602" t="str">
        <f>OP[[#This Row],[CODIGO_CRP]]&amp;OP[[#This Row],[Rubro]]</f>
        <v>74525-38-NC-3603-1300-20-20305C-3603025-02</v>
      </c>
      <c r="C602" t="str">
        <f>OP[[#This Row],[CODIGO_CDP]]&amp;OP[[#This Row],[Rubro]]</f>
        <v>325-38-NC-3603-1300-20-20305C-3603025-02</v>
      </c>
      <c r="D602" t="str">
        <f>_xlfn.CONCAT(MID(OP[[#This Row],[Numero Documento]],1,10),"-",RIGHT(OP[[#This Row],[Dependencia]],2),"-",MID(OP[[#This Row],[Fuente]],1,1))</f>
        <v>153441825-38-N</v>
      </c>
      <c r="E602" t="str">
        <f>_xlfn.CONCAT(MID(OP[[#This Row],[Compromisos]],1,10),"-",RIGHT(OP[[#This Row],[Dependencia]],2),"-",MID(OP[[#This Row],[Fuente]],1,1))</f>
        <v>74525-38-N</v>
      </c>
      <c r="F602" t="str">
        <f>_xlfn.CONCAT(MID(OP[[#This Row],[CDP]],1,10),"-",RIGHT(OP[[#This Row],[Dependencia]],2),"-",MID(OP[[#This Row],[Fuente]],1,1))</f>
        <v>325-38-N</v>
      </c>
      <c r="G602" t="s">
        <v>4777</v>
      </c>
      <c r="H602">
        <v>45793</v>
      </c>
      <c r="I602">
        <v>45797.155081018522</v>
      </c>
      <c r="J602" t="s">
        <v>51</v>
      </c>
      <c r="K602" s="1">
        <v>1249560</v>
      </c>
      <c r="L602" s="1">
        <v>0</v>
      </c>
      <c r="M602" s="1">
        <v>1249560</v>
      </c>
      <c r="N602" t="s">
        <v>52</v>
      </c>
      <c r="O602" t="s">
        <v>53</v>
      </c>
      <c r="P602" t="s">
        <v>169</v>
      </c>
      <c r="Q602">
        <v>80792215</v>
      </c>
      <c r="R602" t="s">
        <v>2136</v>
      </c>
      <c r="S602" t="s">
        <v>56</v>
      </c>
      <c r="T602" t="s">
        <v>57</v>
      </c>
      <c r="U602" s="3" t="s">
        <v>3308</v>
      </c>
      <c r="V602" t="s">
        <v>59</v>
      </c>
      <c r="W602">
        <v>860002964</v>
      </c>
      <c r="X602" t="s">
        <v>242</v>
      </c>
      <c r="Y602">
        <v>923238</v>
      </c>
      <c r="Z602" t="s">
        <v>254</v>
      </c>
      <c r="AA602" t="s">
        <v>62</v>
      </c>
      <c r="AB602" t="s">
        <v>63</v>
      </c>
      <c r="AC602" t="s">
        <v>172</v>
      </c>
      <c r="AD602" t="s">
        <v>173</v>
      </c>
      <c r="AE602" t="s">
        <v>66</v>
      </c>
      <c r="AF602" s="1">
        <v>1249560</v>
      </c>
      <c r="AG602" s="1">
        <v>0</v>
      </c>
      <c r="AH602" s="1">
        <v>0</v>
      </c>
      <c r="AI602" s="1">
        <v>0</v>
      </c>
      <c r="AJ602" t="s">
        <v>67</v>
      </c>
      <c r="AM602" t="s">
        <v>68</v>
      </c>
      <c r="AS602">
        <v>325</v>
      </c>
      <c r="AT602">
        <v>325</v>
      </c>
      <c r="AU602">
        <v>74525</v>
      </c>
      <c r="AV602">
        <v>0</v>
      </c>
      <c r="AX602">
        <v>159725</v>
      </c>
      <c r="AY602">
        <v>153441825</v>
      </c>
      <c r="AZ602" t="s">
        <v>70</v>
      </c>
      <c r="BA602">
        <v>45775</v>
      </c>
      <c r="BB602" t="s">
        <v>255</v>
      </c>
      <c r="BC602" t="s">
        <v>3757</v>
      </c>
      <c r="BD602" t="s">
        <v>3758</v>
      </c>
    </row>
    <row r="603" spans="1:56" x14ac:dyDescent="0.25">
      <c r="A603" t="str">
        <f>OP[[#This Row],[CODIGO_OP]]&amp;OP[[#This Row],[Rubro]]</f>
        <v>153441925-38-NC-3603-1300-20-20305C-3603025-02</v>
      </c>
      <c r="B603" t="str">
        <f>OP[[#This Row],[CODIGO_CRP]]&amp;OP[[#This Row],[Rubro]]</f>
        <v>74625-38-NC-3603-1300-20-20305C-3603025-02</v>
      </c>
      <c r="C603" t="str">
        <f>OP[[#This Row],[CODIGO_CDP]]&amp;OP[[#This Row],[Rubro]]</f>
        <v>325-38-NC-3603-1300-20-20305C-3603025-02</v>
      </c>
      <c r="D603" t="str">
        <f>_xlfn.CONCAT(MID(OP[[#This Row],[Numero Documento]],1,10),"-",RIGHT(OP[[#This Row],[Dependencia]],2),"-",MID(OP[[#This Row],[Fuente]],1,1))</f>
        <v>153441925-38-N</v>
      </c>
      <c r="E603" t="str">
        <f>_xlfn.CONCAT(MID(OP[[#This Row],[Compromisos]],1,10),"-",RIGHT(OP[[#This Row],[Dependencia]],2),"-",MID(OP[[#This Row],[Fuente]],1,1))</f>
        <v>74625-38-N</v>
      </c>
      <c r="F603" t="str">
        <f>_xlfn.CONCAT(MID(OP[[#This Row],[CDP]],1,10),"-",RIGHT(OP[[#This Row],[Dependencia]],2),"-",MID(OP[[#This Row],[Fuente]],1,1))</f>
        <v>325-38-N</v>
      </c>
      <c r="G603" t="s">
        <v>4779</v>
      </c>
      <c r="H603">
        <v>45793</v>
      </c>
      <c r="I603">
        <v>45797.156307870369</v>
      </c>
      <c r="J603" t="s">
        <v>51</v>
      </c>
      <c r="K603" s="1">
        <v>830975</v>
      </c>
      <c r="L603" s="1">
        <v>0</v>
      </c>
      <c r="M603" s="1">
        <v>830975</v>
      </c>
      <c r="N603" t="s">
        <v>52</v>
      </c>
      <c r="O603" t="s">
        <v>53</v>
      </c>
      <c r="P603" t="s">
        <v>169</v>
      </c>
      <c r="Q603">
        <v>13478907</v>
      </c>
      <c r="R603" t="s">
        <v>365</v>
      </c>
      <c r="S603" t="s">
        <v>56</v>
      </c>
      <c r="T603" t="s">
        <v>57</v>
      </c>
      <c r="U603" s="3" t="s">
        <v>366</v>
      </c>
      <c r="V603" t="s">
        <v>59</v>
      </c>
      <c r="W603">
        <v>890903938</v>
      </c>
      <c r="X603" t="s">
        <v>86</v>
      </c>
      <c r="Y603">
        <v>923238</v>
      </c>
      <c r="Z603" t="s">
        <v>254</v>
      </c>
      <c r="AA603" t="s">
        <v>62</v>
      </c>
      <c r="AB603" t="s">
        <v>63</v>
      </c>
      <c r="AC603" t="s">
        <v>172</v>
      </c>
      <c r="AD603" t="s">
        <v>173</v>
      </c>
      <c r="AE603" t="s">
        <v>66</v>
      </c>
      <c r="AF603" s="1">
        <v>830975</v>
      </c>
      <c r="AG603" s="1">
        <v>0</v>
      </c>
      <c r="AH603" s="1">
        <v>0</v>
      </c>
      <c r="AI603" s="1">
        <v>0</v>
      </c>
      <c r="AJ603" t="s">
        <v>67</v>
      </c>
      <c r="AM603" t="s">
        <v>68</v>
      </c>
      <c r="AS603">
        <v>325</v>
      </c>
      <c r="AT603">
        <v>325</v>
      </c>
      <c r="AU603">
        <v>74625</v>
      </c>
      <c r="AV603">
        <v>0</v>
      </c>
      <c r="AX603">
        <v>159825</v>
      </c>
      <c r="AY603">
        <v>153441925</v>
      </c>
      <c r="AZ603" t="s">
        <v>70</v>
      </c>
      <c r="BA603">
        <v>45775</v>
      </c>
      <c r="BB603" t="s">
        <v>255</v>
      </c>
      <c r="BC603" t="s">
        <v>3759</v>
      </c>
      <c r="BD603" t="s">
        <v>3760</v>
      </c>
    </row>
    <row r="604" spans="1:56" x14ac:dyDescent="0.25">
      <c r="A604" t="str">
        <f>OP[[#This Row],[CODIGO_OP]]&amp;OP[[#This Row],[Rubro]]</f>
        <v>153442025-38-NC-3603-1300-20-20305C-3603025-02</v>
      </c>
      <c r="B604" t="str">
        <f>OP[[#This Row],[CODIGO_CRP]]&amp;OP[[#This Row],[Rubro]]</f>
        <v>74725-38-NC-3603-1300-20-20305C-3603025-02</v>
      </c>
      <c r="C604" t="str">
        <f>OP[[#This Row],[CODIGO_CDP]]&amp;OP[[#This Row],[Rubro]]</f>
        <v>325-38-NC-3603-1300-20-20305C-3603025-02</v>
      </c>
      <c r="D604" t="str">
        <f>_xlfn.CONCAT(MID(OP[[#This Row],[Numero Documento]],1,10),"-",RIGHT(OP[[#This Row],[Dependencia]],2),"-",MID(OP[[#This Row],[Fuente]],1,1))</f>
        <v>153442025-38-N</v>
      </c>
      <c r="E604" t="str">
        <f>_xlfn.CONCAT(MID(OP[[#This Row],[Compromisos]],1,10),"-",RIGHT(OP[[#This Row],[Dependencia]],2),"-",MID(OP[[#This Row],[Fuente]],1,1))</f>
        <v>74725-38-N</v>
      </c>
      <c r="F604" t="str">
        <f>_xlfn.CONCAT(MID(OP[[#This Row],[CDP]],1,10),"-",RIGHT(OP[[#This Row],[Dependencia]],2),"-",MID(OP[[#This Row],[Fuente]],1,1))</f>
        <v>325-38-N</v>
      </c>
      <c r="G604" t="s">
        <v>4781</v>
      </c>
      <c r="H604">
        <v>45793</v>
      </c>
      <c r="I604">
        <v>45797.161597222221</v>
      </c>
      <c r="J604" t="s">
        <v>51</v>
      </c>
      <c r="K604" s="1">
        <v>624780</v>
      </c>
      <c r="L604" s="1">
        <v>0</v>
      </c>
      <c r="M604" s="1">
        <v>624780</v>
      </c>
      <c r="N604" t="s">
        <v>52</v>
      </c>
      <c r="O604" t="s">
        <v>53</v>
      </c>
      <c r="P604" t="s">
        <v>169</v>
      </c>
      <c r="Q604">
        <v>1069715619</v>
      </c>
      <c r="R604" t="s">
        <v>585</v>
      </c>
      <c r="S604" t="s">
        <v>56</v>
      </c>
      <c r="T604" t="s">
        <v>57</v>
      </c>
      <c r="U604" s="3" t="s">
        <v>586</v>
      </c>
      <c r="V604" t="s">
        <v>59</v>
      </c>
      <c r="W604">
        <v>890903938</v>
      </c>
      <c r="X604" t="s">
        <v>86</v>
      </c>
      <c r="Y604">
        <v>923238</v>
      </c>
      <c r="Z604" t="s">
        <v>254</v>
      </c>
      <c r="AA604" t="s">
        <v>62</v>
      </c>
      <c r="AB604" t="s">
        <v>63</v>
      </c>
      <c r="AC604" t="s">
        <v>172</v>
      </c>
      <c r="AD604" t="s">
        <v>173</v>
      </c>
      <c r="AE604" t="s">
        <v>66</v>
      </c>
      <c r="AF604" s="1">
        <v>624780</v>
      </c>
      <c r="AG604" s="1">
        <v>0</v>
      </c>
      <c r="AH604" s="1">
        <v>0</v>
      </c>
      <c r="AI604" s="1">
        <v>0</v>
      </c>
      <c r="AJ604" t="s">
        <v>67</v>
      </c>
      <c r="AM604" t="s">
        <v>68</v>
      </c>
      <c r="AS604">
        <v>325</v>
      </c>
      <c r="AT604">
        <v>325</v>
      </c>
      <c r="AU604">
        <v>74725</v>
      </c>
      <c r="AV604">
        <v>0</v>
      </c>
      <c r="AX604">
        <v>159925</v>
      </c>
      <c r="AY604">
        <v>153442025</v>
      </c>
      <c r="AZ604" t="s">
        <v>70</v>
      </c>
      <c r="BA604">
        <v>45775</v>
      </c>
      <c r="BB604" t="s">
        <v>255</v>
      </c>
      <c r="BC604" t="s">
        <v>3761</v>
      </c>
      <c r="BD604" t="s">
        <v>3762</v>
      </c>
    </row>
    <row r="605" spans="1:56" x14ac:dyDescent="0.25">
      <c r="A605" t="str">
        <f>OP[[#This Row],[CODIGO_OP]]&amp;OP[[#This Row],[Rubro]]</f>
        <v>153442125-10-NC-3603-1300-20-20305C-3603025-02</v>
      </c>
      <c r="B605" t="str">
        <f>OP[[#This Row],[CODIGO_CRP]]&amp;OP[[#This Row],[Rubro]]</f>
        <v>74925-10-NC-3603-1300-20-20305C-3603025-02</v>
      </c>
      <c r="C605" t="str">
        <f>OP[[#This Row],[CODIGO_CDP]]&amp;OP[[#This Row],[Rubro]]</f>
        <v>1625-10-NC-3603-1300-20-20305C-3603025-02</v>
      </c>
      <c r="D605" t="str">
        <f>_xlfn.CONCAT(MID(OP[[#This Row],[Numero Documento]],1,10),"-",RIGHT(OP[[#This Row],[Dependencia]],2),"-",MID(OP[[#This Row],[Fuente]],1,1))</f>
        <v>153442125-10-N</v>
      </c>
      <c r="E605" t="str">
        <f>_xlfn.CONCAT(MID(OP[[#This Row],[Compromisos]],1,10),"-",RIGHT(OP[[#This Row],[Dependencia]],2),"-",MID(OP[[#This Row],[Fuente]],1,1))</f>
        <v>74925-10-N</v>
      </c>
      <c r="F605" t="str">
        <f>_xlfn.CONCAT(MID(OP[[#This Row],[CDP]],1,10),"-",RIGHT(OP[[#This Row],[Dependencia]],2),"-",MID(OP[[#This Row],[Fuente]],1,1))</f>
        <v>1625-10-N</v>
      </c>
      <c r="G605" t="s">
        <v>4785</v>
      </c>
      <c r="H605">
        <v>45793</v>
      </c>
      <c r="I605">
        <v>45797.166238425925</v>
      </c>
      <c r="J605" t="s">
        <v>51</v>
      </c>
      <c r="K605" s="1">
        <v>176195</v>
      </c>
      <c r="L605" s="1">
        <v>0</v>
      </c>
      <c r="M605" s="1">
        <v>176195</v>
      </c>
      <c r="N605" t="s">
        <v>52</v>
      </c>
      <c r="O605" t="s">
        <v>53</v>
      </c>
      <c r="P605" t="s">
        <v>169</v>
      </c>
      <c r="Q605">
        <v>1010244141</v>
      </c>
      <c r="R605" t="s">
        <v>193</v>
      </c>
      <c r="S605" t="s">
        <v>56</v>
      </c>
      <c r="T605" t="s">
        <v>57</v>
      </c>
      <c r="U605" s="3" t="s">
        <v>194</v>
      </c>
      <c r="V605" t="s">
        <v>59</v>
      </c>
      <c r="W605">
        <v>860034594</v>
      </c>
      <c r="X605" t="s">
        <v>195</v>
      </c>
      <c r="Y605">
        <v>923210</v>
      </c>
      <c r="Z605" t="s">
        <v>61</v>
      </c>
      <c r="AA605" t="s">
        <v>62</v>
      </c>
      <c r="AB605" t="s">
        <v>63</v>
      </c>
      <c r="AC605" t="s">
        <v>172</v>
      </c>
      <c r="AD605" t="s">
        <v>173</v>
      </c>
      <c r="AE605" t="s">
        <v>66</v>
      </c>
      <c r="AF605" s="1">
        <v>176195</v>
      </c>
      <c r="AG605" s="1">
        <v>0</v>
      </c>
      <c r="AH605" s="1">
        <v>0</v>
      </c>
      <c r="AI605" s="1">
        <v>0</v>
      </c>
      <c r="AJ605" t="s">
        <v>67</v>
      </c>
      <c r="AM605" t="s">
        <v>68</v>
      </c>
      <c r="AS605">
        <v>1625</v>
      </c>
      <c r="AT605">
        <v>1625</v>
      </c>
      <c r="AU605">
        <v>74925</v>
      </c>
      <c r="AV605">
        <v>0</v>
      </c>
      <c r="AX605">
        <v>160025</v>
      </c>
      <c r="AY605">
        <v>153442125</v>
      </c>
      <c r="AZ605" t="s">
        <v>70</v>
      </c>
      <c r="BA605">
        <v>45776</v>
      </c>
      <c r="BB605" t="s">
        <v>255</v>
      </c>
      <c r="BC605" t="s">
        <v>3765</v>
      </c>
      <c r="BD605" t="s">
        <v>3766</v>
      </c>
    </row>
    <row r="606" spans="1:56" x14ac:dyDescent="0.25">
      <c r="A606" t="str">
        <f>OP[[#This Row],[CODIGO_OP]]&amp;OP[[#This Row],[Rubro]]</f>
        <v>153442225-84-NC-3603-1300-20-20305C-3603033-02</v>
      </c>
      <c r="B606" t="str">
        <f>OP[[#This Row],[CODIGO_CRP]]&amp;OP[[#This Row],[Rubro]]</f>
        <v>75025-84-NC-3603-1300-20-20305C-3603033-02</v>
      </c>
      <c r="C606" t="str">
        <f>OP[[#This Row],[CODIGO_CDP]]&amp;OP[[#This Row],[Rubro]]</f>
        <v>3425-84-NC-3603-1300-20-20305C-3603033-02</v>
      </c>
      <c r="D606" t="str">
        <f>_xlfn.CONCAT(MID(OP[[#This Row],[Numero Documento]],1,10),"-",RIGHT(OP[[#This Row],[Dependencia]],2),"-",MID(OP[[#This Row],[Fuente]],1,1))</f>
        <v>153442225-84-N</v>
      </c>
      <c r="E606" t="str">
        <f>_xlfn.CONCAT(MID(OP[[#This Row],[Compromisos]],1,10),"-",RIGHT(OP[[#This Row],[Dependencia]],2),"-",MID(OP[[#This Row],[Fuente]],1,1))</f>
        <v>75025-84-N</v>
      </c>
      <c r="F606" t="str">
        <f>_xlfn.CONCAT(MID(OP[[#This Row],[CDP]],1,10),"-",RIGHT(OP[[#This Row],[Dependencia]],2),"-",MID(OP[[#This Row],[Fuente]],1,1))</f>
        <v>3425-84-N</v>
      </c>
      <c r="G606" t="s">
        <v>4787</v>
      </c>
      <c r="H606">
        <v>45793</v>
      </c>
      <c r="I606">
        <v>45797.169652777775</v>
      </c>
      <c r="J606" t="s">
        <v>51</v>
      </c>
      <c r="K606" s="1">
        <v>624780</v>
      </c>
      <c r="L606" s="1">
        <v>0</v>
      </c>
      <c r="M606" s="1">
        <v>624780</v>
      </c>
      <c r="N606" t="s">
        <v>52</v>
      </c>
      <c r="O606" t="s">
        <v>53</v>
      </c>
      <c r="P606" t="s">
        <v>169</v>
      </c>
      <c r="Q606">
        <v>82393879</v>
      </c>
      <c r="R606" t="s">
        <v>2408</v>
      </c>
      <c r="S606" t="s">
        <v>56</v>
      </c>
      <c r="T606" t="s">
        <v>57</v>
      </c>
      <c r="U606" s="3" t="s">
        <v>2409</v>
      </c>
      <c r="V606" t="s">
        <v>59</v>
      </c>
      <c r="W606">
        <v>860034313</v>
      </c>
      <c r="X606" t="s">
        <v>97</v>
      </c>
      <c r="Y606">
        <v>923284</v>
      </c>
      <c r="Z606" t="s">
        <v>2125</v>
      </c>
      <c r="AA606" t="s">
        <v>305</v>
      </c>
      <c r="AB606" t="s">
        <v>306</v>
      </c>
      <c r="AC606" t="s">
        <v>172</v>
      </c>
      <c r="AD606" t="s">
        <v>173</v>
      </c>
      <c r="AE606" t="s">
        <v>66</v>
      </c>
      <c r="AF606" s="1">
        <v>624780</v>
      </c>
      <c r="AG606" s="1">
        <v>0</v>
      </c>
      <c r="AH606" s="1">
        <v>0</v>
      </c>
      <c r="AI606" s="1">
        <v>0</v>
      </c>
      <c r="AJ606" t="s">
        <v>67</v>
      </c>
      <c r="AM606" t="s">
        <v>68</v>
      </c>
      <c r="AS606">
        <v>3425</v>
      </c>
      <c r="AT606">
        <v>3425</v>
      </c>
      <c r="AU606">
        <v>75025</v>
      </c>
      <c r="AV606">
        <v>0</v>
      </c>
      <c r="AX606">
        <v>160125</v>
      </c>
      <c r="AY606">
        <v>153442225</v>
      </c>
      <c r="AZ606" t="s">
        <v>70</v>
      </c>
      <c r="BA606">
        <v>45776</v>
      </c>
      <c r="BB606" t="s">
        <v>255</v>
      </c>
      <c r="BC606" t="s">
        <v>3767</v>
      </c>
      <c r="BD606" t="s">
        <v>3768</v>
      </c>
    </row>
    <row r="607" spans="1:56" x14ac:dyDescent="0.25">
      <c r="A607" t="str">
        <f>OP[[#This Row],[CODIGO_OP]]&amp;OP[[#This Row],[Rubro]]</f>
        <v>153442325-38-NC-3603-1300-20-20305C-3603025-02</v>
      </c>
      <c r="B607" t="str">
        <f>OP[[#This Row],[CODIGO_CRP]]&amp;OP[[#This Row],[Rubro]]</f>
        <v>75125-38-NC-3603-1300-20-20305C-3603025-02</v>
      </c>
      <c r="C607" t="str">
        <f>OP[[#This Row],[CODIGO_CDP]]&amp;OP[[#This Row],[Rubro]]</f>
        <v>325-38-NC-3603-1300-20-20305C-3603025-02</v>
      </c>
      <c r="D607" t="str">
        <f>_xlfn.CONCAT(MID(OP[[#This Row],[Numero Documento]],1,10),"-",RIGHT(OP[[#This Row],[Dependencia]],2),"-",MID(OP[[#This Row],[Fuente]],1,1))</f>
        <v>153442325-38-N</v>
      </c>
      <c r="E607" t="str">
        <f>_xlfn.CONCAT(MID(OP[[#This Row],[Compromisos]],1,10),"-",RIGHT(OP[[#This Row],[Dependencia]],2),"-",MID(OP[[#This Row],[Fuente]],1,1))</f>
        <v>75125-38-N</v>
      </c>
      <c r="F607" t="str">
        <f>_xlfn.CONCAT(MID(OP[[#This Row],[CDP]],1,10),"-",RIGHT(OP[[#This Row],[Dependencia]],2),"-",MID(OP[[#This Row],[Fuente]],1,1))</f>
        <v>325-38-N</v>
      </c>
      <c r="G607" t="s">
        <v>4789</v>
      </c>
      <c r="H607">
        <v>45793</v>
      </c>
      <c r="I607">
        <v>45797.168020833335</v>
      </c>
      <c r="J607" t="s">
        <v>51</v>
      </c>
      <c r="K607" s="1">
        <v>780975</v>
      </c>
      <c r="L607" s="1">
        <v>0</v>
      </c>
      <c r="M607" s="1">
        <v>780975</v>
      </c>
      <c r="N607" t="s">
        <v>52</v>
      </c>
      <c r="O607" t="s">
        <v>53</v>
      </c>
      <c r="P607" t="s">
        <v>169</v>
      </c>
      <c r="Q607">
        <v>52505799</v>
      </c>
      <c r="R607" t="s">
        <v>350</v>
      </c>
      <c r="S607" t="s">
        <v>56</v>
      </c>
      <c r="T607" t="s">
        <v>57</v>
      </c>
      <c r="U607" s="3" t="s">
        <v>351</v>
      </c>
      <c r="V607" t="s">
        <v>59</v>
      </c>
      <c r="W607">
        <v>860034313</v>
      </c>
      <c r="X607" t="s">
        <v>97</v>
      </c>
      <c r="Y607">
        <v>923238</v>
      </c>
      <c r="Z607" t="s">
        <v>254</v>
      </c>
      <c r="AA607" t="s">
        <v>62</v>
      </c>
      <c r="AB607" t="s">
        <v>63</v>
      </c>
      <c r="AC607" t="s">
        <v>172</v>
      </c>
      <c r="AD607" t="s">
        <v>173</v>
      </c>
      <c r="AE607" t="s">
        <v>66</v>
      </c>
      <c r="AF607" s="1">
        <v>780975</v>
      </c>
      <c r="AG607" s="1">
        <v>0</v>
      </c>
      <c r="AH607" s="1">
        <v>0</v>
      </c>
      <c r="AI607" s="1">
        <v>0</v>
      </c>
      <c r="AJ607" t="s">
        <v>67</v>
      </c>
      <c r="AM607" t="s">
        <v>68</v>
      </c>
      <c r="AS607">
        <v>325</v>
      </c>
      <c r="AT607">
        <v>325</v>
      </c>
      <c r="AU607">
        <v>75125</v>
      </c>
      <c r="AV607">
        <v>0</v>
      </c>
      <c r="AX607">
        <v>160225</v>
      </c>
      <c r="AY607">
        <v>153442325</v>
      </c>
      <c r="AZ607" t="s">
        <v>70</v>
      </c>
      <c r="BA607">
        <v>45776</v>
      </c>
      <c r="BB607" t="s">
        <v>255</v>
      </c>
      <c r="BC607" t="s">
        <v>3769</v>
      </c>
      <c r="BD607" t="s">
        <v>3770</v>
      </c>
    </row>
    <row r="608" spans="1:56" x14ac:dyDescent="0.25">
      <c r="A608" t="str">
        <f>OP[[#This Row],[CODIGO_OP]]&amp;OP[[#This Row],[Rubro]]</f>
        <v>153442525-38-NC-3603-1300-20-20305C-3603025-02</v>
      </c>
      <c r="B608" t="str">
        <f>OP[[#This Row],[CODIGO_CRP]]&amp;OP[[#This Row],[Rubro]]</f>
        <v>75225-38-NC-3603-1300-20-20305C-3603025-02</v>
      </c>
      <c r="C608" t="str">
        <f>OP[[#This Row],[CODIGO_CDP]]&amp;OP[[#This Row],[Rubro]]</f>
        <v>325-38-NC-3603-1300-20-20305C-3603025-02</v>
      </c>
      <c r="D608" t="str">
        <f>_xlfn.CONCAT(MID(OP[[#This Row],[Numero Documento]],1,10),"-",RIGHT(OP[[#This Row],[Dependencia]],2),"-",MID(OP[[#This Row],[Fuente]],1,1))</f>
        <v>153442525-38-N</v>
      </c>
      <c r="E608" t="str">
        <f>_xlfn.CONCAT(MID(OP[[#This Row],[Compromisos]],1,10),"-",RIGHT(OP[[#This Row],[Dependencia]],2),"-",MID(OP[[#This Row],[Fuente]],1,1))</f>
        <v>75225-38-N</v>
      </c>
      <c r="F608" t="str">
        <f>_xlfn.CONCAT(MID(OP[[#This Row],[CDP]],1,10),"-",RIGHT(OP[[#This Row],[Dependencia]],2),"-",MID(OP[[#This Row],[Fuente]],1,1))</f>
        <v>325-38-N</v>
      </c>
      <c r="G608" t="s">
        <v>4791</v>
      </c>
      <c r="H608">
        <v>45793</v>
      </c>
      <c r="I608">
        <v>45797.167187500003</v>
      </c>
      <c r="J608" t="s">
        <v>51</v>
      </c>
      <c r="K608" s="1">
        <v>624780</v>
      </c>
      <c r="L608" s="1">
        <v>0</v>
      </c>
      <c r="M608" s="1">
        <v>624780</v>
      </c>
      <c r="N608" t="s">
        <v>52</v>
      </c>
      <c r="O608" t="s">
        <v>53</v>
      </c>
      <c r="P608" t="s">
        <v>169</v>
      </c>
      <c r="Q608">
        <v>1069725267</v>
      </c>
      <c r="R608" t="s">
        <v>3159</v>
      </c>
      <c r="S608" t="s">
        <v>56</v>
      </c>
      <c r="T608" t="s">
        <v>57</v>
      </c>
      <c r="U608" s="3" t="s">
        <v>3160</v>
      </c>
      <c r="V608" t="s">
        <v>59</v>
      </c>
      <c r="W608">
        <v>860007335</v>
      </c>
      <c r="X608" t="s">
        <v>201</v>
      </c>
      <c r="Y608">
        <v>923238</v>
      </c>
      <c r="Z608" t="s">
        <v>254</v>
      </c>
      <c r="AA608" t="s">
        <v>62</v>
      </c>
      <c r="AB608" t="s">
        <v>63</v>
      </c>
      <c r="AC608" t="s">
        <v>172</v>
      </c>
      <c r="AD608" t="s">
        <v>173</v>
      </c>
      <c r="AE608" t="s">
        <v>66</v>
      </c>
      <c r="AF608" s="1">
        <v>624780</v>
      </c>
      <c r="AG608" s="1">
        <v>0</v>
      </c>
      <c r="AH608" s="1">
        <v>0</v>
      </c>
      <c r="AI608" s="1">
        <v>0</v>
      </c>
      <c r="AJ608" t="s">
        <v>67</v>
      </c>
      <c r="AM608" t="s">
        <v>68</v>
      </c>
      <c r="AS608">
        <v>325</v>
      </c>
      <c r="AT608">
        <v>325</v>
      </c>
      <c r="AU608">
        <v>75225</v>
      </c>
      <c r="AV608">
        <v>0</v>
      </c>
      <c r="AX608">
        <v>160325</v>
      </c>
      <c r="AY608">
        <v>153442525</v>
      </c>
      <c r="AZ608" t="s">
        <v>70</v>
      </c>
      <c r="BA608">
        <v>45776</v>
      </c>
      <c r="BB608" t="s">
        <v>255</v>
      </c>
      <c r="BC608" t="s">
        <v>3771</v>
      </c>
      <c r="BD608" t="s">
        <v>3772</v>
      </c>
    </row>
    <row r="609" spans="1:56" x14ac:dyDescent="0.25">
      <c r="A609" t="str">
        <f>OP[[#This Row],[CODIGO_OP]]&amp;OP[[#This Row],[Rubro]]</f>
        <v>153442625-38-NC-3603-1300-20-20305C-3603025-02</v>
      </c>
      <c r="B609" t="str">
        <f>OP[[#This Row],[CODIGO_CRP]]&amp;OP[[#This Row],[Rubro]]</f>
        <v>75325-38-NC-3603-1300-20-20305C-3603025-02</v>
      </c>
      <c r="C609" t="str">
        <f>OP[[#This Row],[CODIGO_CDP]]&amp;OP[[#This Row],[Rubro]]</f>
        <v>325-38-NC-3603-1300-20-20305C-3603025-02</v>
      </c>
      <c r="D609" t="str">
        <f>_xlfn.CONCAT(MID(OP[[#This Row],[Numero Documento]],1,10),"-",RIGHT(OP[[#This Row],[Dependencia]],2),"-",MID(OP[[#This Row],[Fuente]],1,1))</f>
        <v>153442625-38-N</v>
      </c>
      <c r="E609" t="str">
        <f>_xlfn.CONCAT(MID(OP[[#This Row],[Compromisos]],1,10),"-",RIGHT(OP[[#This Row],[Dependencia]],2),"-",MID(OP[[#This Row],[Fuente]],1,1))</f>
        <v>75325-38-N</v>
      </c>
      <c r="F609" t="str">
        <f>_xlfn.CONCAT(MID(OP[[#This Row],[CDP]],1,10),"-",RIGHT(OP[[#This Row],[Dependencia]],2),"-",MID(OP[[#This Row],[Fuente]],1,1))</f>
        <v>325-38-N</v>
      </c>
      <c r="G609" t="s">
        <v>4793</v>
      </c>
      <c r="H609">
        <v>45793</v>
      </c>
      <c r="I609">
        <v>45797.161631944444</v>
      </c>
      <c r="J609" t="s">
        <v>51</v>
      </c>
      <c r="K609" s="1">
        <v>624780</v>
      </c>
      <c r="L609" s="1">
        <v>0</v>
      </c>
      <c r="M609" s="1">
        <v>624780</v>
      </c>
      <c r="N609" t="s">
        <v>52</v>
      </c>
      <c r="O609" t="s">
        <v>53</v>
      </c>
      <c r="P609" t="s">
        <v>169</v>
      </c>
      <c r="Q609">
        <v>1136887061</v>
      </c>
      <c r="R609" t="s">
        <v>1320</v>
      </c>
      <c r="S609" t="s">
        <v>56</v>
      </c>
      <c r="T609" t="s">
        <v>57</v>
      </c>
      <c r="U609" s="3" t="s">
        <v>1321</v>
      </c>
      <c r="V609" t="s">
        <v>59</v>
      </c>
      <c r="W609">
        <v>890903938</v>
      </c>
      <c r="X609" t="s">
        <v>86</v>
      </c>
      <c r="Y609">
        <v>923238</v>
      </c>
      <c r="Z609" t="s">
        <v>254</v>
      </c>
      <c r="AA609" t="s">
        <v>62</v>
      </c>
      <c r="AB609" t="s">
        <v>63</v>
      </c>
      <c r="AC609" t="s">
        <v>172</v>
      </c>
      <c r="AD609" t="s">
        <v>173</v>
      </c>
      <c r="AE609" t="s">
        <v>66</v>
      </c>
      <c r="AF609" s="1">
        <v>624780</v>
      </c>
      <c r="AG609" s="1">
        <v>0</v>
      </c>
      <c r="AH609" s="1">
        <v>0</v>
      </c>
      <c r="AI609" s="1">
        <v>0</v>
      </c>
      <c r="AJ609" t="s">
        <v>67</v>
      </c>
      <c r="AM609" t="s">
        <v>68</v>
      </c>
      <c r="AS609">
        <v>325</v>
      </c>
      <c r="AT609">
        <v>325</v>
      </c>
      <c r="AU609">
        <v>75325</v>
      </c>
      <c r="AV609">
        <v>0</v>
      </c>
      <c r="AX609">
        <v>160425</v>
      </c>
      <c r="AY609">
        <v>153442625</v>
      </c>
      <c r="AZ609" t="s">
        <v>70</v>
      </c>
      <c r="BA609">
        <v>45776</v>
      </c>
      <c r="BB609" t="s">
        <v>255</v>
      </c>
      <c r="BC609" t="s">
        <v>3773</v>
      </c>
      <c r="BD609" t="s">
        <v>3774</v>
      </c>
    </row>
    <row r="610" spans="1:56" x14ac:dyDescent="0.25">
      <c r="A610" t="str">
        <f>OP[[#This Row],[CODIGO_OP]]&amp;OP[[#This Row],[Rubro]]</f>
        <v>153443225-28-NC-3603-1300-20-20305C-3603033-02</v>
      </c>
      <c r="B610" t="str">
        <f>OP[[#This Row],[CODIGO_CRP]]&amp;OP[[#This Row],[Rubro]]</f>
        <v>75425-28-NC-3603-1300-20-20305C-3603033-02</v>
      </c>
      <c r="C610" t="str">
        <f>OP[[#This Row],[CODIGO_CDP]]&amp;OP[[#This Row],[Rubro]]</f>
        <v>3425-28-NC-3603-1300-20-20305C-3603033-02</v>
      </c>
      <c r="D610" t="str">
        <f>_xlfn.CONCAT(MID(OP[[#This Row],[Numero Documento]],1,10),"-",RIGHT(OP[[#This Row],[Dependencia]],2),"-",MID(OP[[#This Row],[Fuente]],1,1))</f>
        <v>153443225-28-N</v>
      </c>
      <c r="E610" t="str">
        <f>_xlfn.CONCAT(MID(OP[[#This Row],[Compromisos]],1,10),"-",RIGHT(OP[[#This Row],[Dependencia]],2),"-",MID(OP[[#This Row],[Fuente]],1,1))</f>
        <v>75425-28-N</v>
      </c>
      <c r="F610" t="str">
        <f>_xlfn.CONCAT(MID(OP[[#This Row],[CDP]],1,10),"-",RIGHT(OP[[#This Row],[Dependencia]],2),"-",MID(OP[[#This Row],[Fuente]],1,1))</f>
        <v>3425-28-N</v>
      </c>
      <c r="G610" t="s">
        <v>4795</v>
      </c>
      <c r="H610">
        <v>45793</v>
      </c>
      <c r="I610">
        <v>45797.164722222224</v>
      </c>
      <c r="J610" t="s">
        <v>51</v>
      </c>
      <c r="K610" s="1">
        <v>156195</v>
      </c>
      <c r="L610" s="1">
        <v>0</v>
      </c>
      <c r="M610" s="1">
        <v>156195</v>
      </c>
      <c r="N610" t="s">
        <v>52</v>
      </c>
      <c r="O610" t="s">
        <v>53</v>
      </c>
      <c r="P610" t="s">
        <v>169</v>
      </c>
      <c r="Q610">
        <v>3171437</v>
      </c>
      <c r="R610" t="s">
        <v>1467</v>
      </c>
      <c r="S610" t="s">
        <v>56</v>
      </c>
      <c r="T610" t="s">
        <v>57</v>
      </c>
      <c r="U610" s="3" t="s">
        <v>1468</v>
      </c>
      <c r="V610" t="s">
        <v>59</v>
      </c>
      <c r="W610">
        <v>860003020</v>
      </c>
      <c r="X610" t="s">
        <v>212</v>
      </c>
      <c r="Y610">
        <v>923228</v>
      </c>
      <c r="Z610" t="s">
        <v>304</v>
      </c>
      <c r="AA610" t="s">
        <v>305</v>
      </c>
      <c r="AB610" t="s">
        <v>306</v>
      </c>
      <c r="AC610" t="s">
        <v>172</v>
      </c>
      <c r="AD610" t="s">
        <v>173</v>
      </c>
      <c r="AE610" t="s">
        <v>66</v>
      </c>
      <c r="AF610" s="1">
        <v>156195</v>
      </c>
      <c r="AG610" s="1">
        <v>0</v>
      </c>
      <c r="AH610" s="1">
        <v>0</v>
      </c>
      <c r="AI610" s="1">
        <v>0</v>
      </c>
      <c r="AJ610" t="s">
        <v>67</v>
      </c>
      <c r="AM610" t="s">
        <v>68</v>
      </c>
      <c r="AS610">
        <v>3425</v>
      </c>
      <c r="AT610">
        <v>3425</v>
      </c>
      <c r="AU610">
        <v>75425</v>
      </c>
      <c r="AV610">
        <v>0</v>
      </c>
      <c r="AX610">
        <v>160525</v>
      </c>
      <c r="AY610">
        <v>153443225</v>
      </c>
      <c r="AZ610" t="s">
        <v>70</v>
      </c>
      <c r="BA610">
        <v>45776</v>
      </c>
      <c r="BB610" t="s">
        <v>255</v>
      </c>
      <c r="BC610" t="s">
        <v>3775</v>
      </c>
      <c r="BD610" t="s">
        <v>3776</v>
      </c>
    </row>
    <row r="611" spans="1:56" x14ac:dyDescent="0.25">
      <c r="A611" t="str">
        <f>OP[[#This Row],[CODIGO_OP]]&amp;OP[[#This Row],[Rubro]]</f>
        <v>153444525-11-NC-3603-1300-20-20305C-3603025-02</v>
      </c>
      <c r="B611" t="str">
        <f>OP[[#This Row],[CODIGO_CRP]]&amp;OP[[#This Row],[Rubro]]</f>
        <v>75525-11-NC-3603-1300-20-20305C-3603025-02</v>
      </c>
      <c r="C611" t="str">
        <f>OP[[#This Row],[CODIGO_CDP]]&amp;OP[[#This Row],[Rubro]]</f>
        <v>925-11-NC-3603-1300-20-20305C-3603025-02</v>
      </c>
      <c r="D611" t="str">
        <f>_xlfn.CONCAT(MID(OP[[#This Row],[Numero Documento]],1,10),"-",RIGHT(OP[[#This Row],[Dependencia]],2),"-",MID(OP[[#This Row],[Fuente]],1,1))</f>
        <v>153444525-11-N</v>
      </c>
      <c r="E611" t="str">
        <f>_xlfn.CONCAT(MID(OP[[#This Row],[Compromisos]],1,10),"-",RIGHT(OP[[#This Row],[Dependencia]],2),"-",MID(OP[[#This Row],[Fuente]],1,1))</f>
        <v>75525-11-N</v>
      </c>
      <c r="F611" t="str">
        <f>_xlfn.CONCAT(MID(OP[[#This Row],[CDP]],1,10),"-",RIGHT(OP[[#This Row],[Dependencia]],2),"-",MID(OP[[#This Row],[Fuente]],1,1))</f>
        <v>925-11-N</v>
      </c>
      <c r="G611" t="s">
        <v>4797</v>
      </c>
      <c r="H611">
        <v>45793</v>
      </c>
      <c r="I611">
        <v>45797.167013888888</v>
      </c>
      <c r="J611" t="s">
        <v>51</v>
      </c>
      <c r="K611" s="1">
        <v>156195</v>
      </c>
      <c r="L611" s="1">
        <v>0</v>
      </c>
      <c r="M611" s="1">
        <v>156195</v>
      </c>
      <c r="N611" t="s">
        <v>52</v>
      </c>
      <c r="O611" t="s">
        <v>53</v>
      </c>
      <c r="P611" t="s">
        <v>169</v>
      </c>
      <c r="Q611">
        <v>79876770</v>
      </c>
      <c r="R611" t="s">
        <v>1280</v>
      </c>
      <c r="S611" t="s">
        <v>56</v>
      </c>
      <c r="T611" t="s">
        <v>57</v>
      </c>
      <c r="U611" s="3" t="s">
        <v>1281</v>
      </c>
      <c r="V611" t="s">
        <v>59</v>
      </c>
      <c r="W611">
        <v>860007335</v>
      </c>
      <c r="X611" t="s">
        <v>201</v>
      </c>
      <c r="Y611">
        <v>923211</v>
      </c>
      <c r="Z611" t="s">
        <v>312</v>
      </c>
      <c r="AA611" t="s">
        <v>62</v>
      </c>
      <c r="AB611" t="s">
        <v>63</v>
      </c>
      <c r="AC611" t="s">
        <v>172</v>
      </c>
      <c r="AD611" t="s">
        <v>173</v>
      </c>
      <c r="AE611" t="s">
        <v>66</v>
      </c>
      <c r="AF611" s="1">
        <v>156195</v>
      </c>
      <c r="AG611" s="1">
        <v>0</v>
      </c>
      <c r="AH611" s="1">
        <v>0</v>
      </c>
      <c r="AI611" s="1">
        <v>0</v>
      </c>
      <c r="AJ611" t="s">
        <v>67</v>
      </c>
      <c r="AM611" t="s">
        <v>68</v>
      </c>
      <c r="AS611">
        <v>925</v>
      </c>
      <c r="AT611">
        <v>925</v>
      </c>
      <c r="AU611">
        <v>75525</v>
      </c>
      <c r="AV611">
        <v>0</v>
      </c>
      <c r="AX611">
        <v>160625</v>
      </c>
      <c r="AY611">
        <v>153444525</v>
      </c>
      <c r="AZ611" t="s">
        <v>70</v>
      </c>
      <c r="BA611">
        <v>45777</v>
      </c>
      <c r="BB611" t="s">
        <v>255</v>
      </c>
      <c r="BC611" t="s">
        <v>3777</v>
      </c>
      <c r="BD611" t="s">
        <v>3778</v>
      </c>
    </row>
    <row r="612" spans="1:56" x14ac:dyDescent="0.25">
      <c r="A612" t="str">
        <f>OP[[#This Row],[CODIGO_OP]]&amp;OP[[#This Row],[Rubro]]</f>
        <v>153444725-38-NC-3603-1300-20-20305C-3603025-02</v>
      </c>
      <c r="B612" t="str">
        <f>OP[[#This Row],[CODIGO_CRP]]&amp;OP[[#This Row],[Rubro]]</f>
        <v>75725-38-NC-3603-1300-20-20305C-3603025-02</v>
      </c>
      <c r="C612" t="str">
        <f>OP[[#This Row],[CODIGO_CDP]]&amp;OP[[#This Row],[Rubro]]</f>
        <v>325-38-NC-3603-1300-20-20305C-3603025-02</v>
      </c>
      <c r="D612" t="str">
        <f>_xlfn.CONCAT(MID(OP[[#This Row],[Numero Documento]],1,10),"-",RIGHT(OP[[#This Row],[Dependencia]],2),"-",MID(OP[[#This Row],[Fuente]],1,1))</f>
        <v>153444725-38-N</v>
      </c>
      <c r="E612" t="str">
        <f>_xlfn.CONCAT(MID(OP[[#This Row],[Compromisos]],1,10),"-",RIGHT(OP[[#This Row],[Dependencia]],2),"-",MID(OP[[#This Row],[Fuente]],1,1))</f>
        <v>75725-38-N</v>
      </c>
      <c r="F612" t="str">
        <f>_xlfn.CONCAT(MID(OP[[#This Row],[CDP]],1,10),"-",RIGHT(OP[[#This Row],[Dependencia]],2),"-",MID(OP[[#This Row],[Fuente]],1,1))</f>
        <v>325-38-N</v>
      </c>
      <c r="G612" t="s">
        <v>4802</v>
      </c>
      <c r="H612">
        <v>45793</v>
      </c>
      <c r="I612">
        <v>45797</v>
      </c>
      <c r="J612" t="s">
        <v>75</v>
      </c>
      <c r="K612" s="1">
        <v>1405755</v>
      </c>
      <c r="L612" s="1">
        <v>0</v>
      </c>
      <c r="M612" s="1">
        <v>1405755</v>
      </c>
      <c r="N612" t="s">
        <v>52</v>
      </c>
      <c r="O612" t="s">
        <v>53</v>
      </c>
      <c r="P612" t="s">
        <v>169</v>
      </c>
      <c r="Q612">
        <v>79408514</v>
      </c>
      <c r="R612" t="s">
        <v>355</v>
      </c>
      <c r="S612" t="s">
        <v>56</v>
      </c>
      <c r="T612" t="s">
        <v>57</v>
      </c>
      <c r="U612" s="3" t="s">
        <v>356</v>
      </c>
      <c r="V612" t="s">
        <v>4068</v>
      </c>
      <c r="W612">
        <v>900047981</v>
      </c>
      <c r="X612" t="s">
        <v>219</v>
      </c>
      <c r="Y612">
        <v>923238</v>
      </c>
      <c r="Z612" t="s">
        <v>254</v>
      </c>
      <c r="AA612" t="s">
        <v>62</v>
      </c>
      <c r="AB612" t="s">
        <v>63</v>
      </c>
      <c r="AC612" t="s">
        <v>172</v>
      </c>
      <c r="AD612" t="s">
        <v>173</v>
      </c>
      <c r="AE612" t="s">
        <v>66</v>
      </c>
      <c r="AF612" s="1">
        <v>1405755</v>
      </c>
      <c r="AG612" s="1">
        <v>0</v>
      </c>
      <c r="AH612" s="1">
        <v>0</v>
      </c>
      <c r="AI612" s="1">
        <v>0</v>
      </c>
      <c r="AJ612" t="s">
        <v>67</v>
      </c>
      <c r="AM612" t="s">
        <v>68</v>
      </c>
      <c r="AS612">
        <v>325</v>
      </c>
      <c r="AT612">
        <v>325</v>
      </c>
      <c r="AU612">
        <v>75725</v>
      </c>
      <c r="AV612">
        <v>0</v>
      </c>
      <c r="AX612">
        <v>160725</v>
      </c>
      <c r="AY612">
        <v>153444725</v>
      </c>
      <c r="AZ612" t="s">
        <v>70</v>
      </c>
      <c r="BA612">
        <v>45777</v>
      </c>
      <c r="BB612" t="s">
        <v>255</v>
      </c>
      <c r="BC612" t="s">
        <v>3781</v>
      </c>
      <c r="BD612" t="s">
        <v>3782</v>
      </c>
    </row>
    <row r="613" spans="1:56" x14ac:dyDescent="0.25">
      <c r="A613" t="str">
        <f>OP[[#This Row],[CODIGO_OP]]&amp;OP[[#This Row],[Rubro]]</f>
        <v>153445225-28-NC-3603-1300-20-20305C-3603033-02</v>
      </c>
      <c r="B613" t="str">
        <f>OP[[#This Row],[CODIGO_CRP]]&amp;OP[[#This Row],[Rubro]]</f>
        <v>75825-28-NC-3603-1300-20-20305C-3603033-02</v>
      </c>
      <c r="C613" t="str">
        <f>OP[[#This Row],[CODIGO_CDP]]&amp;OP[[#This Row],[Rubro]]</f>
        <v>3425-28-NC-3603-1300-20-20305C-3603033-02</v>
      </c>
      <c r="D613" t="str">
        <f>_xlfn.CONCAT(MID(OP[[#This Row],[Numero Documento]],1,10),"-",RIGHT(OP[[#This Row],[Dependencia]],2),"-",MID(OP[[#This Row],[Fuente]],1,1))</f>
        <v>153445225-28-N</v>
      </c>
      <c r="E613" t="str">
        <f>_xlfn.CONCAT(MID(OP[[#This Row],[Compromisos]],1,10),"-",RIGHT(OP[[#This Row],[Dependencia]],2),"-",MID(OP[[#This Row],[Fuente]],1,1))</f>
        <v>75825-28-N</v>
      </c>
      <c r="F613" t="str">
        <f>_xlfn.CONCAT(MID(OP[[#This Row],[CDP]],1,10),"-",RIGHT(OP[[#This Row],[Dependencia]],2),"-",MID(OP[[#This Row],[Fuente]],1,1))</f>
        <v>3425-28-N</v>
      </c>
      <c r="G613" t="s">
        <v>4804</v>
      </c>
      <c r="H613">
        <v>45793</v>
      </c>
      <c r="I613">
        <v>45797.16134259259</v>
      </c>
      <c r="J613" t="s">
        <v>51</v>
      </c>
      <c r="K613" s="1">
        <v>156195</v>
      </c>
      <c r="L613" s="1">
        <v>0</v>
      </c>
      <c r="M613" s="1">
        <v>156195</v>
      </c>
      <c r="N613" t="s">
        <v>52</v>
      </c>
      <c r="O613" t="s">
        <v>53</v>
      </c>
      <c r="P613" t="s">
        <v>169</v>
      </c>
      <c r="Q613">
        <v>1032446718</v>
      </c>
      <c r="R613" t="s">
        <v>1480</v>
      </c>
      <c r="S613" t="s">
        <v>56</v>
      </c>
      <c r="T613" t="s">
        <v>57</v>
      </c>
      <c r="U613" s="3" t="s">
        <v>1481</v>
      </c>
      <c r="V613" t="s">
        <v>59</v>
      </c>
      <c r="W613">
        <v>890903938</v>
      </c>
      <c r="X613" t="s">
        <v>86</v>
      </c>
      <c r="Y613">
        <v>923228</v>
      </c>
      <c r="Z613" t="s">
        <v>304</v>
      </c>
      <c r="AA613" t="s">
        <v>305</v>
      </c>
      <c r="AB613" t="s">
        <v>306</v>
      </c>
      <c r="AC613" t="s">
        <v>172</v>
      </c>
      <c r="AD613" t="s">
        <v>173</v>
      </c>
      <c r="AE613" t="s">
        <v>66</v>
      </c>
      <c r="AF613" s="1">
        <v>156195</v>
      </c>
      <c r="AG613" s="1">
        <v>0</v>
      </c>
      <c r="AH613" s="1">
        <v>0</v>
      </c>
      <c r="AI613" s="1">
        <v>0</v>
      </c>
      <c r="AJ613" t="s">
        <v>67</v>
      </c>
      <c r="AM613" t="s">
        <v>68</v>
      </c>
      <c r="AS613">
        <v>3425</v>
      </c>
      <c r="AT613">
        <v>3425</v>
      </c>
      <c r="AU613">
        <v>75825</v>
      </c>
      <c r="AV613">
        <v>0</v>
      </c>
      <c r="AX613">
        <v>160825</v>
      </c>
      <c r="AY613">
        <v>153445225</v>
      </c>
      <c r="AZ613" t="s">
        <v>70</v>
      </c>
      <c r="BA613">
        <v>45777</v>
      </c>
      <c r="BB613" t="s">
        <v>255</v>
      </c>
      <c r="BC613" t="s">
        <v>3783</v>
      </c>
      <c r="BD613" t="s">
        <v>3784</v>
      </c>
    </row>
    <row r="614" spans="1:56" x14ac:dyDescent="0.25">
      <c r="A614" t="str">
        <f>OP[[#This Row],[CODIGO_OP]]&amp;OP[[#This Row],[Rubro]]</f>
        <v>153445325-84-NC-3603-1300-20-20305C-3603033-02</v>
      </c>
      <c r="B614" t="str">
        <f>OP[[#This Row],[CODIGO_CRP]]&amp;OP[[#This Row],[Rubro]]</f>
        <v>75925-84-NC-3603-1300-20-20305C-3603033-02</v>
      </c>
      <c r="C614" t="str">
        <f>OP[[#This Row],[CODIGO_CDP]]&amp;OP[[#This Row],[Rubro]]</f>
        <v>3425-84-NC-3603-1300-20-20305C-3603033-02</v>
      </c>
      <c r="D614" t="str">
        <f>_xlfn.CONCAT(MID(OP[[#This Row],[Numero Documento]],1,10),"-",RIGHT(OP[[#This Row],[Dependencia]],2),"-",MID(OP[[#This Row],[Fuente]],1,1))</f>
        <v>153445325-84-N</v>
      </c>
      <c r="E614" t="str">
        <f>_xlfn.CONCAT(MID(OP[[#This Row],[Compromisos]],1,10),"-",RIGHT(OP[[#This Row],[Dependencia]],2),"-",MID(OP[[#This Row],[Fuente]],1,1))</f>
        <v>75925-84-N</v>
      </c>
      <c r="F614" t="str">
        <f>_xlfn.CONCAT(MID(OP[[#This Row],[CDP]],1,10),"-",RIGHT(OP[[#This Row],[Dependencia]],2),"-",MID(OP[[#This Row],[Fuente]],1,1))</f>
        <v>3425-84-N</v>
      </c>
      <c r="G614" t="s">
        <v>4806</v>
      </c>
      <c r="H614">
        <v>45793</v>
      </c>
      <c r="I614">
        <v>45797.164560185185</v>
      </c>
      <c r="J614" t="s">
        <v>51</v>
      </c>
      <c r="K614" s="1">
        <v>312390</v>
      </c>
      <c r="L614" s="1">
        <v>0</v>
      </c>
      <c r="M614" s="1">
        <v>312390</v>
      </c>
      <c r="N614" t="s">
        <v>52</v>
      </c>
      <c r="O614" t="s">
        <v>53</v>
      </c>
      <c r="P614" t="s">
        <v>169</v>
      </c>
      <c r="Q614">
        <v>80500306</v>
      </c>
      <c r="R614" t="s">
        <v>1494</v>
      </c>
      <c r="S614" t="s">
        <v>56</v>
      </c>
      <c r="T614" t="s">
        <v>57</v>
      </c>
      <c r="U614" s="3" t="s">
        <v>1495</v>
      </c>
      <c r="V614" t="s">
        <v>59</v>
      </c>
      <c r="W614">
        <v>860003020</v>
      </c>
      <c r="X614" t="s">
        <v>212</v>
      </c>
      <c r="Y614">
        <v>923284</v>
      </c>
      <c r="Z614" t="s">
        <v>2125</v>
      </c>
      <c r="AA614" t="s">
        <v>305</v>
      </c>
      <c r="AB614" t="s">
        <v>306</v>
      </c>
      <c r="AC614" t="s">
        <v>172</v>
      </c>
      <c r="AD614" t="s">
        <v>173</v>
      </c>
      <c r="AE614" t="s">
        <v>66</v>
      </c>
      <c r="AF614" s="1">
        <v>312390</v>
      </c>
      <c r="AG614" s="1">
        <v>0</v>
      </c>
      <c r="AH614" s="1">
        <v>0</v>
      </c>
      <c r="AI614" s="1">
        <v>0</v>
      </c>
      <c r="AJ614" t="s">
        <v>67</v>
      </c>
      <c r="AM614" t="s">
        <v>68</v>
      </c>
      <c r="AS614">
        <v>3425</v>
      </c>
      <c r="AT614">
        <v>3425</v>
      </c>
      <c r="AU614">
        <v>75925</v>
      </c>
      <c r="AV614">
        <v>0</v>
      </c>
      <c r="AX614">
        <v>160925</v>
      </c>
      <c r="AY614">
        <v>153445325</v>
      </c>
      <c r="AZ614" t="s">
        <v>70</v>
      </c>
      <c r="BA614">
        <v>45777</v>
      </c>
      <c r="BB614" t="s">
        <v>255</v>
      </c>
      <c r="BC614" t="s">
        <v>3785</v>
      </c>
      <c r="BD614" t="s">
        <v>3786</v>
      </c>
    </row>
    <row r="615" spans="1:56" x14ac:dyDescent="0.25">
      <c r="A615" t="str">
        <f>OP[[#This Row],[CODIGO_OP]]&amp;OP[[#This Row],[Rubro]]</f>
        <v>153445425-28-NC-3603-1300-20-20305C-3603033-02</v>
      </c>
      <c r="B615" t="str">
        <f>OP[[#This Row],[CODIGO_CRP]]&amp;OP[[#This Row],[Rubro]]</f>
        <v>76025-28-NC-3603-1300-20-20305C-3603033-02</v>
      </c>
      <c r="C615" t="str">
        <f>OP[[#This Row],[CODIGO_CDP]]&amp;OP[[#This Row],[Rubro]]</f>
        <v>3425-28-NC-3603-1300-20-20305C-3603033-02</v>
      </c>
      <c r="D615" t="str">
        <f>_xlfn.CONCAT(MID(OP[[#This Row],[Numero Documento]],1,10),"-",RIGHT(OP[[#This Row],[Dependencia]],2),"-",MID(OP[[#This Row],[Fuente]],1,1))</f>
        <v>153445425-28-N</v>
      </c>
      <c r="E615" t="str">
        <f>_xlfn.CONCAT(MID(OP[[#This Row],[Compromisos]],1,10),"-",RIGHT(OP[[#This Row],[Dependencia]],2),"-",MID(OP[[#This Row],[Fuente]],1,1))</f>
        <v>76025-28-N</v>
      </c>
      <c r="F615" t="str">
        <f>_xlfn.CONCAT(MID(OP[[#This Row],[CDP]],1,10),"-",RIGHT(OP[[#This Row],[Dependencia]],2),"-",MID(OP[[#This Row],[Fuente]],1,1))</f>
        <v>3425-28-N</v>
      </c>
      <c r="G615" t="s">
        <v>4808</v>
      </c>
      <c r="H615">
        <v>45793</v>
      </c>
      <c r="I615">
        <v>45797.168958333335</v>
      </c>
      <c r="J615" t="s">
        <v>51</v>
      </c>
      <c r="K615" s="1">
        <v>156195</v>
      </c>
      <c r="L615" s="1">
        <v>0</v>
      </c>
      <c r="M615" s="1">
        <v>156195</v>
      </c>
      <c r="N615" t="s">
        <v>52</v>
      </c>
      <c r="O615" t="s">
        <v>53</v>
      </c>
      <c r="P615" t="s">
        <v>169</v>
      </c>
      <c r="Q615">
        <v>1022371659</v>
      </c>
      <c r="R615" t="s">
        <v>1458</v>
      </c>
      <c r="S615" t="s">
        <v>56</v>
      </c>
      <c r="T615" t="s">
        <v>57</v>
      </c>
      <c r="U615" s="3" t="s">
        <v>1459</v>
      </c>
      <c r="V615" t="s">
        <v>59</v>
      </c>
      <c r="W615">
        <v>860034313</v>
      </c>
      <c r="X615" t="s">
        <v>97</v>
      </c>
      <c r="Y615">
        <v>923228</v>
      </c>
      <c r="Z615" t="s">
        <v>304</v>
      </c>
      <c r="AA615" t="s">
        <v>305</v>
      </c>
      <c r="AB615" t="s">
        <v>306</v>
      </c>
      <c r="AC615" t="s">
        <v>172</v>
      </c>
      <c r="AD615" t="s">
        <v>173</v>
      </c>
      <c r="AE615" t="s">
        <v>66</v>
      </c>
      <c r="AF615" s="1">
        <v>156195</v>
      </c>
      <c r="AG615" s="1">
        <v>0</v>
      </c>
      <c r="AH615" s="1">
        <v>0</v>
      </c>
      <c r="AI615" s="1">
        <v>0</v>
      </c>
      <c r="AJ615" t="s">
        <v>67</v>
      </c>
      <c r="AM615" t="s">
        <v>68</v>
      </c>
      <c r="AS615">
        <v>3425</v>
      </c>
      <c r="AT615">
        <v>3425</v>
      </c>
      <c r="AU615">
        <v>76025</v>
      </c>
      <c r="AV615">
        <v>0</v>
      </c>
      <c r="AX615">
        <v>161025</v>
      </c>
      <c r="AY615">
        <v>153445425</v>
      </c>
      <c r="AZ615" t="s">
        <v>70</v>
      </c>
      <c r="BA615">
        <v>45777</v>
      </c>
      <c r="BB615" t="s">
        <v>255</v>
      </c>
      <c r="BC615" t="s">
        <v>3787</v>
      </c>
      <c r="BD615" t="s">
        <v>3788</v>
      </c>
    </row>
    <row r="616" spans="1:56" x14ac:dyDescent="0.25">
      <c r="A616" t="str">
        <f>OP[[#This Row],[CODIGO_OP]]&amp;OP[[#This Row],[Rubro]]</f>
        <v>153445525-11-NC-3603-1300-20-20305C-3603025-02</v>
      </c>
      <c r="B616" t="str">
        <f>OP[[#This Row],[CODIGO_CRP]]&amp;OP[[#This Row],[Rubro]]</f>
        <v>76125-11-NC-3603-1300-20-20305C-3603025-02</v>
      </c>
      <c r="C616" t="str">
        <f>OP[[#This Row],[CODIGO_CDP]]&amp;OP[[#This Row],[Rubro]]</f>
        <v>925-11-NC-3603-1300-20-20305C-3603025-02</v>
      </c>
      <c r="D616" t="str">
        <f>_xlfn.CONCAT(MID(OP[[#This Row],[Numero Documento]],1,10),"-",RIGHT(OP[[#This Row],[Dependencia]],2),"-",MID(OP[[#This Row],[Fuente]],1,1))</f>
        <v>153445525-11-N</v>
      </c>
      <c r="E616" t="str">
        <f>_xlfn.CONCAT(MID(OP[[#This Row],[Compromisos]],1,10),"-",RIGHT(OP[[#This Row],[Dependencia]],2),"-",MID(OP[[#This Row],[Fuente]],1,1))</f>
        <v>76125-11-N</v>
      </c>
      <c r="F616" t="str">
        <f>_xlfn.CONCAT(MID(OP[[#This Row],[CDP]],1,10),"-",RIGHT(OP[[#This Row],[Dependencia]],2),"-",MID(OP[[#This Row],[Fuente]],1,1))</f>
        <v>925-11-N</v>
      </c>
      <c r="G616" t="s">
        <v>4810</v>
      </c>
      <c r="H616">
        <v>45793</v>
      </c>
      <c r="I616">
        <v>45797.167569444442</v>
      </c>
      <c r="J616" t="s">
        <v>51</v>
      </c>
      <c r="K616" s="1">
        <v>644780</v>
      </c>
      <c r="L616" s="1">
        <v>0</v>
      </c>
      <c r="M616" s="1">
        <v>644780</v>
      </c>
      <c r="N616" t="s">
        <v>52</v>
      </c>
      <c r="O616" t="s">
        <v>53</v>
      </c>
      <c r="P616" t="s">
        <v>169</v>
      </c>
      <c r="Q616">
        <v>52714850</v>
      </c>
      <c r="R616" t="s">
        <v>916</v>
      </c>
      <c r="S616" t="s">
        <v>56</v>
      </c>
      <c r="T616" t="s">
        <v>57</v>
      </c>
      <c r="U616" s="3" t="s">
        <v>917</v>
      </c>
      <c r="V616" t="s">
        <v>59</v>
      </c>
      <c r="W616">
        <v>860035827</v>
      </c>
      <c r="X616" t="s">
        <v>378</v>
      </c>
      <c r="Y616">
        <v>923211</v>
      </c>
      <c r="Z616" t="s">
        <v>312</v>
      </c>
      <c r="AA616" t="s">
        <v>62</v>
      </c>
      <c r="AB616" t="s">
        <v>63</v>
      </c>
      <c r="AC616" t="s">
        <v>172</v>
      </c>
      <c r="AD616" t="s">
        <v>173</v>
      </c>
      <c r="AE616" t="s">
        <v>66</v>
      </c>
      <c r="AF616" s="1">
        <v>644780</v>
      </c>
      <c r="AG616" s="1">
        <v>0</v>
      </c>
      <c r="AH616" s="1">
        <v>0</v>
      </c>
      <c r="AI616" s="1">
        <v>0</v>
      </c>
      <c r="AJ616" t="s">
        <v>67</v>
      </c>
      <c r="AM616" t="s">
        <v>68</v>
      </c>
      <c r="AS616">
        <v>925</v>
      </c>
      <c r="AT616">
        <v>925</v>
      </c>
      <c r="AU616">
        <v>76125</v>
      </c>
      <c r="AV616">
        <v>0</v>
      </c>
      <c r="AX616">
        <v>161125</v>
      </c>
      <c r="AY616">
        <v>153445525</v>
      </c>
      <c r="AZ616" t="s">
        <v>70</v>
      </c>
      <c r="BA616">
        <v>45777</v>
      </c>
      <c r="BB616" t="s">
        <v>255</v>
      </c>
      <c r="BC616" t="s">
        <v>3789</v>
      </c>
      <c r="BD616" t="s">
        <v>3790</v>
      </c>
    </row>
    <row r="617" spans="1:56" x14ac:dyDescent="0.25">
      <c r="A617" t="str">
        <f>OP[[#This Row],[CODIGO_OP]]&amp;OP[[#This Row],[Rubro]]</f>
        <v>153445625-38-NC-3603-1300-20-20305C-3603025-02</v>
      </c>
      <c r="B617" t="str">
        <f>OP[[#This Row],[CODIGO_CRP]]&amp;OP[[#This Row],[Rubro]]</f>
        <v>76225-38-NC-3603-1300-20-20305C-3603025-02</v>
      </c>
      <c r="C617" t="str">
        <f>OP[[#This Row],[CODIGO_CDP]]&amp;OP[[#This Row],[Rubro]]</f>
        <v>325-38-NC-3603-1300-20-20305C-3603025-02</v>
      </c>
      <c r="D617" t="str">
        <f>_xlfn.CONCAT(MID(OP[[#This Row],[Numero Documento]],1,10),"-",RIGHT(OP[[#This Row],[Dependencia]],2),"-",MID(OP[[#This Row],[Fuente]],1,1))</f>
        <v>153445625-38-N</v>
      </c>
      <c r="E617" t="str">
        <f>_xlfn.CONCAT(MID(OP[[#This Row],[Compromisos]],1,10),"-",RIGHT(OP[[#This Row],[Dependencia]],2),"-",MID(OP[[#This Row],[Fuente]],1,1))</f>
        <v>76225-38-N</v>
      </c>
      <c r="F617" t="str">
        <f>_xlfn.CONCAT(MID(OP[[#This Row],[CDP]],1,10),"-",RIGHT(OP[[#This Row],[Dependencia]],2),"-",MID(OP[[#This Row],[Fuente]],1,1))</f>
        <v>325-38-N</v>
      </c>
      <c r="G617" t="s">
        <v>4812</v>
      </c>
      <c r="H617">
        <v>45793</v>
      </c>
      <c r="I617">
        <v>45797.157314814816</v>
      </c>
      <c r="J617" t="s">
        <v>51</v>
      </c>
      <c r="K617" s="1">
        <v>664780</v>
      </c>
      <c r="L617" s="1">
        <v>0</v>
      </c>
      <c r="M617" s="1">
        <v>664780</v>
      </c>
      <c r="N617" t="s">
        <v>52</v>
      </c>
      <c r="O617" t="s">
        <v>53</v>
      </c>
      <c r="P617" t="s">
        <v>169</v>
      </c>
      <c r="Q617">
        <v>1023876213</v>
      </c>
      <c r="R617" t="s">
        <v>538</v>
      </c>
      <c r="S617" t="s">
        <v>56</v>
      </c>
      <c r="T617" t="s">
        <v>57</v>
      </c>
      <c r="U617" s="3" t="s">
        <v>539</v>
      </c>
      <c r="V617" t="s">
        <v>59</v>
      </c>
      <c r="W617">
        <v>890903938</v>
      </c>
      <c r="X617" t="s">
        <v>86</v>
      </c>
      <c r="Y617">
        <v>923238</v>
      </c>
      <c r="Z617" t="s">
        <v>254</v>
      </c>
      <c r="AA617" t="s">
        <v>62</v>
      </c>
      <c r="AB617" t="s">
        <v>63</v>
      </c>
      <c r="AC617" t="s">
        <v>172</v>
      </c>
      <c r="AD617" t="s">
        <v>173</v>
      </c>
      <c r="AE617" t="s">
        <v>66</v>
      </c>
      <c r="AF617" s="1">
        <v>664780</v>
      </c>
      <c r="AG617" s="1">
        <v>0</v>
      </c>
      <c r="AH617" s="1">
        <v>0</v>
      </c>
      <c r="AI617" s="1">
        <v>0</v>
      </c>
      <c r="AJ617" t="s">
        <v>67</v>
      </c>
      <c r="AM617" t="s">
        <v>68</v>
      </c>
      <c r="AS617">
        <v>325</v>
      </c>
      <c r="AT617">
        <v>325</v>
      </c>
      <c r="AU617">
        <v>76225</v>
      </c>
      <c r="AV617">
        <v>0</v>
      </c>
      <c r="AX617">
        <v>161225</v>
      </c>
      <c r="AY617">
        <v>153445625</v>
      </c>
      <c r="AZ617" t="s">
        <v>70</v>
      </c>
      <c r="BA617">
        <v>45777</v>
      </c>
      <c r="BB617" t="s">
        <v>255</v>
      </c>
      <c r="BC617" t="s">
        <v>3791</v>
      </c>
      <c r="BD617" t="s">
        <v>3792</v>
      </c>
    </row>
    <row r="618" spans="1:56" x14ac:dyDescent="0.25">
      <c r="A618" t="str">
        <f>OP[[#This Row],[CODIGO_OP]]&amp;OP[[#This Row],[Rubro]]</f>
        <v>153445725-11-NC-3603-1300-20-20305C-3603025-02</v>
      </c>
      <c r="B618" t="str">
        <f>OP[[#This Row],[CODIGO_CRP]]&amp;OP[[#This Row],[Rubro]]</f>
        <v>76325-11-NC-3603-1300-20-20305C-3603025-02</v>
      </c>
      <c r="C618" t="str">
        <f>OP[[#This Row],[CODIGO_CDP]]&amp;OP[[#This Row],[Rubro]]</f>
        <v>925-11-NC-3603-1300-20-20305C-3603025-02</v>
      </c>
      <c r="D618" t="str">
        <f>_xlfn.CONCAT(MID(OP[[#This Row],[Numero Documento]],1,10),"-",RIGHT(OP[[#This Row],[Dependencia]],2),"-",MID(OP[[#This Row],[Fuente]],1,1))</f>
        <v>153445725-11-N</v>
      </c>
      <c r="E618" t="str">
        <f>_xlfn.CONCAT(MID(OP[[#This Row],[Compromisos]],1,10),"-",RIGHT(OP[[#This Row],[Dependencia]],2),"-",MID(OP[[#This Row],[Fuente]],1,1))</f>
        <v>76325-11-N</v>
      </c>
      <c r="F618" t="str">
        <f>_xlfn.CONCAT(MID(OP[[#This Row],[CDP]],1,10),"-",RIGHT(OP[[#This Row],[Dependencia]],2),"-",MID(OP[[#This Row],[Fuente]],1,1))</f>
        <v>925-11-N</v>
      </c>
      <c r="G618" t="s">
        <v>4814</v>
      </c>
      <c r="H618">
        <v>45793</v>
      </c>
      <c r="I618">
        <v>45797.167210648149</v>
      </c>
      <c r="J618" t="s">
        <v>51</v>
      </c>
      <c r="K618" s="1">
        <v>624780</v>
      </c>
      <c r="L618" s="1">
        <v>0</v>
      </c>
      <c r="M618" s="1">
        <v>624780</v>
      </c>
      <c r="N618" t="s">
        <v>52</v>
      </c>
      <c r="O618" t="s">
        <v>53</v>
      </c>
      <c r="P618" t="s">
        <v>169</v>
      </c>
      <c r="Q618">
        <v>79137299</v>
      </c>
      <c r="R618" t="s">
        <v>965</v>
      </c>
      <c r="S618" t="s">
        <v>56</v>
      </c>
      <c r="T618" t="s">
        <v>57</v>
      </c>
      <c r="U618" s="3" t="s">
        <v>966</v>
      </c>
      <c r="V618" t="s">
        <v>59</v>
      </c>
      <c r="W618">
        <v>860007335</v>
      </c>
      <c r="X618" t="s">
        <v>201</v>
      </c>
      <c r="Y618">
        <v>923211</v>
      </c>
      <c r="Z618" t="s">
        <v>312</v>
      </c>
      <c r="AA618" t="s">
        <v>62</v>
      </c>
      <c r="AB618" t="s">
        <v>63</v>
      </c>
      <c r="AC618" t="s">
        <v>172</v>
      </c>
      <c r="AD618" t="s">
        <v>173</v>
      </c>
      <c r="AE618" t="s">
        <v>66</v>
      </c>
      <c r="AF618" s="1">
        <v>624780</v>
      </c>
      <c r="AG618" s="1">
        <v>0</v>
      </c>
      <c r="AH618" s="1">
        <v>0</v>
      </c>
      <c r="AI618" s="1">
        <v>0</v>
      </c>
      <c r="AJ618" t="s">
        <v>67</v>
      </c>
      <c r="AM618" t="s">
        <v>68</v>
      </c>
      <c r="AS618">
        <v>925</v>
      </c>
      <c r="AT618">
        <v>925</v>
      </c>
      <c r="AU618">
        <v>76325</v>
      </c>
      <c r="AV618">
        <v>0</v>
      </c>
      <c r="AX618">
        <v>161325</v>
      </c>
      <c r="AY618">
        <v>153445725</v>
      </c>
      <c r="AZ618" t="s">
        <v>70</v>
      </c>
      <c r="BA618">
        <v>45777</v>
      </c>
      <c r="BB618" t="s">
        <v>255</v>
      </c>
      <c r="BC618" t="s">
        <v>3793</v>
      </c>
      <c r="BD618" t="s">
        <v>3794</v>
      </c>
    </row>
    <row r="619" spans="1:56" x14ac:dyDescent="0.25">
      <c r="A619" t="str">
        <f>OP[[#This Row],[CODIGO_OP]]&amp;OP[[#This Row],[Rubro]]</f>
        <v>153445825-38-NC-3603-1300-20-20305C-3603025-02</v>
      </c>
      <c r="B619" t="str">
        <f>OP[[#This Row],[CODIGO_CRP]]&amp;OP[[#This Row],[Rubro]]</f>
        <v>76425-38-NC-3603-1300-20-20305C-3603025-02</v>
      </c>
      <c r="C619" t="str">
        <f>OP[[#This Row],[CODIGO_CDP]]&amp;OP[[#This Row],[Rubro]]</f>
        <v>325-38-NC-3603-1300-20-20305C-3603025-02</v>
      </c>
      <c r="D619" t="str">
        <f>_xlfn.CONCAT(MID(OP[[#This Row],[Numero Documento]],1,10),"-",RIGHT(OP[[#This Row],[Dependencia]],2),"-",MID(OP[[#This Row],[Fuente]],1,1))</f>
        <v>153445825-38-N</v>
      </c>
      <c r="E619" t="str">
        <f>_xlfn.CONCAT(MID(OP[[#This Row],[Compromisos]],1,10),"-",RIGHT(OP[[#This Row],[Dependencia]],2),"-",MID(OP[[#This Row],[Fuente]],1,1))</f>
        <v>76425-38-N</v>
      </c>
      <c r="F619" t="str">
        <f>_xlfn.CONCAT(MID(OP[[#This Row],[CDP]],1,10),"-",RIGHT(OP[[#This Row],[Dependencia]],2),"-",MID(OP[[#This Row],[Fuente]],1,1))</f>
        <v>325-38-N</v>
      </c>
      <c r="G619" t="s">
        <v>4816</v>
      </c>
      <c r="H619">
        <v>45793</v>
      </c>
      <c r="I619">
        <v>45797.156354166669</v>
      </c>
      <c r="J619" t="s">
        <v>51</v>
      </c>
      <c r="K619" s="1">
        <v>780975</v>
      </c>
      <c r="L619" s="1">
        <v>0</v>
      </c>
      <c r="M619" s="1">
        <v>780975</v>
      </c>
      <c r="N619" t="s">
        <v>52</v>
      </c>
      <c r="O619" t="s">
        <v>53</v>
      </c>
      <c r="P619" t="s">
        <v>169</v>
      </c>
      <c r="Q619">
        <v>1073669268</v>
      </c>
      <c r="R619" t="s">
        <v>716</v>
      </c>
      <c r="S619" t="s">
        <v>56</v>
      </c>
      <c r="T619" t="s">
        <v>57</v>
      </c>
      <c r="U619" s="3" t="s">
        <v>717</v>
      </c>
      <c r="V619" t="s">
        <v>59</v>
      </c>
      <c r="W619">
        <v>890903938</v>
      </c>
      <c r="X619" t="s">
        <v>86</v>
      </c>
      <c r="Y619">
        <v>923238</v>
      </c>
      <c r="Z619" t="s">
        <v>254</v>
      </c>
      <c r="AA619" t="s">
        <v>62</v>
      </c>
      <c r="AB619" t="s">
        <v>63</v>
      </c>
      <c r="AC619" t="s">
        <v>172</v>
      </c>
      <c r="AD619" t="s">
        <v>173</v>
      </c>
      <c r="AE619" t="s">
        <v>66</v>
      </c>
      <c r="AF619" s="1">
        <v>780975</v>
      </c>
      <c r="AG619" s="1">
        <v>0</v>
      </c>
      <c r="AH619" s="1">
        <v>0</v>
      </c>
      <c r="AI619" s="1">
        <v>0</v>
      </c>
      <c r="AJ619" t="s">
        <v>67</v>
      </c>
      <c r="AM619" t="s">
        <v>68</v>
      </c>
      <c r="AS619">
        <v>325</v>
      </c>
      <c r="AT619">
        <v>325</v>
      </c>
      <c r="AU619">
        <v>76425</v>
      </c>
      <c r="AV619">
        <v>0</v>
      </c>
      <c r="AX619">
        <v>161425</v>
      </c>
      <c r="AY619">
        <v>153445825</v>
      </c>
      <c r="AZ619" t="s">
        <v>70</v>
      </c>
      <c r="BA619">
        <v>45778</v>
      </c>
      <c r="BB619" t="s">
        <v>255</v>
      </c>
      <c r="BC619" t="s">
        <v>3795</v>
      </c>
      <c r="BD619" t="s">
        <v>3796</v>
      </c>
    </row>
    <row r="620" spans="1:56" x14ac:dyDescent="0.25">
      <c r="A620" t="str">
        <f>OP[[#This Row],[CODIGO_OP]]&amp;OP[[#This Row],[Rubro]]</f>
        <v>153445925-38-NC-3603-1300-20-20305C-3603025-02</v>
      </c>
      <c r="B620" t="str">
        <f>OP[[#This Row],[CODIGO_CRP]]&amp;OP[[#This Row],[Rubro]]</f>
        <v>76525-38-NC-3603-1300-20-20305C-3603025-02</v>
      </c>
      <c r="C620" t="str">
        <f>OP[[#This Row],[CODIGO_CDP]]&amp;OP[[#This Row],[Rubro]]</f>
        <v>325-38-NC-3603-1300-20-20305C-3603025-02</v>
      </c>
      <c r="D620" t="str">
        <f>_xlfn.CONCAT(MID(OP[[#This Row],[Numero Documento]],1,10),"-",RIGHT(OP[[#This Row],[Dependencia]],2),"-",MID(OP[[#This Row],[Fuente]],1,1))</f>
        <v>153445925-38-N</v>
      </c>
      <c r="E620" t="str">
        <f>_xlfn.CONCAT(MID(OP[[#This Row],[Compromisos]],1,10),"-",RIGHT(OP[[#This Row],[Dependencia]],2),"-",MID(OP[[#This Row],[Fuente]],1,1))</f>
        <v>76525-38-N</v>
      </c>
      <c r="F620" t="str">
        <f>_xlfn.CONCAT(MID(OP[[#This Row],[CDP]],1,10),"-",RIGHT(OP[[#This Row],[Dependencia]],2),"-",MID(OP[[#This Row],[Fuente]],1,1))</f>
        <v>325-38-N</v>
      </c>
      <c r="G620" t="s">
        <v>4818</v>
      </c>
      <c r="H620">
        <v>45793</v>
      </c>
      <c r="I620">
        <v>45797.156192129631</v>
      </c>
      <c r="J620" t="s">
        <v>51</v>
      </c>
      <c r="K620" s="1">
        <v>312390</v>
      </c>
      <c r="L620" s="1">
        <v>0</v>
      </c>
      <c r="M620" s="1">
        <v>312390</v>
      </c>
      <c r="N620" t="s">
        <v>52</v>
      </c>
      <c r="O620" t="s">
        <v>53</v>
      </c>
      <c r="P620" t="s">
        <v>169</v>
      </c>
      <c r="Q620">
        <v>79646599</v>
      </c>
      <c r="R620" t="s">
        <v>772</v>
      </c>
      <c r="S620" t="s">
        <v>56</v>
      </c>
      <c r="T620" t="s">
        <v>57</v>
      </c>
      <c r="U620" s="3" t="s">
        <v>773</v>
      </c>
      <c r="V620" t="s">
        <v>59</v>
      </c>
      <c r="W620">
        <v>890903937</v>
      </c>
      <c r="X620" t="s">
        <v>774</v>
      </c>
      <c r="Y620">
        <v>923238</v>
      </c>
      <c r="Z620" t="s">
        <v>254</v>
      </c>
      <c r="AA620" t="s">
        <v>62</v>
      </c>
      <c r="AB620" t="s">
        <v>63</v>
      </c>
      <c r="AC620" t="s">
        <v>172</v>
      </c>
      <c r="AD620" t="s">
        <v>173</v>
      </c>
      <c r="AE620" t="s">
        <v>66</v>
      </c>
      <c r="AF620" s="1">
        <v>312390</v>
      </c>
      <c r="AG620" s="1">
        <v>0</v>
      </c>
      <c r="AH620" s="1">
        <v>0</v>
      </c>
      <c r="AI620" s="1">
        <v>0</v>
      </c>
      <c r="AJ620" t="s">
        <v>67</v>
      </c>
      <c r="AM620" t="s">
        <v>68</v>
      </c>
      <c r="AS620">
        <v>325</v>
      </c>
      <c r="AT620">
        <v>325</v>
      </c>
      <c r="AU620">
        <v>76525</v>
      </c>
      <c r="AV620">
        <v>0</v>
      </c>
      <c r="AX620">
        <v>161525</v>
      </c>
      <c r="AY620">
        <v>153445925</v>
      </c>
      <c r="AZ620" t="s">
        <v>70</v>
      </c>
      <c r="BA620">
        <v>45778</v>
      </c>
      <c r="BB620" t="s">
        <v>255</v>
      </c>
      <c r="BC620" t="s">
        <v>3797</v>
      </c>
      <c r="BD620" t="s">
        <v>3798</v>
      </c>
    </row>
    <row r="621" spans="1:56" x14ac:dyDescent="0.25">
      <c r="A621" t="str">
        <f>OP[[#This Row],[CODIGO_OP]]&amp;OP[[#This Row],[Rubro]]</f>
        <v>153446025-38-NC-3603-1300-20-20305C-3603025-02</v>
      </c>
      <c r="B621" t="str">
        <f>OP[[#This Row],[CODIGO_CRP]]&amp;OP[[#This Row],[Rubro]]</f>
        <v>76625-38-NC-3603-1300-20-20305C-3603025-02</v>
      </c>
      <c r="C621" t="str">
        <f>OP[[#This Row],[CODIGO_CDP]]&amp;OP[[#This Row],[Rubro]]</f>
        <v>325-38-NC-3603-1300-20-20305C-3603025-02</v>
      </c>
      <c r="D621" t="str">
        <f>_xlfn.CONCAT(MID(OP[[#This Row],[Numero Documento]],1,10),"-",RIGHT(OP[[#This Row],[Dependencia]],2),"-",MID(OP[[#This Row],[Fuente]],1,1))</f>
        <v>153446025-38-N</v>
      </c>
      <c r="E621" t="str">
        <f>_xlfn.CONCAT(MID(OP[[#This Row],[Compromisos]],1,10),"-",RIGHT(OP[[#This Row],[Dependencia]],2),"-",MID(OP[[#This Row],[Fuente]],1,1))</f>
        <v>76625-38-N</v>
      </c>
      <c r="F621" t="str">
        <f>_xlfn.CONCAT(MID(OP[[#This Row],[CDP]],1,10),"-",RIGHT(OP[[#This Row],[Dependencia]],2),"-",MID(OP[[#This Row],[Fuente]],1,1))</f>
        <v>325-38-N</v>
      </c>
      <c r="G621" t="s">
        <v>4820</v>
      </c>
      <c r="H621">
        <v>45793</v>
      </c>
      <c r="I621">
        <v>45797.166643518518</v>
      </c>
      <c r="J621" t="s">
        <v>51</v>
      </c>
      <c r="K621" s="1">
        <v>780975</v>
      </c>
      <c r="L621" s="1">
        <v>0</v>
      </c>
      <c r="M621" s="1">
        <v>780975</v>
      </c>
      <c r="N621" t="s">
        <v>52</v>
      </c>
      <c r="O621" t="s">
        <v>53</v>
      </c>
      <c r="P621" t="s">
        <v>169</v>
      </c>
      <c r="Q621">
        <v>52823268</v>
      </c>
      <c r="R621" t="s">
        <v>807</v>
      </c>
      <c r="S621" t="s">
        <v>56</v>
      </c>
      <c r="T621" t="s">
        <v>57</v>
      </c>
      <c r="U621" s="3" t="s">
        <v>808</v>
      </c>
      <c r="V621" t="s">
        <v>59</v>
      </c>
      <c r="W621">
        <v>860007335</v>
      </c>
      <c r="X621" t="s">
        <v>201</v>
      </c>
      <c r="Y621">
        <v>923238</v>
      </c>
      <c r="Z621" t="s">
        <v>254</v>
      </c>
      <c r="AA621" t="s">
        <v>62</v>
      </c>
      <c r="AB621" t="s">
        <v>63</v>
      </c>
      <c r="AC621" t="s">
        <v>172</v>
      </c>
      <c r="AD621" t="s">
        <v>173</v>
      </c>
      <c r="AE621" t="s">
        <v>66</v>
      </c>
      <c r="AF621" s="1">
        <v>780975</v>
      </c>
      <c r="AG621" s="1">
        <v>0</v>
      </c>
      <c r="AH621" s="1">
        <v>0</v>
      </c>
      <c r="AI621" s="1">
        <v>0</v>
      </c>
      <c r="AJ621" t="s">
        <v>67</v>
      </c>
      <c r="AM621" t="s">
        <v>68</v>
      </c>
      <c r="AS621">
        <v>325</v>
      </c>
      <c r="AT621">
        <v>325</v>
      </c>
      <c r="AU621">
        <v>76625</v>
      </c>
      <c r="AV621">
        <v>0</v>
      </c>
      <c r="AX621">
        <v>161625</v>
      </c>
      <c r="AY621">
        <v>153446025</v>
      </c>
      <c r="AZ621" t="s">
        <v>70</v>
      </c>
      <c r="BA621">
        <v>45778</v>
      </c>
      <c r="BB621" t="s">
        <v>255</v>
      </c>
      <c r="BC621" t="s">
        <v>3799</v>
      </c>
      <c r="BD621" t="s">
        <v>3800</v>
      </c>
    </row>
    <row r="622" spans="1:56" x14ac:dyDescent="0.25">
      <c r="A622" t="str">
        <f>OP[[#This Row],[CODIGO_OP]]&amp;OP[[#This Row],[Rubro]]</f>
        <v>153446125-38-NC-3603-1300-20-20305C-3603025-02</v>
      </c>
      <c r="B622" t="str">
        <f>OP[[#This Row],[CODIGO_CRP]]&amp;OP[[#This Row],[Rubro]]</f>
        <v>76825-38-NC-3603-1300-20-20305C-3603025-02</v>
      </c>
      <c r="C622" t="str">
        <f>OP[[#This Row],[CODIGO_CDP]]&amp;OP[[#This Row],[Rubro]]</f>
        <v>325-38-NC-3603-1300-20-20305C-3603025-02</v>
      </c>
      <c r="D622" t="str">
        <f>_xlfn.CONCAT(MID(OP[[#This Row],[Numero Documento]],1,10),"-",RIGHT(OP[[#This Row],[Dependencia]],2),"-",MID(OP[[#This Row],[Fuente]],1,1))</f>
        <v>153446125-38-N</v>
      </c>
      <c r="E622" t="str">
        <f>_xlfn.CONCAT(MID(OP[[#This Row],[Compromisos]],1,10),"-",RIGHT(OP[[#This Row],[Dependencia]],2),"-",MID(OP[[#This Row],[Fuente]],1,1))</f>
        <v>76825-38-N</v>
      </c>
      <c r="F622" t="str">
        <f>_xlfn.CONCAT(MID(OP[[#This Row],[CDP]],1,10),"-",RIGHT(OP[[#This Row],[Dependencia]],2),"-",MID(OP[[#This Row],[Fuente]],1,1))</f>
        <v>325-38-N</v>
      </c>
      <c r="G622" t="s">
        <v>4824</v>
      </c>
      <c r="H622">
        <v>45793</v>
      </c>
      <c r="I622">
        <v>45797.167395833334</v>
      </c>
      <c r="J622" t="s">
        <v>51</v>
      </c>
      <c r="K622" s="1">
        <v>937170</v>
      </c>
      <c r="L622" s="1">
        <v>0</v>
      </c>
      <c r="M622" s="1">
        <v>937170</v>
      </c>
      <c r="N622" t="s">
        <v>52</v>
      </c>
      <c r="O622" t="s">
        <v>53</v>
      </c>
      <c r="P622" t="s">
        <v>169</v>
      </c>
      <c r="Q622">
        <v>1001277409</v>
      </c>
      <c r="R622" t="s">
        <v>1667</v>
      </c>
      <c r="S622" t="s">
        <v>56</v>
      </c>
      <c r="T622" t="s">
        <v>57</v>
      </c>
      <c r="U622" s="3" t="s">
        <v>1668</v>
      </c>
      <c r="V622" t="s">
        <v>59</v>
      </c>
      <c r="W622">
        <v>860035827</v>
      </c>
      <c r="X622" t="s">
        <v>378</v>
      </c>
      <c r="Y622">
        <v>923238</v>
      </c>
      <c r="Z622" t="s">
        <v>254</v>
      </c>
      <c r="AA622" t="s">
        <v>62</v>
      </c>
      <c r="AB622" t="s">
        <v>63</v>
      </c>
      <c r="AC622" t="s">
        <v>172</v>
      </c>
      <c r="AD622" t="s">
        <v>173</v>
      </c>
      <c r="AE622" t="s">
        <v>66</v>
      </c>
      <c r="AF622" s="1">
        <v>937170</v>
      </c>
      <c r="AG622" s="1">
        <v>0</v>
      </c>
      <c r="AH622" s="1">
        <v>0</v>
      </c>
      <c r="AI622" s="1">
        <v>0</v>
      </c>
      <c r="AJ622" t="s">
        <v>67</v>
      </c>
      <c r="AM622" t="s">
        <v>68</v>
      </c>
      <c r="AS622">
        <v>325</v>
      </c>
      <c r="AT622">
        <v>325</v>
      </c>
      <c r="AU622">
        <v>76825</v>
      </c>
      <c r="AV622">
        <v>0</v>
      </c>
      <c r="AX622">
        <v>161725</v>
      </c>
      <c r="AY622">
        <v>153446125</v>
      </c>
      <c r="AZ622" t="s">
        <v>70</v>
      </c>
      <c r="BA622">
        <v>45778</v>
      </c>
      <c r="BB622" t="s">
        <v>255</v>
      </c>
      <c r="BC622" t="s">
        <v>3803</v>
      </c>
      <c r="BD622" t="s">
        <v>3804</v>
      </c>
    </row>
    <row r="623" spans="1:56" x14ac:dyDescent="0.25">
      <c r="A623" t="str">
        <f>OP[[#This Row],[CODIGO_OP]]&amp;OP[[#This Row],[Rubro]]</f>
        <v>153446325-11-NC-3603-1300-20-20305C-3603025-02</v>
      </c>
      <c r="B623" t="str">
        <f>OP[[#This Row],[CODIGO_CRP]]&amp;OP[[#This Row],[Rubro]]</f>
        <v>76925-11-NC-3603-1300-20-20305C-3603025-02</v>
      </c>
      <c r="C623" t="str">
        <f>OP[[#This Row],[CODIGO_CDP]]&amp;OP[[#This Row],[Rubro]]</f>
        <v>925-11-NC-3603-1300-20-20305C-3603025-02</v>
      </c>
      <c r="D623" t="str">
        <f>_xlfn.CONCAT(MID(OP[[#This Row],[Numero Documento]],1,10),"-",RIGHT(OP[[#This Row],[Dependencia]],2),"-",MID(OP[[#This Row],[Fuente]],1,1))</f>
        <v>153446325-11-N</v>
      </c>
      <c r="E623" t="str">
        <f>_xlfn.CONCAT(MID(OP[[#This Row],[Compromisos]],1,10),"-",RIGHT(OP[[#This Row],[Dependencia]],2),"-",MID(OP[[#This Row],[Fuente]],1,1))</f>
        <v>76925-11-N</v>
      </c>
      <c r="F623" t="str">
        <f>_xlfn.CONCAT(MID(OP[[#This Row],[CDP]],1,10),"-",RIGHT(OP[[#This Row],[Dependencia]],2),"-",MID(OP[[#This Row],[Fuente]],1,1))</f>
        <v>925-11-N</v>
      </c>
      <c r="G623" t="s">
        <v>4826</v>
      </c>
      <c r="H623">
        <v>45793</v>
      </c>
      <c r="I623">
        <v>45797.169976851852</v>
      </c>
      <c r="J623" t="s">
        <v>51</v>
      </c>
      <c r="K623" s="1">
        <v>468585</v>
      </c>
      <c r="L623" s="1">
        <v>0</v>
      </c>
      <c r="M623" s="1">
        <v>468585</v>
      </c>
      <c r="N623" t="s">
        <v>52</v>
      </c>
      <c r="O623" t="s">
        <v>53</v>
      </c>
      <c r="P623" t="s">
        <v>169</v>
      </c>
      <c r="Q623">
        <v>53931238</v>
      </c>
      <c r="R623" t="s">
        <v>900</v>
      </c>
      <c r="S623" t="s">
        <v>56</v>
      </c>
      <c r="T623" t="s">
        <v>57</v>
      </c>
      <c r="U623" s="3" t="s">
        <v>901</v>
      </c>
      <c r="V623" t="s">
        <v>59</v>
      </c>
      <c r="W623">
        <v>860034313</v>
      </c>
      <c r="X623" t="s">
        <v>97</v>
      </c>
      <c r="Y623">
        <v>923211</v>
      </c>
      <c r="Z623" t="s">
        <v>312</v>
      </c>
      <c r="AA623" t="s">
        <v>62</v>
      </c>
      <c r="AB623" t="s">
        <v>63</v>
      </c>
      <c r="AC623" t="s">
        <v>172</v>
      </c>
      <c r="AD623" t="s">
        <v>173</v>
      </c>
      <c r="AE623" t="s">
        <v>66</v>
      </c>
      <c r="AF623" s="1">
        <v>468585</v>
      </c>
      <c r="AG623" s="1">
        <v>0</v>
      </c>
      <c r="AH623" s="1">
        <v>0</v>
      </c>
      <c r="AI623" s="1">
        <v>0</v>
      </c>
      <c r="AJ623" t="s">
        <v>67</v>
      </c>
      <c r="AM623" t="s">
        <v>68</v>
      </c>
      <c r="AS623">
        <v>925</v>
      </c>
      <c r="AT623">
        <v>925</v>
      </c>
      <c r="AU623">
        <v>76925</v>
      </c>
      <c r="AV623">
        <v>0</v>
      </c>
      <c r="AX623">
        <v>161825</v>
      </c>
      <c r="AY623">
        <v>153446325</v>
      </c>
      <c r="AZ623" t="s">
        <v>70</v>
      </c>
      <c r="BA623">
        <v>45778</v>
      </c>
      <c r="BB623" t="s">
        <v>255</v>
      </c>
      <c r="BC623" t="s">
        <v>3805</v>
      </c>
      <c r="BD623" t="s">
        <v>3806</v>
      </c>
    </row>
    <row r="624" spans="1:56" x14ac:dyDescent="0.25">
      <c r="A624" t="str">
        <f>OP[[#This Row],[CODIGO_OP]]&amp;OP[[#This Row],[Rubro]]</f>
        <v>153446425-11-NC-3603-1300-20-20305C-3603025-02</v>
      </c>
      <c r="B624" t="str">
        <f>OP[[#This Row],[CODIGO_CRP]]&amp;OP[[#This Row],[Rubro]]</f>
        <v>77025-11-NC-3603-1300-20-20305C-3603025-02</v>
      </c>
      <c r="C624" t="str">
        <f>OP[[#This Row],[CODIGO_CDP]]&amp;OP[[#This Row],[Rubro]]</f>
        <v>925-11-NC-3603-1300-20-20305C-3603025-02</v>
      </c>
      <c r="D624" t="str">
        <f>_xlfn.CONCAT(MID(OP[[#This Row],[Numero Documento]],1,10),"-",RIGHT(OP[[#This Row],[Dependencia]],2),"-",MID(OP[[#This Row],[Fuente]],1,1))</f>
        <v>153446425-11-N</v>
      </c>
      <c r="E624" t="str">
        <f>_xlfn.CONCAT(MID(OP[[#This Row],[Compromisos]],1,10),"-",RIGHT(OP[[#This Row],[Dependencia]],2),"-",MID(OP[[#This Row],[Fuente]],1,1))</f>
        <v>77025-11-N</v>
      </c>
      <c r="F624" t="str">
        <f>_xlfn.CONCAT(MID(OP[[#This Row],[CDP]],1,10),"-",RIGHT(OP[[#This Row],[Dependencia]],2),"-",MID(OP[[#This Row],[Fuente]],1,1))</f>
        <v>925-11-N</v>
      </c>
      <c r="G624" t="s">
        <v>4828</v>
      </c>
      <c r="H624">
        <v>45793</v>
      </c>
      <c r="I624">
        <v>45797.166527777779</v>
      </c>
      <c r="J624" t="s">
        <v>51</v>
      </c>
      <c r="K624" s="1">
        <v>664780</v>
      </c>
      <c r="L624" s="1">
        <v>0</v>
      </c>
      <c r="M624" s="1">
        <v>664780</v>
      </c>
      <c r="N624" t="s">
        <v>52</v>
      </c>
      <c r="O624" t="s">
        <v>53</v>
      </c>
      <c r="P624" t="s">
        <v>169</v>
      </c>
      <c r="Q624">
        <v>10261633</v>
      </c>
      <c r="R624" t="s">
        <v>645</v>
      </c>
      <c r="S624" t="s">
        <v>56</v>
      </c>
      <c r="T624" t="s">
        <v>57</v>
      </c>
      <c r="U624" s="3" t="s">
        <v>646</v>
      </c>
      <c r="V624" t="s">
        <v>59</v>
      </c>
      <c r="W624">
        <v>860007335</v>
      </c>
      <c r="X624" t="s">
        <v>201</v>
      </c>
      <c r="Y624">
        <v>923211</v>
      </c>
      <c r="Z624" t="s">
        <v>312</v>
      </c>
      <c r="AA624" t="s">
        <v>62</v>
      </c>
      <c r="AB624" t="s">
        <v>63</v>
      </c>
      <c r="AC624" t="s">
        <v>172</v>
      </c>
      <c r="AD624" t="s">
        <v>173</v>
      </c>
      <c r="AE624" t="s">
        <v>66</v>
      </c>
      <c r="AF624" s="1">
        <v>664780</v>
      </c>
      <c r="AG624" s="1">
        <v>0</v>
      </c>
      <c r="AH624" s="1">
        <v>0</v>
      </c>
      <c r="AI624" s="1">
        <v>0</v>
      </c>
      <c r="AJ624" t="s">
        <v>67</v>
      </c>
      <c r="AM624" t="s">
        <v>68</v>
      </c>
      <c r="AS624">
        <v>925</v>
      </c>
      <c r="AT624">
        <v>925</v>
      </c>
      <c r="AU624">
        <v>77025</v>
      </c>
      <c r="AV624">
        <v>0</v>
      </c>
      <c r="AX624">
        <v>161925</v>
      </c>
      <c r="AY624">
        <v>153446425</v>
      </c>
      <c r="AZ624" t="s">
        <v>70</v>
      </c>
      <c r="BA624">
        <v>45778</v>
      </c>
      <c r="BB624" t="s">
        <v>255</v>
      </c>
      <c r="BC624" t="s">
        <v>3807</v>
      </c>
      <c r="BD624" t="s">
        <v>3808</v>
      </c>
    </row>
    <row r="625" spans="1:56" x14ac:dyDescent="0.25">
      <c r="A625" t="str">
        <f>OP[[#This Row],[CODIGO_OP]]&amp;OP[[#This Row],[Rubro]]</f>
        <v>153446525-38-NC-3603-1300-20-20305C-3603025-02</v>
      </c>
      <c r="B625" t="str">
        <f>OP[[#This Row],[CODIGO_CRP]]&amp;OP[[#This Row],[Rubro]]</f>
        <v>77125-38-NC-3603-1300-20-20305C-3603025-02</v>
      </c>
      <c r="C625" t="str">
        <f>OP[[#This Row],[CODIGO_CDP]]&amp;OP[[#This Row],[Rubro]]</f>
        <v>325-38-NC-3603-1300-20-20305C-3603025-02</v>
      </c>
      <c r="D625" t="str">
        <f>_xlfn.CONCAT(MID(OP[[#This Row],[Numero Documento]],1,10),"-",RIGHT(OP[[#This Row],[Dependencia]],2),"-",MID(OP[[#This Row],[Fuente]],1,1))</f>
        <v>153446525-38-N</v>
      </c>
      <c r="E625" t="str">
        <f>_xlfn.CONCAT(MID(OP[[#This Row],[Compromisos]],1,10),"-",RIGHT(OP[[#This Row],[Dependencia]],2),"-",MID(OP[[#This Row],[Fuente]],1,1))</f>
        <v>77125-38-N</v>
      </c>
      <c r="F625" t="str">
        <f>_xlfn.CONCAT(MID(OP[[#This Row],[CDP]],1,10),"-",RIGHT(OP[[#This Row],[Dependencia]],2),"-",MID(OP[[#This Row],[Fuente]],1,1))</f>
        <v>325-38-N</v>
      </c>
      <c r="G625" t="s">
        <v>4830</v>
      </c>
      <c r="H625">
        <v>45793</v>
      </c>
      <c r="I625">
        <v>45797.161759259259</v>
      </c>
      <c r="J625" t="s">
        <v>51</v>
      </c>
      <c r="K625" s="1">
        <v>624780</v>
      </c>
      <c r="L625" s="1">
        <v>0</v>
      </c>
      <c r="M625" s="1">
        <v>624780</v>
      </c>
      <c r="N625" t="s">
        <v>52</v>
      </c>
      <c r="O625" t="s">
        <v>53</v>
      </c>
      <c r="P625" t="s">
        <v>169</v>
      </c>
      <c r="Q625">
        <v>79863951</v>
      </c>
      <c r="R625" t="s">
        <v>1304</v>
      </c>
      <c r="S625" t="s">
        <v>56</v>
      </c>
      <c r="T625" t="s">
        <v>57</v>
      </c>
      <c r="U625" s="3" t="s">
        <v>1305</v>
      </c>
      <c r="V625" t="s">
        <v>59</v>
      </c>
      <c r="W625">
        <v>890903938</v>
      </c>
      <c r="X625" t="s">
        <v>86</v>
      </c>
      <c r="Y625">
        <v>923238</v>
      </c>
      <c r="Z625" t="s">
        <v>254</v>
      </c>
      <c r="AA625" t="s">
        <v>62</v>
      </c>
      <c r="AB625" t="s">
        <v>63</v>
      </c>
      <c r="AC625" t="s">
        <v>172</v>
      </c>
      <c r="AD625" t="s">
        <v>173</v>
      </c>
      <c r="AE625" t="s">
        <v>66</v>
      </c>
      <c r="AF625" s="1">
        <v>624780</v>
      </c>
      <c r="AG625" s="1">
        <v>0</v>
      </c>
      <c r="AH625" s="1">
        <v>0</v>
      </c>
      <c r="AI625" s="1">
        <v>0</v>
      </c>
      <c r="AJ625" t="s">
        <v>67</v>
      </c>
      <c r="AM625" t="s">
        <v>68</v>
      </c>
      <c r="AS625">
        <v>325</v>
      </c>
      <c r="AT625">
        <v>325</v>
      </c>
      <c r="AU625">
        <v>77125</v>
      </c>
      <c r="AV625">
        <v>0</v>
      </c>
      <c r="AX625">
        <v>162025</v>
      </c>
      <c r="AY625">
        <v>153446525</v>
      </c>
      <c r="AZ625" t="s">
        <v>70</v>
      </c>
      <c r="BA625">
        <v>45778</v>
      </c>
      <c r="BB625" t="s">
        <v>255</v>
      </c>
      <c r="BC625" t="s">
        <v>3809</v>
      </c>
      <c r="BD625" t="s">
        <v>3810</v>
      </c>
    </row>
    <row r="626" spans="1:56" x14ac:dyDescent="0.25">
      <c r="A626" t="str">
        <f>OP[[#This Row],[CODIGO_OP]]&amp;OP[[#This Row],[Rubro]]</f>
        <v>153446625-38-NC-3603-1300-20-20305C-3603025-02</v>
      </c>
      <c r="B626" t="str">
        <f>OP[[#This Row],[CODIGO_CRP]]&amp;OP[[#This Row],[Rubro]]</f>
        <v>77225-38-NC-3603-1300-20-20305C-3603025-02</v>
      </c>
      <c r="C626" t="str">
        <f>OP[[#This Row],[CODIGO_CDP]]&amp;OP[[#This Row],[Rubro]]</f>
        <v>325-38-NC-3603-1300-20-20305C-3603025-02</v>
      </c>
      <c r="D626" t="str">
        <f>_xlfn.CONCAT(MID(OP[[#This Row],[Numero Documento]],1,10),"-",RIGHT(OP[[#This Row],[Dependencia]],2),"-",MID(OP[[#This Row],[Fuente]],1,1))</f>
        <v>153446625-38-N</v>
      </c>
      <c r="E626" t="str">
        <f>_xlfn.CONCAT(MID(OP[[#This Row],[Compromisos]],1,10),"-",RIGHT(OP[[#This Row],[Dependencia]],2),"-",MID(OP[[#This Row],[Fuente]],1,1))</f>
        <v>77225-38-N</v>
      </c>
      <c r="F626" t="str">
        <f>_xlfn.CONCAT(MID(OP[[#This Row],[CDP]],1,10),"-",RIGHT(OP[[#This Row],[Dependencia]],2),"-",MID(OP[[#This Row],[Fuente]],1,1))</f>
        <v>325-38-N</v>
      </c>
      <c r="G626" t="s">
        <v>4832</v>
      </c>
      <c r="H626">
        <v>45793</v>
      </c>
      <c r="I626">
        <v>45797.166898148149</v>
      </c>
      <c r="J626" t="s">
        <v>51</v>
      </c>
      <c r="K626" s="1">
        <v>937170</v>
      </c>
      <c r="L626" s="1">
        <v>0</v>
      </c>
      <c r="M626" s="1">
        <v>937170</v>
      </c>
      <c r="N626" t="s">
        <v>52</v>
      </c>
      <c r="O626" t="s">
        <v>53</v>
      </c>
      <c r="P626" t="s">
        <v>169</v>
      </c>
      <c r="Q626">
        <v>53116478</v>
      </c>
      <c r="R626" t="s">
        <v>579</v>
      </c>
      <c r="S626" t="s">
        <v>56</v>
      </c>
      <c r="T626" t="s">
        <v>57</v>
      </c>
      <c r="U626" s="3" t="s">
        <v>580</v>
      </c>
      <c r="V626" t="s">
        <v>59</v>
      </c>
      <c r="W626">
        <v>860007335</v>
      </c>
      <c r="X626" t="s">
        <v>201</v>
      </c>
      <c r="Y626">
        <v>923238</v>
      </c>
      <c r="Z626" t="s">
        <v>254</v>
      </c>
      <c r="AA626" t="s">
        <v>62</v>
      </c>
      <c r="AB626" t="s">
        <v>63</v>
      </c>
      <c r="AC626" t="s">
        <v>172</v>
      </c>
      <c r="AD626" t="s">
        <v>173</v>
      </c>
      <c r="AE626" t="s">
        <v>66</v>
      </c>
      <c r="AF626" s="1">
        <v>937170</v>
      </c>
      <c r="AG626" s="1">
        <v>0</v>
      </c>
      <c r="AH626" s="1">
        <v>0</v>
      </c>
      <c r="AI626" s="1">
        <v>0</v>
      </c>
      <c r="AJ626" t="s">
        <v>67</v>
      </c>
      <c r="AM626" t="s">
        <v>68</v>
      </c>
      <c r="AS626">
        <v>325</v>
      </c>
      <c r="AT626">
        <v>325</v>
      </c>
      <c r="AU626">
        <v>77225</v>
      </c>
      <c r="AV626">
        <v>0</v>
      </c>
      <c r="AX626">
        <v>162125</v>
      </c>
      <c r="AY626">
        <v>153446625</v>
      </c>
      <c r="AZ626" t="s">
        <v>70</v>
      </c>
      <c r="BA626">
        <v>45779</v>
      </c>
      <c r="BB626" t="s">
        <v>255</v>
      </c>
      <c r="BC626" t="s">
        <v>3811</v>
      </c>
      <c r="BD626" t="s">
        <v>3812</v>
      </c>
    </row>
    <row r="627" spans="1:56" x14ac:dyDescent="0.25">
      <c r="A627" t="str">
        <f>OP[[#This Row],[CODIGO_OP]]&amp;OP[[#This Row],[Rubro]]</f>
        <v>153446925-38-NC-3603-1300-20-20305C-3603025-02</v>
      </c>
      <c r="B627" t="str">
        <f>OP[[#This Row],[CODIGO_CRP]]&amp;OP[[#This Row],[Rubro]]</f>
        <v>77325-38-NC-3603-1300-20-20305C-3603025-02</v>
      </c>
      <c r="C627" t="str">
        <f>OP[[#This Row],[CODIGO_CDP]]&amp;OP[[#This Row],[Rubro]]</f>
        <v>325-38-NC-3603-1300-20-20305C-3603025-02</v>
      </c>
      <c r="D627" t="str">
        <f>_xlfn.CONCAT(MID(OP[[#This Row],[Numero Documento]],1,10),"-",RIGHT(OP[[#This Row],[Dependencia]],2),"-",MID(OP[[#This Row],[Fuente]],1,1))</f>
        <v>153446925-38-N</v>
      </c>
      <c r="E627" t="str">
        <f>_xlfn.CONCAT(MID(OP[[#This Row],[Compromisos]],1,10),"-",RIGHT(OP[[#This Row],[Dependencia]],2),"-",MID(OP[[#This Row],[Fuente]],1,1))</f>
        <v>77325-38-N</v>
      </c>
      <c r="F627" t="str">
        <f>_xlfn.CONCAT(MID(OP[[#This Row],[CDP]],1,10),"-",RIGHT(OP[[#This Row],[Dependencia]],2),"-",MID(OP[[#This Row],[Fuente]],1,1))</f>
        <v>325-38-N</v>
      </c>
      <c r="G627" t="s">
        <v>4834</v>
      </c>
      <c r="H627">
        <v>45793</v>
      </c>
      <c r="I627">
        <v>45797.167627314811</v>
      </c>
      <c r="J627" t="s">
        <v>51</v>
      </c>
      <c r="K627" s="1">
        <v>664780</v>
      </c>
      <c r="L627" s="1">
        <v>0</v>
      </c>
      <c r="M627" s="1">
        <v>664780</v>
      </c>
      <c r="N627" t="s">
        <v>52</v>
      </c>
      <c r="O627" t="s">
        <v>53</v>
      </c>
      <c r="P627" t="s">
        <v>169</v>
      </c>
      <c r="Q627">
        <v>3170948</v>
      </c>
      <c r="R627" t="s">
        <v>1737</v>
      </c>
      <c r="S627" t="s">
        <v>56</v>
      </c>
      <c r="T627" t="s">
        <v>57</v>
      </c>
      <c r="U627" s="3" t="s">
        <v>1738</v>
      </c>
      <c r="V627" t="s">
        <v>59</v>
      </c>
      <c r="W627">
        <v>860034313</v>
      </c>
      <c r="X627" t="s">
        <v>97</v>
      </c>
      <c r="Y627">
        <v>923238</v>
      </c>
      <c r="Z627" t="s">
        <v>254</v>
      </c>
      <c r="AA627" t="s">
        <v>62</v>
      </c>
      <c r="AB627" t="s">
        <v>63</v>
      </c>
      <c r="AC627" t="s">
        <v>172</v>
      </c>
      <c r="AD627" t="s">
        <v>173</v>
      </c>
      <c r="AE627" t="s">
        <v>66</v>
      </c>
      <c r="AF627" s="1">
        <v>664780</v>
      </c>
      <c r="AG627" s="1">
        <v>0</v>
      </c>
      <c r="AH627" s="1">
        <v>0</v>
      </c>
      <c r="AI627" s="1">
        <v>0</v>
      </c>
      <c r="AJ627" t="s">
        <v>67</v>
      </c>
      <c r="AM627" t="s">
        <v>68</v>
      </c>
      <c r="AS627">
        <v>325</v>
      </c>
      <c r="AT627">
        <v>325</v>
      </c>
      <c r="AU627">
        <v>77325</v>
      </c>
      <c r="AV627">
        <v>0</v>
      </c>
      <c r="AX627">
        <v>162225</v>
      </c>
      <c r="AY627">
        <v>153446925</v>
      </c>
      <c r="AZ627" t="s">
        <v>70</v>
      </c>
      <c r="BA627">
        <v>45779</v>
      </c>
      <c r="BB627" t="s">
        <v>255</v>
      </c>
      <c r="BC627" t="s">
        <v>3813</v>
      </c>
      <c r="BD627" t="s">
        <v>3814</v>
      </c>
    </row>
    <row r="628" spans="1:56" x14ac:dyDescent="0.25">
      <c r="A628" t="str">
        <f>OP[[#This Row],[CODIGO_OP]]&amp;OP[[#This Row],[Rubro]]</f>
        <v>153447025-85-NC-3603-1300-20-20305C-3603025-02</v>
      </c>
      <c r="B628" t="str">
        <f>OP[[#This Row],[CODIGO_CRP]]&amp;OP[[#This Row],[Rubro]]</f>
        <v>77525-85-NC-3603-1300-20-20305C-3603025-02</v>
      </c>
      <c r="C628" t="str">
        <f>OP[[#This Row],[CODIGO_CDP]]&amp;OP[[#This Row],[Rubro]]</f>
        <v>4425-85-NC-3603-1300-20-20305C-3603025-02</v>
      </c>
      <c r="D628" t="str">
        <f>_xlfn.CONCAT(MID(OP[[#This Row],[Numero Documento]],1,10),"-",RIGHT(OP[[#This Row],[Dependencia]],2),"-",MID(OP[[#This Row],[Fuente]],1,1))</f>
        <v>153447025-85-N</v>
      </c>
      <c r="E628" t="str">
        <f>_xlfn.CONCAT(MID(OP[[#This Row],[Compromisos]],1,10),"-",RIGHT(OP[[#This Row],[Dependencia]],2),"-",MID(OP[[#This Row],[Fuente]],1,1))</f>
        <v>77525-85-N</v>
      </c>
      <c r="F628" t="str">
        <f>_xlfn.CONCAT(MID(OP[[#This Row],[CDP]],1,10),"-",RIGHT(OP[[#This Row],[Dependencia]],2),"-",MID(OP[[#This Row],[Fuente]],1,1))</f>
        <v>4425-85-N</v>
      </c>
      <c r="G628" t="s">
        <v>4838</v>
      </c>
      <c r="H628">
        <v>45793</v>
      </c>
      <c r="I628">
        <v>45797.158750000002</v>
      </c>
      <c r="J628" t="s">
        <v>51</v>
      </c>
      <c r="K628" s="1">
        <v>1289560</v>
      </c>
      <c r="L628" s="1">
        <v>0</v>
      </c>
      <c r="M628" s="1">
        <v>1289560</v>
      </c>
      <c r="N628" t="s">
        <v>52</v>
      </c>
      <c r="O628" t="s">
        <v>53</v>
      </c>
      <c r="P628" t="s">
        <v>169</v>
      </c>
      <c r="Q628">
        <v>1018436224</v>
      </c>
      <c r="R628" t="s">
        <v>272</v>
      </c>
      <c r="S628" t="s">
        <v>56</v>
      </c>
      <c r="T628" t="s">
        <v>57</v>
      </c>
      <c r="U628" s="3" t="s">
        <v>273</v>
      </c>
      <c r="V628" t="s">
        <v>59</v>
      </c>
      <c r="W628">
        <v>890903938</v>
      </c>
      <c r="X628" t="s">
        <v>86</v>
      </c>
      <c r="Y628">
        <v>923285</v>
      </c>
      <c r="Z628" t="s">
        <v>274</v>
      </c>
      <c r="AA628" t="s">
        <v>62</v>
      </c>
      <c r="AB628" t="s">
        <v>63</v>
      </c>
      <c r="AC628" t="s">
        <v>172</v>
      </c>
      <c r="AD628" t="s">
        <v>173</v>
      </c>
      <c r="AE628" t="s">
        <v>66</v>
      </c>
      <c r="AF628" s="1">
        <v>1289560</v>
      </c>
      <c r="AG628" s="1">
        <v>0</v>
      </c>
      <c r="AH628" s="1">
        <v>0</v>
      </c>
      <c r="AI628" s="1">
        <v>0</v>
      </c>
      <c r="AJ628" t="s">
        <v>67</v>
      </c>
      <c r="AM628" t="s">
        <v>68</v>
      </c>
      <c r="AS628">
        <v>4425</v>
      </c>
      <c r="AT628">
        <v>4425</v>
      </c>
      <c r="AU628">
        <v>77525</v>
      </c>
      <c r="AV628">
        <v>0</v>
      </c>
      <c r="AX628">
        <v>162325</v>
      </c>
      <c r="AY628">
        <v>153447025</v>
      </c>
      <c r="AZ628" t="s">
        <v>70</v>
      </c>
      <c r="BA628">
        <v>45779</v>
      </c>
      <c r="BB628" t="s">
        <v>255</v>
      </c>
      <c r="BC628" t="s">
        <v>3817</v>
      </c>
      <c r="BD628" t="s">
        <v>3818</v>
      </c>
    </row>
    <row r="629" spans="1:56" x14ac:dyDescent="0.25">
      <c r="A629" t="str">
        <f>OP[[#This Row],[CODIGO_OP]]&amp;OP[[#This Row],[Rubro]]</f>
        <v>153447125-10-NC-3603-1300-20-20305C-3603025-02</v>
      </c>
      <c r="B629" t="str">
        <f>OP[[#This Row],[CODIGO_CRP]]&amp;OP[[#This Row],[Rubro]]</f>
        <v>74425-10-NC-3603-1300-20-20305C-3603025-02</v>
      </c>
      <c r="C629" t="str">
        <f>OP[[#This Row],[CODIGO_CDP]]&amp;OP[[#This Row],[Rubro]]</f>
        <v>1625-10-NC-3603-1300-20-20305C-3603025-02</v>
      </c>
      <c r="D629" t="str">
        <f>_xlfn.CONCAT(MID(OP[[#This Row],[Numero Documento]],1,10),"-",RIGHT(OP[[#This Row],[Dependencia]],2),"-",MID(OP[[#This Row],[Fuente]],1,1))</f>
        <v>153447125-10-N</v>
      </c>
      <c r="E629" t="str">
        <f>_xlfn.CONCAT(MID(OP[[#This Row],[Compromisos]],1,10),"-",RIGHT(OP[[#This Row],[Dependencia]],2),"-",MID(OP[[#This Row],[Fuente]],1,1))</f>
        <v>74425-10-N</v>
      </c>
      <c r="F629" t="str">
        <f>_xlfn.CONCAT(MID(OP[[#This Row],[CDP]],1,10),"-",RIGHT(OP[[#This Row],[Dependencia]],2),"-",MID(OP[[#This Row],[Fuente]],1,1))</f>
        <v>1625-10-N</v>
      </c>
      <c r="G629" t="s">
        <v>4775</v>
      </c>
      <c r="H629">
        <v>45793</v>
      </c>
      <c r="I629">
        <v>45797.169664351852</v>
      </c>
      <c r="J629" t="s">
        <v>51</v>
      </c>
      <c r="K629" s="1">
        <v>618651</v>
      </c>
      <c r="L629" s="1">
        <v>0</v>
      </c>
      <c r="M629" s="1">
        <v>618651</v>
      </c>
      <c r="N629" t="s">
        <v>52</v>
      </c>
      <c r="O629" t="s">
        <v>53</v>
      </c>
      <c r="P629" t="s">
        <v>169</v>
      </c>
      <c r="Q629">
        <v>80062448</v>
      </c>
      <c r="R629" t="s">
        <v>267</v>
      </c>
      <c r="S629" t="s">
        <v>56</v>
      </c>
      <c r="T629" t="s">
        <v>57</v>
      </c>
      <c r="U629" s="3" t="s">
        <v>268</v>
      </c>
      <c r="V629" t="s">
        <v>59</v>
      </c>
      <c r="W629">
        <v>860034313</v>
      </c>
      <c r="X629" t="s">
        <v>97</v>
      </c>
      <c r="Y629">
        <v>923210</v>
      </c>
      <c r="Z629" t="s">
        <v>61</v>
      </c>
      <c r="AA629" t="s">
        <v>62</v>
      </c>
      <c r="AB629" t="s">
        <v>63</v>
      </c>
      <c r="AC629" t="s">
        <v>172</v>
      </c>
      <c r="AD629" t="s">
        <v>173</v>
      </c>
      <c r="AE629" t="s">
        <v>66</v>
      </c>
      <c r="AF629" s="1">
        <v>618651</v>
      </c>
      <c r="AG629" s="1">
        <v>0</v>
      </c>
      <c r="AH629" s="1">
        <v>0</v>
      </c>
      <c r="AI629" s="1">
        <v>0</v>
      </c>
      <c r="AJ629" t="s">
        <v>67</v>
      </c>
      <c r="AM629" t="s">
        <v>68</v>
      </c>
      <c r="AS629">
        <v>1625</v>
      </c>
      <c r="AT629">
        <v>1625</v>
      </c>
      <c r="AU629">
        <v>74425</v>
      </c>
      <c r="AV629">
        <v>0</v>
      </c>
      <c r="AX629">
        <v>162425</v>
      </c>
      <c r="AY629">
        <v>153447125</v>
      </c>
      <c r="AZ629" t="s">
        <v>70</v>
      </c>
      <c r="BA629">
        <v>45775</v>
      </c>
      <c r="BB629" t="s">
        <v>255</v>
      </c>
      <c r="BC629" t="s">
        <v>3755</v>
      </c>
      <c r="BD629" t="s">
        <v>3756</v>
      </c>
    </row>
    <row r="630" spans="1:56" x14ac:dyDescent="0.25">
      <c r="A630" t="str">
        <f>OP[[#This Row],[CODIGO_OP]]&amp;OP[[#This Row],[Rubro]]</f>
        <v>153447225-10-NC-3603-1300-20-20305C-3603025-02</v>
      </c>
      <c r="B630" t="str">
        <f>OP[[#This Row],[CODIGO_CRP]]&amp;OP[[#This Row],[Rubro]]</f>
        <v>74825-10-NC-3603-1300-20-20305C-3603025-02</v>
      </c>
      <c r="C630" t="str">
        <f>OP[[#This Row],[CODIGO_CDP]]&amp;OP[[#This Row],[Rubro]]</f>
        <v>1625-10-NC-3603-1300-20-20305C-3603025-02</v>
      </c>
      <c r="D630" t="str">
        <f>_xlfn.CONCAT(MID(OP[[#This Row],[Numero Documento]],1,10),"-",RIGHT(OP[[#This Row],[Dependencia]],2),"-",MID(OP[[#This Row],[Fuente]],1,1))</f>
        <v>153447225-10-N</v>
      </c>
      <c r="E630" t="str">
        <f>_xlfn.CONCAT(MID(OP[[#This Row],[Compromisos]],1,10),"-",RIGHT(OP[[#This Row],[Dependencia]],2),"-",MID(OP[[#This Row],[Fuente]],1,1))</f>
        <v>74825-10-N</v>
      </c>
      <c r="F630" t="str">
        <f>_xlfn.CONCAT(MID(OP[[#This Row],[CDP]],1,10),"-",RIGHT(OP[[#This Row],[Dependencia]],2),"-",MID(OP[[#This Row],[Fuente]],1,1))</f>
        <v>1625-10-N</v>
      </c>
      <c r="G630" t="s">
        <v>4783</v>
      </c>
      <c r="H630">
        <v>45793</v>
      </c>
      <c r="I630">
        <v>45797.16165509259</v>
      </c>
      <c r="J630" t="s">
        <v>51</v>
      </c>
      <c r="K630" s="1">
        <v>618651</v>
      </c>
      <c r="L630" s="1">
        <v>0</v>
      </c>
      <c r="M630" s="1">
        <v>618651</v>
      </c>
      <c r="N630" t="s">
        <v>52</v>
      </c>
      <c r="O630" t="s">
        <v>53</v>
      </c>
      <c r="P630" t="s">
        <v>169</v>
      </c>
      <c r="Q630">
        <v>11315001</v>
      </c>
      <c r="R630" t="s">
        <v>297</v>
      </c>
      <c r="S630" t="s">
        <v>56</v>
      </c>
      <c r="T630" t="s">
        <v>57</v>
      </c>
      <c r="U630" s="3" t="s">
        <v>298</v>
      </c>
      <c r="V630" t="s">
        <v>59</v>
      </c>
      <c r="W630">
        <v>890903938</v>
      </c>
      <c r="X630" t="s">
        <v>86</v>
      </c>
      <c r="Y630">
        <v>923210</v>
      </c>
      <c r="Z630" t="s">
        <v>61</v>
      </c>
      <c r="AA630" t="s">
        <v>62</v>
      </c>
      <c r="AB630" t="s">
        <v>63</v>
      </c>
      <c r="AC630" t="s">
        <v>172</v>
      </c>
      <c r="AD630" t="s">
        <v>173</v>
      </c>
      <c r="AE630" t="s">
        <v>66</v>
      </c>
      <c r="AF630" s="1">
        <v>618651</v>
      </c>
      <c r="AG630" s="1">
        <v>0</v>
      </c>
      <c r="AH630" s="1">
        <v>0</v>
      </c>
      <c r="AI630" s="1">
        <v>0</v>
      </c>
      <c r="AJ630" t="s">
        <v>67</v>
      </c>
      <c r="AM630" t="s">
        <v>68</v>
      </c>
      <c r="AS630">
        <v>1625</v>
      </c>
      <c r="AT630">
        <v>1625</v>
      </c>
      <c r="AU630">
        <v>74825</v>
      </c>
      <c r="AV630">
        <v>0</v>
      </c>
      <c r="AX630">
        <v>162525</v>
      </c>
      <c r="AY630">
        <v>153447225</v>
      </c>
      <c r="AZ630" t="s">
        <v>70</v>
      </c>
      <c r="BA630">
        <v>45776</v>
      </c>
      <c r="BB630" t="s">
        <v>255</v>
      </c>
      <c r="BC630" t="s">
        <v>3763</v>
      </c>
      <c r="BD630" t="s">
        <v>3764</v>
      </c>
    </row>
    <row r="631" spans="1:56" x14ac:dyDescent="0.25">
      <c r="A631" t="str">
        <f>OP[[#This Row],[CODIGO_OP]]&amp;OP[[#This Row],[Rubro]]</f>
        <v>153447425-84-NC-3603-1300-20-20305C-3603033-02</v>
      </c>
      <c r="B631" t="str">
        <f>OP[[#This Row],[CODIGO_CRP]]&amp;OP[[#This Row],[Rubro]]</f>
        <v>75625-84-NC-3603-1300-20-20305C-3603033-02</v>
      </c>
      <c r="C631" t="str">
        <f>OP[[#This Row],[CODIGO_CDP]]&amp;OP[[#This Row],[Rubro]]</f>
        <v>3425-84-NC-3603-1300-20-20305C-3603033-02</v>
      </c>
      <c r="D631" t="str">
        <f>_xlfn.CONCAT(MID(OP[[#This Row],[Numero Documento]],1,10),"-",RIGHT(OP[[#This Row],[Dependencia]],2),"-",MID(OP[[#This Row],[Fuente]],1,1))</f>
        <v>153447425-84-N</v>
      </c>
      <c r="E631" t="str">
        <f>_xlfn.CONCAT(MID(OP[[#This Row],[Compromisos]],1,10),"-",RIGHT(OP[[#This Row],[Dependencia]],2),"-",MID(OP[[#This Row],[Fuente]],1,1))</f>
        <v>75625-84-N</v>
      </c>
      <c r="F631" t="str">
        <f>_xlfn.CONCAT(MID(OP[[#This Row],[CDP]],1,10),"-",RIGHT(OP[[#This Row],[Dependencia]],2),"-",MID(OP[[#This Row],[Fuente]],1,1))</f>
        <v>3425-84-N</v>
      </c>
      <c r="G631" t="s">
        <v>4799</v>
      </c>
      <c r="H631">
        <v>45793</v>
      </c>
      <c r="I631">
        <v>45797.166006944448</v>
      </c>
      <c r="J631" t="s">
        <v>51</v>
      </c>
      <c r="K631" s="1">
        <v>566929</v>
      </c>
      <c r="L631" s="1">
        <v>0</v>
      </c>
      <c r="M631" s="1">
        <v>566929</v>
      </c>
      <c r="N631" t="s">
        <v>52</v>
      </c>
      <c r="O631" t="s">
        <v>53</v>
      </c>
      <c r="P631" t="s">
        <v>169</v>
      </c>
      <c r="Q631">
        <v>40783907</v>
      </c>
      <c r="R631" t="s">
        <v>302</v>
      </c>
      <c r="S631" t="s">
        <v>56</v>
      </c>
      <c r="T631" t="s">
        <v>57</v>
      </c>
      <c r="U631" s="3" t="s">
        <v>303</v>
      </c>
      <c r="V631" t="s">
        <v>59</v>
      </c>
      <c r="W631">
        <v>860003020</v>
      </c>
      <c r="X631" t="s">
        <v>212</v>
      </c>
      <c r="Y631">
        <v>923284</v>
      </c>
      <c r="Z631" t="s">
        <v>2125</v>
      </c>
      <c r="AA631" t="s">
        <v>305</v>
      </c>
      <c r="AB631" t="s">
        <v>306</v>
      </c>
      <c r="AC631" t="s">
        <v>172</v>
      </c>
      <c r="AD631" t="s">
        <v>173</v>
      </c>
      <c r="AE631" t="s">
        <v>66</v>
      </c>
      <c r="AF631" s="1">
        <v>566929</v>
      </c>
      <c r="AG631" s="1">
        <v>0</v>
      </c>
      <c r="AH631" s="1">
        <v>0</v>
      </c>
      <c r="AI631" s="1">
        <v>0</v>
      </c>
      <c r="AJ631" t="s">
        <v>67</v>
      </c>
      <c r="AM631" t="s">
        <v>68</v>
      </c>
      <c r="AS631">
        <v>3425</v>
      </c>
      <c r="AT631">
        <v>3425</v>
      </c>
      <c r="AU631">
        <v>75625</v>
      </c>
      <c r="AV631">
        <v>0</v>
      </c>
      <c r="AX631">
        <v>162625</v>
      </c>
      <c r="AY631">
        <v>153447425</v>
      </c>
      <c r="AZ631" t="s">
        <v>70</v>
      </c>
      <c r="BA631">
        <v>45777</v>
      </c>
      <c r="BB631" t="s">
        <v>255</v>
      </c>
      <c r="BC631" t="s">
        <v>3779</v>
      </c>
      <c r="BD631" t="s">
        <v>3780</v>
      </c>
    </row>
    <row r="632" spans="1:56" x14ac:dyDescent="0.25">
      <c r="A632" t="str">
        <f>OP[[#This Row],[CODIGO_OP]]&amp;OP[[#This Row],[Rubro]]</f>
        <v>153447525-38-NC-3603-1300-20-20305C-3603025-02</v>
      </c>
      <c r="B632" t="str">
        <f>OP[[#This Row],[CODIGO_CRP]]&amp;OP[[#This Row],[Rubro]]</f>
        <v>76725-38-NC-3603-1300-20-20305C-3603025-02</v>
      </c>
      <c r="C632" t="str">
        <f>OP[[#This Row],[CODIGO_CDP]]&amp;OP[[#This Row],[Rubro]]</f>
        <v>325-38-NC-3603-1300-20-20305C-3603025-02</v>
      </c>
      <c r="D632" t="str">
        <f>_xlfn.CONCAT(MID(OP[[#This Row],[Numero Documento]],1,10),"-",RIGHT(OP[[#This Row],[Dependencia]],2),"-",MID(OP[[#This Row],[Fuente]],1,1))</f>
        <v>153447525-38-N</v>
      </c>
      <c r="E632" t="str">
        <f>_xlfn.CONCAT(MID(OP[[#This Row],[Compromisos]],1,10),"-",RIGHT(OP[[#This Row],[Dependencia]],2),"-",MID(OP[[#This Row],[Fuente]],1,1))</f>
        <v>76725-38-N</v>
      </c>
      <c r="F632" t="str">
        <f>_xlfn.CONCAT(MID(OP[[#This Row],[CDP]],1,10),"-",RIGHT(OP[[#This Row],[Dependencia]],2),"-",MID(OP[[#This Row],[Fuente]],1,1))</f>
        <v>325-38-N</v>
      </c>
      <c r="G632" t="s">
        <v>4822</v>
      </c>
      <c r="H632">
        <v>45793</v>
      </c>
      <c r="I632">
        <v>45797.168819444443</v>
      </c>
      <c r="J632" t="s">
        <v>51</v>
      </c>
      <c r="K632" s="1">
        <v>911800</v>
      </c>
      <c r="L632" s="1">
        <v>0</v>
      </c>
      <c r="M632" s="1">
        <v>911800</v>
      </c>
      <c r="N632" t="s">
        <v>52</v>
      </c>
      <c r="O632" t="s">
        <v>53</v>
      </c>
      <c r="P632" t="s">
        <v>169</v>
      </c>
      <c r="Q632">
        <v>4041331</v>
      </c>
      <c r="R632" t="s">
        <v>360</v>
      </c>
      <c r="S632" t="s">
        <v>56</v>
      </c>
      <c r="T632" t="s">
        <v>57</v>
      </c>
      <c r="U632" s="3" t="s">
        <v>361</v>
      </c>
      <c r="V632" t="s">
        <v>59</v>
      </c>
      <c r="W632">
        <v>860034313</v>
      </c>
      <c r="X632" t="s">
        <v>97</v>
      </c>
      <c r="Y632">
        <v>923238</v>
      </c>
      <c r="Z632" t="s">
        <v>254</v>
      </c>
      <c r="AA632" t="s">
        <v>62</v>
      </c>
      <c r="AB632" t="s">
        <v>63</v>
      </c>
      <c r="AC632" t="s">
        <v>172</v>
      </c>
      <c r="AD632" t="s">
        <v>173</v>
      </c>
      <c r="AE632" t="s">
        <v>66</v>
      </c>
      <c r="AF632" s="1">
        <v>911800</v>
      </c>
      <c r="AG632" s="1">
        <v>0</v>
      </c>
      <c r="AH632" s="1">
        <v>0</v>
      </c>
      <c r="AI632" s="1">
        <v>0</v>
      </c>
      <c r="AJ632" t="s">
        <v>67</v>
      </c>
      <c r="AM632" t="s">
        <v>68</v>
      </c>
      <c r="AS632">
        <v>325</v>
      </c>
      <c r="AT632">
        <v>325</v>
      </c>
      <c r="AU632">
        <v>76725</v>
      </c>
      <c r="AV632">
        <v>0</v>
      </c>
      <c r="AX632">
        <v>162725</v>
      </c>
      <c r="AY632">
        <v>153447525</v>
      </c>
      <c r="AZ632" t="s">
        <v>70</v>
      </c>
      <c r="BA632">
        <v>45778</v>
      </c>
      <c r="BB632" t="s">
        <v>255</v>
      </c>
      <c r="BC632" t="s">
        <v>3801</v>
      </c>
      <c r="BD632" t="s">
        <v>3802</v>
      </c>
    </row>
    <row r="633" spans="1:56" x14ac:dyDescent="0.25">
      <c r="A633" t="str">
        <f>OP[[#This Row],[CODIGO_OP]]&amp;OP[[#This Row],[Rubro]]</f>
        <v>153447725-38-NC-3603-1300-20-20305C-3603025-02</v>
      </c>
      <c r="B633" t="str">
        <f>OP[[#This Row],[CODIGO_CRP]]&amp;OP[[#This Row],[Rubro]]</f>
        <v>77425-38-NC-3603-1300-20-20305C-3603025-02</v>
      </c>
      <c r="C633" t="str">
        <f>OP[[#This Row],[CODIGO_CDP]]&amp;OP[[#This Row],[Rubro]]</f>
        <v>325-38-NC-3603-1300-20-20305C-3603025-02</v>
      </c>
      <c r="D633" t="str">
        <f>_xlfn.CONCAT(MID(OP[[#This Row],[Numero Documento]],1,10),"-",RIGHT(OP[[#This Row],[Dependencia]],2),"-",MID(OP[[#This Row],[Fuente]],1,1))</f>
        <v>153447725-38-N</v>
      </c>
      <c r="E633" t="str">
        <f>_xlfn.CONCAT(MID(OP[[#This Row],[Compromisos]],1,10),"-",RIGHT(OP[[#This Row],[Dependencia]],2),"-",MID(OP[[#This Row],[Fuente]],1,1))</f>
        <v>77425-38-N</v>
      </c>
      <c r="F633" t="str">
        <f>_xlfn.CONCAT(MID(OP[[#This Row],[CDP]],1,10),"-",RIGHT(OP[[#This Row],[Dependencia]],2),"-",MID(OP[[#This Row],[Fuente]],1,1))</f>
        <v>325-38-N</v>
      </c>
      <c r="G633" t="s">
        <v>4836</v>
      </c>
      <c r="H633">
        <v>45793</v>
      </c>
      <c r="I633">
        <v>45797.166875000003</v>
      </c>
      <c r="J633" t="s">
        <v>51</v>
      </c>
      <c r="K633" s="1">
        <v>1006792</v>
      </c>
      <c r="L633" s="1">
        <v>0</v>
      </c>
      <c r="M633" s="1">
        <v>1006792</v>
      </c>
      <c r="N633" t="s">
        <v>52</v>
      </c>
      <c r="O633" t="s">
        <v>53</v>
      </c>
      <c r="P633" t="s">
        <v>169</v>
      </c>
      <c r="Q633">
        <v>52425990</v>
      </c>
      <c r="R633" t="s">
        <v>278</v>
      </c>
      <c r="S633" t="s">
        <v>56</v>
      </c>
      <c r="T633" t="s">
        <v>57</v>
      </c>
      <c r="U633" s="3" t="s">
        <v>279</v>
      </c>
      <c r="V633" t="s">
        <v>59</v>
      </c>
      <c r="W633">
        <v>860007335</v>
      </c>
      <c r="X633" t="s">
        <v>201</v>
      </c>
      <c r="Y633">
        <v>923238</v>
      </c>
      <c r="Z633" t="s">
        <v>254</v>
      </c>
      <c r="AA633" t="s">
        <v>62</v>
      </c>
      <c r="AB633" t="s">
        <v>63</v>
      </c>
      <c r="AC633" t="s">
        <v>172</v>
      </c>
      <c r="AD633" t="s">
        <v>173</v>
      </c>
      <c r="AE633" t="s">
        <v>66</v>
      </c>
      <c r="AF633" s="1">
        <v>1006792</v>
      </c>
      <c r="AG633" s="1">
        <v>0</v>
      </c>
      <c r="AH633" s="1">
        <v>0</v>
      </c>
      <c r="AI633" s="1">
        <v>0</v>
      </c>
      <c r="AJ633" t="s">
        <v>67</v>
      </c>
      <c r="AM633" t="s">
        <v>68</v>
      </c>
      <c r="AS633">
        <v>325</v>
      </c>
      <c r="AT633">
        <v>325</v>
      </c>
      <c r="AU633">
        <v>77425</v>
      </c>
      <c r="AV633">
        <v>0</v>
      </c>
      <c r="AX633">
        <v>162825</v>
      </c>
      <c r="AY633">
        <v>153447725</v>
      </c>
      <c r="AZ633" t="s">
        <v>70</v>
      </c>
      <c r="BA633">
        <v>45779</v>
      </c>
      <c r="BB633" t="s">
        <v>255</v>
      </c>
      <c r="BC633" t="s">
        <v>3815</v>
      </c>
      <c r="BD633" t="s">
        <v>3816</v>
      </c>
    </row>
    <row r="634" spans="1:56" x14ac:dyDescent="0.25">
      <c r="A634" t="str">
        <f>OP[[#This Row],[CODIGO_OP]]&amp;OP[[#This Row],[Rubro]]</f>
        <v>153447925-38-NC-3603-1300-20-20305C-3603025-02</v>
      </c>
      <c r="B634" t="str">
        <f>OP[[#This Row],[CODIGO_CRP]]&amp;OP[[#This Row],[Rubro]]</f>
        <v>77625-38-NC-3603-1300-20-20305C-3603025-02</v>
      </c>
      <c r="C634" t="str">
        <f>OP[[#This Row],[CODIGO_CDP]]&amp;OP[[#This Row],[Rubro]]</f>
        <v>325-38-NC-3603-1300-20-20305C-3603025-02</v>
      </c>
      <c r="D634" t="str">
        <f>_xlfn.CONCAT(MID(OP[[#This Row],[Numero Documento]],1,10),"-",RIGHT(OP[[#This Row],[Dependencia]],2),"-",MID(OP[[#This Row],[Fuente]],1,1))</f>
        <v>153447925-38-N</v>
      </c>
      <c r="E634" t="str">
        <f>_xlfn.CONCAT(MID(OP[[#This Row],[Compromisos]],1,10),"-",RIGHT(OP[[#This Row],[Dependencia]],2),"-",MID(OP[[#This Row],[Fuente]],1,1))</f>
        <v>77625-38-N</v>
      </c>
      <c r="F634" t="str">
        <f>_xlfn.CONCAT(MID(OP[[#This Row],[CDP]],1,10),"-",RIGHT(OP[[#This Row],[Dependencia]],2),"-",MID(OP[[#This Row],[Fuente]],1,1))</f>
        <v>325-38-N</v>
      </c>
      <c r="G634" t="s">
        <v>4840</v>
      </c>
      <c r="H634">
        <v>45793</v>
      </c>
      <c r="I634">
        <v>45797.157129629632</v>
      </c>
      <c r="J634" t="s">
        <v>51</v>
      </c>
      <c r="K634" s="1">
        <v>749364</v>
      </c>
      <c r="L634" s="1">
        <v>0</v>
      </c>
      <c r="M634" s="1">
        <v>749364</v>
      </c>
      <c r="N634" t="s">
        <v>52</v>
      </c>
      <c r="O634" t="s">
        <v>53</v>
      </c>
      <c r="P634" t="s">
        <v>169</v>
      </c>
      <c r="Q634">
        <v>80724086</v>
      </c>
      <c r="R634" t="s">
        <v>252</v>
      </c>
      <c r="S634" t="s">
        <v>56</v>
      </c>
      <c r="T634" t="s">
        <v>57</v>
      </c>
      <c r="U634" s="3" t="s">
        <v>253</v>
      </c>
      <c r="V634" t="s">
        <v>59</v>
      </c>
      <c r="W634">
        <v>890903938</v>
      </c>
      <c r="X634" t="s">
        <v>86</v>
      </c>
      <c r="Y634">
        <v>923238</v>
      </c>
      <c r="Z634" t="s">
        <v>254</v>
      </c>
      <c r="AA634" t="s">
        <v>62</v>
      </c>
      <c r="AB634" t="s">
        <v>63</v>
      </c>
      <c r="AC634" t="s">
        <v>172</v>
      </c>
      <c r="AD634" t="s">
        <v>173</v>
      </c>
      <c r="AE634" t="s">
        <v>66</v>
      </c>
      <c r="AF634" s="1">
        <v>749364</v>
      </c>
      <c r="AG634" s="1">
        <v>0</v>
      </c>
      <c r="AH634" s="1">
        <v>0</v>
      </c>
      <c r="AI634" s="1">
        <v>0</v>
      </c>
      <c r="AJ634" t="s">
        <v>67</v>
      </c>
      <c r="AM634" t="s">
        <v>68</v>
      </c>
      <c r="AS634">
        <v>325</v>
      </c>
      <c r="AT634">
        <v>325</v>
      </c>
      <c r="AU634">
        <v>77625</v>
      </c>
      <c r="AV634">
        <v>0</v>
      </c>
      <c r="AX634">
        <v>162925</v>
      </c>
      <c r="AY634">
        <v>153447925</v>
      </c>
      <c r="AZ634" t="s">
        <v>70</v>
      </c>
      <c r="BA634">
        <v>45779</v>
      </c>
      <c r="BB634" t="s">
        <v>255</v>
      </c>
      <c r="BC634" t="s">
        <v>3819</v>
      </c>
      <c r="BD634" t="s">
        <v>3820</v>
      </c>
    </row>
    <row r="635" spans="1:56" x14ac:dyDescent="0.25">
      <c r="A635" t="str">
        <f>OP[[#This Row],[CODIGO_OP]]&amp;OP[[#This Row],[Rubro]]</f>
        <v>153448025-10-NC-3603-1300-20-20305C-3603025-02</v>
      </c>
      <c r="B635" t="str">
        <f>OP[[#This Row],[CODIGO_CRP]]&amp;OP[[#This Row],[Rubro]]</f>
        <v>78225-10-NC-3603-1300-20-20305C-3603025-02</v>
      </c>
      <c r="C635" t="str">
        <f>OP[[#This Row],[CODIGO_CDP]]&amp;OP[[#This Row],[Rubro]]</f>
        <v>1625-10-NC-3603-1300-20-20305C-3603025-02</v>
      </c>
      <c r="D635" t="str">
        <f>_xlfn.CONCAT(MID(OP[[#This Row],[Numero Documento]],1,10),"-",RIGHT(OP[[#This Row],[Dependencia]],2),"-",MID(OP[[#This Row],[Fuente]],1,1))</f>
        <v>153448025-10-N</v>
      </c>
      <c r="E635" t="str">
        <f>_xlfn.CONCAT(MID(OP[[#This Row],[Compromisos]],1,10),"-",RIGHT(OP[[#This Row],[Dependencia]],2),"-",MID(OP[[#This Row],[Fuente]],1,1))</f>
        <v>78225-10-N</v>
      </c>
      <c r="F635" t="str">
        <f>_xlfn.CONCAT(MID(OP[[#This Row],[CDP]],1,10),"-",RIGHT(OP[[#This Row],[Dependencia]],2),"-",MID(OP[[#This Row],[Fuente]],1,1))</f>
        <v>1625-10-N</v>
      </c>
      <c r="G635" t="s">
        <v>4846</v>
      </c>
      <c r="H635">
        <v>45793</v>
      </c>
      <c r="I635">
        <v>45797.155289351853</v>
      </c>
      <c r="J635" t="s">
        <v>51</v>
      </c>
      <c r="K635" s="1">
        <v>222058</v>
      </c>
      <c r="L635" s="1">
        <v>0</v>
      </c>
      <c r="M635" s="1">
        <v>222058</v>
      </c>
      <c r="N635" t="s">
        <v>52</v>
      </c>
      <c r="O635" t="s">
        <v>53</v>
      </c>
      <c r="P635" t="s">
        <v>169</v>
      </c>
      <c r="Q635">
        <v>19478367</v>
      </c>
      <c r="R635" t="s">
        <v>3836</v>
      </c>
      <c r="S635" t="s">
        <v>56</v>
      </c>
      <c r="T635" t="s">
        <v>57</v>
      </c>
      <c r="U635" s="3" t="s">
        <v>3837</v>
      </c>
      <c r="V635" t="s">
        <v>59</v>
      </c>
      <c r="W635">
        <v>860002964</v>
      </c>
      <c r="X635" t="s">
        <v>242</v>
      </c>
      <c r="Y635">
        <v>923210</v>
      </c>
      <c r="Z635" t="s">
        <v>61</v>
      </c>
      <c r="AA635" t="s">
        <v>62</v>
      </c>
      <c r="AB635" t="s">
        <v>63</v>
      </c>
      <c r="AC635" t="s">
        <v>172</v>
      </c>
      <c r="AD635" t="s">
        <v>173</v>
      </c>
      <c r="AE635" t="s">
        <v>66</v>
      </c>
      <c r="AF635" s="1">
        <v>222058</v>
      </c>
      <c r="AG635" s="1">
        <v>0</v>
      </c>
      <c r="AH635" s="1">
        <v>0</v>
      </c>
      <c r="AI635" s="1">
        <v>0</v>
      </c>
      <c r="AJ635" t="s">
        <v>67</v>
      </c>
      <c r="AM635" t="s">
        <v>68</v>
      </c>
      <c r="AS635">
        <v>1625</v>
      </c>
      <c r="AT635">
        <v>1625</v>
      </c>
      <c r="AU635">
        <v>78225</v>
      </c>
      <c r="AV635">
        <v>0</v>
      </c>
      <c r="AX635">
        <v>163025</v>
      </c>
      <c r="AY635">
        <v>153448025</v>
      </c>
      <c r="AZ635" t="s">
        <v>70</v>
      </c>
      <c r="BA635">
        <v>45781</v>
      </c>
      <c r="BB635" t="s">
        <v>255</v>
      </c>
      <c r="BC635" t="s">
        <v>3838</v>
      </c>
      <c r="BD635" t="s">
        <v>3839</v>
      </c>
    </row>
    <row r="636" spans="1:56" x14ac:dyDescent="0.25">
      <c r="A636" t="str">
        <f>OP[[#This Row],[CODIGO_OP]]&amp;OP[[#This Row],[Rubro]]</f>
        <v>153448125-10-NC-3603-1300-20-20305C-3603025-02</v>
      </c>
      <c r="B636" t="str">
        <f>OP[[#This Row],[CODIGO_CRP]]&amp;OP[[#This Row],[Rubro]]</f>
        <v>78325-10-NC-3603-1300-20-20305C-3603025-02</v>
      </c>
      <c r="C636" t="str">
        <f>OP[[#This Row],[CODIGO_CDP]]&amp;OP[[#This Row],[Rubro]]</f>
        <v>1625-10-NC-3603-1300-20-20305C-3603025-02</v>
      </c>
      <c r="D636" t="str">
        <f>_xlfn.CONCAT(MID(OP[[#This Row],[Numero Documento]],1,10),"-",RIGHT(OP[[#This Row],[Dependencia]],2),"-",MID(OP[[#This Row],[Fuente]],1,1))</f>
        <v>153448125-10-N</v>
      </c>
      <c r="E636" t="str">
        <f>_xlfn.CONCAT(MID(OP[[#This Row],[Compromisos]],1,10),"-",RIGHT(OP[[#This Row],[Dependencia]],2),"-",MID(OP[[#This Row],[Fuente]],1,1))</f>
        <v>78325-10-N</v>
      </c>
      <c r="F636" t="str">
        <f>_xlfn.CONCAT(MID(OP[[#This Row],[CDP]],1,10),"-",RIGHT(OP[[#This Row],[Dependencia]],2),"-",MID(OP[[#This Row],[Fuente]],1,1))</f>
        <v>1625-10-N</v>
      </c>
      <c r="G636" t="s">
        <v>4848</v>
      </c>
      <c r="H636">
        <v>45793</v>
      </c>
      <c r="I636">
        <v>45797.167384259257</v>
      </c>
      <c r="J636" t="s">
        <v>51</v>
      </c>
      <c r="K636" s="1">
        <v>679364</v>
      </c>
      <c r="L636" s="1">
        <v>0</v>
      </c>
      <c r="M636" s="1">
        <v>679364</v>
      </c>
      <c r="N636" t="s">
        <v>52</v>
      </c>
      <c r="O636" t="s">
        <v>53</v>
      </c>
      <c r="P636" t="s">
        <v>169</v>
      </c>
      <c r="Q636">
        <v>20927278</v>
      </c>
      <c r="R636" t="s">
        <v>376</v>
      </c>
      <c r="S636" t="s">
        <v>56</v>
      </c>
      <c r="T636" t="s">
        <v>57</v>
      </c>
      <c r="U636" s="3" t="s">
        <v>377</v>
      </c>
      <c r="V636" t="s">
        <v>59</v>
      </c>
      <c r="W636">
        <v>860035827</v>
      </c>
      <c r="X636" t="s">
        <v>378</v>
      </c>
      <c r="Y636">
        <v>923210</v>
      </c>
      <c r="Z636" t="s">
        <v>61</v>
      </c>
      <c r="AA636" t="s">
        <v>62</v>
      </c>
      <c r="AB636" t="s">
        <v>63</v>
      </c>
      <c r="AC636" t="s">
        <v>172</v>
      </c>
      <c r="AD636" t="s">
        <v>173</v>
      </c>
      <c r="AE636" t="s">
        <v>66</v>
      </c>
      <c r="AF636" s="1">
        <v>679364</v>
      </c>
      <c r="AG636" s="1">
        <v>0</v>
      </c>
      <c r="AH636" s="1">
        <v>0</v>
      </c>
      <c r="AI636" s="1">
        <v>0</v>
      </c>
      <c r="AJ636" t="s">
        <v>67</v>
      </c>
      <c r="AM636" t="s">
        <v>68</v>
      </c>
      <c r="AS636">
        <v>1625</v>
      </c>
      <c r="AT636">
        <v>1625</v>
      </c>
      <c r="AU636">
        <v>78325</v>
      </c>
      <c r="AV636">
        <v>0</v>
      </c>
      <c r="AX636">
        <v>163125</v>
      </c>
      <c r="AY636">
        <v>153448125</v>
      </c>
      <c r="AZ636" t="s">
        <v>70</v>
      </c>
      <c r="BA636">
        <v>45781</v>
      </c>
      <c r="BB636" t="s">
        <v>255</v>
      </c>
      <c r="BC636" t="s">
        <v>3840</v>
      </c>
      <c r="BD636" t="s">
        <v>3841</v>
      </c>
    </row>
    <row r="637" spans="1:56" x14ac:dyDescent="0.25">
      <c r="A637" t="str">
        <f>OP[[#This Row],[CODIGO_OP]]&amp;OP[[#This Row],[Rubro]]</f>
        <v>153448325-11-NC-3603-1300-20-20305C-3603025-02</v>
      </c>
      <c r="B637" t="str">
        <f>OP[[#This Row],[CODIGO_CRP]]&amp;OP[[#This Row],[Rubro]]</f>
        <v>91425-11-NC-3603-1300-20-20305C-3603025-02</v>
      </c>
      <c r="C637" t="str">
        <f>OP[[#This Row],[CODIGO_CDP]]&amp;OP[[#This Row],[Rubro]]</f>
        <v>925-11-NC-3603-1300-20-20305C-3603025-02</v>
      </c>
      <c r="D637" t="str">
        <f>_xlfn.CONCAT(MID(OP[[#This Row],[Numero Documento]],1,10),"-",RIGHT(OP[[#This Row],[Dependencia]],2),"-",MID(OP[[#This Row],[Fuente]],1,1))</f>
        <v>153448325-11-N</v>
      </c>
      <c r="E637" t="str">
        <f>_xlfn.CONCAT(MID(OP[[#This Row],[Compromisos]],1,10),"-",RIGHT(OP[[#This Row],[Dependencia]],2),"-",MID(OP[[#This Row],[Fuente]],1,1))</f>
        <v>91425-11-N</v>
      </c>
      <c r="F637" t="str">
        <f>_xlfn.CONCAT(MID(OP[[#This Row],[CDP]],1,10),"-",RIGHT(OP[[#This Row],[Dependencia]],2),"-",MID(OP[[#This Row],[Fuente]],1,1))</f>
        <v>925-11-N</v>
      </c>
      <c r="G637" t="s">
        <v>5162</v>
      </c>
      <c r="H637">
        <v>45793</v>
      </c>
      <c r="I637">
        <v>45797.155590277776</v>
      </c>
      <c r="J637" t="s">
        <v>51</v>
      </c>
      <c r="K637" s="1">
        <v>576929</v>
      </c>
      <c r="L637" s="1">
        <v>0</v>
      </c>
      <c r="M637" s="1">
        <v>576929</v>
      </c>
      <c r="N637" t="s">
        <v>52</v>
      </c>
      <c r="O637" t="s">
        <v>53</v>
      </c>
      <c r="P637" t="s">
        <v>169</v>
      </c>
      <c r="Q637">
        <v>79359242</v>
      </c>
      <c r="R637" t="s">
        <v>283</v>
      </c>
      <c r="S637" t="s">
        <v>56</v>
      </c>
      <c r="T637" t="s">
        <v>57</v>
      </c>
      <c r="U637" s="3" t="s">
        <v>284</v>
      </c>
      <c r="V637" t="s">
        <v>59</v>
      </c>
      <c r="W637">
        <v>860002964</v>
      </c>
      <c r="X637" t="s">
        <v>242</v>
      </c>
      <c r="Y637">
        <v>923211</v>
      </c>
      <c r="Z637" t="s">
        <v>312</v>
      </c>
      <c r="AA637" t="s">
        <v>62</v>
      </c>
      <c r="AB637" t="s">
        <v>63</v>
      </c>
      <c r="AC637" t="s">
        <v>172</v>
      </c>
      <c r="AD637" t="s">
        <v>173</v>
      </c>
      <c r="AE637" t="s">
        <v>66</v>
      </c>
      <c r="AF637" s="1">
        <v>576929</v>
      </c>
      <c r="AG637" s="1">
        <v>0</v>
      </c>
      <c r="AH637" s="1">
        <v>0</v>
      </c>
      <c r="AI637" s="1">
        <v>0</v>
      </c>
      <c r="AJ637" t="s">
        <v>67</v>
      </c>
      <c r="AM637" t="s">
        <v>68</v>
      </c>
      <c r="AS637">
        <v>925</v>
      </c>
      <c r="AT637">
        <v>925</v>
      </c>
      <c r="AU637">
        <v>91425</v>
      </c>
      <c r="AV637">
        <v>0</v>
      </c>
      <c r="AX637">
        <v>163225</v>
      </c>
      <c r="AY637">
        <v>153448325</v>
      </c>
      <c r="AZ637" t="s">
        <v>70</v>
      </c>
      <c r="BA637">
        <v>45784</v>
      </c>
      <c r="BB637" t="s">
        <v>255</v>
      </c>
      <c r="BC637" t="s">
        <v>5163</v>
      </c>
      <c r="BD637" t="s">
        <v>5164</v>
      </c>
    </row>
    <row r="638" spans="1:56" x14ac:dyDescent="0.25">
      <c r="A638" t="str">
        <f>OP[[#This Row],[CODIGO_OP]]&amp;OP[[#This Row],[Rubro]]</f>
        <v>153448425-38-NC-3603-1300-20-20305C-3603025-02</v>
      </c>
      <c r="B638" t="str">
        <f>OP[[#This Row],[CODIGO_CRP]]&amp;OP[[#This Row],[Rubro]]</f>
        <v>91525-38-NC-3603-1300-20-20305C-3603025-02</v>
      </c>
      <c r="C638" t="str">
        <f>OP[[#This Row],[CODIGO_CDP]]&amp;OP[[#This Row],[Rubro]]</f>
        <v>325-38-NC-3603-1300-20-20305C-3603025-02</v>
      </c>
      <c r="D638" t="str">
        <f>_xlfn.CONCAT(MID(OP[[#This Row],[Numero Documento]],1,10),"-",RIGHT(OP[[#This Row],[Dependencia]],2),"-",MID(OP[[#This Row],[Fuente]],1,1))</f>
        <v>153448425-38-N</v>
      </c>
      <c r="E638" t="str">
        <f>_xlfn.CONCAT(MID(OP[[#This Row],[Compromisos]],1,10),"-",RIGHT(OP[[#This Row],[Dependencia]],2),"-",MID(OP[[#This Row],[Fuente]],1,1))</f>
        <v>91525-38-N</v>
      </c>
      <c r="F638" t="str">
        <f>_xlfn.CONCAT(MID(OP[[#This Row],[CDP]],1,10),"-",RIGHT(OP[[#This Row],[Dependencia]],2),"-",MID(OP[[#This Row],[Fuente]],1,1))</f>
        <v>325-38-N</v>
      </c>
      <c r="G638" t="s">
        <v>5166</v>
      </c>
      <c r="H638">
        <v>45793</v>
      </c>
      <c r="I638">
        <v>45797.167233796295</v>
      </c>
      <c r="J638" t="s">
        <v>51</v>
      </c>
      <c r="K638" s="1">
        <v>518207</v>
      </c>
      <c r="L638" s="1">
        <v>0</v>
      </c>
      <c r="M638" s="1">
        <v>518207</v>
      </c>
      <c r="N638" t="s">
        <v>52</v>
      </c>
      <c r="O638" t="s">
        <v>53</v>
      </c>
      <c r="P638" t="s">
        <v>169</v>
      </c>
      <c r="Q638">
        <v>52425990</v>
      </c>
      <c r="R638" t="s">
        <v>278</v>
      </c>
      <c r="S638" t="s">
        <v>56</v>
      </c>
      <c r="T638" t="s">
        <v>57</v>
      </c>
      <c r="U638" s="3" t="s">
        <v>279</v>
      </c>
      <c r="V638" t="s">
        <v>59</v>
      </c>
      <c r="W638">
        <v>860007335</v>
      </c>
      <c r="X638" t="s">
        <v>201</v>
      </c>
      <c r="Y638">
        <v>923238</v>
      </c>
      <c r="Z638" t="s">
        <v>254</v>
      </c>
      <c r="AA638" t="s">
        <v>62</v>
      </c>
      <c r="AB638" t="s">
        <v>63</v>
      </c>
      <c r="AC638" t="s">
        <v>172</v>
      </c>
      <c r="AD638" t="s">
        <v>173</v>
      </c>
      <c r="AE638" t="s">
        <v>66</v>
      </c>
      <c r="AF638" s="1">
        <v>518207</v>
      </c>
      <c r="AG638" s="1">
        <v>0</v>
      </c>
      <c r="AH638" s="1">
        <v>0</v>
      </c>
      <c r="AI638" s="1">
        <v>0</v>
      </c>
      <c r="AJ638" t="s">
        <v>67</v>
      </c>
      <c r="AM638" t="s">
        <v>68</v>
      </c>
      <c r="AS638">
        <v>325</v>
      </c>
      <c r="AT638">
        <v>325</v>
      </c>
      <c r="AU638">
        <v>91525</v>
      </c>
      <c r="AV638">
        <v>0</v>
      </c>
      <c r="AX638">
        <v>163325</v>
      </c>
      <c r="AY638">
        <v>153448425</v>
      </c>
      <c r="AZ638" t="s">
        <v>70</v>
      </c>
      <c r="BA638">
        <v>45784</v>
      </c>
      <c r="BB638" t="s">
        <v>255</v>
      </c>
      <c r="BC638" t="s">
        <v>5167</v>
      </c>
      <c r="BD638" t="s">
        <v>5168</v>
      </c>
    </row>
    <row r="639" spans="1:56" x14ac:dyDescent="0.25">
      <c r="A639" t="str">
        <f>OP[[#This Row],[CODIGO_OP]]&amp;OP[[#This Row],[Rubro]]</f>
        <v>153448525-85-NC-3603-1300-20-20305C-3603025-02</v>
      </c>
      <c r="B639" t="str">
        <f>OP[[#This Row],[CODIGO_CRP]]&amp;OP[[#This Row],[Rubro]]</f>
        <v>91625-85-NC-3603-1300-20-20305C-3603025-02</v>
      </c>
      <c r="C639" t="str">
        <f>OP[[#This Row],[CODIGO_CDP]]&amp;OP[[#This Row],[Rubro]]</f>
        <v>4425-85-NC-3603-1300-20-20305C-3603025-02</v>
      </c>
      <c r="D639" t="str">
        <f>_xlfn.CONCAT(MID(OP[[#This Row],[Numero Documento]],1,10),"-",RIGHT(OP[[#This Row],[Dependencia]],2),"-",MID(OP[[#This Row],[Fuente]],1,1))</f>
        <v>153448525-85-N</v>
      </c>
      <c r="E639" t="str">
        <f>_xlfn.CONCAT(MID(OP[[#This Row],[Compromisos]],1,10),"-",RIGHT(OP[[#This Row],[Dependencia]],2),"-",MID(OP[[#This Row],[Fuente]],1,1))</f>
        <v>91625-85-N</v>
      </c>
      <c r="F639" t="str">
        <f>_xlfn.CONCAT(MID(OP[[#This Row],[CDP]],1,10),"-",RIGHT(OP[[#This Row],[Dependencia]],2),"-",MID(OP[[#This Row],[Fuente]],1,1))</f>
        <v>4425-85-N</v>
      </c>
      <c r="G639" t="s">
        <v>5170</v>
      </c>
      <c r="H639">
        <v>45793</v>
      </c>
      <c r="I639">
        <v>45797.157141203701</v>
      </c>
      <c r="J639" t="s">
        <v>51</v>
      </c>
      <c r="K639" s="1">
        <v>769364</v>
      </c>
      <c r="L639" s="1">
        <v>0</v>
      </c>
      <c r="M639" s="1">
        <v>769364</v>
      </c>
      <c r="N639" t="s">
        <v>52</v>
      </c>
      <c r="O639" t="s">
        <v>53</v>
      </c>
      <c r="P639" t="s">
        <v>169</v>
      </c>
      <c r="Q639">
        <v>80724086</v>
      </c>
      <c r="R639" t="s">
        <v>252</v>
      </c>
      <c r="S639" t="s">
        <v>56</v>
      </c>
      <c r="T639" t="s">
        <v>57</v>
      </c>
      <c r="U639" s="3" t="s">
        <v>253</v>
      </c>
      <c r="V639" t="s">
        <v>59</v>
      </c>
      <c r="W639">
        <v>890903938</v>
      </c>
      <c r="X639" t="s">
        <v>86</v>
      </c>
      <c r="Y639">
        <v>923285</v>
      </c>
      <c r="Z639" t="s">
        <v>274</v>
      </c>
      <c r="AA639" t="s">
        <v>62</v>
      </c>
      <c r="AB639" t="s">
        <v>63</v>
      </c>
      <c r="AC639" t="s">
        <v>172</v>
      </c>
      <c r="AD639" t="s">
        <v>173</v>
      </c>
      <c r="AE639" t="s">
        <v>66</v>
      </c>
      <c r="AF639" s="1">
        <v>769364</v>
      </c>
      <c r="AG639" s="1">
        <v>0</v>
      </c>
      <c r="AH639" s="1">
        <v>0</v>
      </c>
      <c r="AI639" s="1">
        <v>0</v>
      </c>
      <c r="AJ639" t="s">
        <v>67</v>
      </c>
      <c r="AM639" t="s">
        <v>68</v>
      </c>
      <c r="AS639">
        <v>4425</v>
      </c>
      <c r="AT639">
        <v>4425</v>
      </c>
      <c r="AU639">
        <v>91625</v>
      </c>
      <c r="AV639">
        <v>0</v>
      </c>
      <c r="AX639">
        <v>163425</v>
      </c>
      <c r="AY639">
        <v>153448525</v>
      </c>
      <c r="AZ639" t="s">
        <v>70</v>
      </c>
      <c r="BA639">
        <v>45784</v>
      </c>
      <c r="BB639" t="s">
        <v>255</v>
      </c>
      <c r="BC639" t="s">
        <v>5171</v>
      </c>
      <c r="BD639" t="s">
        <v>5172</v>
      </c>
    </row>
    <row r="640" spans="1:56" x14ac:dyDescent="0.25">
      <c r="A640" t="str">
        <f>OP[[#This Row],[CODIGO_OP]]&amp;OP[[#This Row],[Rubro]]</f>
        <v>153448725-28-NC-3603-1300-20-20305C-3603033-02</v>
      </c>
      <c r="B640" t="str">
        <f>OP[[#This Row],[CODIGO_CRP]]&amp;OP[[#This Row],[Rubro]]</f>
        <v>92425-28-NC-3603-1300-20-20305C-3603033-02</v>
      </c>
      <c r="C640" t="str">
        <f>OP[[#This Row],[CODIGO_CDP]]&amp;OP[[#This Row],[Rubro]]</f>
        <v>3425-28-NC-3603-1300-20-20305C-3603033-02</v>
      </c>
      <c r="D640" t="str">
        <f>_xlfn.CONCAT(MID(OP[[#This Row],[Numero Documento]],1,10),"-",RIGHT(OP[[#This Row],[Dependencia]],2),"-",MID(OP[[#This Row],[Fuente]],1,1))</f>
        <v>153448725-28-N</v>
      </c>
      <c r="E640" t="str">
        <f>_xlfn.CONCAT(MID(OP[[#This Row],[Compromisos]],1,10),"-",RIGHT(OP[[#This Row],[Dependencia]],2),"-",MID(OP[[#This Row],[Fuente]],1,1))</f>
        <v>92425-28-N</v>
      </c>
      <c r="F640" t="str">
        <f>_xlfn.CONCAT(MID(OP[[#This Row],[CDP]],1,10),"-",RIGHT(OP[[#This Row],[Dependencia]],2),"-",MID(OP[[#This Row],[Fuente]],1,1))</f>
        <v>3425-28-N</v>
      </c>
      <c r="G640" t="s">
        <v>5198</v>
      </c>
      <c r="H640">
        <v>45793</v>
      </c>
      <c r="I640">
        <v>45797.1640625</v>
      </c>
      <c r="J640" t="s">
        <v>51</v>
      </c>
      <c r="K640" s="1">
        <v>222058</v>
      </c>
      <c r="L640" s="1">
        <v>0</v>
      </c>
      <c r="M640" s="1">
        <v>222058</v>
      </c>
      <c r="N640" t="s">
        <v>52</v>
      </c>
      <c r="O640" t="s">
        <v>53</v>
      </c>
      <c r="P640" t="s">
        <v>169</v>
      </c>
      <c r="Q640">
        <v>40783907</v>
      </c>
      <c r="R640" t="s">
        <v>302</v>
      </c>
      <c r="S640" t="s">
        <v>56</v>
      </c>
      <c r="T640" t="s">
        <v>57</v>
      </c>
      <c r="U640" s="3" t="s">
        <v>303</v>
      </c>
      <c r="V640" t="s">
        <v>59</v>
      </c>
      <c r="W640">
        <v>860003020</v>
      </c>
      <c r="X640" t="s">
        <v>212</v>
      </c>
      <c r="Y640">
        <v>923228</v>
      </c>
      <c r="Z640" t="s">
        <v>304</v>
      </c>
      <c r="AA640" t="s">
        <v>305</v>
      </c>
      <c r="AB640" t="s">
        <v>306</v>
      </c>
      <c r="AC640" t="s">
        <v>172</v>
      </c>
      <c r="AD640" t="s">
        <v>173</v>
      </c>
      <c r="AE640" t="s">
        <v>66</v>
      </c>
      <c r="AF640" s="1">
        <v>222058</v>
      </c>
      <c r="AG640" s="1">
        <v>0</v>
      </c>
      <c r="AH640" s="1">
        <v>0</v>
      </c>
      <c r="AI640" s="1">
        <v>0</v>
      </c>
      <c r="AJ640" t="s">
        <v>67</v>
      </c>
      <c r="AM640" t="s">
        <v>68</v>
      </c>
      <c r="AS640">
        <v>3425</v>
      </c>
      <c r="AT640">
        <v>3425</v>
      </c>
      <c r="AU640">
        <v>92425</v>
      </c>
      <c r="AV640">
        <v>0</v>
      </c>
      <c r="AX640">
        <v>163525</v>
      </c>
      <c r="AY640">
        <v>153448725</v>
      </c>
      <c r="AZ640" t="s">
        <v>70</v>
      </c>
      <c r="BA640">
        <v>45786</v>
      </c>
      <c r="BB640" t="s">
        <v>255</v>
      </c>
      <c r="BC640" t="s">
        <v>5199</v>
      </c>
      <c r="BD640" t="s">
        <v>5200</v>
      </c>
    </row>
    <row r="641" spans="1:56" x14ac:dyDescent="0.25">
      <c r="A641" t="str">
        <f>OP[[#This Row],[CODIGO_OP]]&amp;OP[[#This Row],[Rubro]]</f>
        <v>153448925-38-NC-3603-1300-20-20305C-3603025-02</v>
      </c>
      <c r="B641" t="str">
        <f>OP[[#This Row],[CODIGO_CRP]]&amp;OP[[#This Row],[Rubro]]</f>
        <v>93325-38-NC-3603-1300-20-20305C-3603025-02</v>
      </c>
      <c r="C641" t="str">
        <f>OP[[#This Row],[CODIGO_CDP]]&amp;OP[[#This Row],[Rubro]]</f>
        <v>325-38-NC-3603-1300-20-20305C-3603025-02</v>
      </c>
      <c r="D641" t="str">
        <f>_xlfn.CONCAT(MID(OP[[#This Row],[Numero Documento]],1,10),"-",RIGHT(OP[[#This Row],[Dependencia]],2),"-",MID(OP[[#This Row],[Fuente]],1,1))</f>
        <v>153448925-38-N</v>
      </c>
      <c r="E641" t="str">
        <f>_xlfn.CONCAT(MID(OP[[#This Row],[Compromisos]],1,10),"-",RIGHT(OP[[#This Row],[Dependencia]],2),"-",MID(OP[[#This Row],[Fuente]],1,1))</f>
        <v>93325-38-N</v>
      </c>
      <c r="F641" t="str">
        <f>_xlfn.CONCAT(MID(OP[[#This Row],[CDP]],1,10),"-",RIGHT(OP[[#This Row],[Dependencia]],2),"-",MID(OP[[#This Row],[Fuente]],1,1))</f>
        <v>325-38-N</v>
      </c>
      <c r="G641" t="s">
        <v>5239</v>
      </c>
      <c r="H641">
        <v>45793</v>
      </c>
      <c r="I641">
        <v>45797.157418981478</v>
      </c>
      <c r="J641" t="s">
        <v>51</v>
      </c>
      <c r="K641" s="1">
        <v>668651</v>
      </c>
      <c r="L641" s="1">
        <v>0</v>
      </c>
      <c r="M641" s="1">
        <v>668651</v>
      </c>
      <c r="N641" t="s">
        <v>52</v>
      </c>
      <c r="O641" t="s">
        <v>53</v>
      </c>
      <c r="P641" t="s">
        <v>169</v>
      </c>
      <c r="Q641">
        <v>11315001</v>
      </c>
      <c r="R641" t="s">
        <v>297</v>
      </c>
      <c r="S641" t="s">
        <v>56</v>
      </c>
      <c r="T641" t="s">
        <v>57</v>
      </c>
      <c r="U641" s="3" t="s">
        <v>298</v>
      </c>
      <c r="V641" t="s">
        <v>59</v>
      </c>
      <c r="W641">
        <v>890903938</v>
      </c>
      <c r="X641" t="s">
        <v>86</v>
      </c>
      <c r="Y641">
        <v>923238</v>
      </c>
      <c r="Z641" t="s">
        <v>254</v>
      </c>
      <c r="AA641" t="s">
        <v>62</v>
      </c>
      <c r="AB641" t="s">
        <v>63</v>
      </c>
      <c r="AC641" t="s">
        <v>172</v>
      </c>
      <c r="AD641" t="s">
        <v>173</v>
      </c>
      <c r="AE641" t="s">
        <v>66</v>
      </c>
      <c r="AF641" s="1">
        <v>668651</v>
      </c>
      <c r="AG641" s="1">
        <v>0</v>
      </c>
      <c r="AH641" s="1">
        <v>0</v>
      </c>
      <c r="AI641" s="1">
        <v>0</v>
      </c>
      <c r="AJ641" t="s">
        <v>67</v>
      </c>
      <c r="AM641" t="s">
        <v>68</v>
      </c>
      <c r="AS641">
        <v>325</v>
      </c>
      <c r="AT641">
        <v>325</v>
      </c>
      <c r="AU641">
        <v>93325</v>
      </c>
      <c r="AV641">
        <v>0</v>
      </c>
      <c r="AX641">
        <v>163625</v>
      </c>
      <c r="AY641">
        <v>153448925</v>
      </c>
      <c r="AZ641" t="s">
        <v>70</v>
      </c>
      <c r="BA641">
        <v>45786</v>
      </c>
      <c r="BB641" t="s">
        <v>255</v>
      </c>
      <c r="BC641" t="s">
        <v>5240</v>
      </c>
      <c r="BD641" t="s">
        <v>5241</v>
      </c>
    </row>
    <row r="642" spans="1:56" x14ac:dyDescent="0.25">
      <c r="A642" t="str">
        <f>OP[[#This Row],[CODIGO_OP]]&amp;OP[[#This Row],[Rubro]]</f>
        <v>153449025-28-NC-3603-1300-20-20305C-3603033-02</v>
      </c>
      <c r="B642" t="str">
        <f>OP[[#This Row],[CODIGO_CRP]]&amp;OP[[#This Row],[Rubro]]</f>
        <v>94225-28-NC-3603-1300-20-20305C-3603033-02</v>
      </c>
      <c r="C642" t="str">
        <f>OP[[#This Row],[CODIGO_CDP]]&amp;OP[[#This Row],[Rubro]]</f>
        <v>3425-28-NC-3603-1300-20-20305C-3603033-02</v>
      </c>
      <c r="D642" t="str">
        <f>_xlfn.CONCAT(MID(OP[[#This Row],[Numero Documento]],1,10),"-",RIGHT(OP[[#This Row],[Dependencia]],2),"-",MID(OP[[#This Row],[Fuente]],1,1))</f>
        <v>153449025-28-N</v>
      </c>
      <c r="E642" t="str">
        <f>_xlfn.CONCAT(MID(OP[[#This Row],[Compromisos]],1,10),"-",RIGHT(OP[[#This Row],[Dependencia]],2),"-",MID(OP[[#This Row],[Fuente]],1,1))</f>
        <v>94225-28-N</v>
      </c>
      <c r="F642" t="str">
        <f>_xlfn.CONCAT(MID(OP[[#This Row],[CDP]],1,10),"-",RIGHT(OP[[#This Row],[Dependencia]],2),"-",MID(OP[[#This Row],[Fuente]],1,1))</f>
        <v>3425-28-N</v>
      </c>
      <c r="G642" t="s">
        <v>5283</v>
      </c>
      <c r="H642">
        <v>45793</v>
      </c>
      <c r="I642">
        <v>45797.164548611108</v>
      </c>
      <c r="J642" t="s">
        <v>51</v>
      </c>
      <c r="K642" s="1">
        <v>299536</v>
      </c>
      <c r="L642" s="1">
        <v>0</v>
      </c>
      <c r="M642" s="1">
        <v>299536</v>
      </c>
      <c r="N642" t="s">
        <v>52</v>
      </c>
      <c r="O642" t="s">
        <v>53</v>
      </c>
      <c r="P642" t="s">
        <v>169</v>
      </c>
      <c r="Q642">
        <v>40783907</v>
      </c>
      <c r="R642" t="s">
        <v>302</v>
      </c>
      <c r="S642" t="s">
        <v>56</v>
      </c>
      <c r="T642" t="s">
        <v>57</v>
      </c>
      <c r="U642" s="3" t="s">
        <v>303</v>
      </c>
      <c r="V642" t="s">
        <v>59</v>
      </c>
      <c r="W642">
        <v>860003020</v>
      </c>
      <c r="X642" t="s">
        <v>212</v>
      </c>
      <c r="Y642">
        <v>923228</v>
      </c>
      <c r="Z642" t="s">
        <v>304</v>
      </c>
      <c r="AA642" t="s">
        <v>305</v>
      </c>
      <c r="AB642" t="s">
        <v>306</v>
      </c>
      <c r="AC642" t="s">
        <v>172</v>
      </c>
      <c r="AD642" t="s">
        <v>173</v>
      </c>
      <c r="AE642" t="s">
        <v>66</v>
      </c>
      <c r="AF642" s="1">
        <v>299536</v>
      </c>
      <c r="AG642" s="1">
        <v>0</v>
      </c>
      <c r="AH642" s="1">
        <v>0</v>
      </c>
      <c r="AI642" s="1">
        <v>0</v>
      </c>
      <c r="AJ642" t="s">
        <v>67</v>
      </c>
      <c r="AM642" t="s">
        <v>68</v>
      </c>
      <c r="AS642">
        <v>3425</v>
      </c>
      <c r="AT642">
        <v>3425</v>
      </c>
      <c r="AU642">
        <v>94225</v>
      </c>
      <c r="AV642">
        <v>0</v>
      </c>
      <c r="AX642">
        <v>163725</v>
      </c>
      <c r="AY642">
        <v>153449025</v>
      </c>
      <c r="AZ642" t="s">
        <v>70</v>
      </c>
      <c r="BA642">
        <v>45790</v>
      </c>
      <c r="BB642" t="s">
        <v>255</v>
      </c>
      <c r="BC642" t="s">
        <v>5284</v>
      </c>
      <c r="BD642" t="s">
        <v>5285</v>
      </c>
    </row>
    <row r="643" spans="1:56" x14ac:dyDescent="0.25">
      <c r="A643" t="str">
        <f>OP[[#This Row],[CODIGO_OP]]&amp;OP[[#This Row],[Rubro]]</f>
        <v>153449125-38-NC-3603-1300-20-20305C-3603025-02</v>
      </c>
      <c r="B643" t="str">
        <f>OP[[#This Row],[CODIGO_CRP]]&amp;OP[[#This Row],[Rubro]]</f>
        <v>77725-38-NC-3603-1300-20-20305C-3603025-02</v>
      </c>
      <c r="C643" t="str">
        <f>OP[[#This Row],[CODIGO_CDP]]&amp;OP[[#This Row],[Rubro]]</f>
        <v>325-38-NC-3603-1300-20-20305C-3603025-02</v>
      </c>
      <c r="D643" t="str">
        <f>_xlfn.CONCAT(MID(OP[[#This Row],[Numero Documento]],1,10),"-",RIGHT(OP[[#This Row],[Dependencia]],2),"-",MID(OP[[#This Row],[Fuente]],1,1))</f>
        <v>153449125-38-N</v>
      </c>
      <c r="E643" t="str">
        <f>_xlfn.CONCAT(MID(OP[[#This Row],[Compromisos]],1,10),"-",RIGHT(OP[[#This Row],[Dependencia]],2),"-",MID(OP[[#This Row],[Fuente]],1,1))</f>
        <v>77725-38-N</v>
      </c>
      <c r="F643" t="str">
        <f>_xlfn.CONCAT(MID(OP[[#This Row],[CDP]],1,10),"-",RIGHT(OP[[#This Row],[Dependencia]],2),"-",MID(OP[[#This Row],[Fuente]],1,1))</f>
        <v>325-38-N</v>
      </c>
      <c r="G643" t="s">
        <v>4842</v>
      </c>
      <c r="H643">
        <v>45793</v>
      </c>
      <c r="I643">
        <v>45797.161597222221</v>
      </c>
      <c r="J643" t="s">
        <v>51</v>
      </c>
      <c r="K643" s="1">
        <v>624780</v>
      </c>
      <c r="L643" s="1">
        <v>0</v>
      </c>
      <c r="M643" s="1">
        <v>624780</v>
      </c>
      <c r="N643" t="s">
        <v>52</v>
      </c>
      <c r="O643" t="s">
        <v>53</v>
      </c>
      <c r="P643" t="s">
        <v>169</v>
      </c>
      <c r="Q643">
        <v>39671472</v>
      </c>
      <c r="R643" t="s">
        <v>1729</v>
      </c>
      <c r="S643" t="s">
        <v>56</v>
      </c>
      <c r="T643" t="s">
        <v>57</v>
      </c>
      <c r="U643" s="3" t="s">
        <v>1730</v>
      </c>
      <c r="V643" t="s">
        <v>59</v>
      </c>
      <c r="W643">
        <v>890903938</v>
      </c>
      <c r="X643" t="s">
        <v>86</v>
      </c>
      <c r="Y643">
        <v>923238</v>
      </c>
      <c r="Z643" t="s">
        <v>254</v>
      </c>
      <c r="AA643" t="s">
        <v>62</v>
      </c>
      <c r="AB643" t="s">
        <v>63</v>
      </c>
      <c r="AC643" t="s">
        <v>172</v>
      </c>
      <c r="AD643" t="s">
        <v>173</v>
      </c>
      <c r="AE643" t="s">
        <v>66</v>
      </c>
      <c r="AF643" s="1">
        <v>624780</v>
      </c>
      <c r="AG643" s="1">
        <v>0</v>
      </c>
      <c r="AH643" s="1">
        <v>0</v>
      </c>
      <c r="AI643" s="1">
        <v>0</v>
      </c>
      <c r="AJ643" t="s">
        <v>67</v>
      </c>
      <c r="AM643" t="s">
        <v>68</v>
      </c>
      <c r="AS643">
        <v>325</v>
      </c>
      <c r="AT643">
        <v>325</v>
      </c>
      <c r="AU643">
        <v>77725</v>
      </c>
      <c r="AV643">
        <v>0</v>
      </c>
      <c r="AX643">
        <v>163825</v>
      </c>
      <c r="AY643">
        <v>153449125</v>
      </c>
      <c r="AZ643" t="s">
        <v>70</v>
      </c>
      <c r="BA643">
        <v>45779</v>
      </c>
      <c r="BB643" t="s">
        <v>255</v>
      </c>
      <c r="BC643" t="s">
        <v>3821</v>
      </c>
      <c r="BD643" t="s">
        <v>3822</v>
      </c>
    </row>
    <row r="644" spans="1:56" x14ac:dyDescent="0.25">
      <c r="A644" t="str">
        <f>OP[[#This Row],[CODIGO_OP]]&amp;OP[[#This Row],[Rubro]]</f>
        <v>153449225-11-NC-3603-1300-20-20305C-3603025-02</v>
      </c>
      <c r="B644" t="str">
        <f>OP[[#This Row],[CODIGO_CRP]]&amp;OP[[#This Row],[Rubro]]</f>
        <v>78125-11-NC-3603-1300-20-20305C-3603025-02</v>
      </c>
      <c r="C644" t="str">
        <f>OP[[#This Row],[CODIGO_CDP]]&amp;OP[[#This Row],[Rubro]]</f>
        <v>925-11-NC-3603-1300-20-20305C-3603025-02</v>
      </c>
      <c r="D644" t="str">
        <f>_xlfn.CONCAT(MID(OP[[#This Row],[Numero Documento]],1,10),"-",RIGHT(OP[[#This Row],[Dependencia]],2),"-",MID(OP[[#This Row],[Fuente]],1,1))</f>
        <v>153449225-11-N</v>
      </c>
      <c r="E644" t="str">
        <f>_xlfn.CONCAT(MID(OP[[#This Row],[Compromisos]],1,10),"-",RIGHT(OP[[#This Row],[Dependencia]],2),"-",MID(OP[[#This Row],[Fuente]],1,1))</f>
        <v>78125-11-N</v>
      </c>
      <c r="F644" t="str">
        <f>_xlfn.CONCAT(MID(OP[[#This Row],[CDP]],1,10),"-",RIGHT(OP[[#This Row],[Dependencia]],2),"-",MID(OP[[#This Row],[Fuente]],1,1))</f>
        <v>925-11-N</v>
      </c>
      <c r="G644" t="s">
        <v>4844</v>
      </c>
      <c r="H644">
        <v>45793</v>
      </c>
      <c r="I644">
        <v>45797.167627314811</v>
      </c>
      <c r="J644" t="s">
        <v>51</v>
      </c>
      <c r="K644" s="1">
        <v>664780</v>
      </c>
      <c r="L644" s="1">
        <v>0</v>
      </c>
      <c r="M644" s="1">
        <v>664780</v>
      </c>
      <c r="N644" t="s">
        <v>52</v>
      </c>
      <c r="O644" t="s">
        <v>53</v>
      </c>
      <c r="P644" t="s">
        <v>169</v>
      </c>
      <c r="Q644">
        <v>1010215433</v>
      </c>
      <c r="R644" t="s">
        <v>920</v>
      </c>
      <c r="S644" t="s">
        <v>56</v>
      </c>
      <c r="T644" t="s">
        <v>57</v>
      </c>
      <c r="U644" s="3" t="s">
        <v>921</v>
      </c>
      <c r="V644" t="s">
        <v>59</v>
      </c>
      <c r="W644">
        <v>860034313</v>
      </c>
      <c r="X644" t="s">
        <v>97</v>
      </c>
      <c r="Y644">
        <v>923211</v>
      </c>
      <c r="Z644" t="s">
        <v>312</v>
      </c>
      <c r="AA644" t="s">
        <v>62</v>
      </c>
      <c r="AB644" t="s">
        <v>63</v>
      </c>
      <c r="AC644" t="s">
        <v>172</v>
      </c>
      <c r="AD644" t="s">
        <v>173</v>
      </c>
      <c r="AE644" t="s">
        <v>66</v>
      </c>
      <c r="AF644" s="1">
        <v>664780</v>
      </c>
      <c r="AG644" s="1">
        <v>0</v>
      </c>
      <c r="AH644" s="1">
        <v>0</v>
      </c>
      <c r="AI644" s="1">
        <v>0</v>
      </c>
      <c r="AJ644" t="s">
        <v>67</v>
      </c>
      <c r="AM644" t="s">
        <v>68</v>
      </c>
      <c r="AS644">
        <v>925</v>
      </c>
      <c r="AT644">
        <v>925</v>
      </c>
      <c r="AU644">
        <v>78125</v>
      </c>
      <c r="AV644">
        <v>0</v>
      </c>
      <c r="AX644">
        <v>163925</v>
      </c>
      <c r="AY644">
        <v>153449225</v>
      </c>
      <c r="AZ644" t="s">
        <v>70</v>
      </c>
      <c r="BA644">
        <v>45781</v>
      </c>
      <c r="BB644" t="s">
        <v>255</v>
      </c>
      <c r="BC644" t="s">
        <v>3834</v>
      </c>
      <c r="BD644" t="s">
        <v>3835</v>
      </c>
    </row>
    <row r="645" spans="1:56" x14ac:dyDescent="0.25">
      <c r="A645" t="str">
        <f>OP[[#This Row],[CODIGO_OP]]&amp;OP[[#This Row],[Rubro]]</f>
        <v>153449325-90-NC-3603-1300-20-20305C-3603025-02</v>
      </c>
      <c r="B645" t="str">
        <f>OP[[#This Row],[CODIGO_CRP]]&amp;OP[[#This Row],[Rubro]]</f>
        <v>78425-90-NC-3603-1300-20-20305C-3603025-02</v>
      </c>
      <c r="C645" t="str">
        <f>OP[[#This Row],[CODIGO_CDP]]&amp;OP[[#This Row],[Rubro]]</f>
        <v>4925-90-NC-3603-1300-20-20305C-3603025-02</v>
      </c>
      <c r="D645" t="str">
        <f>_xlfn.CONCAT(MID(OP[[#This Row],[Numero Documento]],1,10),"-",RIGHT(OP[[#This Row],[Dependencia]],2),"-",MID(OP[[#This Row],[Fuente]],1,1))</f>
        <v>153449325-90-N</v>
      </c>
      <c r="E645" t="str">
        <f>_xlfn.CONCAT(MID(OP[[#This Row],[Compromisos]],1,10),"-",RIGHT(OP[[#This Row],[Dependencia]],2),"-",MID(OP[[#This Row],[Fuente]],1,1))</f>
        <v>78425-90-N</v>
      </c>
      <c r="F645" t="str">
        <f>_xlfn.CONCAT(MID(OP[[#This Row],[CDP]],1,10),"-",RIGHT(OP[[#This Row],[Dependencia]],2),"-",MID(OP[[#This Row],[Fuente]],1,1))</f>
        <v>4925-90-N</v>
      </c>
      <c r="G645" t="s">
        <v>4850</v>
      </c>
      <c r="H645">
        <v>45793</v>
      </c>
      <c r="I645">
        <v>45797.163912037038</v>
      </c>
      <c r="J645" t="s">
        <v>51</v>
      </c>
      <c r="K645" s="1">
        <v>1279560</v>
      </c>
      <c r="L645" s="1">
        <v>0</v>
      </c>
      <c r="M645" s="1">
        <v>1279560</v>
      </c>
      <c r="N645" t="s">
        <v>52</v>
      </c>
      <c r="O645" t="s">
        <v>53</v>
      </c>
      <c r="P645" t="s">
        <v>169</v>
      </c>
      <c r="Q645">
        <v>1012449137</v>
      </c>
      <c r="R645" t="s">
        <v>210</v>
      </c>
      <c r="S645" t="s">
        <v>56</v>
      </c>
      <c r="T645" t="s">
        <v>57</v>
      </c>
      <c r="U645" s="3" t="s">
        <v>211</v>
      </c>
      <c r="V645" t="s">
        <v>59</v>
      </c>
      <c r="W645">
        <v>860003020</v>
      </c>
      <c r="X645" t="s">
        <v>212</v>
      </c>
      <c r="Y645">
        <v>923290</v>
      </c>
      <c r="Z645" t="s">
        <v>213</v>
      </c>
      <c r="AA645" t="s">
        <v>62</v>
      </c>
      <c r="AB645" t="s">
        <v>63</v>
      </c>
      <c r="AC645" t="s">
        <v>172</v>
      </c>
      <c r="AD645" t="s">
        <v>173</v>
      </c>
      <c r="AE645" t="s">
        <v>66</v>
      </c>
      <c r="AF645" s="1">
        <v>1279560</v>
      </c>
      <c r="AG645" s="1">
        <v>0</v>
      </c>
      <c r="AH645" s="1">
        <v>0</v>
      </c>
      <c r="AI645" s="1">
        <v>0</v>
      </c>
      <c r="AJ645" t="s">
        <v>67</v>
      </c>
      <c r="AM645" t="s">
        <v>68</v>
      </c>
      <c r="AS645">
        <v>4925</v>
      </c>
      <c r="AT645">
        <v>4925</v>
      </c>
      <c r="AU645">
        <v>78425</v>
      </c>
      <c r="AV645">
        <v>0</v>
      </c>
      <c r="AX645">
        <v>164025</v>
      </c>
      <c r="AY645">
        <v>153449325</v>
      </c>
      <c r="AZ645" t="s">
        <v>70</v>
      </c>
      <c r="BA645">
        <v>45781</v>
      </c>
      <c r="BB645" t="s">
        <v>255</v>
      </c>
      <c r="BC645" t="s">
        <v>3842</v>
      </c>
      <c r="BD645" t="s">
        <v>3843</v>
      </c>
    </row>
    <row r="646" spans="1:56" x14ac:dyDescent="0.25">
      <c r="A646" t="str">
        <f>OP[[#This Row],[CODIGO_OP]]&amp;OP[[#This Row],[Rubro]]</f>
        <v>153449425-85-NC-3603-1300-20-20305C-3603025-02</v>
      </c>
      <c r="B646" t="str">
        <f>OP[[#This Row],[CODIGO_CRP]]&amp;OP[[#This Row],[Rubro]]</f>
        <v>78525-85-NC-3603-1300-20-20305C-3603025-02</v>
      </c>
      <c r="C646" t="str">
        <f>OP[[#This Row],[CODIGO_CDP]]&amp;OP[[#This Row],[Rubro]]</f>
        <v>4425-85-NC-3603-1300-20-20305C-3603025-02</v>
      </c>
      <c r="D646" t="str">
        <f>_xlfn.CONCAT(MID(OP[[#This Row],[Numero Documento]],1,10),"-",RIGHT(OP[[#This Row],[Dependencia]],2),"-",MID(OP[[#This Row],[Fuente]],1,1))</f>
        <v>153449425-85-N</v>
      </c>
      <c r="E646" t="str">
        <f>_xlfn.CONCAT(MID(OP[[#This Row],[Compromisos]],1,10),"-",RIGHT(OP[[#This Row],[Dependencia]],2),"-",MID(OP[[#This Row],[Fuente]],1,1))</f>
        <v>78525-85-N</v>
      </c>
      <c r="F646" t="str">
        <f>_xlfn.CONCAT(MID(OP[[#This Row],[CDP]],1,10),"-",RIGHT(OP[[#This Row],[Dependencia]],2),"-",MID(OP[[#This Row],[Fuente]],1,1))</f>
        <v>4425-85-N</v>
      </c>
      <c r="G646" t="s">
        <v>4852</v>
      </c>
      <c r="H646">
        <v>45793</v>
      </c>
      <c r="I646">
        <v>45797.163564814815</v>
      </c>
      <c r="J646" t="s">
        <v>51</v>
      </c>
      <c r="K646" s="1">
        <v>967170</v>
      </c>
      <c r="L646" s="1">
        <v>0</v>
      </c>
      <c r="M646" s="1">
        <v>967170</v>
      </c>
      <c r="N646" t="s">
        <v>52</v>
      </c>
      <c r="O646" t="s">
        <v>53</v>
      </c>
      <c r="P646" t="s">
        <v>169</v>
      </c>
      <c r="Q646">
        <v>51628565</v>
      </c>
      <c r="R646" t="s">
        <v>1040</v>
      </c>
      <c r="S646" t="s">
        <v>56</v>
      </c>
      <c r="T646" t="s">
        <v>57</v>
      </c>
      <c r="U646" s="3" t="s">
        <v>1041</v>
      </c>
      <c r="V646" t="s">
        <v>59</v>
      </c>
      <c r="W646">
        <v>860003020</v>
      </c>
      <c r="X646" t="s">
        <v>212</v>
      </c>
      <c r="Y646">
        <v>923285</v>
      </c>
      <c r="Z646" t="s">
        <v>274</v>
      </c>
      <c r="AA646" t="s">
        <v>62</v>
      </c>
      <c r="AB646" t="s">
        <v>63</v>
      </c>
      <c r="AC646" t="s">
        <v>172</v>
      </c>
      <c r="AD646" t="s">
        <v>173</v>
      </c>
      <c r="AE646" t="s">
        <v>66</v>
      </c>
      <c r="AF646" s="1">
        <v>967170</v>
      </c>
      <c r="AG646" s="1">
        <v>0</v>
      </c>
      <c r="AH646" s="1">
        <v>0</v>
      </c>
      <c r="AI646" s="1">
        <v>0</v>
      </c>
      <c r="AJ646" t="s">
        <v>67</v>
      </c>
      <c r="AM646" t="s">
        <v>68</v>
      </c>
      <c r="AS646">
        <v>4425</v>
      </c>
      <c r="AT646">
        <v>4425</v>
      </c>
      <c r="AU646">
        <v>78525</v>
      </c>
      <c r="AV646">
        <v>0</v>
      </c>
      <c r="AX646">
        <v>164125</v>
      </c>
      <c r="AY646">
        <v>153449425</v>
      </c>
      <c r="AZ646" t="s">
        <v>70</v>
      </c>
      <c r="BA646">
        <v>45781</v>
      </c>
      <c r="BB646" t="s">
        <v>255</v>
      </c>
      <c r="BC646" t="s">
        <v>3844</v>
      </c>
      <c r="BD646" t="s">
        <v>3845</v>
      </c>
    </row>
    <row r="647" spans="1:56" x14ac:dyDescent="0.25">
      <c r="A647" t="str">
        <f>OP[[#This Row],[CODIGO_OP]]&amp;OP[[#This Row],[Rubro]]</f>
        <v>153449525-11-NC-3603-1300-20-20305C-3603025-02</v>
      </c>
      <c r="B647" t="str">
        <f>OP[[#This Row],[CODIGO_CRP]]&amp;OP[[#This Row],[Rubro]]</f>
        <v>78625-11-NC-3603-1300-20-20305C-3603025-02</v>
      </c>
      <c r="C647" t="str">
        <f>OP[[#This Row],[CODIGO_CDP]]&amp;OP[[#This Row],[Rubro]]</f>
        <v>925-11-NC-3603-1300-20-20305C-3603025-02</v>
      </c>
      <c r="D647" t="str">
        <f>_xlfn.CONCAT(MID(OP[[#This Row],[Numero Documento]],1,10),"-",RIGHT(OP[[#This Row],[Dependencia]],2),"-",MID(OP[[#This Row],[Fuente]],1,1))</f>
        <v>153449525-11-N</v>
      </c>
      <c r="E647" t="str">
        <f>_xlfn.CONCAT(MID(OP[[#This Row],[Compromisos]],1,10),"-",RIGHT(OP[[#This Row],[Dependencia]],2),"-",MID(OP[[#This Row],[Fuente]],1,1))</f>
        <v>78625-11-N</v>
      </c>
      <c r="F647" t="str">
        <f>_xlfn.CONCAT(MID(OP[[#This Row],[CDP]],1,10),"-",RIGHT(OP[[#This Row],[Dependencia]],2),"-",MID(OP[[#This Row],[Fuente]],1,1))</f>
        <v>925-11-N</v>
      </c>
      <c r="G647" t="s">
        <v>4854</v>
      </c>
      <c r="H647">
        <v>45793</v>
      </c>
      <c r="I647">
        <v>45797.170185185183</v>
      </c>
      <c r="J647" t="s">
        <v>51</v>
      </c>
      <c r="K647" s="1">
        <v>332390</v>
      </c>
      <c r="L647" s="1">
        <v>0</v>
      </c>
      <c r="M647" s="1">
        <v>332390</v>
      </c>
      <c r="N647" t="s">
        <v>52</v>
      </c>
      <c r="O647" t="s">
        <v>53</v>
      </c>
      <c r="P647" t="s">
        <v>169</v>
      </c>
      <c r="Q647">
        <v>79536962</v>
      </c>
      <c r="R647" t="s">
        <v>969</v>
      </c>
      <c r="S647" t="s">
        <v>56</v>
      </c>
      <c r="T647" t="s">
        <v>57</v>
      </c>
      <c r="U647" s="3" t="s">
        <v>970</v>
      </c>
      <c r="V647" t="s">
        <v>59</v>
      </c>
      <c r="W647">
        <v>860034313</v>
      </c>
      <c r="X647" t="s">
        <v>97</v>
      </c>
      <c r="Y647">
        <v>923211</v>
      </c>
      <c r="Z647" t="s">
        <v>312</v>
      </c>
      <c r="AA647" t="s">
        <v>62</v>
      </c>
      <c r="AB647" t="s">
        <v>63</v>
      </c>
      <c r="AC647" t="s">
        <v>172</v>
      </c>
      <c r="AD647" t="s">
        <v>173</v>
      </c>
      <c r="AE647" t="s">
        <v>66</v>
      </c>
      <c r="AF647" s="1">
        <v>332390</v>
      </c>
      <c r="AG647" s="1">
        <v>0</v>
      </c>
      <c r="AH647" s="1">
        <v>0</v>
      </c>
      <c r="AI647" s="1">
        <v>0</v>
      </c>
      <c r="AJ647" t="s">
        <v>67</v>
      </c>
      <c r="AM647" t="s">
        <v>68</v>
      </c>
      <c r="AS647">
        <v>925</v>
      </c>
      <c r="AT647">
        <v>925</v>
      </c>
      <c r="AU647">
        <v>78625</v>
      </c>
      <c r="AV647">
        <v>0</v>
      </c>
      <c r="AX647">
        <v>164225</v>
      </c>
      <c r="AY647">
        <v>153449525</v>
      </c>
      <c r="AZ647" t="s">
        <v>70</v>
      </c>
      <c r="BA647">
        <v>45781</v>
      </c>
      <c r="BB647" t="s">
        <v>255</v>
      </c>
      <c r="BC647" t="s">
        <v>3846</v>
      </c>
      <c r="BD647" t="s">
        <v>3847</v>
      </c>
    </row>
    <row r="648" spans="1:56" x14ac:dyDescent="0.25">
      <c r="A648" t="str">
        <f>OP[[#This Row],[CODIGO_OP]]&amp;OP[[#This Row],[Rubro]]</f>
        <v>153449625-38-NC-3603-1300-20-20305C-3603025-02</v>
      </c>
      <c r="B648" t="str">
        <f>OP[[#This Row],[CODIGO_CRP]]&amp;OP[[#This Row],[Rubro]]</f>
        <v>78825-38-NC-3603-1300-20-20305C-3603025-02</v>
      </c>
      <c r="C648" t="str">
        <f>OP[[#This Row],[CODIGO_CDP]]&amp;OP[[#This Row],[Rubro]]</f>
        <v>325-38-NC-3603-1300-20-20305C-3603025-02</v>
      </c>
      <c r="D648" t="str">
        <f>_xlfn.CONCAT(MID(OP[[#This Row],[Numero Documento]],1,10),"-",RIGHT(OP[[#This Row],[Dependencia]],2),"-",MID(OP[[#This Row],[Fuente]],1,1))</f>
        <v>153449625-38-N</v>
      </c>
      <c r="E648" t="str">
        <f>_xlfn.CONCAT(MID(OP[[#This Row],[Compromisos]],1,10),"-",RIGHT(OP[[#This Row],[Dependencia]],2),"-",MID(OP[[#This Row],[Fuente]],1,1))</f>
        <v>78825-38-N</v>
      </c>
      <c r="F648" t="str">
        <f>_xlfn.CONCAT(MID(OP[[#This Row],[CDP]],1,10),"-",RIGHT(OP[[#This Row],[Dependencia]],2),"-",MID(OP[[#This Row],[Fuente]],1,1))</f>
        <v>325-38-N</v>
      </c>
      <c r="G648" t="s">
        <v>4859</v>
      </c>
      <c r="H648">
        <v>45793</v>
      </c>
      <c r="I648">
        <v>45797.169652777775</v>
      </c>
      <c r="J648" t="s">
        <v>51</v>
      </c>
      <c r="K648" s="1">
        <v>624780</v>
      </c>
      <c r="L648" s="1">
        <v>0</v>
      </c>
      <c r="M648" s="1">
        <v>624780</v>
      </c>
      <c r="N648" t="s">
        <v>52</v>
      </c>
      <c r="O648" t="s">
        <v>53</v>
      </c>
      <c r="P648" t="s">
        <v>169</v>
      </c>
      <c r="Q648">
        <v>79592386</v>
      </c>
      <c r="R648" t="s">
        <v>1300</v>
      </c>
      <c r="S648" t="s">
        <v>56</v>
      </c>
      <c r="T648" t="s">
        <v>57</v>
      </c>
      <c r="U648" s="3" t="s">
        <v>1301</v>
      </c>
      <c r="V648" t="s">
        <v>59</v>
      </c>
      <c r="W648">
        <v>860034313</v>
      </c>
      <c r="X648" t="s">
        <v>97</v>
      </c>
      <c r="Y648">
        <v>923238</v>
      </c>
      <c r="Z648" t="s">
        <v>254</v>
      </c>
      <c r="AA648" t="s">
        <v>62</v>
      </c>
      <c r="AB648" t="s">
        <v>63</v>
      </c>
      <c r="AC648" t="s">
        <v>172</v>
      </c>
      <c r="AD648" t="s">
        <v>173</v>
      </c>
      <c r="AE648" t="s">
        <v>66</v>
      </c>
      <c r="AF648" s="1">
        <v>624780</v>
      </c>
      <c r="AG648" s="1">
        <v>0</v>
      </c>
      <c r="AH648" s="1">
        <v>0</v>
      </c>
      <c r="AI648" s="1">
        <v>0</v>
      </c>
      <c r="AJ648" t="s">
        <v>67</v>
      </c>
      <c r="AM648" t="s">
        <v>68</v>
      </c>
      <c r="AS648">
        <v>325</v>
      </c>
      <c r="AT648">
        <v>325</v>
      </c>
      <c r="AU648">
        <v>78825</v>
      </c>
      <c r="AV648">
        <v>0</v>
      </c>
      <c r="AX648">
        <v>164325</v>
      </c>
      <c r="AY648">
        <v>153449625</v>
      </c>
      <c r="AZ648" t="s">
        <v>70</v>
      </c>
      <c r="BA648">
        <v>45781</v>
      </c>
      <c r="BB648" t="s">
        <v>255</v>
      </c>
      <c r="BC648" t="s">
        <v>3850</v>
      </c>
      <c r="BD648" t="s">
        <v>3851</v>
      </c>
    </row>
    <row r="649" spans="1:56" x14ac:dyDescent="0.25">
      <c r="A649" t="str">
        <f>OP[[#This Row],[CODIGO_OP]]&amp;OP[[#This Row],[Rubro]]</f>
        <v>153449725-38-NC-3603-1300-20-20305C-3603025-02</v>
      </c>
      <c r="B649" t="str">
        <f>OP[[#This Row],[CODIGO_CRP]]&amp;OP[[#This Row],[Rubro]]</f>
        <v>78925-38-NC-3603-1300-20-20305C-3603025-02</v>
      </c>
      <c r="C649" t="str">
        <f>OP[[#This Row],[CODIGO_CDP]]&amp;OP[[#This Row],[Rubro]]</f>
        <v>325-38-NC-3603-1300-20-20305C-3603025-02</v>
      </c>
      <c r="D649" t="str">
        <f>_xlfn.CONCAT(MID(OP[[#This Row],[Numero Documento]],1,10),"-",RIGHT(OP[[#This Row],[Dependencia]],2),"-",MID(OP[[#This Row],[Fuente]],1,1))</f>
        <v>153449725-38-N</v>
      </c>
      <c r="E649" t="str">
        <f>_xlfn.CONCAT(MID(OP[[#This Row],[Compromisos]],1,10),"-",RIGHT(OP[[#This Row],[Dependencia]],2),"-",MID(OP[[#This Row],[Fuente]],1,1))</f>
        <v>78925-38-N</v>
      </c>
      <c r="F649" t="str">
        <f>_xlfn.CONCAT(MID(OP[[#This Row],[CDP]],1,10),"-",RIGHT(OP[[#This Row],[Dependencia]],2),"-",MID(OP[[#This Row],[Fuente]],1,1))</f>
        <v>325-38-N</v>
      </c>
      <c r="G649" t="s">
        <v>4861</v>
      </c>
      <c r="H649">
        <v>45793</v>
      </c>
      <c r="I649">
        <v>45797.166539351849</v>
      </c>
      <c r="J649" t="s">
        <v>51</v>
      </c>
      <c r="K649" s="1">
        <v>664780</v>
      </c>
      <c r="L649" s="1">
        <v>0</v>
      </c>
      <c r="M649" s="1">
        <v>664780</v>
      </c>
      <c r="N649" t="s">
        <v>52</v>
      </c>
      <c r="O649" t="s">
        <v>53</v>
      </c>
      <c r="P649" t="s">
        <v>169</v>
      </c>
      <c r="Q649">
        <v>79703448</v>
      </c>
      <c r="R649" t="s">
        <v>1292</v>
      </c>
      <c r="S649" t="s">
        <v>56</v>
      </c>
      <c r="T649" t="s">
        <v>57</v>
      </c>
      <c r="U649" s="3" t="s">
        <v>1293</v>
      </c>
      <c r="V649" t="s">
        <v>59</v>
      </c>
      <c r="W649">
        <v>860007335</v>
      </c>
      <c r="X649" t="s">
        <v>201</v>
      </c>
      <c r="Y649">
        <v>923238</v>
      </c>
      <c r="Z649" t="s">
        <v>254</v>
      </c>
      <c r="AA649" t="s">
        <v>62</v>
      </c>
      <c r="AB649" t="s">
        <v>63</v>
      </c>
      <c r="AC649" t="s">
        <v>172</v>
      </c>
      <c r="AD649" t="s">
        <v>173</v>
      </c>
      <c r="AE649" t="s">
        <v>66</v>
      </c>
      <c r="AF649" s="1">
        <v>664780</v>
      </c>
      <c r="AG649" s="1">
        <v>0</v>
      </c>
      <c r="AH649" s="1">
        <v>0</v>
      </c>
      <c r="AI649" s="1">
        <v>0</v>
      </c>
      <c r="AJ649" t="s">
        <v>67</v>
      </c>
      <c r="AM649" t="s">
        <v>68</v>
      </c>
      <c r="AS649">
        <v>325</v>
      </c>
      <c r="AT649">
        <v>325</v>
      </c>
      <c r="AU649">
        <v>78925</v>
      </c>
      <c r="AV649">
        <v>0</v>
      </c>
      <c r="AX649">
        <v>164425</v>
      </c>
      <c r="AY649">
        <v>153449725</v>
      </c>
      <c r="AZ649" t="s">
        <v>70</v>
      </c>
      <c r="BA649">
        <v>45781</v>
      </c>
      <c r="BB649" t="s">
        <v>255</v>
      </c>
      <c r="BC649" t="s">
        <v>3852</v>
      </c>
      <c r="BD649" t="s">
        <v>3853</v>
      </c>
    </row>
    <row r="650" spans="1:56" x14ac:dyDescent="0.25">
      <c r="A650" t="str">
        <f>OP[[#This Row],[CODIGO_OP]]&amp;OP[[#This Row],[Rubro]]</f>
        <v>153449825-38-NC-3603-1300-20-20305C-3603025-02</v>
      </c>
      <c r="B650" t="str">
        <f>OP[[#This Row],[CODIGO_CRP]]&amp;OP[[#This Row],[Rubro]]</f>
        <v>79025-38-NC-3603-1300-20-20305C-3603025-02</v>
      </c>
      <c r="C650" t="str">
        <f>OP[[#This Row],[CODIGO_CDP]]&amp;OP[[#This Row],[Rubro]]</f>
        <v>325-38-NC-3603-1300-20-20305C-3603025-02</v>
      </c>
      <c r="D650" t="str">
        <f>_xlfn.CONCAT(MID(OP[[#This Row],[Numero Documento]],1,10),"-",RIGHT(OP[[#This Row],[Dependencia]],2),"-",MID(OP[[#This Row],[Fuente]],1,1))</f>
        <v>153449825-38-N</v>
      </c>
      <c r="E650" t="str">
        <f>_xlfn.CONCAT(MID(OP[[#This Row],[Compromisos]],1,10),"-",RIGHT(OP[[#This Row],[Dependencia]],2),"-",MID(OP[[#This Row],[Fuente]],1,1))</f>
        <v>79025-38-N</v>
      </c>
      <c r="F650" t="str">
        <f>_xlfn.CONCAT(MID(OP[[#This Row],[CDP]],1,10),"-",RIGHT(OP[[#This Row],[Dependencia]],2),"-",MID(OP[[#This Row],[Fuente]],1,1))</f>
        <v>325-38-N</v>
      </c>
      <c r="G650" t="s">
        <v>4863</v>
      </c>
      <c r="H650">
        <v>45793</v>
      </c>
      <c r="I650">
        <v>45797.155995370369</v>
      </c>
      <c r="J650" t="s">
        <v>51</v>
      </c>
      <c r="K650" s="1">
        <v>624780</v>
      </c>
      <c r="L650" s="1">
        <v>0</v>
      </c>
      <c r="M650" s="1">
        <v>624780</v>
      </c>
      <c r="N650" t="s">
        <v>52</v>
      </c>
      <c r="O650" t="s">
        <v>53</v>
      </c>
      <c r="P650" t="s">
        <v>169</v>
      </c>
      <c r="Q650">
        <v>1052381667</v>
      </c>
      <c r="R650" t="s">
        <v>1296</v>
      </c>
      <c r="S650" t="s">
        <v>56</v>
      </c>
      <c r="T650" t="s">
        <v>57</v>
      </c>
      <c r="U650" s="3" t="s">
        <v>1297</v>
      </c>
      <c r="V650" t="s">
        <v>59</v>
      </c>
      <c r="W650">
        <v>860007738</v>
      </c>
      <c r="X650" t="s">
        <v>1003</v>
      </c>
      <c r="Y650">
        <v>923238</v>
      </c>
      <c r="Z650" t="s">
        <v>254</v>
      </c>
      <c r="AA650" t="s">
        <v>62</v>
      </c>
      <c r="AB650" t="s">
        <v>63</v>
      </c>
      <c r="AC650" t="s">
        <v>172</v>
      </c>
      <c r="AD650" t="s">
        <v>173</v>
      </c>
      <c r="AE650" t="s">
        <v>66</v>
      </c>
      <c r="AF650" s="1">
        <v>624780</v>
      </c>
      <c r="AG650" s="1">
        <v>0</v>
      </c>
      <c r="AH650" s="1">
        <v>0</v>
      </c>
      <c r="AI650" s="1">
        <v>0</v>
      </c>
      <c r="AJ650" t="s">
        <v>67</v>
      </c>
      <c r="AM650" t="s">
        <v>68</v>
      </c>
      <c r="AS650">
        <v>325</v>
      </c>
      <c r="AT650">
        <v>325</v>
      </c>
      <c r="AU650">
        <v>79025</v>
      </c>
      <c r="AV650">
        <v>0</v>
      </c>
      <c r="AX650">
        <v>164525</v>
      </c>
      <c r="AY650">
        <v>153449825</v>
      </c>
      <c r="AZ650" t="s">
        <v>70</v>
      </c>
      <c r="BA650">
        <v>45781</v>
      </c>
      <c r="BB650" t="s">
        <v>255</v>
      </c>
      <c r="BC650" t="s">
        <v>3854</v>
      </c>
      <c r="BD650" t="s">
        <v>3855</v>
      </c>
    </row>
    <row r="651" spans="1:56" x14ac:dyDescent="0.25">
      <c r="A651" t="str">
        <f>OP[[#This Row],[CODIGO_OP]]&amp;OP[[#This Row],[Rubro]]</f>
        <v>153449925-38-NC-3603-1300-20-20305C-3603025-02</v>
      </c>
      <c r="B651" t="str">
        <f>OP[[#This Row],[CODIGO_CRP]]&amp;OP[[#This Row],[Rubro]]</f>
        <v>79125-38-NC-3603-1300-20-20305C-3603025-02</v>
      </c>
      <c r="C651" t="str">
        <f>OP[[#This Row],[CODIGO_CDP]]&amp;OP[[#This Row],[Rubro]]</f>
        <v>325-38-NC-3603-1300-20-20305C-3603025-02</v>
      </c>
      <c r="D651" t="str">
        <f>_xlfn.CONCAT(MID(OP[[#This Row],[Numero Documento]],1,10),"-",RIGHT(OP[[#This Row],[Dependencia]],2),"-",MID(OP[[#This Row],[Fuente]],1,1))</f>
        <v>153449925-38-N</v>
      </c>
      <c r="E651" t="str">
        <f>_xlfn.CONCAT(MID(OP[[#This Row],[Compromisos]],1,10),"-",RIGHT(OP[[#This Row],[Dependencia]],2),"-",MID(OP[[#This Row],[Fuente]],1,1))</f>
        <v>79125-38-N</v>
      </c>
      <c r="F651" t="str">
        <f>_xlfn.CONCAT(MID(OP[[#This Row],[CDP]],1,10),"-",RIGHT(OP[[#This Row],[Dependencia]],2),"-",MID(OP[[#This Row],[Fuente]],1,1))</f>
        <v>325-38-N</v>
      </c>
      <c r="G651" t="s">
        <v>4865</v>
      </c>
      <c r="H651">
        <v>45793</v>
      </c>
      <c r="I651">
        <v>45797.167210648149</v>
      </c>
      <c r="J651" t="s">
        <v>51</v>
      </c>
      <c r="K651" s="1">
        <v>644780</v>
      </c>
      <c r="L651" s="1">
        <v>0</v>
      </c>
      <c r="M651" s="1">
        <v>644780</v>
      </c>
      <c r="N651" t="s">
        <v>52</v>
      </c>
      <c r="O651" t="s">
        <v>53</v>
      </c>
      <c r="P651" t="s">
        <v>169</v>
      </c>
      <c r="Q651">
        <v>88260450</v>
      </c>
      <c r="R651" t="s">
        <v>1766</v>
      </c>
      <c r="S651" t="s">
        <v>56</v>
      </c>
      <c r="T651" t="s">
        <v>57</v>
      </c>
      <c r="U651" s="3" t="s">
        <v>1767</v>
      </c>
      <c r="V651" t="s">
        <v>59</v>
      </c>
      <c r="W651">
        <v>860007335</v>
      </c>
      <c r="X651" t="s">
        <v>201</v>
      </c>
      <c r="Y651">
        <v>923238</v>
      </c>
      <c r="Z651" t="s">
        <v>254</v>
      </c>
      <c r="AA651" t="s">
        <v>62</v>
      </c>
      <c r="AB651" t="s">
        <v>63</v>
      </c>
      <c r="AC651" t="s">
        <v>172</v>
      </c>
      <c r="AD651" t="s">
        <v>173</v>
      </c>
      <c r="AE651" t="s">
        <v>66</v>
      </c>
      <c r="AF651" s="1">
        <v>644780</v>
      </c>
      <c r="AG651" s="1">
        <v>0</v>
      </c>
      <c r="AH651" s="1">
        <v>0</v>
      </c>
      <c r="AI651" s="1">
        <v>0</v>
      </c>
      <c r="AJ651" t="s">
        <v>67</v>
      </c>
      <c r="AM651" t="s">
        <v>68</v>
      </c>
      <c r="AS651">
        <v>325</v>
      </c>
      <c r="AT651">
        <v>325</v>
      </c>
      <c r="AU651">
        <v>79125</v>
      </c>
      <c r="AV651">
        <v>0</v>
      </c>
      <c r="AX651">
        <v>164625</v>
      </c>
      <c r="AY651">
        <v>153449925</v>
      </c>
      <c r="AZ651" t="s">
        <v>70</v>
      </c>
      <c r="BA651">
        <v>45781</v>
      </c>
      <c r="BB651" t="s">
        <v>255</v>
      </c>
      <c r="BC651" t="s">
        <v>3856</v>
      </c>
      <c r="BD651" t="s">
        <v>3857</v>
      </c>
    </row>
    <row r="652" spans="1:56" x14ac:dyDescent="0.25">
      <c r="A652" t="str">
        <f>OP[[#This Row],[CODIGO_OP]]&amp;OP[[#This Row],[Rubro]]</f>
        <v>153450025-38-NC-3603-1300-20-20305C-3603025-02</v>
      </c>
      <c r="B652" t="str">
        <f>OP[[#This Row],[CODIGO_CRP]]&amp;OP[[#This Row],[Rubro]]</f>
        <v>79225-38-NC-3603-1300-20-20305C-3603025-02</v>
      </c>
      <c r="C652" t="str">
        <f>OP[[#This Row],[CODIGO_CDP]]&amp;OP[[#This Row],[Rubro]]</f>
        <v>325-38-NC-3603-1300-20-20305C-3603025-02</v>
      </c>
      <c r="D652" t="str">
        <f>_xlfn.CONCAT(MID(OP[[#This Row],[Numero Documento]],1,10),"-",RIGHT(OP[[#This Row],[Dependencia]],2),"-",MID(OP[[#This Row],[Fuente]],1,1))</f>
        <v>153450025-38-N</v>
      </c>
      <c r="E652" t="str">
        <f>_xlfn.CONCAT(MID(OP[[#This Row],[Compromisos]],1,10),"-",RIGHT(OP[[#This Row],[Dependencia]],2),"-",MID(OP[[#This Row],[Fuente]],1,1))</f>
        <v>79225-38-N</v>
      </c>
      <c r="F652" t="str">
        <f>_xlfn.CONCAT(MID(OP[[#This Row],[CDP]],1,10),"-",RIGHT(OP[[#This Row],[Dependencia]],2),"-",MID(OP[[#This Row],[Fuente]],1,1))</f>
        <v>325-38-N</v>
      </c>
      <c r="G652" t="s">
        <v>4867</v>
      </c>
      <c r="H652">
        <v>45793</v>
      </c>
      <c r="I652">
        <v>45797.161608796298</v>
      </c>
      <c r="J652" t="s">
        <v>51</v>
      </c>
      <c r="K652" s="1">
        <v>624780</v>
      </c>
      <c r="L652" s="1">
        <v>0</v>
      </c>
      <c r="M652" s="1">
        <v>624780</v>
      </c>
      <c r="N652" t="s">
        <v>52</v>
      </c>
      <c r="O652" t="s">
        <v>53</v>
      </c>
      <c r="P652" t="s">
        <v>169</v>
      </c>
      <c r="Q652">
        <v>80232876</v>
      </c>
      <c r="R652" t="s">
        <v>1316</v>
      </c>
      <c r="S652" t="s">
        <v>56</v>
      </c>
      <c r="T652" t="s">
        <v>57</v>
      </c>
      <c r="U652" s="3" t="s">
        <v>1317</v>
      </c>
      <c r="V652" t="s">
        <v>59</v>
      </c>
      <c r="W652">
        <v>890903938</v>
      </c>
      <c r="X652" t="s">
        <v>86</v>
      </c>
      <c r="Y652">
        <v>923238</v>
      </c>
      <c r="Z652" t="s">
        <v>254</v>
      </c>
      <c r="AA652" t="s">
        <v>62</v>
      </c>
      <c r="AB652" t="s">
        <v>63</v>
      </c>
      <c r="AC652" t="s">
        <v>172</v>
      </c>
      <c r="AD652" t="s">
        <v>173</v>
      </c>
      <c r="AE652" t="s">
        <v>66</v>
      </c>
      <c r="AF652" s="1">
        <v>624780</v>
      </c>
      <c r="AG652" s="1">
        <v>0</v>
      </c>
      <c r="AH652" s="1">
        <v>0</v>
      </c>
      <c r="AI652" s="1">
        <v>0</v>
      </c>
      <c r="AJ652" t="s">
        <v>67</v>
      </c>
      <c r="AM652" t="s">
        <v>68</v>
      </c>
      <c r="AS652">
        <v>325</v>
      </c>
      <c r="AT652">
        <v>325</v>
      </c>
      <c r="AU652">
        <v>79225</v>
      </c>
      <c r="AV652">
        <v>0</v>
      </c>
      <c r="AX652">
        <v>164725</v>
      </c>
      <c r="AY652">
        <v>153450025</v>
      </c>
      <c r="AZ652" t="s">
        <v>70</v>
      </c>
      <c r="BA652">
        <v>45781</v>
      </c>
      <c r="BB652" t="s">
        <v>255</v>
      </c>
      <c r="BC652" t="s">
        <v>3858</v>
      </c>
      <c r="BD652" t="s">
        <v>3859</v>
      </c>
    </row>
    <row r="653" spans="1:56" x14ac:dyDescent="0.25">
      <c r="A653" t="str">
        <f>OP[[#This Row],[CODIGO_OP]]&amp;OP[[#This Row],[Rubro]]</f>
        <v>153450125-38-NC-3603-1300-20-20305C-3603025-02</v>
      </c>
      <c r="B653" t="str">
        <f>OP[[#This Row],[CODIGO_CRP]]&amp;OP[[#This Row],[Rubro]]</f>
        <v>79325-38-NC-3603-1300-20-20305C-3603025-02</v>
      </c>
      <c r="C653" t="str">
        <f>OP[[#This Row],[CODIGO_CDP]]&amp;OP[[#This Row],[Rubro]]</f>
        <v>325-38-NC-3603-1300-20-20305C-3603025-02</v>
      </c>
      <c r="D653" t="str">
        <f>_xlfn.CONCAT(MID(OP[[#This Row],[Numero Documento]],1,10),"-",RIGHT(OP[[#This Row],[Dependencia]],2),"-",MID(OP[[#This Row],[Fuente]],1,1))</f>
        <v>153450125-38-N</v>
      </c>
      <c r="E653" t="str">
        <f>_xlfn.CONCAT(MID(OP[[#This Row],[Compromisos]],1,10),"-",RIGHT(OP[[#This Row],[Dependencia]],2),"-",MID(OP[[#This Row],[Fuente]],1,1))</f>
        <v>79325-38-N</v>
      </c>
      <c r="F653" t="str">
        <f>_xlfn.CONCAT(MID(OP[[#This Row],[CDP]],1,10),"-",RIGHT(OP[[#This Row],[Dependencia]],2),"-",MID(OP[[#This Row],[Fuente]],1,1))</f>
        <v>325-38-N</v>
      </c>
      <c r="G653" t="s">
        <v>4869</v>
      </c>
      <c r="H653">
        <v>45793</v>
      </c>
      <c r="I653">
        <v>45797.161608796298</v>
      </c>
      <c r="J653" t="s">
        <v>51</v>
      </c>
      <c r="K653" s="1">
        <v>624780</v>
      </c>
      <c r="L653" s="1">
        <v>0</v>
      </c>
      <c r="M653" s="1">
        <v>624780</v>
      </c>
      <c r="N653" t="s">
        <v>52</v>
      </c>
      <c r="O653" t="s">
        <v>53</v>
      </c>
      <c r="P653" t="s">
        <v>169</v>
      </c>
      <c r="Q653">
        <v>49718628</v>
      </c>
      <c r="R653" t="s">
        <v>1312</v>
      </c>
      <c r="S653" t="s">
        <v>56</v>
      </c>
      <c r="T653" t="s">
        <v>57</v>
      </c>
      <c r="U653" s="3" t="s">
        <v>1313</v>
      </c>
      <c r="V653" t="s">
        <v>59</v>
      </c>
      <c r="W653">
        <v>890903938</v>
      </c>
      <c r="X653" t="s">
        <v>86</v>
      </c>
      <c r="Y653">
        <v>923238</v>
      </c>
      <c r="Z653" t="s">
        <v>254</v>
      </c>
      <c r="AA653" t="s">
        <v>62</v>
      </c>
      <c r="AB653" t="s">
        <v>63</v>
      </c>
      <c r="AC653" t="s">
        <v>172</v>
      </c>
      <c r="AD653" t="s">
        <v>173</v>
      </c>
      <c r="AE653" t="s">
        <v>66</v>
      </c>
      <c r="AF653" s="1">
        <v>624780</v>
      </c>
      <c r="AG653" s="1">
        <v>0</v>
      </c>
      <c r="AH653" s="1">
        <v>0</v>
      </c>
      <c r="AI653" s="1">
        <v>0</v>
      </c>
      <c r="AJ653" t="s">
        <v>67</v>
      </c>
      <c r="AM653" t="s">
        <v>68</v>
      </c>
      <c r="AS653">
        <v>325</v>
      </c>
      <c r="AT653">
        <v>325</v>
      </c>
      <c r="AU653">
        <v>79325</v>
      </c>
      <c r="AV653">
        <v>0</v>
      </c>
      <c r="AX653">
        <v>164825</v>
      </c>
      <c r="AY653">
        <v>153450125</v>
      </c>
      <c r="AZ653" t="s">
        <v>70</v>
      </c>
      <c r="BA653">
        <v>45781</v>
      </c>
      <c r="BB653" t="s">
        <v>255</v>
      </c>
      <c r="BC653" t="s">
        <v>3860</v>
      </c>
      <c r="BD653" t="s">
        <v>3861</v>
      </c>
    </row>
    <row r="654" spans="1:56" x14ac:dyDescent="0.25">
      <c r="A654" t="str">
        <f>OP[[#This Row],[CODIGO_OP]]&amp;OP[[#This Row],[Rubro]]</f>
        <v>153450225-38-NC-3603-1300-20-20305C-3603025-02</v>
      </c>
      <c r="B654" t="str">
        <f>OP[[#This Row],[CODIGO_CRP]]&amp;OP[[#This Row],[Rubro]]</f>
        <v>79425-38-NC-3603-1300-20-20305C-3603025-02</v>
      </c>
      <c r="C654" t="str">
        <f>OP[[#This Row],[CODIGO_CDP]]&amp;OP[[#This Row],[Rubro]]</f>
        <v>325-38-NC-3603-1300-20-20305C-3603025-02</v>
      </c>
      <c r="D654" t="str">
        <f>_xlfn.CONCAT(MID(OP[[#This Row],[Numero Documento]],1,10),"-",RIGHT(OP[[#This Row],[Dependencia]],2),"-",MID(OP[[#This Row],[Fuente]],1,1))</f>
        <v>153450225-38-N</v>
      </c>
      <c r="E654" t="str">
        <f>_xlfn.CONCAT(MID(OP[[#This Row],[Compromisos]],1,10),"-",RIGHT(OP[[#This Row],[Dependencia]],2),"-",MID(OP[[#This Row],[Fuente]],1,1))</f>
        <v>79425-38-N</v>
      </c>
      <c r="F654" t="str">
        <f>_xlfn.CONCAT(MID(OP[[#This Row],[CDP]],1,10),"-",RIGHT(OP[[#This Row],[Dependencia]],2),"-",MID(OP[[#This Row],[Fuente]],1,1))</f>
        <v>325-38-N</v>
      </c>
      <c r="G654" t="s">
        <v>4871</v>
      </c>
      <c r="H654">
        <v>45793</v>
      </c>
      <c r="I654">
        <v>45797.167199074072</v>
      </c>
      <c r="J654" t="s">
        <v>51</v>
      </c>
      <c r="K654" s="1">
        <v>654780</v>
      </c>
      <c r="L654" s="1">
        <v>0</v>
      </c>
      <c r="M654" s="1">
        <v>654780</v>
      </c>
      <c r="N654" t="s">
        <v>52</v>
      </c>
      <c r="O654" t="s">
        <v>53</v>
      </c>
      <c r="P654" t="s">
        <v>169</v>
      </c>
      <c r="Q654">
        <v>39728459</v>
      </c>
      <c r="R654" t="s">
        <v>1915</v>
      </c>
      <c r="S654" t="s">
        <v>56</v>
      </c>
      <c r="T654" t="s">
        <v>57</v>
      </c>
      <c r="U654" s="3" t="s">
        <v>1916</v>
      </c>
      <c r="V654" t="s">
        <v>59</v>
      </c>
      <c r="W654">
        <v>860007335</v>
      </c>
      <c r="X654" t="s">
        <v>201</v>
      </c>
      <c r="Y654">
        <v>923238</v>
      </c>
      <c r="Z654" t="s">
        <v>254</v>
      </c>
      <c r="AA654" t="s">
        <v>62</v>
      </c>
      <c r="AB654" t="s">
        <v>63</v>
      </c>
      <c r="AC654" t="s">
        <v>172</v>
      </c>
      <c r="AD654" t="s">
        <v>173</v>
      </c>
      <c r="AE654" t="s">
        <v>66</v>
      </c>
      <c r="AF654" s="1">
        <v>654780</v>
      </c>
      <c r="AG654" s="1">
        <v>0</v>
      </c>
      <c r="AH654" s="1">
        <v>0</v>
      </c>
      <c r="AI654" s="1">
        <v>0</v>
      </c>
      <c r="AJ654" t="s">
        <v>67</v>
      </c>
      <c r="AM654" t="s">
        <v>68</v>
      </c>
      <c r="AS654">
        <v>325</v>
      </c>
      <c r="AT654">
        <v>325</v>
      </c>
      <c r="AU654">
        <v>79425</v>
      </c>
      <c r="AV654">
        <v>0</v>
      </c>
      <c r="AX654">
        <v>164925</v>
      </c>
      <c r="AY654">
        <v>153450225</v>
      </c>
      <c r="AZ654" t="s">
        <v>70</v>
      </c>
      <c r="BA654">
        <v>45781</v>
      </c>
      <c r="BB654" t="s">
        <v>255</v>
      </c>
      <c r="BC654" t="s">
        <v>3862</v>
      </c>
      <c r="BD654" t="s">
        <v>3863</v>
      </c>
    </row>
    <row r="655" spans="1:56" x14ac:dyDescent="0.25">
      <c r="A655" t="str">
        <f>OP[[#This Row],[CODIGO_OP]]&amp;OP[[#This Row],[Rubro]]</f>
        <v>153450325-11-NC-3603-1300-20-20305C-3603025-02</v>
      </c>
      <c r="B655" t="str">
        <f>OP[[#This Row],[CODIGO_CRP]]&amp;OP[[#This Row],[Rubro]]</f>
        <v>83925-11-NC-3603-1300-20-20305C-3603025-02</v>
      </c>
      <c r="C655" t="str">
        <f>OP[[#This Row],[CODIGO_CDP]]&amp;OP[[#This Row],[Rubro]]</f>
        <v>925-11-NC-3603-1300-20-20305C-3603025-02</v>
      </c>
      <c r="D655" t="str">
        <f>_xlfn.CONCAT(MID(OP[[#This Row],[Numero Documento]],1,10),"-",RIGHT(OP[[#This Row],[Dependencia]],2),"-",MID(OP[[#This Row],[Fuente]],1,1))</f>
        <v>153450325-11-N</v>
      </c>
      <c r="E655" t="str">
        <f>_xlfn.CONCAT(MID(OP[[#This Row],[Compromisos]],1,10),"-",RIGHT(OP[[#This Row],[Dependencia]],2),"-",MID(OP[[#This Row],[Fuente]],1,1))</f>
        <v>83925-11-N</v>
      </c>
      <c r="F655" t="str">
        <f>_xlfn.CONCAT(MID(OP[[#This Row],[CDP]],1,10),"-",RIGHT(OP[[#This Row],[Dependencia]],2),"-",MID(OP[[#This Row],[Fuente]],1,1))</f>
        <v>925-11-N</v>
      </c>
      <c r="G655" t="s">
        <v>4956</v>
      </c>
      <c r="H655">
        <v>45793</v>
      </c>
      <c r="I655">
        <v>45797.170219907406</v>
      </c>
      <c r="J655" t="s">
        <v>51</v>
      </c>
      <c r="K655" s="1">
        <v>322390</v>
      </c>
      <c r="L655" s="1">
        <v>0</v>
      </c>
      <c r="M655" s="1">
        <v>322390</v>
      </c>
      <c r="N655" t="s">
        <v>52</v>
      </c>
      <c r="O655" t="s">
        <v>53</v>
      </c>
      <c r="P655" t="s">
        <v>169</v>
      </c>
      <c r="Q655">
        <v>1032377506</v>
      </c>
      <c r="R655" t="s">
        <v>912</v>
      </c>
      <c r="S655" t="s">
        <v>56</v>
      </c>
      <c r="T655" t="s">
        <v>57</v>
      </c>
      <c r="U655" s="3" t="s">
        <v>913</v>
      </c>
      <c r="V655" t="s">
        <v>59</v>
      </c>
      <c r="W655">
        <v>860034313</v>
      </c>
      <c r="X655" t="s">
        <v>97</v>
      </c>
      <c r="Y655">
        <v>923211</v>
      </c>
      <c r="Z655" t="s">
        <v>312</v>
      </c>
      <c r="AA655" t="s">
        <v>62</v>
      </c>
      <c r="AB655" t="s">
        <v>63</v>
      </c>
      <c r="AC655" t="s">
        <v>172</v>
      </c>
      <c r="AD655" t="s">
        <v>173</v>
      </c>
      <c r="AE655" t="s">
        <v>66</v>
      </c>
      <c r="AF655" s="1">
        <v>322390</v>
      </c>
      <c r="AG655" s="1">
        <v>0</v>
      </c>
      <c r="AH655" s="1">
        <v>0</v>
      </c>
      <c r="AI655" s="1">
        <v>0</v>
      </c>
      <c r="AJ655" t="s">
        <v>67</v>
      </c>
      <c r="AM655" t="s">
        <v>68</v>
      </c>
      <c r="AS655">
        <v>925</v>
      </c>
      <c r="AT655">
        <v>925</v>
      </c>
      <c r="AU655">
        <v>83925</v>
      </c>
      <c r="AV655">
        <v>0</v>
      </c>
      <c r="AX655">
        <v>165025</v>
      </c>
      <c r="AY655">
        <v>153450325</v>
      </c>
      <c r="AZ655" t="s">
        <v>70</v>
      </c>
      <c r="BA655">
        <v>45782</v>
      </c>
      <c r="BB655" t="s">
        <v>255</v>
      </c>
      <c r="BC655" t="s">
        <v>3948</v>
      </c>
      <c r="BD655" t="s">
        <v>3949</v>
      </c>
    </row>
    <row r="656" spans="1:56" x14ac:dyDescent="0.25">
      <c r="A656" t="str">
        <f>OP[[#This Row],[CODIGO_OP]]&amp;OP[[#This Row],[Rubro]]</f>
        <v>153450425-11-NC-3603-1300-20-20305C-3603025-02</v>
      </c>
      <c r="B656" t="str">
        <f>OP[[#This Row],[CODIGO_CRP]]&amp;OP[[#This Row],[Rubro]]</f>
        <v>90725-11-NC-3603-1300-20-20305C-3603025-02</v>
      </c>
      <c r="C656" t="str">
        <f>OP[[#This Row],[CODIGO_CDP]]&amp;OP[[#This Row],[Rubro]]</f>
        <v>925-11-NC-3603-1300-20-20305C-3603025-02</v>
      </c>
      <c r="D656" t="str">
        <f>_xlfn.CONCAT(MID(OP[[#This Row],[Numero Documento]],1,10),"-",RIGHT(OP[[#This Row],[Dependencia]],2),"-",MID(OP[[#This Row],[Fuente]],1,1))</f>
        <v>153450425-11-N</v>
      </c>
      <c r="E656" t="str">
        <f>_xlfn.CONCAT(MID(OP[[#This Row],[Compromisos]],1,10),"-",RIGHT(OP[[#This Row],[Dependencia]],2),"-",MID(OP[[#This Row],[Fuente]],1,1))</f>
        <v>90725-11-N</v>
      </c>
      <c r="F656" t="str">
        <f>_xlfn.CONCAT(MID(OP[[#This Row],[CDP]],1,10),"-",RIGHT(OP[[#This Row],[Dependencia]],2),"-",MID(OP[[#This Row],[Fuente]],1,1))</f>
        <v>925-11-N</v>
      </c>
      <c r="G656" t="s">
        <v>5134</v>
      </c>
      <c r="H656">
        <v>45793</v>
      </c>
      <c r="I656">
        <v>45797.170219907406</v>
      </c>
      <c r="J656" t="s">
        <v>51</v>
      </c>
      <c r="K656" s="1">
        <v>322390</v>
      </c>
      <c r="L656" s="1">
        <v>0</v>
      </c>
      <c r="M656" s="1">
        <v>322390</v>
      </c>
      <c r="N656" t="s">
        <v>52</v>
      </c>
      <c r="O656" t="s">
        <v>53</v>
      </c>
      <c r="P656" t="s">
        <v>169</v>
      </c>
      <c r="Q656">
        <v>53089812</v>
      </c>
      <c r="R656" t="s">
        <v>896</v>
      </c>
      <c r="S656" t="s">
        <v>56</v>
      </c>
      <c r="T656" t="s">
        <v>57</v>
      </c>
      <c r="U656" s="3" t="s">
        <v>897</v>
      </c>
      <c r="V656" t="s">
        <v>59</v>
      </c>
      <c r="W656">
        <v>860034313</v>
      </c>
      <c r="X656" t="s">
        <v>97</v>
      </c>
      <c r="Y656">
        <v>923211</v>
      </c>
      <c r="Z656" t="s">
        <v>312</v>
      </c>
      <c r="AA656" t="s">
        <v>62</v>
      </c>
      <c r="AB656" t="s">
        <v>63</v>
      </c>
      <c r="AC656" t="s">
        <v>172</v>
      </c>
      <c r="AD656" t="s">
        <v>173</v>
      </c>
      <c r="AE656" t="s">
        <v>66</v>
      </c>
      <c r="AF656" s="1">
        <v>322390</v>
      </c>
      <c r="AG656" s="1">
        <v>0</v>
      </c>
      <c r="AH656" s="1">
        <v>0</v>
      </c>
      <c r="AI656" s="1">
        <v>0</v>
      </c>
      <c r="AJ656" t="s">
        <v>67</v>
      </c>
      <c r="AM656" t="s">
        <v>68</v>
      </c>
      <c r="AS656">
        <v>925</v>
      </c>
      <c r="AT656">
        <v>925</v>
      </c>
      <c r="AU656">
        <v>90725</v>
      </c>
      <c r="AV656">
        <v>0</v>
      </c>
      <c r="AX656">
        <v>165125</v>
      </c>
      <c r="AY656">
        <v>153450425</v>
      </c>
      <c r="AZ656" t="s">
        <v>70</v>
      </c>
      <c r="BA656">
        <v>45783</v>
      </c>
      <c r="BB656" t="s">
        <v>255</v>
      </c>
      <c r="BC656" t="s">
        <v>5135</v>
      </c>
      <c r="BD656" t="s">
        <v>5136</v>
      </c>
    </row>
    <row r="657" spans="1:56" x14ac:dyDescent="0.25">
      <c r="A657" t="str">
        <f>OP[[#This Row],[CODIGO_OP]]&amp;OP[[#This Row],[Rubro]]</f>
        <v>153450625-11-NC-3603-1300-20-20305C-3603025-02</v>
      </c>
      <c r="B657" t="str">
        <f>OP[[#This Row],[CODIGO_CRP]]&amp;OP[[#This Row],[Rubro]]</f>
        <v>90825-11-NC-3603-1300-20-20305C-3603025-02</v>
      </c>
      <c r="C657" t="str">
        <f>OP[[#This Row],[CODIGO_CDP]]&amp;OP[[#This Row],[Rubro]]</f>
        <v>925-11-NC-3603-1300-20-20305C-3603025-02</v>
      </c>
      <c r="D657" t="str">
        <f>_xlfn.CONCAT(MID(OP[[#This Row],[Numero Documento]],1,10),"-",RIGHT(OP[[#This Row],[Dependencia]],2),"-",MID(OP[[#This Row],[Fuente]],1,1))</f>
        <v>153450625-11-N</v>
      </c>
      <c r="E657" t="str">
        <f>_xlfn.CONCAT(MID(OP[[#This Row],[Compromisos]],1,10),"-",RIGHT(OP[[#This Row],[Dependencia]],2),"-",MID(OP[[#This Row],[Fuente]],1,1))</f>
        <v>90825-11-N</v>
      </c>
      <c r="F657" t="str">
        <f>_xlfn.CONCAT(MID(OP[[#This Row],[CDP]],1,10),"-",RIGHT(OP[[#This Row],[Dependencia]],2),"-",MID(OP[[#This Row],[Fuente]],1,1))</f>
        <v>925-11-N</v>
      </c>
      <c r="G657" t="s">
        <v>5138</v>
      </c>
      <c r="H657">
        <v>45793</v>
      </c>
      <c r="I657">
        <v>45797.169247685182</v>
      </c>
      <c r="J657" t="s">
        <v>51</v>
      </c>
      <c r="K657" s="1">
        <v>312390</v>
      </c>
      <c r="L657" s="1">
        <v>0</v>
      </c>
      <c r="M657" s="1">
        <v>312390</v>
      </c>
      <c r="N657" t="s">
        <v>52</v>
      </c>
      <c r="O657" t="s">
        <v>53</v>
      </c>
      <c r="P657" t="s">
        <v>169</v>
      </c>
      <c r="Q657">
        <v>79207422</v>
      </c>
      <c r="R657" t="s">
        <v>941</v>
      </c>
      <c r="S657" t="s">
        <v>56</v>
      </c>
      <c r="T657" t="s">
        <v>57</v>
      </c>
      <c r="U657" s="3" t="s">
        <v>942</v>
      </c>
      <c r="V657" t="s">
        <v>59</v>
      </c>
      <c r="W657">
        <v>860034313</v>
      </c>
      <c r="X657" t="s">
        <v>97</v>
      </c>
      <c r="Y657">
        <v>923211</v>
      </c>
      <c r="Z657" t="s">
        <v>312</v>
      </c>
      <c r="AA657" t="s">
        <v>62</v>
      </c>
      <c r="AB657" t="s">
        <v>63</v>
      </c>
      <c r="AC657" t="s">
        <v>172</v>
      </c>
      <c r="AD657" t="s">
        <v>173</v>
      </c>
      <c r="AE657" t="s">
        <v>66</v>
      </c>
      <c r="AF657" s="1">
        <v>312390</v>
      </c>
      <c r="AG657" s="1">
        <v>0</v>
      </c>
      <c r="AH657" s="1">
        <v>0</v>
      </c>
      <c r="AI657" s="1">
        <v>0</v>
      </c>
      <c r="AJ657" t="s">
        <v>67</v>
      </c>
      <c r="AM657" t="s">
        <v>68</v>
      </c>
      <c r="AS657">
        <v>925</v>
      </c>
      <c r="AT657">
        <v>925</v>
      </c>
      <c r="AU657">
        <v>90825</v>
      </c>
      <c r="AV657">
        <v>0</v>
      </c>
      <c r="AX657">
        <v>165225</v>
      </c>
      <c r="AY657">
        <v>153450625</v>
      </c>
      <c r="AZ657" t="s">
        <v>70</v>
      </c>
      <c r="BA657">
        <v>45783</v>
      </c>
      <c r="BB657" t="s">
        <v>255</v>
      </c>
      <c r="BC657" t="s">
        <v>5139</v>
      </c>
      <c r="BD657" t="s">
        <v>5140</v>
      </c>
    </row>
    <row r="658" spans="1:56" x14ac:dyDescent="0.25">
      <c r="A658" t="str">
        <f>OP[[#This Row],[CODIGO_OP]]&amp;OP[[#This Row],[Rubro]]</f>
        <v>153450725-11-NC-3603-1300-20-20305C-3603025-02</v>
      </c>
      <c r="B658" t="str">
        <f>OP[[#This Row],[CODIGO_CRP]]&amp;OP[[#This Row],[Rubro]]</f>
        <v>90925-11-NC-3603-1300-20-20305C-3603025-02</v>
      </c>
      <c r="C658" t="str">
        <f>OP[[#This Row],[CODIGO_CDP]]&amp;OP[[#This Row],[Rubro]]</f>
        <v>925-11-NC-3603-1300-20-20305C-3603025-02</v>
      </c>
      <c r="D658" t="str">
        <f>_xlfn.CONCAT(MID(OP[[#This Row],[Numero Documento]],1,10),"-",RIGHT(OP[[#This Row],[Dependencia]],2),"-",MID(OP[[#This Row],[Fuente]],1,1))</f>
        <v>153450725-11-N</v>
      </c>
      <c r="E658" t="str">
        <f>_xlfn.CONCAT(MID(OP[[#This Row],[Compromisos]],1,10),"-",RIGHT(OP[[#This Row],[Dependencia]],2),"-",MID(OP[[#This Row],[Fuente]],1,1))</f>
        <v>90925-11-N</v>
      </c>
      <c r="F658" t="str">
        <f>_xlfn.CONCAT(MID(OP[[#This Row],[CDP]],1,10),"-",RIGHT(OP[[#This Row],[Dependencia]],2),"-",MID(OP[[#This Row],[Fuente]],1,1))</f>
        <v>925-11-N</v>
      </c>
      <c r="G658" t="s">
        <v>5142</v>
      </c>
      <c r="H658">
        <v>45793</v>
      </c>
      <c r="I658">
        <v>45797.160069444442</v>
      </c>
      <c r="J658" t="s">
        <v>51</v>
      </c>
      <c r="K658" s="1">
        <v>312390</v>
      </c>
      <c r="L658" s="1">
        <v>0</v>
      </c>
      <c r="M658" s="1">
        <v>312390</v>
      </c>
      <c r="N658" t="s">
        <v>52</v>
      </c>
      <c r="O658" t="s">
        <v>53</v>
      </c>
      <c r="P658" t="s">
        <v>169</v>
      </c>
      <c r="Q658">
        <v>19281696</v>
      </c>
      <c r="R658" t="s">
        <v>1272</v>
      </c>
      <c r="S658" t="s">
        <v>56</v>
      </c>
      <c r="T658" t="s">
        <v>57</v>
      </c>
      <c r="U658" s="3" t="s">
        <v>1273</v>
      </c>
      <c r="V658" t="s">
        <v>59</v>
      </c>
      <c r="W658">
        <v>890903938</v>
      </c>
      <c r="X658" t="s">
        <v>86</v>
      </c>
      <c r="Y658">
        <v>923211</v>
      </c>
      <c r="Z658" t="s">
        <v>312</v>
      </c>
      <c r="AA658" t="s">
        <v>62</v>
      </c>
      <c r="AB658" t="s">
        <v>63</v>
      </c>
      <c r="AC658" t="s">
        <v>172</v>
      </c>
      <c r="AD658" t="s">
        <v>173</v>
      </c>
      <c r="AE658" t="s">
        <v>66</v>
      </c>
      <c r="AF658" s="1">
        <v>312390</v>
      </c>
      <c r="AG658" s="1">
        <v>0</v>
      </c>
      <c r="AH658" s="1">
        <v>0</v>
      </c>
      <c r="AI658" s="1">
        <v>0</v>
      </c>
      <c r="AJ658" t="s">
        <v>67</v>
      </c>
      <c r="AM658" t="s">
        <v>68</v>
      </c>
      <c r="AS658">
        <v>925</v>
      </c>
      <c r="AT658">
        <v>925</v>
      </c>
      <c r="AU658">
        <v>90925</v>
      </c>
      <c r="AV658">
        <v>0</v>
      </c>
      <c r="AX658">
        <v>165325</v>
      </c>
      <c r="AY658">
        <v>153450725</v>
      </c>
      <c r="AZ658" t="s">
        <v>70</v>
      </c>
      <c r="BA658">
        <v>45783</v>
      </c>
      <c r="BB658" t="s">
        <v>255</v>
      </c>
      <c r="BC658" t="s">
        <v>5143</v>
      </c>
      <c r="BD658" t="s">
        <v>5144</v>
      </c>
    </row>
    <row r="659" spans="1:56" x14ac:dyDescent="0.25">
      <c r="A659" t="str">
        <f>OP[[#This Row],[CODIGO_OP]]&amp;OP[[#This Row],[Rubro]]</f>
        <v>153450825-11-NC-3603-1300-20-20305C-3603025-02</v>
      </c>
      <c r="B659" t="str">
        <f>OP[[#This Row],[CODIGO_CRP]]&amp;OP[[#This Row],[Rubro]]</f>
        <v>91025-11-NC-3603-1300-20-20305C-3603025-02</v>
      </c>
      <c r="C659" t="str">
        <f>OP[[#This Row],[CODIGO_CDP]]&amp;OP[[#This Row],[Rubro]]</f>
        <v>925-11-NC-3603-1300-20-20305C-3603025-02</v>
      </c>
      <c r="D659" t="str">
        <f>_xlfn.CONCAT(MID(OP[[#This Row],[Numero Documento]],1,10),"-",RIGHT(OP[[#This Row],[Dependencia]],2),"-",MID(OP[[#This Row],[Fuente]],1,1))</f>
        <v>153450825-11-N</v>
      </c>
      <c r="E659" t="str">
        <f>_xlfn.CONCAT(MID(OP[[#This Row],[Compromisos]],1,10),"-",RIGHT(OP[[#This Row],[Dependencia]],2),"-",MID(OP[[#This Row],[Fuente]],1,1))</f>
        <v>91025-11-N</v>
      </c>
      <c r="F659" t="str">
        <f>_xlfn.CONCAT(MID(OP[[#This Row],[CDP]],1,10),"-",RIGHT(OP[[#This Row],[Dependencia]],2),"-",MID(OP[[#This Row],[Fuente]],1,1))</f>
        <v>925-11-N</v>
      </c>
      <c r="G659" t="s">
        <v>5146</v>
      </c>
      <c r="H659">
        <v>45793</v>
      </c>
      <c r="I659">
        <v>45797.155636574076</v>
      </c>
      <c r="J659" t="s">
        <v>51</v>
      </c>
      <c r="K659" s="1">
        <v>644780</v>
      </c>
      <c r="L659" s="1">
        <v>0</v>
      </c>
      <c r="M659" s="1">
        <v>644780</v>
      </c>
      <c r="N659" t="s">
        <v>52</v>
      </c>
      <c r="O659" t="s">
        <v>53</v>
      </c>
      <c r="P659" t="s">
        <v>169</v>
      </c>
      <c r="Q659">
        <v>1026307427</v>
      </c>
      <c r="R659" t="s">
        <v>1757</v>
      </c>
      <c r="S659" t="s">
        <v>56</v>
      </c>
      <c r="T659" t="s">
        <v>57</v>
      </c>
      <c r="U659" s="3" t="s">
        <v>1758</v>
      </c>
      <c r="V659" t="s">
        <v>59</v>
      </c>
      <c r="W659">
        <v>860002964</v>
      </c>
      <c r="X659" t="s">
        <v>242</v>
      </c>
      <c r="Y659">
        <v>923211</v>
      </c>
      <c r="Z659" t="s">
        <v>312</v>
      </c>
      <c r="AA659" t="s">
        <v>62</v>
      </c>
      <c r="AB659" t="s">
        <v>63</v>
      </c>
      <c r="AC659" t="s">
        <v>172</v>
      </c>
      <c r="AD659" t="s">
        <v>173</v>
      </c>
      <c r="AE659" t="s">
        <v>66</v>
      </c>
      <c r="AF659" s="1">
        <v>644780</v>
      </c>
      <c r="AG659" s="1">
        <v>0</v>
      </c>
      <c r="AH659" s="1">
        <v>0</v>
      </c>
      <c r="AI659" s="1">
        <v>0</v>
      </c>
      <c r="AJ659" t="s">
        <v>67</v>
      </c>
      <c r="AM659" t="s">
        <v>68</v>
      </c>
      <c r="AS659">
        <v>925</v>
      </c>
      <c r="AT659">
        <v>925</v>
      </c>
      <c r="AU659">
        <v>91025</v>
      </c>
      <c r="AV659">
        <v>0</v>
      </c>
      <c r="AX659">
        <v>165425</v>
      </c>
      <c r="AY659">
        <v>153450825</v>
      </c>
      <c r="AZ659" t="s">
        <v>70</v>
      </c>
      <c r="BA659">
        <v>45783</v>
      </c>
      <c r="BB659" t="s">
        <v>255</v>
      </c>
      <c r="BC659" t="s">
        <v>5147</v>
      </c>
      <c r="BD659" t="s">
        <v>5148</v>
      </c>
    </row>
    <row r="660" spans="1:56" x14ac:dyDescent="0.25">
      <c r="A660" t="str">
        <f>OP[[#This Row],[CODIGO_OP]]&amp;OP[[#This Row],[Rubro]]</f>
        <v>153450925-11-NC-3603-1300-20-20305C-3603025-02</v>
      </c>
      <c r="B660" t="str">
        <f>OP[[#This Row],[CODIGO_CRP]]&amp;OP[[#This Row],[Rubro]]</f>
        <v>91125-11-NC-3603-1300-20-20305C-3603025-02</v>
      </c>
      <c r="C660" t="str">
        <f>OP[[#This Row],[CODIGO_CDP]]&amp;OP[[#This Row],[Rubro]]</f>
        <v>925-11-NC-3603-1300-20-20305C-3603025-02</v>
      </c>
      <c r="D660" t="str">
        <f>_xlfn.CONCAT(MID(OP[[#This Row],[Numero Documento]],1,10),"-",RIGHT(OP[[#This Row],[Dependencia]],2),"-",MID(OP[[#This Row],[Fuente]],1,1))</f>
        <v>153450925-11-N</v>
      </c>
      <c r="E660" t="str">
        <f>_xlfn.CONCAT(MID(OP[[#This Row],[Compromisos]],1,10),"-",RIGHT(OP[[#This Row],[Dependencia]],2),"-",MID(OP[[#This Row],[Fuente]],1,1))</f>
        <v>91125-11-N</v>
      </c>
      <c r="F660" t="str">
        <f>_xlfn.CONCAT(MID(OP[[#This Row],[CDP]],1,10),"-",RIGHT(OP[[#This Row],[Dependencia]],2),"-",MID(OP[[#This Row],[Fuente]],1,1))</f>
        <v>925-11-N</v>
      </c>
      <c r="G660" t="s">
        <v>5150</v>
      </c>
      <c r="H660">
        <v>45793</v>
      </c>
      <c r="I660">
        <v>45797.167060185187</v>
      </c>
      <c r="J660" t="s">
        <v>51</v>
      </c>
      <c r="K660" s="1">
        <v>312390</v>
      </c>
      <c r="L660" s="1">
        <v>0</v>
      </c>
      <c r="M660" s="1">
        <v>312390</v>
      </c>
      <c r="N660" t="s">
        <v>52</v>
      </c>
      <c r="O660" t="s">
        <v>53</v>
      </c>
      <c r="P660" t="s">
        <v>169</v>
      </c>
      <c r="Q660">
        <v>1013659725</v>
      </c>
      <c r="R660" t="s">
        <v>1179</v>
      </c>
      <c r="S660" t="s">
        <v>56</v>
      </c>
      <c r="T660" t="s">
        <v>57</v>
      </c>
      <c r="U660" s="3" t="s">
        <v>1180</v>
      </c>
      <c r="V660" t="s">
        <v>59</v>
      </c>
      <c r="W660">
        <v>860007335</v>
      </c>
      <c r="X660" t="s">
        <v>201</v>
      </c>
      <c r="Y660">
        <v>923211</v>
      </c>
      <c r="Z660" t="s">
        <v>312</v>
      </c>
      <c r="AA660" t="s">
        <v>62</v>
      </c>
      <c r="AB660" t="s">
        <v>63</v>
      </c>
      <c r="AC660" t="s">
        <v>172</v>
      </c>
      <c r="AD660" t="s">
        <v>173</v>
      </c>
      <c r="AE660" t="s">
        <v>66</v>
      </c>
      <c r="AF660" s="1">
        <v>312390</v>
      </c>
      <c r="AG660" s="1">
        <v>0</v>
      </c>
      <c r="AH660" s="1">
        <v>0</v>
      </c>
      <c r="AI660" s="1">
        <v>0</v>
      </c>
      <c r="AJ660" t="s">
        <v>67</v>
      </c>
      <c r="AM660" t="s">
        <v>68</v>
      </c>
      <c r="AS660">
        <v>925</v>
      </c>
      <c r="AT660">
        <v>925</v>
      </c>
      <c r="AU660">
        <v>91125</v>
      </c>
      <c r="AV660">
        <v>0</v>
      </c>
      <c r="AX660">
        <v>165525</v>
      </c>
      <c r="AY660">
        <v>153450925</v>
      </c>
      <c r="AZ660" t="s">
        <v>70</v>
      </c>
      <c r="BA660">
        <v>45783</v>
      </c>
      <c r="BB660" t="s">
        <v>255</v>
      </c>
      <c r="BC660" t="s">
        <v>5151</v>
      </c>
      <c r="BD660" t="s">
        <v>5152</v>
      </c>
    </row>
    <row r="661" spans="1:56" x14ac:dyDescent="0.25">
      <c r="A661" t="str">
        <f>OP[[#This Row],[CODIGO_OP]]&amp;OP[[#This Row],[Rubro]]</f>
        <v>153451025-11-NC-3603-1300-20-20305C-3603025-02</v>
      </c>
      <c r="B661" t="str">
        <f>OP[[#This Row],[CODIGO_CRP]]&amp;OP[[#This Row],[Rubro]]</f>
        <v>91225-11-NC-3603-1300-20-20305C-3603025-02</v>
      </c>
      <c r="C661" t="str">
        <f>OP[[#This Row],[CODIGO_CDP]]&amp;OP[[#This Row],[Rubro]]</f>
        <v>925-11-NC-3603-1300-20-20305C-3603025-02</v>
      </c>
      <c r="D661" t="str">
        <f>_xlfn.CONCAT(MID(OP[[#This Row],[Numero Documento]],1,10),"-",RIGHT(OP[[#This Row],[Dependencia]],2),"-",MID(OP[[#This Row],[Fuente]],1,1))</f>
        <v>153451025-11-N</v>
      </c>
      <c r="E661" t="str">
        <f>_xlfn.CONCAT(MID(OP[[#This Row],[Compromisos]],1,10),"-",RIGHT(OP[[#This Row],[Dependencia]],2),"-",MID(OP[[#This Row],[Fuente]],1,1))</f>
        <v>91225-11-N</v>
      </c>
      <c r="F661" t="str">
        <f>_xlfn.CONCAT(MID(OP[[#This Row],[CDP]],1,10),"-",RIGHT(OP[[#This Row],[Dependencia]],2),"-",MID(OP[[#This Row],[Fuente]],1,1))</f>
        <v>925-11-N</v>
      </c>
      <c r="G661" t="s">
        <v>5154</v>
      </c>
      <c r="H661">
        <v>45793</v>
      </c>
      <c r="I661">
        <v>45797.161805555559</v>
      </c>
      <c r="J661" t="s">
        <v>51</v>
      </c>
      <c r="K661" s="1">
        <v>644780</v>
      </c>
      <c r="L661" s="1">
        <v>0</v>
      </c>
      <c r="M661" s="1">
        <v>644780</v>
      </c>
      <c r="N661" t="s">
        <v>52</v>
      </c>
      <c r="O661" t="s">
        <v>53</v>
      </c>
      <c r="P661" t="s">
        <v>169</v>
      </c>
      <c r="Q661">
        <v>11223758</v>
      </c>
      <c r="R661" t="s">
        <v>316</v>
      </c>
      <c r="S661" t="s">
        <v>56</v>
      </c>
      <c r="T661" t="s">
        <v>57</v>
      </c>
      <c r="U661" s="3" t="s">
        <v>317</v>
      </c>
      <c r="V661" t="s">
        <v>59</v>
      </c>
      <c r="W661">
        <v>890903938</v>
      </c>
      <c r="X661" t="s">
        <v>86</v>
      </c>
      <c r="Y661">
        <v>923211</v>
      </c>
      <c r="Z661" t="s">
        <v>312</v>
      </c>
      <c r="AA661" t="s">
        <v>62</v>
      </c>
      <c r="AB661" t="s">
        <v>63</v>
      </c>
      <c r="AC661" t="s">
        <v>172</v>
      </c>
      <c r="AD661" t="s">
        <v>173</v>
      </c>
      <c r="AE661" t="s">
        <v>66</v>
      </c>
      <c r="AF661" s="1">
        <v>644780</v>
      </c>
      <c r="AG661" s="1">
        <v>0</v>
      </c>
      <c r="AH661" s="1">
        <v>0</v>
      </c>
      <c r="AI661" s="1">
        <v>0</v>
      </c>
      <c r="AJ661" t="s">
        <v>67</v>
      </c>
      <c r="AM661" t="s">
        <v>68</v>
      </c>
      <c r="AS661">
        <v>925</v>
      </c>
      <c r="AT661">
        <v>925</v>
      </c>
      <c r="AU661">
        <v>91225</v>
      </c>
      <c r="AV661">
        <v>0</v>
      </c>
      <c r="AX661">
        <v>165625</v>
      </c>
      <c r="AY661">
        <v>153451025</v>
      </c>
      <c r="AZ661" t="s">
        <v>70</v>
      </c>
      <c r="BA661">
        <v>45784</v>
      </c>
      <c r="BB661" t="s">
        <v>255</v>
      </c>
      <c r="BC661" t="s">
        <v>5155</v>
      </c>
      <c r="BD661" t="s">
        <v>5156</v>
      </c>
    </row>
    <row r="662" spans="1:56" x14ac:dyDescent="0.25">
      <c r="A662" t="str">
        <f>OP[[#This Row],[CODIGO_OP]]&amp;OP[[#This Row],[Rubro]]</f>
        <v>153451125-11-NC-3603-1300-20-20305C-3603025-02</v>
      </c>
      <c r="B662" t="str">
        <f>OP[[#This Row],[CODIGO_CRP]]&amp;OP[[#This Row],[Rubro]]</f>
        <v>91325-11-NC-3603-1300-20-20305C-3603025-02</v>
      </c>
      <c r="C662" t="str">
        <f>OP[[#This Row],[CODIGO_CDP]]&amp;OP[[#This Row],[Rubro]]</f>
        <v>925-11-NC-3603-1300-20-20305C-3603025-02</v>
      </c>
      <c r="D662" t="str">
        <f>_xlfn.CONCAT(MID(OP[[#This Row],[Numero Documento]],1,10),"-",RIGHT(OP[[#This Row],[Dependencia]],2),"-",MID(OP[[#This Row],[Fuente]],1,1))</f>
        <v>153451125-11-N</v>
      </c>
      <c r="E662" t="str">
        <f>_xlfn.CONCAT(MID(OP[[#This Row],[Compromisos]],1,10),"-",RIGHT(OP[[#This Row],[Dependencia]],2),"-",MID(OP[[#This Row],[Fuente]],1,1))</f>
        <v>91325-11-N</v>
      </c>
      <c r="F662" t="str">
        <f>_xlfn.CONCAT(MID(OP[[#This Row],[CDP]],1,10),"-",RIGHT(OP[[#This Row],[Dependencia]],2),"-",MID(OP[[#This Row],[Fuente]],1,1))</f>
        <v>925-11-N</v>
      </c>
      <c r="G662" t="s">
        <v>5158</v>
      </c>
      <c r="H662">
        <v>45793</v>
      </c>
      <c r="I662">
        <v>45797.162210648145</v>
      </c>
      <c r="J662" t="s">
        <v>51</v>
      </c>
      <c r="K662" s="1">
        <v>478585</v>
      </c>
      <c r="L662" s="1">
        <v>0</v>
      </c>
      <c r="M662" s="1">
        <v>478585</v>
      </c>
      <c r="N662" t="s">
        <v>52</v>
      </c>
      <c r="O662" t="s">
        <v>53</v>
      </c>
      <c r="P662" t="s">
        <v>169</v>
      </c>
      <c r="Q662">
        <v>11313776</v>
      </c>
      <c r="R662" t="s">
        <v>310</v>
      </c>
      <c r="S662" t="s">
        <v>56</v>
      </c>
      <c r="T662" t="s">
        <v>57</v>
      </c>
      <c r="U662" s="3" t="s">
        <v>311</v>
      </c>
      <c r="V662" t="s">
        <v>59</v>
      </c>
      <c r="W662">
        <v>890903938</v>
      </c>
      <c r="X662" t="s">
        <v>86</v>
      </c>
      <c r="Y662">
        <v>923211</v>
      </c>
      <c r="Z662" t="s">
        <v>312</v>
      </c>
      <c r="AA662" t="s">
        <v>62</v>
      </c>
      <c r="AB662" t="s">
        <v>63</v>
      </c>
      <c r="AC662" t="s">
        <v>172</v>
      </c>
      <c r="AD662" t="s">
        <v>173</v>
      </c>
      <c r="AE662" t="s">
        <v>66</v>
      </c>
      <c r="AF662" s="1">
        <v>478585</v>
      </c>
      <c r="AG662" s="1">
        <v>0</v>
      </c>
      <c r="AH662" s="1">
        <v>0</v>
      </c>
      <c r="AI662" s="1">
        <v>0</v>
      </c>
      <c r="AJ662" t="s">
        <v>67</v>
      </c>
      <c r="AM662" t="s">
        <v>68</v>
      </c>
      <c r="AS662">
        <v>925</v>
      </c>
      <c r="AT662">
        <v>925</v>
      </c>
      <c r="AU662">
        <v>91325</v>
      </c>
      <c r="AV662">
        <v>0</v>
      </c>
      <c r="AX662">
        <v>165725</v>
      </c>
      <c r="AY662">
        <v>153451125</v>
      </c>
      <c r="AZ662" t="s">
        <v>70</v>
      </c>
      <c r="BA662">
        <v>45784</v>
      </c>
      <c r="BB662" t="s">
        <v>255</v>
      </c>
      <c r="BC662" t="s">
        <v>5159</v>
      </c>
      <c r="BD662" t="s">
        <v>5160</v>
      </c>
    </row>
    <row r="663" spans="1:56" x14ac:dyDescent="0.25">
      <c r="A663" t="str">
        <f>OP[[#This Row],[CODIGO_OP]]&amp;OP[[#This Row],[Rubro]]</f>
        <v>153451325-38-NC-3603-1300-20-20305C-3603025-02</v>
      </c>
      <c r="B663" t="str">
        <f>OP[[#This Row],[CODIGO_CRP]]&amp;OP[[#This Row],[Rubro]]</f>
        <v>91725-38-NC-3603-1300-20-20305C-3603025-02</v>
      </c>
      <c r="C663" t="str">
        <f>OP[[#This Row],[CODIGO_CDP]]&amp;OP[[#This Row],[Rubro]]</f>
        <v>325-38-NC-3603-1300-20-20305C-3603025-02</v>
      </c>
      <c r="D663" t="str">
        <f>_xlfn.CONCAT(MID(OP[[#This Row],[Numero Documento]],1,10),"-",RIGHT(OP[[#This Row],[Dependencia]],2),"-",MID(OP[[#This Row],[Fuente]],1,1))</f>
        <v>153451325-38-N</v>
      </c>
      <c r="E663" t="str">
        <f>_xlfn.CONCAT(MID(OP[[#This Row],[Compromisos]],1,10),"-",RIGHT(OP[[#This Row],[Dependencia]],2),"-",MID(OP[[#This Row],[Fuente]],1,1))</f>
        <v>91725-38-N</v>
      </c>
      <c r="F663" t="str">
        <f>_xlfn.CONCAT(MID(OP[[#This Row],[CDP]],1,10),"-",RIGHT(OP[[#This Row],[Dependencia]],2),"-",MID(OP[[#This Row],[Fuente]],1,1))</f>
        <v>325-38-N</v>
      </c>
      <c r="G663" t="s">
        <v>5174</v>
      </c>
      <c r="H663">
        <v>45793</v>
      </c>
      <c r="I663">
        <v>45797.169722222221</v>
      </c>
      <c r="J663" t="s">
        <v>51</v>
      </c>
      <c r="K663" s="1">
        <v>624780</v>
      </c>
      <c r="L663" s="1">
        <v>0</v>
      </c>
      <c r="M663" s="1">
        <v>624780</v>
      </c>
      <c r="N663" t="s">
        <v>52</v>
      </c>
      <c r="O663" t="s">
        <v>53</v>
      </c>
      <c r="P663" t="s">
        <v>169</v>
      </c>
      <c r="Q663">
        <v>55177634</v>
      </c>
      <c r="R663" t="s">
        <v>1733</v>
      </c>
      <c r="S663" t="s">
        <v>56</v>
      </c>
      <c r="T663" t="s">
        <v>57</v>
      </c>
      <c r="U663" s="3" t="s">
        <v>1734</v>
      </c>
      <c r="V663" t="s">
        <v>59</v>
      </c>
      <c r="W663">
        <v>860034313</v>
      </c>
      <c r="X663" t="s">
        <v>97</v>
      </c>
      <c r="Y663">
        <v>923238</v>
      </c>
      <c r="Z663" t="s">
        <v>254</v>
      </c>
      <c r="AA663" t="s">
        <v>62</v>
      </c>
      <c r="AB663" t="s">
        <v>63</v>
      </c>
      <c r="AC663" t="s">
        <v>172</v>
      </c>
      <c r="AD663" t="s">
        <v>173</v>
      </c>
      <c r="AE663" t="s">
        <v>66</v>
      </c>
      <c r="AF663" s="1">
        <v>624780</v>
      </c>
      <c r="AG663" s="1">
        <v>0</v>
      </c>
      <c r="AH663" s="1">
        <v>0</v>
      </c>
      <c r="AI663" s="1">
        <v>0</v>
      </c>
      <c r="AJ663" t="s">
        <v>67</v>
      </c>
      <c r="AM663" t="s">
        <v>68</v>
      </c>
      <c r="AS663">
        <v>325</v>
      </c>
      <c r="AT663">
        <v>325</v>
      </c>
      <c r="AU663">
        <v>91725</v>
      </c>
      <c r="AV663">
        <v>0</v>
      </c>
      <c r="AX663">
        <v>165825</v>
      </c>
      <c r="AY663">
        <v>153451325</v>
      </c>
      <c r="AZ663" t="s">
        <v>70</v>
      </c>
      <c r="BA663">
        <v>45784</v>
      </c>
      <c r="BB663" t="s">
        <v>255</v>
      </c>
      <c r="BC663" t="s">
        <v>5175</v>
      </c>
      <c r="BD663" t="s">
        <v>5176</v>
      </c>
    </row>
    <row r="664" spans="1:56" x14ac:dyDescent="0.25">
      <c r="A664" t="str">
        <f>OP[[#This Row],[CODIGO_OP]]&amp;OP[[#This Row],[Rubro]]</f>
        <v>153451425-38-NC-3603-1300-20-20305C-3603025-02</v>
      </c>
      <c r="B664" t="str">
        <f>OP[[#This Row],[CODIGO_CRP]]&amp;OP[[#This Row],[Rubro]]</f>
        <v>91825-38-NC-3603-1300-20-20305C-3603025-02</v>
      </c>
      <c r="C664" t="str">
        <f>OP[[#This Row],[CODIGO_CDP]]&amp;OP[[#This Row],[Rubro]]</f>
        <v>325-38-NC-3603-1300-20-20305C-3603025-02</v>
      </c>
      <c r="D664" t="str">
        <f>_xlfn.CONCAT(MID(OP[[#This Row],[Numero Documento]],1,10),"-",RIGHT(OP[[#This Row],[Dependencia]],2),"-",MID(OP[[#This Row],[Fuente]],1,1))</f>
        <v>153451425-38-N</v>
      </c>
      <c r="E664" t="str">
        <f>_xlfn.CONCAT(MID(OP[[#This Row],[Compromisos]],1,10),"-",RIGHT(OP[[#This Row],[Dependencia]],2),"-",MID(OP[[#This Row],[Fuente]],1,1))</f>
        <v>91825-38-N</v>
      </c>
      <c r="F664" t="str">
        <f>_xlfn.CONCAT(MID(OP[[#This Row],[CDP]],1,10),"-",RIGHT(OP[[#This Row],[Dependencia]],2),"-",MID(OP[[#This Row],[Fuente]],1,1))</f>
        <v>325-38-N</v>
      </c>
      <c r="G664" t="s">
        <v>5178</v>
      </c>
      <c r="H664">
        <v>45793</v>
      </c>
      <c r="I664">
        <v>45797.161608796298</v>
      </c>
      <c r="J664" t="s">
        <v>51</v>
      </c>
      <c r="K664" s="1">
        <v>624780</v>
      </c>
      <c r="L664" s="1">
        <v>0</v>
      </c>
      <c r="M664" s="1">
        <v>624780</v>
      </c>
      <c r="N664" t="s">
        <v>52</v>
      </c>
      <c r="O664" t="s">
        <v>53</v>
      </c>
      <c r="P664" t="s">
        <v>169</v>
      </c>
      <c r="Q664">
        <v>11257178</v>
      </c>
      <c r="R664" t="s">
        <v>1284</v>
      </c>
      <c r="S664" t="s">
        <v>56</v>
      </c>
      <c r="T664" t="s">
        <v>57</v>
      </c>
      <c r="U664" s="3" t="s">
        <v>1285</v>
      </c>
      <c r="V664" t="s">
        <v>59</v>
      </c>
      <c r="W664">
        <v>890903938</v>
      </c>
      <c r="X664" t="s">
        <v>86</v>
      </c>
      <c r="Y664">
        <v>923238</v>
      </c>
      <c r="Z664" t="s">
        <v>254</v>
      </c>
      <c r="AA664" t="s">
        <v>62</v>
      </c>
      <c r="AB664" t="s">
        <v>63</v>
      </c>
      <c r="AC664" t="s">
        <v>172</v>
      </c>
      <c r="AD664" t="s">
        <v>173</v>
      </c>
      <c r="AE664" t="s">
        <v>66</v>
      </c>
      <c r="AF664" s="1">
        <v>624780</v>
      </c>
      <c r="AG664" s="1">
        <v>0</v>
      </c>
      <c r="AH664" s="1">
        <v>0</v>
      </c>
      <c r="AI664" s="1">
        <v>0</v>
      </c>
      <c r="AJ664" t="s">
        <v>67</v>
      </c>
      <c r="AM664" t="s">
        <v>68</v>
      </c>
      <c r="AS664">
        <v>325</v>
      </c>
      <c r="AT664">
        <v>325</v>
      </c>
      <c r="AU664">
        <v>91825</v>
      </c>
      <c r="AV664">
        <v>0</v>
      </c>
      <c r="AX664">
        <v>165925</v>
      </c>
      <c r="AY664">
        <v>153451425</v>
      </c>
      <c r="AZ664" t="s">
        <v>70</v>
      </c>
      <c r="BA664">
        <v>45784</v>
      </c>
      <c r="BB664" t="s">
        <v>255</v>
      </c>
      <c r="BC664" t="s">
        <v>5179</v>
      </c>
      <c r="BD664" t="s">
        <v>5180</v>
      </c>
    </row>
    <row r="665" spans="1:56" x14ac:dyDescent="0.25">
      <c r="A665" t="str">
        <f>OP[[#This Row],[CODIGO_OP]]&amp;OP[[#This Row],[Rubro]]</f>
        <v>153451625-11-NC-3603-1300-20-20305C-3603025-02</v>
      </c>
      <c r="B665" t="str">
        <f>OP[[#This Row],[CODIGO_CRP]]&amp;OP[[#This Row],[Rubro]]</f>
        <v>92525-11-NC-3603-1300-20-20305C-3603025-02</v>
      </c>
      <c r="C665" t="str">
        <f>OP[[#This Row],[CODIGO_CDP]]&amp;OP[[#This Row],[Rubro]]</f>
        <v>925-11-NC-3603-1300-20-20305C-3603025-02</v>
      </c>
      <c r="D665" t="str">
        <f>_xlfn.CONCAT(MID(OP[[#This Row],[Numero Documento]],1,10),"-",RIGHT(OP[[#This Row],[Dependencia]],2),"-",MID(OP[[#This Row],[Fuente]],1,1))</f>
        <v>153451625-11-N</v>
      </c>
      <c r="E665" t="str">
        <f>_xlfn.CONCAT(MID(OP[[#This Row],[Compromisos]],1,10),"-",RIGHT(OP[[#This Row],[Dependencia]],2),"-",MID(OP[[#This Row],[Fuente]],1,1))</f>
        <v>92525-11-N</v>
      </c>
      <c r="F665" t="str">
        <f>_xlfn.CONCAT(MID(OP[[#This Row],[CDP]],1,10),"-",RIGHT(OP[[#This Row],[Dependencia]],2),"-",MID(OP[[#This Row],[Fuente]],1,1))</f>
        <v>925-11-N</v>
      </c>
      <c r="G665" t="s">
        <v>5202</v>
      </c>
      <c r="H665">
        <v>45793</v>
      </c>
      <c r="I665">
        <v>45797.169247685182</v>
      </c>
      <c r="J665" t="s">
        <v>51</v>
      </c>
      <c r="K665" s="1">
        <v>312390</v>
      </c>
      <c r="L665" s="1">
        <v>0</v>
      </c>
      <c r="M665" s="1">
        <v>312390</v>
      </c>
      <c r="N665" t="s">
        <v>52</v>
      </c>
      <c r="O665" t="s">
        <v>53</v>
      </c>
      <c r="P665" t="s">
        <v>169</v>
      </c>
      <c r="Q665">
        <v>82395377</v>
      </c>
      <c r="R665" t="s">
        <v>1255</v>
      </c>
      <c r="S665" t="s">
        <v>56</v>
      </c>
      <c r="T665" t="s">
        <v>57</v>
      </c>
      <c r="U665" s="3" t="s">
        <v>1256</v>
      </c>
      <c r="V665" t="s">
        <v>59</v>
      </c>
      <c r="W665">
        <v>860034313</v>
      </c>
      <c r="X665" t="s">
        <v>97</v>
      </c>
      <c r="Y665">
        <v>923211</v>
      </c>
      <c r="Z665" t="s">
        <v>312</v>
      </c>
      <c r="AA665" t="s">
        <v>62</v>
      </c>
      <c r="AB665" t="s">
        <v>63</v>
      </c>
      <c r="AC665" t="s">
        <v>172</v>
      </c>
      <c r="AD665" t="s">
        <v>173</v>
      </c>
      <c r="AE665" t="s">
        <v>66</v>
      </c>
      <c r="AF665" s="1">
        <v>312390</v>
      </c>
      <c r="AG665" s="1">
        <v>0</v>
      </c>
      <c r="AH665" s="1">
        <v>0</v>
      </c>
      <c r="AI665" s="1">
        <v>0</v>
      </c>
      <c r="AJ665" t="s">
        <v>67</v>
      </c>
      <c r="AM665" t="s">
        <v>68</v>
      </c>
      <c r="AS665">
        <v>925</v>
      </c>
      <c r="AT665">
        <v>925</v>
      </c>
      <c r="AU665">
        <v>92525</v>
      </c>
      <c r="AV665">
        <v>0</v>
      </c>
      <c r="AX665">
        <v>166025</v>
      </c>
      <c r="AY665">
        <v>153451625</v>
      </c>
      <c r="AZ665" t="s">
        <v>70</v>
      </c>
      <c r="BA665">
        <v>45786</v>
      </c>
      <c r="BB665" t="s">
        <v>255</v>
      </c>
      <c r="BC665" t="s">
        <v>5203</v>
      </c>
      <c r="BD665" t="s">
        <v>5204</v>
      </c>
    </row>
    <row r="666" spans="1:56" x14ac:dyDescent="0.25">
      <c r="A666" t="str">
        <f>OP[[#This Row],[CODIGO_OP]]&amp;OP[[#This Row],[Rubro]]</f>
        <v>153451725-11-NC-3603-1300-20-20305C-3603025-02</v>
      </c>
      <c r="B666" t="str">
        <f>OP[[#This Row],[CODIGO_CRP]]&amp;OP[[#This Row],[Rubro]]</f>
        <v>92625-11-NC-3603-1300-20-20305C-3603025-02</v>
      </c>
      <c r="C666" t="str">
        <f>OP[[#This Row],[CODIGO_CDP]]&amp;OP[[#This Row],[Rubro]]</f>
        <v>925-11-NC-3603-1300-20-20305C-3603025-02</v>
      </c>
      <c r="D666" t="str">
        <f>_xlfn.CONCAT(MID(OP[[#This Row],[Numero Documento]],1,10),"-",RIGHT(OP[[#This Row],[Dependencia]],2),"-",MID(OP[[#This Row],[Fuente]],1,1))</f>
        <v>153451725-11-N</v>
      </c>
      <c r="E666" t="str">
        <f>_xlfn.CONCAT(MID(OP[[#This Row],[Compromisos]],1,10),"-",RIGHT(OP[[#This Row],[Dependencia]],2),"-",MID(OP[[#This Row],[Fuente]],1,1))</f>
        <v>92625-11-N</v>
      </c>
      <c r="F666" t="str">
        <f>_xlfn.CONCAT(MID(OP[[#This Row],[CDP]],1,10),"-",RIGHT(OP[[#This Row],[Dependencia]],2),"-",MID(OP[[#This Row],[Fuente]],1,1))</f>
        <v>925-11-N</v>
      </c>
      <c r="G666" t="s">
        <v>5206</v>
      </c>
      <c r="H666">
        <v>45793</v>
      </c>
      <c r="I666">
        <v>45797.167268518519</v>
      </c>
      <c r="J666" t="s">
        <v>51</v>
      </c>
      <c r="K666" s="1">
        <v>478585</v>
      </c>
      <c r="L666" s="1">
        <v>0</v>
      </c>
      <c r="M666" s="1">
        <v>478585</v>
      </c>
      <c r="N666" t="s">
        <v>52</v>
      </c>
      <c r="O666" t="s">
        <v>53</v>
      </c>
      <c r="P666" t="s">
        <v>169</v>
      </c>
      <c r="Q666">
        <v>79712469</v>
      </c>
      <c r="R666" t="s">
        <v>1231</v>
      </c>
      <c r="S666" t="s">
        <v>56</v>
      </c>
      <c r="T666" t="s">
        <v>57</v>
      </c>
      <c r="U666" s="3" t="s">
        <v>1232</v>
      </c>
      <c r="V666" t="s">
        <v>59</v>
      </c>
      <c r="W666">
        <v>860007335</v>
      </c>
      <c r="X666" t="s">
        <v>201</v>
      </c>
      <c r="Y666">
        <v>923211</v>
      </c>
      <c r="Z666" t="s">
        <v>312</v>
      </c>
      <c r="AA666" t="s">
        <v>62</v>
      </c>
      <c r="AB666" t="s">
        <v>63</v>
      </c>
      <c r="AC666" t="s">
        <v>172</v>
      </c>
      <c r="AD666" t="s">
        <v>173</v>
      </c>
      <c r="AE666" t="s">
        <v>66</v>
      </c>
      <c r="AF666" s="1">
        <v>478585</v>
      </c>
      <c r="AG666" s="1">
        <v>0</v>
      </c>
      <c r="AH666" s="1">
        <v>0</v>
      </c>
      <c r="AI666" s="1">
        <v>0</v>
      </c>
      <c r="AJ666" t="s">
        <v>67</v>
      </c>
      <c r="AM666" t="s">
        <v>68</v>
      </c>
      <c r="AS666">
        <v>925</v>
      </c>
      <c r="AT666">
        <v>925</v>
      </c>
      <c r="AU666">
        <v>92625</v>
      </c>
      <c r="AV666">
        <v>0</v>
      </c>
      <c r="AX666">
        <v>166125</v>
      </c>
      <c r="AY666">
        <v>153451725</v>
      </c>
      <c r="AZ666" t="s">
        <v>70</v>
      </c>
      <c r="BA666">
        <v>45786</v>
      </c>
      <c r="BB666" t="s">
        <v>255</v>
      </c>
      <c r="BC666" t="s">
        <v>5207</v>
      </c>
      <c r="BD666" t="s">
        <v>5208</v>
      </c>
    </row>
    <row r="667" spans="1:56" x14ac:dyDescent="0.25">
      <c r="A667" t="str">
        <f>OP[[#This Row],[CODIGO_OP]]&amp;OP[[#This Row],[Rubro]]</f>
        <v>153451825-11-NC-3603-1300-20-20305C-3603025-02</v>
      </c>
      <c r="B667" t="str">
        <f>OP[[#This Row],[CODIGO_CRP]]&amp;OP[[#This Row],[Rubro]]</f>
        <v>92725-11-NC-3603-1300-20-20305C-3603025-02</v>
      </c>
      <c r="C667" t="str">
        <f>OP[[#This Row],[CODIGO_CDP]]&amp;OP[[#This Row],[Rubro]]</f>
        <v>925-11-NC-3603-1300-20-20305C-3603025-02</v>
      </c>
      <c r="D667" t="str">
        <f>_xlfn.CONCAT(MID(OP[[#This Row],[Numero Documento]],1,10),"-",RIGHT(OP[[#This Row],[Dependencia]],2),"-",MID(OP[[#This Row],[Fuente]],1,1))</f>
        <v>153451825-11-N</v>
      </c>
      <c r="E667" t="str">
        <f>_xlfn.CONCAT(MID(OP[[#This Row],[Compromisos]],1,10),"-",RIGHT(OP[[#This Row],[Dependencia]],2),"-",MID(OP[[#This Row],[Fuente]],1,1))</f>
        <v>92725-11-N</v>
      </c>
      <c r="F667" t="str">
        <f>_xlfn.CONCAT(MID(OP[[#This Row],[CDP]],1,10),"-",RIGHT(OP[[#This Row],[Dependencia]],2),"-",MID(OP[[#This Row],[Fuente]],1,1))</f>
        <v>925-11-N</v>
      </c>
      <c r="G667" t="s">
        <v>5210</v>
      </c>
      <c r="H667">
        <v>45793</v>
      </c>
      <c r="I667">
        <v>45797.16134259259</v>
      </c>
      <c r="J667" t="s">
        <v>51</v>
      </c>
      <c r="K667" s="1">
        <v>156195</v>
      </c>
      <c r="L667" s="1">
        <v>0</v>
      </c>
      <c r="M667" s="1">
        <v>156195</v>
      </c>
      <c r="N667" t="s">
        <v>52</v>
      </c>
      <c r="O667" t="s">
        <v>53</v>
      </c>
      <c r="P667" t="s">
        <v>169</v>
      </c>
      <c r="Q667">
        <v>79051081</v>
      </c>
      <c r="R667" t="s">
        <v>1276</v>
      </c>
      <c r="S667" t="s">
        <v>56</v>
      </c>
      <c r="T667" t="s">
        <v>57</v>
      </c>
      <c r="U667" s="3" t="s">
        <v>1277</v>
      </c>
      <c r="V667" t="s">
        <v>59</v>
      </c>
      <c r="W667">
        <v>890903938</v>
      </c>
      <c r="X667" t="s">
        <v>86</v>
      </c>
      <c r="Y667">
        <v>923211</v>
      </c>
      <c r="Z667" t="s">
        <v>312</v>
      </c>
      <c r="AA667" t="s">
        <v>62</v>
      </c>
      <c r="AB667" t="s">
        <v>63</v>
      </c>
      <c r="AC667" t="s">
        <v>172</v>
      </c>
      <c r="AD667" t="s">
        <v>173</v>
      </c>
      <c r="AE667" t="s">
        <v>66</v>
      </c>
      <c r="AF667" s="1">
        <v>156195</v>
      </c>
      <c r="AG667" s="1">
        <v>0</v>
      </c>
      <c r="AH667" s="1">
        <v>0</v>
      </c>
      <c r="AI667" s="1">
        <v>0</v>
      </c>
      <c r="AJ667" t="s">
        <v>67</v>
      </c>
      <c r="AM667" t="s">
        <v>68</v>
      </c>
      <c r="AS667">
        <v>925</v>
      </c>
      <c r="AT667">
        <v>925</v>
      </c>
      <c r="AU667">
        <v>92725</v>
      </c>
      <c r="AV667">
        <v>0</v>
      </c>
      <c r="AX667">
        <v>166225</v>
      </c>
      <c r="AY667">
        <v>153451825</v>
      </c>
      <c r="AZ667" t="s">
        <v>70</v>
      </c>
      <c r="BA667">
        <v>45786</v>
      </c>
      <c r="BB667" t="s">
        <v>255</v>
      </c>
      <c r="BC667" t="s">
        <v>5211</v>
      </c>
      <c r="BD667" t="s">
        <v>5212</v>
      </c>
    </row>
    <row r="668" spans="1:56" x14ac:dyDescent="0.25">
      <c r="A668" t="str">
        <f>OP[[#This Row],[CODIGO_OP]]&amp;OP[[#This Row],[Rubro]]</f>
        <v>153451925-11-NC-3603-1300-20-20305C-3603025-02</v>
      </c>
      <c r="B668" t="str">
        <f>OP[[#This Row],[CODIGO_CRP]]&amp;OP[[#This Row],[Rubro]]</f>
        <v>92825-11-NC-3603-1300-20-20305C-3603025-02</v>
      </c>
      <c r="C668" t="str">
        <f>OP[[#This Row],[CODIGO_CDP]]&amp;OP[[#This Row],[Rubro]]</f>
        <v>925-11-NC-3603-1300-20-20305C-3603025-02</v>
      </c>
      <c r="D668" t="str">
        <f>_xlfn.CONCAT(MID(OP[[#This Row],[Numero Documento]],1,10),"-",RIGHT(OP[[#This Row],[Dependencia]],2),"-",MID(OP[[#This Row],[Fuente]],1,1))</f>
        <v>153451925-11-N</v>
      </c>
      <c r="E668" t="str">
        <f>_xlfn.CONCAT(MID(OP[[#This Row],[Compromisos]],1,10),"-",RIGHT(OP[[#This Row],[Dependencia]],2),"-",MID(OP[[#This Row],[Fuente]],1,1))</f>
        <v>92825-11-N</v>
      </c>
      <c r="F668" t="str">
        <f>_xlfn.CONCAT(MID(OP[[#This Row],[CDP]],1,10),"-",RIGHT(OP[[#This Row],[Dependencia]],2),"-",MID(OP[[#This Row],[Fuente]],1,1))</f>
        <v>925-11-N</v>
      </c>
      <c r="G668" t="s">
        <v>5214</v>
      </c>
      <c r="H668">
        <v>45793</v>
      </c>
      <c r="I668">
        <v>45797.154618055552</v>
      </c>
      <c r="J668" t="s">
        <v>51</v>
      </c>
      <c r="K668" s="1">
        <v>312390</v>
      </c>
      <c r="L668" s="1">
        <v>0</v>
      </c>
      <c r="M668" s="1">
        <v>312390</v>
      </c>
      <c r="N668" t="s">
        <v>52</v>
      </c>
      <c r="O668" t="s">
        <v>53</v>
      </c>
      <c r="P668" t="s">
        <v>169</v>
      </c>
      <c r="Q668">
        <v>93127405</v>
      </c>
      <c r="R668" t="s">
        <v>659</v>
      </c>
      <c r="S668" t="s">
        <v>56</v>
      </c>
      <c r="T668" t="s">
        <v>57</v>
      </c>
      <c r="U668" s="3" t="s">
        <v>660</v>
      </c>
      <c r="V668" t="s">
        <v>59</v>
      </c>
      <c r="W668">
        <v>800037800</v>
      </c>
      <c r="X668" t="s">
        <v>661</v>
      </c>
      <c r="Y668">
        <v>923211</v>
      </c>
      <c r="Z668" t="s">
        <v>312</v>
      </c>
      <c r="AA668" t="s">
        <v>62</v>
      </c>
      <c r="AB668" t="s">
        <v>63</v>
      </c>
      <c r="AC668" t="s">
        <v>172</v>
      </c>
      <c r="AD668" t="s">
        <v>173</v>
      </c>
      <c r="AE668" t="s">
        <v>66</v>
      </c>
      <c r="AF668" s="1">
        <v>312390</v>
      </c>
      <c r="AG668" s="1">
        <v>0</v>
      </c>
      <c r="AH668" s="1">
        <v>0</v>
      </c>
      <c r="AI668" s="1">
        <v>0</v>
      </c>
      <c r="AJ668" t="s">
        <v>67</v>
      </c>
      <c r="AM668" t="s">
        <v>68</v>
      </c>
      <c r="AS668">
        <v>925</v>
      </c>
      <c r="AT668">
        <v>925</v>
      </c>
      <c r="AU668">
        <v>92825</v>
      </c>
      <c r="AV668">
        <v>0</v>
      </c>
      <c r="AX668">
        <v>166325</v>
      </c>
      <c r="AY668">
        <v>153451925</v>
      </c>
      <c r="AZ668" t="s">
        <v>70</v>
      </c>
      <c r="BA668">
        <v>45786</v>
      </c>
      <c r="BB668" t="s">
        <v>255</v>
      </c>
      <c r="BC668" t="s">
        <v>5215</v>
      </c>
      <c r="BD668" t="s">
        <v>5216</v>
      </c>
    </row>
    <row r="669" spans="1:56" x14ac:dyDescent="0.25">
      <c r="A669" t="str">
        <f>OP[[#This Row],[CODIGO_OP]]&amp;OP[[#This Row],[Rubro]]</f>
        <v>153452025-90-NC-3603-1300-20-20305C-3603025-02</v>
      </c>
      <c r="B669" t="str">
        <f>OP[[#This Row],[CODIGO_CRP]]&amp;OP[[#This Row],[Rubro]]</f>
        <v>92925-90-NC-3603-1300-20-20305C-3603025-02</v>
      </c>
      <c r="C669" t="str">
        <f>OP[[#This Row],[CODIGO_CDP]]&amp;OP[[#This Row],[Rubro]]</f>
        <v>4825-90-NC-3603-1300-20-20305C-3603025-02</v>
      </c>
      <c r="D669" t="str">
        <f>_xlfn.CONCAT(MID(OP[[#This Row],[Numero Documento]],1,10),"-",RIGHT(OP[[#This Row],[Dependencia]],2),"-",MID(OP[[#This Row],[Fuente]],1,1))</f>
        <v>153452025-90-N</v>
      </c>
      <c r="E669" t="str">
        <f>_xlfn.CONCAT(MID(OP[[#This Row],[Compromisos]],1,10),"-",RIGHT(OP[[#This Row],[Dependencia]],2),"-",MID(OP[[#This Row],[Fuente]],1,1))</f>
        <v>92925-90-N</v>
      </c>
      <c r="F669" t="str">
        <f>_xlfn.CONCAT(MID(OP[[#This Row],[CDP]],1,10),"-",RIGHT(OP[[#This Row],[Dependencia]],2),"-",MID(OP[[#This Row],[Fuente]],1,1))</f>
        <v>4825-90-N</v>
      </c>
      <c r="G669" t="s">
        <v>5218</v>
      </c>
      <c r="H669">
        <v>45793</v>
      </c>
      <c r="I669">
        <v>45797.176527777781</v>
      </c>
      <c r="J669" t="s">
        <v>51</v>
      </c>
      <c r="K669" s="1">
        <v>113039</v>
      </c>
      <c r="L669" s="1">
        <v>0</v>
      </c>
      <c r="M669" s="1">
        <v>113039</v>
      </c>
      <c r="N669" t="s">
        <v>52</v>
      </c>
      <c r="O669" t="s">
        <v>53</v>
      </c>
      <c r="P669" t="s">
        <v>169</v>
      </c>
      <c r="Q669">
        <v>79207235</v>
      </c>
      <c r="R669" t="s">
        <v>332</v>
      </c>
      <c r="S669" t="s">
        <v>56</v>
      </c>
      <c r="T669" t="s">
        <v>57</v>
      </c>
      <c r="U669" s="3" t="s">
        <v>333</v>
      </c>
      <c r="V669" t="s">
        <v>59</v>
      </c>
      <c r="W669">
        <v>860007335</v>
      </c>
      <c r="X669" t="s">
        <v>201</v>
      </c>
      <c r="Y669">
        <v>923290</v>
      </c>
      <c r="Z669" t="s">
        <v>213</v>
      </c>
      <c r="AA669" t="s">
        <v>62</v>
      </c>
      <c r="AB669" t="s">
        <v>63</v>
      </c>
      <c r="AC669" t="s">
        <v>172</v>
      </c>
      <c r="AD669" t="s">
        <v>173</v>
      </c>
      <c r="AE669" t="s">
        <v>66</v>
      </c>
      <c r="AF669" s="1">
        <v>113039</v>
      </c>
      <c r="AG669" s="1">
        <v>0</v>
      </c>
      <c r="AH669" s="1">
        <v>0</v>
      </c>
      <c r="AI669" s="1">
        <v>0</v>
      </c>
      <c r="AJ669" t="s">
        <v>67</v>
      </c>
      <c r="AM669" t="s">
        <v>68</v>
      </c>
      <c r="AS669">
        <v>4825</v>
      </c>
      <c r="AT669">
        <v>4825</v>
      </c>
      <c r="AU669">
        <v>92925</v>
      </c>
      <c r="AV669">
        <v>0</v>
      </c>
      <c r="AX669">
        <v>166425</v>
      </c>
      <c r="AY669">
        <v>153452025</v>
      </c>
      <c r="AZ669" t="s">
        <v>70</v>
      </c>
      <c r="BA669">
        <v>45786</v>
      </c>
      <c r="BB669" t="s">
        <v>255</v>
      </c>
      <c r="BC669" t="s">
        <v>5219</v>
      </c>
      <c r="BD669" t="s">
        <v>5220</v>
      </c>
    </row>
    <row r="670" spans="1:56" x14ac:dyDescent="0.25">
      <c r="A670" t="str">
        <f>OP[[#This Row],[CODIGO_OP]]&amp;OP[[#This Row],[Rubro]]</f>
        <v>153452125-10-NC-3602-1300-11-20305C-3602031-02</v>
      </c>
      <c r="B670" t="str">
        <f>OP[[#This Row],[CODIGO_CRP]]&amp;OP[[#This Row],[Rubro]]</f>
        <v>93125-10-NC-3602-1300-11-20305C-3602031-02</v>
      </c>
      <c r="C670" t="str">
        <f>OP[[#This Row],[CODIGO_CDP]]&amp;OP[[#This Row],[Rubro]]</f>
        <v>625-10-NC-3602-1300-11-20305C-3602031-02</v>
      </c>
      <c r="D670" t="str">
        <f>_xlfn.CONCAT(MID(OP[[#This Row],[Numero Documento]],1,10),"-",RIGHT(OP[[#This Row],[Dependencia]],2),"-",MID(OP[[#This Row],[Fuente]],1,1))</f>
        <v>153452125-10-N</v>
      </c>
      <c r="E670" t="str">
        <f>_xlfn.CONCAT(MID(OP[[#This Row],[Compromisos]],1,10),"-",RIGHT(OP[[#This Row],[Dependencia]],2),"-",MID(OP[[#This Row],[Fuente]],1,1))</f>
        <v>93125-10-N</v>
      </c>
      <c r="F670" t="str">
        <f>_xlfn.CONCAT(MID(OP[[#This Row],[CDP]],1,10),"-",RIGHT(OP[[#This Row],[Dependencia]],2),"-",MID(OP[[#This Row],[Fuente]],1,1))</f>
        <v>625-10-N</v>
      </c>
      <c r="G670" t="s">
        <v>5229</v>
      </c>
      <c r="H670">
        <v>45793</v>
      </c>
      <c r="I670">
        <v>45797.176192129627</v>
      </c>
      <c r="J670" t="s">
        <v>51</v>
      </c>
      <c r="K670" s="1">
        <v>107839</v>
      </c>
      <c r="L670" s="1">
        <v>0</v>
      </c>
      <c r="M670" s="1">
        <v>107839</v>
      </c>
      <c r="N670" t="s">
        <v>52</v>
      </c>
      <c r="O670" t="s">
        <v>53</v>
      </c>
      <c r="P670" t="s">
        <v>169</v>
      </c>
      <c r="Q670">
        <v>52218206</v>
      </c>
      <c r="R670" t="s">
        <v>5226</v>
      </c>
      <c r="S670" t="s">
        <v>56</v>
      </c>
      <c r="T670" t="s">
        <v>57</v>
      </c>
      <c r="U670" s="3" t="s">
        <v>5227</v>
      </c>
      <c r="V670" t="s">
        <v>59</v>
      </c>
      <c r="W670">
        <v>860034594</v>
      </c>
      <c r="X670" t="s">
        <v>195</v>
      </c>
      <c r="Y670">
        <v>923210</v>
      </c>
      <c r="Z670" t="s">
        <v>61</v>
      </c>
      <c r="AA670" t="s">
        <v>384</v>
      </c>
      <c r="AB670" t="s">
        <v>385</v>
      </c>
      <c r="AC670" t="s">
        <v>172</v>
      </c>
      <c r="AD670" t="s">
        <v>173</v>
      </c>
      <c r="AE670" t="s">
        <v>66</v>
      </c>
      <c r="AF670" s="1">
        <v>107839</v>
      </c>
      <c r="AG670" s="1">
        <v>0</v>
      </c>
      <c r="AH670" s="1">
        <v>0</v>
      </c>
      <c r="AI670" s="1">
        <v>0</v>
      </c>
      <c r="AJ670" t="s">
        <v>67</v>
      </c>
      <c r="AM670" t="s">
        <v>68</v>
      </c>
      <c r="AS670">
        <v>625</v>
      </c>
      <c r="AT670">
        <v>625</v>
      </c>
      <c r="AU670">
        <v>93125</v>
      </c>
      <c r="AV670">
        <v>0</v>
      </c>
      <c r="AX670">
        <v>166525</v>
      </c>
      <c r="AY670">
        <v>153452125</v>
      </c>
      <c r="AZ670" t="s">
        <v>70</v>
      </c>
      <c r="BA670">
        <v>45786</v>
      </c>
      <c r="BB670" t="s">
        <v>255</v>
      </c>
      <c r="BC670" t="s">
        <v>5230</v>
      </c>
      <c r="BD670" t="s">
        <v>5231</v>
      </c>
    </row>
    <row r="671" spans="1:56" x14ac:dyDescent="0.25">
      <c r="A671" t="str">
        <f>OP[[#This Row],[CODIGO_OP]]&amp;OP[[#This Row],[Rubro]]</f>
        <v>153452225-10-NC-3602-1300-11-20305C-3602031-02</v>
      </c>
      <c r="B671" t="str">
        <f>OP[[#This Row],[CODIGO_CRP]]&amp;OP[[#This Row],[Rubro]]</f>
        <v>93225-10-NC-3602-1300-11-20305C-3602031-02</v>
      </c>
      <c r="C671" t="str">
        <f>OP[[#This Row],[CODIGO_CDP]]&amp;OP[[#This Row],[Rubro]]</f>
        <v>625-10-NC-3602-1300-11-20305C-3602031-02</v>
      </c>
      <c r="D671" t="str">
        <f>_xlfn.CONCAT(MID(OP[[#This Row],[Numero Documento]],1,10),"-",RIGHT(OP[[#This Row],[Dependencia]],2),"-",MID(OP[[#This Row],[Fuente]],1,1))</f>
        <v>153452225-10-N</v>
      </c>
      <c r="E671" t="str">
        <f>_xlfn.CONCAT(MID(OP[[#This Row],[Compromisos]],1,10),"-",RIGHT(OP[[#This Row],[Dependencia]],2),"-",MID(OP[[#This Row],[Fuente]],1,1))</f>
        <v>93225-10-N</v>
      </c>
      <c r="F671" t="str">
        <f>_xlfn.CONCAT(MID(OP[[#This Row],[CDP]],1,10),"-",RIGHT(OP[[#This Row],[Dependencia]],2),"-",MID(OP[[#This Row],[Fuente]],1,1))</f>
        <v>625-10-N</v>
      </c>
      <c r="G671" t="s">
        <v>5235</v>
      </c>
      <c r="H671">
        <v>45793</v>
      </c>
      <c r="I671">
        <v>45797.172962962963</v>
      </c>
      <c r="J671" t="s">
        <v>51</v>
      </c>
      <c r="K671" s="1">
        <v>124445</v>
      </c>
      <c r="L671" s="1">
        <v>0</v>
      </c>
      <c r="M671" s="1">
        <v>124445</v>
      </c>
      <c r="N671" t="s">
        <v>52</v>
      </c>
      <c r="O671" t="s">
        <v>53</v>
      </c>
      <c r="P671" t="s">
        <v>169</v>
      </c>
      <c r="Q671">
        <v>1013592085</v>
      </c>
      <c r="R671" t="s">
        <v>5232</v>
      </c>
      <c r="S671" t="s">
        <v>56</v>
      </c>
      <c r="T671" t="s">
        <v>57</v>
      </c>
      <c r="U671" s="3" t="s">
        <v>5233</v>
      </c>
      <c r="V671" t="s">
        <v>59</v>
      </c>
      <c r="W671">
        <v>890903938</v>
      </c>
      <c r="X671" t="s">
        <v>86</v>
      </c>
      <c r="Y671">
        <v>923210</v>
      </c>
      <c r="Z671" t="s">
        <v>61</v>
      </c>
      <c r="AA671" t="s">
        <v>384</v>
      </c>
      <c r="AB671" t="s">
        <v>385</v>
      </c>
      <c r="AC671" t="s">
        <v>172</v>
      </c>
      <c r="AD671" t="s">
        <v>173</v>
      </c>
      <c r="AE671" t="s">
        <v>66</v>
      </c>
      <c r="AF671" s="1">
        <v>124445</v>
      </c>
      <c r="AG671" s="1">
        <v>0</v>
      </c>
      <c r="AH671" s="1">
        <v>0</v>
      </c>
      <c r="AI671" s="1">
        <v>0</v>
      </c>
      <c r="AJ671" t="s">
        <v>67</v>
      </c>
      <c r="AM671" t="s">
        <v>68</v>
      </c>
      <c r="AS671">
        <v>625</v>
      </c>
      <c r="AT671">
        <v>625</v>
      </c>
      <c r="AU671">
        <v>93225</v>
      </c>
      <c r="AV671">
        <v>0</v>
      </c>
      <c r="AX671">
        <v>166625</v>
      </c>
      <c r="AY671">
        <v>153452225</v>
      </c>
      <c r="AZ671" t="s">
        <v>70</v>
      </c>
      <c r="BA671">
        <v>45786</v>
      </c>
      <c r="BB671" t="s">
        <v>255</v>
      </c>
      <c r="BC671" t="s">
        <v>5236</v>
      </c>
      <c r="BD671" t="s">
        <v>5237</v>
      </c>
    </row>
    <row r="672" spans="1:56" x14ac:dyDescent="0.25">
      <c r="A672" t="str">
        <f>OP[[#This Row],[CODIGO_OP]]&amp;OP[[#This Row],[Rubro]]</f>
        <v>153452325-28-NC-3603-1300-20-20305C-3603033-02</v>
      </c>
      <c r="B672" t="str">
        <f>OP[[#This Row],[CODIGO_CRP]]&amp;OP[[#This Row],[Rubro]]</f>
        <v>94125-28-NC-3603-1300-20-20305C-3603033-02</v>
      </c>
      <c r="C672" t="str">
        <f>OP[[#This Row],[CODIGO_CDP]]&amp;OP[[#This Row],[Rubro]]</f>
        <v>3425-28-NC-3603-1300-20-20305C-3603033-02</v>
      </c>
      <c r="D672" t="str">
        <f>_xlfn.CONCAT(MID(OP[[#This Row],[Numero Documento]],1,10),"-",RIGHT(OP[[#This Row],[Dependencia]],2),"-",MID(OP[[#This Row],[Fuente]],1,1))</f>
        <v>153452325-28-N</v>
      </c>
      <c r="E672" t="str">
        <f>_xlfn.CONCAT(MID(OP[[#This Row],[Compromisos]],1,10),"-",RIGHT(OP[[#This Row],[Dependencia]],2),"-",MID(OP[[#This Row],[Fuente]],1,1))</f>
        <v>94125-28-N</v>
      </c>
      <c r="F672" t="str">
        <f>_xlfn.CONCAT(MID(OP[[#This Row],[CDP]],1,10),"-",RIGHT(OP[[#This Row],[Dependencia]],2),"-",MID(OP[[#This Row],[Fuente]],1,1))</f>
        <v>3425-28-N</v>
      </c>
      <c r="G672" t="s">
        <v>5279</v>
      </c>
      <c r="H672">
        <v>45793</v>
      </c>
      <c r="I672">
        <v>45797.169444444444</v>
      </c>
      <c r="J672" t="s">
        <v>51</v>
      </c>
      <c r="K672" s="1">
        <v>228260</v>
      </c>
      <c r="L672" s="1">
        <v>0</v>
      </c>
      <c r="M672" s="1">
        <v>228260</v>
      </c>
      <c r="N672" t="s">
        <v>52</v>
      </c>
      <c r="O672" t="s">
        <v>53</v>
      </c>
      <c r="P672" t="s">
        <v>169</v>
      </c>
      <c r="Q672">
        <v>17973156</v>
      </c>
      <c r="R672" t="s">
        <v>1471</v>
      </c>
      <c r="S672" t="s">
        <v>56</v>
      </c>
      <c r="T672" t="s">
        <v>57</v>
      </c>
      <c r="U672" s="3" t="s">
        <v>1472</v>
      </c>
      <c r="V672" t="s">
        <v>59</v>
      </c>
      <c r="W672">
        <v>860034313</v>
      </c>
      <c r="X672" t="s">
        <v>97</v>
      </c>
      <c r="Y672">
        <v>923228</v>
      </c>
      <c r="Z672" t="s">
        <v>304</v>
      </c>
      <c r="AA672" t="s">
        <v>305</v>
      </c>
      <c r="AB672" t="s">
        <v>306</v>
      </c>
      <c r="AC672" t="s">
        <v>172</v>
      </c>
      <c r="AD672" t="s">
        <v>173</v>
      </c>
      <c r="AE672" t="s">
        <v>66</v>
      </c>
      <c r="AF672" s="1">
        <v>228260</v>
      </c>
      <c r="AG672" s="1">
        <v>0</v>
      </c>
      <c r="AH672" s="1">
        <v>0</v>
      </c>
      <c r="AI672" s="1">
        <v>0</v>
      </c>
      <c r="AJ672" t="s">
        <v>67</v>
      </c>
      <c r="AM672" t="s">
        <v>68</v>
      </c>
      <c r="AS672">
        <v>3425</v>
      </c>
      <c r="AT672">
        <v>3425</v>
      </c>
      <c r="AU672">
        <v>94125</v>
      </c>
      <c r="AV672">
        <v>0</v>
      </c>
      <c r="AX672">
        <v>166725</v>
      </c>
      <c r="AY672">
        <v>153452325</v>
      </c>
      <c r="AZ672" t="s">
        <v>70</v>
      </c>
      <c r="BA672">
        <v>45790</v>
      </c>
      <c r="BB672" t="s">
        <v>255</v>
      </c>
      <c r="BC672" t="s">
        <v>5280</v>
      </c>
      <c r="BD672" t="s">
        <v>5281</v>
      </c>
    </row>
    <row r="673" spans="1:56" x14ac:dyDescent="0.25">
      <c r="A673" t="str">
        <f>OP[[#This Row],[CODIGO_OP]]&amp;OP[[#This Row],[Rubro]]</f>
        <v>153452525-69-PC-3605-1300-3-40402A-3605007-02</v>
      </c>
      <c r="B673" t="str">
        <f>OP[[#This Row],[CODIGO_CRP]]&amp;OP[[#This Row],[Rubro]]</f>
        <v>74125-69-PC-3605-1300-3-40402A-3605007-02</v>
      </c>
      <c r="C673" t="str">
        <f>OP[[#This Row],[CODIGO_CDP]]&amp;OP[[#This Row],[Rubro]]</f>
        <v>9725-69-PC-3605-1300-3-40402A-3605007-02</v>
      </c>
      <c r="D673" t="str">
        <f>_xlfn.CONCAT(MID(OP[[#This Row],[Numero Documento]],1,10),"-",RIGHT(OP[[#This Row],[Dependencia]],2),"-",MID(OP[[#This Row],[Fuente]],1,1))</f>
        <v>153452525-69-P</v>
      </c>
      <c r="E673" t="str">
        <f>_xlfn.CONCAT(MID(OP[[#This Row],[Compromisos]],1,10),"-",RIGHT(OP[[#This Row],[Dependencia]],2),"-",MID(OP[[#This Row],[Fuente]],1,1))</f>
        <v>74125-69-P</v>
      </c>
      <c r="F673" t="str">
        <f>_xlfn.CONCAT(MID(OP[[#This Row],[CDP]],1,10),"-",RIGHT(OP[[#This Row],[Dependencia]],2),"-",MID(OP[[#This Row],[Fuente]],1,1))</f>
        <v>9725-69-P</v>
      </c>
      <c r="G673" t="s">
        <v>4769</v>
      </c>
      <c r="H673">
        <v>45793</v>
      </c>
      <c r="I673">
        <v>45797.161087962966</v>
      </c>
      <c r="J673" t="s">
        <v>51</v>
      </c>
      <c r="K673" s="1">
        <v>182436</v>
      </c>
      <c r="L673" s="1">
        <v>0</v>
      </c>
      <c r="M673" s="1">
        <v>182436</v>
      </c>
      <c r="N673" t="s">
        <v>52</v>
      </c>
      <c r="O673" t="s">
        <v>53</v>
      </c>
      <c r="P673" t="s">
        <v>169</v>
      </c>
      <c r="Q673">
        <v>11220943</v>
      </c>
      <c r="R673" t="s">
        <v>1531</v>
      </c>
      <c r="S673" t="s">
        <v>56</v>
      </c>
      <c r="T673" t="s">
        <v>57</v>
      </c>
      <c r="U673" s="3" t="s">
        <v>1532</v>
      </c>
      <c r="V673" t="s">
        <v>59</v>
      </c>
      <c r="W673">
        <v>890903938</v>
      </c>
      <c r="X673" t="s">
        <v>86</v>
      </c>
      <c r="Y673">
        <v>923269</v>
      </c>
      <c r="Z673" t="s">
        <v>1508</v>
      </c>
      <c r="AA673" t="s">
        <v>1509</v>
      </c>
      <c r="AB673" t="s">
        <v>1510</v>
      </c>
      <c r="AC673" t="s">
        <v>64</v>
      </c>
      <c r="AD673" t="s">
        <v>189</v>
      </c>
      <c r="AE673" t="s">
        <v>66</v>
      </c>
      <c r="AF673" s="1">
        <v>182436</v>
      </c>
      <c r="AG673" s="1">
        <v>0</v>
      </c>
      <c r="AH673" s="1">
        <v>0</v>
      </c>
      <c r="AI673" s="1">
        <v>0</v>
      </c>
      <c r="AJ673" t="s">
        <v>67</v>
      </c>
      <c r="AM673" t="s">
        <v>68</v>
      </c>
      <c r="AS673">
        <v>9725</v>
      </c>
      <c r="AT673">
        <v>9725</v>
      </c>
      <c r="AU673">
        <v>74125</v>
      </c>
      <c r="AV673">
        <v>12025</v>
      </c>
      <c r="AW673">
        <v>45792</v>
      </c>
      <c r="AX673">
        <v>166825</v>
      </c>
      <c r="AY673">
        <v>153452525</v>
      </c>
      <c r="AZ673" t="s">
        <v>70</v>
      </c>
      <c r="BA673">
        <v>45772</v>
      </c>
      <c r="BB673" t="s">
        <v>255</v>
      </c>
      <c r="BC673" t="s">
        <v>3749</v>
      </c>
      <c r="BD673" t="s">
        <v>3750</v>
      </c>
    </row>
    <row r="674" spans="1:56" x14ac:dyDescent="0.25">
      <c r="A674" t="str">
        <f>OP[[#This Row],[CODIGO_OP]]&amp;OP[[#This Row],[Rubro]]</f>
        <v>153452625-69-PC-3605-1300-3-40402A-3605007-02</v>
      </c>
      <c r="B674" t="str">
        <f>OP[[#This Row],[CODIGO_CRP]]&amp;OP[[#This Row],[Rubro]]</f>
        <v>94325-69-PC-3605-1300-3-40402A-3605007-02</v>
      </c>
      <c r="C674" t="str">
        <f>OP[[#This Row],[CODIGO_CDP]]&amp;OP[[#This Row],[Rubro]]</f>
        <v>9725-69-PC-3605-1300-3-40402A-3605007-02</v>
      </c>
      <c r="D674" t="str">
        <f>_xlfn.CONCAT(MID(OP[[#This Row],[Numero Documento]],1,10),"-",RIGHT(OP[[#This Row],[Dependencia]],2),"-",MID(OP[[#This Row],[Fuente]],1,1))</f>
        <v>153452625-69-P</v>
      </c>
      <c r="E674" t="str">
        <f>_xlfn.CONCAT(MID(OP[[#This Row],[Compromisos]],1,10),"-",RIGHT(OP[[#This Row],[Dependencia]],2),"-",MID(OP[[#This Row],[Fuente]],1,1))</f>
        <v>94325-69-P</v>
      </c>
      <c r="F674" t="str">
        <f>_xlfn.CONCAT(MID(OP[[#This Row],[CDP]],1,10),"-",RIGHT(OP[[#This Row],[Dependencia]],2),"-",MID(OP[[#This Row],[Fuente]],1,1))</f>
        <v>9725-69-P</v>
      </c>
      <c r="G674" t="s">
        <v>5288</v>
      </c>
      <c r="H674">
        <v>45793</v>
      </c>
      <c r="I674">
        <v>45797.161087962966</v>
      </c>
      <c r="J674" t="s">
        <v>51</v>
      </c>
      <c r="K674" s="1">
        <v>182436</v>
      </c>
      <c r="L674" s="1">
        <v>0</v>
      </c>
      <c r="M674" s="1">
        <v>182436</v>
      </c>
      <c r="N674" t="s">
        <v>52</v>
      </c>
      <c r="O674" t="s">
        <v>53</v>
      </c>
      <c r="P674" t="s">
        <v>169</v>
      </c>
      <c r="Q674">
        <v>11220943</v>
      </c>
      <c r="R674" t="s">
        <v>1531</v>
      </c>
      <c r="S674" t="s">
        <v>56</v>
      </c>
      <c r="T674" t="s">
        <v>57</v>
      </c>
      <c r="U674" s="3" t="s">
        <v>1532</v>
      </c>
      <c r="V674" t="s">
        <v>59</v>
      </c>
      <c r="W674">
        <v>890903938</v>
      </c>
      <c r="X674" t="s">
        <v>86</v>
      </c>
      <c r="Y674">
        <v>923269</v>
      </c>
      <c r="Z674" t="s">
        <v>1508</v>
      </c>
      <c r="AA674" t="s">
        <v>1509</v>
      </c>
      <c r="AB674" t="s">
        <v>1510</v>
      </c>
      <c r="AC674" t="s">
        <v>64</v>
      </c>
      <c r="AD674" t="s">
        <v>189</v>
      </c>
      <c r="AE674" t="s">
        <v>66</v>
      </c>
      <c r="AF674" s="1">
        <v>182436</v>
      </c>
      <c r="AG674" s="1">
        <v>0</v>
      </c>
      <c r="AH674" s="1">
        <v>0</v>
      </c>
      <c r="AI674" s="1">
        <v>0</v>
      </c>
      <c r="AJ674" t="s">
        <v>67</v>
      </c>
      <c r="AM674" t="s">
        <v>68</v>
      </c>
      <c r="AS674">
        <v>9725</v>
      </c>
      <c r="AT674">
        <v>9725</v>
      </c>
      <c r="AU674">
        <v>94325</v>
      </c>
      <c r="AV674">
        <v>12125</v>
      </c>
      <c r="AW674">
        <v>45792</v>
      </c>
      <c r="AX674">
        <v>166925</v>
      </c>
      <c r="AY674">
        <v>153452625</v>
      </c>
      <c r="AZ674" t="s">
        <v>70</v>
      </c>
      <c r="BA674">
        <v>45790</v>
      </c>
      <c r="BB674" t="s">
        <v>255</v>
      </c>
      <c r="BC674" t="s">
        <v>5289</v>
      </c>
      <c r="BD674" t="s">
        <v>5290</v>
      </c>
    </row>
    <row r="675" spans="1:56" x14ac:dyDescent="0.25">
      <c r="A675" t="str">
        <f>OP[[#This Row],[CODIGO_OP]]&amp;OP[[#This Row],[Rubro]]</f>
        <v>153452725-38-NC-3603-1300-20-20305C-3603025-02</v>
      </c>
      <c r="B675" t="str">
        <f>OP[[#This Row],[CODIGO_CRP]]&amp;OP[[#This Row],[Rubro]]</f>
        <v>94825-38-NC-3603-1300-20-20305C-3603025-02</v>
      </c>
      <c r="C675" t="str">
        <f>OP[[#This Row],[CODIGO_CDP]]&amp;OP[[#This Row],[Rubro]]</f>
        <v>325-38-NC-3603-1300-20-20305C-3603025-02</v>
      </c>
      <c r="D675" t="str">
        <f>_xlfn.CONCAT(MID(OP[[#This Row],[Numero Documento]],1,10),"-",RIGHT(OP[[#This Row],[Dependencia]],2),"-",MID(OP[[#This Row],[Fuente]],1,1))</f>
        <v>153452725-38-N</v>
      </c>
      <c r="E675" t="str">
        <f>_xlfn.CONCAT(MID(OP[[#This Row],[Compromisos]],1,10),"-",RIGHT(OP[[#This Row],[Dependencia]],2),"-",MID(OP[[#This Row],[Fuente]],1,1))</f>
        <v>94825-38-N</v>
      </c>
      <c r="F675" t="str">
        <f>_xlfn.CONCAT(MID(OP[[#This Row],[CDP]],1,10),"-",RIGHT(OP[[#This Row],[Dependencia]],2),"-",MID(OP[[#This Row],[Fuente]],1,1))</f>
        <v>325-38-N</v>
      </c>
      <c r="G675" t="s">
        <v>5311</v>
      </c>
      <c r="H675">
        <v>45793</v>
      </c>
      <c r="I675">
        <v>45797.157418981478</v>
      </c>
      <c r="J675" t="s">
        <v>51</v>
      </c>
      <c r="K675" s="1">
        <v>668651</v>
      </c>
      <c r="L675" s="1">
        <v>0</v>
      </c>
      <c r="M675" s="1">
        <v>668651</v>
      </c>
      <c r="N675" t="s">
        <v>52</v>
      </c>
      <c r="O675" t="s">
        <v>53</v>
      </c>
      <c r="P675" t="s">
        <v>169</v>
      </c>
      <c r="Q675">
        <v>11315001</v>
      </c>
      <c r="R675" t="s">
        <v>297</v>
      </c>
      <c r="S675" t="s">
        <v>56</v>
      </c>
      <c r="T675" t="s">
        <v>57</v>
      </c>
      <c r="U675" s="3" t="s">
        <v>298</v>
      </c>
      <c r="V675" t="s">
        <v>59</v>
      </c>
      <c r="W675">
        <v>890903938</v>
      </c>
      <c r="X675" t="s">
        <v>86</v>
      </c>
      <c r="Y675">
        <v>923238</v>
      </c>
      <c r="Z675" t="s">
        <v>254</v>
      </c>
      <c r="AA675" t="s">
        <v>62</v>
      </c>
      <c r="AB675" t="s">
        <v>63</v>
      </c>
      <c r="AC675" t="s">
        <v>172</v>
      </c>
      <c r="AD675" t="s">
        <v>173</v>
      </c>
      <c r="AE675" t="s">
        <v>66</v>
      </c>
      <c r="AF675" s="1">
        <v>668651</v>
      </c>
      <c r="AG675" s="1">
        <v>0</v>
      </c>
      <c r="AH675" s="1">
        <v>0</v>
      </c>
      <c r="AI675" s="1">
        <v>0</v>
      </c>
      <c r="AJ675" t="s">
        <v>67</v>
      </c>
      <c r="AM675" t="s">
        <v>68</v>
      </c>
      <c r="AS675">
        <v>325</v>
      </c>
      <c r="AT675">
        <v>325</v>
      </c>
      <c r="AU675">
        <v>94825</v>
      </c>
      <c r="AV675">
        <v>0</v>
      </c>
      <c r="AX675">
        <v>167025</v>
      </c>
      <c r="AY675">
        <v>153452725</v>
      </c>
      <c r="AZ675" t="s">
        <v>70</v>
      </c>
      <c r="BA675">
        <v>45791</v>
      </c>
      <c r="BB675" t="s">
        <v>255</v>
      </c>
      <c r="BC675" t="s">
        <v>5312</v>
      </c>
      <c r="BD675" t="s">
        <v>5313</v>
      </c>
    </row>
    <row r="676" spans="1:56" x14ac:dyDescent="0.25">
      <c r="A676" t="str">
        <f>OP[[#This Row],[CODIGO_OP]]&amp;OP[[#This Row],[Rubro]]</f>
        <v>153452825-10-NC-3603-1300-20-20305C-3603025-02</v>
      </c>
      <c r="B676" t="str">
        <f>OP[[#This Row],[CODIGO_CRP]]&amp;OP[[#This Row],[Rubro]]</f>
        <v>94925-10-NC-3603-1300-20-20305C-3603025-02</v>
      </c>
      <c r="C676" t="str">
        <f>OP[[#This Row],[CODIGO_CDP]]&amp;OP[[#This Row],[Rubro]]</f>
        <v>1625-10-NC-3603-1300-20-20305C-3603025-02</v>
      </c>
      <c r="D676" t="str">
        <f>_xlfn.CONCAT(MID(OP[[#This Row],[Numero Documento]],1,10),"-",RIGHT(OP[[#This Row],[Dependencia]],2),"-",MID(OP[[#This Row],[Fuente]],1,1))</f>
        <v>153452825-10-N</v>
      </c>
      <c r="E676" t="str">
        <f>_xlfn.CONCAT(MID(OP[[#This Row],[Compromisos]],1,10),"-",RIGHT(OP[[#This Row],[Dependencia]],2),"-",MID(OP[[#This Row],[Fuente]],1,1))</f>
        <v>94925-10-N</v>
      </c>
      <c r="F676" t="str">
        <f>_xlfn.CONCAT(MID(OP[[#This Row],[CDP]],1,10),"-",RIGHT(OP[[#This Row],[Dependencia]],2),"-",MID(OP[[#This Row],[Fuente]],1,1))</f>
        <v>1625-10-N</v>
      </c>
      <c r="G676" t="s">
        <v>5317</v>
      </c>
      <c r="H676">
        <v>45793</v>
      </c>
      <c r="I676">
        <v>45797.177731481483</v>
      </c>
      <c r="J676" t="s">
        <v>51</v>
      </c>
      <c r="K676" s="1">
        <v>139896</v>
      </c>
      <c r="L676" s="1">
        <v>0</v>
      </c>
      <c r="M676" s="1">
        <v>139896</v>
      </c>
      <c r="N676" t="s">
        <v>52</v>
      </c>
      <c r="O676" t="s">
        <v>53</v>
      </c>
      <c r="P676" t="s">
        <v>169</v>
      </c>
      <c r="Q676">
        <v>53890455</v>
      </c>
      <c r="R676" t="s">
        <v>5314</v>
      </c>
      <c r="S676" t="s">
        <v>56</v>
      </c>
      <c r="T676" t="s">
        <v>57</v>
      </c>
      <c r="U676" s="3" t="s">
        <v>5315</v>
      </c>
      <c r="V676" t="s">
        <v>59</v>
      </c>
      <c r="W676">
        <v>860034313</v>
      </c>
      <c r="X676" t="s">
        <v>97</v>
      </c>
      <c r="Y676">
        <v>923210</v>
      </c>
      <c r="Z676" t="s">
        <v>61</v>
      </c>
      <c r="AA676" t="s">
        <v>62</v>
      </c>
      <c r="AB676" t="s">
        <v>63</v>
      </c>
      <c r="AC676" t="s">
        <v>172</v>
      </c>
      <c r="AD676" t="s">
        <v>173</v>
      </c>
      <c r="AE676" t="s">
        <v>66</v>
      </c>
      <c r="AF676" s="1">
        <v>139896</v>
      </c>
      <c r="AG676" s="1">
        <v>0</v>
      </c>
      <c r="AH676" s="1">
        <v>0</v>
      </c>
      <c r="AI676" s="1">
        <v>0</v>
      </c>
      <c r="AJ676" t="s">
        <v>67</v>
      </c>
      <c r="AM676" t="s">
        <v>68</v>
      </c>
      <c r="AS676">
        <v>1625</v>
      </c>
      <c r="AT676">
        <v>1625</v>
      </c>
      <c r="AU676">
        <v>94925</v>
      </c>
      <c r="AV676">
        <v>0</v>
      </c>
      <c r="AX676">
        <v>167125</v>
      </c>
      <c r="AY676">
        <v>153452825</v>
      </c>
      <c r="AZ676" t="s">
        <v>70</v>
      </c>
      <c r="BA676">
        <v>45791</v>
      </c>
      <c r="BB676" t="s">
        <v>255</v>
      </c>
      <c r="BC676" t="s">
        <v>5318</v>
      </c>
      <c r="BD676" t="s">
        <v>5319</v>
      </c>
    </row>
    <row r="677" spans="1:56" x14ac:dyDescent="0.25">
      <c r="A677" t="str">
        <f>OP[[#This Row],[CODIGO_OP]]&amp;OP[[#This Row],[Rubro]]</f>
        <v>153453025-10-NC-3603-1300-20-20305C-3603025-02</v>
      </c>
      <c r="B677" t="str">
        <f>OP[[#This Row],[CODIGO_CRP]]&amp;OP[[#This Row],[Rubro]]</f>
        <v>95025-10-NC-3603-1300-20-20305C-3603025-02</v>
      </c>
      <c r="C677" t="str">
        <f>OP[[#This Row],[CODIGO_CDP]]&amp;OP[[#This Row],[Rubro]]</f>
        <v>1625-10-NC-3603-1300-20-20305C-3603025-02</v>
      </c>
      <c r="D677" t="str">
        <f>_xlfn.CONCAT(MID(OP[[#This Row],[Numero Documento]],1,10),"-",RIGHT(OP[[#This Row],[Dependencia]],2),"-",MID(OP[[#This Row],[Fuente]],1,1))</f>
        <v>153453025-10-N</v>
      </c>
      <c r="E677" t="str">
        <f>_xlfn.CONCAT(MID(OP[[#This Row],[Compromisos]],1,10),"-",RIGHT(OP[[#This Row],[Dependencia]],2),"-",MID(OP[[#This Row],[Fuente]],1,1))</f>
        <v>95025-10-N</v>
      </c>
      <c r="F677" t="str">
        <f>_xlfn.CONCAT(MID(OP[[#This Row],[CDP]],1,10),"-",RIGHT(OP[[#This Row],[Dependencia]],2),"-",MID(OP[[#This Row],[Fuente]],1,1))</f>
        <v>1625-10-N</v>
      </c>
      <c r="G677" t="s">
        <v>5323</v>
      </c>
      <c r="H677">
        <v>45793</v>
      </c>
      <c r="I677">
        <v>45797.172974537039</v>
      </c>
      <c r="J677" t="s">
        <v>51</v>
      </c>
      <c r="K677" s="1">
        <v>124445</v>
      </c>
      <c r="L677" s="1">
        <v>0</v>
      </c>
      <c r="M677" s="1">
        <v>124445</v>
      </c>
      <c r="N677" t="s">
        <v>52</v>
      </c>
      <c r="O677" t="s">
        <v>53</v>
      </c>
      <c r="P677" t="s">
        <v>169</v>
      </c>
      <c r="Q677">
        <v>1104069178</v>
      </c>
      <c r="R677" t="s">
        <v>5320</v>
      </c>
      <c r="S677" t="s">
        <v>56</v>
      </c>
      <c r="T677" t="s">
        <v>57</v>
      </c>
      <c r="U677" s="3" t="s">
        <v>5321</v>
      </c>
      <c r="V677" t="s">
        <v>59</v>
      </c>
      <c r="W677">
        <v>890903938</v>
      </c>
      <c r="X677" t="s">
        <v>86</v>
      </c>
      <c r="Y677">
        <v>923210</v>
      </c>
      <c r="Z677" t="s">
        <v>61</v>
      </c>
      <c r="AA677" t="s">
        <v>62</v>
      </c>
      <c r="AB677" t="s">
        <v>63</v>
      </c>
      <c r="AC677" t="s">
        <v>172</v>
      </c>
      <c r="AD677" t="s">
        <v>173</v>
      </c>
      <c r="AE677" t="s">
        <v>66</v>
      </c>
      <c r="AF677" s="1">
        <v>124445</v>
      </c>
      <c r="AG677" s="1">
        <v>0</v>
      </c>
      <c r="AH677" s="1">
        <v>0</v>
      </c>
      <c r="AI677" s="1">
        <v>0</v>
      </c>
      <c r="AJ677" t="s">
        <v>67</v>
      </c>
      <c r="AM677" t="s">
        <v>68</v>
      </c>
      <c r="AS677">
        <v>1625</v>
      </c>
      <c r="AT677">
        <v>1625</v>
      </c>
      <c r="AU677">
        <v>95025</v>
      </c>
      <c r="AV677">
        <v>0</v>
      </c>
      <c r="AX677">
        <v>167225</v>
      </c>
      <c r="AY677">
        <v>153453025</v>
      </c>
      <c r="AZ677" t="s">
        <v>70</v>
      </c>
      <c r="BA677">
        <v>45791</v>
      </c>
      <c r="BB677" t="s">
        <v>255</v>
      </c>
      <c r="BC677" t="s">
        <v>5324</v>
      </c>
      <c r="BD677" t="s">
        <v>5325</v>
      </c>
    </row>
    <row r="678" spans="1:56" x14ac:dyDescent="0.25">
      <c r="A678" t="str">
        <f>OP[[#This Row],[CODIGO_OP]]&amp;OP[[#This Row],[Rubro]]</f>
        <v>153453225-38-NC-3603-1300-20-20305C-3603025-02</v>
      </c>
      <c r="B678" t="str">
        <f>OP[[#This Row],[CODIGO_CRP]]&amp;OP[[#This Row],[Rubro]]</f>
        <v>95125-38-NC-3603-1300-20-20305C-3603025-02</v>
      </c>
      <c r="C678" t="str">
        <f>OP[[#This Row],[CODIGO_CDP]]&amp;OP[[#This Row],[Rubro]]</f>
        <v>325-38-NC-3603-1300-20-20305C-3603025-02</v>
      </c>
      <c r="D678" t="str">
        <f>_xlfn.CONCAT(MID(OP[[#This Row],[Numero Documento]],1,10),"-",RIGHT(OP[[#This Row],[Dependencia]],2),"-",MID(OP[[#This Row],[Fuente]],1,1))</f>
        <v>153453225-38-N</v>
      </c>
      <c r="E678" t="str">
        <f>_xlfn.CONCAT(MID(OP[[#This Row],[Compromisos]],1,10),"-",RIGHT(OP[[#This Row],[Dependencia]],2),"-",MID(OP[[#This Row],[Fuente]],1,1))</f>
        <v>95125-38-N</v>
      </c>
      <c r="F678" t="str">
        <f>_xlfn.CONCAT(MID(OP[[#This Row],[CDP]],1,10),"-",RIGHT(OP[[#This Row],[Dependencia]],2),"-",MID(OP[[#This Row],[Fuente]],1,1))</f>
        <v>325-38-N</v>
      </c>
      <c r="G678" t="s">
        <v>5327</v>
      </c>
      <c r="H678">
        <v>45793</v>
      </c>
      <c r="I678">
        <v>45797.157210648147</v>
      </c>
      <c r="J678" t="s">
        <v>51</v>
      </c>
      <c r="K678" s="1">
        <v>759364</v>
      </c>
      <c r="L678" s="1">
        <v>0</v>
      </c>
      <c r="M678" s="1">
        <v>759364</v>
      </c>
      <c r="N678" t="s">
        <v>52</v>
      </c>
      <c r="O678" t="s">
        <v>53</v>
      </c>
      <c r="P678" t="s">
        <v>169</v>
      </c>
      <c r="Q678">
        <v>80724086</v>
      </c>
      <c r="R678" t="s">
        <v>252</v>
      </c>
      <c r="S678" t="s">
        <v>56</v>
      </c>
      <c r="T678" t="s">
        <v>57</v>
      </c>
      <c r="U678" s="3" t="s">
        <v>253</v>
      </c>
      <c r="V678" t="s">
        <v>59</v>
      </c>
      <c r="W678">
        <v>890903938</v>
      </c>
      <c r="X678" t="s">
        <v>86</v>
      </c>
      <c r="Y678">
        <v>923238</v>
      </c>
      <c r="Z678" t="s">
        <v>254</v>
      </c>
      <c r="AA678" t="s">
        <v>62</v>
      </c>
      <c r="AB678" t="s">
        <v>63</v>
      </c>
      <c r="AC678" t="s">
        <v>172</v>
      </c>
      <c r="AD678" t="s">
        <v>173</v>
      </c>
      <c r="AE678" t="s">
        <v>66</v>
      </c>
      <c r="AF678" s="1">
        <v>759364</v>
      </c>
      <c r="AG678" s="1">
        <v>0</v>
      </c>
      <c r="AH678" s="1">
        <v>0</v>
      </c>
      <c r="AI678" s="1">
        <v>0</v>
      </c>
      <c r="AJ678" t="s">
        <v>67</v>
      </c>
      <c r="AM678" t="s">
        <v>68</v>
      </c>
      <c r="AS678">
        <v>325</v>
      </c>
      <c r="AT678">
        <v>325</v>
      </c>
      <c r="AU678">
        <v>95125</v>
      </c>
      <c r="AV678">
        <v>0</v>
      </c>
      <c r="AX678">
        <v>167325</v>
      </c>
      <c r="AY678">
        <v>153453225</v>
      </c>
      <c r="AZ678" t="s">
        <v>70</v>
      </c>
      <c r="BA678">
        <v>45791</v>
      </c>
      <c r="BB678" t="s">
        <v>255</v>
      </c>
      <c r="BC678" t="s">
        <v>5328</v>
      </c>
      <c r="BD678" t="s">
        <v>5329</v>
      </c>
    </row>
    <row r="679" spans="1:56" x14ac:dyDescent="0.25">
      <c r="A679" t="str">
        <f>OP[[#This Row],[CODIGO_OP]]&amp;OP[[#This Row],[Rubro]]</f>
        <v>153453325-11-NC-3603-1300-20-20305C-3603025-02</v>
      </c>
      <c r="B679" t="str">
        <f>OP[[#This Row],[CODIGO_CRP]]&amp;OP[[#This Row],[Rubro]]</f>
        <v>95225-11-NC-3603-1300-20-20305C-3603025-02</v>
      </c>
      <c r="C679" t="str">
        <f>OP[[#This Row],[CODIGO_CDP]]&amp;OP[[#This Row],[Rubro]]</f>
        <v>925-11-NC-3603-1300-20-20305C-3603025-02</v>
      </c>
      <c r="D679" t="str">
        <f>_xlfn.CONCAT(MID(OP[[#This Row],[Numero Documento]],1,10),"-",RIGHT(OP[[#This Row],[Dependencia]],2),"-",MID(OP[[#This Row],[Fuente]],1,1))</f>
        <v>153453325-11-N</v>
      </c>
      <c r="E679" t="str">
        <f>_xlfn.CONCAT(MID(OP[[#This Row],[Compromisos]],1,10),"-",RIGHT(OP[[#This Row],[Dependencia]],2),"-",MID(OP[[#This Row],[Fuente]],1,1))</f>
        <v>95225-11-N</v>
      </c>
      <c r="F679" t="str">
        <f>_xlfn.CONCAT(MID(OP[[#This Row],[CDP]],1,10),"-",RIGHT(OP[[#This Row],[Dependencia]],2),"-",MID(OP[[#This Row],[Fuente]],1,1))</f>
        <v>925-11-N</v>
      </c>
      <c r="G679" t="s">
        <v>5331</v>
      </c>
      <c r="H679">
        <v>45793</v>
      </c>
      <c r="I679">
        <v>45797.154988425929</v>
      </c>
      <c r="J679" t="s">
        <v>51</v>
      </c>
      <c r="K679" s="1">
        <v>931800</v>
      </c>
      <c r="L679" s="1">
        <v>0</v>
      </c>
      <c r="M679" s="1">
        <v>931800</v>
      </c>
      <c r="N679" t="s">
        <v>52</v>
      </c>
      <c r="O679" t="s">
        <v>53</v>
      </c>
      <c r="P679" t="s">
        <v>169</v>
      </c>
      <c r="Q679">
        <v>79359242</v>
      </c>
      <c r="R679" t="s">
        <v>283</v>
      </c>
      <c r="S679" t="s">
        <v>56</v>
      </c>
      <c r="T679" t="s">
        <v>57</v>
      </c>
      <c r="U679" s="3" t="s">
        <v>284</v>
      </c>
      <c r="V679" t="s">
        <v>59</v>
      </c>
      <c r="W679">
        <v>860002964</v>
      </c>
      <c r="X679" t="s">
        <v>242</v>
      </c>
      <c r="Y679">
        <v>923211</v>
      </c>
      <c r="Z679" t="s">
        <v>312</v>
      </c>
      <c r="AA679" t="s">
        <v>62</v>
      </c>
      <c r="AB679" t="s">
        <v>63</v>
      </c>
      <c r="AC679" t="s">
        <v>172</v>
      </c>
      <c r="AD679" t="s">
        <v>173</v>
      </c>
      <c r="AE679" t="s">
        <v>66</v>
      </c>
      <c r="AF679" s="1">
        <v>931800</v>
      </c>
      <c r="AG679" s="1">
        <v>0</v>
      </c>
      <c r="AH679" s="1">
        <v>0</v>
      </c>
      <c r="AI679" s="1">
        <v>0</v>
      </c>
      <c r="AJ679" t="s">
        <v>67</v>
      </c>
      <c r="AM679" t="s">
        <v>68</v>
      </c>
      <c r="AS679">
        <v>925</v>
      </c>
      <c r="AT679">
        <v>925</v>
      </c>
      <c r="AU679">
        <v>95225</v>
      </c>
      <c r="AV679">
        <v>0</v>
      </c>
      <c r="AX679">
        <v>167425</v>
      </c>
      <c r="AY679">
        <v>153453325</v>
      </c>
      <c r="AZ679" t="s">
        <v>70</v>
      </c>
      <c r="BA679">
        <v>45791</v>
      </c>
      <c r="BB679" t="s">
        <v>255</v>
      </c>
      <c r="BC679" t="s">
        <v>5332</v>
      </c>
      <c r="BD679" t="s">
        <v>5333</v>
      </c>
    </row>
    <row r="680" spans="1:56" x14ac:dyDescent="0.25">
      <c r="A680" t="str">
        <f>OP[[#This Row],[CODIGO_OP]]&amp;OP[[#This Row],[Rubro]]</f>
        <v>153453425-10-NC-3603-1300-20-20305C-3603025-02</v>
      </c>
      <c r="B680" t="str">
        <f>OP[[#This Row],[CODIGO_CRP]]&amp;OP[[#This Row],[Rubro]]</f>
        <v>95325-10-NC-3603-1300-20-20305C-3603025-02</v>
      </c>
      <c r="C680" t="str">
        <f>OP[[#This Row],[CODIGO_CDP]]&amp;OP[[#This Row],[Rubro]]</f>
        <v>1625-10-NC-3603-1300-20-20305C-3603025-02</v>
      </c>
      <c r="D680" t="str">
        <f>_xlfn.CONCAT(MID(OP[[#This Row],[Numero Documento]],1,10),"-",RIGHT(OP[[#This Row],[Dependencia]],2),"-",MID(OP[[#This Row],[Fuente]],1,1))</f>
        <v>153453425-10-N</v>
      </c>
      <c r="E680" t="str">
        <f>_xlfn.CONCAT(MID(OP[[#This Row],[Compromisos]],1,10),"-",RIGHT(OP[[#This Row],[Dependencia]],2),"-",MID(OP[[#This Row],[Fuente]],1,1))</f>
        <v>95325-10-N</v>
      </c>
      <c r="F680" t="str">
        <f>_xlfn.CONCAT(MID(OP[[#This Row],[CDP]],1,10),"-",RIGHT(OP[[#This Row],[Dependencia]],2),"-",MID(OP[[#This Row],[Fuente]],1,1))</f>
        <v>1625-10-N</v>
      </c>
      <c r="G680" t="s">
        <v>5335</v>
      </c>
      <c r="H680">
        <v>45793</v>
      </c>
      <c r="I680">
        <v>45797.177418981482</v>
      </c>
      <c r="J680" t="s">
        <v>51</v>
      </c>
      <c r="K680" s="1">
        <v>96400</v>
      </c>
      <c r="L680" s="1">
        <v>0</v>
      </c>
      <c r="M680" s="1">
        <v>96400</v>
      </c>
      <c r="N680" t="s">
        <v>52</v>
      </c>
      <c r="O680" t="s">
        <v>53</v>
      </c>
      <c r="P680" t="s">
        <v>169</v>
      </c>
      <c r="Q680">
        <v>79661139</v>
      </c>
      <c r="R680" t="s">
        <v>262</v>
      </c>
      <c r="S680" t="s">
        <v>56</v>
      </c>
      <c r="T680" t="s">
        <v>57</v>
      </c>
      <c r="U680" s="3" t="s">
        <v>263</v>
      </c>
      <c r="V680" t="s">
        <v>59</v>
      </c>
      <c r="W680">
        <v>860034313</v>
      </c>
      <c r="X680" t="s">
        <v>97</v>
      </c>
      <c r="Y680">
        <v>923210</v>
      </c>
      <c r="Z680" t="s">
        <v>61</v>
      </c>
      <c r="AA680" t="s">
        <v>62</v>
      </c>
      <c r="AB680" t="s">
        <v>63</v>
      </c>
      <c r="AC680" t="s">
        <v>172</v>
      </c>
      <c r="AD680" t="s">
        <v>173</v>
      </c>
      <c r="AE680" t="s">
        <v>66</v>
      </c>
      <c r="AF680" s="1">
        <v>96400</v>
      </c>
      <c r="AG680" s="1">
        <v>0</v>
      </c>
      <c r="AH680" s="1">
        <v>0</v>
      </c>
      <c r="AI680" s="1">
        <v>0</v>
      </c>
      <c r="AJ680" t="s">
        <v>67</v>
      </c>
      <c r="AM680" t="s">
        <v>68</v>
      </c>
      <c r="AS680">
        <v>1625</v>
      </c>
      <c r="AT680">
        <v>1625</v>
      </c>
      <c r="AU680">
        <v>95325</v>
      </c>
      <c r="AV680">
        <v>0</v>
      </c>
      <c r="AX680">
        <v>167525</v>
      </c>
      <c r="AY680">
        <v>153453425</v>
      </c>
      <c r="AZ680" t="s">
        <v>70</v>
      </c>
      <c r="BA680">
        <v>45791</v>
      </c>
      <c r="BB680" t="s">
        <v>255</v>
      </c>
      <c r="BC680" t="s">
        <v>5336</v>
      </c>
      <c r="BD680" t="s">
        <v>5337</v>
      </c>
    </row>
    <row r="681" spans="1:56" x14ac:dyDescent="0.25">
      <c r="A681" t="str">
        <f>OP[[#This Row],[CODIGO_OP]]&amp;OP[[#This Row],[Rubro]]</f>
        <v>153491225-10-PC-3603-1300-20-20305C-3603025-02</v>
      </c>
      <c r="B681" t="str">
        <f>OP[[#This Row],[CODIGO_CRP]]&amp;OP[[#This Row],[Rubro]]</f>
        <v>94525-10-PC-3603-1300-20-20305C-3603025-02</v>
      </c>
      <c r="C681" t="str">
        <f>OP[[#This Row],[CODIGO_CDP]]&amp;OP[[#This Row],[Rubro]]</f>
        <v>1225-10-PC-3603-1300-20-20305C-3603025-02</v>
      </c>
      <c r="D681" t="str">
        <f>_xlfn.CONCAT(MID(OP[[#This Row],[Numero Documento]],1,10),"-",RIGHT(OP[[#This Row],[Dependencia]],2),"-",MID(OP[[#This Row],[Fuente]],1,1))</f>
        <v>153491225-10-P</v>
      </c>
      <c r="E681" t="str">
        <f>_xlfn.CONCAT(MID(OP[[#This Row],[Compromisos]],1,10),"-",RIGHT(OP[[#This Row],[Dependencia]],2),"-",MID(OP[[#This Row],[Fuente]],1,1))</f>
        <v>94525-10-P</v>
      </c>
      <c r="F681" t="str">
        <f>_xlfn.CONCAT(MID(OP[[#This Row],[CDP]],1,10),"-",RIGHT(OP[[#This Row],[Dependencia]],2),"-",MID(OP[[#This Row],[Fuente]],1,1))</f>
        <v>1225-10-P</v>
      </c>
      <c r="G681" t="s">
        <v>5297</v>
      </c>
      <c r="H681">
        <v>45793</v>
      </c>
      <c r="I681">
        <v>45797.137384259258</v>
      </c>
      <c r="J681" t="s">
        <v>51</v>
      </c>
      <c r="K681" s="1">
        <v>4480</v>
      </c>
      <c r="L681" s="1">
        <v>0</v>
      </c>
      <c r="M681" s="1">
        <v>4480</v>
      </c>
      <c r="N681" t="s">
        <v>52</v>
      </c>
      <c r="O681" t="s">
        <v>53</v>
      </c>
      <c r="P681" t="s">
        <v>54</v>
      </c>
      <c r="Q681">
        <v>800007813</v>
      </c>
      <c r="R681" t="s">
        <v>84</v>
      </c>
      <c r="S681" t="s">
        <v>56</v>
      </c>
      <c r="T681" t="s">
        <v>57</v>
      </c>
      <c r="U681" s="3" t="s">
        <v>85</v>
      </c>
      <c r="V681" t="s">
        <v>59</v>
      </c>
      <c r="W681">
        <v>890903938</v>
      </c>
      <c r="X681" t="s">
        <v>86</v>
      </c>
      <c r="Y681">
        <v>923210</v>
      </c>
      <c r="Z681" t="s">
        <v>61</v>
      </c>
      <c r="AA681" t="s">
        <v>62</v>
      </c>
      <c r="AB681" t="s">
        <v>63</v>
      </c>
      <c r="AC681" t="s">
        <v>64</v>
      </c>
      <c r="AD681" t="s">
        <v>65</v>
      </c>
      <c r="AE681" t="s">
        <v>66</v>
      </c>
      <c r="AF681" s="1">
        <v>4480</v>
      </c>
      <c r="AG681" s="1">
        <v>0</v>
      </c>
      <c r="AH681" s="1">
        <v>0</v>
      </c>
      <c r="AI681" s="1">
        <v>0</v>
      </c>
      <c r="AJ681" t="s">
        <v>67</v>
      </c>
      <c r="AM681" t="s">
        <v>68</v>
      </c>
      <c r="AR681" t="s">
        <v>5739</v>
      </c>
      <c r="AS681">
        <v>1225</v>
      </c>
      <c r="AT681">
        <v>1225</v>
      </c>
      <c r="AU681">
        <v>94525</v>
      </c>
      <c r="AV681">
        <v>12225</v>
      </c>
      <c r="AW681">
        <v>45793</v>
      </c>
      <c r="AX681">
        <v>167625</v>
      </c>
      <c r="AY681">
        <v>153491225</v>
      </c>
      <c r="AZ681" t="s">
        <v>70</v>
      </c>
      <c r="BA681">
        <v>45791</v>
      </c>
      <c r="BB681" t="s">
        <v>71</v>
      </c>
      <c r="BC681" t="s">
        <v>5298</v>
      </c>
      <c r="BD681" t="s">
        <v>5299</v>
      </c>
    </row>
    <row r="682" spans="1:56" x14ac:dyDescent="0.25">
      <c r="A682" t="str">
        <f>OP[[#This Row],[CODIGO_OP]]&amp;OP[[#This Row],[Rubro]]</f>
        <v>153528525-10-PC-3603-1300-20-20305C-3603025-02</v>
      </c>
      <c r="B682" t="str">
        <f>OP[[#This Row],[CODIGO_CRP]]&amp;OP[[#This Row],[Rubro]]</f>
        <v>94625-10-PC-3603-1300-20-20305C-3603025-02</v>
      </c>
      <c r="C682" t="str">
        <f>OP[[#This Row],[CODIGO_CDP]]&amp;OP[[#This Row],[Rubro]]</f>
        <v>1225-10-PC-3603-1300-20-20305C-3603025-02</v>
      </c>
      <c r="D682" t="str">
        <f>_xlfn.CONCAT(MID(OP[[#This Row],[Numero Documento]],1,10),"-",RIGHT(OP[[#This Row],[Dependencia]],2),"-",MID(OP[[#This Row],[Fuente]],1,1))</f>
        <v>153528525-10-P</v>
      </c>
      <c r="E682" t="str">
        <f>_xlfn.CONCAT(MID(OP[[#This Row],[Compromisos]],1,10),"-",RIGHT(OP[[#This Row],[Dependencia]],2),"-",MID(OP[[#This Row],[Fuente]],1,1))</f>
        <v>94625-10-P</v>
      </c>
      <c r="F682" t="str">
        <f>_xlfn.CONCAT(MID(OP[[#This Row],[CDP]],1,10),"-",RIGHT(OP[[#This Row],[Dependencia]],2),"-",MID(OP[[#This Row],[Fuente]],1,1))</f>
        <v>1225-10-P</v>
      </c>
      <c r="G682" t="s">
        <v>5740</v>
      </c>
      <c r="H682">
        <v>45793</v>
      </c>
      <c r="I682">
        <v>45797</v>
      </c>
      <c r="J682" t="s">
        <v>75</v>
      </c>
      <c r="K682" s="1">
        <v>1955660</v>
      </c>
      <c r="L682" s="1">
        <v>0</v>
      </c>
      <c r="M682" s="1">
        <v>1955660</v>
      </c>
      <c r="N682" t="s">
        <v>52</v>
      </c>
      <c r="O682" t="s">
        <v>53</v>
      </c>
      <c r="P682" t="s">
        <v>54</v>
      </c>
      <c r="Q682">
        <v>860063875</v>
      </c>
      <c r="R682" t="s">
        <v>55</v>
      </c>
      <c r="S682" t="s">
        <v>56</v>
      </c>
      <c r="T682" t="s">
        <v>57</v>
      </c>
      <c r="U682" s="3" t="s">
        <v>58</v>
      </c>
      <c r="V682" t="s">
        <v>59</v>
      </c>
      <c r="W682">
        <v>860050750</v>
      </c>
      <c r="X682" t="s">
        <v>60</v>
      </c>
      <c r="Y682">
        <v>923210</v>
      </c>
      <c r="Z682" t="s">
        <v>61</v>
      </c>
      <c r="AA682" t="s">
        <v>62</v>
      </c>
      <c r="AB682" t="s">
        <v>63</v>
      </c>
      <c r="AC682" t="s">
        <v>64</v>
      </c>
      <c r="AD682" t="s">
        <v>65</v>
      </c>
      <c r="AE682" t="s">
        <v>66</v>
      </c>
      <c r="AF682" s="1">
        <v>1955660</v>
      </c>
      <c r="AG682" s="1">
        <v>0</v>
      </c>
      <c r="AH682" s="1">
        <v>0</v>
      </c>
      <c r="AI682" s="1">
        <v>0</v>
      </c>
      <c r="AJ682" t="s">
        <v>67</v>
      </c>
      <c r="AM682" t="s">
        <v>68</v>
      </c>
      <c r="AR682" t="s">
        <v>5741</v>
      </c>
      <c r="AS682">
        <v>1225</v>
      </c>
      <c r="AT682">
        <v>1225</v>
      </c>
      <c r="AU682">
        <v>94625</v>
      </c>
      <c r="AV682">
        <v>12325</v>
      </c>
      <c r="AW682">
        <v>45793</v>
      </c>
      <c r="AX682">
        <v>167725</v>
      </c>
      <c r="AY682">
        <v>153528525</v>
      </c>
      <c r="AZ682" t="s">
        <v>70</v>
      </c>
      <c r="BA682">
        <v>45791</v>
      </c>
      <c r="BB682" t="s">
        <v>71</v>
      </c>
      <c r="BC682" t="s">
        <v>5303</v>
      </c>
      <c r="BD682" t="s">
        <v>5304</v>
      </c>
    </row>
    <row r="683" spans="1:56" x14ac:dyDescent="0.25">
      <c r="A683" t="str">
        <f>OP[[#This Row],[CODIGO_OP]]&amp;OP[[#This Row],[Rubro]]</f>
        <v>153597325-10-PC-3603-1300-20-20305C-3603025-02</v>
      </c>
      <c r="B683" t="str">
        <f>OP[[#This Row],[CODIGO_CRP]]&amp;OP[[#This Row],[Rubro]]</f>
        <v>94725-10-PC-3603-1300-20-20305C-3603025-02</v>
      </c>
      <c r="C683" t="str">
        <f>OP[[#This Row],[CODIGO_CDP]]&amp;OP[[#This Row],[Rubro]]</f>
        <v>1225-10-PC-3603-1300-20-20305C-3603025-02</v>
      </c>
      <c r="D683" t="str">
        <f>_xlfn.CONCAT(MID(OP[[#This Row],[Numero Documento]],1,10),"-",RIGHT(OP[[#This Row],[Dependencia]],2),"-",MID(OP[[#This Row],[Fuente]],1,1))</f>
        <v>153597325-10-P</v>
      </c>
      <c r="E683" t="str">
        <f>_xlfn.CONCAT(MID(OP[[#This Row],[Compromisos]],1,10),"-",RIGHT(OP[[#This Row],[Dependencia]],2),"-",MID(OP[[#This Row],[Fuente]],1,1))</f>
        <v>94725-10-P</v>
      </c>
      <c r="F683" t="str">
        <f>_xlfn.CONCAT(MID(OP[[#This Row],[CDP]],1,10),"-",RIGHT(OP[[#This Row],[Dependencia]],2),"-",MID(OP[[#This Row],[Fuente]],1,1))</f>
        <v>1225-10-P</v>
      </c>
      <c r="G683" t="s">
        <v>5742</v>
      </c>
      <c r="H683">
        <v>45793</v>
      </c>
      <c r="I683">
        <v>45797.137465277781</v>
      </c>
      <c r="J683" t="s">
        <v>51</v>
      </c>
      <c r="K683" s="1">
        <v>1206945</v>
      </c>
      <c r="L683" s="1">
        <v>0</v>
      </c>
      <c r="M683" s="1">
        <v>1206945</v>
      </c>
      <c r="N683" t="s">
        <v>52</v>
      </c>
      <c r="O683" t="s">
        <v>53</v>
      </c>
      <c r="P683" t="s">
        <v>54</v>
      </c>
      <c r="Q683">
        <v>899999115</v>
      </c>
      <c r="R683" t="s">
        <v>106</v>
      </c>
      <c r="S683" t="s">
        <v>56</v>
      </c>
      <c r="T683" t="s">
        <v>107</v>
      </c>
      <c r="U683" s="3" t="s">
        <v>108</v>
      </c>
      <c r="V683" t="s">
        <v>59</v>
      </c>
      <c r="W683">
        <v>860051135</v>
      </c>
      <c r="X683" t="s">
        <v>109</v>
      </c>
      <c r="Y683">
        <v>923210</v>
      </c>
      <c r="Z683" t="s">
        <v>61</v>
      </c>
      <c r="AA683" t="s">
        <v>62</v>
      </c>
      <c r="AB683" t="s">
        <v>63</v>
      </c>
      <c r="AC683" t="s">
        <v>64</v>
      </c>
      <c r="AD683" t="s">
        <v>65</v>
      </c>
      <c r="AE683" t="s">
        <v>66</v>
      </c>
      <c r="AF683" s="1">
        <v>1206945</v>
      </c>
      <c r="AG683" s="1">
        <v>0</v>
      </c>
      <c r="AH683" s="1">
        <v>0</v>
      </c>
      <c r="AI683" s="1">
        <v>0</v>
      </c>
      <c r="AJ683" t="s">
        <v>67</v>
      </c>
      <c r="AM683" t="s">
        <v>68</v>
      </c>
      <c r="AR683" t="s">
        <v>5743</v>
      </c>
      <c r="AS683">
        <v>1225</v>
      </c>
      <c r="AT683">
        <v>1225</v>
      </c>
      <c r="AU683">
        <v>94725</v>
      </c>
      <c r="AV683">
        <v>12525</v>
      </c>
      <c r="AW683">
        <v>45793</v>
      </c>
      <c r="AX683">
        <v>167925</v>
      </c>
      <c r="AY683">
        <v>153597325</v>
      </c>
      <c r="AZ683" t="s">
        <v>70</v>
      </c>
      <c r="BA683">
        <v>45791</v>
      </c>
      <c r="BB683" t="s">
        <v>71</v>
      </c>
      <c r="BC683" t="s">
        <v>5308</v>
      </c>
      <c r="BD683" t="s">
        <v>5309</v>
      </c>
    </row>
    <row r="684" spans="1:56" x14ac:dyDescent="0.25">
      <c r="A684" t="str">
        <f>OP[[#This Row],[CODIGO_OP]]&amp;OP[[#This Row],[Rubro]]</f>
        <v>153667925-10-PC-3603-1300-20-20305C-3603025-02</v>
      </c>
      <c r="B684" t="str">
        <f>OP[[#This Row],[CODIGO_CRP]]&amp;OP[[#This Row],[Rubro]]</f>
        <v>94725-10-PC-3603-1300-20-20305C-3603025-02</v>
      </c>
      <c r="C684" t="str">
        <f>OP[[#This Row],[CODIGO_CDP]]&amp;OP[[#This Row],[Rubro]]</f>
        <v>1225-10-PC-3603-1300-20-20305C-3603025-02</v>
      </c>
      <c r="D684" t="str">
        <f>_xlfn.CONCAT(MID(OP[[#This Row],[Numero Documento]],1,10),"-",RIGHT(OP[[#This Row],[Dependencia]],2),"-",MID(OP[[#This Row],[Fuente]],1,1))</f>
        <v>153667925-10-P</v>
      </c>
      <c r="E684" t="str">
        <f>_xlfn.CONCAT(MID(OP[[#This Row],[Compromisos]],1,10),"-",RIGHT(OP[[#This Row],[Dependencia]],2),"-",MID(OP[[#This Row],[Fuente]],1,1))</f>
        <v>94725-10-P</v>
      </c>
      <c r="F684" t="str">
        <f>_xlfn.CONCAT(MID(OP[[#This Row],[CDP]],1,10),"-",RIGHT(OP[[#This Row],[Dependencia]],2),"-",MID(OP[[#This Row],[Fuente]],1,1))</f>
        <v>1225-10-P</v>
      </c>
      <c r="G684" t="s">
        <v>5744</v>
      </c>
      <c r="H684">
        <v>45793</v>
      </c>
      <c r="I684">
        <v>45797.137488425928</v>
      </c>
      <c r="J684" t="s">
        <v>51</v>
      </c>
      <c r="K684" s="1">
        <v>227805</v>
      </c>
      <c r="L684" s="1">
        <v>0</v>
      </c>
      <c r="M684" s="1">
        <v>227805</v>
      </c>
      <c r="N684" t="s">
        <v>52</v>
      </c>
      <c r="O684" t="s">
        <v>53</v>
      </c>
      <c r="P684" t="s">
        <v>54</v>
      </c>
      <c r="Q684">
        <v>899999115</v>
      </c>
      <c r="R684" t="s">
        <v>106</v>
      </c>
      <c r="S684" t="s">
        <v>56</v>
      </c>
      <c r="T684" t="s">
        <v>107</v>
      </c>
      <c r="U684" s="3" t="s">
        <v>108</v>
      </c>
      <c r="V684" t="s">
        <v>59</v>
      </c>
      <c r="W684">
        <v>860051135</v>
      </c>
      <c r="X684" t="s">
        <v>109</v>
      </c>
      <c r="Y684">
        <v>923210</v>
      </c>
      <c r="Z684" t="s">
        <v>61</v>
      </c>
      <c r="AA684" t="s">
        <v>62</v>
      </c>
      <c r="AB684" t="s">
        <v>63</v>
      </c>
      <c r="AC684" t="s">
        <v>64</v>
      </c>
      <c r="AD684" t="s">
        <v>65</v>
      </c>
      <c r="AE684" t="s">
        <v>66</v>
      </c>
      <c r="AF684" s="1">
        <v>227805</v>
      </c>
      <c r="AG684" s="1">
        <v>0</v>
      </c>
      <c r="AH684" s="1">
        <v>0</v>
      </c>
      <c r="AI684" s="1">
        <v>0</v>
      </c>
      <c r="AJ684" t="s">
        <v>67</v>
      </c>
      <c r="AM684" t="s">
        <v>68</v>
      </c>
      <c r="AR684" t="s">
        <v>5745</v>
      </c>
      <c r="AS684">
        <v>1225</v>
      </c>
      <c r="AT684">
        <v>1225</v>
      </c>
      <c r="AU684">
        <v>94725</v>
      </c>
      <c r="AV684">
        <v>12425</v>
      </c>
      <c r="AW684">
        <v>45793</v>
      </c>
      <c r="AX684">
        <v>167825</v>
      </c>
      <c r="AY684">
        <v>153667925</v>
      </c>
      <c r="AZ684" t="s">
        <v>70</v>
      </c>
      <c r="BA684">
        <v>45791</v>
      </c>
      <c r="BB684" t="s">
        <v>71</v>
      </c>
      <c r="BC684" t="s">
        <v>5308</v>
      </c>
      <c r="BD684" t="s">
        <v>5309</v>
      </c>
    </row>
    <row r="685" spans="1:56" x14ac:dyDescent="0.25">
      <c r="A685" t="str">
        <f>OP[[#This Row],[CODIGO_OP]]&amp;OP[[#This Row],[Rubro]]</f>
        <v>154067525-11-NC-3603-1300-20-20305C-3603025-02</v>
      </c>
      <c r="B685" t="str">
        <f>OP[[#This Row],[CODIGO_CRP]]&amp;OP[[#This Row],[Rubro]]</f>
        <v>73025-11-NC-3603-1300-20-20305C-3603025-02</v>
      </c>
      <c r="C685" t="str">
        <f>OP[[#This Row],[CODIGO_CDP]]&amp;OP[[#This Row],[Rubro]]</f>
        <v>2125-11-NC-3603-1300-20-20305C-3603025-02</v>
      </c>
      <c r="D685" t="str">
        <f>_xlfn.CONCAT(MID(OP[[#This Row],[Numero Documento]],1,10),"-",RIGHT(OP[[#This Row],[Dependencia]],2),"-",MID(OP[[#This Row],[Fuente]],1,1))</f>
        <v>154067525-11-N</v>
      </c>
      <c r="E685" t="str">
        <f>_xlfn.CONCAT(MID(OP[[#This Row],[Compromisos]],1,10),"-",RIGHT(OP[[#This Row],[Dependencia]],2),"-",MID(OP[[#This Row],[Fuente]],1,1))</f>
        <v>73025-11-N</v>
      </c>
      <c r="F685" t="str">
        <f>_xlfn.CONCAT(MID(OP[[#This Row],[CDP]],1,10),"-",RIGHT(OP[[#This Row],[Dependencia]],2),"-",MID(OP[[#This Row],[Fuente]],1,1))</f>
        <v>2125-11-N</v>
      </c>
      <c r="G685" t="s">
        <v>5746</v>
      </c>
      <c r="H685">
        <v>45793</v>
      </c>
      <c r="I685">
        <v>45797</v>
      </c>
      <c r="J685" t="s">
        <v>75</v>
      </c>
      <c r="K685" s="1">
        <v>1226536</v>
      </c>
      <c r="L685" s="1">
        <v>6790</v>
      </c>
      <c r="M685" s="1">
        <v>1219746</v>
      </c>
      <c r="N685" t="s">
        <v>52</v>
      </c>
      <c r="O685" t="s">
        <v>53</v>
      </c>
      <c r="P685" t="s">
        <v>169</v>
      </c>
      <c r="Q685">
        <v>80059907</v>
      </c>
      <c r="R685" t="s">
        <v>3715</v>
      </c>
      <c r="S685" t="s">
        <v>56</v>
      </c>
      <c r="T685" t="s">
        <v>57</v>
      </c>
      <c r="U685" s="3" t="s">
        <v>5747</v>
      </c>
      <c r="V685" t="s">
        <v>59</v>
      </c>
      <c r="W685">
        <v>860034313</v>
      </c>
      <c r="X685" t="s">
        <v>97</v>
      </c>
      <c r="Y685">
        <v>923211</v>
      </c>
      <c r="Z685" t="s">
        <v>312</v>
      </c>
      <c r="AA685" t="s">
        <v>62</v>
      </c>
      <c r="AB685" t="s">
        <v>63</v>
      </c>
      <c r="AC685" t="s">
        <v>172</v>
      </c>
      <c r="AD685" t="s">
        <v>173</v>
      </c>
      <c r="AE685" t="s">
        <v>66</v>
      </c>
      <c r="AF685" s="1">
        <v>1226536</v>
      </c>
      <c r="AG685" s="1">
        <v>0</v>
      </c>
      <c r="AH685" s="1">
        <v>0</v>
      </c>
      <c r="AI685" s="1">
        <v>0</v>
      </c>
      <c r="AJ685" t="s">
        <v>67</v>
      </c>
      <c r="AM685" t="s">
        <v>68</v>
      </c>
      <c r="AS685">
        <v>2125</v>
      </c>
      <c r="AT685">
        <v>2125</v>
      </c>
      <c r="AU685">
        <v>73025</v>
      </c>
      <c r="AV685">
        <v>0</v>
      </c>
      <c r="AX685">
        <v>168025</v>
      </c>
      <c r="AY685">
        <v>154067525</v>
      </c>
      <c r="AZ685" t="s">
        <v>70</v>
      </c>
      <c r="BA685">
        <v>45770</v>
      </c>
      <c r="BB685" t="s">
        <v>174</v>
      </c>
      <c r="BC685" t="s">
        <v>3716</v>
      </c>
      <c r="BD685" t="s">
        <v>3717</v>
      </c>
    </row>
    <row r="686" spans="1:56" x14ac:dyDescent="0.25">
      <c r="A686" t="str">
        <f>OP[[#This Row],[CODIGO_OP]]&amp;OP[[#This Row],[Rubro]]</f>
        <v>154067625-11-NC-3603-1300-20-20305C-3603025-02</v>
      </c>
      <c r="B686" t="str">
        <f>OP[[#This Row],[CODIGO_CRP]]&amp;OP[[#This Row],[Rubro]]</f>
        <v>73425-11-NC-3603-1300-20-20305C-3603025-02</v>
      </c>
      <c r="C686" t="str">
        <f>OP[[#This Row],[CODIGO_CDP]]&amp;OP[[#This Row],[Rubro]]</f>
        <v>2125-11-NC-3603-1300-20-20305C-3603025-02</v>
      </c>
      <c r="D686" t="str">
        <f>_xlfn.CONCAT(MID(OP[[#This Row],[Numero Documento]],1,10),"-",RIGHT(OP[[#This Row],[Dependencia]],2),"-",MID(OP[[#This Row],[Fuente]],1,1))</f>
        <v>154067625-11-N</v>
      </c>
      <c r="E686" t="str">
        <f>_xlfn.CONCAT(MID(OP[[#This Row],[Compromisos]],1,10),"-",RIGHT(OP[[#This Row],[Dependencia]],2),"-",MID(OP[[#This Row],[Fuente]],1,1))</f>
        <v>73425-11-N</v>
      </c>
      <c r="F686" t="str">
        <f>_xlfn.CONCAT(MID(OP[[#This Row],[CDP]],1,10),"-",RIGHT(OP[[#This Row],[Dependencia]],2),"-",MID(OP[[#This Row],[Fuente]],1,1))</f>
        <v>2125-11-N</v>
      </c>
      <c r="G686" t="s">
        <v>5748</v>
      </c>
      <c r="H686">
        <v>45793</v>
      </c>
      <c r="I686">
        <v>45797</v>
      </c>
      <c r="J686" t="s">
        <v>75</v>
      </c>
      <c r="K686" s="1">
        <v>1226536</v>
      </c>
      <c r="L686" s="1">
        <v>6790</v>
      </c>
      <c r="M686" s="1">
        <v>1219746</v>
      </c>
      <c r="N686" t="s">
        <v>52</v>
      </c>
      <c r="O686" t="s">
        <v>53</v>
      </c>
      <c r="P686" t="s">
        <v>169</v>
      </c>
      <c r="Q686">
        <v>11385910</v>
      </c>
      <c r="R686" t="s">
        <v>3727</v>
      </c>
      <c r="S686" t="s">
        <v>56</v>
      </c>
      <c r="T686" t="s">
        <v>57</v>
      </c>
      <c r="U686" s="3" t="s">
        <v>5749</v>
      </c>
      <c r="V686" t="s">
        <v>59</v>
      </c>
      <c r="W686">
        <v>860034313</v>
      </c>
      <c r="X686" t="s">
        <v>97</v>
      </c>
      <c r="Y686">
        <v>923211</v>
      </c>
      <c r="Z686" t="s">
        <v>312</v>
      </c>
      <c r="AA686" t="s">
        <v>62</v>
      </c>
      <c r="AB686" t="s">
        <v>63</v>
      </c>
      <c r="AC686" t="s">
        <v>172</v>
      </c>
      <c r="AD686" t="s">
        <v>173</v>
      </c>
      <c r="AE686" t="s">
        <v>66</v>
      </c>
      <c r="AF686" s="1">
        <v>1226536</v>
      </c>
      <c r="AG686" s="1">
        <v>0</v>
      </c>
      <c r="AH686" s="1">
        <v>0</v>
      </c>
      <c r="AI686" s="1">
        <v>0</v>
      </c>
      <c r="AJ686" t="s">
        <v>67</v>
      </c>
      <c r="AM686" t="s">
        <v>68</v>
      </c>
      <c r="AS686">
        <v>2125</v>
      </c>
      <c r="AT686">
        <v>2125</v>
      </c>
      <c r="AU686">
        <v>73425</v>
      </c>
      <c r="AV686">
        <v>0</v>
      </c>
      <c r="AX686">
        <v>168125</v>
      </c>
      <c r="AY686">
        <v>154067625</v>
      </c>
      <c r="AZ686" t="s">
        <v>70</v>
      </c>
      <c r="BA686">
        <v>45770</v>
      </c>
      <c r="BB686" t="s">
        <v>174</v>
      </c>
      <c r="BC686" t="s">
        <v>3728</v>
      </c>
      <c r="BD686" t="s">
        <v>2336</v>
      </c>
    </row>
    <row r="687" spans="1:56" x14ac:dyDescent="0.25">
      <c r="A687" t="str">
        <f>OP[[#This Row],[CODIGO_OP]]&amp;OP[[#This Row],[Rubro]]</f>
        <v>154067725-11-NC-3603-1300-20-20305C-3603025-02</v>
      </c>
      <c r="B687" t="str">
        <f>OP[[#This Row],[CODIGO_CRP]]&amp;OP[[#This Row],[Rubro]]</f>
        <v>73525-11-NC-3603-1300-20-20305C-3603025-02</v>
      </c>
      <c r="C687" t="str">
        <f>OP[[#This Row],[CODIGO_CDP]]&amp;OP[[#This Row],[Rubro]]</f>
        <v>2125-11-NC-3603-1300-20-20305C-3603025-02</v>
      </c>
      <c r="D687" t="str">
        <f>_xlfn.CONCAT(MID(OP[[#This Row],[Numero Documento]],1,10),"-",RIGHT(OP[[#This Row],[Dependencia]],2),"-",MID(OP[[#This Row],[Fuente]],1,1))</f>
        <v>154067725-11-N</v>
      </c>
      <c r="E687" t="str">
        <f>_xlfn.CONCAT(MID(OP[[#This Row],[Compromisos]],1,10),"-",RIGHT(OP[[#This Row],[Dependencia]],2),"-",MID(OP[[#This Row],[Fuente]],1,1))</f>
        <v>73525-11-N</v>
      </c>
      <c r="F687" t="str">
        <f>_xlfn.CONCAT(MID(OP[[#This Row],[CDP]],1,10),"-",RIGHT(OP[[#This Row],[Dependencia]],2),"-",MID(OP[[#This Row],[Fuente]],1,1))</f>
        <v>2125-11-N</v>
      </c>
      <c r="G687" t="s">
        <v>5750</v>
      </c>
      <c r="H687">
        <v>45793</v>
      </c>
      <c r="I687">
        <v>45797</v>
      </c>
      <c r="J687" t="s">
        <v>75</v>
      </c>
      <c r="K687" s="1">
        <v>1226536</v>
      </c>
      <c r="L687" s="1">
        <v>4924</v>
      </c>
      <c r="M687" s="1">
        <v>1221612</v>
      </c>
      <c r="N687" t="s">
        <v>52</v>
      </c>
      <c r="O687" t="s">
        <v>53</v>
      </c>
      <c r="P687" t="s">
        <v>169</v>
      </c>
      <c r="Q687">
        <v>1033711463</v>
      </c>
      <c r="R687" t="s">
        <v>3729</v>
      </c>
      <c r="S687" t="s">
        <v>56</v>
      </c>
      <c r="T687" t="s">
        <v>57</v>
      </c>
      <c r="U687" s="3" t="s">
        <v>5751</v>
      </c>
      <c r="V687" t="s">
        <v>59</v>
      </c>
      <c r="W687">
        <v>890903937</v>
      </c>
      <c r="X687" t="s">
        <v>774</v>
      </c>
      <c r="Y687">
        <v>923211</v>
      </c>
      <c r="Z687" t="s">
        <v>312</v>
      </c>
      <c r="AA687" t="s">
        <v>62</v>
      </c>
      <c r="AB687" t="s">
        <v>63</v>
      </c>
      <c r="AC687" t="s">
        <v>172</v>
      </c>
      <c r="AD687" t="s">
        <v>173</v>
      </c>
      <c r="AE687" t="s">
        <v>66</v>
      </c>
      <c r="AF687" s="1">
        <v>1226536</v>
      </c>
      <c r="AG687" s="1">
        <v>0</v>
      </c>
      <c r="AH687" s="1">
        <v>0</v>
      </c>
      <c r="AI687" s="1">
        <v>0</v>
      </c>
      <c r="AJ687" t="s">
        <v>67</v>
      </c>
      <c r="AM687" t="s">
        <v>68</v>
      </c>
      <c r="AS687">
        <v>2125</v>
      </c>
      <c r="AT687">
        <v>2125</v>
      </c>
      <c r="AU687">
        <v>73525</v>
      </c>
      <c r="AV687">
        <v>0</v>
      </c>
      <c r="AX687">
        <v>168225</v>
      </c>
      <c r="AY687">
        <v>154067725</v>
      </c>
      <c r="AZ687" t="s">
        <v>70</v>
      </c>
      <c r="BA687">
        <v>45770</v>
      </c>
      <c r="BB687" t="s">
        <v>174</v>
      </c>
      <c r="BC687" t="s">
        <v>3730</v>
      </c>
      <c r="BD687" t="s">
        <v>2336</v>
      </c>
    </row>
    <row r="688" spans="1:56" x14ac:dyDescent="0.25">
      <c r="A688" t="str">
        <f>OP[[#This Row],[CODIGO_OP]]&amp;OP[[#This Row],[Rubro]]</f>
        <v>154067825-11-NC-3603-1300-20-20305C-3603025-02</v>
      </c>
      <c r="B688" t="str">
        <f>OP[[#This Row],[CODIGO_CRP]]&amp;OP[[#This Row],[Rubro]]</f>
        <v>73625-11-NC-3603-1300-20-20305C-3603025-02</v>
      </c>
      <c r="C688" t="str">
        <f>OP[[#This Row],[CODIGO_CDP]]&amp;OP[[#This Row],[Rubro]]</f>
        <v>2125-11-NC-3603-1300-20-20305C-3603025-02</v>
      </c>
      <c r="D688" t="str">
        <f>_xlfn.CONCAT(MID(OP[[#This Row],[Numero Documento]],1,10),"-",RIGHT(OP[[#This Row],[Dependencia]],2),"-",MID(OP[[#This Row],[Fuente]],1,1))</f>
        <v>154067825-11-N</v>
      </c>
      <c r="E688" t="str">
        <f>_xlfn.CONCAT(MID(OP[[#This Row],[Compromisos]],1,10),"-",RIGHT(OP[[#This Row],[Dependencia]],2),"-",MID(OP[[#This Row],[Fuente]],1,1))</f>
        <v>73625-11-N</v>
      </c>
      <c r="F688" t="str">
        <f>_xlfn.CONCAT(MID(OP[[#This Row],[CDP]],1,10),"-",RIGHT(OP[[#This Row],[Dependencia]],2),"-",MID(OP[[#This Row],[Fuente]],1,1))</f>
        <v>2125-11-N</v>
      </c>
      <c r="G688" t="s">
        <v>5752</v>
      </c>
      <c r="H688">
        <v>45793</v>
      </c>
      <c r="I688">
        <v>45797</v>
      </c>
      <c r="J688" t="s">
        <v>75</v>
      </c>
      <c r="K688" s="1">
        <v>1226536</v>
      </c>
      <c r="L688" s="1">
        <v>6709</v>
      </c>
      <c r="M688" s="1">
        <v>1219827</v>
      </c>
      <c r="N688" t="s">
        <v>52</v>
      </c>
      <c r="O688" t="s">
        <v>53</v>
      </c>
      <c r="P688" t="s">
        <v>169</v>
      </c>
      <c r="Q688">
        <v>1073692087</v>
      </c>
      <c r="R688" t="s">
        <v>3731</v>
      </c>
      <c r="S688" t="s">
        <v>56</v>
      </c>
      <c r="T688" t="s">
        <v>57</v>
      </c>
      <c r="U688" s="3" t="s">
        <v>3732</v>
      </c>
      <c r="V688" t="s">
        <v>59</v>
      </c>
      <c r="W688">
        <v>860034313</v>
      </c>
      <c r="X688" t="s">
        <v>97</v>
      </c>
      <c r="Y688">
        <v>923211</v>
      </c>
      <c r="Z688" t="s">
        <v>312</v>
      </c>
      <c r="AA688" t="s">
        <v>62</v>
      </c>
      <c r="AB688" t="s">
        <v>63</v>
      </c>
      <c r="AC688" t="s">
        <v>172</v>
      </c>
      <c r="AD688" t="s">
        <v>173</v>
      </c>
      <c r="AE688" t="s">
        <v>66</v>
      </c>
      <c r="AF688" s="1">
        <v>1226536</v>
      </c>
      <c r="AG688" s="1">
        <v>0</v>
      </c>
      <c r="AH688" s="1">
        <v>0</v>
      </c>
      <c r="AI688" s="1">
        <v>0</v>
      </c>
      <c r="AJ688" t="s">
        <v>67</v>
      </c>
      <c r="AM688" t="s">
        <v>68</v>
      </c>
      <c r="AS688">
        <v>2125</v>
      </c>
      <c r="AT688">
        <v>2125</v>
      </c>
      <c r="AU688">
        <v>73625</v>
      </c>
      <c r="AV688">
        <v>0</v>
      </c>
      <c r="AX688">
        <v>168325</v>
      </c>
      <c r="AY688">
        <v>154067825</v>
      </c>
      <c r="AZ688" t="s">
        <v>70</v>
      </c>
      <c r="BA688">
        <v>45770</v>
      </c>
      <c r="BB688" t="s">
        <v>174</v>
      </c>
      <c r="BC688" t="s">
        <v>3733</v>
      </c>
      <c r="BD688" t="s">
        <v>2336</v>
      </c>
    </row>
    <row r="689" spans="1:56" x14ac:dyDescent="0.25">
      <c r="A689" t="str">
        <f>OP[[#This Row],[CODIGO_OP]]&amp;OP[[#This Row],[Rubro]]</f>
        <v>154067925-11-NC-3603-1300-20-20305C-3603025-02</v>
      </c>
      <c r="B689" t="str">
        <f>OP[[#This Row],[CODIGO_CRP]]&amp;OP[[#This Row],[Rubro]]</f>
        <v>73825-11-NC-3603-1300-20-20305C-3603025-02</v>
      </c>
      <c r="C689" t="str">
        <f>OP[[#This Row],[CODIGO_CDP]]&amp;OP[[#This Row],[Rubro]]</f>
        <v>2125-11-NC-3603-1300-20-20305C-3603025-02</v>
      </c>
      <c r="D689" t="str">
        <f>_xlfn.CONCAT(MID(OP[[#This Row],[Numero Documento]],1,10),"-",RIGHT(OP[[#This Row],[Dependencia]],2),"-",MID(OP[[#This Row],[Fuente]],1,1))</f>
        <v>154067925-11-N</v>
      </c>
      <c r="E689" t="str">
        <f>_xlfn.CONCAT(MID(OP[[#This Row],[Compromisos]],1,10),"-",RIGHT(OP[[#This Row],[Dependencia]],2),"-",MID(OP[[#This Row],[Fuente]],1,1))</f>
        <v>73825-11-N</v>
      </c>
      <c r="F689" t="str">
        <f>_xlfn.CONCAT(MID(OP[[#This Row],[CDP]],1,10),"-",RIGHT(OP[[#This Row],[Dependencia]],2),"-",MID(OP[[#This Row],[Fuente]],1,1))</f>
        <v>2125-11-N</v>
      </c>
      <c r="G689" t="s">
        <v>5753</v>
      </c>
      <c r="H689">
        <v>45793</v>
      </c>
      <c r="I689">
        <v>45797</v>
      </c>
      <c r="J689" t="s">
        <v>75</v>
      </c>
      <c r="K689" s="1">
        <v>1226536</v>
      </c>
      <c r="L689" s="1">
        <v>6790</v>
      </c>
      <c r="M689" s="1">
        <v>1219746</v>
      </c>
      <c r="N689" t="s">
        <v>52</v>
      </c>
      <c r="O689" t="s">
        <v>53</v>
      </c>
      <c r="P689" t="s">
        <v>169</v>
      </c>
      <c r="Q689">
        <v>1010224535</v>
      </c>
      <c r="R689" t="s">
        <v>3736</v>
      </c>
      <c r="S689" t="s">
        <v>56</v>
      </c>
      <c r="T689" t="s">
        <v>57</v>
      </c>
      <c r="U689" s="3" t="s">
        <v>3737</v>
      </c>
      <c r="V689" t="s">
        <v>59</v>
      </c>
      <c r="W689">
        <v>890903938</v>
      </c>
      <c r="X689" t="s">
        <v>86</v>
      </c>
      <c r="Y689">
        <v>923211</v>
      </c>
      <c r="Z689" t="s">
        <v>312</v>
      </c>
      <c r="AA689" t="s">
        <v>62</v>
      </c>
      <c r="AB689" t="s">
        <v>63</v>
      </c>
      <c r="AC689" t="s">
        <v>172</v>
      </c>
      <c r="AD689" t="s">
        <v>173</v>
      </c>
      <c r="AE689" t="s">
        <v>66</v>
      </c>
      <c r="AF689" s="1">
        <v>1226536</v>
      </c>
      <c r="AG689" s="1">
        <v>0</v>
      </c>
      <c r="AH689" s="1">
        <v>0</v>
      </c>
      <c r="AI689" s="1">
        <v>0</v>
      </c>
      <c r="AJ689" t="s">
        <v>67</v>
      </c>
      <c r="AM689" t="s">
        <v>68</v>
      </c>
      <c r="AS689">
        <v>2125</v>
      </c>
      <c r="AT689">
        <v>2125</v>
      </c>
      <c r="AU689">
        <v>73825</v>
      </c>
      <c r="AV689">
        <v>0</v>
      </c>
      <c r="AX689">
        <v>168425</v>
      </c>
      <c r="AY689">
        <v>154067925</v>
      </c>
      <c r="AZ689" t="s">
        <v>70</v>
      </c>
      <c r="BA689">
        <v>45771</v>
      </c>
      <c r="BB689" t="s">
        <v>174</v>
      </c>
      <c r="BC689" t="s">
        <v>3738</v>
      </c>
      <c r="BD689" t="s">
        <v>2336</v>
      </c>
    </row>
    <row r="690" spans="1:56" x14ac:dyDescent="0.25">
      <c r="A690" t="str">
        <f>OP[[#This Row],[CODIGO_OP]]&amp;OP[[#This Row],[Rubro]]</f>
        <v>154683225-11-NC-3603-1300-20-20305C-3603025-02</v>
      </c>
      <c r="B690" t="str">
        <f>OP[[#This Row],[CODIGO_CRP]]&amp;OP[[#This Row],[Rubro]]</f>
        <v>73025-11-NC-3603-1300-20-20305C-3603025-02</v>
      </c>
      <c r="C690" t="str">
        <f>OP[[#This Row],[CODIGO_CDP]]&amp;OP[[#This Row],[Rubro]]</f>
        <v>2125-11-NC-3603-1300-20-20305C-3603025-02</v>
      </c>
      <c r="D690" t="str">
        <f>_xlfn.CONCAT(MID(OP[[#This Row],[Numero Documento]],1,10),"-",RIGHT(OP[[#This Row],[Dependencia]],2),"-",MID(OP[[#This Row],[Fuente]],1,1))</f>
        <v>154683225-11-N</v>
      </c>
      <c r="E690" t="str">
        <f>_xlfn.CONCAT(MID(OP[[#This Row],[Compromisos]],1,10),"-",RIGHT(OP[[#This Row],[Dependencia]],2),"-",MID(OP[[#This Row],[Fuente]],1,1))</f>
        <v>73025-11-N</v>
      </c>
      <c r="F690" t="str">
        <f>_xlfn.CONCAT(MID(OP[[#This Row],[CDP]],1,10),"-",RIGHT(OP[[#This Row],[Dependencia]],2),"-",MID(OP[[#This Row],[Fuente]],1,1))</f>
        <v>2125-11-N</v>
      </c>
      <c r="G690" t="s">
        <v>5754</v>
      </c>
      <c r="H690">
        <v>45796</v>
      </c>
      <c r="I690">
        <v>45798.160671296297</v>
      </c>
      <c r="J690" t="s">
        <v>51</v>
      </c>
      <c r="K690" s="1">
        <v>1226536</v>
      </c>
      <c r="L690" s="1">
        <v>6790</v>
      </c>
      <c r="M690" s="1">
        <v>1219746</v>
      </c>
      <c r="N690" t="s">
        <v>52</v>
      </c>
      <c r="O690" t="s">
        <v>53</v>
      </c>
      <c r="P690" t="s">
        <v>169</v>
      </c>
      <c r="Q690">
        <v>80059907</v>
      </c>
      <c r="R690" t="s">
        <v>3715</v>
      </c>
      <c r="S690" t="s">
        <v>56</v>
      </c>
      <c r="T690" t="s">
        <v>57</v>
      </c>
      <c r="U690" s="3" t="s">
        <v>5747</v>
      </c>
      <c r="V690" t="s">
        <v>59</v>
      </c>
      <c r="W690">
        <v>860034313</v>
      </c>
      <c r="X690" t="s">
        <v>97</v>
      </c>
      <c r="Y690">
        <v>923211</v>
      </c>
      <c r="Z690" t="s">
        <v>312</v>
      </c>
      <c r="AA690" t="s">
        <v>62</v>
      </c>
      <c r="AB690" t="s">
        <v>63</v>
      </c>
      <c r="AC690" t="s">
        <v>172</v>
      </c>
      <c r="AD690" t="s">
        <v>173</v>
      </c>
      <c r="AE690" t="s">
        <v>66</v>
      </c>
      <c r="AF690" s="1">
        <v>1226536</v>
      </c>
      <c r="AG690" s="1">
        <v>0</v>
      </c>
      <c r="AH690" s="1">
        <v>0</v>
      </c>
      <c r="AI690" s="1">
        <v>0</v>
      </c>
      <c r="AJ690" t="s">
        <v>67</v>
      </c>
      <c r="AM690" t="s">
        <v>68</v>
      </c>
      <c r="AS690">
        <v>2125</v>
      </c>
      <c r="AT690">
        <v>2125</v>
      </c>
      <c r="AU690">
        <v>73025</v>
      </c>
      <c r="AV690">
        <v>0</v>
      </c>
      <c r="AX690">
        <v>168025</v>
      </c>
      <c r="AY690">
        <v>154683225</v>
      </c>
      <c r="AZ690" t="s">
        <v>70</v>
      </c>
      <c r="BA690">
        <v>45770</v>
      </c>
      <c r="BB690" t="s">
        <v>174</v>
      </c>
      <c r="BC690" t="s">
        <v>3716</v>
      </c>
      <c r="BD690" t="s">
        <v>3717</v>
      </c>
    </row>
    <row r="691" spans="1:56" x14ac:dyDescent="0.25">
      <c r="A691" t="str">
        <f>OP[[#This Row],[CODIGO_OP]]&amp;OP[[#This Row],[Rubro]]</f>
        <v>154683325-11-NC-3603-1300-20-20305C-3603025-02</v>
      </c>
      <c r="B691" t="str">
        <f>OP[[#This Row],[CODIGO_CRP]]&amp;OP[[#This Row],[Rubro]]</f>
        <v>73425-11-NC-3603-1300-20-20305C-3603025-02</v>
      </c>
      <c r="C691" t="str">
        <f>OP[[#This Row],[CODIGO_CDP]]&amp;OP[[#This Row],[Rubro]]</f>
        <v>2125-11-NC-3603-1300-20-20305C-3603025-02</v>
      </c>
      <c r="D691" t="str">
        <f>_xlfn.CONCAT(MID(OP[[#This Row],[Numero Documento]],1,10),"-",RIGHT(OP[[#This Row],[Dependencia]],2),"-",MID(OP[[#This Row],[Fuente]],1,1))</f>
        <v>154683325-11-N</v>
      </c>
      <c r="E691" t="str">
        <f>_xlfn.CONCAT(MID(OP[[#This Row],[Compromisos]],1,10),"-",RIGHT(OP[[#This Row],[Dependencia]],2),"-",MID(OP[[#This Row],[Fuente]],1,1))</f>
        <v>73425-11-N</v>
      </c>
      <c r="F691" t="str">
        <f>_xlfn.CONCAT(MID(OP[[#This Row],[CDP]],1,10),"-",RIGHT(OP[[#This Row],[Dependencia]],2),"-",MID(OP[[#This Row],[Fuente]],1,1))</f>
        <v>2125-11-N</v>
      </c>
      <c r="G691" t="s">
        <v>5755</v>
      </c>
      <c r="H691">
        <v>45796</v>
      </c>
      <c r="I691">
        <v>45798.160671296297</v>
      </c>
      <c r="J691" t="s">
        <v>51</v>
      </c>
      <c r="K691" s="1">
        <v>1226536</v>
      </c>
      <c r="L691" s="1">
        <v>6790</v>
      </c>
      <c r="M691" s="1">
        <v>1219746</v>
      </c>
      <c r="N691" t="s">
        <v>52</v>
      </c>
      <c r="O691" t="s">
        <v>53</v>
      </c>
      <c r="P691" t="s">
        <v>169</v>
      </c>
      <c r="Q691">
        <v>11385910</v>
      </c>
      <c r="R691" t="s">
        <v>3727</v>
      </c>
      <c r="S691" t="s">
        <v>56</v>
      </c>
      <c r="T691" t="s">
        <v>57</v>
      </c>
      <c r="U691" s="3" t="s">
        <v>5749</v>
      </c>
      <c r="V691" t="s">
        <v>59</v>
      </c>
      <c r="W691">
        <v>860034313</v>
      </c>
      <c r="X691" t="s">
        <v>97</v>
      </c>
      <c r="Y691">
        <v>923211</v>
      </c>
      <c r="Z691" t="s">
        <v>312</v>
      </c>
      <c r="AA691" t="s">
        <v>62</v>
      </c>
      <c r="AB691" t="s">
        <v>63</v>
      </c>
      <c r="AC691" t="s">
        <v>172</v>
      </c>
      <c r="AD691" t="s">
        <v>173</v>
      </c>
      <c r="AE691" t="s">
        <v>66</v>
      </c>
      <c r="AF691" s="1">
        <v>1226536</v>
      </c>
      <c r="AG691" s="1">
        <v>0</v>
      </c>
      <c r="AH691" s="1">
        <v>0</v>
      </c>
      <c r="AI691" s="1">
        <v>0</v>
      </c>
      <c r="AJ691" t="s">
        <v>67</v>
      </c>
      <c r="AM691" t="s">
        <v>68</v>
      </c>
      <c r="AS691">
        <v>2125</v>
      </c>
      <c r="AT691">
        <v>2125</v>
      </c>
      <c r="AU691">
        <v>73425</v>
      </c>
      <c r="AV691">
        <v>0</v>
      </c>
      <c r="AX691">
        <v>168125</v>
      </c>
      <c r="AY691">
        <v>154683325</v>
      </c>
      <c r="AZ691" t="s">
        <v>70</v>
      </c>
      <c r="BA691">
        <v>45770</v>
      </c>
      <c r="BB691" t="s">
        <v>174</v>
      </c>
      <c r="BC691" t="s">
        <v>3728</v>
      </c>
      <c r="BD691" t="s">
        <v>2336</v>
      </c>
    </row>
    <row r="692" spans="1:56" x14ac:dyDescent="0.25">
      <c r="A692" t="str">
        <f>OP[[#This Row],[CODIGO_OP]]&amp;OP[[#This Row],[Rubro]]</f>
        <v>154683425-11-NC-3603-1300-20-20305C-3603025-02</v>
      </c>
      <c r="B692" t="str">
        <f>OP[[#This Row],[CODIGO_CRP]]&amp;OP[[#This Row],[Rubro]]</f>
        <v>73525-11-NC-3603-1300-20-20305C-3603025-02</v>
      </c>
      <c r="C692" t="str">
        <f>OP[[#This Row],[CODIGO_CDP]]&amp;OP[[#This Row],[Rubro]]</f>
        <v>2125-11-NC-3603-1300-20-20305C-3603025-02</v>
      </c>
      <c r="D692" t="str">
        <f>_xlfn.CONCAT(MID(OP[[#This Row],[Numero Documento]],1,10),"-",RIGHT(OP[[#This Row],[Dependencia]],2),"-",MID(OP[[#This Row],[Fuente]],1,1))</f>
        <v>154683425-11-N</v>
      </c>
      <c r="E692" t="str">
        <f>_xlfn.CONCAT(MID(OP[[#This Row],[Compromisos]],1,10),"-",RIGHT(OP[[#This Row],[Dependencia]],2),"-",MID(OP[[#This Row],[Fuente]],1,1))</f>
        <v>73525-11-N</v>
      </c>
      <c r="F692" t="str">
        <f>_xlfn.CONCAT(MID(OP[[#This Row],[CDP]],1,10),"-",RIGHT(OP[[#This Row],[Dependencia]],2),"-",MID(OP[[#This Row],[Fuente]],1,1))</f>
        <v>2125-11-N</v>
      </c>
      <c r="G692" t="s">
        <v>5756</v>
      </c>
      <c r="H692">
        <v>45796</v>
      </c>
      <c r="I692">
        <v>45798.149513888886</v>
      </c>
      <c r="J692" t="s">
        <v>51</v>
      </c>
      <c r="K692" s="1">
        <v>1226536</v>
      </c>
      <c r="L692" s="1">
        <v>4924</v>
      </c>
      <c r="M692" s="1">
        <v>1221612</v>
      </c>
      <c r="N692" t="s">
        <v>52</v>
      </c>
      <c r="O692" t="s">
        <v>53</v>
      </c>
      <c r="P692" t="s">
        <v>169</v>
      </c>
      <c r="Q692">
        <v>1033711463</v>
      </c>
      <c r="R692" t="s">
        <v>3729</v>
      </c>
      <c r="S692" t="s">
        <v>56</v>
      </c>
      <c r="T692" t="s">
        <v>57</v>
      </c>
      <c r="U692" s="3" t="s">
        <v>5751</v>
      </c>
      <c r="V692" t="s">
        <v>59</v>
      </c>
      <c r="W692">
        <v>890903937</v>
      </c>
      <c r="X692" t="s">
        <v>774</v>
      </c>
      <c r="Y692">
        <v>923211</v>
      </c>
      <c r="Z692" t="s">
        <v>312</v>
      </c>
      <c r="AA692" t="s">
        <v>62</v>
      </c>
      <c r="AB692" t="s">
        <v>63</v>
      </c>
      <c r="AC692" t="s">
        <v>172</v>
      </c>
      <c r="AD692" t="s">
        <v>173</v>
      </c>
      <c r="AE692" t="s">
        <v>66</v>
      </c>
      <c r="AF692" s="1">
        <v>1226536</v>
      </c>
      <c r="AG692" s="1">
        <v>0</v>
      </c>
      <c r="AH692" s="1">
        <v>0</v>
      </c>
      <c r="AI692" s="1">
        <v>0</v>
      </c>
      <c r="AJ692" t="s">
        <v>67</v>
      </c>
      <c r="AM692" t="s">
        <v>68</v>
      </c>
      <c r="AS692">
        <v>2125</v>
      </c>
      <c r="AT692">
        <v>2125</v>
      </c>
      <c r="AU692">
        <v>73525</v>
      </c>
      <c r="AV692">
        <v>0</v>
      </c>
      <c r="AX692">
        <v>168225</v>
      </c>
      <c r="AY692">
        <v>154683425</v>
      </c>
      <c r="AZ692" t="s">
        <v>70</v>
      </c>
      <c r="BA692">
        <v>45770</v>
      </c>
      <c r="BB692" t="s">
        <v>174</v>
      </c>
      <c r="BC692" t="s">
        <v>3730</v>
      </c>
      <c r="BD692" t="s">
        <v>2336</v>
      </c>
    </row>
    <row r="693" spans="1:56" x14ac:dyDescent="0.25">
      <c r="A693" t="str">
        <f>OP[[#This Row],[CODIGO_OP]]&amp;OP[[#This Row],[Rubro]]</f>
        <v>154683525-11-NC-3603-1300-20-20305C-3603025-02</v>
      </c>
      <c r="B693" t="str">
        <f>OP[[#This Row],[CODIGO_CRP]]&amp;OP[[#This Row],[Rubro]]</f>
        <v>73625-11-NC-3603-1300-20-20305C-3603025-02</v>
      </c>
      <c r="C693" t="str">
        <f>OP[[#This Row],[CODIGO_CDP]]&amp;OP[[#This Row],[Rubro]]</f>
        <v>2125-11-NC-3603-1300-20-20305C-3603025-02</v>
      </c>
      <c r="D693" t="str">
        <f>_xlfn.CONCAT(MID(OP[[#This Row],[Numero Documento]],1,10),"-",RIGHT(OP[[#This Row],[Dependencia]],2),"-",MID(OP[[#This Row],[Fuente]],1,1))</f>
        <v>154683525-11-N</v>
      </c>
      <c r="E693" t="str">
        <f>_xlfn.CONCAT(MID(OP[[#This Row],[Compromisos]],1,10),"-",RIGHT(OP[[#This Row],[Dependencia]],2),"-",MID(OP[[#This Row],[Fuente]],1,1))</f>
        <v>73625-11-N</v>
      </c>
      <c r="F693" t="str">
        <f>_xlfn.CONCAT(MID(OP[[#This Row],[CDP]],1,10),"-",RIGHT(OP[[#This Row],[Dependencia]],2),"-",MID(OP[[#This Row],[Fuente]],1,1))</f>
        <v>2125-11-N</v>
      </c>
      <c r="G693" t="s">
        <v>5757</v>
      </c>
      <c r="H693">
        <v>45796</v>
      </c>
      <c r="I693">
        <v>45798.160671296297</v>
      </c>
      <c r="J693" t="s">
        <v>51</v>
      </c>
      <c r="K693" s="1">
        <v>1226536</v>
      </c>
      <c r="L693" s="1">
        <v>6709</v>
      </c>
      <c r="M693" s="1">
        <v>1219827</v>
      </c>
      <c r="N693" t="s">
        <v>52</v>
      </c>
      <c r="O693" t="s">
        <v>53</v>
      </c>
      <c r="P693" t="s">
        <v>169</v>
      </c>
      <c r="Q693">
        <v>1073692087</v>
      </c>
      <c r="R693" t="s">
        <v>3731</v>
      </c>
      <c r="S693" t="s">
        <v>56</v>
      </c>
      <c r="T693" t="s">
        <v>57</v>
      </c>
      <c r="U693" s="3" t="s">
        <v>3732</v>
      </c>
      <c r="V693" t="s">
        <v>59</v>
      </c>
      <c r="W693">
        <v>860034313</v>
      </c>
      <c r="X693" t="s">
        <v>97</v>
      </c>
      <c r="Y693">
        <v>923211</v>
      </c>
      <c r="Z693" t="s">
        <v>312</v>
      </c>
      <c r="AA693" t="s">
        <v>62</v>
      </c>
      <c r="AB693" t="s">
        <v>63</v>
      </c>
      <c r="AC693" t="s">
        <v>172</v>
      </c>
      <c r="AD693" t="s">
        <v>173</v>
      </c>
      <c r="AE693" t="s">
        <v>66</v>
      </c>
      <c r="AF693" s="1">
        <v>1226536</v>
      </c>
      <c r="AG693" s="1">
        <v>0</v>
      </c>
      <c r="AH693" s="1">
        <v>0</v>
      </c>
      <c r="AI693" s="1">
        <v>0</v>
      </c>
      <c r="AJ693" t="s">
        <v>67</v>
      </c>
      <c r="AM693" t="s">
        <v>68</v>
      </c>
      <c r="AS693">
        <v>2125</v>
      </c>
      <c r="AT693">
        <v>2125</v>
      </c>
      <c r="AU693">
        <v>73625</v>
      </c>
      <c r="AV693">
        <v>0</v>
      </c>
      <c r="AX693">
        <v>168325</v>
      </c>
      <c r="AY693">
        <v>154683525</v>
      </c>
      <c r="AZ693" t="s">
        <v>70</v>
      </c>
      <c r="BA693">
        <v>45770</v>
      </c>
      <c r="BB693" t="s">
        <v>174</v>
      </c>
      <c r="BC693" t="s">
        <v>3733</v>
      </c>
      <c r="BD693" t="s">
        <v>2336</v>
      </c>
    </row>
    <row r="694" spans="1:56" x14ac:dyDescent="0.25">
      <c r="A694" t="str">
        <f>OP[[#This Row],[CODIGO_OP]]&amp;OP[[#This Row],[Rubro]]</f>
        <v>154683625-11-NC-3603-1300-20-20305C-3603025-02</v>
      </c>
      <c r="B694" t="str">
        <f>OP[[#This Row],[CODIGO_CRP]]&amp;OP[[#This Row],[Rubro]]</f>
        <v>73825-11-NC-3603-1300-20-20305C-3603025-02</v>
      </c>
      <c r="C694" t="str">
        <f>OP[[#This Row],[CODIGO_CDP]]&amp;OP[[#This Row],[Rubro]]</f>
        <v>2125-11-NC-3603-1300-20-20305C-3603025-02</v>
      </c>
      <c r="D694" t="str">
        <f>_xlfn.CONCAT(MID(OP[[#This Row],[Numero Documento]],1,10),"-",RIGHT(OP[[#This Row],[Dependencia]],2),"-",MID(OP[[#This Row],[Fuente]],1,1))</f>
        <v>154683625-11-N</v>
      </c>
      <c r="E694" t="str">
        <f>_xlfn.CONCAT(MID(OP[[#This Row],[Compromisos]],1,10),"-",RIGHT(OP[[#This Row],[Dependencia]],2),"-",MID(OP[[#This Row],[Fuente]],1,1))</f>
        <v>73825-11-N</v>
      </c>
      <c r="F694" t="str">
        <f>_xlfn.CONCAT(MID(OP[[#This Row],[CDP]],1,10),"-",RIGHT(OP[[#This Row],[Dependencia]],2),"-",MID(OP[[#This Row],[Fuente]],1,1))</f>
        <v>2125-11-N</v>
      </c>
      <c r="G694" t="s">
        <v>5758</v>
      </c>
      <c r="H694">
        <v>45796</v>
      </c>
      <c r="I694">
        <v>45798.150416666664</v>
      </c>
      <c r="J694" t="s">
        <v>51</v>
      </c>
      <c r="K694" s="1">
        <v>1226536</v>
      </c>
      <c r="L694" s="1">
        <v>6790</v>
      </c>
      <c r="M694" s="1">
        <v>1219746</v>
      </c>
      <c r="N694" t="s">
        <v>52</v>
      </c>
      <c r="O694" t="s">
        <v>53</v>
      </c>
      <c r="P694" t="s">
        <v>169</v>
      </c>
      <c r="Q694">
        <v>1010224535</v>
      </c>
      <c r="R694" t="s">
        <v>3736</v>
      </c>
      <c r="S694" t="s">
        <v>56</v>
      </c>
      <c r="T694" t="s">
        <v>57</v>
      </c>
      <c r="U694" s="3" t="s">
        <v>3737</v>
      </c>
      <c r="V694" t="s">
        <v>59</v>
      </c>
      <c r="W694">
        <v>890903938</v>
      </c>
      <c r="X694" t="s">
        <v>86</v>
      </c>
      <c r="Y694">
        <v>923211</v>
      </c>
      <c r="Z694" t="s">
        <v>312</v>
      </c>
      <c r="AA694" t="s">
        <v>62</v>
      </c>
      <c r="AB694" t="s">
        <v>63</v>
      </c>
      <c r="AC694" t="s">
        <v>172</v>
      </c>
      <c r="AD694" t="s">
        <v>173</v>
      </c>
      <c r="AE694" t="s">
        <v>66</v>
      </c>
      <c r="AF694" s="1">
        <v>1226536</v>
      </c>
      <c r="AG694" s="1">
        <v>0</v>
      </c>
      <c r="AH694" s="1">
        <v>0</v>
      </c>
      <c r="AI694" s="1">
        <v>0</v>
      </c>
      <c r="AJ694" t="s">
        <v>67</v>
      </c>
      <c r="AM694" t="s">
        <v>68</v>
      </c>
      <c r="AS694">
        <v>2125</v>
      </c>
      <c r="AT694">
        <v>2125</v>
      </c>
      <c r="AU694">
        <v>73825</v>
      </c>
      <c r="AV694">
        <v>0</v>
      </c>
      <c r="AX694">
        <v>168425</v>
      </c>
      <c r="AY694">
        <v>154683625</v>
      </c>
      <c r="AZ694" t="s">
        <v>70</v>
      </c>
      <c r="BA694">
        <v>45771</v>
      </c>
      <c r="BB694" t="s">
        <v>174</v>
      </c>
      <c r="BC694" t="s">
        <v>3738</v>
      </c>
      <c r="BD694" t="s">
        <v>2336</v>
      </c>
    </row>
    <row r="695" spans="1:56" x14ac:dyDescent="0.25">
      <c r="A695" t="str">
        <f>OP[[#This Row],[CODIGO_OP]]&amp;OP[[#This Row],[Rubro]]</f>
        <v>154715425-10-PC-3603-1300-20-20305C-3603025-02</v>
      </c>
      <c r="B695" t="str">
        <f>OP[[#This Row],[CODIGO_CRP]]&amp;OP[[#This Row],[Rubro]]</f>
        <v>94625-10-PC-3603-1300-20-20305C-3603025-02</v>
      </c>
      <c r="C695" t="str">
        <f>OP[[#This Row],[CODIGO_CDP]]&amp;OP[[#This Row],[Rubro]]</f>
        <v>1225-10-PC-3603-1300-20-20305C-3603025-02</v>
      </c>
      <c r="D695" t="str">
        <f>_xlfn.CONCAT(MID(OP[[#This Row],[Numero Documento]],1,10),"-",RIGHT(OP[[#This Row],[Dependencia]],2),"-",MID(OP[[#This Row],[Fuente]],1,1))</f>
        <v>154715425-10-P</v>
      </c>
      <c r="E695" t="str">
        <f>_xlfn.CONCAT(MID(OP[[#This Row],[Compromisos]],1,10),"-",RIGHT(OP[[#This Row],[Dependencia]],2),"-",MID(OP[[#This Row],[Fuente]],1,1))</f>
        <v>94625-10-P</v>
      </c>
      <c r="F695" t="str">
        <f>_xlfn.CONCAT(MID(OP[[#This Row],[CDP]],1,10),"-",RIGHT(OP[[#This Row],[Dependencia]],2),"-",MID(OP[[#This Row],[Fuente]],1,1))</f>
        <v>1225-10-P</v>
      </c>
      <c r="G695" t="s">
        <v>5759</v>
      </c>
      <c r="H695">
        <v>45796</v>
      </c>
      <c r="I695">
        <v>45798.127465277779</v>
      </c>
      <c r="J695" t="s">
        <v>51</v>
      </c>
      <c r="K695" s="1">
        <v>1955660</v>
      </c>
      <c r="L695" s="1">
        <v>0</v>
      </c>
      <c r="M695" s="1">
        <v>1955660</v>
      </c>
      <c r="N695" t="s">
        <v>52</v>
      </c>
      <c r="O695" t="s">
        <v>53</v>
      </c>
      <c r="P695" t="s">
        <v>54</v>
      </c>
      <c r="Q695">
        <v>860063875</v>
      </c>
      <c r="R695" t="s">
        <v>55</v>
      </c>
      <c r="S695" t="s">
        <v>56</v>
      </c>
      <c r="T695" t="s">
        <v>57</v>
      </c>
      <c r="U695" s="3" t="s">
        <v>58</v>
      </c>
      <c r="V695" t="s">
        <v>59</v>
      </c>
      <c r="W695">
        <v>860050750</v>
      </c>
      <c r="X695" t="s">
        <v>60</v>
      </c>
      <c r="Y695">
        <v>923210</v>
      </c>
      <c r="Z695" t="s">
        <v>61</v>
      </c>
      <c r="AA695" t="s">
        <v>62</v>
      </c>
      <c r="AB695" t="s">
        <v>63</v>
      </c>
      <c r="AC695" t="s">
        <v>64</v>
      </c>
      <c r="AD695" t="s">
        <v>65</v>
      </c>
      <c r="AE695" t="s">
        <v>66</v>
      </c>
      <c r="AF695" s="1">
        <v>1955660</v>
      </c>
      <c r="AG695" s="1">
        <v>0</v>
      </c>
      <c r="AH695" s="1">
        <v>0</v>
      </c>
      <c r="AI695" s="1">
        <v>0</v>
      </c>
      <c r="AJ695" t="s">
        <v>67</v>
      </c>
      <c r="AM695" t="s">
        <v>68</v>
      </c>
      <c r="AR695" t="s">
        <v>5760</v>
      </c>
      <c r="AS695">
        <v>1225</v>
      </c>
      <c r="AT695">
        <v>1225</v>
      </c>
      <c r="AU695">
        <v>94625</v>
      </c>
      <c r="AV695">
        <v>12325</v>
      </c>
      <c r="AW695">
        <v>45793</v>
      </c>
      <c r="AX695">
        <v>167725</v>
      </c>
      <c r="AY695">
        <v>154715425</v>
      </c>
      <c r="AZ695" t="s">
        <v>70</v>
      </c>
      <c r="BA695">
        <v>45791</v>
      </c>
      <c r="BB695" t="s">
        <v>71</v>
      </c>
      <c r="BC695" t="s">
        <v>5303</v>
      </c>
      <c r="BD695" t="s">
        <v>5304</v>
      </c>
    </row>
    <row r="696" spans="1:56" x14ac:dyDescent="0.25">
      <c r="A696" t="str">
        <f>OP[[#This Row],[CODIGO_OP]]&amp;OP[[#This Row],[Rubro]]</f>
        <v>156816625-42-PC-3603-1300-20-20305C-3603025-02</v>
      </c>
      <c r="B696" t="str">
        <f>OP[[#This Row],[CODIGO_CRP]]&amp;OP[[#This Row],[Rubro]]</f>
        <v>93625-42-PC-3603-1300-20-20305C-3603025-02</v>
      </c>
      <c r="C696" t="str">
        <f>OP[[#This Row],[CODIGO_CDP]]&amp;OP[[#This Row],[Rubro]]</f>
        <v>8225-42-PC-3603-1300-20-20305C-3603025-02</v>
      </c>
      <c r="D696" t="str">
        <f>_xlfn.CONCAT(MID(OP[[#This Row],[Numero Documento]],1,10),"-",RIGHT(OP[[#This Row],[Dependencia]],2),"-",MID(OP[[#This Row],[Fuente]],1,1))</f>
        <v>156816625-42-P</v>
      </c>
      <c r="E696" t="str">
        <f>_xlfn.CONCAT(MID(OP[[#This Row],[Compromisos]],1,10),"-",RIGHT(OP[[#This Row],[Dependencia]],2),"-",MID(OP[[#This Row],[Fuente]],1,1))</f>
        <v>93625-42-P</v>
      </c>
      <c r="F696" t="str">
        <f>_xlfn.CONCAT(MID(OP[[#This Row],[CDP]],1,10),"-",RIGHT(OP[[#This Row],[Dependencia]],2),"-",MID(OP[[#This Row],[Fuente]],1,1))</f>
        <v>8225-42-P</v>
      </c>
      <c r="G696" t="s">
        <v>5255</v>
      </c>
      <c r="H696">
        <v>45797</v>
      </c>
      <c r="I696">
        <v>45799</v>
      </c>
      <c r="J696" t="s">
        <v>3317</v>
      </c>
      <c r="K696" s="1">
        <v>624622</v>
      </c>
      <c r="L696" s="1">
        <v>0</v>
      </c>
      <c r="M696" s="1">
        <v>624622</v>
      </c>
      <c r="N696" t="s">
        <v>52</v>
      </c>
      <c r="O696" t="s">
        <v>53</v>
      </c>
      <c r="P696" t="s">
        <v>169</v>
      </c>
      <c r="Q696">
        <v>1030625724</v>
      </c>
      <c r="R696" t="s">
        <v>5251</v>
      </c>
      <c r="S696" t="s">
        <v>56</v>
      </c>
      <c r="T696" t="s">
        <v>57</v>
      </c>
      <c r="U696" s="3" t="s">
        <v>5252</v>
      </c>
      <c r="V696" t="s">
        <v>59</v>
      </c>
      <c r="W696">
        <v>890903938</v>
      </c>
      <c r="X696" t="s">
        <v>86</v>
      </c>
      <c r="Y696">
        <v>923242</v>
      </c>
      <c r="Z696" t="s">
        <v>702</v>
      </c>
      <c r="AA696" t="s">
        <v>62</v>
      </c>
      <c r="AB696" t="s">
        <v>63</v>
      </c>
      <c r="AC696" t="s">
        <v>64</v>
      </c>
      <c r="AD696" t="s">
        <v>65</v>
      </c>
      <c r="AE696" t="s">
        <v>66</v>
      </c>
      <c r="AF696" s="1">
        <v>624622</v>
      </c>
      <c r="AG696" s="1">
        <v>0</v>
      </c>
      <c r="AH696" s="1">
        <v>0</v>
      </c>
      <c r="AI696" s="1">
        <v>0</v>
      </c>
      <c r="AJ696" t="s">
        <v>67</v>
      </c>
      <c r="AM696" t="s">
        <v>68</v>
      </c>
      <c r="AS696">
        <v>8225</v>
      </c>
      <c r="AT696">
        <v>8225</v>
      </c>
      <c r="AU696">
        <v>93625</v>
      </c>
      <c r="AV696">
        <v>12625</v>
      </c>
      <c r="AW696">
        <v>45796</v>
      </c>
      <c r="AX696">
        <v>168525</v>
      </c>
      <c r="AY696">
        <v>156816625</v>
      </c>
      <c r="AZ696" t="s">
        <v>70</v>
      </c>
      <c r="BA696">
        <v>45789</v>
      </c>
      <c r="BB696" t="s">
        <v>1775</v>
      </c>
      <c r="BC696" t="s">
        <v>5256</v>
      </c>
      <c r="BD696" t="s">
        <v>5257</v>
      </c>
    </row>
    <row r="697" spans="1:56" x14ac:dyDescent="0.25">
      <c r="A697" t="str">
        <f>OP[[#This Row],[CODIGO_OP]]&amp;OP[[#This Row],[Rubro]]</f>
        <v>156816725-42-PC-3603-1300-20-20305C-3603025-02</v>
      </c>
      <c r="B697" t="str">
        <f>OP[[#This Row],[CODIGO_CRP]]&amp;OP[[#This Row],[Rubro]]</f>
        <v>93725-42-PC-3603-1300-20-20305C-3603025-02</v>
      </c>
      <c r="C697" t="str">
        <f>OP[[#This Row],[CODIGO_CDP]]&amp;OP[[#This Row],[Rubro]]</f>
        <v>8225-42-PC-3603-1300-20-20305C-3603025-02</v>
      </c>
      <c r="D697" t="str">
        <f>_xlfn.CONCAT(MID(OP[[#This Row],[Numero Documento]],1,10),"-",RIGHT(OP[[#This Row],[Dependencia]],2),"-",MID(OP[[#This Row],[Fuente]],1,1))</f>
        <v>156816725-42-P</v>
      </c>
      <c r="E697" t="str">
        <f>_xlfn.CONCAT(MID(OP[[#This Row],[Compromisos]],1,10),"-",RIGHT(OP[[#This Row],[Dependencia]],2),"-",MID(OP[[#This Row],[Fuente]],1,1))</f>
        <v>93725-42-P</v>
      </c>
      <c r="F697" t="str">
        <f>_xlfn.CONCAT(MID(OP[[#This Row],[CDP]],1,10),"-",RIGHT(OP[[#This Row],[Dependencia]],2),"-",MID(OP[[#This Row],[Fuente]],1,1))</f>
        <v>8225-42-P</v>
      </c>
      <c r="G697" t="s">
        <v>5262</v>
      </c>
      <c r="H697">
        <v>45797</v>
      </c>
      <c r="I697">
        <v>45799</v>
      </c>
      <c r="J697" t="s">
        <v>3317</v>
      </c>
      <c r="K697" s="1">
        <v>183523</v>
      </c>
      <c r="L697" s="1">
        <v>0</v>
      </c>
      <c r="M697" s="1">
        <v>183523</v>
      </c>
      <c r="N697" t="s">
        <v>52</v>
      </c>
      <c r="O697" t="s">
        <v>53</v>
      </c>
      <c r="P697" t="s">
        <v>169</v>
      </c>
      <c r="Q697">
        <v>1073672613</v>
      </c>
      <c r="R697" t="s">
        <v>5258</v>
      </c>
      <c r="S697" t="s">
        <v>56</v>
      </c>
      <c r="T697" t="s">
        <v>57</v>
      </c>
      <c r="U697" s="3" t="s">
        <v>5259</v>
      </c>
      <c r="V697" t="s">
        <v>59</v>
      </c>
      <c r="W697">
        <v>860035827</v>
      </c>
      <c r="X697" t="s">
        <v>378</v>
      </c>
      <c r="Y697">
        <v>923242</v>
      </c>
      <c r="Z697" t="s">
        <v>702</v>
      </c>
      <c r="AA697" t="s">
        <v>62</v>
      </c>
      <c r="AB697" t="s">
        <v>63</v>
      </c>
      <c r="AC697" t="s">
        <v>64</v>
      </c>
      <c r="AD697" t="s">
        <v>65</v>
      </c>
      <c r="AE697" t="s">
        <v>66</v>
      </c>
      <c r="AF697" s="1">
        <v>183523</v>
      </c>
      <c r="AG697" s="1">
        <v>0</v>
      </c>
      <c r="AH697" s="1">
        <v>0</v>
      </c>
      <c r="AI697" s="1">
        <v>0</v>
      </c>
      <c r="AJ697" t="s">
        <v>67</v>
      </c>
      <c r="AM697" t="s">
        <v>68</v>
      </c>
      <c r="AS697">
        <v>8225</v>
      </c>
      <c r="AT697">
        <v>8225</v>
      </c>
      <c r="AU697">
        <v>93725</v>
      </c>
      <c r="AV697">
        <v>12725</v>
      </c>
      <c r="AW697">
        <v>45796</v>
      </c>
      <c r="AX697">
        <v>168625</v>
      </c>
      <c r="AY697">
        <v>156816725</v>
      </c>
      <c r="AZ697" t="s">
        <v>70</v>
      </c>
      <c r="BA697">
        <v>45789</v>
      </c>
      <c r="BB697" t="s">
        <v>1775</v>
      </c>
      <c r="BC697" t="s">
        <v>5263</v>
      </c>
      <c r="BD697" t="s">
        <v>5264</v>
      </c>
    </row>
    <row r="698" spans="1:56" x14ac:dyDescent="0.25">
      <c r="A698" t="str">
        <f>OP[[#This Row],[CODIGO_OP]]&amp;OP[[#This Row],[Rubro]]</f>
        <v>156816825-42-PC-3603-1300-20-20305C-3603025-02</v>
      </c>
      <c r="B698" t="str">
        <f>OP[[#This Row],[CODIGO_CRP]]&amp;OP[[#This Row],[Rubro]]</f>
        <v>93825-42-PC-3603-1300-20-20305C-3603025-02</v>
      </c>
      <c r="C698" t="str">
        <f>OP[[#This Row],[CODIGO_CDP]]&amp;OP[[#This Row],[Rubro]]</f>
        <v>8225-42-PC-3603-1300-20-20305C-3603025-02</v>
      </c>
      <c r="D698" t="str">
        <f>_xlfn.CONCAT(MID(OP[[#This Row],[Numero Documento]],1,10),"-",RIGHT(OP[[#This Row],[Dependencia]],2),"-",MID(OP[[#This Row],[Fuente]],1,1))</f>
        <v>156816825-42-P</v>
      </c>
      <c r="E698" t="str">
        <f>_xlfn.CONCAT(MID(OP[[#This Row],[Compromisos]],1,10),"-",RIGHT(OP[[#This Row],[Dependencia]],2),"-",MID(OP[[#This Row],[Fuente]],1,1))</f>
        <v>93825-42-P</v>
      </c>
      <c r="F698" t="str">
        <f>_xlfn.CONCAT(MID(OP[[#This Row],[CDP]],1,10),"-",RIGHT(OP[[#This Row],[Dependencia]],2),"-",MID(OP[[#This Row],[Fuente]],1,1))</f>
        <v>8225-42-P</v>
      </c>
      <c r="G698" t="s">
        <v>5267</v>
      </c>
      <c r="H698">
        <v>45797</v>
      </c>
      <c r="I698">
        <v>45799</v>
      </c>
      <c r="J698" t="s">
        <v>3317</v>
      </c>
      <c r="K698" s="1">
        <v>183523</v>
      </c>
      <c r="L698" s="1">
        <v>0</v>
      </c>
      <c r="M698" s="1">
        <v>183523</v>
      </c>
      <c r="N698" t="s">
        <v>52</v>
      </c>
      <c r="O698" t="s">
        <v>53</v>
      </c>
      <c r="P698" t="s">
        <v>169</v>
      </c>
      <c r="Q698">
        <v>1131110918</v>
      </c>
      <c r="R698" t="s">
        <v>5125</v>
      </c>
      <c r="S698" t="s">
        <v>56</v>
      </c>
      <c r="T698" t="s">
        <v>57</v>
      </c>
      <c r="U698" s="3" t="s">
        <v>5126</v>
      </c>
      <c r="V698" t="s">
        <v>59</v>
      </c>
      <c r="W698">
        <v>890903938</v>
      </c>
      <c r="X698" t="s">
        <v>86</v>
      </c>
      <c r="Y698">
        <v>923242</v>
      </c>
      <c r="Z698" t="s">
        <v>702</v>
      </c>
      <c r="AA698" t="s">
        <v>62</v>
      </c>
      <c r="AB698" t="s">
        <v>63</v>
      </c>
      <c r="AC698" t="s">
        <v>64</v>
      </c>
      <c r="AD698" t="s">
        <v>65</v>
      </c>
      <c r="AE698" t="s">
        <v>66</v>
      </c>
      <c r="AF698" s="1">
        <v>183523</v>
      </c>
      <c r="AG698" s="1">
        <v>0</v>
      </c>
      <c r="AH698" s="1">
        <v>0</v>
      </c>
      <c r="AI698" s="1">
        <v>0</v>
      </c>
      <c r="AJ698" t="s">
        <v>67</v>
      </c>
      <c r="AM698" t="s">
        <v>68</v>
      </c>
      <c r="AS698">
        <v>8225</v>
      </c>
      <c r="AT698">
        <v>8225</v>
      </c>
      <c r="AU698">
        <v>93825</v>
      </c>
      <c r="AV698">
        <v>12825</v>
      </c>
      <c r="AW698">
        <v>45796</v>
      </c>
      <c r="AX698">
        <v>168725</v>
      </c>
      <c r="AY698">
        <v>156816825</v>
      </c>
      <c r="AZ698" t="s">
        <v>70</v>
      </c>
      <c r="BA698">
        <v>45789</v>
      </c>
      <c r="BB698" t="s">
        <v>1775</v>
      </c>
      <c r="BC698" t="s">
        <v>5263</v>
      </c>
      <c r="BD698" t="s">
        <v>5264</v>
      </c>
    </row>
    <row r="699" spans="1:56" x14ac:dyDescent="0.25">
      <c r="A699" t="str">
        <f>OP[[#This Row],[CODIGO_OP]]&amp;OP[[#This Row],[Rubro]]</f>
        <v>156817025-42-PC-3603-1300-20-20305C-3603025-02</v>
      </c>
      <c r="B699" t="str">
        <f>OP[[#This Row],[CODIGO_CRP]]&amp;OP[[#This Row],[Rubro]]</f>
        <v>93925-42-PC-3603-1300-20-20305C-3603025-02</v>
      </c>
      <c r="C699" t="str">
        <f>OP[[#This Row],[CODIGO_CDP]]&amp;OP[[#This Row],[Rubro]]</f>
        <v>8225-42-PC-3603-1300-20-20305C-3603025-02</v>
      </c>
      <c r="D699" t="str">
        <f>_xlfn.CONCAT(MID(OP[[#This Row],[Numero Documento]],1,10),"-",RIGHT(OP[[#This Row],[Dependencia]],2),"-",MID(OP[[#This Row],[Fuente]],1,1))</f>
        <v>156817025-42-P</v>
      </c>
      <c r="E699" t="str">
        <f>_xlfn.CONCAT(MID(OP[[#This Row],[Compromisos]],1,10),"-",RIGHT(OP[[#This Row],[Dependencia]],2),"-",MID(OP[[#This Row],[Fuente]],1,1))</f>
        <v>93925-42-P</v>
      </c>
      <c r="F699" t="str">
        <f>_xlfn.CONCAT(MID(OP[[#This Row],[CDP]],1,10),"-",RIGHT(OP[[#This Row],[Dependencia]],2),"-",MID(OP[[#This Row],[Fuente]],1,1))</f>
        <v>8225-42-P</v>
      </c>
      <c r="G699" t="s">
        <v>5271</v>
      </c>
      <c r="H699">
        <v>45797</v>
      </c>
      <c r="I699">
        <v>45799</v>
      </c>
      <c r="J699" t="s">
        <v>3317</v>
      </c>
      <c r="K699" s="1">
        <v>183523</v>
      </c>
      <c r="L699" s="1">
        <v>0</v>
      </c>
      <c r="M699" s="1">
        <v>183523</v>
      </c>
      <c r="N699" t="s">
        <v>52</v>
      </c>
      <c r="O699" t="s">
        <v>53</v>
      </c>
      <c r="P699" t="s">
        <v>169</v>
      </c>
      <c r="Q699">
        <v>1005822531</v>
      </c>
      <c r="R699" t="s">
        <v>5268</v>
      </c>
      <c r="S699" t="s">
        <v>56</v>
      </c>
      <c r="T699" t="s">
        <v>57</v>
      </c>
      <c r="U699" s="3" t="s">
        <v>5761</v>
      </c>
      <c r="V699" t="s">
        <v>59</v>
      </c>
      <c r="W699">
        <v>860035827</v>
      </c>
      <c r="X699" t="s">
        <v>378</v>
      </c>
      <c r="Y699">
        <v>923242</v>
      </c>
      <c r="Z699" t="s">
        <v>702</v>
      </c>
      <c r="AA699" t="s">
        <v>62</v>
      </c>
      <c r="AB699" t="s">
        <v>63</v>
      </c>
      <c r="AC699" t="s">
        <v>64</v>
      </c>
      <c r="AD699" t="s">
        <v>65</v>
      </c>
      <c r="AE699" t="s">
        <v>66</v>
      </c>
      <c r="AF699" s="1">
        <v>183523</v>
      </c>
      <c r="AG699" s="1">
        <v>0</v>
      </c>
      <c r="AH699" s="1">
        <v>0</v>
      </c>
      <c r="AI699" s="1">
        <v>0</v>
      </c>
      <c r="AJ699" t="s">
        <v>67</v>
      </c>
      <c r="AM699" t="s">
        <v>68</v>
      </c>
      <c r="AS699">
        <v>8225</v>
      </c>
      <c r="AT699">
        <v>8225</v>
      </c>
      <c r="AU699">
        <v>93925</v>
      </c>
      <c r="AV699">
        <v>12925</v>
      </c>
      <c r="AW699">
        <v>45796</v>
      </c>
      <c r="AX699">
        <v>168825</v>
      </c>
      <c r="AY699">
        <v>156817025</v>
      </c>
      <c r="AZ699" t="s">
        <v>70</v>
      </c>
      <c r="BA699">
        <v>45789</v>
      </c>
      <c r="BB699" t="s">
        <v>1775</v>
      </c>
      <c r="BC699" t="s">
        <v>5263</v>
      </c>
      <c r="BD699" t="s">
        <v>5272</v>
      </c>
    </row>
    <row r="700" spans="1:56" x14ac:dyDescent="0.25">
      <c r="A700" t="str">
        <f>OP[[#This Row],[CODIGO_OP]]&amp;OP[[#This Row],[Rubro]]</f>
        <v>156817125-42-PC-3603-1300-20-20305C-3603025-02</v>
      </c>
      <c r="B700" t="str">
        <f>OP[[#This Row],[CODIGO_CRP]]&amp;OP[[#This Row],[Rubro]]</f>
        <v>94025-42-PC-3603-1300-20-20305C-3603025-02</v>
      </c>
      <c r="C700" t="str">
        <f>OP[[#This Row],[CODIGO_CDP]]&amp;OP[[#This Row],[Rubro]]</f>
        <v>8225-42-PC-3603-1300-20-20305C-3603025-02</v>
      </c>
      <c r="D700" t="str">
        <f>_xlfn.CONCAT(MID(OP[[#This Row],[Numero Documento]],1,10),"-",RIGHT(OP[[#This Row],[Dependencia]],2),"-",MID(OP[[#This Row],[Fuente]],1,1))</f>
        <v>156817125-42-P</v>
      </c>
      <c r="E700" t="str">
        <f>_xlfn.CONCAT(MID(OP[[#This Row],[Compromisos]],1,10),"-",RIGHT(OP[[#This Row],[Dependencia]],2),"-",MID(OP[[#This Row],[Fuente]],1,1))</f>
        <v>94025-42-P</v>
      </c>
      <c r="F700" t="str">
        <f>_xlfn.CONCAT(MID(OP[[#This Row],[CDP]],1,10),"-",RIGHT(OP[[#This Row],[Dependencia]],2),"-",MID(OP[[#This Row],[Fuente]],1,1))</f>
        <v>8225-42-P</v>
      </c>
      <c r="G700" t="s">
        <v>5277</v>
      </c>
      <c r="H700">
        <v>45797</v>
      </c>
      <c r="I700">
        <v>45799</v>
      </c>
      <c r="J700" t="s">
        <v>3317</v>
      </c>
      <c r="K700" s="1">
        <v>183523</v>
      </c>
      <c r="L700" s="1">
        <v>0</v>
      </c>
      <c r="M700" s="1">
        <v>183523</v>
      </c>
      <c r="N700" t="s">
        <v>52</v>
      </c>
      <c r="O700" t="s">
        <v>53</v>
      </c>
      <c r="P700" t="s">
        <v>169</v>
      </c>
      <c r="Q700">
        <v>1024608628</v>
      </c>
      <c r="R700" t="s">
        <v>5273</v>
      </c>
      <c r="S700" t="s">
        <v>56</v>
      </c>
      <c r="T700" t="s">
        <v>57</v>
      </c>
      <c r="U700" s="3" t="s">
        <v>5274</v>
      </c>
      <c r="V700" t="s">
        <v>59</v>
      </c>
      <c r="W700">
        <v>890903938</v>
      </c>
      <c r="X700" t="s">
        <v>86</v>
      </c>
      <c r="Y700">
        <v>923242</v>
      </c>
      <c r="Z700" t="s">
        <v>702</v>
      </c>
      <c r="AA700" t="s">
        <v>62</v>
      </c>
      <c r="AB700" t="s">
        <v>63</v>
      </c>
      <c r="AC700" t="s">
        <v>64</v>
      </c>
      <c r="AD700" t="s">
        <v>65</v>
      </c>
      <c r="AE700" t="s">
        <v>66</v>
      </c>
      <c r="AF700" s="1">
        <v>183523</v>
      </c>
      <c r="AG700" s="1">
        <v>0</v>
      </c>
      <c r="AH700" s="1">
        <v>0</v>
      </c>
      <c r="AI700" s="1">
        <v>0</v>
      </c>
      <c r="AJ700" t="s">
        <v>67</v>
      </c>
      <c r="AM700" t="s">
        <v>68</v>
      </c>
      <c r="AS700">
        <v>8225</v>
      </c>
      <c r="AT700">
        <v>8225</v>
      </c>
      <c r="AU700">
        <v>94025</v>
      </c>
      <c r="AV700">
        <v>13125</v>
      </c>
      <c r="AW700">
        <v>45796</v>
      </c>
      <c r="AX700">
        <v>168925</v>
      </c>
      <c r="AY700">
        <v>156817125</v>
      </c>
      <c r="AZ700" t="s">
        <v>70</v>
      </c>
      <c r="BA700">
        <v>45789</v>
      </c>
      <c r="BB700" t="s">
        <v>1775</v>
      </c>
      <c r="BC700" t="s">
        <v>5263</v>
      </c>
      <c r="BD700" t="s">
        <v>5264</v>
      </c>
    </row>
    <row r="701" spans="1:56" x14ac:dyDescent="0.25">
      <c r="A701" t="str">
        <f>OP[[#This Row],[CODIGO_OP]]&amp;OP[[#This Row],[Rubro]]</f>
        <v>19229625-10-PC-3603-1300-20-20305C-3603025-02</v>
      </c>
      <c r="B701" t="str">
        <f>OP[[#This Row],[CODIGO_CRP]]&amp;OP[[#This Row],[Rubro]]</f>
        <v>525-10-PC-3603-1300-20-20305C-3603025-02</v>
      </c>
      <c r="C701" t="str">
        <f>OP[[#This Row],[CODIGO_CDP]]&amp;OP[[#This Row],[Rubro]]</f>
        <v>1225-10-PC-3603-1300-20-20305C-3603025-02</v>
      </c>
      <c r="D701" t="str">
        <f>_xlfn.CONCAT(MID(OP[[#This Row],[Numero Documento]],1,10),"-",RIGHT(OP[[#This Row],[Dependencia]],2),"-",MID(OP[[#This Row],[Fuente]],1,1))</f>
        <v>19229625-10-P</v>
      </c>
      <c r="E701" t="str">
        <f>_xlfn.CONCAT(MID(OP[[#This Row],[Compromisos]],1,10),"-",RIGHT(OP[[#This Row],[Dependencia]],2),"-",MID(OP[[#This Row],[Fuente]],1,1))</f>
        <v>525-10-P</v>
      </c>
      <c r="F701" t="str">
        <f>_xlfn.CONCAT(MID(OP[[#This Row],[CDP]],1,10),"-",RIGHT(OP[[#This Row],[Dependencia]],2),"-",MID(OP[[#This Row],[Fuente]],1,1))</f>
        <v>1225-10-P</v>
      </c>
      <c r="G701" t="s">
        <v>81</v>
      </c>
      <c r="H701">
        <v>45685</v>
      </c>
      <c r="I701">
        <v>45687.075370370374</v>
      </c>
      <c r="J701" t="s">
        <v>51</v>
      </c>
      <c r="K701" s="1">
        <v>2262280</v>
      </c>
      <c r="L701" s="1">
        <v>0</v>
      </c>
      <c r="M701" s="1">
        <v>2262280</v>
      </c>
      <c r="N701" t="s">
        <v>52</v>
      </c>
      <c r="O701" t="s">
        <v>53</v>
      </c>
      <c r="P701" t="s">
        <v>54</v>
      </c>
      <c r="Q701">
        <v>860063875</v>
      </c>
      <c r="R701" t="s">
        <v>55</v>
      </c>
      <c r="S701" t="s">
        <v>56</v>
      </c>
      <c r="T701" t="s">
        <v>57</v>
      </c>
      <c r="U701" s="3" t="s">
        <v>58</v>
      </c>
      <c r="V701" t="s">
        <v>59</v>
      </c>
      <c r="W701">
        <v>860050750</v>
      </c>
      <c r="X701" t="s">
        <v>60</v>
      </c>
      <c r="Y701">
        <v>923210</v>
      </c>
      <c r="Z701" t="s">
        <v>61</v>
      </c>
      <c r="AA701" t="s">
        <v>62</v>
      </c>
      <c r="AB701" t="s">
        <v>63</v>
      </c>
      <c r="AC701" t="s">
        <v>64</v>
      </c>
      <c r="AD701" t="s">
        <v>65</v>
      </c>
      <c r="AE701" t="s">
        <v>66</v>
      </c>
      <c r="AF701" s="1">
        <v>2262280</v>
      </c>
      <c r="AG701" s="1">
        <v>0</v>
      </c>
      <c r="AH701" s="1">
        <v>0</v>
      </c>
      <c r="AI701" s="1">
        <v>0</v>
      </c>
      <c r="AJ701" t="s">
        <v>67</v>
      </c>
      <c r="AM701" t="s">
        <v>68</v>
      </c>
      <c r="AR701" t="s">
        <v>82</v>
      </c>
      <c r="AS701">
        <v>1225</v>
      </c>
      <c r="AT701">
        <v>1225</v>
      </c>
      <c r="AU701">
        <v>525</v>
      </c>
      <c r="AV701">
        <v>225</v>
      </c>
      <c r="AW701">
        <v>45679</v>
      </c>
      <c r="AX701">
        <v>225</v>
      </c>
      <c r="AY701">
        <v>19229625</v>
      </c>
      <c r="AZ701" t="s">
        <v>70</v>
      </c>
      <c r="BA701">
        <v>45671</v>
      </c>
      <c r="BB701" t="s">
        <v>71</v>
      </c>
      <c r="BC701" t="s">
        <v>77</v>
      </c>
      <c r="BD701" t="s">
        <v>78</v>
      </c>
    </row>
    <row r="702" spans="1:56" x14ac:dyDescent="0.25">
      <c r="A702" t="str">
        <f>OP[[#This Row],[CODIGO_OP]]&amp;OP[[#This Row],[Rubro]]</f>
        <v>19247825-10-PC-3603-1300-20-20305C-3603025-02</v>
      </c>
      <c r="B702" t="str">
        <f>OP[[#This Row],[CODIGO_CRP]]&amp;OP[[#This Row],[Rubro]]</f>
        <v>425-10-PC-3603-1300-20-20305C-3603025-02</v>
      </c>
      <c r="C702" t="str">
        <f>OP[[#This Row],[CODIGO_CDP]]&amp;OP[[#This Row],[Rubro]]</f>
        <v>1225-10-PC-3603-1300-20-20305C-3603025-02</v>
      </c>
      <c r="D702" t="str">
        <f>_xlfn.CONCAT(MID(OP[[#This Row],[Numero Documento]],1,10),"-",RIGHT(OP[[#This Row],[Dependencia]],2),"-",MID(OP[[#This Row],[Fuente]],1,1))</f>
        <v>19247825-10-P</v>
      </c>
      <c r="E702" t="str">
        <f>_xlfn.CONCAT(MID(OP[[#This Row],[Compromisos]],1,10),"-",RIGHT(OP[[#This Row],[Dependencia]],2),"-",MID(OP[[#This Row],[Fuente]],1,1))</f>
        <v>425-10-P</v>
      </c>
      <c r="F702" t="str">
        <f>_xlfn.CONCAT(MID(OP[[#This Row],[CDP]],1,10),"-",RIGHT(OP[[#This Row],[Dependencia]],2),"-",MID(OP[[#This Row],[Fuente]],1,1))</f>
        <v>1225-10-P</v>
      </c>
      <c r="G702" t="s">
        <v>83</v>
      </c>
      <c r="H702">
        <v>45685</v>
      </c>
      <c r="I702">
        <v>45687.075231481482</v>
      </c>
      <c r="J702" t="s">
        <v>51</v>
      </c>
      <c r="K702" s="1">
        <v>4390</v>
      </c>
      <c r="L702" s="1">
        <v>0</v>
      </c>
      <c r="M702" s="1">
        <v>4390</v>
      </c>
      <c r="N702" t="s">
        <v>52</v>
      </c>
      <c r="O702" t="s">
        <v>53</v>
      </c>
      <c r="P702" t="s">
        <v>54</v>
      </c>
      <c r="Q702">
        <v>800007813</v>
      </c>
      <c r="R702" t="s">
        <v>84</v>
      </c>
      <c r="S702" t="s">
        <v>56</v>
      </c>
      <c r="T702" t="s">
        <v>57</v>
      </c>
      <c r="U702" s="3" t="s">
        <v>85</v>
      </c>
      <c r="V702" t="s">
        <v>59</v>
      </c>
      <c r="W702">
        <v>890903938</v>
      </c>
      <c r="X702" t="s">
        <v>86</v>
      </c>
      <c r="Y702">
        <v>923210</v>
      </c>
      <c r="Z702" t="s">
        <v>61</v>
      </c>
      <c r="AA702" t="s">
        <v>62</v>
      </c>
      <c r="AB702" t="s">
        <v>63</v>
      </c>
      <c r="AC702" t="s">
        <v>64</v>
      </c>
      <c r="AD702" t="s">
        <v>65</v>
      </c>
      <c r="AE702" t="s">
        <v>66</v>
      </c>
      <c r="AF702" s="1">
        <v>4390</v>
      </c>
      <c r="AG702" s="1">
        <v>0</v>
      </c>
      <c r="AH702" s="1">
        <v>0</v>
      </c>
      <c r="AI702" s="1">
        <v>0</v>
      </c>
      <c r="AJ702" t="s">
        <v>67</v>
      </c>
      <c r="AM702" t="s">
        <v>68</v>
      </c>
      <c r="AR702" t="s">
        <v>87</v>
      </c>
      <c r="AS702">
        <v>1225</v>
      </c>
      <c r="AT702">
        <v>1225</v>
      </c>
      <c r="AU702">
        <v>425</v>
      </c>
      <c r="AV702">
        <v>325</v>
      </c>
      <c r="AW702">
        <v>45681</v>
      </c>
      <c r="AX702">
        <v>325</v>
      </c>
      <c r="AY702">
        <v>19247825</v>
      </c>
      <c r="AZ702" t="s">
        <v>70</v>
      </c>
      <c r="BA702">
        <v>45671</v>
      </c>
      <c r="BB702" t="s">
        <v>71</v>
      </c>
      <c r="BC702" t="s">
        <v>88</v>
      </c>
      <c r="BD702" t="s">
        <v>89</v>
      </c>
    </row>
    <row r="703" spans="1:56" x14ac:dyDescent="0.25">
      <c r="A703" t="str">
        <f>OP[[#This Row],[CODIGO_OP]]&amp;OP[[#This Row],[Rubro]]</f>
        <v>19256425-10-PC-3603-1300-20-20305C-3603025-02</v>
      </c>
      <c r="B703" t="str">
        <f>OP[[#This Row],[CODIGO_CRP]]&amp;OP[[#This Row],[Rubro]]</f>
        <v>1925-10-PC-3603-1300-20-20305C-3603025-02</v>
      </c>
      <c r="C703" t="str">
        <f>OP[[#This Row],[CODIGO_CDP]]&amp;OP[[#This Row],[Rubro]]</f>
        <v>1225-10-PC-3603-1300-20-20305C-3603025-02</v>
      </c>
      <c r="D703" t="str">
        <f>_xlfn.CONCAT(MID(OP[[#This Row],[Numero Documento]],1,10),"-",RIGHT(OP[[#This Row],[Dependencia]],2),"-",MID(OP[[#This Row],[Fuente]],1,1))</f>
        <v>19256425-10-P</v>
      </c>
      <c r="E703" t="str">
        <f>_xlfn.CONCAT(MID(OP[[#This Row],[Compromisos]],1,10),"-",RIGHT(OP[[#This Row],[Dependencia]],2),"-",MID(OP[[#This Row],[Fuente]],1,1))</f>
        <v>1925-10-P</v>
      </c>
      <c r="F703" t="str">
        <f>_xlfn.CONCAT(MID(OP[[#This Row],[CDP]],1,10),"-",RIGHT(OP[[#This Row],[Dependencia]],2),"-",MID(OP[[#This Row],[Fuente]],1,1))</f>
        <v>1225-10-P</v>
      </c>
      <c r="G703" t="s">
        <v>90</v>
      </c>
      <c r="H703">
        <v>45685</v>
      </c>
      <c r="I703">
        <v>45687.075231481482</v>
      </c>
      <c r="J703" t="s">
        <v>51</v>
      </c>
      <c r="K703" s="1">
        <v>4390</v>
      </c>
      <c r="L703" s="1">
        <v>0</v>
      </c>
      <c r="M703" s="1">
        <v>4390</v>
      </c>
      <c r="N703" t="s">
        <v>52</v>
      </c>
      <c r="O703" t="s">
        <v>53</v>
      </c>
      <c r="P703" t="s">
        <v>54</v>
      </c>
      <c r="Q703">
        <v>800007813</v>
      </c>
      <c r="R703" t="s">
        <v>84</v>
      </c>
      <c r="S703" t="s">
        <v>56</v>
      </c>
      <c r="T703" t="s">
        <v>57</v>
      </c>
      <c r="U703" s="3" t="s">
        <v>85</v>
      </c>
      <c r="V703" t="s">
        <v>59</v>
      </c>
      <c r="W703">
        <v>890903938</v>
      </c>
      <c r="X703" t="s">
        <v>86</v>
      </c>
      <c r="Y703">
        <v>923210</v>
      </c>
      <c r="Z703" t="s">
        <v>61</v>
      </c>
      <c r="AA703" t="s">
        <v>62</v>
      </c>
      <c r="AB703" t="s">
        <v>63</v>
      </c>
      <c r="AC703" t="s">
        <v>64</v>
      </c>
      <c r="AD703" t="s">
        <v>65</v>
      </c>
      <c r="AE703" t="s">
        <v>66</v>
      </c>
      <c r="AF703" s="1">
        <v>4390</v>
      </c>
      <c r="AG703" s="1">
        <v>0</v>
      </c>
      <c r="AH703" s="1">
        <v>0</v>
      </c>
      <c r="AI703" s="1">
        <v>0</v>
      </c>
      <c r="AJ703" t="s">
        <v>67</v>
      </c>
      <c r="AM703" t="s">
        <v>68</v>
      </c>
      <c r="AR703" t="s">
        <v>91</v>
      </c>
      <c r="AS703">
        <v>1225</v>
      </c>
      <c r="AT703">
        <v>1225</v>
      </c>
      <c r="AU703">
        <v>1925</v>
      </c>
      <c r="AV703">
        <v>925</v>
      </c>
      <c r="AW703">
        <v>45684</v>
      </c>
      <c r="AX703">
        <v>825</v>
      </c>
      <c r="AY703">
        <v>19256425</v>
      </c>
      <c r="AZ703" t="s">
        <v>70</v>
      </c>
      <c r="BA703">
        <v>45681</v>
      </c>
      <c r="BB703" t="s">
        <v>71</v>
      </c>
      <c r="BC703" t="s">
        <v>92</v>
      </c>
      <c r="BD703" t="s">
        <v>93</v>
      </c>
    </row>
    <row r="704" spans="1:56" x14ac:dyDescent="0.25">
      <c r="A704" t="str">
        <f>OP[[#This Row],[CODIGO_OP]]&amp;OP[[#This Row],[Rubro]]</f>
        <v>19268525-10-PC-3603-1300-20-20305C-3603025-02</v>
      </c>
      <c r="B704" t="str">
        <f>OP[[#This Row],[CODIGO_CRP]]&amp;OP[[#This Row],[Rubro]]</f>
        <v>2025-10-PC-3603-1300-20-20305C-3603025-02</v>
      </c>
      <c r="C704" t="str">
        <f>OP[[#This Row],[CODIGO_CDP]]&amp;OP[[#This Row],[Rubro]]</f>
        <v>1225-10-PC-3603-1300-20-20305C-3603025-02</v>
      </c>
      <c r="D704" t="str">
        <f>_xlfn.CONCAT(MID(OP[[#This Row],[Numero Documento]],1,10),"-",RIGHT(OP[[#This Row],[Dependencia]],2),"-",MID(OP[[#This Row],[Fuente]],1,1))</f>
        <v>19268525-10-P</v>
      </c>
      <c r="E704" t="str">
        <f>_xlfn.CONCAT(MID(OP[[#This Row],[Compromisos]],1,10),"-",RIGHT(OP[[#This Row],[Dependencia]],2),"-",MID(OP[[#This Row],[Fuente]],1,1))</f>
        <v>2025-10-P</v>
      </c>
      <c r="F704" t="str">
        <f>_xlfn.CONCAT(MID(OP[[#This Row],[CDP]],1,10),"-",RIGHT(OP[[#This Row],[Dependencia]],2),"-",MID(OP[[#This Row],[Fuente]],1,1))</f>
        <v>1225-10-P</v>
      </c>
      <c r="G704" t="s">
        <v>94</v>
      </c>
      <c r="H704">
        <v>45685</v>
      </c>
      <c r="I704">
        <v>45687.07545138889</v>
      </c>
      <c r="J704" t="s">
        <v>51</v>
      </c>
      <c r="K704" s="1">
        <v>26070</v>
      </c>
      <c r="L704" s="1">
        <v>0</v>
      </c>
      <c r="M704" s="1">
        <v>26070</v>
      </c>
      <c r="N704" t="s">
        <v>52</v>
      </c>
      <c r="O704" t="s">
        <v>53</v>
      </c>
      <c r="P704" t="s">
        <v>54</v>
      </c>
      <c r="Q704">
        <v>899999094</v>
      </c>
      <c r="R704" t="s">
        <v>95</v>
      </c>
      <c r="S704" t="s">
        <v>56</v>
      </c>
      <c r="T704" t="s">
        <v>57</v>
      </c>
      <c r="U704" s="3" t="s">
        <v>96</v>
      </c>
      <c r="V704" t="s">
        <v>59</v>
      </c>
      <c r="W704">
        <v>860034313</v>
      </c>
      <c r="X704" t="s">
        <v>97</v>
      </c>
      <c r="Y704">
        <v>923210</v>
      </c>
      <c r="Z704" t="s">
        <v>61</v>
      </c>
      <c r="AA704" t="s">
        <v>62</v>
      </c>
      <c r="AB704" t="s">
        <v>63</v>
      </c>
      <c r="AC704" t="s">
        <v>64</v>
      </c>
      <c r="AD704" t="s">
        <v>65</v>
      </c>
      <c r="AE704" t="s">
        <v>66</v>
      </c>
      <c r="AF704" s="1">
        <v>26070</v>
      </c>
      <c r="AG704" s="1">
        <v>0</v>
      </c>
      <c r="AH704" s="1">
        <v>0</v>
      </c>
      <c r="AI704" s="1">
        <v>0</v>
      </c>
      <c r="AJ704" t="s">
        <v>67</v>
      </c>
      <c r="AM704" t="s">
        <v>68</v>
      </c>
      <c r="AR704" t="s">
        <v>98</v>
      </c>
      <c r="AS704">
        <v>1225</v>
      </c>
      <c r="AT704">
        <v>1225</v>
      </c>
      <c r="AU704">
        <v>2025</v>
      </c>
      <c r="AV704">
        <v>825</v>
      </c>
      <c r="AW704">
        <v>45684</v>
      </c>
      <c r="AX704">
        <v>725</v>
      </c>
      <c r="AY704">
        <v>19268525</v>
      </c>
      <c r="AZ704" t="s">
        <v>70</v>
      </c>
      <c r="BA704">
        <v>45681</v>
      </c>
      <c r="BB704" t="s">
        <v>71</v>
      </c>
      <c r="BC704" t="s">
        <v>99</v>
      </c>
      <c r="BD704" t="s">
        <v>100</v>
      </c>
    </row>
    <row r="705" spans="1:56" x14ac:dyDescent="0.25">
      <c r="A705" t="str">
        <f>OP[[#This Row],[CODIGO_OP]]&amp;OP[[#This Row],[Rubro]]</f>
        <v>19274025-10-PC-3603-1300-20-20305C-3603025-02</v>
      </c>
      <c r="B705" t="str">
        <f>OP[[#This Row],[CODIGO_CRP]]&amp;OP[[#This Row],[Rubro]]</f>
        <v>2125-10-PC-3603-1300-20-20305C-3603025-02</v>
      </c>
      <c r="C705" t="str">
        <f>OP[[#This Row],[CODIGO_CDP]]&amp;OP[[#This Row],[Rubro]]</f>
        <v>1225-10-PC-3603-1300-20-20305C-3603025-02</v>
      </c>
      <c r="D705" t="str">
        <f>_xlfn.CONCAT(MID(OP[[#This Row],[Numero Documento]],1,10),"-",RIGHT(OP[[#This Row],[Dependencia]],2),"-",MID(OP[[#This Row],[Fuente]],1,1))</f>
        <v>19274025-10-P</v>
      </c>
      <c r="E705" t="str">
        <f>_xlfn.CONCAT(MID(OP[[#This Row],[Compromisos]],1,10),"-",RIGHT(OP[[#This Row],[Dependencia]],2),"-",MID(OP[[#This Row],[Fuente]],1,1))</f>
        <v>2125-10-P</v>
      </c>
      <c r="F705" t="str">
        <f>_xlfn.CONCAT(MID(OP[[#This Row],[CDP]],1,10),"-",RIGHT(OP[[#This Row],[Dependencia]],2),"-",MID(OP[[#This Row],[Fuente]],1,1))</f>
        <v>1225-10-P</v>
      </c>
      <c r="G705" t="s">
        <v>101</v>
      </c>
      <c r="H705">
        <v>45685</v>
      </c>
      <c r="I705">
        <v>45687.075462962966</v>
      </c>
      <c r="J705" t="s">
        <v>51</v>
      </c>
      <c r="K705" s="1">
        <v>1327160</v>
      </c>
      <c r="L705" s="1">
        <v>0</v>
      </c>
      <c r="M705" s="1">
        <v>1327160</v>
      </c>
      <c r="N705" t="s">
        <v>52</v>
      </c>
      <c r="O705" t="s">
        <v>53</v>
      </c>
      <c r="P705" t="s">
        <v>54</v>
      </c>
      <c r="Q705">
        <v>899999094</v>
      </c>
      <c r="R705" t="s">
        <v>95</v>
      </c>
      <c r="S705" t="s">
        <v>56</v>
      </c>
      <c r="T705" t="s">
        <v>57</v>
      </c>
      <c r="U705" s="3" t="s">
        <v>96</v>
      </c>
      <c r="V705" t="s">
        <v>59</v>
      </c>
      <c r="W705">
        <v>860034313</v>
      </c>
      <c r="X705" t="s">
        <v>97</v>
      </c>
      <c r="Y705">
        <v>923210</v>
      </c>
      <c r="Z705" t="s">
        <v>61</v>
      </c>
      <c r="AA705" t="s">
        <v>62</v>
      </c>
      <c r="AB705" t="s">
        <v>63</v>
      </c>
      <c r="AC705" t="s">
        <v>64</v>
      </c>
      <c r="AD705" t="s">
        <v>65</v>
      </c>
      <c r="AE705" t="s">
        <v>66</v>
      </c>
      <c r="AF705" s="1">
        <v>1327160</v>
      </c>
      <c r="AG705" s="1">
        <v>0</v>
      </c>
      <c r="AH705" s="1">
        <v>0</v>
      </c>
      <c r="AI705" s="1">
        <v>0</v>
      </c>
      <c r="AJ705" t="s">
        <v>67</v>
      </c>
      <c r="AM705" t="s">
        <v>68</v>
      </c>
      <c r="AR705" t="s">
        <v>102</v>
      </c>
      <c r="AS705">
        <v>1225</v>
      </c>
      <c r="AT705">
        <v>1225</v>
      </c>
      <c r="AU705">
        <v>2125</v>
      </c>
      <c r="AV705">
        <v>725</v>
      </c>
      <c r="AW705">
        <v>45684</v>
      </c>
      <c r="AX705">
        <v>625</v>
      </c>
      <c r="AY705">
        <v>19274025</v>
      </c>
      <c r="AZ705" t="s">
        <v>70</v>
      </c>
      <c r="BA705">
        <v>45681</v>
      </c>
      <c r="BB705" t="s">
        <v>71</v>
      </c>
      <c r="BC705" t="s">
        <v>103</v>
      </c>
      <c r="BD705" t="s">
        <v>104</v>
      </c>
    </row>
    <row r="706" spans="1:56" x14ac:dyDescent="0.25">
      <c r="A706" t="str">
        <f>OP[[#This Row],[CODIGO_OP]]&amp;OP[[#This Row],[Rubro]]</f>
        <v>19278925-10-PC-3603-1300-20-20305C-3603025-02</v>
      </c>
      <c r="B706" t="str">
        <f>OP[[#This Row],[CODIGO_CRP]]&amp;OP[[#This Row],[Rubro]]</f>
        <v>225-10-PC-3603-1300-20-20305C-3603025-02</v>
      </c>
      <c r="C706" t="str">
        <f>OP[[#This Row],[CODIGO_CDP]]&amp;OP[[#This Row],[Rubro]]</f>
        <v>1225-10-PC-3603-1300-20-20305C-3603025-02</v>
      </c>
      <c r="D706" t="str">
        <f>_xlfn.CONCAT(MID(OP[[#This Row],[Numero Documento]],1,10),"-",RIGHT(OP[[#This Row],[Dependencia]],2),"-",MID(OP[[#This Row],[Fuente]],1,1))</f>
        <v>19278925-10-P</v>
      </c>
      <c r="E706" t="str">
        <f>_xlfn.CONCAT(MID(OP[[#This Row],[Compromisos]],1,10),"-",RIGHT(OP[[#This Row],[Dependencia]],2),"-",MID(OP[[#This Row],[Fuente]],1,1))</f>
        <v>225-10-P</v>
      </c>
      <c r="F706" t="str">
        <f>_xlfn.CONCAT(MID(OP[[#This Row],[CDP]],1,10),"-",RIGHT(OP[[#This Row],[Dependencia]],2),"-",MID(OP[[#This Row],[Fuente]],1,1))</f>
        <v>1225-10-P</v>
      </c>
      <c r="G706" t="s">
        <v>105</v>
      </c>
      <c r="H706">
        <v>45685</v>
      </c>
      <c r="I706">
        <v>45687.075312499997</v>
      </c>
      <c r="J706" t="s">
        <v>51</v>
      </c>
      <c r="K706" s="1">
        <v>146035.22</v>
      </c>
      <c r="L706" s="1">
        <v>0</v>
      </c>
      <c r="M706" s="1">
        <v>146035.22</v>
      </c>
      <c r="N706" t="s">
        <v>52</v>
      </c>
      <c r="O706" t="s">
        <v>53</v>
      </c>
      <c r="P706" t="s">
        <v>54</v>
      </c>
      <c r="Q706">
        <v>899999115</v>
      </c>
      <c r="R706" t="s">
        <v>106</v>
      </c>
      <c r="S706" t="s">
        <v>56</v>
      </c>
      <c r="T706" t="s">
        <v>107</v>
      </c>
      <c r="U706" s="3" t="s">
        <v>108</v>
      </c>
      <c r="V706" t="s">
        <v>59</v>
      </c>
      <c r="W706">
        <v>860051135</v>
      </c>
      <c r="X706" t="s">
        <v>109</v>
      </c>
      <c r="Y706">
        <v>923210</v>
      </c>
      <c r="Z706" t="s">
        <v>61</v>
      </c>
      <c r="AA706" t="s">
        <v>62</v>
      </c>
      <c r="AB706" t="s">
        <v>63</v>
      </c>
      <c r="AC706" t="s">
        <v>64</v>
      </c>
      <c r="AD706" t="s">
        <v>65</v>
      </c>
      <c r="AE706" t="s">
        <v>66</v>
      </c>
      <c r="AF706" s="1">
        <v>146035.22</v>
      </c>
      <c r="AG706" s="1">
        <v>0</v>
      </c>
      <c r="AH706" s="1">
        <v>0</v>
      </c>
      <c r="AI706" s="1">
        <v>0</v>
      </c>
      <c r="AJ706" t="s">
        <v>67</v>
      </c>
      <c r="AM706" t="s">
        <v>68</v>
      </c>
      <c r="AR706" t="s">
        <v>110</v>
      </c>
      <c r="AS706">
        <v>1225</v>
      </c>
      <c r="AT706">
        <v>1225</v>
      </c>
      <c r="AU706">
        <v>225</v>
      </c>
      <c r="AV706">
        <v>625</v>
      </c>
      <c r="AW706">
        <v>45684</v>
      </c>
      <c r="AX706">
        <v>425</v>
      </c>
      <c r="AY706">
        <v>19278925</v>
      </c>
      <c r="AZ706" t="s">
        <v>70</v>
      </c>
      <c r="BA706">
        <v>45671</v>
      </c>
      <c r="BB706" t="s">
        <v>71</v>
      </c>
      <c r="BC706" t="s">
        <v>111</v>
      </c>
      <c r="BD706" t="s">
        <v>112</v>
      </c>
    </row>
    <row r="707" spans="1:56" x14ac:dyDescent="0.25">
      <c r="A707" t="str">
        <f>OP[[#This Row],[CODIGO_OP]]&amp;OP[[#This Row],[Rubro]]</f>
        <v>19282825-10-PC-3603-1300-20-20305C-3603025-02</v>
      </c>
      <c r="B707" t="str">
        <f>OP[[#This Row],[CODIGO_CRP]]&amp;OP[[#This Row],[Rubro]]</f>
        <v>225-10-PC-3603-1300-20-20305C-3603025-02</v>
      </c>
      <c r="C707" t="str">
        <f>OP[[#This Row],[CODIGO_CDP]]&amp;OP[[#This Row],[Rubro]]</f>
        <v>1225-10-PC-3603-1300-20-20305C-3603025-02</v>
      </c>
      <c r="D707" t="str">
        <f>_xlfn.CONCAT(MID(OP[[#This Row],[Numero Documento]],1,10),"-",RIGHT(OP[[#This Row],[Dependencia]],2),"-",MID(OP[[#This Row],[Fuente]],1,1))</f>
        <v>19282825-10-P</v>
      </c>
      <c r="E707" t="str">
        <f>_xlfn.CONCAT(MID(OP[[#This Row],[Compromisos]],1,10),"-",RIGHT(OP[[#This Row],[Dependencia]],2),"-",MID(OP[[#This Row],[Fuente]],1,1))</f>
        <v>225-10-P</v>
      </c>
      <c r="F707" t="str">
        <f>_xlfn.CONCAT(MID(OP[[#This Row],[CDP]],1,10),"-",RIGHT(OP[[#This Row],[Dependencia]],2),"-",MID(OP[[#This Row],[Fuente]],1,1))</f>
        <v>1225-10-P</v>
      </c>
      <c r="G707" t="s">
        <v>113</v>
      </c>
      <c r="H707">
        <v>45685</v>
      </c>
      <c r="I707">
        <v>45687.075300925928</v>
      </c>
      <c r="J707" t="s">
        <v>51</v>
      </c>
      <c r="K707" s="1">
        <v>27557.13</v>
      </c>
      <c r="L707" s="1">
        <v>0</v>
      </c>
      <c r="M707" s="1">
        <v>27557.13</v>
      </c>
      <c r="N707" t="s">
        <v>52</v>
      </c>
      <c r="O707" t="s">
        <v>53</v>
      </c>
      <c r="P707" t="s">
        <v>54</v>
      </c>
      <c r="Q707">
        <v>899999115</v>
      </c>
      <c r="R707" t="s">
        <v>106</v>
      </c>
      <c r="S707" t="s">
        <v>56</v>
      </c>
      <c r="T707" t="s">
        <v>107</v>
      </c>
      <c r="U707" s="3" t="s">
        <v>108</v>
      </c>
      <c r="V707" t="s">
        <v>59</v>
      </c>
      <c r="W707">
        <v>860051135</v>
      </c>
      <c r="X707" t="s">
        <v>109</v>
      </c>
      <c r="Y707">
        <v>923210</v>
      </c>
      <c r="Z707" t="s">
        <v>61</v>
      </c>
      <c r="AA707" t="s">
        <v>62</v>
      </c>
      <c r="AB707" t="s">
        <v>63</v>
      </c>
      <c r="AC707" t="s">
        <v>64</v>
      </c>
      <c r="AD707" t="s">
        <v>65</v>
      </c>
      <c r="AE707" t="s">
        <v>66</v>
      </c>
      <c r="AF707" s="1">
        <v>27557.13</v>
      </c>
      <c r="AG707" s="1">
        <v>0</v>
      </c>
      <c r="AH707" s="1">
        <v>0</v>
      </c>
      <c r="AI707" s="1">
        <v>0</v>
      </c>
      <c r="AJ707" t="s">
        <v>67</v>
      </c>
      <c r="AM707" t="s">
        <v>68</v>
      </c>
      <c r="AR707" t="s">
        <v>114</v>
      </c>
      <c r="AS707">
        <v>1225</v>
      </c>
      <c r="AT707">
        <v>1225</v>
      </c>
      <c r="AU707">
        <v>225</v>
      </c>
      <c r="AV707">
        <v>525</v>
      </c>
      <c r="AW707">
        <v>45684</v>
      </c>
      <c r="AX707">
        <v>525</v>
      </c>
      <c r="AY707">
        <v>19282825</v>
      </c>
      <c r="AZ707" t="s">
        <v>70</v>
      </c>
      <c r="BA707">
        <v>45671</v>
      </c>
      <c r="BB707" t="s">
        <v>71</v>
      </c>
      <c r="BC707" t="s">
        <v>111</v>
      </c>
      <c r="BD707" t="s">
        <v>112</v>
      </c>
    </row>
    <row r="708" spans="1:56" x14ac:dyDescent="0.25">
      <c r="A708" t="str">
        <f>OP[[#This Row],[CODIGO_OP]]&amp;OP[[#This Row],[Rubro]]</f>
        <v>19869525-10-PC-3603-1300-20-20305C-3603025-02</v>
      </c>
      <c r="B708" t="str">
        <f>OP[[#This Row],[CODIGO_CRP]]&amp;OP[[#This Row],[Rubro]]</f>
        <v>325-10-PC-3603-1300-20-20305C-3603025-02</v>
      </c>
      <c r="C708" t="str">
        <f>OP[[#This Row],[CODIGO_CDP]]&amp;OP[[#This Row],[Rubro]]</f>
        <v>1225-10-PC-3603-1300-20-20305C-3603025-02</v>
      </c>
      <c r="D708" t="str">
        <f>_xlfn.CONCAT(MID(OP[[#This Row],[Numero Documento]],1,10),"-",RIGHT(OP[[#This Row],[Dependencia]],2),"-",MID(OP[[#This Row],[Fuente]],1,1))</f>
        <v>19869525-10-P</v>
      </c>
      <c r="E708" t="str">
        <f>_xlfn.CONCAT(MID(OP[[#This Row],[Compromisos]],1,10),"-",RIGHT(OP[[#This Row],[Dependencia]],2),"-",MID(OP[[#This Row],[Fuente]],1,1))</f>
        <v>325-10-P</v>
      </c>
      <c r="F708" t="str">
        <f>_xlfn.CONCAT(MID(OP[[#This Row],[CDP]],1,10),"-",RIGHT(OP[[#This Row],[Dependencia]],2),"-",MID(OP[[#This Row],[Fuente]],1,1))</f>
        <v>1225-10-P</v>
      </c>
      <c r="G708" t="s">
        <v>115</v>
      </c>
      <c r="H708">
        <v>45685</v>
      </c>
      <c r="I708">
        <v>45687.075266203705</v>
      </c>
      <c r="J708" t="s">
        <v>51</v>
      </c>
      <c r="K708" s="1">
        <v>2506950.4300000002</v>
      </c>
      <c r="L708" s="1">
        <v>0</v>
      </c>
      <c r="M708" s="1">
        <v>2506950.4300000002</v>
      </c>
      <c r="N708" t="s">
        <v>52</v>
      </c>
      <c r="O708" t="s">
        <v>53</v>
      </c>
      <c r="P708" t="s">
        <v>54</v>
      </c>
      <c r="Q708">
        <v>899999115</v>
      </c>
      <c r="R708" t="s">
        <v>106</v>
      </c>
      <c r="S708" t="s">
        <v>56</v>
      </c>
      <c r="T708" t="s">
        <v>107</v>
      </c>
      <c r="U708" s="3" t="s">
        <v>108</v>
      </c>
      <c r="V708" t="s">
        <v>59</v>
      </c>
      <c r="W708">
        <v>860051135</v>
      </c>
      <c r="X708" t="s">
        <v>109</v>
      </c>
      <c r="Y708">
        <v>923210</v>
      </c>
      <c r="Z708" t="s">
        <v>61</v>
      </c>
      <c r="AA708" t="s">
        <v>62</v>
      </c>
      <c r="AB708" t="s">
        <v>63</v>
      </c>
      <c r="AC708" t="s">
        <v>64</v>
      </c>
      <c r="AD708" t="s">
        <v>65</v>
      </c>
      <c r="AE708" t="s">
        <v>66</v>
      </c>
      <c r="AF708" s="1">
        <v>2506950.4300000002</v>
      </c>
      <c r="AG708" s="1">
        <v>0</v>
      </c>
      <c r="AH708" s="1">
        <v>0</v>
      </c>
      <c r="AI708" s="1">
        <v>0</v>
      </c>
      <c r="AJ708" t="s">
        <v>67</v>
      </c>
      <c r="AM708" t="s">
        <v>68</v>
      </c>
      <c r="AR708" t="s">
        <v>116</v>
      </c>
      <c r="AS708">
        <v>1225</v>
      </c>
      <c r="AT708">
        <v>1225</v>
      </c>
      <c r="AU708">
        <v>325</v>
      </c>
      <c r="AV708">
        <v>1025</v>
      </c>
      <c r="AW708">
        <v>45685</v>
      </c>
      <c r="AX708">
        <v>925</v>
      </c>
      <c r="AY708">
        <v>19869525</v>
      </c>
      <c r="AZ708" t="s">
        <v>70</v>
      </c>
      <c r="BA708">
        <v>45671</v>
      </c>
      <c r="BB708" t="s">
        <v>71</v>
      </c>
      <c r="BC708" t="s">
        <v>117</v>
      </c>
      <c r="BD708" t="s">
        <v>118</v>
      </c>
    </row>
    <row r="709" spans="1:56" x14ac:dyDescent="0.25">
      <c r="A709" t="str">
        <f>OP[[#This Row],[CODIGO_OP]]&amp;OP[[#This Row],[Rubro]]</f>
        <v>19879525-10-PC-3603-1300-20-20305C-3603025-02</v>
      </c>
      <c r="B709" t="str">
        <f>OP[[#This Row],[CODIGO_CRP]]&amp;OP[[#This Row],[Rubro]]</f>
        <v>325-10-PC-3603-1300-20-20305C-3603025-02</v>
      </c>
      <c r="C709" t="str">
        <f>OP[[#This Row],[CODIGO_CDP]]&amp;OP[[#This Row],[Rubro]]</f>
        <v>1225-10-PC-3603-1300-20-20305C-3603025-02</v>
      </c>
      <c r="D709" t="str">
        <f>_xlfn.CONCAT(MID(OP[[#This Row],[Numero Documento]],1,10),"-",RIGHT(OP[[#This Row],[Dependencia]],2),"-",MID(OP[[#This Row],[Fuente]],1,1))</f>
        <v>19879525-10-P</v>
      </c>
      <c r="E709" t="str">
        <f>_xlfn.CONCAT(MID(OP[[#This Row],[Compromisos]],1,10),"-",RIGHT(OP[[#This Row],[Dependencia]],2),"-",MID(OP[[#This Row],[Fuente]],1,1))</f>
        <v>325-10-P</v>
      </c>
      <c r="F709" t="str">
        <f>_xlfn.CONCAT(MID(OP[[#This Row],[CDP]],1,10),"-",RIGHT(OP[[#This Row],[Dependencia]],2),"-",MID(OP[[#This Row],[Fuente]],1,1))</f>
        <v>1225-10-P</v>
      </c>
      <c r="G709" t="s">
        <v>119</v>
      </c>
      <c r="H709">
        <v>45685</v>
      </c>
      <c r="I709">
        <v>45687.075300925928</v>
      </c>
      <c r="J709" t="s">
        <v>51</v>
      </c>
      <c r="K709" s="1">
        <v>215499.57</v>
      </c>
      <c r="L709" s="1">
        <v>0</v>
      </c>
      <c r="M709" s="1">
        <v>215499.57</v>
      </c>
      <c r="N709" t="s">
        <v>52</v>
      </c>
      <c r="O709" t="s">
        <v>53</v>
      </c>
      <c r="P709" t="s">
        <v>54</v>
      </c>
      <c r="Q709">
        <v>899999115</v>
      </c>
      <c r="R709" t="s">
        <v>106</v>
      </c>
      <c r="S709" t="s">
        <v>56</v>
      </c>
      <c r="T709" t="s">
        <v>107</v>
      </c>
      <c r="U709" s="3" t="s">
        <v>108</v>
      </c>
      <c r="V709" t="s">
        <v>59</v>
      </c>
      <c r="W709">
        <v>860051135</v>
      </c>
      <c r="X709" t="s">
        <v>109</v>
      </c>
      <c r="Y709">
        <v>923210</v>
      </c>
      <c r="Z709" t="s">
        <v>61</v>
      </c>
      <c r="AA709" t="s">
        <v>62</v>
      </c>
      <c r="AB709" t="s">
        <v>63</v>
      </c>
      <c r="AC709" t="s">
        <v>64</v>
      </c>
      <c r="AD709" t="s">
        <v>65</v>
      </c>
      <c r="AE709" t="s">
        <v>66</v>
      </c>
      <c r="AF709" s="1">
        <v>215499.57</v>
      </c>
      <c r="AG709" s="1">
        <v>0</v>
      </c>
      <c r="AH709" s="1">
        <v>0</v>
      </c>
      <c r="AI709" s="1">
        <v>0</v>
      </c>
      <c r="AJ709" t="s">
        <v>67</v>
      </c>
      <c r="AM709" t="s">
        <v>68</v>
      </c>
      <c r="AR709" t="s">
        <v>120</v>
      </c>
      <c r="AS709">
        <v>1225</v>
      </c>
      <c r="AT709">
        <v>1225</v>
      </c>
      <c r="AU709">
        <v>325</v>
      </c>
      <c r="AV709">
        <v>1125</v>
      </c>
      <c r="AW709">
        <v>45685</v>
      </c>
      <c r="AX709">
        <v>1025</v>
      </c>
      <c r="AY709">
        <v>19879525</v>
      </c>
      <c r="AZ709" t="s">
        <v>70</v>
      </c>
      <c r="BA709">
        <v>45671</v>
      </c>
      <c r="BB709" t="s">
        <v>71</v>
      </c>
      <c r="BC709" t="s">
        <v>117</v>
      </c>
      <c r="BD709" t="s">
        <v>118</v>
      </c>
    </row>
    <row r="710" spans="1:56" x14ac:dyDescent="0.25">
      <c r="A710" t="str">
        <f>OP[[#This Row],[CODIGO_OP]]&amp;OP[[#This Row],[Rubro]]</f>
        <v>26953325-10-PC-3603-1300-20-20305C-3603025-02</v>
      </c>
      <c r="B710" t="str">
        <f>OP[[#This Row],[CODIGO_CRP]]&amp;OP[[#This Row],[Rubro]]</f>
        <v>6225-10-PC-3603-1300-20-20305C-3603025-02</v>
      </c>
      <c r="C710" t="str">
        <f>OP[[#This Row],[CODIGO_CDP]]&amp;OP[[#This Row],[Rubro]]</f>
        <v>1225-10-PC-3603-1300-20-20305C-3603025-02</v>
      </c>
      <c r="D710" t="str">
        <f>_xlfn.CONCAT(MID(OP[[#This Row],[Numero Documento]],1,10),"-",RIGHT(OP[[#This Row],[Dependencia]],2),"-",MID(OP[[#This Row],[Fuente]],1,1))</f>
        <v>26953325-10-P</v>
      </c>
      <c r="E710" t="str">
        <f>_xlfn.CONCAT(MID(OP[[#This Row],[Compromisos]],1,10),"-",RIGHT(OP[[#This Row],[Dependencia]],2),"-",MID(OP[[#This Row],[Fuente]],1,1))</f>
        <v>6225-10-P</v>
      </c>
      <c r="F710" t="str">
        <f>_xlfn.CONCAT(MID(OP[[#This Row],[CDP]],1,10),"-",RIGHT(OP[[#This Row],[Dependencia]],2),"-",MID(OP[[#This Row],[Fuente]],1,1))</f>
        <v>1225-10-P</v>
      </c>
      <c r="G710" t="s">
        <v>121</v>
      </c>
      <c r="H710">
        <v>45693</v>
      </c>
      <c r="I710">
        <v>45695.067777777775</v>
      </c>
      <c r="J710" t="s">
        <v>51</v>
      </c>
      <c r="K710" s="1">
        <v>3096240</v>
      </c>
      <c r="L710" s="1">
        <v>0</v>
      </c>
      <c r="M710" s="1">
        <v>3096240</v>
      </c>
      <c r="N710" t="s">
        <v>52</v>
      </c>
      <c r="O710" t="s">
        <v>53</v>
      </c>
      <c r="P710" t="s">
        <v>54</v>
      </c>
      <c r="Q710">
        <v>860063875</v>
      </c>
      <c r="R710" t="s">
        <v>55</v>
      </c>
      <c r="S710" t="s">
        <v>56</v>
      </c>
      <c r="T710" t="s">
        <v>57</v>
      </c>
      <c r="U710" s="3" t="s">
        <v>58</v>
      </c>
      <c r="V710" t="s">
        <v>59</v>
      </c>
      <c r="W710">
        <v>860050750</v>
      </c>
      <c r="X710" t="s">
        <v>60</v>
      </c>
      <c r="Y710">
        <v>923210</v>
      </c>
      <c r="Z710" t="s">
        <v>61</v>
      </c>
      <c r="AA710" t="s">
        <v>62</v>
      </c>
      <c r="AB710" t="s">
        <v>63</v>
      </c>
      <c r="AC710" t="s">
        <v>64</v>
      </c>
      <c r="AD710" t="s">
        <v>65</v>
      </c>
      <c r="AE710" t="s">
        <v>66</v>
      </c>
      <c r="AF710" s="1">
        <v>3096240</v>
      </c>
      <c r="AG710" s="1">
        <v>0</v>
      </c>
      <c r="AH710" s="1">
        <v>0</v>
      </c>
      <c r="AI710" s="1">
        <v>0</v>
      </c>
      <c r="AJ710" t="s">
        <v>67</v>
      </c>
      <c r="AM710" t="s">
        <v>68</v>
      </c>
      <c r="AR710" t="s">
        <v>122</v>
      </c>
      <c r="AS710">
        <v>1225</v>
      </c>
      <c r="AT710">
        <v>1225</v>
      </c>
      <c r="AU710">
        <v>6225</v>
      </c>
      <c r="AV710">
        <v>1225</v>
      </c>
      <c r="AW710">
        <v>45693</v>
      </c>
      <c r="AX710">
        <v>1125</v>
      </c>
      <c r="AY710">
        <v>26953325</v>
      </c>
      <c r="AZ710" t="s">
        <v>70</v>
      </c>
      <c r="BA710">
        <v>45693</v>
      </c>
      <c r="BB710" t="s">
        <v>71</v>
      </c>
      <c r="BC710" t="s">
        <v>123</v>
      </c>
      <c r="BD710" t="s">
        <v>124</v>
      </c>
    </row>
    <row r="711" spans="1:56" x14ac:dyDescent="0.25">
      <c r="A711" t="str">
        <f>OP[[#This Row],[CODIGO_OP]]&amp;OP[[#This Row],[Rubro]]</f>
        <v>30154525-10-PC-3603-1300-20-20305C-3603025-02</v>
      </c>
      <c r="B711" t="str">
        <f>OP[[#This Row],[CODIGO_CRP]]&amp;OP[[#This Row],[Rubro]]</f>
        <v>2725-10-PC-3603-1300-20-20305C-3603025-02</v>
      </c>
      <c r="C711" t="str">
        <f>OP[[#This Row],[CODIGO_CDP]]&amp;OP[[#This Row],[Rubro]]</f>
        <v>1225-10-PC-3603-1300-20-20305C-3603025-02</v>
      </c>
      <c r="D711" t="str">
        <f>_xlfn.CONCAT(MID(OP[[#This Row],[Numero Documento]],1,10),"-",RIGHT(OP[[#This Row],[Dependencia]],2),"-",MID(OP[[#This Row],[Fuente]],1,1))</f>
        <v>30154525-10-P</v>
      </c>
      <c r="E711" t="str">
        <f>_xlfn.CONCAT(MID(OP[[#This Row],[Compromisos]],1,10),"-",RIGHT(OP[[#This Row],[Dependencia]],2),"-",MID(OP[[#This Row],[Fuente]],1,1))</f>
        <v>2725-10-P</v>
      </c>
      <c r="F711" t="str">
        <f>_xlfn.CONCAT(MID(OP[[#This Row],[CDP]],1,10),"-",RIGHT(OP[[#This Row],[Dependencia]],2),"-",MID(OP[[#This Row],[Fuente]],1,1))</f>
        <v>1225-10-P</v>
      </c>
      <c r="G711" t="s">
        <v>125</v>
      </c>
      <c r="H711">
        <v>45695</v>
      </c>
      <c r="I711">
        <v>45699.060439814813</v>
      </c>
      <c r="J711" t="s">
        <v>51</v>
      </c>
      <c r="K711" s="1">
        <v>158900</v>
      </c>
      <c r="L711" s="1">
        <v>0</v>
      </c>
      <c r="M711" s="1">
        <v>158900</v>
      </c>
      <c r="N711" t="s">
        <v>126</v>
      </c>
      <c r="O711" t="s">
        <v>53</v>
      </c>
      <c r="P711" t="s">
        <v>54</v>
      </c>
      <c r="Q711">
        <v>900171710</v>
      </c>
      <c r="R711" t="s">
        <v>127</v>
      </c>
      <c r="S711" t="s">
        <v>56</v>
      </c>
      <c r="T711" t="s">
        <v>107</v>
      </c>
      <c r="U711" s="3" t="s">
        <v>128</v>
      </c>
      <c r="V711" t="s">
        <v>59</v>
      </c>
      <c r="W711">
        <v>890903938</v>
      </c>
      <c r="X711" t="s">
        <v>86</v>
      </c>
      <c r="Y711">
        <v>923210</v>
      </c>
      <c r="Z711" t="s">
        <v>61</v>
      </c>
      <c r="AA711" t="s">
        <v>62</v>
      </c>
      <c r="AB711" t="s">
        <v>63</v>
      </c>
      <c r="AC711" t="s">
        <v>64</v>
      </c>
      <c r="AD711" t="s">
        <v>65</v>
      </c>
      <c r="AE711" t="s">
        <v>66</v>
      </c>
      <c r="AF711" s="1">
        <v>158900</v>
      </c>
      <c r="AG711" s="1">
        <v>0</v>
      </c>
      <c r="AH711" s="1">
        <v>0</v>
      </c>
      <c r="AI711" s="1">
        <v>0</v>
      </c>
      <c r="AJ711" t="s">
        <v>67</v>
      </c>
      <c r="AK711" t="s">
        <v>129</v>
      </c>
      <c r="AL711" t="s">
        <v>128</v>
      </c>
      <c r="AM711" t="s">
        <v>68</v>
      </c>
      <c r="AR711" t="s">
        <v>130</v>
      </c>
      <c r="AS711">
        <v>1225</v>
      </c>
      <c r="AT711">
        <v>1225</v>
      </c>
      <c r="AU711">
        <v>2725</v>
      </c>
      <c r="AV711">
        <v>2525</v>
      </c>
      <c r="AW711">
        <v>45695</v>
      </c>
      <c r="AX711">
        <v>1625</v>
      </c>
      <c r="AY711">
        <v>30154525</v>
      </c>
      <c r="AZ711" t="s">
        <v>70</v>
      </c>
      <c r="BA711">
        <v>45686</v>
      </c>
      <c r="BB711" t="s">
        <v>71</v>
      </c>
      <c r="BC711" t="s">
        <v>131</v>
      </c>
      <c r="BD711" t="s">
        <v>132</v>
      </c>
    </row>
    <row r="712" spans="1:56" x14ac:dyDescent="0.25">
      <c r="A712" t="str">
        <f>OP[[#This Row],[CODIGO_OP]]&amp;OP[[#This Row],[Rubro]]</f>
        <v>30175325-10-PC-3603-1300-20-20305C-3603025-02</v>
      </c>
      <c r="B712" t="str">
        <f>OP[[#This Row],[CODIGO_CRP]]&amp;OP[[#This Row],[Rubro]]</f>
        <v>13325-10-PC-3603-1300-20-20305C-3603025-02</v>
      </c>
      <c r="C712" t="str">
        <f>OP[[#This Row],[CODIGO_CDP]]&amp;OP[[#This Row],[Rubro]]</f>
        <v>1225-10-PC-3603-1300-20-20305C-3603025-02</v>
      </c>
      <c r="D712" t="str">
        <f>_xlfn.CONCAT(MID(OP[[#This Row],[Numero Documento]],1,10),"-",RIGHT(OP[[#This Row],[Dependencia]],2),"-",MID(OP[[#This Row],[Fuente]],1,1))</f>
        <v>30175325-10-P</v>
      </c>
      <c r="E712" t="str">
        <f>_xlfn.CONCAT(MID(OP[[#This Row],[Compromisos]],1,10),"-",RIGHT(OP[[#This Row],[Dependencia]],2),"-",MID(OP[[#This Row],[Fuente]],1,1))</f>
        <v>13325-10-P</v>
      </c>
      <c r="F712" t="str">
        <f>_xlfn.CONCAT(MID(OP[[#This Row],[CDP]],1,10),"-",RIGHT(OP[[#This Row],[Dependencia]],2),"-",MID(OP[[#This Row],[Fuente]],1,1))</f>
        <v>1225-10-P</v>
      </c>
      <c r="G712" t="s">
        <v>133</v>
      </c>
      <c r="H712">
        <v>45695</v>
      </c>
      <c r="I712">
        <v>45699.04351851852</v>
      </c>
      <c r="J712" t="s">
        <v>51</v>
      </c>
      <c r="K712" s="1">
        <v>4390</v>
      </c>
      <c r="L712" s="1">
        <v>0</v>
      </c>
      <c r="M712" s="1">
        <v>4390</v>
      </c>
      <c r="N712" t="s">
        <v>52</v>
      </c>
      <c r="O712" t="s">
        <v>53</v>
      </c>
      <c r="P712" t="s">
        <v>54</v>
      </c>
      <c r="Q712">
        <v>800007813</v>
      </c>
      <c r="R712" t="s">
        <v>84</v>
      </c>
      <c r="S712" t="s">
        <v>56</v>
      </c>
      <c r="T712" t="s">
        <v>57</v>
      </c>
      <c r="U712" s="3" t="s">
        <v>85</v>
      </c>
      <c r="V712" t="s">
        <v>59</v>
      </c>
      <c r="W712">
        <v>890903938</v>
      </c>
      <c r="X712" t="s">
        <v>86</v>
      </c>
      <c r="Y712">
        <v>923210</v>
      </c>
      <c r="Z712" t="s">
        <v>61</v>
      </c>
      <c r="AA712" t="s">
        <v>62</v>
      </c>
      <c r="AB712" t="s">
        <v>63</v>
      </c>
      <c r="AC712" t="s">
        <v>64</v>
      </c>
      <c r="AD712" t="s">
        <v>65</v>
      </c>
      <c r="AE712" t="s">
        <v>66</v>
      </c>
      <c r="AF712" s="1">
        <v>4390</v>
      </c>
      <c r="AG712" s="1">
        <v>0</v>
      </c>
      <c r="AH712" s="1">
        <v>0</v>
      </c>
      <c r="AI712" s="1">
        <v>0</v>
      </c>
      <c r="AJ712" t="s">
        <v>67</v>
      </c>
      <c r="AM712" t="s">
        <v>68</v>
      </c>
      <c r="AR712" t="s">
        <v>134</v>
      </c>
      <c r="AS712">
        <v>1225</v>
      </c>
      <c r="AT712">
        <v>1225</v>
      </c>
      <c r="AU712">
        <v>13325</v>
      </c>
      <c r="AV712">
        <v>2625</v>
      </c>
      <c r="AW712">
        <v>45695</v>
      </c>
      <c r="AX712">
        <v>1725</v>
      </c>
      <c r="AY712">
        <v>30175325</v>
      </c>
      <c r="AZ712" t="s">
        <v>70</v>
      </c>
      <c r="BA712">
        <v>45695</v>
      </c>
      <c r="BB712" t="s">
        <v>71</v>
      </c>
      <c r="BC712" t="s">
        <v>135</v>
      </c>
      <c r="BD712" t="s">
        <v>136</v>
      </c>
    </row>
    <row r="713" spans="1:56" x14ac:dyDescent="0.25">
      <c r="A713" t="str">
        <f>OP[[#This Row],[CODIGO_OP]]&amp;OP[[#This Row],[Rubro]]</f>
        <v>30588325-10-PC-3603-1300-20-20305C-3603025-02</v>
      </c>
      <c r="B713" t="str">
        <f>OP[[#This Row],[CODIGO_CRP]]&amp;OP[[#This Row],[Rubro]]</f>
        <v>13425-10-PC-3603-1300-20-20305C-3603025-02</v>
      </c>
      <c r="C713" t="str">
        <f>OP[[#This Row],[CODIGO_CDP]]&amp;OP[[#This Row],[Rubro]]</f>
        <v>1225-10-PC-3603-1300-20-20305C-3603025-02</v>
      </c>
      <c r="D713" t="str">
        <f>_xlfn.CONCAT(MID(OP[[#This Row],[Numero Documento]],1,10),"-",RIGHT(OP[[#This Row],[Dependencia]],2),"-",MID(OP[[#This Row],[Fuente]],1,1))</f>
        <v>30588325-10-P</v>
      </c>
      <c r="E713" t="str">
        <f>_xlfn.CONCAT(MID(OP[[#This Row],[Compromisos]],1,10),"-",RIGHT(OP[[#This Row],[Dependencia]],2),"-",MID(OP[[#This Row],[Fuente]],1,1))</f>
        <v>13425-10-P</v>
      </c>
      <c r="F713" t="str">
        <f>_xlfn.CONCAT(MID(OP[[#This Row],[CDP]],1,10),"-",RIGHT(OP[[#This Row],[Dependencia]],2),"-",MID(OP[[#This Row],[Fuente]],1,1))</f>
        <v>1225-10-P</v>
      </c>
      <c r="G713" t="s">
        <v>137</v>
      </c>
      <c r="H713">
        <v>45698</v>
      </c>
      <c r="I713">
        <v>45700.07335648148</v>
      </c>
      <c r="J713" t="s">
        <v>51</v>
      </c>
      <c r="K713" s="1">
        <v>491540</v>
      </c>
      <c r="L713" s="1">
        <v>0</v>
      </c>
      <c r="M713" s="1">
        <v>491540</v>
      </c>
      <c r="N713" t="s">
        <v>52</v>
      </c>
      <c r="O713" t="s">
        <v>53</v>
      </c>
      <c r="P713" t="s">
        <v>54</v>
      </c>
      <c r="Q713">
        <v>860063875</v>
      </c>
      <c r="R713" t="s">
        <v>55</v>
      </c>
      <c r="S713" t="s">
        <v>56</v>
      </c>
      <c r="T713" t="s">
        <v>57</v>
      </c>
      <c r="U713" s="3" t="s">
        <v>58</v>
      </c>
      <c r="V713" t="s">
        <v>59</v>
      </c>
      <c r="W713">
        <v>860050750</v>
      </c>
      <c r="X713" t="s">
        <v>60</v>
      </c>
      <c r="Y713">
        <v>923210</v>
      </c>
      <c r="Z713" t="s">
        <v>61</v>
      </c>
      <c r="AA713" t="s">
        <v>62</v>
      </c>
      <c r="AB713" t="s">
        <v>63</v>
      </c>
      <c r="AC713" t="s">
        <v>64</v>
      </c>
      <c r="AD713" t="s">
        <v>65</v>
      </c>
      <c r="AE713" t="s">
        <v>66</v>
      </c>
      <c r="AF713" s="1">
        <v>491540</v>
      </c>
      <c r="AG713" s="1">
        <v>0</v>
      </c>
      <c r="AH713" s="1">
        <v>0</v>
      </c>
      <c r="AI713" s="1">
        <v>0</v>
      </c>
      <c r="AJ713" t="s">
        <v>67</v>
      </c>
      <c r="AM713" t="s">
        <v>68</v>
      </c>
      <c r="AR713" t="s">
        <v>138</v>
      </c>
      <c r="AS713">
        <v>1225</v>
      </c>
      <c r="AT713">
        <v>1225</v>
      </c>
      <c r="AU713">
        <v>13425</v>
      </c>
      <c r="AV713">
        <v>2825</v>
      </c>
      <c r="AW713">
        <v>45698</v>
      </c>
      <c r="AX713">
        <v>1825</v>
      </c>
      <c r="AY713">
        <v>30588325</v>
      </c>
      <c r="AZ713" t="s">
        <v>70</v>
      </c>
      <c r="BA713">
        <v>45695</v>
      </c>
      <c r="BB713" t="s">
        <v>71</v>
      </c>
      <c r="BC713" t="s">
        <v>139</v>
      </c>
      <c r="BD713" t="s">
        <v>140</v>
      </c>
    </row>
    <row r="714" spans="1:56" x14ac:dyDescent="0.25">
      <c r="A714" t="str">
        <f>OP[[#This Row],[CODIGO_OP]]&amp;OP[[#This Row],[Rubro]]</f>
        <v>32039125-10-PC-3603-1300-20-20305C-3603025-02</v>
      </c>
      <c r="B714" t="str">
        <f>OP[[#This Row],[CODIGO_CRP]]&amp;OP[[#This Row],[Rubro]]</f>
        <v>28725-10-PC-3603-1300-20-20305C-3603025-02</v>
      </c>
      <c r="C714" t="str">
        <f>OP[[#This Row],[CODIGO_CDP]]&amp;OP[[#This Row],[Rubro]]</f>
        <v>1225-10-PC-3603-1300-20-20305C-3603025-02</v>
      </c>
      <c r="D714" t="str">
        <f>_xlfn.CONCAT(MID(OP[[#This Row],[Numero Documento]],1,10),"-",RIGHT(OP[[#This Row],[Dependencia]],2),"-",MID(OP[[#This Row],[Fuente]],1,1))</f>
        <v>32039125-10-P</v>
      </c>
      <c r="E714" t="str">
        <f>_xlfn.CONCAT(MID(OP[[#This Row],[Compromisos]],1,10),"-",RIGHT(OP[[#This Row],[Dependencia]],2),"-",MID(OP[[#This Row],[Fuente]],1,1))</f>
        <v>28725-10-P</v>
      </c>
      <c r="F714" t="str">
        <f>_xlfn.CONCAT(MID(OP[[#This Row],[CDP]],1,10),"-",RIGHT(OP[[#This Row],[Dependencia]],2),"-",MID(OP[[#This Row],[Fuente]],1,1))</f>
        <v>1225-10-P</v>
      </c>
      <c r="G714" t="s">
        <v>141</v>
      </c>
      <c r="H714">
        <v>45699</v>
      </c>
      <c r="I714">
        <v>45701.046550925923</v>
      </c>
      <c r="J714" t="s">
        <v>51</v>
      </c>
      <c r="K714" s="1">
        <v>4390</v>
      </c>
      <c r="L714" s="1">
        <v>0</v>
      </c>
      <c r="M714" s="1">
        <v>4390</v>
      </c>
      <c r="N714" t="s">
        <v>52</v>
      </c>
      <c r="O714" t="s">
        <v>53</v>
      </c>
      <c r="P714" t="s">
        <v>54</v>
      </c>
      <c r="Q714">
        <v>800007813</v>
      </c>
      <c r="R714" t="s">
        <v>84</v>
      </c>
      <c r="S714" t="s">
        <v>56</v>
      </c>
      <c r="T714" t="s">
        <v>57</v>
      </c>
      <c r="U714" s="3" t="s">
        <v>85</v>
      </c>
      <c r="V714" t="s">
        <v>59</v>
      </c>
      <c r="W714">
        <v>890903938</v>
      </c>
      <c r="X714" t="s">
        <v>86</v>
      </c>
      <c r="Y714">
        <v>923210</v>
      </c>
      <c r="Z714" t="s">
        <v>61</v>
      </c>
      <c r="AA714" t="s">
        <v>62</v>
      </c>
      <c r="AB714" t="s">
        <v>63</v>
      </c>
      <c r="AC714" t="s">
        <v>64</v>
      </c>
      <c r="AD714" t="s">
        <v>65</v>
      </c>
      <c r="AE714" t="s">
        <v>66</v>
      </c>
      <c r="AF714" s="1">
        <v>4390</v>
      </c>
      <c r="AG714" s="1">
        <v>0</v>
      </c>
      <c r="AH714" s="1">
        <v>0</v>
      </c>
      <c r="AI714" s="1">
        <v>0</v>
      </c>
      <c r="AJ714" t="s">
        <v>67</v>
      </c>
      <c r="AM714" t="s">
        <v>68</v>
      </c>
      <c r="AR714" t="s">
        <v>142</v>
      </c>
      <c r="AS714">
        <v>1225</v>
      </c>
      <c r="AT714">
        <v>1225</v>
      </c>
      <c r="AU714">
        <v>28725</v>
      </c>
      <c r="AV714">
        <v>2925</v>
      </c>
      <c r="AW714">
        <v>45699</v>
      </c>
      <c r="AX714">
        <v>1925</v>
      </c>
      <c r="AY714">
        <v>32039125</v>
      </c>
      <c r="AZ714" t="s">
        <v>70</v>
      </c>
      <c r="BA714">
        <v>45699</v>
      </c>
      <c r="BB714" t="s">
        <v>71</v>
      </c>
      <c r="BC714" t="s">
        <v>143</v>
      </c>
      <c r="BD714" t="s">
        <v>144</v>
      </c>
    </row>
    <row r="715" spans="1:56" x14ac:dyDescent="0.25">
      <c r="A715" t="str">
        <f>OP[[#This Row],[CODIGO_OP]]&amp;OP[[#This Row],[Rubro]]</f>
        <v>32050725-10-PC-3603-1300-20-20305C-3603025-02</v>
      </c>
      <c r="B715" t="str">
        <f>OP[[#This Row],[CODIGO_CRP]]&amp;OP[[#This Row],[Rubro]]</f>
        <v>28625-10-PC-3603-1300-20-20305C-3603025-02</v>
      </c>
      <c r="C715" t="str">
        <f>OP[[#This Row],[CODIGO_CDP]]&amp;OP[[#This Row],[Rubro]]</f>
        <v>1225-10-PC-3603-1300-20-20305C-3603025-02</v>
      </c>
      <c r="D715" t="str">
        <f>_xlfn.CONCAT(MID(OP[[#This Row],[Numero Documento]],1,10),"-",RIGHT(OP[[#This Row],[Dependencia]],2),"-",MID(OP[[#This Row],[Fuente]],1,1))</f>
        <v>32050725-10-P</v>
      </c>
      <c r="E715" t="str">
        <f>_xlfn.CONCAT(MID(OP[[#This Row],[Compromisos]],1,10),"-",RIGHT(OP[[#This Row],[Dependencia]],2),"-",MID(OP[[#This Row],[Fuente]],1,1))</f>
        <v>28625-10-P</v>
      </c>
      <c r="F715" t="str">
        <f>_xlfn.CONCAT(MID(OP[[#This Row],[CDP]],1,10),"-",RIGHT(OP[[#This Row],[Dependencia]],2),"-",MID(OP[[#This Row],[Fuente]],1,1))</f>
        <v>1225-10-P</v>
      </c>
      <c r="G715" t="s">
        <v>145</v>
      </c>
      <c r="H715">
        <v>45699</v>
      </c>
      <c r="I715">
        <v>45701.046666666669</v>
      </c>
      <c r="J715" t="s">
        <v>51</v>
      </c>
      <c r="K715" s="1">
        <v>1797160</v>
      </c>
      <c r="L715" s="1">
        <v>0</v>
      </c>
      <c r="M715" s="1">
        <v>1797160</v>
      </c>
      <c r="N715" t="s">
        <v>52</v>
      </c>
      <c r="O715" t="s">
        <v>53</v>
      </c>
      <c r="P715" t="s">
        <v>54</v>
      </c>
      <c r="Q715">
        <v>860063875</v>
      </c>
      <c r="R715" t="s">
        <v>55</v>
      </c>
      <c r="S715" t="s">
        <v>56</v>
      </c>
      <c r="T715" t="s">
        <v>57</v>
      </c>
      <c r="U715" s="3" t="s">
        <v>58</v>
      </c>
      <c r="V715" t="s">
        <v>59</v>
      </c>
      <c r="W715">
        <v>860050750</v>
      </c>
      <c r="X715" t="s">
        <v>60</v>
      </c>
      <c r="Y715">
        <v>923210</v>
      </c>
      <c r="Z715" t="s">
        <v>61</v>
      </c>
      <c r="AA715" t="s">
        <v>62</v>
      </c>
      <c r="AB715" t="s">
        <v>63</v>
      </c>
      <c r="AC715" t="s">
        <v>64</v>
      </c>
      <c r="AD715" t="s">
        <v>65</v>
      </c>
      <c r="AE715" t="s">
        <v>66</v>
      </c>
      <c r="AF715" s="1">
        <v>1797160</v>
      </c>
      <c r="AG715" s="1">
        <v>0</v>
      </c>
      <c r="AH715" s="1">
        <v>0</v>
      </c>
      <c r="AI715" s="1">
        <v>0</v>
      </c>
      <c r="AJ715" t="s">
        <v>67</v>
      </c>
      <c r="AM715" t="s">
        <v>68</v>
      </c>
      <c r="AR715" t="s">
        <v>146</v>
      </c>
      <c r="AS715">
        <v>1225</v>
      </c>
      <c r="AT715">
        <v>1225</v>
      </c>
      <c r="AU715">
        <v>28625</v>
      </c>
      <c r="AV715">
        <v>3025</v>
      </c>
      <c r="AW715">
        <v>45699</v>
      </c>
      <c r="AX715">
        <v>2025</v>
      </c>
      <c r="AY715">
        <v>32050725</v>
      </c>
      <c r="AZ715" t="s">
        <v>70</v>
      </c>
      <c r="BA715">
        <v>45699</v>
      </c>
      <c r="BB715" t="s">
        <v>71</v>
      </c>
      <c r="BC715" t="s">
        <v>147</v>
      </c>
      <c r="BD715" t="s">
        <v>148</v>
      </c>
    </row>
    <row r="716" spans="1:56" x14ac:dyDescent="0.25">
      <c r="A716" t="str">
        <f>OP[[#This Row],[CODIGO_OP]]&amp;OP[[#This Row],[Rubro]]</f>
        <v>38172925-10-PC-3603-1300-20-20305C-3603025-02</v>
      </c>
      <c r="B716" t="str">
        <f>OP[[#This Row],[CODIGO_CRP]]&amp;OP[[#This Row],[Rubro]]</f>
        <v>30525-10-PC-3603-1300-20-20305C-3603025-02</v>
      </c>
      <c r="C716" t="str">
        <f>OP[[#This Row],[CODIGO_CDP]]&amp;OP[[#This Row],[Rubro]]</f>
        <v>1225-10-PC-3603-1300-20-20305C-3603025-02</v>
      </c>
      <c r="D716" t="str">
        <f>_xlfn.CONCAT(MID(OP[[#This Row],[Numero Documento]],1,10),"-",RIGHT(OP[[#This Row],[Dependencia]],2),"-",MID(OP[[#This Row],[Fuente]],1,1))</f>
        <v>38172925-10-P</v>
      </c>
      <c r="E716" t="str">
        <f>_xlfn.CONCAT(MID(OP[[#This Row],[Compromisos]],1,10),"-",RIGHT(OP[[#This Row],[Dependencia]],2),"-",MID(OP[[#This Row],[Fuente]],1,1))</f>
        <v>30525-10-P</v>
      </c>
      <c r="F716" t="str">
        <f>_xlfn.CONCAT(MID(OP[[#This Row],[CDP]],1,10),"-",RIGHT(OP[[#This Row],[Dependencia]],2),"-",MID(OP[[#This Row],[Fuente]],1,1))</f>
        <v>1225-10-P</v>
      </c>
      <c r="G716" t="s">
        <v>149</v>
      </c>
      <c r="H716">
        <v>45705</v>
      </c>
      <c r="I716">
        <v>45707</v>
      </c>
      <c r="J716" t="s">
        <v>75</v>
      </c>
      <c r="K716" s="1">
        <v>2112083</v>
      </c>
      <c r="L716" s="1">
        <v>0</v>
      </c>
      <c r="M716" s="1">
        <v>2112083</v>
      </c>
      <c r="N716" t="s">
        <v>52</v>
      </c>
      <c r="O716" t="s">
        <v>53</v>
      </c>
      <c r="P716" t="s">
        <v>54</v>
      </c>
      <c r="Q716">
        <v>860063875</v>
      </c>
      <c r="R716" t="s">
        <v>55</v>
      </c>
      <c r="S716" t="s">
        <v>56</v>
      </c>
      <c r="T716" t="s">
        <v>57</v>
      </c>
      <c r="U716" s="3" t="s">
        <v>58</v>
      </c>
      <c r="V716" t="s">
        <v>59</v>
      </c>
      <c r="W716">
        <v>860050750</v>
      </c>
      <c r="X716" t="s">
        <v>60</v>
      </c>
      <c r="Y716">
        <v>923210</v>
      </c>
      <c r="Z716" t="s">
        <v>61</v>
      </c>
      <c r="AA716" t="s">
        <v>62</v>
      </c>
      <c r="AB716" t="s">
        <v>63</v>
      </c>
      <c r="AC716" t="s">
        <v>64</v>
      </c>
      <c r="AD716" t="s">
        <v>65</v>
      </c>
      <c r="AE716" t="s">
        <v>66</v>
      </c>
      <c r="AF716" s="1">
        <v>2112083</v>
      </c>
      <c r="AG716" s="1">
        <v>0</v>
      </c>
      <c r="AH716" s="1">
        <v>0</v>
      </c>
      <c r="AI716" s="1">
        <v>0</v>
      </c>
      <c r="AJ716" t="s">
        <v>67</v>
      </c>
      <c r="AM716" t="s">
        <v>68</v>
      </c>
      <c r="AR716" t="s">
        <v>150</v>
      </c>
      <c r="AS716">
        <v>1225</v>
      </c>
      <c r="AT716">
        <v>1225</v>
      </c>
      <c r="AU716">
        <v>30525</v>
      </c>
      <c r="AV716">
        <v>3525</v>
      </c>
      <c r="AW716">
        <v>45702</v>
      </c>
      <c r="AX716">
        <v>2325</v>
      </c>
      <c r="AY716">
        <v>38172925</v>
      </c>
      <c r="AZ716" t="s">
        <v>70</v>
      </c>
      <c r="BA716">
        <v>45702</v>
      </c>
      <c r="BB716" t="s">
        <v>71</v>
      </c>
      <c r="BC716" t="s">
        <v>151</v>
      </c>
      <c r="BD716" t="s">
        <v>152</v>
      </c>
    </row>
    <row r="717" spans="1:56" x14ac:dyDescent="0.25">
      <c r="A717" t="str">
        <f>OP[[#This Row],[CODIGO_OP]]&amp;OP[[#This Row],[Rubro]]</f>
        <v>38246325-10-PC-3603-1300-20-20305C-3603025-02</v>
      </c>
      <c r="B717" t="str">
        <f>OP[[#This Row],[CODIGO_CRP]]&amp;OP[[#This Row],[Rubro]]</f>
        <v>30625-10-PC-3603-1300-20-20305C-3603025-02</v>
      </c>
      <c r="C717" t="str">
        <f>OP[[#This Row],[CODIGO_CDP]]&amp;OP[[#This Row],[Rubro]]</f>
        <v>1225-10-PC-3603-1300-20-20305C-3603025-02</v>
      </c>
      <c r="D717" t="str">
        <f>_xlfn.CONCAT(MID(OP[[#This Row],[Numero Documento]],1,10),"-",RIGHT(OP[[#This Row],[Dependencia]],2),"-",MID(OP[[#This Row],[Fuente]],1,1))</f>
        <v>38246325-10-P</v>
      </c>
      <c r="E717" t="str">
        <f>_xlfn.CONCAT(MID(OP[[#This Row],[Compromisos]],1,10),"-",RIGHT(OP[[#This Row],[Dependencia]],2),"-",MID(OP[[#This Row],[Fuente]],1,1))</f>
        <v>30625-10-P</v>
      </c>
      <c r="F717" t="str">
        <f>_xlfn.CONCAT(MID(OP[[#This Row],[CDP]],1,10),"-",RIGHT(OP[[#This Row],[Dependencia]],2),"-",MID(OP[[#This Row],[Fuente]],1,1))</f>
        <v>1225-10-P</v>
      </c>
      <c r="G717" t="s">
        <v>153</v>
      </c>
      <c r="H717">
        <v>45705</v>
      </c>
      <c r="I717">
        <v>45707.084039351852</v>
      </c>
      <c r="J717" t="s">
        <v>51</v>
      </c>
      <c r="K717" s="1">
        <v>1221615</v>
      </c>
      <c r="L717" s="1">
        <v>0</v>
      </c>
      <c r="M717" s="1">
        <v>1221615</v>
      </c>
      <c r="N717" t="s">
        <v>52</v>
      </c>
      <c r="O717" t="s">
        <v>53</v>
      </c>
      <c r="P717" t="s">
        <v>54</v>
      </c>
      <c r="Q717">
        <v>899999115</v>
      </c>
      <c r="R717" t="s">
        <v>106</v>
      </c>
      <c r="S717" t="s">
        <v>56</v>
      </c>
      <c r="T717" t="s">
        <v>107</v>
      </c>
      <c r="U717" s="3" t="s">
        <v>108</v>
      </c>
      <c r="V717" t="s">
        <v>59</v>
      </c>
      <c r="W717">
        <v>860051135</v>
      </c>
      <c r="X717" t="s">
        <v>109</v>
      </c>
      <c r="Y717">
        <v>923210</v>
      </c>
      <c r="Z717" t="s">
        <v>61</v>
      </c>
      <c r="AA717" t="s">
        <v>62</v>
      </c>
      <c r="AB717" t="s">
        <v>63</v>
      </c>
      <c r="AC717" t="s">
        <v>64</v>
      </c>
      <c r="AD717" t="s">
        <v>65</v>
      </c>
      <c r="AE717" t="s">
        <v>66</v>
      </c>
      <c r="AF717" s="1">
        <v>1221615</v>
      </c>
      <c r="AG717" s="1">
        <v>0</v>
      </c>
      <c r="AH717" s="1">
        <v>0</v>
      </c>
      <c r="AI717" s="1">
        <v>0</v>
      </c>
      <c r="AJ717" t="s">
        <v>67</v>
      </c>
      <c r="AM717" t="s">
        <v>68</v>
      </c>
      <c r="AR717" t="s">
        <v>154</v>
      </c>
      <c r="AS717">
        <v>1225</v>
      </c>
      <c r="AT717">
        <v>1225</v>
      </c>
      <c r="AU717">
        <v>30625</v>
      </c>
      <c r="AV717">
        <v>3625</v>
      </c>
      <c r="AW717">
        <v>45705</v>
      </c>
      <c r="AX717">
        <v>2425</v>
      </c>
      <c r="AY717">
        <v>38246325</v>
      </c>
      <c r="AZ717" t="s">
        <v>70</v>
      </c>
      <c r="BA717">
        <v>45702</v>
      </c>
      <c r="BB717" t="s">
        <v>71</v>
      </c>
      <c r="BC717" t="s">
        <v>155</v>
      </c>
      <c r="BD717" t="s">
        <v>156</v>
      </c>
    </row>
    <row r="718" spans="1:56" x14ac:dyDescent="0.25">
      <c r="A718" t="str">
        <f>OP[[#This Row],[CODIGO_OP]]&amp;OP[[#This Row],[Rubro]]</f>
        <v>38265525-10-PC-3603-1300-20-20305C-3603025-02</v>
      </c>
      <c r="B718" t="str">
        <f>OP[[#This Row],[CODIGO_CRP]]&amp;OP[[#This Row],[Rubro]]</f>
        <v>30625-10-PC-3603-1300-20-20305C-3603025-02</v>
      </c>
      <c r="C718" t="str">
        <f>OP[[#This Row],[CODIGO_CDP]]&amp;OP[[#This Row],[Rubro]]</f>
        <v>1225-10-PC-3603-1300-20-20305C-3603025-02</v>
      </c>
      <c r="D718" t="str">
        <f>_xlfn.CONCAT(MID(OP[[#This Row],[Numero Documento]],1,10),"-",RIGHT(OP[[#This Row],[Dependencia]],2),"-",MID(OP[[#This Row],[Fuente]],1,1))</f>
        <v>38265525-10-P</v>
      </c>
      <c r="E718" t="str">
        <f>_xlfn.CONCAT(MID(OP[[#This Row],[Compromisos]],1,10),"-",RIGHT(OP[[#This Row],[Dependencia]],2),"-",MID(OP[[#This Row],[Fuente]],1,1))</f>
        <v>30625-10-P</v>
      </c>
      <c r="F718" t="str">
        <f>_xlfn.CONCAT(MID(OP[[#This Row],[CDP]],1,10),"-",RIGHT(OP[[#This Row],[Dependencia]],2),"-",MID(OP[[#This Row],[Fuente]],1,1))</f>
        <v>1225-10-P</v>
      </c>
      <c r="G718" t="s">
        <v>157</v>
      </c>
      <c r="H718">
        <v>45705</v>
      </c>
      <c r="I718">
        <v>45707.084039351852</v>
      </c>
      <c r="J718" t="s">
        <v>51</v>
      </c>
      <c r="K718" s="1">
        <v>230605</v>
      </c>
      <c r="L718" s="1">
        <v>0</v>
      </c>
      <c r="M718" s="1">
        <v>230605</v>
      </c>
      <c r="N718" t="s">
        <v>52</v>
      </c>
      <c r="O718" t="s">
        <v>53</v>
      </c>
      <c r="P718" t="s">
        <v>54</v>
      </c>
      <c r="Q718">
        <v>899999115</v>
      </c>
      <c r="R718" t="s">
        <v>106</v>
      </c>
      <c r="S718" t="s">
        <v>56</v>
      </c>
      <c r="T718" t="s">
        <v>107</v>
      </c>
      <c r="U718" s="3" t="s">
        <v>108</v>
      </c>
      <c r="V718" t="s">
        <v>59</v>
      </c>
      <c r="W718">
        <v>860051135</v>
      </c>
      <c r="X718" t="s">
        <v>109</v>
      </c>
      <c r="Y718">
        <v>923210</v>
      </c>
      <c r="Z718" t="s">
        <v>61</v>
      </c>
      <c r="AA718" t="s">
        <v>62</v>
      </c>
      <c r="AB718" t="s">
        <v>63</v>
      </c>
      <c r="AC718" t="s">
        <v>64</v>
      </c>
      <c r="AD718" t="s">
        <v>65</v>
      </c>
      <c r="AE718" t="s">
        <v>66</v>
      </c>
      <c r="AF718" s="1">
        <v>230605</v>
      </c>
      <c r="AG718" s="1">
        <v>0</v>
      </c>
      <c r="AH718" s="1">
        <v>0</v>
      </c>
      <c r="AI718" s="1">
        <v>0</v>
      </c>
      <c r="AJ718" t="s">
        <v>67</v>
      </c>
      <c r="AM718" t="s">
        <v>68</v>
      </c>
      <c r="AR718" t="s">
        <v>158</v>
      </c>
      <c r="AS718">
        <v>1225</v>
      </c>
      <c r="AT718">
        <v>1225</v>
      </c>
      <c r="AU718">
        <v>30625</v>
      </c>
      <c r="AV718">
        <v>3725</v>
      </c>
      <c r="AW718">
        <v>45705</v>
      </c>
      <c r="AX718">
        <v>2525</v>
      </c>
      <c r="AY718">
        <v>38265525</v>
      </c>
      <c r="AZ718" t="s">
        <v>70</v>
      </c>
      <c r="BA718">
        <v>45702</v>
      </c>
      <c r="BB718" t="s">
        <v>71</v>
      </c>
      <c r="BC718" t="s">
        <v>155</v>
      </c>
      <c r="BD718" t="s">
        <v>156</v>
      </c>
    </row>
    <row r="719" spans="1:56" x14ac:dyDescent="0.25">
      <c r="A719" t="str">
        <f>OP[[#This Row],[CODIGO_OP]]&amp;OP[[#This Row],[Rubro]]</f>
        <v>39172525-10-PC-3603-1300-20-20305C-3603025-02</v>
      </c>
      <c r="B719" t="str">
        <f>OP[[#This Row],[CODIGO_CRP]]&amp;OP[[#This Row],[Rubro]]</f>
        <v>30525-10-PC-3603-1300-20-20305C-3603025-02</v>
      </c>
      <c r="C719" t="str">
        <f>OP[[#This Row],[CODIGO_CDP]]&amp;OP[[#This Row],[Rubro]]</f>
        <v>1225-10-PC-3603-1300-20-20305C-3603025-02</v>
      </c>
      <c r="D719" t="str">
        <f>_xlfn.CONCAT(MID(OP[[#This Row],[Numero Documento]],1,10),"-",RIGHT(OP[[#This Row],[Dependencia]],2),"-",MID(OP[[#This Row],[Fuente]],1,1))</f>
        <v>39172525-10-P</v>
      </c>
      <c r="E719" t="str">
        <f>_xlfn.CONCAT(MID(OP[[#This Row],[Compromisos]],1,10),"-",RIGHT(OP[[#This Row],[Dependencia]],2),"-",MID(OP[[#This Row],[Fuente]],1,1))</f>
        <v>30525-10-P</v>
      </c>
      <c r="F719" t="str">
        <f>_xlfn.CONCAT(MID(OP[[#This Row],[CDP]],1,10),"-",RIGHT(OP[[#This Row],[Dependencia]],2),"-",MID(OP[[#This Row],[Fuente]],1,1))</f>
        <v>1225-10-P</v>
      </c>
      <c r="G719" t="s">
        <v>159</v>
      </c>
      <c r="H719">
        <v>45706</v>
      </c>
      <c r="I719">
        <v>45708</v>
      </c>
      <c r="J719" t="s">
        <v>75</v>
      </c>
      <c r="K719" s="1">
        <v>2112083</v>
      </c>
      <c r="L719" s="1">
        <v>0</v>
      </c>
      <c r="M719" s="1">
        <v>2112083</v>
      </c>
      <c r="N719" t="s">
        <v>52</v>
      </c>
      <c r="O719" t="s">
        <v>53</v>
      </c>
      <c r="P719" t="s">
        <v>54</v>
      </c>
      <c r="Q719">
        <v>860063875</v>
      </c>
      <c r="R719" t="s">
        <v>55</v>
      </c>
      <c r="S719" t="s">
        <v>56</v>
      </c>
      <c r="T719" t="s">
        <v>57</v>
      </c>
      <c r="U719" s="3" t="s">
        <v>58</v>
      </c>
      <c r="V719" t="s">
        <v>59</v>
      </c>
      <c r="W719">
        <v>860050750</v>
      </c>
      <c r="X719" t="s">
        <v>60</v>
      </c>
      <c r="Y719">
        <v>923210</v>
      </c>
      <c r="Z719" t="s">
        <v>61</v>
      </c>
      <c r="AA719" t="s">
        <v>62</v>
      </c>
      <c r="AB719" t="s">
        <v>63</v>
      </c>
      <c r="AC719" t="s">
        <v>64</v>
      </c>
      <c r="AD719" t="s">
        <v>65</v>
      </c>
      <c r="AE719" t="s">
        <v>66</v>
      </c>
      <c r="AF719" s="1">
        <v>2112083</v>
      </c>
      <c r="AG719" s="1">
        <v>0</v>
      </c>
      <c r="AH719" s="1">
        <v>0</v>
      </c>
      <c r="AI719" s="1">
        <v>0</v>
      </c>
      <c r="AJ719" t="s">
        <v>67</v>
      </c>
      <c r="AM719" t="s">
        <v>68</v>
      </c>
      <c r="AR719" t="s">
        <v>160</v>
      </c>
      <c r="AS719">
        <v>1225</v>
      </c>
      <c r="AT719">
        <v>1225</v>
      </c>
      <c r="AU719">
        <v>30525</v>
      </c>
      <c r="AV719">
        <v>3525</v>
      </c>
      <c r="AW719">
        <v>45702</v>
      </c>
      <c r="AX719">
        <v>2325</v>
      </c>
      <c r="AY719">
        <v>39172525</v>
      </c>
      <c r="AZ719" t="s">
        <v>70</v>
      </c>
      <c r="BA719">
        <v>45702</v>
      </c>
      <c r="BB719" t="s">
        <v>71</v>
      </c>
      <c r="BC719" t="s">
        <v>151</v>
      </c>
      <c r="BD719" t="s">
        <v>152</v>
      </c>
    </row>
    <row r="720" spans="1:56" x14ac:dyDescent="0.25">
      <c r="A720" t="str">
        <f>OP[[#This Row],[CODIGO_OP]]&amp;OP[[#This Row],[Rubro]]</f>
        <v>40449025-10-PC-3603-1300-20-20305C-3603025-02</v>
      </c>
      <c r="B720" t="str">
        <f>OP[[#This Row],[CODIGO_CRP]]&amp;OP[[#This Row],[Rubro]]</f>
        <v>32125-10-PC-3603-1300-20-20305C-3603025-02</v>
      </c>
      <c r="C720" t="str">
        <f>OP[[#This Row],[CODIGO_CDP]]&amp;OP[[#This Row],[Rubro]]</f>
        <v>1225-10-PC-3603-1300-20-20305C-3603025-02</v>
      </c>
      <c r="D720" t="str">
        <f>_xlfn.CONCAT(MID(OP[[#This Row],[Numero Documento]],1,10),"-",RIGHT(OP[[#This Row],[Dependencia]],2),"-",MID(OP[[#This Row],[Fuente]],1,1))</f>
        <v>40449025-10-P</v>
      </c>
      <c r="E720" t="str">
        <f>_xlfn.CONCAT(MID(OP[[#This Row],[Compromisos]],1,10),"-",RIGHT(OP[[#This Row],[Dependencia]],2),"-",MID(OP[[#This Row],[Fuente]],1,1))</f>
        <v>32125-10-P</v>
      </c>
      <c r="F720" t="str">
        <f>_xlfn.CONCAT(MID(OP[[#This Row],[CDP]],1,10),"-",RIGHT(OP[[#This Row],[Dependencia]],2),"-",MID(OP[[#This Row],[Fuente]],1,1))</f>
        <v>1225-10-P</v>
      </c>
      <c r="G720" t="s">
        <v>161</v>
      </c>
      <c r="H720">
        <v>45707</v>
      </c>
      <c r="I720">
        <v>45709.042685185188</v>
      </c>
      <c r="J720" t="s">
        <v>51</v>
      </c>
      <c r="K720" s="1">
        <v>154319</v>
      </c>
      <c r="L720" s="1">
        <v>0</v>
      </c>
      <c r="M720" s="1">
        <v>154319</v>
      </c>
      <c r="N720" t="s">
        <v>52</v>
      </c>
      <c r="O720" t="s">
        <v>53</v>
      </c>
      <c r="P720" t="s">
        <v>54</v>
      </c>
      <c r="Q720">
        <v>899999115</v>
      </c>
      <c r="R720" t="s">
        <v>106</v>
      </c>
      <c r="S720" t="s">
        <v>56</v>
      </c>
      <c r="T720" t="s">
        <v>107</v>
      </c>
      <c r="U720" s="3" t="s">
        <v>108</v>
      </c>
      <c r="V720" t="s">
        <v>59</v>
      </c>
      <c r="W720">
        <v>860051135</v>
      </c>
      <c r="X720" t="s">
        <v>109</v>
      </c>
      <c r="Y720">
        <v>923210</v>
      </c>
      <c r="Z720" t="s">
        <v>61</v>
      </c>
      <c r="AA720" t="s">
        <v>62</v>
      </c>
      <c r="AB720" t="s">
        <v>63</v>
      </c>
      <c r="AC720" t="s">
        <v>64</v>
      </c>
      <c r="AD720" t="s">
        <v>65</v>
      </c>
      <c r="AE720" t="s">
        <v>66</v>
      </c>
      <c r="AF720" s="1">
        <v>154319</v>
      </c>
      <c r="AG720" s="1">
        <v>0</v>
      </c>
      <c r="AH720" s="1">
        <v>0</v>
      </c>
      <c r="AI720" s="1">
        <v>0</v>
      </c>
      <c r="AJ720" t="s">
        <v>67</v>
      </c>
      <c r="AM720" t="s">
        <v>68</v>
      </c>
      <c r="AR720" t="s">
        <v>162</v>
      </c>
      <c r="AS720">
        <v>1225</v>
      </c>
      <c r="AT720">
        <v>1225</v>
      </c>
      <c r="AU720">
        <v>32125</v>
      </c>
      <c r="AV720">
        <v>3825</v>
      </c>
      <c r="AW720">
        <v>45707</v>
      </c>
      <c r="AX720">
        <v>2625</v>
      </c>
      <c r="AY720">
        <v>40449025</v>
      </c>
      <c r="AZ720" t="s">
        <v>70</v>
      </c>
      <c r="BA720">
        <v>45706</v>
      </c>
      <c r="BB720" t="s">
        <v>71</v>
      </c>
      <c r="BC720" t="s">
        <v>163</v>
      </c>
      <c r="BD720" t="s">
        <v>164</v>
      </c>
    </row>
    <row r="721" spans="1:56" x14ac:dyDescent="0.25">
      <c r="A721" t="str">
        <f>OP[[#This Row],[CODIGO_OP]]&amp;OP[[#This Row],[Rubro]]</f>
        <v>40453425-10-PC-3603-1300-20-20305C-3603025-02</v>
      </c>
      <c r="B721" t="str">
        <f>OP[[#This Row],[CODIGO_CRP]]&amp;OP[[#This Row],[Rubro]]</f>
        <v>32125-10-PC-3603-1300-20-20305C-3603025-02</v>
      </c>
      <c r="C721" t="str">
        <f>OP[[#This Row],[CODIGO_CDP]]&amp;OP[[#This Row],[Rubro]]</f>
        <v>1225-10-PC-3603-1300-20-20305C-3603025-02</v>
      </c>
      <c r="D721" t="str">
        <f>_xlfn.CONCAT(MID(OP[[#This Row],[Numero Documento]],1,10),"-",RIGHT(OP[[#This Row],[Dependencia]],2),"-",MID(OP[[#This Row],[Fuente]],1,1))</f>
        <v>40453425-10-P</v>
      </c>
      <c r="E721" t="str">
        <f>_xlfn.CONCAT(MID(OP[[#This Row],[Compromisos]],1,10),"-",RIGHT(OP[[#This Row],[Dependencia]],2),"-",MID(OP[[#This Row],[Fuente]],1,1))</f>
        <v>32125-10-P</v>
      </c>
      <c r="F721" t="str">
        <f>_xlfn.CONCAT(MID(OP[[#This Row],[CDP]],1,10),"-",RIGHT(OP[[#This Row],[Dependencia]],2),"-",MID(OP[[#This Row],[Fuente]],1,1))</f>
        <v>1225-10-P</v>
      </c>
      <c r="G721" t="s">
        <v>165</v>
      </c>
      <c r="H721">
        <v>45707</v>
      </c>
      <c r="I721">
        <v>45709.042696759258</v>
      </c>
      <c r="J721" t="s">
        <v>51</v>
      </c>
      <c r="K721" s="1">
        <v>29131</v>
      </c>
      <c r="L721" s="1">
        <v>0</v>
      </c>
      <c r="M721" s="1">
        <v>29131</v>
      </c>
      <c r="N721" t="s">
        <v>52</v>
      </c>
      <c r="O721" t="s">
        <v>53</v>
      </c>
      <c r="P721" t="s">
        <v>54</v>
      </c>
      <c r="Q721">
        <v>899999115</v>
      </c>
      <c r="R721" t="s">
        <v>106</v>
      </c>
      <c r="S721" t="s">
        <v>56</v>
      </c>
      <c r="T721" t="s">
        <v>107</v>
      </c>
      <c r="U721" s="3" t="s">
        <v>108</v>
      </c>
      <c r="V721" t="s">
        <v>59</v>
      </c>
      <c r="W721">
        <v>860051135</v>
      </c>
      <c r="X721" t="s">
        <v>109</v>
      </c>
      <c r="Y721">
        <v>923210</v>
      </c>
      <c r="Z721" t="s">
        <v>61</v>
      </c>
      <c r="AA721" t="s">
        <v>62</v>
      </c>
      <c r="AB721" t="s">
        <v>63</v>
      </c>
      <c r="AC721" t="s">
        <v>64</v>
      </c>
      <c r="AD721" t="s">
        <v>65</v>
      </c>
      <c r="AE721" t="s">
        <v>66</v>
      </c>
      <c r="AF721" s="1">
        <v>29131</v>
      </c>
      <c r="AG721" s="1">
        <v>0</v>
      </c>
      <c r="AH721" s="1">
        <v>0</v>
      </c>
      <c r="AI721" s="1">
        <v>0</v>
      </c>
      <c r="AJ721" t="s">
        <v>67</v>
      </c>
      <c r="AM721" t="s">
        <v>68</v>
      </c>
      <c r="AR721" t="s">
        <v>166</v>
      </c>
      <c r="AS721">
        <v>1225</v>
      </c>
      <c r="AT721">
        <v>1225</v>
      </c>
      <c r="AU721">
        <v>32125</v>
      </c>
      <c r="AV721">
        <v>3925</v>
      </c>
      <c r="AW721">
        <v>45707</v>
      </c>
      <c r="AX721">
        <v>2725</v>
      </c>
      <c r="AY721">
        <v>40453425</v>
      </c>
      <c r="AZ721" t="s">
        <v>70</v>
      </c>
      <c r="BA721">
        <v>45706</v>
      </c>
      <c r="BB721" t="s">
        <v>71</v>
      </c>
      <c r="BC721" t="s">
        <v>163</v>
      </c>
      <c r="BD721" t="s">
        <v>164</v>
      </c>
    </row>
    <row r="722" spans="1:56" x14ac:dyDescent="0.25">
      <c r="A722" t="str">
        <f>OP[[#This Row],[CODIGO_OP]]&amp;OP[[#This Row],[Rubro]]</f>
        <v>40470425-10-PC-3603-1300-20-20305C-3603025-02</v>
      </c>
      <c r="B722" t="str">
        <f>OP[[#This Row],[CODIGO_CRP]]&amp;OP[[#This Row],[Rubro]]</f>
        <v>30525-10-PC-3603-1300-20-20305C-3603025-02</v>
      </c>
      <c r="C722" t="str">
        <f>OP[[#This Row],[CODIGO_CDP]]&amp;OP[[#This Row],[Rubro]]</f>
        <v>1225-10-PC-3603-1300-20-20305C-3603025-02</v>
      </c>
      <c r="D722" t="str">
        <f>_xlfn.CONCAT(MID(OP[[#This Row],[Numero Documento]],1,10),"-",RIGHT(OP[[#This Row],[Dependencia]],2),"-",MID(OP[[#This Row],[Fuente]],1,1))</f>
        <v>40470425-10-P</v>
      </c>
      <c r="E722" t="str">
        <f>_xlfn.CONCAT(MID(OP[[#This Row],[Compromisos]],1,10),"-",RIGHT(OP[[#This Row],[Dependencia]],2),"-",MID(OP[[#This Row],[Fuente]],1,1))</f>
        <v>30525-10-P</v>
      </c>
      <c r="F722" t="str">
        <f>_xlfn.CONCAT(MID(OP[[#This Row],[CDP]],1,10),"-",RIGHT(OP[[#This Row],[Dependencia]],2),"-",MID(OP[[#This Row],[Fuente]],1,1))</f>
        <v>1225-10-P</v>
      </c>
      <c r="G722" t="s">
        <v>167</v>
      </c>
      <c r="H722">
        <v>45707</v>
      </c>
      <c r="I722">
        <v>45709</v>
      </c>
      <c r="J722" t="s">
        <v>75</v>
      </c>
      <c r="K722" s="1">
        <v>2112083</v>
      </c>
      <c r="L722" s="1">
        <v>0</v>
      </c>
      <c r="M722" s="1">
        <v>2112083</v>
      </c>
      <c r="N722" t="s">
        <v>52</v>
      </c>
      <c r="O722" t="s">
        <v>53</v>
      </c>
      <c r="P722" t="s">
        <v>54</v>
      </c>
      <c r="Q722">
        <v>860063875</v>
      </c>
      <c r="R722" t="s">
        <v>55</v>
      </c>
      <c r="S722" t="s">
        <v>56</v>
      </c>
      <c r="T722" t="s">
        <v>57</v>
      </c>
      <c r="U722" s="3" t="s">
        <v>58</v>
      </c>
      <c r="V722" t="s">
        <v>59</v>
      </c>
      <c r="W722">
        <v>860050750</v>
      </c>
      <c r="X722" t="s">
        <v>60</v>
      </c>
      <c r="Y722">
        <v>923210</v>
      </c>
      <c r="Z722" t="s">
        <v>61</v>
      </c>
      <c r="AA722" t="s">
        <v>62</v>
      </c>
      <c r="AB722" t="s">
        <v>63</v>
      </c>
      <c r="AC722" t="s">
        <v>64</v>
      </c>
      <c r="AD722" t="s">
        <v>65</v>
      </c>
      <c r="AE722" t="s">
        <v>66</v>
      </c>
      <c r="AF722" s="1">
        <v>2112083</v>
      </c>
      <c r="AG722" s="1">
        <v>0</v>
      </c>
      <c r="AH722" s="1">
        <v>0</v>
      </c>
      <c r="AI722" s="1">
        <v>0</v>
      </c>
      <c r="AJ722" t="s">
        <v>67</v>
      </c>
      <c r="AM722" t="s">
        <v>68</v>
      </c>
      <c r="AR722" t="s">
        <v>150</v>
      </c>
      <c r="AS722">
        <v>1225</v>
      </c>
      <c r="AT722">
        <v>1225</v>
      </c>
      <c r="AU722">
        <v>30525</v>
      </c>
      <c r="AV722">
        <v>3525</v>
      </c>
      <c r="AW722">
        <v>45702</v>
      </c>
      <c r="AX722">
        <v>2325</v>
      </c>
      <c r="AY722">
        <v>40470425</v>
      </c>
      <c r="AZ722" t="s">
        <v>70</v>
      </c>
      <c r="BA722">
        <v>45702</v>
      </c>
      <c r="BB722" t="s">
        <v>71</v>
      </c>
      <c r="BC722" t="s">
        <v>151</v>
      </c>
      <c r="BD722" t="s">
        <v>152</v>
      </c>
    </row>
    <row r="723" spans="1:56" x14ac:dyDescent="0.25">
      <c r="A723" t="str">
        <f>OP[[#This Row],[CODIGO_OP]]&amp;OP[[#This Row],[Rubro]]</f>
        <v>42359925-10-NC-3603-1300-20-20305C-3603025-02</v>
      </c>
      <c r="B723" t="str">
        <f>OP[[#This Row],[CODIGO_CRP]]&amp;OP[[#This Row],[Rubro]]</f>
        <v>625-10-NC-3603-1300-20-20305C-3603025-02</v>
      </c>
      <c r="C723" t="str">
        <f>OP[[#This Row],[CODIGO_CDP]]&amp;OP[[#This Row],[Rubro]]</f>
        <v>1925-10-NC-3603-1300-20-20305C-3603025-02</v>
      </c>
      <c r="D723" t="str">
        <f>_xlfn.CONCAT(MID(OP[[#This Row],[Numero Documento]],1,10),"-",RIGHT(OP[[#This Row],[Dependencia]],2),"-",MID(OP[[#This Row],[Fuente]],1,1))</f>
        <v>42359925-10-N</v>
      </c>
      <c r="E723" t="str">
        <f>_xlfn.CONCAT(MID(OP[[#This Row],[Compromisos]],1,10),"-",RIGHT(OP[[#This Row],[Dependencia]],2),"-",MID(OP[[#This Row],[Fuente]],1,1))</f>
        <v>625-10-N</v>
      </c>
      <c r="F723" t="str">
        <f>_xlfn.CONCAT(MID(OP[[#This Row],[CDP]],1,10),"-",RIGHT(OP[[#This Row],[Dependencia]],2),"-",MID(OP[[#This Row],[Fuente]],1,1))</f>
        <v>1925-10-N</v>
      </c>
      <c r="G723" t="s">
        <v>168</v>
      </c>
      <c r="H723">
        <v>45708</v>
      </c>
      <c r="I723">
        <v>45712.091365740744</v>
      </c>
      <c r="J723" t="s">
        <v>51</v>
      </c>
      <c r="K723" s="1">
        <v>3090000</v>
      </c>
      <c r="L723" s="1">
        <v>17323</v>
      </c>
      <c r="M723" s="1">
        <v>3072677</v>
      </c>
      <c r="N723" t="s">
        <v>52</v>
      </c>
      <c r="O723" t="s">
        <v>53</v>
      </c>
      <c r="P723" t="s">
        <v>169</v>
      </c>
      <c r="Q723">
        <v>1072428066</v>
      </c>
      <c r="R723" t="s">
        <v>170</v>
      </c>
      <c r="S723" t="s">
        <v>56</v>
      </c>
      <c r="T723" t="s">
        <v>57</v>
      </c>
      <c r="U723" s="3" t="s">
        <v>171</v>
      </c>
      <c r="V723" t="s">
        <v>59</v>
      </c>
      <c r="W723">
        <v>860034313</v>
      </c>
      <c r="X723" t="s">
        <v>97</v>
      </c>
      <c r="Y723">
        <v>923210</v>
      </c>
      <c r="Z723" t="s">
        <v>61</v>
      </c>
      <c r="AA723" t="s">
        <v>62</v>
      </c>
      <c r="AB723" t="s">
        <v>63</v>
      </c>
      <c r="AC723" t="s">
        <v>172</v>
      </c>
      <c r="AD723" t="s">
        <v>173</v>
      </c>
      <c r="AE723" t="s">
        <v>66</v>
      </c>
      <c r="AF723" s="1">
        <v>3090000</v>
      </c>
      <c r="AG723" s="1">
        <v>0</v>
      </c>
      <c r="AH723" s="1">
        <v>0</v>
      </c>
      <c r="AI723" s="1">
        <v>0</v>
      </c>
      <c r="AJ723" t="s">
        <v>67</v>
      </c>
      <c r="AM723" t="s">
        <v>68</v>
      </c>
      <c r="AS723">
        <v>1925</v>
      </c>
      <c r="AT723">
        <v>1925</v>
      </c>
      <c r="AU723">
        <v>625</v>
      </c>
      <c r="AV723">
        <v>0</v>
      </c>
      <c r="AX723">
        <v>2825</v>
      </c>
      <c r="AY723">
        <v>42359925</v>
      </c>
      <c r="AZ723" t="s">
        <v>70</v>
      </c>
      <c r="BA723">
        <v>45673</v>
      </c>
      <c r="BB723" t="s">
        <v>174</v>
      </c>
      <c r="BC723" t="s">
        <v>175</v>
      </c>
      <c r="BD723" t="s">
        <v>176</v>
      </c>
    </row>
    <row r="724" spans="1:56" x14ac:dyDescent="0.25">
      <c r="A724" t="str">
        <f>OP[[#This Row],[CODIGO_OP]]&amp;OP[[#This Row],[Rubro]]</f>
        <v>42360025-10-NC-3603-1300-20-20305C-3603025-02</v>
      </c>
      <c r="B724" t="str">
        <f>OP[[#This Row],[CODIGO_CRP]]&amp;OP[[#This Row],[Rubro]]</f>
        <v>725-10-NC-3603-1300-20-20305C-3603025-02</v>
      </c>
      <c r="C724" t="str">
        <f>OP[[#This Row],[CODIGO_CDP]]&amp;OP[[#This Row],[Rubro]]</f>
        <v>1925-10-NC-3603-1300-20-20305C-3603025-02</v>
      </c>
      <c r="D724" t="str">
        <f>_xlfn.CONCAT(MID(OP[[#This Row],[Numero Documento]],1,10),"-",RIGHT(OP[[#This Row],[Dependencia]],2),"-",MID(OP[[#This Row],[Fuente]],1,1))</f>
        <v>42360025-10-N</v>
      </c>
      <c r="E724" t="str">
        <f>_xlfn.CONCAT(MID(OP[[#This Row],[Compromisos]],1,10),"-",RIGHT(OP[[#This Row],[Dependencia]],2),"-",MID(OP[[#This Row],[Fuente]],1,1))</f>
        <v>725-10-N</v>
      </c>
      <c r="F724" t="str">
        <f>_xlfn.CONCAT(MID(OP[[#This Row],[CDP]],1,10),"-",RIGHT(OP[[#This Row],[Dependencia]],2),"-",MID(OP[[#This Row],[Fuente]],1,1))</f>
        <v>1925-10-N</v>
      </c>
      <c r="G724" t="s">
        <v>177</v>
      </c>
      <c r="H724">
        <v>45708</v>
      </c>
      <c r="I724">
        <v>45712.103819444441</v>
      </c>
      <c r="J724" t="s">
        <v>51</v>
      </c>
      <c r="K724" s="1">
        <v>1184500</v>
      </c>
      <c r="L724" s="1">
        <v>5890</v>
      </c>
      <c r="M724" s="1">
        <v>1178610</v>
      </c>
      <c r="N724" t="s">
        <v>52</v>
      </c>
      <c r="O724" t="s">
        <v>53</v>
      </c>
      <c r="P724" t="s">
        <v>169</v>
      </c>
      <c r="Q724">
        <v>1023367986</v>
      </c>
      <c r="R724" t="s">
        <v>178</v>
      </c>
      <c r="S724" t="s">
        <v>56</v>
      </c>
      <c r="T724" t="s">
        <v>57</v>
      </c>
      <c r="U724" s="3" t="s">
        <v>179</v>
      </c>
      <c r="V724" t="s">
        <v>59</v>
      </c>
      <c r="W724">
        <v>860034313</v>
      </c>
      <c r="X724" t="s">
        <v>97</v>
      </c>
      <c r="Y724">
        <v>923210</v>
      </c>
      <c r="Z724" t="s">
        <v>61</v>
      </c>
      <c r="AA724" t="s">
        <v>62</v>
      </c>
      <c r="AB724" t="s">
        <v>63</v>
      </c>
      <c r="AC724" t="s">
        <v>172</v>
      </c>
      <c r="AD724" t="s">
        <v>173</v>
      </c>
      <c r="AE724" t="s">
        <v>66</v>
      </c>
      <c r="AF724" s="1">
        <v>1184500</v>
      </c>
      <c r="AG724" s="1">
        <v>0</v>
      </c>
      <c r="AH724" s="1">
        <v>0</v>
      </c>
      <c r="AI724" s="1">
        <v>0</v>
      </c>
      <c r="AJ724" t="s">
        <v>67</v>
      </c>
      <c r="AM724" t="s">
        <v>68</v>
      </c>
      <c r="AS724">
        <v>1925</v>
      </c>
      <c r="AT724">
        <v>1925</v>
      </c>
      <c r="AU724">
        <v>725</v>
      </c>
      <c r="AV724">
        <v>0</v>
      </c>
      <c r="AX724">
        <v>2925</v>
      </c>
      <c r="AY724">
        <v>42360025</v>
      </c>
      <c r="AZ724" t="s">
        <v>70</v>
      </c>
      <c r="BA724">
        <v>45673</v>
      </c>
      <c r="BB724" t="s">
        <v>180</v>
      </c>
      <c r="BC724" t="s">
        <v>181</v>
      </c>
      <c r="BD724" t="s">
        <v>182</v>
      </c>
    </row>
    <row r="725" spans="1:56" x14ac:dyDescent="0.25">
      <c r="A725" t="str">
        <f>OP[[#This Row],[CODIGO_OP]]&amp;OP[[#This Row],[Rubro]]</f>
        <v>42360225-24-PC-3699-1300-15-53105B-3699009-02</v>
      </c>
      <c r="B725" t="str">
        <f>OP[[#This Row],[CODIGO_CRP]]&amp;OP[[#This Row],[Rubro]]</f>
        <v>825-24-PC-3699-1300-15-53105B-3699009-02</v>
      </c>
      <c r="C725" t="str">
        <f>OP[[#This Row],[CODIGO_CDP]]&amp;OP[[#This Row],[Rubro]]</f>
        <v>5425-24-PC-3699-1300-15-53105B-3699009-02</v>
      </c>
      <c r="D725" t="str">
        <f>_xlfn.CONCAT(MID(OP[[#This Row],[Numero Documento]],1,10),"-",RIGHT(OP[[#This Row],[Dependencia]],2),"-",MID(OP[[#This Row],[Fuente]],1,1))</f>
        <v>42360225-24-P</v>
      </c>
      <c r="E725" t="str">
        <f>_xlfn.CONCAT(MID(OP[[#This Row],[Compromisos]],1,10),"-",RIGHT(OP[[#This Row],[Dependencia]],2),"-",MID(OP[[#This Row],[Fuente]],1,1))</f>
        <v>825-24-P</v>
      </c>
      <c r="F725" t="str">
        <f>_xlfn.CONCAT(MID(OP[[#This Row],[CDP]],1,10),"-",RIGHT(OP[[#This Row],[Dependencia]],2),"-",MID(OP[[#This Row],[Fuente]],1,1))</f>
        <v>5425-24-P</v>
      </c>
      <c r="G725" t="s">
        <v>183</v>
      </c>
      <c r="H725">
        <v>45708</v>
      </c>
      <c r="I725">
        <v>45712.086423611108</v>
      </c>
      <c r="J725" t="s">
        <v>51</v>
      </c>
      <c r="K725" s="1">
        <v>2516800</v>
      </c>
      <c r="L725" s="1">
        <v>13802</v>
      </c>
      <c r="M725" s="1">
        <v>2502998</v>
      </c>
      <c r="N725" t="s">
        <v>52</v>
      </c>
      <c r="O725" t="s">
        <v>53</v>
      </c>
      <c r="P725" t="s">
        <v>169</v>
      </c>
      <c r="Q725">
        <v>1070592669</v>
      </c>
      <c r="R725" t="s">
        <v>184</v>
      </c>
      <c r="S725" t="s">
        <v>56</v>
      </c>
      <c r="T725" t="s">
        <v>57</v>
      </c>
      <c r="U725" s="3" t="s">
        <v>185</v>
      </c>
      <c r="V725" t="s">
        <v>59</v>
      </c>
      <c r="W725">
        <v>890903938</v>
      </c>
      <c r="X725" t="s">
        <v>86</v>
      </c>
      <c r="Y725">
        <v>923224</v>
      </c>
      <c r="Z725" t="s">
        <v>186</v>
      </c>
      <c r="AA725" t="s">
        <v>187</v>
      </c>
      <c r="AB725" t="s">
        <v>188</v>
      </c>
      <c r="AC725" t="s">
        <v>64</v>
      </c>
      <c r="AD725" t="s">
        <v>189</v>
      </c>
      <c r="AE725" t="s">
        <v>66</v>
      </c>
      <c r="AF725" s="1">
        <v>2516800</v>
      </c>
      <c r="AG725" s="1">
        <v>0</v>
      </c>
      <c r="AH725" s="1">
        <v>0</v>
      </c>
      <c r="AI725" s="1">
        <v>0</v>
      </c>
      <c r="AJ725" t="s">
        <v>67</v>
      </c>
      <c r="AM725" t="s">
        <v>68</v>
      </c>
      <c r="AS725">
        <v>5425</v>
      </c>
      <c r="AT725">
        <v>5425</v>
      </c>
      <c r="AU725">
        <v>825</v>
      </c>
      <c r="AV725">
        <v>0</v>
      </c>
      <c r="AX725">
        <v>3025</v>
      </c>
      <c r="AY725">
        <v>42360225</v>
      </c>
      <c r="AZ725" t="s">
        <v>70</v>
      </c>
      <c r="BA725">
        <v>45673</v>
      </c>
      <c r="BB725" t="s">
        <v>174</v>
      </c>
      <c r="BC725" t="s">
        <v>190</v>
      </c>
      <c r="BD725" t="s">
        <v>191</v>
      </c>
    </row>
    <row r="726" spans="1:56" x14ac:dyDescent="0.25">
      <c r="A726" t="str">
        <f>OP[[#This Row],[CODIGO_OP]]&amp;OP[[#This Row],[Rubro]]</f>
        <v>42360325-10-NC-3603-1300-20-20305C-3603025-02</v>
      </c>
      <c r="B726" t="str">
        <f>OP[[#This Row],[CODIGO_CRP]]&amp;OP[[#This Row],[Rubro]]</f>
        <v>925-10-NC-3603-1300-20-20305C-3603025-02</v>
      </c>
      <c r="C726" t="str">
        <f>OP[[#This Row],[CODIGO_CDP]]&amp;OP[[#This Row],[Rubro]]</f>
        <v>1925-10-NC-3603-1300-20-20305C-3603025-02</v>
      </c>
      <c r="D726" t="str">
        <f>_xlfn.CONCAT(MID(OP[[#This Row],[Numero Documento]],1,10),"-",RIGHT(OP[[#This Row],[Dependencia]],2),"-",MID(OP[[#This Row],[Fuente]],1,1))</f>
        <v>42360325-10-N</v>
      </c>
      <c r="E726" t="str">
        <f>_xlfn.CONCAT(MID(OP[[#This Row],[Compromisos]],1,10),"-",RIGHT(OP[[#This Row],[Dependencia]],2),"-",MID(OP[[#This Row],[Fuente]],1,1))</f>
        <v>925-10-N</v>
      </c>
      <c r="F726" t="str">
        <f>_xlfn.CONCAT(MID(OP[[#This Row],[CDP]],1,10),"-",RIGHT(OP[[#This Row],[Dependencia]],2),"-",MID(OP[[#This Row],[Fuente]],1,1))</f>
        <v>1925-10-N</v>
      </c>
      <c r="G726" t="s">
        <v>192</v>
      </c>
      <c r="H726">
        <v>45708</v>
      </c>
      <c r="I726">
        <v>45712.088738425926</v>
      </c>
      <c r="J726" t="s">
        <v>51</v>
      </c>
      <c r="K726" s="1">
        <v>2317500</v>
      </c>
      <c r="L726" s="1">
        <v>11470</v>
      </c>
      <c r="M726" s="1">
        <v>2306030</v>
      </c>
      <c r="N726" t="s">
        <v>52</v>
      </c>
      <c r="O726" t="s">
        <v>53</v>
      </c>
      <c r="P726" t="s">
        <v>169</v>
      </c>
      <c r="Q726">
        <v>1010244141</v>
      </c>
      <c r="R726" t="s">
        <v>193</v>
      </c>
      <c r="S726" t="s">
        <v>56</v>
      </c>
      <c r="T726" t="s">
        <v>57</v>
      </c>
      <c r="U726" s="3" t="s">
        <v>194</v>
      </c>
      <c r="V726" t="s">
        <v>59</v>
      </c>
      <c r="W726">
        <v>860034594</v>
      </c>
      <c r="X726" t="s">
        <v>195</v>
      </c>
      <c r="Y726">
        <v>923210</v>
      </c>
      <c r="Z726" t="s">
        <v>61</v>
      </c>
      <c r="AA726" t="s">
        <v>62</v>
      </c>
      <c r="AB726" t="s">
        <v>63</v>
      </c>
      <c r="AC726" t="s">
        <v>172</v>
      </c>
      <c r="AD726" t="s">
        <v>173</v>
      </c>
      <c r="AE726" t="s">
        <v>66</v>
      </c>
      <c r="AF726" s="1">
        <v>2317500</v>
      </c>
      <c r="AG726" s="1">
        <v>0</v>
      </c>
      <c r="AH726" s="1">
        <v>0</v>
      </c>
      <c r="AI726" s="1">
        <v>0</v>
      </c>
      <c r="AJ726" t="s">
        <v>67</v>
      </c>
      <c r="AM726" t="s">
        <v>68</v>
      </c>
      <c r="AS726">
        <v>1925</v>
      </c>
      <c r="AT726">
        <v>1925</v>
      </c>
      <c r="AU726">
        <v>925</v>
      </c>
      <c r="AV726">
        <v>0</v>
      </c>
      <c r="AX726">
        <v>3125</v>
      </c>
      <c r="AY726">
        <v>42360325</v>
      </c>
      <c r="AZ726" t="s">
        <v>70</v>
      </c>
      <c r="BA726">
        <v>45673</v>
      </c>
      <c r="BB726" t="s">
        <v>174</v>
      </c>
      <c r="BC726" t="s">
        <v>196</v>
      </c>
      <c r="BD726" t="s">
        <v>197</v>
      </c>
    </row>
    <row r="727" spans="1:56" x14ac:dyDescent="0.25">
      <c r="A727" t="str">
        <f>OP[[#This Row],[CODIGO_OP]]&amp;OP[[#This Row],[Rubro]]</f>
        <v>42360525-10-NC-3603-1300-20-20305C-3603025-02</v>
      </c>
      <c r="B727" t="str">
        <f>OP[[#This Row],[CODIGO_CRP]]&amp;OP[[#This Row],[Rubro]]</f>
        <v>1025-10-NC-3603-1300-20-20305C-3603025-02</v>
      </c>
      <c r="C727" t="str">
        <f>OP[[#This Row],[CODIGO_CDP]]&amp;OP[[#This Row],[Rubro]]</f>
        <v>1925-10-NC-3603-1300-20-20305C-3603025-02</v>
      </c>
      <c r="D727" t="str">
        <f>_xlfn.CONCAT(MID(OP[[#This Row],[Numero Documento]],1,10),"-",RIGHT(OP[[#This Row],[Dependencia]],2),"-",MID(OP[[#This Row],[Fuente]],1,1))</f>
        <v>42360525-10-N</v>
      </c>
      <c r="E727" t="str">
        <f>_xlfn.CONCAT(MID(OP[[#This Row],[Compromisos]],1,10),"-",RIGHT(OP[[#This Row],[Dependencia]],2),"-",MID(OP[[#This Row],[Fuente]],1,1))</f>
        <v>1025-10-N</v>
      </c>
      <c r="F727" t="str">
        <f>_xlfn.CONCAT(MID(OP[[#This Row],[CDP]],1,10),"-",RIGHT(OP[[#This Row],[Dependencia]],2),"-",MID(OP[[#This Row],[Fuente]],1,1))</f>
        <v>1925-10-N</v>
      </c>
      <c r="G727" t="s">
        <v>198</v>
      </c>
      <c r="H727">
        <v>45708</v>
      </c>
      <c r="I727">
        <v>45712.089768518519</v>
      </c>
      <c r="J727" t="s">
        <v>51</v>
      </c>
      <c r="K727" s="1">
        <v>2273838</v>
      </c>
      <c r="L727" s="1">
        <v>11208</v>
      </c>
      <c r="M727" s="1">
        <v>2262630</v>
      </c>
      <c r="N727" t="s">
        <v>52</v>
      </c>
      <c r="O727" t="s">
        <v>53</v>
      </c>
      <c r="P727" t="s">
        <v>169</v>
      </c>
      <c r="Q727">
        <v>1121825496</v>
      </c>
      <c r="R727" t="s">
        <v>199</v>
      </c>
      <c r="S727" t="s">
        <v>56</v>
      </c>
      <c r="T727" t="s">
        <v>57</v>
      </c>
      <c r="U727" s="3" t="s">
        <v>200</v>
      </c>
      <c r="V727" t="s">
        <v>59</v>
      </c>
      <c r="W727">
        <v>860007335</v>
      </c>
      <c r="X727" t="s">
        <v>201</v>
      </c>
      <c r="Y727">
        <v>923210</v>
      </c>
      <c r="Z727" t="s">
        <v>61</v>
      </c>
      <c r="AA727" t="s">
        <v>62</v>
      </c>
      <c r="AB727" t="s">
        <v>63</v>
      </c>
      <c r="AC727" t="s">
        <v>172</v>
      </c>
      <c r="AD727" t="s">
        <v>173</v>
      </c>
      <c r="AE727" t="s">
        <v>66</v>
      </c>
      <c r="AF727" s="1">
        <v>2273838</v>
      </c>
      <c r="AG727" s="1">
        <v>0</v>
      </c>
      <c r="AH727" s="1">
        <v>0</v>
      </c>
      <c r="AI727" s="1">
        <v>0</v>
      </c>
      <c r="AJ727" t="s">
        <v>67</v>
      </c>
      <c r="AM727" t="s">
        <v>68</v>
      </c>
      <c r="AS727">
        <v>1925</v>
      </c>
      <c r="AT727">
        <v>1925</v>
      </c>
      <c r="AU727">
        <v>1025</v>
      </c>
      <c r="AV727">
        <v>0</v>
      </c>
      <c r="AX727">
        <v>3225</v>
      </c>
      <c r="AY727">
        <v>42360525</v>
      </c>
      <c r="AZ727" t="s">
        <v>70</v>
      </c>
      <c r="BA727">
        <v>45673</v>
      </c>
      <c r="BB727" t="s">
        <v>174</v>
      </c>
      <c r="BC727" t="s">
        <v>202</v>
      </c>
      <c r="BD727" t="s">
        <v>203</v>
      </c>
    </row>
    <row r="728" spans="1:56" x14ac:dyDescent="0.25">
      <c r="A728" t="str">
        <f>OP[[#This Row],[CODIGO_OP]]&amp;OP[[#This Row],[Rubro]]</f>
        <v>42360625-24-PC-3699-1300-15-53105B-3699009-02</v>
      </c>
      <c r="B728" t="str">
        <f>OP[[#This Row],[CODIGO_CRP]]&amp;OP[[#This Row],[Rubro]]</f>
        <v>1125-24-PC-3699-1300-15-53105B-3699009-02</v>
      </c>
      <c r="C728" t="str">
        <f>OP[[#This Row],[CODIGO_CDP]]&amp;OP[[#This Row],[Rubro]]</f>
        <v>5425-24-PC-3699-1300-15-53105B-3699009-02</v>
      </c>
      <c r="D728" t="str">
        <f>_xlfn.CONCAT(MID(OP[[#This Row],[Numero Documento]],1,10),"-",RIGHT(OP[[#This Row],[Dependencia]],2),"-",MID(OP[[#This Row],[Fuente]],1,1))</f>
        <v>42360625-24-P</v>
      </c>
      <c r="E728" t="str">
        <f>_xlfn.CONCAT(MID(OP[[#This Row],[Compromisos]],1,10),"-",RIGHT(OP[[#This Row],[Dependencia]],2),"-",MID(OP[[#This Row],[Fuente]],1,1))</f>
        <v>1125-24-P</v>
      </c>
      <c r="F728" t="str">
        <f>_xlfn.CONCAT(MID(OP[[#This Row],[CDP]],1,10),"-",RIGHT(OP[[#This Row],[Dependencia]],2),"-",MID(OP[[#This Row],[Fuente]],1,1))</f>
        <v>5425-24-P</v>
      </c>
      <c r="G728" t="s">
        <v>204</v>
      </c>
      <c r="H728">
        <v>45708</v>
      </c>
      <c r="I728">
        <v>45712.103831018518</v>
      </c>
      <c r="J728" t="s">
        <v>51</v>
      </c>
      <c r="K728" s="1">
        <v>1512056</v>
      </c>
      <c r="L728" s="1">
        <v>6638</v>
      </c>
      <c r="M728" s="1">
        <v>1505418</v>
      </c>
      <c r="N728" t="s">
        <v>52</v>
      </c>
      <c r="O728" t="s">
        <v>53</v>
      </c>
      <c r="P728" t="s">
        <v>169</v>
      </c>
      <c r="Q728">
        <v>1019101173</v>
      </c>
      <c r="R728" t="s">
        <v>205</v>
      </c>
      <c r="S728" t="s">
        <v>56</v>
      </c>
      <c r="T728" t="s">
        <v>57</v>
      </c>
      <c r="U728" s="3" t="s">
        <v>206</v>
      </c>
      <c r="V728" t="s">
        <v>59</v>
      </c>
      <c r="W728">
        <v>860034313</v>
      </c>
      <c r="X728" t="s">
        <v>97</v>
      </c>
      <c r="Y728">
        <v>923224</v>
      </c>
      <c r="Z728" t="s">
        <v>186</v>
      </c>
      <c r="AA728" t="s">
        <v>187</v>
      </c>
      <c r="AB728" t="s">
        <v>188</v>
      </c>
      <c r="AC728" t="s">
        <v>64</v>
      </c>
      <c r="AD728" t="s">
        <v>189</v>
      </c>
      <c r="AE728" t="s">
        <v>66</v>
      </c>
      <c r="AF728" s="1">
        <v>1512056</v>
      </c>
      <c r="AG728" s="1">
        <v>0</v>
      </c>
      <c r="AH728" s="1">
        <v>0</v>
      </c>
      <c r="AI728" s="1">
        <v>0</v>
      </c>
      <c r="AJ728" t="s">
        <v>67</v>
      </c>
      <c r="AM728" t="s">
        <v>68</v>
      </c>
      <c r="AS728">
        <v>5425</v>
      </c>
      <c r="AT728">
        <v>5425</v>
      </c>
      <c r="AU728">
        <v>1125</v>
      </c>
      <c r="AV728">
        <v>0</v>
      </c>
      <c r="AX728">
        <v>3325</v>
      </c>
      <c r="AY728">
        <v>42360625</v>
      </c>
      <c r="AZ728" t="s">
        <v>70</v>
      </c>
      <c r="BA728">
        <v>45673</v>
      </c>
      <c r="BB728" t="s">
        <v>174</v>
      </c>
      <c r="BC728" t="s">
        <v>207</v>
      </c>
      <c r="BD728" t="s">
        <v>208</v>
      </c>
    </row>
    <row r="729" spans="1:56" x14ac:dyDescent="0.25">
      <c r="A729" t="str">
        <f>OP[[#This Row],[CODIGO_OP]]&amp;OP[[#This Row],[Rubro]]</f>
        <v>42360825-90-NC-3603-1300-20-20305C-3603025-02</v>
      </c>
      <c r="B729" t="str">
        <f>OP[[#This Row],[CODIGO_CRP]]&amp;OP[[#This Row],[Rubro]]</f>
        <v>1225-90-NC-3603-1300-20-20305C-3603025-02</v>
      </c>
      <c r="C729" t="str">
        <f>OP[[#This Row],[CODIGO_CDP]]&amp;OP[[#This Row],[Rubro]]</f>
        <v>5025-90-NC-3603-1300-20-20305C-3603025-02</v>
      </c>
      <c r="D729" t="str">
        <f>_xlfn.CONCAT(MID(OP[[#This Row],[Numero Documento]],1,10),"-",RIGHT(OP[[#This Row],[Dependencia]],2),"-",MID(OP[[#This Row],[Fuente]],1,1))</f>
        <v>42360825-90-N</v>
      </c>
      <c r="E729" t="str">
        <f>_xlfn.CONCAT(MID(OP[[#This Row],[Compromisos]],1,10),"-",RIGHT(OP[[#This Row],[Dependencia]],2),"-",MID(OP[[#This Row],[Fuente]],1,1))</f>
        <v>1225-90-N</v>
      </c>
      <c r="F729" t="str">
        <f>_xlfn.CONCAT(MID(OP[[#This Row],[CDP]],1,10),"-",RIGHT(OP[[#This Row],[Dependencia]],2),"-",MID(OP[[#This Row],[Fuente]],1,1))</f>
        <v>5025-90-N</v>
      </c>
      <c r="G729" t="s">
        <v>209</v>
      </c>
      <c r="H729">
        <v>45708</v>
      </c>
      <c r="I729">
        <v>45712.088379629633</v>
      </c>
      <c r="J729" t="s">
        <v>51</v>
      </c>
      <c r="K729" s="1">
        <v>2650000</v>
      </c>
      <c r="L729" s="1">
        <v>13465</v>
      </c>
      <c r="M729" s="1">
        <v>2636535</v>
      </c>
      <c r="N729" t="s">
        <v>52</v>
      </c>
      <c r="O729" t="s">
        <v>53</v>
      </c>
      <c r="P729" t="s">
        <v>169</v>
      </c>
      <c r="Q729">
        <v>1012449137</v>
      </c>
      <c r="R729" t="s">
        <v>210</v>
      </c>
      <c r="S729" t="s">
        <v>56</v>
      </c>
      <c r="T729" t="s">
        <v>57</v>
      </c>
      <c r="U729" s="3" t="s">
        <v>211</v>
      </c>
      <c r="V729" t="s">
        <v>59</v>
      </c>
      <c r="W729">
        <v>860003020</v>
      </c>
      <c r="X729" t="s">
        <v>212</v>
      </c>
      <c r="Y729">
        <v>923290</v>
      </c>
      <c r="Z729" t="s">
        <v>213</v>
      </c>
      <c r="AA729" t="s">
        <v>62</v>
      </c>
      <c r="AB729" t="s">
        <v>63</v>
      </c>
      <c r="AC729" t="s">
        <v>172</v>
      </c>
      <c r="AD729" t="s">
        <v>173</v>
      </c>
      <c r="AE729" t="s">
        <v>66</v>
      </c>
      <c r="AF729" s="1">
        <v>2650000</v>
      </c>
      <c r="AG729" s="1">
        <v>0</v>
      </c>
      <c r="AH729" s="1">
        <v>0</v>
      </c>
      <c r="AI729" s="1">
        <v>0</v>
      </c>
      <c r="AJ729" t="s">
        <v>67</v>
      </c>
      <c r="AM729" t="s">
        <v>68</v>
      </c>
      <c r="AS729">
        <v>5025</v>
      </c>
      <c r="AT729">
        <v>5025</v>
      </c>
      <c r="AU729">
        <v>1225</v>
      </c>
      <c r="AV729">
        <v>0</v>
      </c>
      <c r="AX729">
        <v>3425</v>
      </c>
      <c r="AY729">
        <v>42360825</v>
      </c>
      <c r="AZ729" t="s">
        <v>70</v>
      </c>
      <c r="BA729">
        <v>45673</v>
      </c>
      <c r="BB729" t="s">
        <v>174</v>
      </c>
      <c r="BC729" t="s">
        <v>214</v>
      </c>
      <c r="BD729" t="s">
        <v>215</v>
      </c>
    </row>
    <row r="730" spans="1:56" x14ac:dyDescent="0.25">
      <c r="A730" t="str">
        <f>OP[[#This Row],[CODIGO_OP]]&amp;OP[[#This Row],[Rubro]]</f>
        <v>42360925-27-NC-3603-1300-20-20305C-3603024-02</v>
      </c>
      <c r="B730" t="str">
        <f>OP[[#This Row],[CODIGO_CRP]]&amp;OP[[#This Row],[Rubro]]</f>
        <v>1325-27-NC-3603-1300-20-20305C-3603024-02</v>
      </c>
      <c r="C730" t="str">
        <f>OP[[#This Row],[CODIGO_CDP]]&amp;OP[[#This Row],[Rubro]]</f>
        <v>3225-27-NC-3603-1300-20-20305C-3603024-02</v>
      </c>
      <c r="D730" t="str">
        <f>_xlfn.CONCAT(MID(OP[[#This Row],[Numero Documento]],1,10),"-",RIGHT(OP[[#This Row],[Dependencia]],2),"-",MID(OP[[#This Row],[Fuente]],1,1))</f>
        <v>42360925-27-N</v>
      </c>
      <c r="E730" t="str">
        <f>_xlfn.CONCAT(MID(OP[[#This Row],[Compromisos]],1,10),"-",RIGHT(OP[[#This Row],[Dependencia]],2),"-",MID(OP[[#This Row],[Fuente]],1,1))</f>
        <v>1325-27-N</v>
      </c>
      <c r="F730" t="str">
        <f>_xlfn.CONCAT(MID(OP[[#This Row],[CDP]],1,10),"-",RIGHT(OP[[#This Row],[Dependencia]],2),"-",MID(OP[[#This Row],[Fuente]],1,1))</f>
        <v>3225-27-N</v>
      </c>
      <c r="G730" t="s">
        <v>216</v>
      </c>
      <c r="H730">
        <v>45708</v>
      </c>
      <c r="I730">
        <v>45712.093113425923</v>
      </c>
      <c r="J730" t="s">
        <v>51</v>
      </c>
      <c r="K730" s="1">
        <v>2575000</v>
      </c>
      <c r="L730" s="1">
        <v>14233</v>
      </c>
      <c r="M730" s="1">
        <v>2560767</v>
      </c>
      <c r="N730" t="s">
        <v>52</v>
      </c>
      <c r="O730" t="s">
        <v>53</v>
      </c>
      <c r="P730" t="s">
        <v>169</v>
      </c>
      <c r="Q730">
        <v>40325709</v>
      </c>
      <c r="R730" t="s">
        <v>217</v>
      </c>
      <c r="S730" t="s">
        <v>56</v>
      </c>
      <c r="T730" t="s">
        <v>57</v>
      </c>
      <c r="U730" s="3" t="s">
        <v>218</v>
      </c>
      <c r="V730" t="s">
        <v>59</v>
      </c>
      <c r="W730">
        <v>900047981</v>
      </c>
      <c r="X730" t="s">
        <v>219</v>
      </c>
      <c r="Y730">
        <v>923227</v>
      </c>
      <c r="Z730" t="s">
        <v>220</v>
      </c>
      <c r="AA730" t="s">
        <v>221</v>
      </c>
      <c r="AB730" t="s">
        <v>222</v>
      </c>
      <c r="AC730" t="s">
        <v>172</v>
      </c>
      <c r="AD730" t="s">
        <v>173</v>
      </c>
      <c r="AE730" t="s">
        <v>66</v>
      </c>
      <c r="AF730" s="1">
        <v>2575000</v>
      </c>
      <c r="AG730" s="1">
        <v>0</v>
      </c>
      <c r="AH730" s="1">
        <v>0</v>
      </c>
      <c r="AI730" s="1">
        <v>0</v>
      </c>
      <c r="AJ730" t="s">
        <v>67</v>
      </c>
      <c r="AM730" t="s">
        <v>68</v>
      </c>
      <c r="AS730">
        <v>3225</v>
      </c>
      <c r="AT730">
        <v>3225</v>
      </c>
      <c r="AU730">
        <v>1325</v>
      </c>
      <c r="AV730">
        <v>0</v>
      </c>
      <c r="AX730">
        <v>3525</v>
      </c>
      <c r="AY730">
        <v>42360925</v>
      </c>
      <c r="AZ730" t="s">
        <v>70</v>
      </c>
      <c r="BA730">
        <v>45673</v>
      </c>
      <c r="BB730" t="s">
        <v>174</v>
      </c>
      <c r="BC730" t="s">
        <v>223</v>
      </c>
      <c r="BD730" t="s">
        <v>224</v>
      </c>
    </row>
    <row r="731" spans="1:56" x14ac:dyDescent="0.25">
      <c r="A731" t="str">
        <f>OP[[#This Row],[CODIGO_OP]]&amp;OP[[#This Row],[Rubro]]</f>
        <v>42361125-24-PC-3699-1300-15-53105B-3699009-02</v>
      </c>
      <c r="B731" t="str">
        <f>OP[[#This Row],[CODIGO_CRP]]&amp;OP[[#This Row],[Rubro]]</f>
        <v>1425-24-PC-3699-1300-15-53105B-3699009-02</v>
      </c>
      <c r="C731" t="str">
        <f>OP[[#This Row],[CODIGO_CDP]]&amp;OP[[#This Row],[Rubro]]</f>
        <v>5425-24-PC-3699-1300-15-53105B-3699009-02</v>
      </c>
      <c r="D731" t="str">
        <f>_xlfn.CONCAT(MID(OP[[#This Row],[Numero Documento]],1,10),"-",RIGHT(OP[[#This Row],[Dependencia]],2),"-",MID(OP[[#This Row],[Fuente]],1,1))</f>
        <v>42361125-24-P</v>
      </c>
      <c r="E731" t="str">
        <f>_xlfn.CONCAT(MID(OP[[#This Row],[Compromisos]],1,10),"-",RIGHT(OP[[#This Row],[Dependencia]],2),"-",MID(OP[[#This Row],[Fuente]],1,1))</f>
        <v>1425-24-P</v>
      </c>
      <c r="F731" t="str">
        <f>_xlfn.CONCAT(MID(OP[[#This Row],[CDP]],1,10),"-",RIGHT(OP[[#This Row],[Dependencia]],2),"-",MID(OP[[#This Row],[Fuente]],1,1))</f>
        <v>5425-24-P</v>
      </c>
      <c r="G731" t="s">
        <v>225</v>
      </c>
      <c r="H731">
        <v>45708</v>
      </c>
      <c r="I731">
        <v>45712.086423611108</v>
      </c>
      <c r="J731" t="s">
        <v>51</v>
      </c>
      <c r="K731" s="1">
        <v>2516800</v>
      </c>
      <c r="L731" s="1">
        <v>12666</v>
      </c>
      <c r="M731" s="1">
        <v>2504134</v>
      </c>
      <c r="N731" t="s">
        <v>52</v>
      </c>
      <c r="O731" t="s">
        <v>53</v>
      </c>
      <c r="P731" t="s">
        <v>169</v>
      </c>
      <c r="Q731">
        <v>53093999</v>
      </c>
      <c r="R731" t="s">
        <v>226</v>
      </c>
      <c r="S731" t="s">
        <v>56</v>
      </c>
      <c r="T731" t="s">
        <v>57</v>
      </c>
      <c r="U731" s="3" t="s">
        <v>227</v>
      </c>
      <c r="V731" t="s">
        <v>59</v>
      </c>
      <c r="W731">
        <v>890903938</v>
      </c>
      <c r="X731" t="s">
        <v>86</v>
      </c>
      <c r="Y731">
        <v>923224</v>
      </c>
      <c r="Z731" t="s">
        <v>186</v>
      </c>
      <c r="AA731" t="s">
        <v>187</v>
      </c>
      <c r="AB731" t="s">
        <v>188</v>
      </c>
      <c r="AC731" t="s">
        <v>64</v>
      </c>
      <c r="AD731" t="s">
        <v>189</v>
      </c>
      <c r="AE731" t="s">
        <v>66</v>
      </c>
      <c r="AF731" s="1">
        <v>2516800</v>
      </c>
      <c r="AG731" s="1">
        <v>0</v>
      </c>
      <c r="AH731" s="1">
        <v>0</v>
      </c>
      <c r="AI731" s="1">
        <v>0</v>
      </c>
      <c r="AJ731" t="s">
        <v>67</v>
      </c>
      <c r="AM731" t="s">
        <v>68</v>
      </c>
      <c r="AS731">
        <v>5425</v>
      </c>
      <c r="AT731">
        <v>5425</v>
      </c>
      <c r="AU731">
        <v>1425</v>
      </c>
      <c r="AV731">
        <v>0</v>
      </c>
      <c r="AX731">
        <v>3625</v>
      </c>
      <c r="AY731">
        <v>42361125</v>
      </c>
      <c r="AZ731" t="s">
        <v>70</v>
      </c>
      <c r="BA731">
        <v>45673</v>
      </c>
      <c r="BB731" t="s">
        <v>174</v>
      </c>
      <c r="BC731" t="s">
        <v>228</v>
      </c>
      <c r="BD731" t="s">
        <v>229</v>
      </c>
    </row>
    <row r="732" spans="1:56" x14ac:dyDescent="0.25">
      <c r="A732" t="str">
        <f>OP[[#This Row],[CODIGO_OP]]&amp;OP[[#This Row],[Rubro]]</f>
        <v>42361225-27-NC-3603-1300-20-20305C-3603024-02</v>
      </c>
      <c r="B732" t="str">
        <f>OP[[#This Row],[CODIGO_CRP]]&amp;OP[[#This Row],[Rubro]]</f>
        <v>1525-27-NC-3603-1300-20-20305C-3603024-02</v>
      </c>
      <c r="C732" t="str">
        <f>OP[[#This Row],[CODIGO_CDP]]&amp;OP[[#This Row],[Rubro]]</f>
        <v>3225-27-NC-3603-1300-20-20305C-3603024-02</v>
      </c>
      <c r="D732" t="str">
        <f>_xlfn.CONCAT(MID(OP[[#This Row],[Numero Documento]],1,10),"-",RIGHT(OP[[#This Row],[Dependencia]],2),"-",MID(OP[[#This Row],[Fuente]],1,1))</f>
        <v>42361225-27-N</v>
      </c>
      <c r="E732" t="str">
        <f>_xlfn.CONCAT(MID(OP[[#This Row],[Compromisos]],1,10),"-",RIGHT(OP[[#This Row],[Dependencia]],2),"-",MID(OP[[#This Row],[Fuente]],1,1))</f>
        <v>1525-27-N</v>
      </c>
      <c r="F732" t="str">
        <f>_xlfn.CONCAT(MID(OP[[#This Row],[CDP]],1,10),"-",RIGHT(OP[[#This Row],[Dependencia]],2),"-",MID(OP[[#This Row],[Fuente]],1,1))</f>
        <v>3225-27-N</v>
      </c>
      <c r="G732" t="s">
        <v>230</v>
      </c>
      <c r="H732">
        <v>45708</v>
      </c>
      <c r="I732">
        <v>45712.103043981479</v>
      </c>
      <c r="J732" t="s">
        <v>51</v>
      </c>
      <c r="K732" s="1">
        <v>1521825</v>
      </c>
      <c r="L732" s="1">
        <v>7914</v>
      </c>
      <c r="M732" s="1">
        <v>1513911</v>
      </c>
      <c r="N732" t="s">
        <v>52</v>
      </c>
      <c r="O732" t="s">
        <v>53</v>
      </c>
      <c r="P732" t="s">
        <v>169</v>
      </c>
      <c r="Q732">
        <v>1012379960</v>
      </c>
      <c r="R732" t="s">
        <v>231</v>
      </c>
      <c r="S732" t="s">
        <v>56</v>
      </c>
      <c r="T732" t="s">
        <v>57</v>
      </c>
      <c r="U732" s="3" t="s">
        <v>232</v>
      </c>
      <c r="V732" t="s">
        <v>59</v>
      </c>
      <c r="W732">
        <v>860007335</v>
      </c>
      <c r="X732" t="s">
        <v>201</v>
      </c>
      <c r="Y732">
        <v>923227</v>
      </c>
      <c r="Z732" t="s">
        <v>220</v>
      </c>
      <c r="AA732" t="s">
        <v>221</v>
      </c>
      <c r="AB732" t="s">
        <v>222</v>
      </c>
      <c r="AC732" t="s">
        <v>172</v>
      </c>
      <c r="AD732" t="s">
        <v>173</v>
      </c>
      <c r="AE732" t="s">
        <v>66</v>
      </c>
      <c r="AF732" s="1">
        <v>1521825</v>
      </c>
      <c r="AG732" s="1">
        <v>0</v>
      </c>
      <c r="AH732" s="1">
        <v>0</v>
      </c>
      <c r="AI732" s="1">
        <v>0</v>
      </c>
      <c r="AJ732" t="s">
        <v>67</v>
      </c>
      <c r="AM732" t="s">
        <v>68</v>
      </c>
      <c r="AS732">
        <v>3225</v>
      </c>
      <c r="AT732">
        <v>3225</v>
      </c>
      <c r="AU732">
        <v>1525</v>
      </c>
      <c r="AV732">
        <v>0</v>
      </c>
      <c r="AX732">
        <v>3725</v>
      </c>
      <c r="AY732">
        <v>42361225</v>
      </c>
      <c r="AZ732" t="s">
        <v>70</v>
      </c>
      <c r="BA732">
        <v>45673</v>
      </c>
      <c r="BB732" t="s">
        <v>180</v>
      </c>
      <c r="BC732" t="s">
        <v>233</v>
      </c>
      <c r="BD732" t="s">
        <v>234</v>
      </c>
    </row>
    <row r="733" spans="1:56" x14ac:dyDescent="0.25">
      <c r="A733" t="str">
        <f>OP[[#This Row],[CODIGO_OP]]&amp;OP[[#This Row],[Rubro]]</f>
        <v>42361325-27-NC-3603-1300-20-20305C-3603024-02</v>
      </c>
      <c r="B733" t="str">
        <f>OP[[#This Row],[CODIGO_CRP]]&amp;OP[[#This Row],[Rubro]]</f>
        <v>1625-27-NC-3603-1300-20-20305C-3603024-02</v>
      </c>
      <c r="C733" t="str">
        <f>OP[[#This Row],[CODIGO_CDP]]&amp;OP[[#This Row],[Rubro]]</f>
        <v>3225-27-NC-3603-1300-20-20305C-3603024-02</v>
      </c>
      <c r="D733" t="str">
        <f>_xlfn.CONCAT(MID(OP[[#This Row],[Numero Documento]],1,10),"-",RIGHT(OP[[#This Row],[Dependencia]],2),"-",MID(OP[[#This Row],[Fuente]],1,1))</f>
        <v>42361325-27-N</v>
      </c>
      <c r="E733" t="str">
        <f>_xlfn.CONCAT(MID(OP[[#This Row],[Compromisos]],1,10),"-",RIGHT(OP[[#This Row],[Dependencia]],2),"-",MID(OP[[#This Row],[Fuente]],1,1))</f>
        <v>1625-27-N</v>
      </c>
      <c r="F733" t="str">
        <f>_xlfn.CONCAT(MID(OP[[#This Row],[CDP]],1,10),"-",RIGHT(OP[[#This Row],[Dependencia]],2),"-",MID(OP[[#This Row],[Fuente]],1,1))</f>
        <v>3225-27-N</v>
      </c>
      <c r="G733" t="s">
        <v>235</v>
      </c>
      <c r="H733">
        <v>45708</v>
      </c>
      <c r="I733">
        <v>45712.103807870371</v>
      </c>
      <c r="J733" t="s">
        <v>51</v>
      </c>
      <c r="K733" s="1">
        <v>1521825</v>
      </c>
      <c r="L733" s="1">
        <v>7914</v>
      </c>
      <c r="M733" s="1">
        <v>1513911</v>
      </c>
      <c r="N733" t="s">
        <v>52</v>
      </c>
      <c r="O733" t="s">
        <v>53</v>
      </c>
      <c r="P733" t="s">
        <v>169</v>
      </c>
      <c r="Q733">
        <v>1073697700</v>
      </c>
      <c r="R733" t="s">
        <v>236</v>
      </c>
      <c r="S733" t="s">
        <v>56</v>
      </c>
      <c r="T733" t="s">
        <v>57</v>
      </c>
      <c r="U733" s="3" t="s">
        <v>237</v>
      </c>
      <c r="V733" t="s">
        <v>59</v>
      </c>
      <c r="W733">
        <v>860034313</v>
      </c>
      <c r="X733" t="s">
        <v>97</v>
      </c>
      <c r="Y733">
        <v>923227</v>
      </c>
      <c r="Z733" t="s">
        <v>220</v>
      </c>
      <c r="AA733" t="s">
        <v>221</v>
      </c>
      <c r="AB733" t="s">
        <v>222</v>
      </c>
      <c r="AC733" t="s">
        <v>172</v>
      </c>
      <c r="AD733" t="s">
        <v>173</v>
      </c>
      <c r="AE733" t="s">
        <v>66</v>
      </c>
      <c r="AF733" s="1">
        <v>1521825</v>
      </c>
      <c r="AG733" s="1">
        <v>0</v>
      </c>
      <c r="AH733" s="1">
        <v>0</v>
      </c>
      <c r="AI733" s="1">
        <v>0</v>
      </c>
      <c r="AJ733" t="s">
        <v>67</v>
      </c>
      <c r="AM733" t="s">
        <v>68</v>
      </c>
      <c r="AS733">
        <v>3225</v>
      </c>
      <c r="AT733">
        <v>3225</v>
      </c>
      <c r="AU733">
        <v>1625</v>
      </c>
      <c r="AV733">
        <v>0</v>
      </c>
      <c r="AX733">
        <v>3825</v>
      </c>
      <c r="AY733">
        <v>42361325</v>
      </c>
      <c r="AZ733" t="s">
        <v>70</v>
      </c>
      <c r="BA733">
        <v>45673</v>
      </c>
      <c r="BB733" t="s">
        <v>180</v>
      </c>
      <c r="BC733" t="s">
        <v>238</v>
      </c>
      <c r="BD733" t="s">
        <v>234</v>
      </c>
    </row>
    <row r="734" spans="1:56" x14ac:dyDescent="0.25">
      <c r="A734" t="str">
        <f>OP[[#This Row],[CODIGO_OP]]&amp;OP[[#This Row],[Rubro]]</f>
        <v>42361525-27-NC-3603-1300-20-20305C-3603024-02</v>
      </c>
      <c r="B734" t="str">
        <f>OP[[#This Row],[CODIGO_CRP]]&amp;OP[[#This Row],[Rubro]]</f>
        <v>1725-27-NC-3603-1300-20-20305C-3603024-02</v>
      </c>
      <c r="C734" t="str">
        <f>OP[[#This Row],[CODIGO_CDP]]&amp;OP[[#This Row],[Rubro]]</f>
        <v>3225-27-NC-3603-1300-20-20305C-3603024-02</v>
      </c>
      <c r="D734" t="str">
        <f>_xlfn.CONCAT(MID(OP[[#This Row],[Numero Documento]],1,10),"-",RIGHT(OP[[#This Row],[Dependencia]],2),"-",MID(OP[[#This Row],[Fuente]],1,1))</f>
        <v>42361525-27-N</v>
      </c>
      <c r="E734" t="str">
        <f>_xlfn.CONCAT(MID(OP[[#This Row],[Compromisos]],1,10),"-",RIGHT(OP[[#This Row],[Dependencia]],2),"-",MID(OP[[#This Row],[Fuente]],1,1))</f>
        <v>1725-27-N</v>
      </c>
      <c r="F734" t="str">
        <f>_xlfn.CONCAT(MID(OP[[#This Row],[CDP]],1,10),"-",RIGHT(OP[[#This Row],[Dependencia]],2),"-",MID(OP[[#This Row],[Fuente]],1,1))</f>
        <v>3225-27-N</v>
      </c>
      <c r="G734" t="s">
        <v>239</v>
      </c>
      <c r="H734">
        <v>45708</v>
      </c>
      <c r="I734">
        <v>45712.094212962962</v>
      </c>
      <c r="J734" t="s">
        <v>51</v>
      </c>
      <c r="K734" s="1">
        <v>1521825</v>
      </c>
      <c r="L734" s="1">
        <v>7914</v>
      </c>
      <c r="M734" s="1">
        <v>1513911</v>
      </c>
      <c r="N734" t="s">
        <v>52</v>
      </c>
      <c r="O734" t="s">
        <v>53</v>
      </c>
      <c r="P734" t="s">
        <v>169</v>
      </c>
      <c r="Q734">
        <v>80030739</v>
      </c>
      <c r="R734" t="s">
        <v>240</v>
      </c>
      <c r="S734" t="s">
        <v>56</v>
      </c>
      <c r="T734" t="s">
        <v>57</v>
      </c>
      <c r="U734" s="3" t="s">
        <v>241</v>
      </c>
      <c r="V734" t="s">
        <v>59</v>
      </c>
      <c r="W734">
        <v>860002964</v>
      </c>
      <c r="X734" t="s">
        <v>242</v>
      </c>
      <c r="Y734">
        <v>923227</v>
      </c>
      <c r="Z734" t="s">
        <v>220</v>
      </c>
      <c r="AA734" t="s">
        <v>221</v>
      </c>
      <c r="AB734" t="s">
        <v>222</v>
      </c>
      <c r="AC734" t="s">
        <v>172</v>
      </c>
      <c r="AD734" t="s">
        <v>173</v>
      </c>
      <c r="AE734" t="s">
        <v>66</v>
      </c>
      <c r="AF734" s="1">
        <v>1521825</v>
      </c>
      <c r="AG734" s="1">
        <v>0</v>
      </c>
      <c r="AH734" s="1">
        <v>0</v>
      </c>
      <c r="AI734" s="1">
        <v>0</v>
      </c>
      <c r="AJ734" t="s">
        <v>67</v>
      </c>
      <c r="AM734" t="s">
        <v>68</v>
      </c>
      <c r="AS734">
        <v>3225</v>
      </c>
      <c r="AT734">
        <v>3225</v>
      </c>
      <c r="AU734">
        <v>1725</v>
      </c>
      <c r="AV734">
        <v>0</v>
      </c>
      <c r="AX734">
        <v>3925</v>
      </c>
      <c r="AY734">
        <v>42361525</v>
      </c>
      <c r="AZ734" t="s">
        <v>70</v>
      </c>
      <c r="BA734">
        <v>45673</v>
      </c>
      <c r="BB734" t="s">
        <v>180</v>
      </c>
      <c r="BC734" t="s">
        <v>243</v>
      </c>
      <c r="BD734" t="s">
        <v>234</v>
      </c>
    </row>
    <row r="735" spans="1:56" x14ac:dyDescent="0.25">
      <c r="A735" t="str">
        <f>OP[[#This Row],[CODIGO_OP]]&amp;OP[[#This Row],[Rubro]]</f>
        <v>42361625-10-NC-3603-1300-20-20305C-3603025-02</v>
      </c>
      <c r="B735" t="str">
        <f>OP[[#This Row],[CODIGO_CRP]]&amp;OP[[#This Row],[Rubro]]</f>
        <v>1825-10-NC-3603-1300-20-20305C-3603025-02</v>
      </c>
      <c r="C735" t="str">
        <f>OP[[#This Row],[CODIGO_CDP]]&amp;OP[[#This Row],[Rubro]]</f>
        <v>1925-10-NC-3603-1300-20-20305C-3603025-02</v>
      </c>
      <c r="D735" t="str">
        <f>_xlfn.CONCAT(MID(OP[[#This Row],[Numero Documento]],1,10),"-",RIGHT(OP[[#This Row],[Dependencia]],2),"-",MID(OP[[#This Row],[Fuente]],1,1))</f>
        <v>42361625-10-N</v>
      </c>
      <c r="E735" t="str">
        <f>_xlfn.CONCAT(MID(OP[[#This Row],[Compromisos]],1,10),"-",RIGHT(OP[[#This Row],[Dependencia]],2),"-",MID(OP[[#This Row],[Fuente]],1,1))</f>
        <v>1825-10-N</v>
      </c>
      <c r="F735" t="str">
        <f>_xlfn.CONCAT(MID(OP[[#This Row],[CDP]],1,10),"-",RIGHT(OP[[#This Row],[Dependencia]],2),"-",MID(OP[[#This Row],[Fuente]],1,1))</f>
        <v>1925-10-N</v>
      </c>
      <c r="G735" t="s">
        <v>244</v>
      </c>
      <c r="H735">
        <v>45708</v>
      </c>
      <c r="I735">
        <v>45712.094212962962</v>
      </c>
      <c r="J735" t="s">
        <v>51</v>
      </c>
      <c r="K735" s="1">
        <v>1060096</v>
      </c>
      <c r="L735" s="1">
        <v>5548</v>
      </c>
      <c r="M735" s="1">
        <v>1054548</v>
      </c>
      <c r="N735" t="s">
        <v>52</v>
      </c>
      <c r="O735" t="s">
        <v>53</v>
      </c>
      <c r="P735" t="s">
        <v>169</v>
      </c>
      <c r="Q735">
        <v>1024533099</v>
      </c>
      <c r="R735" t="s">
        <v>245</v>
      </c>
      <c r="S735" t="s">
        <v>56</v>
      </c>
      <c r="T735" t="s">
        <v>57</v>
      </c>
      <c r="U735" s="3" t="s">
        <v>246</v>
      </c>
      <c r="V735" t="s">
        <v>59</v>
      </c>
      <c r="W735">
        <v>860002964</v>
      </c>
      <c r="X735" t="s">
        <v>242</v>
      </c>
      <c r="Y735">
        <v>923210</v>
      </c>
      <c r="Z735" t="s">
        <v>61</v>
      </c>
      <c r="AA735" t="s">
        <v>62</v>
      </c>
      <c r="AB735" t="s">
        <v>63</v>
      </c>
      <c r="AC735" t="s">
        <v>172</v>
      </c>
      <c r="AD735" t="s">
        <v>173</v>
      </c>
      <c r="AE735" t="s">
        <v>66</v>
      </c>
      <c r="AF735" s="1">
        <v>1060096</v>
      </c>
      <c r="AG735" s="1">
        <v>0</v>
      </c>
      <c r="AH735" s="1">
        <v>0</v>
      </c>
      <c r="AI735" s="1">
        <v>0</v>
      </c>
      <c r="AJ735" t="s">
        <v>67</v>
      </c>
      <c r="AM735" t="s">
        <v>68</v>
      </c>
      <c r="AS735">
        <v>1925</v>
      </c>
      <c r="AT735">
        <v>1925</v>
      </c>
      <c r="AU735">
        <v>1825</v>
      </c>
      <c r="AV735">
        <v>0</v>
      </c>
      <c r="AX735">
        <v>4025</v>
      </c>
      <c r="AY735">
        <v>42361625</v>
      </c>
      <c r="AZ735" t="s">
        <v>70</v>
      </c>
      <c r="BA735">
        <v>45679</v>
      </c>
      <c r="BB735" t="s">
        <v>180</v>
      </c>
      <c r="BC735" t="s">
        <v>247</v>
      </c>
      <c r="BD735" t="s">
        <v>248</v>
      </c>
    </row>
    <row r="736" spans="1:56" x14ac:dyDescent="0.25">
      <c r="A736" t="str">
        <f>OP[[#This Row],[CODIGO_OP]]&amp;OP[[#This Row],[Rubro]]</f>
        <v>43210725-10-PC-3603-1300-20-20305C-3603025-02</v>
      </c>
      <c r="B736" t="str">
        <f>OP[[#This Row],[CODIGO_CRP]]&amp;OP[[#This Row],[Rubro]]</f>
        <v>30525-10-PC-3603-1300-20-20305C-3603025-02</v>
      </c>
      <c r="C736" t="str">
        <f>OP[[#This Row],[CODIGO_CDP]]&amp;OP[[#This Row],[Rubro]]</f>
        <v>1225-10-PC-3603-1300-20-20305C-3603025-02</v>
      </c>
      <c r="D736" t="str">
        <f>_xlfn.CONCAT(MID(OP[[#This Row],[Numero Documento]],1,10),"-",RIGHT(OP[[#This Row],[Dependencia]],2),"-",MID(OP[[#This Row],[Fuente]],1,1))</f>
        <v>43210725-10-P</v>
      </c>
      <c r="E736" t="str">
        <f>_xlfn.CONCAT(MID(OP[[#This Row],[Compromisos]],1,10),"-",RIGHT(OP[[#This Row],[Dependencia]],2),"-",MID(OP[[#This Row],[Fuente]],1,1))</f>
        <v>30525-10-P</v>
      </c>
      <c r="F736" t="str">
        <f>_xlfn.CONCAT(MID(OP[[#This Row],[CDP]],1,10),"-",RIGHT(OP[[#This Row],[Dependencia]],2),"-",MID(OP[[#This Row],[Fuente]],1,1))</f>
        <v>1225-10-P</v>
      </c>
      <c r="G736" t="s">
        <v>249</v>
      </c>
      <c r="H736">
        <v>45709</v>
      </c>
      <c r="I736">
        <v>45713.067557870374</v>
      </c>
      <c r="J736" t="s">
        <v>51</v>
      </c>
      <c r="K736" s="1">
        <v>2112083</v>
      </c>
      <c r="L736" s="1">
        <v>0</v>
      </c>
      <c r="M736" s="1">
        <v>2112083</v>
      </c>
      <c r="N736" t="s">
        <v>52</v>
      </c>
      <c r="O736" t="s">
        <v>53</v>
      </c>
      <c r="P736" t="s">
        <v>54</v>
      </c>
      <c r="Q736">
        <v>860063875</v>
      </c>
      <c r="R736" t="s">
        <v>55</v>
      </c>
      <c r="S736" t="s">
        <v>56</v>
      </c>
      <c r="T736" t="s">
        <v>57</v>
      </c>
      <c r="U736" s="3" t="s">
        <v>58</v>
      </c>
      <c r="V736" t="s">
        <v>59</v>
      </c>
      <c r="W736">
        <v>860050750</v>
      </c>
      <c r="X736" t="s">
        <v>60</v>
      </c>
      <c r="Y736">
        <v>923210</v>
      </c>
      <c r="Z736" t="s">
        <v>61</v>
      </c>
      <c r="AA736" t="s">
        <v>62</v>
      </c>
      <c r="AB736" t="s">
        <v>63</v>
      </c>
      <c r="AC736" t="s">
        <v>64</v>
      </c>
      <c r="AD736" t="s">
        <v>65</v>
      </c>
      <c r="AE736" t="s">
        <v>66</v>
      </c>
      <c r="AF736" s="1">
        <v>2112083</v>
      </c>
      <c r="AG736" s="1">
        <v>0</v>
      </c>
      <c r="AH736" s="1">
        <v>0</v>
      </c>
      <c r="AI736" s="1">
        <v>0</v>
      </c>
      <c r="AJ736" t="s">
        <v>67</v>
      </c>
      <c r="AM736" t="s">
        <v>68</v>
      </c>
      <c r="AR736" t="s">
        <v>250</v>
      </c>
      <c r="AS736">
        <v>1225</v>
      </c>
      <c r="AT736">
        <v>1225</v>
      </c>
      <c r="AU736">
        <v>30525</v>
      </c>
      <c r="AV736">
        <v>3525</v>
      </c>
      <c r="AW736">
        <v>45702</v>
      </c>
      <c r="AX736">
        <v>2325</v>
      </c>
      <c r="AY736">
        <v>43210725</v>
      </c>
      <c r="AZ736" t="s">
        <v>70</v>
      </c>
      <c r="BA736">
        <v>45702</v>
      </c>
      <c r="BB736" t="s">
        <v>71</v>
      </c>
      <c r="BC736" t="s">
        <v>151</v>
      </c>
      <c r="BD736" t="s">
        <v>152</v>
      </c>
    </row>
    <row r="737" spans="1:56" x14ac:dyDescent="0.25">
      <c r="A737" t="str">
        <f>OP[[#This Row],[CODIGO_OP]]&amp;OP[[#This Row],[Rubro]]</f>
        <v>47481725-38-NC-3603-1300-20-20305C-3603025-02</v>
      </c>
      <c r="B737" t="str">
        <f>OP[[#This Row],[CODIGO_CRP]]&amp;OP[[#This Row],[Rubro]]</f>
        <v>28825-38-NC-3603-1300-20-20305C-3603025-02</v>
      </c>
      <c r="C737" t="str">
        <f>OP[[#This Row],[CODIGO_CDP]]&amp;OP[[#This Row],[Rubro]]</f>
        <v>325-38-NC-3603-1300-20-20305C-3603025-02</v>
      </c>
      <c r="D737" t="str">
        <f>_xlfn.CONCAT(MID(OP[[#This Row],[Numero Documento]],1,10),"-",RIGHT(OP[[#This Row],[Dependencia]],2),"-",MID(OP[[#This Row],[Fuente]],1,1))</f>
        <v>47481725-38-N</v>
      </c>
      <c r="E737" t="str">
        <f>_xlfn.CONCAT(MID(OP[[#This Row],[Compromisos]],1,10),"-",RIGHT(OP[[#This Row],[Dependencia]],2),"-",MID(OP[[#This Row],[Fuente]],1,1))</f>
        <v>28825-38-N</v>
      </c>
      <c r="F737" t="str">
        <f>_xlfn.CONCAT(MID(OP[[#This Row],[CDP]],1,10),"-",RIGHT(OP[[#This Row],[Dependencia]],2),"-",MID(OP[[#This Row],[Fuente]],1,1))</f>
        <v>325-38-N</v>
      </c>
      <c r="G737" t="s">
        <v>251</v>
      </c>
      <c r="H737">
        <v>45713</v>
      </c>
      <c r="I737">
        <v>45715.085405092592</v>
      </c>
      <c r="J737" t="s">
        <v>51</v>
      </c>
      <c r="K737" s="1">
        <v>576929</v>
      </c>
      <c r="L737" s="1">
        <v>0</v>
      </c>
      <c r="M737" s="1">
        <v>576929</v>
      </c>
      <c r="N737" t="s">
        <v>52</v>
      </c>
      <c r="O737" t="s">
        <v>53</v>
      </c>
      <c r="P737" t="s">
        <v>169</v>
      </c>
      <c r="Q737">
        <v>80724086</v>
      </c>
      <c r="R737" t="s">
        <v>252</v>
      </c>
      <c r="S737" t="s">
        <v>56</v>
      </c>
      <c r="T737" t="s">
        <v>57</v>
      </c>
      <c r="U737" s="3" t="s">
        <v>253</v>
      </c>
      <c r="V737" t="s">
        <v>59</v>
      </c>
      <c r="W737">
        <v>890903938</v>
      </c>
      <c r="X737" t="s">
        <v>86</v>
      </c>
      <c r="Y737">
        <v>923238</v>
      </c>
      <c r="Z737" t="s">
        <v>254</v>
      </c>
      <c r="AA737" t="s">
        <v>62</v>
      </c>
      <c r="AB737" t="s">
        <v>63</v>
      </c>
      <c r="AC737" t="s">
        <v>172</v>
      </c>
      <c r="AD737" t="s">
        <v>173</v>
      </c>
      <c r="AE737" t="s">
        <v>66</v>
      </c>
      <c r="AF737" s="1">
        <v>576929</v>
      </c>
      <c r="AG737" s="1">
        <v>0</v>
      </c>
      <c r="AH737" s="1">
        <v>0</v>
      </c>
      <c r="AI737" s="1">
        <v>0</v>
      </c>
      <c r="AJ737" t="s">
        <v>67</v>
      </c>
      <c r="AM737" t="s">
        <v>68</v>
      </c>
      <c r="AS737">
        <v>325</v>
      </c>
      <c r="AT737">
        <v>325</v>
      </c>
      <c r="AU737">
        <v>28825</v>
      </c>
      <c r="AV737">
        <v>0</v>
      </c>
      <c r="AX737">
        <v>4125</v>
      </c>
      <c r="AY737">
        <v>47481725</v>
      </c>
      <c r="AZ737" t="s">
        <v>70</v>
      </c>
      <c r="BA737">
        <v>45700</v>
      </c>
      <c r="BB737" t="s">
        <v>255</v>
      </c>
      <c r="BC737" t="s">
        <v>256</v>
      </c>
      <c r="BD737" t="s">
        <v>257</v>
      </c>
    </row>
    <row r="738" spans="1:56" x14ac:dyDescent="0.25">
      <c r="A738" t="str">
        <f>OP[[#This Row],[CODIGO_OP]]&amp;OP[[#This Row],[Rubro]]</f>
        <v>47481825-90-NC-3603-1300-20-20305C-3603025-02</v>
      </c>
      <c r="B738" t="str">
        <f>OP[[#This Row],[CODIGO_CRP]]&amp;OP[[#This Row],[Rubro]]</f>
        <v>28925-90-NC-3603-1300-20-20305C-3603025-02</v>
      </c>
      <c r="C738" t="str">
        <f>OP[[#This Row],[CODIGO_CDP]]&amp;OP[[#This Row],[Rubro]]</f>
        <v>4925-90-NC-3603-1300-20-20305C-3603025-02</v>
      </c>
      <c r="D738" t="str">
        <f>_xlfn.CONCAT(MID(OP[[#This Row],[Numero Documento]],1,10),"-",RIGHT(OP[[#This Row],[Dependencia]],2),"-",MID(OP[[#This Row],[Fuente]],1,1))</f>
        <v>47481825-90-N</v>
      </c>
      <c r="E738" t="str">
        <f>_xlfn.CONCAT(MID(OP[[#This Row],[Compromisos]],1,10),"-",RIGHT(OP[[#This Row],[Dependencia]],2),"-",MID(OP[[#This Row],[Fuente]],1,1))</f>
        <v>28925-90-N</v>
      </c>
      <c r="F738" t="str">
        <f>_xlfn.CONCAT(MID(OP[[#This Row],[CDP]],1,10),"-",RIGHT(OP[[#This Row],[Dependencia]],2),"-",MID(OP[[#This Row],[Fuente]],1,1))</f>
        <v>4925-90-N</v>
      </c>
      <c r="G738" t="s">
        <v>258</v>
      </c>
      <c r="H738">
        <v>45713</v>
      </c>
      <c r="I738">
        <v>45715.088935185187</v>
      </c>
      <c r="J738" t="s">
        <v>51</v>
      </c>
      <c r="K738" s="1">
        <v>478585</v>
      </c>
      <c r="L738" s="1">
        <v>0</v>
      </c>
      <c r="M738" s="1">
        <v>478585</v>
      </c>
      <c r="N738" t="s">
        <v>52</v>
      </c>
      <c r="O738" t="s">
        <v>53</v>
      </c>
      <c r="P738" t="s">
        <v>169</v>
      </c>
      <c r="Q738">
        <v>1012449137</v>
      </c>
      <c r="R738" t="s">
        <v>210</v>
      </c>
      <c r="S738" t="s">
        <v>56</v>
      </c>
      <c r="T738" t="s">
        <v>57</v>
      </c>
      <c r="U738" s="3" t="s">
        <v>211</v>
      </c>
      <c r="V738" t="s">
        <v>59</v>
      </c>
      <c r="W738">
        <v>860003020</v>
      </c>
      <c r="X738" t="s">
        <v>212</v>
      </c>
      <c r="Y738">
        <v>923290</v>
      </c>
      <c r="Z738" t="s">
        <v>213</v>
      </c>
      <c r="AA738" t="s">
        <v>62</v>
      </c>
      <c r="AB738" t="s">
        <v>63</v>
      </c>
      <c r="AC738" t="s">
        <v>172</v>
      </c>
      <c r="AD738" t="s">
        <v>173</v>
      </c>
      <c r="AE738" t="s">
        <v>66</v>
      </c>
      <c r="AF738" s="1">
        <v>478585</v>
      </c>
      <c r="AG738" s="1">
        <v>0</v>
      </c>
      <c r="AH738" s="1">
        <v>0</v>
      </c>
      <c r="AI738" s="1">
        <v>0</v>
      </c>
      <c r="AJ738" t="s">
        <v>67</v>
      </c>
      <c r="AM738" t="s">
        <v>68</v>
      </c>
      <c r="AS738">
        <v>4925</v>
      </c>
      <c r="AT738">
        <v>4925</v>
      </c>
      <c r="AU738">
        <v>28925</v>
      </c>
      <c r="AV738">
        <v>0</v>
      </c>
      <c r="AX738">
        <v>4225</v>
      </c>
      <c r="AY738">
        <v>47481825</v>
      </c>
      <c r="AZ738" t="s">
        <v>70</v>
      </c>
      <c r="BA738">
        <v>45700</v>
      </c>
      <c r="BB738" t="s">
        <v>255</v>
      </c>
      <c r="BC738" t="s">
        <v>259</v>
      </c>
      <c r="BD738" t="s">
        <v>260</v>
      </c>
    </row>
    <row r="739" spans="1:56" x14ac:dyDescent="0.25">
      <c r="A739" t="str">
        <f>OP[[#This Row],[CODIGO_OP]]&amp;OP[[#This Row],[Rubro]]</f>
        <v>47481925-10-NC-3603-1300-20-20305C-3603025-02</v>
      </c>
      <c r="B739" t="str">
        <f>OP[[#This Row],[CODIGO_CRP]]&amp;OP[[#This Row],[Rubro]]</f>
        <v>29025-10-NC-3603-1300-20-20305C-3603025-02</v>
      </c>
      <c r="C739" t="str">
        <f>OP[[#This Row],[CODIGO_CDP]]&amp;OP[[#This Row],[Rubro]]</f>
        <v>1625-10-NC-3603-1300-20-20305C-3603025-02</v>
      </c>
      <c r="D739" t="str">
        <f>_xlfn.CONCAT(MID(OP[[#This Row],[Numero Documento]],1,10),"-",RIGHT(OP[[#This Row],[Dependencia]],2),"-",MID(OP[[#This Row],[Fuente]],1,1))</f>
        <v>47481925-10-N</v>
      </c>
      <c r="E739" t="str">
        <f>_xlfn.CONCAT(MID(OP[[#This Row],[Compromisos]],1,10),"-",RIGHT(OP[[#This Row],[Dependencia]],2),"-",MID(OP[[#This Row],[Fuente]],1,1))</f>
        <v>29025-10-N</v>
      </c>
      <c r="F739" t="str">
        <f>_xlfn.CONCAT(MID(OP[[#This Row],[CDP]],1,10),"-",RIGHT(OP[[#This Row],[Dependencia]],2),"-",MID(OP[[#This Row],[Fuente]],1,1))</f>
        <v>1625-10-N</v>
      </c>
      <c r="G739" t="s">
        <v>261</v>
      </c>
      <c r="H739">
        <v>45713</v>
      </c>
      <c r="I739">
        <v>45715.090914351851</v>
      </c>
      <c r="J739" t="s">
        <v>51</v>
      </c>
      <c r="K739" s="1">
        <v>93439</v>
      </c>
      <c r="L739" s="1">
        <v>0</v>
      </c>
      <c r="M739" s="1">
        <v>93439</v>
      </c>
      <c r="N739" t="s">
        <v>52</v>
      </c>
      <c r="O739" t="s">
        <v>53</v>
      </c>
      <c r="P739" t="s">
        <v>169</v>
      </c>
      <c r="Q739">
        <v>79661139</v>
      </c>
      <c r="R739" t="s">
        <v>262</v>
      </c>
      <c r="S739" t="s">
        <v>56</v>
      </c>
      <c r="T739" t="s">
        <v>57</v>
      </c>
      <c r="U739" s="3" t="s">
        <v>263</v>
      </c>
      <c r="V739" t="s">
        <v>59</v>
      </c>
      <c r="W739">
        <v>860034313</v>
      </c>
      <c r="X739" t="s">
        <v>97</v>
      </c>
      <c r="Y739">
        <v>923210</v>
      </c>
      <c r="Z739" t="s">
        <v>61</v>
      </c>
      <c r="AA739" t="s">
        <v>62</v>
      </c>
      <c r="AB739" t="s">
        <v>63</v>
      </c>
      <c r="AC739" t="s">
        <v>172</v>
      </c>
      <c r="AD739" t="s">
        <v>173</v>
      </c>
      <c r="AE739" t="s">
        <v>66</v>
      </c>
      <c r="AF739" s="1">
        <v>93439</v>
      </c>
      <c r="AG739" s="1">
        <v>0</v>
      </c>
      <c r="AH739" s="1">
        <v>0</v>
      </c>
      <c r="AI739" s="1">
        <v>0</v>
      </c>
      <c r="AJ739" t="s">
        <v>67</v>
      </c>
      <c r="AM739" t="s">
        <v>68</v>
      </c>
      <c r="AS739">
        <v>1625</v>
      </c>
      <c r="AT739">
        <v>1625</v>
      </c>
      <c r="AU739">
        <v>29025</v>
      </c>
      <c r="AV739">
        <v>0</v>
      </c>
      <c r="AX739">
        <v>4325</v>
      </c>
      <c r="AY739">
        <v>47481925</v>
      </c>
      <c r="AZ739" t="s">
        <v>70</v>
      </c>
      <c r="BA739">
        <v>45700</v>
      </c>
      <c r="BB739" t="s">
        <v>255</v>
      </c>
      <c r="BC739" t="s">
        <v>264</v>
      </c>
      <c r="BD739" t="s">
        <v>265</v>
      </c>
    </row>
    <row r="740" spans="1:56" x14ac:dyDescent="0.25">
      <c r="A740" t="str">
        <f>OP[[#This Row],[CODIGO_OP]]&amp;OP[[#This Row],[Rubro]]</f>
        <v>47482025-10-NC-3603-1300-20-20305C-3603025-02</v>
      </c>
      <c r="B740" t="str">
        <f>OP[[#This Row],[CODIGO_CRP]]&amp;OP[[#This Row],[Rubro]]</f>
        <v>29125-10-NC-3603-1300-20-20305C-3603025-02</v>
      </c>
      <c r="C740" t="str">
        <f>OP[[#This Row],[CODIGO_CDP]]&amp;OP[[#This Row],[Rubro]]</f>
        <v>1625-10-NC-3603-1300-20-20305C-3603025-02</v>
      </c>
      <c r="D740" t="str">
        <f>_xlfn.CONCAT(MID(OP[[#This Row],[Numero Documento]],1,10),"-",RIGHT(OP[[#This Row],[Dependencia]],2),"-",MID(OP[[#This Row],[Fuente]],1,1))</f>
        <v>47482025-10-N</v>
      </c>
      <c r="E740" t="str">
        <f>_xlfn.CONCAT(MID(OP[[#This Row],[Compromisos]],1,10),"-",RIGHT(OP[[#This Row],[Dependencia]],2),"-",MID(OP[[#This Row],[Fuente]],1,1))</f>
        <v>29125-10-N</v>
      </c>
      <c r="F740" t="str">
        <f>_xlfn.CONCAT(MID(OP[[#This Row],[CDP]],1,10),"-",RIGHT(OP[[#This Row],[Dependencia]],2),"-",MID(OP[[#This Row],[Fuente]],1,1))</f>
        <v>1625-10-N</v>
      </c>
      <c r="G740" t="s">
        <v>266</v>
      </c>
      <c r="H740">
        <v>45713</v>
      </c>
      <c r="I740">
        <v>45715.091585648152</v>
      </c>
      <c r="J740" t="s">
        <v>51</v>
      </c>
      <c r="K740" s="1">
        <v>252632</v>
      </c>
      <c r="L740" s="1">
        <v>0</v>
      </c>
      <c r="M740" s="1">
        <v>252632</v>
      </c>
      <c r="N740" t="s">
        <v>52</v>
      </c>
      <c r="O740" t="s">
        <v>53</v>
      </c>
      <c r="P740" t="s">
        <v>169</v>
      </c>
      <c r="Q740">
        <v>80062448</v>
      </c>
      <c r="R740" t="s">
        <v>267</v>
      </c>
      <c r="S740" t="s">
        <v>56</v>
      </c>
      <c r="T740" t="s">
        <v>57</v>
      </c>
      <c r="U740" s="3" t="s">
        <v>268</v>
      </c>
      <c r="V740" t="s">
        <v>59</v>
      </c>
      <c r="W740">
        <v>860034313</v>
      </c>
      <c r="X740" t="s">
        <v>97</v>
      </c>
      <c r="Y740">
        <v>923210</v>
      </c>
      <c r="Z740" t="s">
        <v>61</v>
      </c>
      <c r="AA740" t="s">
        <v>62</v>
      </c>
      <c r="AB740" t="s">
        <v>63</v>
      </c>
      <c r="AC740" t="s">
        <v>172</v>
      </c>
      <c r="AD740" t="s">
        <v>173</v>
      </c>
      <c r="AE740" t="s">
        <v>66</v>
      </c>
      <c r="AF740" s="1">
        <v>252632</v>
      </c>
      <c r="AG740" s="1">
        <v>0</v>
      </c>
      <c r="AH740" s="1">
        <v>0</v>
      </c>
      <c r="AI740" s="1">
        <v>0</v>
      </c>
      <c r="AJ740" t="s">
        <v>67</v>
      </c>
      <c r="AM740" t="s">
        <v>68</v>
      </c>
      <c r="AS740">
        <v>1625</v>
      </c>
      <c r="AT740">
        <v>1625</v>
      </c>
      <c r="AU740">
        <v>29125</v>
      </c>
      <c r="AV740">
        <v>0</v>
      </c>
      <c r="AX740">
        <v>4425</v>
      </c>
      <c r="AY740">
        <v>47482025</v>
      </c>
      <c r="AZ740" t="s">
        <v>70</v>
      </c>
      <c r="BA740">
        <v>45700</v>
      </c>
      <c r="BB740" t="s">
        <v>255</v>
      </c>
      <c r="BC740" t="s">
        <v>269</v>
      </c>
      <c r="BD740" t="s">
        <v>270</v>
      </c>
    </row>
    <row r="741" spans="1:56" x14ac:dyDescent="0.25">
      <c r="A741" t="str">
        <f>OP[[#This Row],[CODIGO_OP]]&amp;OP[[#This Row],[Rubro]]</f>
        <v>47482125-85-NC-3603-1300-20-20305C-3603025-02</v>
      </c>
      <c r="B741" t="str">
        <f>OP[[#This Row],[CODIGO_CRP]]&amp;OP[[#This Row],[Rubro]]</f>
        <v>29225-85-NC-3603-1300-20-20305C-3603025-02</v>
      </c>
      <c r="C741" t="str">
        <f>OP[[#This Row],[CODIGO_CDP]]&amp;OP[[#This Row],[Rubro]]</f>
        <v>4425-85-NC-3603-1300-20-20305C-3603025-02</v>
      </c>
      <c r="D741" t="str">
        <f>_xlfn.CONCAT(MID(OP[[#This Row],[Numero Documento]],1,10),"-",RIGHT(OP[[#This Row],[Dependencia]],2),"-",MID(OP[[#This Row],[Fuente]],1,1))</f>
        <v>47482125-85-N</v>
      </c>
      <c r="E741" t="str">
        <f>_xlfn.CONCAT(MID(OP[[#This Row],[Compromisos]],1,10),"-",RIGHT(OP[[#This Row],[Dependencia]],2),"-",MID(OP[[#This Row],[Fuente]],1,1))</f>
        <v>29225-85-N</v>
      </c>
      <c r="F741" t="str">
        <f>_xlfn.CONCAT(MID(OP[[#This Row],[CDP]],1,10),"-",RIGHT(OP[[#This Row],[Dependencia]],2),"-",MID(OP[[#This Row],[Fuente]],1,1))</f>
        <v>4425-85-N</v>
      </c>
      <c r="G741" t="s">
        <v>271</v>
      </c>
      <c r="H741">
        <v>45713</v>
      </c>
      <c r="I741">
        <v>45715.085219907407</v>
      </c>
      <c r="J741" t="s">
        <v>51</v>
      </c>
      <c r="K741" s="1">
        <v>478585</v>
      </c>
      <c r="L741" s="1">
        <v>0</v>
      </c>
      <c r="M741" s="1">
        <v>478585</v>
      </c>
      <c r="N741" t="s">
        <v>52</v>
      </c>
      <c r="O741" t="s">
        <v>53</v>
      </c>
      <c r="P741" t="s">
        <v>169</v>
      </c>
      <c r="Q741">
        <v>1018436224</v>
      </c>
      <c r="R741" t="s">
        <v>272</v>
      </c>
      <c r="S741" t="s">
        <v>56</v>
      </c>
      <c r="T741" t="s">
        <v>57</v>
      </c>
      <c r="U741" s="3" t="s">
        <v>273</v>
      </c>
      <c r="V741" t="s">
        <v>59</v>
      </c>
      <c r="W741">
        <v>890903938</v>
      </c>
      <c r="X741" t="s">
        <v>86</v>
      </c>
      <c r="Y741">
        <v>923285</v>
      </c>
      <c r="Z741" t="s">
        <v>274</v>
      </c>
      <c r="AA741" t="s">
        <v>62</v>
      </c>
      <c r="AB741" t="s">
        <v>63</v>
      </c>
      <c r="AC741" t="s">
        <v>172</v>
      </c>
      <c r="AD741" t="s">
        <v>173</v>
      </c>
      <c r="AE741" t="s">
        <v>66</v>
      </c>
      <c r="AF741" s="1">
        <v>478585</v>
      </c>
      <c r="AG741" s="1">
        <v>0</v>
      </c>
      <c r="AH741" s="1">
        <v>0</v>
      </c>
      <c r="AI741" s="1">
        <v>0</v>
      </c>
      <c r="AJ741" t="s">
        <v>67</v>
      </c>
      <c r="AM741" t="s">
        <v>68</v>
      </c>
      <c r="AS741">
        <v>4425</v>
      </c>
      <c r="AT741">
        <v>4425</v>
      </c>
      <c r="AU741">
        <v>29225</v>
      </c>
      <c r="AV741">
        <v>0</v>
      </c>
      <c r="AX741">
        <v>4525</v>
      </c>
      <c r="AY741">
        <v>47482125</v>
      </c>
      <c r="AZ741" t="s">
        <v>70</v>
      </c>
      <c r="BA741">
        <v>45700</v>
      </c>
      <c r="BB741" t="s">
        <v>255</v>
      </c>
      <c r="BC741" t="s">
        <v>275</v>
      </c>
      <c r="BD741" t="s">
        <v>276</v>
      </c>
    </row>
    <row r="742" spans="1:56" x14ac:dyDescent="0.25">
      <c r="A742" t="str">
        <f>OP[[#This Row],[CODIGO_OP]]&amp;OP[[#This Row],[Rubro]]</f>
        <v>47482225-38-NC-3603-1300-20-20305C-3603025-02</v>
      </c>
      <c r="B742" t="str">
        <f>OP[[#This Row],[CODIGO_CRP]]&amp;OP[[#This Row],[Rubro]]</f>
        <v>29325-38-NC-3603-1300-20-20305C-3603025-02</v>
      </c>
      <c r="C742" t="str">
        <f>OP[[#This Row],[CODIGO_CDP]]&amp;OP[[#This Row],[Rubro]]</f>
        <v>325-38-NC-3603-1300-20-20305C-3603025-02</v>
      </c>
      <c r="D742" t="str">
        <f>_xlfn.CONCAT(MID(OP[[#This Row],[Numero Documento]],1,10),"-",RIGHT(OP[[#This Row],[Dependencia]],2),"-",MID(OP[[#This Row],[Fuente]],1,1))</f>
        <v>47482225-38-N</v>
      </c>
      <c r="E742" t="str">
        <f>_xlfn.CONCAT(MID(OP[[#This Row],[Compromisos]],1,10),"-",RIGHT(OP[[#This Row],[Dependencia]],2),"-",MID(OP[[#This Row],[Fuente]],1,1))</f>
        <v>29325-38-N</v>
      </c>
      <c r="F742" t="str">
        <f>_xlfn.CONCAT(MID(OP[[#This Row],[CDP]],1,10),"-",RIGHT(OP[[#This Row],[Dependencia]],2),"-",MID(OP[[#This Row],[Fuente]],1,1))</f>
        <v>325-38-N</v>
      </c>
      <c r="G742" t="s">
        <v>277</v>
      </c>
      <c r="H742">
        <v>45713</v>
      </c>
      <c r="I742">
        <v>45715.090405092589</v>
      </c>
      <c r="J742" t="s">
        <v>51</v>
      </c>
      <c r="K742" s="1">
        <v>372012</v>
      </c>
      <c r="L742" s="1">
        <v>0</v>
      </c>
      <c r="M742" s="1">
        <v>372012</v>
      </c>
      <c r="N742" t="s">
        <v>52</v>
      </c>
      <c r="O742" t="s">
        <v>53</v>
      </c>
      <c r="P742" t="s">
        <v>169</v>
      </c>
      <c r="Q742">
        <v>52425990</v>
      </c>
      <c r="R742" t="s">
        <v>278</v>
      </c>
      <c r="S742" t="s">
        <v>56</v>
      </c>
      <c r="T742" t="s">
        <v>57</v>
      </c>
      <c r="U742" s="3" t="s">
        <v>279</v>
      </c>
      <c r="V742" t="s">
        <v>59</v>
      </c>
      <c r="W742">
        <v>860007335</v>
      </c>
      <c r="X742" t="s">
        <v>201</v>
      </c>
      <c r="Y742">
        <v>923238</v>
      </c>
      <c r="Z742" t="s">
        <v>254</v>
      </c>
      <c r="AA742" t="s">
        <v>62</v>
      </c>
      <c r="AB742" t="s">
        <v>63</v>
      </c>
      <c r="AC742" t="s">
        <v>172</v>
      </c>
      <c r="AD742" t="s">
        <v>173</v>
      </c>
      <c r="AE742" t="s">
        <v>66</v>
      </c>
      <c r="AF742" s="1">
        <v>372012</v>
      </c>
      <c r="AG742" s="1">
        <v>0</v>
      </c>
      <c r="AH742" s="1">
        <v>0</v>
      </c>
      <c r="AI742" s="1">
        <v>0</v>
      </c>
      <c r="AJ742" t="s">
        <v>67</v>
      </c>
      <c r="AM742" t="s">
        <v>68</v>
      </c>
      <c r="AS742">
        <v>325</v>
      </c>
      <c r="AT742">
        <v>325</v>
      </c>
      <c r="AU742">
        <v>29325</v>
      </c>
      <c r="AV742">
        <v>0</v>
      </c>
      <c r="AX742">
        <v>4625</v>
      </c>
      <c r="AY742">
        <v>47482225</v>
      </c>
      <c r="AZ742" t="s">
        <v>70</v>
      </c>
      <c r="BA742">
        <v>45700</v>
      </c>
      <c r="BB742" t="s">
        <v>255</v>
      </c>
      <c r="BC742" t="s">
        <v>280</v>
      </c>
      <c r="BD742" t="s">
        <v>281</v>
      </c>
    </row>
    <row r="743" spans="1:56" x14ac:dyDescent="0.25">
      <c r="A743" t="str">
        <f>OP[[#This Row],[CODIGO_OP]]&amp;OP[[#This Row],[Rubro]]</f>
        <v>47482425-10-NC-3603-1300-20-20305C-3603025-02</v>
      </c>
      <c r="B743" t="str">
        <f>OP[[#This Row],[CODIGO_CRP]]&amp;OP[[#This Row],[Rubro]]</f>
        <v>29425-10-NC-3603-1300-20-20305C-3603025-02</v>
      </c>
      <c r="C743" t="str">
        <f>OP[[#This Row],[CODIGO_CDP]]&amp;OP[[#This Row],[Rubro]]</f>
        <v>1625-10-NC-3603-1300-20-20305C-3603025-02</v>
      </c>
      <c r="D743" t="str">
        <f>_xlfn.CONCAT(MID(OP[[#This Row],[Numero Documento]],1,10),"-",RIGHT(OP[[#This Row],[Dependencia]],2),"-",MID(OP[[#This Row],[Fuente]],1,1))</f>
        <v>47482425-10-N</v>
      </c>
      <c r="E743" t="str">
        <f>_xlfn.CONCAT(MID(OP[[#This Row],[Compromisos]],1,10),"-",RIGHT(OP[[#This Row],[Dependencia]],2),"-",MID(OP[[#This Row],[Fuente]],1,1))</f>
        <v>29425-10-N</v>
      </c>
      <c r="F743" t="str">
        <f>_xlfn.CONCAT(MID(OP[[#This Row],[CDP]],1,10),"-",RIGHT(OP[[#This Row],[Dependencia]],2),"-",MID(OP[[#This Row],[Fuente]],1,1))</f>
        <v>1625-10-N</v>
      </c>
      <c r="G743" t="s">
        <v>282</v>
      </c>
      <c r="H743">
        <v>45713</v>
      </c>
      <c r="I743">
        <v>45715.083587962959</v>
      </c>
      <c r="J743" t="s">
        <v>51</v>
      </c>
      <c r="K743" s="1">
        <v>576929</v>
      </c>
      <c r="L743" s="1">
        <v>0</v>
      </c>
      <c r="M743" s="1">
        <v>576929</v>
      </c>
      <c r="N743" t="s">
        <v>52</v>
      </c>
      <c r="O743" t="s">
        <v>53</v>
      </c>
      <c r="P743" t="s">
        <v>169</v>
      </c>
      <c r="Q743">
        <v>79359242</v>
      </c>
      <c r="R743" t="s">
        <v>283</v>
      </c>
      <c r="S743" t="s">
        <v>56</v>
      </c>
      <c r="T743" t="s">
        <v>57</v>
      </c>
      <c r="U743" s="3" t="s">
        <v>284</v>
      </c>
      <c r="V743" t="s">
        <v>59</v>
      </c>
      <c r="W743">
        <v>860002964</v>
      </c>
      <c r="X743" t="s">
        <v>242</v>
      </c>
      <c r="Y743">
        <v>923210</v>
      </c>
      <c r="Z743" t="s">
        <v>61</v>
      </c>
      <c r="AA743" t="s">
        <v>62</v>
      </c>
      <c r="AB743" t="s">
        <v>63</v>
      </c>
      <c r="AC743" t="s">
        <v>172</v>
      </c>
      <c r="AD743" t="s">
        <v>173</v>
      </c>
      <c r="AE743" t="s">
        <v>66</v>
      </c>
      <c r="AF743" s="1">
        <v>576929</v>
      </c>
      <c r="AG743" s="1">
        <v>0</v>
      </c>
      <c r="AH743" s="1">
        <v>0</v>
      </c>
      <c r="AI743" s="1">
        <v>0</v>
      </c>
      <c r="AJ743" t="s">
        <v>67</v>
      </c>
      <c r="AM743" t="s">
        <v>68</v>
      </c>
      <c r="AS743">
        <v>1625</v>
      </c>
      <c r="AT743">
        <v>1625</v>
      </c>
      <c r="AU743">
        <v>29425</v>
      </c>
      <c r="AV743">
        <v>0</v>
      </c>
      <c r="AX743">
        <v>4725</v>
      </c>
      <c r="AY743">
        <v>47482425</v>
      </c>
      <c r="AZ743" t="s">
        <v>70</v>
      </c>
      <c r="BA743">
        <v>45700</v>
      </c>
      <c r="BB743" t="s">
        <v>255</v>
      </c>
      <c r="BC743" t="s">
        <v>285</v>
      </c>
      <c r="BD743" t="s">
        <v>286</v>
      </c>
    </row>
    <row r="744" spans="1:56" x14ac:dyDescent="0.25">
      <c r="A744" t="str">
        <f>OP[[#This Row],[CODIGO_OP]]&amp;OP[[#This Row],[Rubro]]</f>
        <v>47482625-38-NC-3603-1300-20-20305C-3603025-02</v>
      </c>
      <c r="B744" t="str">
        <f>OP[[#This Row],[CODIGO_CRP]]&amp;OP[[#This Row],[Rubro]]</f>
        <v>30225-38-NC-3603-1300-20-20305C-3603025-02</v>
      </c>
      <c r="C744" t="str">
        <f>OP[[#This Row],[CODIGO_CDP]]&amp;OP[[#This Row],[Rubro]]</f>
        <v>325-38-NC-3603-1300-20-20305C-3603025-02</v>
      </c>
      <c r="D744" t="str">
        <f>_xlfn.CONCAT(MID(OP[[#This Row],[Numero Documento]],1,10),"-",RIGHT(OP[[#This Row],[Dependencia]],2),"-",MID(OP[[#This Row],[Fuente]],1,1))</f>
        <v>47482625-38-N</v>
      </c>
      <c r="E744" t="str">
        <f>_xlfn.CONCAT(MID(OP[[#This Row],[Compromisos]],1,10),"-",RIGHT(OP[[#This Row],[Dependencia]],2),"-",MID(OP[[#This Row],[Fuente]],1,1))</f>
        <v>30225-38-N</v>
      </c>
      <c r="F744" t="str">
        <f>_xlfn.CONCAT(MID(OP[[#This Row],[CDP]],1,10),"-",RIGHT(OP[[#This Row],[Dependencia]],2),"-",MID(OP[[#This Row],[Fuente]],1,1))</f>
        <v>325-38-N</v>
      </c>
      <c r="G744" t="s">
        <v>287</v>
      </c>
      <c r="H744">
        <v>45713</v>
      </c>
      <c r="I744">
        <v>45715.091840277775</v>
      </c>
      <c r="J744" t="s">
        <v>51</v>
      </c>
      <c r="K744" s="1">
        <v>465641</v>
      </c>
      <c r="L744" s="1">
        <v>0</v>
      </c>
      <c r="M744" s="1">
        <v>465641</v>
      </c>
      <c r="N744" t="s">
        <v>52</v>
      </c>
      <c r="O744" t="s">
        <v>53</v>
      </c>
      <c r="P744" t="s">
        <v>169</v>
      </c>
      <c r="Q744">
        <v>80062448</v>
      </c>
      <c r="R744" t="s">
        <v>267</v>
      </c>
      <c r="S744" t="s">
        <v>56</v>
      </c>
      <c r="T744" t="s">
        <v>57</v>
      </c>
      <c r="U744" s="3" t="s">
        <v>268</v>
      </c>
      <c r="V744" t="s">
        <v>59</v>
      </c>
      <c r="W744">
        <v>860034313</v>
      </c>
      <c r="X744" t="s">
        <v>97</v>
      </c>
      <c r="Y744">
        <v>923238</v>
      </c>
      <c r="Z744" t="s">
        <v>254</v>
      </c>
      <c r="AA744" t="s">
        <v>62</v>
      </c>
      <c r="AB744" t="s">
        <v>63</v>
      </c>
      <c r="AC744" t="s">
        <v>172</v>
      </c>
      <c r="AD744" t="s">
        <v>173</v>
      </c>
      <c r="AE744" t="s">
        <v>66</v>
      </c>
      <c r="AF744" s="1">
        <v>465641</v>
      </c>
      <c r="AG744" s="1">
        <v>0</v>
      </c>
      <c r="AH744" s="1">
        <v>0</v>
      </c>
      <c r="AI744" s="1">
        <v>0</v>
      </c>
      <c r="AJ744" t="s">
        <v>67</v>
      </c>
      <c r="AM744" t="s">
        <v>68</v>
      </c>
      <c r="AS744">
        <v>325</v>
      </c>
      <c r="AT744">
        <v>325</v>
      </c>
      <c r="AU744">
        <v>30225</v>
      </c>
      <c r="AV744">
        <v>0</v>
      </c>
      <c r="AX744">
        <v>4825</v>
      </c>
      <c r="AY744">
        <v>47482625</v>
      </c>
      <c r="AZ744" t="s">
        <v>70</v>
      </c>
      <c r="BA744">
        <v>45701</v>
      </c>
      <c r="BB744" t="s">
        <v>255</v>
      </c>
      <c r="BC744" t="s">
        <v>288</v>
      </c>
      <c r="BD744" t="s">
        <v>289</v>
      </c>
    </row>
    <row r="745" spans="1:56" x14ac:dyDescent="0.25">
      <c r="A745" t="str">
        <f>OP[[#This Row],[CODIGO_OP]]&amp;OP[[#This Row],[Rubro]]</f>
        <v>47482825-10-NC-3603-1300-20-20305C-3603025-02</v>
      </c>
      <c r="B745" t="str">
        <f>OP[[#This Row],[CODIGO_CRP]]&amp;OP[[#This Row],[Rubro]]</f>
        <v>30325-10-NC-3603-1300-20-20305C-3603025-02</v>
      </c>
      <c r="C745" t="str">
        <f>OP[[#This Row],[CODIGO_CDP]]&amp;OP[[#This Row],[Rubro]]</f>
        <v>1625-10-NC-3603-1300-20-20305C-3603025-02</v>
      </c>
      <c r="D745" t="str">
        <f>_xlfn.CONCAT(MID(OP[[#This Row],[Numero Documento]],1,10),"-",RIGHT(OP[[#This Row],[Dependencia]],2),"-",MID(OP[[#This Row],[Fuente]],1,1))</f>
        <v>47482825-10-N</v>
      </c>
      <c r="E745" t="str">
        <f>_xlfn.CONCAT(MID(OP[[#This Row],[Compromisos]],1,10),"-",RIGHT(OP[[#This Row],[Dependencia]],2),"-",MID(OP[[#This Row],[Fuente]],1,1))</f>
        <v>30325-10-N</v>
      </c>
      <c r="F745" t="str">
        <f>_xlfn.CONCAT(MID(OP[[#This Row],[CDP]],1,10),"-",RIGHT(OP[[#This Row],[Dependencia]],2),"-",MID(OP[[#This Row],[Fuente]],1,1))</f>
        <v>1625-10-N</v>
      </c>
      <c r="G745" t="s">
        <v>290</v>
      </c>
      <c r="H745">
        <v>45713</v>
      </c>
      <c r="I745">
        <v>45715.092777777776</v>
      </c>
      <c r="J745" t="s">
        <v>51</v>
      </c>
      <c r="K745" s="1">
        <v>35200</v>
      </c>
      <c r="L745" s="1">
        <v>0</v>
      </c>
      <c r="M745" s="1">
        <v>35200</v>
      </c>
      <c r="N745" t="s">
        <v>52</v>
      </c>
      <c r="O745" t="s">
        <v>53</v>
      </c>
      <c r="P745" t="s">
        <v>169</v>
      </c>
      <c r="Q745">
        <v>79661139</v>
      </c>
      <c r="R745" t="s">
        <v>262</v>
      </c>
      <c r="S745" t="s">
        <v>56</v>
      </c>
      <c r="T745" t="s">
        <v>57</v>
      </c>
      <c r="U745" s="3" t="s">
        <v>263</v>
      </c>
      <c r="V745" t="s">
        <v>59</v>
      </c>
      <c r="W745">
        <v>860034313</v>
      </c>
      <c r="X745" t="s">
        <v>97</v>
      </c>
      <c r="Y745">
        <v>923210</v>
      </c>
      <c r="Z745" t="s">
        <v>61</v>
      </c>
      <c r="AA745" t="s">
        <v>62</v>
      </c>
      <c r="AB745" t="s">
        <v>63</v>
      </c>
      <c r="AC745" t="s">
        <v>172</v>
      </c>
      <c r="AD745" t="s">
        <v>173</v>
      </c>
      <c r="AE745" t="s">
        <v>66</v>
      </c>
      <c r="AF745" s="1">
        <v>35200</v>
      </c>
      <c r="AG745" s="1">
        <v>0</v>
      </c>
      <c r="AH745" s="1">
        <v>0</v>
      </c>
      <c r="AI745" s="1">
        <v>0</v>
      </c>
      <c r="AJ745" t="s">
        <v>67</v>
      </c>
      <c r="AM745" t="s">
        <v>68</v>
      </c>
      <c r="AS745">
        <v>1625</v>
      </c>
      <c r="AT745">
        <v>1625</v>
      </c>
      <c r="AU745">
        <v>30325</v>
      </c>
      <c r="AV745">
        <v>0</v>
      </c>
      <c r="AX745">
        <v>4925</v>
      </c>
      <c r="AY745">
        <v>47482825</v>
      </c>
      <c r="AZ745" t="s">
        <v>70</v>
      </c>
      <c r="BA745">
        <v>45701</v>
      </c>
      <c r="BB745" t="s">
        <v>255</v>
      </c>
      <c r="BC745" t="s">
        <v>291</v>
      </c>
      <c r="BD745" t="s">
        <v>292</v>
      </c>
    </row>
    <row r="746" spans="1:56" x14ac:dyDescent="0.25">
      <c r="A746" t="str">
        <f>OP[[#This Row],[CODIGO_OP]]&amp;OP[[#This Row],[Rubro]]</f>
        <v>47483125-10-NC-3603-1300-20-20305C-3603025-02</v>
      </c>
      <c r="B746" t="str">
        <f>OP[[#This Row],[CODIGO_CRP]]&amp;OP[[#This Row],[Rubro]]</f>
        <v>30425-10-NC-3603-1300-20-20305C-3603025-02</v>
      </c>
      <c r="C746" t="str">
        <f>OP[[#This Row],[CODIGO_CDP]]&amp;OP[[#This Row],[Rubro]]</f>
        <v>1625-10-NC-3603-1300-20-20305C-3603025-02</v>
      </c>
      <c r="D746" t="str">
        <f>_xlfn.CONCAT(MID(OP[[#This Row],[Numero Documento]],1,10),"-",RIGHT(OP[[#This Row],[Dependencia]],2),"-",MID(OP[[#This Row],[Fuente]],1,1))</f>
        <v>47483125-10-N</v>
      </c>
      <c r="E746" t="str">
        <f>_xlfn.CONCAT(MID(OP[[#This Row],[Compromisos]],1,10),"-",RIGHT(OP[[#This Row],[Dependencia]],2),"-",MID(OP[[#This Row],[Fuente]],1,1))</f>
        <v>30425-10-N</v>
      </c>
      <c r="F746" t="str">
        <f>_xlfn.CONCAT(MID(OP[[#This Row],[CDP]],1,10),"-",RIGHT(OP[[#This Row],[Dependencia]],2),"-",MID(OP[[#This Row],[Fuente]],1,1))</f>
        <v>1625-10-N</v>
      </c>
      <c r="G746" t="s">
        <v>293</v>
      </c>
      <c r="H746">
        <v>45713</v>
      </c>
      <c r="I746">
        <v>45715.091111111113</v>
      </c>
      <c r="J746" t="s">
        <v>51</v>
      </c>
      <c r="K746" s="1">
        <v>136200</v>
      </c>
      <c r="L746" s="1">
        <v>0</v>
      </c>
      <c r="M746" s="1">
        <v>136200</v>
      </c>
      <c r="N746" t="s">
        <v>52</v>
      </c>
      <c r="O746" t="s">
        <v>53</v>
      </c>
      <c r="P746" t="s">
        <v>169</v>
      </c>
      <c r="Q746">
        <v>79661139</v>
      </c>
      <c r="R746" t="s">
        <v>262</v>
      </c>
      <c r="S746" t="s">
        <v>56</v>
      </c>
      <c r="T746" t="s">
        <v>57</v>
      </c>
      <c r="U746" s="3" t="s">
        <v>263</v>
      </c>
      <c r="V746" t="s">
        <v>59</v>
      </c>
      <c r="W746">
        <v>860034313</v>
      </c>
      <c r="X746" t="s">
        <v>97</v>
      </c>
      <c r="Y746">
        <v>923210</v>
      </c>
      <c r="Z746" t="s">
        <v>61</v>
      </c>
      <c r="AA746" t="s">
        <v>62</v>
      </c>
      <c r="AB746" t="s">
        <v>63</v>
      </c>
      <c r="AC746" t="s">
        <v>172</v>
      </c>
      <c r="AD746" t="s">
        <v>173</v>
      </c>
      <c r="AE746" t="s">
        <v>66</v>
      </c>
      <c r="AF746" s="1">
        <v>136200</v>
      </c>
      <c r="AG746" s="1">
        <v>0</v>
      </c>
      <c r="AH746" s="1">
        <v>0</v>
      </c>
      <c r="AI746" s="1">
        <v>0</v>
      </c>
      <c r="AJ746" t="s">
        <v>67</v>
      </c>
      <c r="AM746" t="s">
        <v>68</v>
      </c>
      <c r="AS746">
        <v>1625</v>
      </c>
      <c r="AT746">
        <v>1625</v>
      </c>
      <c r="AU746">
        <v>30425</v>
      </c>
      <c r="AV746">
        <v>0</v>
      </c>
      <c r="AX746">
        <v>5025</v>
      </c>
      <c r="AY746">
        <v>47483125</v>
      </c>
      <c r="AZ746" t="s">
        <v>70</v>
      </c>
      <c r="BA746">
        <v>45702</v>
      </c>
      <c r="BB746" t="s">
        <v>255</v>
      </c>
      <c r="BC746" t="s">
        <v>294</v>
      </c>
      <c r="BD746" t="s">
        <v>295</v>
      </c>
    </row>
    <row r="747" spans="1:56" x14ac:dyDescent="0.25">
      <c r="A747" t="str">
        <f>OP[[#This Row],[CODIGO_OP]]&amp;OP[[#This Row],[Rubro]]</f>
        <v>47483225-10-NC-3603-1300-20-20305C-3603025-02</v>
      </c>
      <c r="B747" t="str">
        <f>OP[[#This Row],[CODIGO_CRP]]&amp;OP[[#This Row],[Rubro]]</f>
        <v>30725-10-NC-3603-1300-20-20305C-3603025-02</v>
      </c>
      <c r="C747" t="str">
        <f>OP[[#This Row],[CODIGO_CDP]]&amp;OP[[#This Row],[Rubro]]</f>
        <v>1625-10-NC-3603-1300-20-20305C-3603025-02</v>
      </c>
      <c r="D747" t="str">
        <f>_xlfn.CONCAT(MID(OP[[#This Row],[Numero Documento]],1,10),"-",RIGHT(OP[[#This Row],[Dependencia]],2),"-",MID(OP[[#This Row],[Fuente]],1,1))</f>
        <v>47483225-10-N</v>
      </c>
      <c r="E747" t="str">
        <f>_xlfn.CONCAT(MID(OP[[#This Row],[Compromisos]],1,10),"-",RIGHT(OP[[#This Row],[Dependencia]],2),"-",MID(OP[[#This Row],[Fuente]],1,1))</f>
        <v>30725-10-N</v>
      </c>
      <c r="F747" t="str">
        <f>_xlfn.CONCAT(MID(OP[[#This Row],[CDP]],1,10),"-",RIGHT(OP[[#This Row],[Dependencia]],2),"-",MID(OP[[#This Row],[Fuente]],1,1))</f>
        <v>1625-10-N</v>
      </c>
      <c r="G747" t="s">
        <v>296</v>
      </c>
      <c r="H747">
        <v>45713</v>
      </c>
      <c r="I747">
        <v>45715.084988425922</v>
      </c>
      <c r="J747" t="s">
        <v>51</v>
      </c>
      <c r="K747" s="1">
        <v>222632</v>
      </c>
      <c r="L747" s="1">
        <v>0</v>
      </c>
      <c r="M747" s="1">
        <v>222632</v>
      </c>
      <c r="N747" t="s">
        <v>52</v>
      </c>
      <c r="O747" t="s">
        <v>53</v>
      </c>
      <c r="P747" t="s">
        <v>169</v>
      </c>
      <c r="Q747">
        <v>11315001</v>
      </c>
      <c r="R747" t="s">
        <v>297</v>
      </c>
      <c r="S747" t="s">
        <v>56</v>
      </c>
      <c r="T747" t="s">
        <v>57</v>
      </c>
      <c r="U747" s="3" t="s">
        <v>298</v>
      </c>
      <c r="V747" t="s">
        <v>59</v>
      </c>
      <c r="W747">
        <v>890903938</v>
      </c>
      <c r="X747" t="s">
        <v>86</v>
      </c>
      <c r="Y747">
        <v>923210</v>
      </c>
      <c r="Z747" t="s">
        <v>61</v>
      </c>
      <c r="AA747" t="s">
        <v>62</v>
      </c>
      <c r="AB747" t="s">
        <v>63</v>
      </c>
      <c r="AC747" t="s">
        <v>172</v>
      </c>
      <c r="AD747" t="s">
        <v>173</v>
      </c>
      <c r="AE747" t="s">
        <v>66</v>
      </c>
      <c r="AF747" s="1">
        <v>222632</v>
      </c>
      <c r="AG747" s="1">
        <v>0</v>
      </c>
      <c r="AH747" s="1">
        <v>0</v>
      </c>
      <c r="AI747" s="1">
        <v>0</v>
      </c>
      <c r="AJ747" t="s">
        <v>67</v>
      </c>
      <c r="AM747" t="s">
        <v>68</v>
      </c>
      <c r="AS747">
        <v>1625</v>
      </c>
      <c r="AT747">
        <v>1625</v>
      </c>
      <c r="AU747">
        <v>30725</v>
      </c>
      <c r="AV747">
        <v>0</v>
      </c>
      <c r="AX747">
        <v>5125</v>
      </c>
      <c r="AY747">
        <v>47483225</v>
      </c>
      <c r="AZ747" t="s">
        <v>70</v>
      </c>
      <c r="BA747">
        <v>45705</v>
      </c>
      <c r="BB747" t="s">
        <v>255</v>
      </c>
      <c r="BC747" t="s">
        <v>299</v>
      </c>
      <c r="BD747" t="s">
        <v>300</v>
      </c>
    </row>
    <row r="748" spans="1:56" x14ac:dyDescent="0.25">
      <c r="A748" t="str">
        <f>OP[[#This Row],[CODIGO_OP]]&amp;OP[[#This Row],[Rubro]]</f>
        <v>47483325-28-NC-3603-1300-20-20305C-3603033-02</v>
      </c>
      <c r="B748" t="str">
        <f>OP[[#This Row],[CODIGO_CRP]]&amp;OP[[#This Row],[Rubro]]</f>
        <v>30825-28-NC-3603-1300-20-20305C-3603033-02</v>
      </c>
      <c r="C748" t="str">
        <f>OP[[#This Row],[CODIGO_CDP]]&amp;OP[[#This Row],[Rubro]]</f>
        <v>3425-28-NC-3603-1300-20-20305C-3603033-02</v>
      </c>
      <c r="D748" t="str">
        <f>_xlfn.CONCAT(MID(OP[[#This Row],[Numero Documento]],1,10),"-",RIGHT(OP[[#This Row],[Dependencia]],2),"-",MID(OP[[#This Row],[Fuente]],1,1))</f>
        <v>47483325-28-N</v>
      </c>
      <c r="E748" t="str">
        <f>_xlfn.CONCAT(MID(OP[[#This Row],[Compromisos]],1,10),"-",RIGHT(OP[[#This Row],[Dependencia]],2),"-",MID(OP[[#This Row],[Fuente]],1,1))</f>
        <v>30825-28-N</v>
      </c>
      <c r="F748" t="str">
        <f>_xlfn.CONCAT(MID(OP[[#This Row],[CDP]],1,10),"-",RIGHT(OP[[#This Row],[Dependencia]],2),"-",MID(OP[[#This Row],[Fuente]],1,1))</f>
        <v>3425-28-N</v>
      </c>
      <c r="G748" t="s">
        <v>301</v>
      </c>
      <c r="H748">
        <v>45713</v>
      </c>
      <c r="I748">
        <v>45715.089050925926</v>
      </c>
      <c r="J748" t="s">
        <v>51</v>
      </c>
      <c r="K748" s="1">
        <v>354493</v>
      </c>
      <c r="L748" s="1">
        <v>0</v>
      </c>
      <c r="M748" s="1">
        <v>354493</v>
      </c>
      <c r="N748" t="s">
        <v>52</v>
      </c>
      <c r="O748" t="s">
        <v>53</v>
      </c>
      <c r="P748" t="s">
        <v>169</v>
      </c>
      <c r="Q748">
        <v>40783907</v>
      </c>
      <c r="R748" t="s">
        <v>302</v>
      </c>
      <c r="S748" t="s">
        <v>56</v>
      </c>
      <c r="T748" t="s">
        <v>57</v>
      </c>
      <c r="U748" s="3" t="s">
        <v>303</v>
      </c>
      <c r="V748" t="s">
        <v>59</v>
      </c>
      <c r="W748">
        <v>860003020</v>
      </c>
      <c r="X748" t="s">
        <v>212</v>
      </c>
      <c r="Y748">
        <v>923228</v>
      </c>
      <c r="Z748" t="s">
        <v>304</v>
      </c>
      <c r="AA748" t="s">
        <v>305</v>
      </c>
      <c r="AB748" t="s">
        <v>306</v>
      </c>
      <c r="AC748" t="s">
        <v>172</v>
      </c>
      <c r="AD748" t="s">
        <v>173</v>
      </c>
      <c r="AE748" t="s">
        <v>66</v>
      </c>
      <c r="AF748" s="1">
        <v>354493</v>
      </c>
      <c r="AG748" s="1">
        <v>0</v>
      </c>
      <c r="AH748" s="1">
        <v>0</v>
      </c>
      <c r="AI748" s="1">
        <v>0</v>
      </c>
      <c r="AJ748" t="s">
        <v>67</v>
      </c>
      <c r="AM748" t="s">
        <v>68</v>
      </c>
      <c r="AS748">
        <v>3425</v>
      </c>
      <c r="AT748">
        <v>3425</v>
      </c>
      <c r="AU748">
        <v>30825</v>
      </c>
      <c r="AV748">
        <v>0</v>
      </c>
      <c r="AX748">
        <v>5225</v>
      </c>
      <c r="AY748">
        <v>47483325</v>
      </c>
      <c r="AZ748" t="s">
        <v>70</v>
      </c>
      <c r="BA748">
        <v>45705</v>
      </c>
      <c r="BB748" t="s">
        <v>255</v>
      </c>
      <c r="BC748" t="s">
        <v>307</v>
      </c>
      <c r="BD748" t="s">
        <v>308</v>
      </c>
    </row>
    <row r="749" spans="1:56" x14ac:dyDescent="0.25">
      <c r="A749" t="str">
        <f>OP[[#This Row],[CODIGO_OP]]&amp;OP[[#This Row],[Rubro]]</f>
        <v>47483425-11-NC-3603-1300-20-20305C-3603025-02</v>
      </c>
      <c r="B749" t="str">
        <f>OP[[#This Row],[CODIGO_CRP]]&amp;OP[[#This Row],[Rubro]]</f>
        <v>32225-11-NC-3603-1300-20-20305C-3603025-02</v>
      </c>
      <c r="C749" t="str">
        <f>OP[[#This Row],[CODIGO_CDP]]&amp;OP[[#This Row],[Rubro]]</f>
        <v>925-11-NC-3603-1300-20-20305C-3603025-02</v>
      </c>
      <c r="D749" t="str">
        <f>_xlfn.CONCAT(MID(OP[[#This Row],[Numero Documento]],1,10),"-",RIGHT(OP[[#This Row],[Dependencia]],2),"-",MID(OP[[#This Row],[Fuente]],1,1))</f>
        <v>47483425-11-N</v>
      </c>
      <c r="E749" t="str">
        <f>_xlfn.CONCAT(MID(OP[[#This Row],[Compromisos]],1,10),"-",RIGHT(OP[[#This Row],[Dependencia]],2),"-",MID(OP[[#This Row],[Fuente]],1,1))</f>
        <v>32225-11-N</v>
      </c>
      <c r="F749" t="str">
        <f>_xlfn.CONCAT(MID(OP[[#This Row],[CDP]],1,10),"-",RIGHT(OP[[#This Row],[Dependencia]],2),"-",MID(OP[[#This Row],[Fuente]],1,1))</f>
        <v>925-11-N</v>
      </c>
      <c r="G749" t="s">
        <v>309</v>
      </c>
      <c r="H749">
        <v>45713</v>
      </c>
      <c r="I749">
        <v>45715.085219907407</v>
      </c>
      <c r="J749" t="s">
        <v>51</v>
      </c>
      <c r="K749" s="1">
        <v>478585</v>
      </c>
      <c r="L749" s="1">
        <v>0</v>
      </c>
      <c r="M749" s="1">
        <v>478585</v>
      </c>
      <c r="N749" t="s">
        <v>52</v>
      </c>
      <c r="O749" t="s">
        <v>53</v>
      </c>
      <c r="P749" t="s">
        <v>169</v>
      </c>
      <c r="Q749">
        <v>11313776</v>
      </c>
      <c r="R749" t="s">
        <v>310</v>
      </c>
      <c r="S749" t="s">
        <v>56</v>
      </c>
      <c r="T749" t="s">
        <v>57</v>
      </c>
      <c r="U749" s="3" t="s">
        <v>311</v>
      </c>
      <c r="V749" t="s">
        <v>59</v>
      </c>
      <c r="W749">
        <v>890903938</v>
      </c>
      <c r="X749" t="s">
        <v>86</v>
      </c>
      <c r="Y749">
        <v>923211</v>
      </c>
      <c r="Z749" t="s">
        <v>312</v>
      </c>
      <c r="AA749" t="s">
        <v>62</v>
      </c>
      <c r="AB749" t="s">
        <v>63</v>
      </c>
      <c r="AC749" t="s">
        <v>172</v>
      </c>
      <c r="AD749" t="s">
        <v>173</v>
      </c>
      <c r="AE749" t="s">
        <v>66</v>
      </c>
      <c r="AF749" s="1">
        <v>478585</v>
      </c>
      <c r="AG749" s="1">
        <v>0</v>
      </c>
      <c r="AH749" s="1">
        <v>0</v>
      </c>
      <c r="AI749" s="1">
        <v>0</v>
      </c>
      <c r="AJ749" t="s">
        <v>67</v>
      </c>
      <c r="AM749" t="s">
        <v>68</v>
      </c>
      <c r="AS749">
        <v>925</v>
      </c>
      <c r="AT749">
        <v>925</v>
      </c>
      <c r="AU749">
        <v>32225</v>
      </c>
      <c r="AV749">
        <v>0</v>
      </c>
      <c r="AX749">
        <v>5325</v>
      </c>
      <c r="AY749">
        <v>47483425</v>
      </c>
      <c r="AZ749" t="s">
        <v>70</v>
      </c>
      <c r="BA749">
        <v>45707</v>
      </c>
      <c r="BB749" t="s">
        <v>255</v>
      </c>
      <c r="BC749" t="s">
        <v>313</v>
      </c>
      <c r="BD749" t="s">
        <v>314</v>
      </c>
    </row>
    <row r="750" spans="1:56" x14ac:dyDescent="0.25">
      <c r="A750" t="str">
        <f>OP[[#This Row],[CODIGO_OP]]&amp;OP[[#This Row],[Rubro]]</f>
        <v>47483525-11-NC-3603-1300-20-20305C-3603025-02</v>
      </c>
      <c r="B750" t="str">
        <f>OP[[#This Row],[CODIGO_CRP]]&amp;OP[[#This Row],[Rubro]]</f>
        <v>32325-11-NC-3603-1300-20-20305C-3603025-02</v>
      </c>
      <c r="C750" t="str">
        <f>OP[[#This Row],[CODIGO_CDP]]&amp;OP[[#This Row],[Rubro]]</f>
        <v>925-11-NC-3603-1300-20-20305C-3603025-02</v>
      </c>
      <c r="D750" t="str">
        <f>_xlfn.CONCAT(MID(OP[[#This Row],[Numero Documento]],1,10),"-",RIGHT(OP[[#This Row],[Dependencia]],2),"-",MID(OP[[#This Row],[Fuente]],1,1))</f>
        <v>47483525-11-N</v>
      </c>
      <c r="E750" t="str">
        <f>_xlfn.CONCAT(MID(OP[[#This Row],[Compromisos]],1,10),"-",RIGHT(OP[[#This Row],[Dependencia]],2),"-",MID(OP[[#This Row],[Fuente]],1,1))</f>
        <v>32325-11-N</v>
      </c>
      <c r="F750" t="str">
        <f>_xlfn.CONCAT(MID(OP[[#This Row],[CDP]],1,10),"-",RIGHT(OP[[#This Row],[Dependencia]],2),"-",MID(OP[[#This Row],[Fuente]],1,1))</f>
        <v>925-11-N</v>
      </c>
      <c r="G750" t="s">
        <v>315</v>
      </c>
      <c r="H750">
        <v>45713</v>
      </c>
      <c r="I750">
        <v>45715.085219907407</v>
      </c>
      <c r="J750" t="s">
        <v>51</v>
      </c>
      <c r="K750" s="1">
        <v>478585</v>
      </c>
      <c r="L750" s="1">
        <v>0</v>
      </c>
      <c r="M750" s="1">
        <v>478585</v>
      </c>
      <c r="N750" t="s">
        <v>52</v>
      </c>
      <c r="O750" t="s">
        <v>53</v>
      </c>
      <c r="P750" t="s">
        <v>169</v>
      </c>
      <c r="Q750">
        <v>11223758</v>
      </c>
      <c r="R750" t="s">
        <v>316</v>
      </c>
      <c r="S750" t="s">
        <v>56</v>
      </c>
      <c r="T750" t="s">
        <v>57</v>
      </c>
      <c r="U750" s="3" t="s">
        <v>317</v>
      </c>
      <c r="V750" t="s">
        <v>59</v>
      </c>
      <c r="W750">
        <v>890903938</v>
      </c>
      <c r="X750" t="s">
        <v>86</v>
      </c>
      <c r="Y750">
        <v>923211</v>
      </c>
      <c r="Z750" t="s">
        <v>312</v>
      </c>
      <c r="AA750" t="s">
        <v>62</v>
      </c>
      <c r="AB750" t="s">
        <v>63</v>
      </c>
      <c r="AC750" t="s">
        <v>172</v>
      </c>
      <c r="AD750" t="s">
        <v>173</v>
      </c>
      <c r="AE750" t="s">
        <v>66</v>
      </c>
      <c r="AF750" s="1">
        <v>478585</v>
      </c>
      <c r="AG750" s="1">
        <v>0</v>
      </c>
      <c r="AH750" s="1">
        <v>0</v>
      </c>
      <c r="AI750" s="1">
        <v>0</v>
      </c>
      <c r="AJ750" t="s">
        <v>67</v>
      </c>
      <c r="AM750" t="s">
        <v>68</v>
      </c>
      <c r="AS750">
        <v>925</v>
      </c>
      <c r="AT750">
        <v>925</v>
      </c>
      <c r="AU750">
        <v>32325</v>
      </c>
      <c r="AV750">
        <v>0</v>
      </c>
      <c r="AX750">
        <v>5425</v>
      </c>
      <c r="AY750">
        <v>47483525</v>
      </c>
      <c r="AZ750" t="s">
        <v>70</v>
      </c>
      <c r="BA750">
        <v>45707</v>
      </c>
      <c r="BB750" t="s">
        <v>255</v>
      </c>
      <c r="BC750" t="s">
        <v>318</v>
      </c>
      <c r="BD750" t="s">
        <v>314</v>
      </c>
    </row>
    <row r="751" spans="1:56" x14ac:dyDescent="0.25">
      <c r="A751" t="str">
        <f>OP[[#This Row],[CODIGO_OP]]&amp;OP[[#This Row],[Rubro]]</f>
        <v>47483625-38-NC-3603-1300-20-20305C-3603025-02</v>
      </c>
      <c r="B751" t="str">
        <f>OP[[#This Row],[CODIGO_CRP]]&amp;OP[[#This Row],[Rubro]]</f>
        <v>32425-38-NC-3603-1300-20-20305C-3603025-02</v>
      </c>
      <c r="C751" t="str">
        <f>OP[[#This Row],[CODIGO_CDP]]&amp;OP[[#This Row],[Rubro]]</f>
        <v>325-38-NC-3603-1300-20-20305C-3603025-02</v>
      </c>
      <c r="D751" t="str">
        <f>_xlfn.CONCAT(MID(OP[[#This Row],[Numero Documento]],1,10),"-",RIGHT(OP[[#This Row],[Dependencia]],2),"-",MID(OP[[#This Row],[Fuente]],1,1))</f>
        <v>47483625-38-N</v>
      </c>
      <c r="E751" t="str">
        <f>_xlfn.CONCAT(MID(OP[[#This Row],[Compromisos]],1,10),"-",RIGHT(OP[[#This Row],[Dependencia]],2),"-",MID(OP[[#This Row],[Fuente]],1,1))</f>
        <v>32425-38-N</v>
      </c>
      <c r="F751" t="str">
        <f>_xlfn.CONCAT(MID(OP[[#This Row],[CDP]],1,10),"-",RIGHT(OP[[#This Row],[Dependencia]],2),"-",MID(OP[[#This Row],[Fuente]],1,1))</f>
        <v>325-38-N</v>
      </c>
      <c r="G751" t="s">
        <v>319</v>
      </c>
      <c r="H751">
        <v>45713</v>
      </c>
      <c r="I751">
        <v>45715.085173611114</v>
      </c>
      <c r="J751" t="s">
        <v>51</v>
      </c>
      <c r="K751" s="1">
        <v>465641</v>
      </c>
      <c r="L751" s="1">
        <v>0</v>
      </c>
      <c r="M751" s="1">
        <v>465641</v>
      </c>
      <c r="N751" t="s">
        <v>52</v>
      </c>
      <c r="O751" t="s">
        <v>53</v>
      </c>
      <c r="P751" t="s">
        <v>169</v>
      </c>
      <c r="Q751">
        <v>11315001</v>
      </c>
      <c r="R751" t="s">
        <v>297</v>
      </c>
      <c r="S751" t="s">
        <v>56</v>
      </c>
      <c r="T751" t="s">
        <v>57</v>
      </c>
      <c r="U751" s="3" t="s">
        <v>298</v>
      </c>
      <c r="V751" t="s">
        <v>59</v>
      </c>
      <c r="W751">
        <v>890903938</v>
      </c>
      <c r="X751" t="s">
        <v>86</v>
      </c>
      <c r="Y751">
        <v>923238</v>
      </c>
      <c r="Z751" t="s">
        <v>254</v>
      </c>
      <c r="AA751" t="s">
        <v>62</v>
      </c>
      <c r="AB751" t="s">
        <v>63</v>
      </c>
      <c r="AC751" t="s">
        <v>172</v>
      </c>
      <c r="AD751" t="s">
        <v>173</v>
      </c>
      <c r="AE751" t="s">
        <v>66</v>
      </c>
      <c r="AF751" s="1">
        <v>465641</v>
      </c>
      <c r="AG751" s="1">
        <v>0</v>
      </c>
      <c r="AH751" s="1">
        <v>0</v>
      </c>
      <c r="AI751" s="1">
        <v>0</v>
      </c>
      <c r="AJ751" t="s">
        <v>67</v>
      </c>
      <c r="AM751" t="s">
        <v>68</v>
      </c>
      <c r="AS751">
        <v>325</v>
      </c>
      <c r="AT751">
        <v>325</v>
      </c>
      <c r="AU751">
        <v>32425</v>
      </c>
      <c r="AV751">
        <v>0</v>
      </c>
      <c r="AX751">
        <v>5525</v>
      </c>
      <c r="AY751">
        <v>47483625</v>
      </c>
      <c r="AZ751" t="s">
        <v>70</v>
      </c>
      <c r="BA751">
        <v>45707</v>
      </c>
      <c r="BB751" t="s">
        <v>255</v>
      </c>
      <c r="BC751" t="s">
        <v>320</v>
      </c>
      <c r="BD751" t="s">
        <v>321</v>
      </c>
    </row>
    <row r="752" spans="1:56" x14ac:dyDescent="0.25">
      <c r="A752" t="str">
        <f>OP[[#This Row],[CODIGO_OP]]&amp;OP[[#This Row],[Rubro]]</f>
        <v>47483825-90-NC-3603-1300-20-20305C-3603025-02</v>
      </c>
      <c r="B752" t="str">
        <f>OP[[#This Row],[CODIGO_CRP]]&amp;OP[[#This Row],[Rubro]]</f>
        <v>33725-90-NC-3603-1300-20-20305C-3603025-02</v>
      </c>
      <c r="C752" t="str">
        <f>OP[[#This Row],[CODIGO_CDP]]&amp;OP[[#This Row],[Rubro]]</f>
        <v>4925-90-NC-3603-1300-20-20305C-3603025-02</v>
      </c>
      <c r="D752" t="str">
        <f>_xlfn.CONCAT(MID(OP[[#This Row],[Numero Documento]],1,10),"-",RIGHT(OP[[#This Row],[Dependencia]],2),"-",MID(OP[[#This Row],[Fuente]],1,1))</f>
        <v>47483825-90-N</v>
      </c>
      <c r="E752" t="str">
        <f>_xlfn.CONCAT(MID(OP[[#This Row],[Compromisos]],1,10),"-",RIGHT(OP[[#This Row],[Dependencia]],2),"-",MID(OP[[#This Row],[Fuente]],1,1))</f>
        <v>33725-90-N</v>
      </c>
      <c r="F752" t="str">
        <f>_xlfn.CONCAT(MID(OP[[#This Row],[CDP]],1,10),"-",RIGHT(OP[[#This Row],[Dependencia]],2),"-",MID(OP[[#This Row],[Fuente]],1,1))</f>
        <v>4925-90-N</v>
      </c>
      <c r="G752" t="s">
        <v>322</v>
      </c>
      <c r="H752">
        <v>45713</v>
      </c>
      <c r="I752">
        <v>45715.087847222225</v>
      </c>
      <c r="J752" t="s">
        <v>51</v>
      </c>
      <c r="K752" s="1">
        <v>156195</v>
      </c>
      <c r="L752" s="1">
        <v>0</v>
      </c>
      <c r="M752" s="1">
        <v>156195</v>
      </c>
      <c r="N752" t="s">
        <v>52</v>
      </c>
      <c r="O752" t="s">
        <v>53</v>
      </c>
      <c r="P752" t="s">
        <v>169</v>
      </c>
      <c r="Q752">
        <v>1012449137</v>
      </c>
      <c r="R752" t="s">
        <v>210</v>
      </c>
      <c r="S752" t="s">
        <v>56</v>
      </c>
      <c r="T752" t="s">
        <v>57</v>
      </c>
      <c r="U752" s="3" t="s">
        <v>211</v>
      </c>
      <c r="V752" t="s">
        <v>59</v>
      </c>
      <c r="W752">
        <v>860003020</v>
      </c>
      <c r="X752" t="s">
        <v>212</v>
      </c>
      <c r="Y752">
        <v>923290</v>
      </c>
      <c r="Z752" t="s">
        <v>213</v>
      </c>
      <c r="AA752" t="s">
        <v>62</v>
      </c>
      <c r="AB752" t="s">
        <v>63</v>
      </c>
      <c r="AC752" t="s">
        <v>172</v>
      </c>
      <c r="AD752" t="s">
        <v>173</v>
      </c>
      <c r="AE752" t="s">
        <v>66</v>
      </c>
      <c r="AF752" s="1">
        <v>156195</v>
      </c>
      <c r="AG752" s="1">
        <v>0</v>
      </c>
      <c r="AH752" s="1">
        <v>0</v>
      </c>
      <c r="AI752" s="1">
        <v>0</v>
      </c>
      <c r="AJ752" t="s">
        <v>67</v>
      </c>
      <c r="AM752" t="s">
        <v>68</v>
      </c>
      <c r="AS752">
        <v>4925</v>
      </c>
      <c r="AT752">
        <v>4925</v>
      </c>
      <c r="AU752">
        <v>33725</v>
      </c>
      <c r="AV752">
        <v>0</v>
      </c>
      <c r="AX752">
        <v>5625</v>
      </c>
      <c r="AY752">
        <v>47483825</v>
      </c>
      <c r="AZ752" t="s">
        <v>70</v>
      </c>
      <c r="BA752">
        <v>45708</v>
      </c>
      <c r="BB752" t="s">
        <v>255</v>
      </c>
      <c r="BC752" t="s">
        <v>323</v>
      </c>
      <c r="BD752" t="s">
        <v>324</v>
      </c>
    </row>
    <row r="753" spans="1:56" x14ac:dyDescent="0.25">
      <c r="A753" t="str">
        <f>OP[[#This Row],[CODIGO_OP]]&amp;OP[[#This Row],[Rubro]]</f>
        <v>47483925-85-NC-3603-1300-20-20305C-3603025-02</v>
      </c>
      <c r="B753" t="str">
        <f>OP[[#This Row],[CODIGO_CRP]]&amp;OP[[#This Row],[Rubro]]</f>
        <v>33825-85-NC-3603-1300-20-20305C-3603025-02</v>
      </c>
      <c r="C753" t="str">
        <f>OP[[#This Row],[CODIGO_CDP]]&amp;OP[[#This Row],[Rubro]]</f>
        <v>4425-85-NC-3603-1300-20-20305C-3603025-02</v>
      </c>
      <c r="D753" t="str">
        <f>_xlfn.CONCAT(MID(OP[[#This Row],[Numero Documento]],1,10),"-",RIGHT(OP[[#This Row],[Dependencia]],2),"-",MID(OP[[#This Row],[Fuente]],1,1))</f>
        <v>47483925-85-N</v>
      </c>
      <c r="E753" t="str">
        <f>_xlfn.CONCAT(MID(OP[[#This Row],[Compromisos]],1,10),"-",RIGHT(OP[[#This Row],[Dependencia]],2),"-",MID(OP[[#This Row],[Fuente]],1,1))</f>
        <v>33825-85-N</v>
      </c>
      <c r="F753" t="str">
        <f>_xlfn.CONCAT(MID(OP[[#This Row],[CDP]],1,10),"-",RIGHT(OP[[#This Row],[Dependencia]],2),"-",MID(OP[[#This Row],[Fuente]],1,1))</f>
        <v>4425-85-N</v>
      </c>
      <c r="G753" t="s">
        <v>325</v>
      </c>
      <c r="H753">
        <v>45713</v>
      </c>
      <c r="I753">
        <v>45715.085752314815</v>
      </c>
      <c r="J753" t="s">
        <v>51</v>
      </c>
      <c r="K753" s="1">
        <v>322390</v>
      </c>
      <c r="L753" s="1">
        <v>0</v>
      </c>
      <c r="M753" s="1">
        <v>322390</v>
      </c>
      <c r="N753" t="s">
        <v>52</v>
      </c>
      <c r="O753" t="s">
        <v>53</v>
      </c>
      <c r="P753" t="s">
        <v>169</v>
      </c>
      <c r="Q753">
        <v>1018436224</v>
      </c>
      <c r="R753" t="s">
        <v>272</v>
      </c>
      <c r="S753" t="s">
        <v>56</v>
      </c>
      <c r="T753" t="s">
        <v>57</v>
      </c>
      <c r="U753" s="3" t="s">
        <v>273</v>
      </c>
      <c r="V753" t="s">
        <v>59</v>
      </c>
      <c r="W753">
        <v>890903938</v>
      </c>
      <c r="X753" t="s">
        <v>86</v>
      </c>
      <c r="Y753">
        <v>923285</v>
      </c>
      <c r="Z753" t="s">
        <v>274</v>
      </c>
      <c r="AA753" t="s">
        <v>62</v>
      </c>
      <c r="AB753" t="s">
        <v>63</v>
      </c>
      <c r="AC753" t="s">
        <v>172</v>
      </c>
      <c r="AD753" t="s">
        <v>173</v>
      </c>
      <c r="AE753" t="s">
        <v>66</v>
      </c>
      <c r="AF753" s="1">
        <v>322390</v>
      </c>
      <c r="AG753" s="1">
        <v>0</v>
      </c>
      <c r="AH753" s="1">
        <v>0</v>
      </c>
      <c r="AI753" s="1">
        <v>0</v>
      </c>
      <c r="AJ753" t="s">
        <v>67</v>
      </c>
      <c r="AM753" t="s">
        <v>68</v>
      </c>
      <c r="AS753">
        <v>4425</v>
      </c>
      <c r="AT753">
        <v>4425</v>
      </c>
      <c r="AU753">
        <v>33825</v>
      </c>
      <c r="AV753">
        <v>0</v>
      </c>
      <c r="AX753">
        <v>5725</v>
      </c>
      <c r="AY753">
        <v>47483925</v>
      </c>
      <c r="AZ753" t="s">
        <v>70</v>
      </c>
      <c r="BA753">
        <v>45708</v>
      </c>
      <c r="BB753" t="s">
        <v>255</v>
      </c>
      <c r="BC753" t="s">
        <v>326</v>
      </c>
      <c r="BD753" t="s">
        <v>327</v>
      </c>
    </row>
    <row r="754" spans="1:56" x14ac:dyDescent="0.25">
      <c r="A754" t="str">
        <f>OP[[#This Row],[CODIGO_OP]]&amp;OP[[#This Row],[Rubro]]</f>
        <v>47484025-38-NC-3603-1300-20-20305C-3603025-02</v>
      </c>
      <c r="B754" t="str">
        <f>OP[[#This Row],[CODIGO_CRP]]&amp;OP[[#This Row],[Rubro]]</f>
        <v>33925-38-NC-3603-1300-20-20305C-3603025-02</v>
      </c>
      <c r="C754" t="str">
        <f>OP[[#This Row],[CODIGO_CDP]]&amp;OP[[#This Row],[Rubro]]</f>
        <v>325-38-NC-3603-1300-20-20305C-3603025-02</v>
      </c>
      <c r="D754" t="str">
        <f>_xlfn.CONCAT(MID(OP[[#This Row],[Numero Documento]],1,10),"-",RIGHT(OP[[#This Row],[Dependencia]],2),"-",MID(OP[[#This Row],[Fuente]],1,1))</f>
        <v>47484025-38-N</v>
      </c>
      <c r="E754" t="str">
        <f>_xlfn.CONCAT(MID(OP[[#This Row],[Compromisos]],1,10),"-",RIGHT(OP[[#This Row],[Dependencia]],2),"-",MID(OP[[#This Row],[Fuente]],1,1))</f>
        <v>33925-38-N</v>
      </c>
      <c r="F754" t="str">
        <f>_xlfn.CONCAT(MID(OP[[#This Row],[CDP]],1,10),"-",RIGHT(OP[[#This Row],[Dependencia]],2),"-",MID(OP[[#This Row],[Fuente]],1,1))</f>
        <v>325-38-N</v>
      </c>
      <c r="G754" t="s">
        <v>328</v>
      </c>
      <c r="H754">
        <v>45713</v>
      </c>
      <c r="I754">
        <v>45715.085138888891</v>
      </c>
      <c r="J754" t="s">
        <v>51</v>
      </c>
      <c r="K754" s="1">
        <v>404493</v>
      </c>
      <c r="L754" s="1">
        <v>0</v>
      </c>
      <c r="M754" s="1">
        <v>404493</v>
      </c>
      <c r="N754" t="s">
        <v>52</v>
      </c>
      <c r="O754" t="s">
        <v>53</v>
      </c>
      <c r="P754" t="s">
        <v>169</v>
      </c>
      <c r="Q754">
        <v>80724086</v>
      </c>
      <c r="R754" t="s">
        <v>252</v>
      </c>
      <c r="S754" t="s">
        <v>56</v>
      </c>
      <c r="T754" t="s">
        <v>57</v>
      </c>
      <c r="U754" s="3" t="s">
        <v>253</v>
      </c>
      <c r="V754" t="s">
        <v>59</v>
      </c>
      <c r="W754">
        <v>890903938</v>
      </c>
      <c r="X754" t="s">
        <v>86</v>
      </c>
      <c r="Y754">
        <v>923238</v>
      </c>
      <c r="Z754" t="s">
        <v>254</v>
      </c>
      <c r="AA754" t="s">
        <v>62</v>
      </c>
      <c r="AB754" t="s">
        <v>63</v>
      </c>
      <c r="AC754" t="s">
        <v>172</v>
      </c>
      <c r="AD754" t="s">
        <v>173</v>
      </c>
      <c r="AE754" t="s">
        <v>66</v>
      </c>
      <c r="AF754" s="1">
        <v>404493</v>
      </c>
      <c r="AG754" s="1">
        <v>0</v>
      </c>
      <c r="AH754" s="1">
        <v>0</v>
      </c>
      <c r="AI754" s="1">
        <v>0</v>
      </c>
      <c r="AJ754" t="s">
        <v>67</v>
      </c>
      <c r="AM754" t="s">
        <v>68</v>
      </c>
      <c r="AS754">
        <v>325</v>
      </c>
      <c r="AT754">
        <v>325</v>
      </c>
      <c r="AU754">
        <v>33925</v>
      </c>
      <c r="AV754">
        <v>0</v>
      </c>
      <c r="AX754">
        <v>5825</v>
      </c>
      <c r="AY754">
        <v>47484025</v>
      </c>
      <c r="AZ754" t="s">
        <v>70</v>
      </c>
      <c r="BA754">
        <v>45708</v>
      </c>
      <c r="BB754" t="s">
        <v>255</v>
      </c>
      <c r="BC754" t="s">
        <v>329</v>
      </c>
      <c r="BD754" t="s">
        <v>330</v>
      </c>
    </row>
    <row r="755" spans="1:56" x14ac:dyDescent="0.25">
      <c r="A755" t="str">
        <f>OP[[#This Row],[CODIGO_OP]]&amp;OP[[#This Row],[Rubro]]</f>
        <v>47484125-90-NC-3603-1300-20-20305C-3603025-02</v>
      </c>
      <c r="B755" t="str">
        <f>OP[[#This Row],[CODIGO_CRP]]&amp;OP[[#This Row],[Rubro]]</f>
        <v>34025-90-NC-3603-1300-20-20305C-3603025-02</v>
      </c>
      <c r="C755" t="str">
        <f>OP[[#This Row],[CODIGO_CDP]]&amp;OP[[#This Row],[Rubro]]</f>
        <v>4825-90-NC-3603-1300-20-20305C-3603025-02</v>
      </c>
      <c r="D755" t="str">
        <f>_xlfn.CONCAT(MID(OP[[#This Row],[Numero Documento]],1,10),"-",RIGHT(OP[[#This Row],[Dependencia]],2),"-",MID(OP[[#This Row],[Fuente]],1,1))</f>
        <v>47484125-90-N</v>
      </c>
      <c r="E755" t="str">
        <f>_xlfn.CONCAT(MID(OP[[#This Row],[Compromisos]],1,10),"-",RIGHT(OP[[#This Row],[Dependencia]],2),"-",MID(OP[[#This Row],[Fuente]],1,1))</f>
        <v>34025-90-N</v>
      </c>
      <c r="F755" t="str">
        <f>_xlfn.CONCAT(MID(OP[[#This Row],[CDP]],1,10),"-",RIGHT(OP[[#This Row],[Dependencia]],2),"-",MID(OP[[#This Row],[Fuente]],1,1))</f>
        <v>4825-90-N</v>
      </c>
      <c r="G755" t="s">
        <v>331</v>
      </c>
      <c r="H755">
        <v>45713</v>
      </c>
      <c r="I755">
        <v>45715.090324074074</v>
      </c>
      <c r="J755" t="s">
        <v>51</v>
      </c>
      <c r="K755" s="1">
        <v>119839</v>
      </c>
      <c r="L755" s="1">
        <v>0</v>
      </c>
      <c r="M755" s="1">
        <v>119839</v>
      </c>
      <c r="N755" t="s">
        <v>52</v>
      </c>
      <c r="O755" t="s">
        <v>53</v>
      </c>
      <c r="P755" t="s">
        <v>169</v>
      </c>
      <c r="Q755">
        <v>79207235</v>
      </c>
      <c r="R755" t="s">
        <v>332</v>
      </c>
      <c r="S755" t="s">
        <v>56</v>
      </c>
      <c r="T755" t="s">
        <v>57</v>
      </c>
      <c r="U755" s="3" t="s">
        <v>333</v>
      </c>
      <c r="V755" t="s">
        <v>59</v>
      </c>
      <c r="W755">
        <v>860007335</v>
      </c>
      <c r="X755" t="s">
        <v>201</v>
      </c>
      <c r="Y755">
        <v>923290</v>
      </c>
      <c r="Z755" t="s">
        <v>213</v>
      </c>
      <c r="AA755" t="s">
        <v>62</v>
      </c>
      <c r="AB755" t="s">
        <v>63</v>
      </c>
      <c r="AC755" t="s">
        <v>172</v>
      </c>
      <c r="AD755" t="s">
        <v>173</v>
      </c>
      <c r="AE755" t="s">
        <v>66</v>
      </c>
      <c r="AF755" s="1">
        <v>119839</v>
      </c>
      <c r="AG755" s="1">
        <v>0</v>
      </c>
      <c r="AH755" s="1">
        <v>0</v>
      </c>
      <c r="AI755" s="1">
        <v>0</v>
      </c>
      <c r="AJ755" t="s">
        <v>67</v>
      </c>
      <c r="AM755" t="s">
        <v>68</v>
      </c>
      <c r="AS755">
        <v>4825</v>
      </c>
      <c r="AT755">
        <v>4825</v>
      </c>
      <c r="AU755">
        <v>34025</v>
      </c>
      <c r="AV755">
        <v>0</v>
      </c>
      <c r="AX755">
        <v>5925</v>
      </c>
      <c r="AY755">
        <v>47484125</v>
      </c>
      <c r="AZ755" t="s">
        <v>70</v>
      </c>
      <c r="BA755">
        <v>45708</v>
      </c>
      <c r="BB755" t="s">
        <v>255</v>
      </c>
      <c r="BC755" t="s">
        <v>334</v>
      </c>
      <c r="BD755" t="s">
        <v>335</v>
      </c>
    </row>
    <row r="756" spans="1:56" x14ac:dyDescent="0.25">
      <c r="A756" t="str">
        <f>OP[[#This Row],[CODIGO_OP]]&amp;OP[[#This Row],[Rubro]]</f>
        <v>47484325-38-NC-3603-1300-20-20305C-3603025-02</v>
      </c>
      <c r="B756" t="str">
        <f>OP[[#This Row],[CODIGO_CRP]]&amp;OP[[#This Row],[Rubro]]</f>
        <v>34125-38-NC-3603-1300-20-20305C-3603025-02</v>
      </c>
      <c r="C756" t="str">
        <f>OP[[#This Row],[CODIGO_CDP]]&amp;OP[[#This Row],[Rubro]]</f>
        <v>325-38-NC-3603-1300-20-20305C-3603025-02</v>
      </c>
      <c r="D756" t="str">
        <f>_xlfn.CONCAT(MID(OP[[#This Row],[Numero Documento]],1,10),"-",RIGHT(OP[[#This Row],[Dependencia]],2),"-",MID(OP[[#This Row],[Fuente]],1,1))</f>
        <v>47484325-38-N</v>
      </c>
      <c r="E756" t="str">
        <f>_xlfn.CONCAT(MID(OP[[#This Row],[Compromisos]],1,10),"-",RIGHT(OP[[#This Row],[Dependencia]],2),"-",MID(OP[[#This Row],[Fuente]],1,1))</f>
        <v>34125-38-N</v>
      </c>
      <c r="F756" t="str">
        <f>_xlfn.CONCAT(MID(OP[[#This Row],[CDP]],1,10),"-",RIGHT(OP[[#This Row],[Dependencia]],2),"-",MID(OP[[#This Row],[Fuente]],1,1))</f>
        <v>325-38-N</v>
      </c>
      <c r="G756" t="s">
        <v>336</v>
      </c>
      <c r="H756">
        <v>45713</v>
      </c>
      <c r="I756">
        <v>45715.092129629629</v>
      </c>
      <c r="J756" t="s">
        <v>51</v>
      </c>
      <c r="K756" s="1">
        <v>801659</v>
      </c>
      <c r="L756" s="1">
        <v>0</v>
      </c>
      <c r="M756" s="1">
        <v>801659</v>
      </c>
      <c r="N756" t="s">
        <v>52</v>
      </c>
      <c r="O756" t="s">
        <v>53</v>
      </c>
      <c r="P756" t="s">
        <v>169</v>
      </c>
      <c r="Q756">
        <v>80062448</v>
      </c>
      <c r="R756" t="s">
        <v>267</v>
      </c>
      <c r="S756" t="s">
        <v>56</v>
      </c>
      <c r="T756" t="s">
        <v>57</v>
      </c>
      <c r="U756" s="3" t="s">
        <v>268</v>
      </c>
      <c r="V756" t="s">
        <v>59</v>
      </c>
      <c r="W756">
        <v>860034313</v>
      </c>
      <c r="X756" t="s">
        <v>97</v>
      </c>
      <c r="Y756">
        <v>923238</v>
      </c>
      <c r="Z756" t="s">
        <v>254</v>
      </c>
      <c r="AA756" t="s">
        <v>62</v>
      </c>
      <c r="AB756" t="s">
        <v>63</v>
      </c>
      <c r="AC756" t="s">
        <v>172</v>
      </c>
      <c r="AD756" t="s">
        <v>173</v>
      </c>
      <c r="AE756" t="s">
        <v>66</v>
      </c>
      <c r="AF756" s="1">
        <v>801659</v>
      </c>
      <c r="AG756" s="1">
        <v>0</v>
      </c>
      <c r="AH756" s="1">
        <v>0</v>
      </c>
      <c r="AI756" s="1">
        <v>0</v>
      </c>
      <c r="AJ756" t="s">
        <v>67</v>
      </c>
      <c r="AM756" t="s">
        <v>68</v>
      </c>
      <c r="AS756">
        <v>325</v>
      </c>
      <c r="AT756">
        <v>325</v>
      </c>
      <c r="AU756">
        <v>34125</v>
      </c>
      <c r="AV756">
        <v>0</v>
      </c>
      <c r="AX756">
        <v>6025</v>
      </c>
      <c r="AY756">
        <v>47484325</v>
      </c>
      <c r="AZ756" t="s">
        <v>70</v>
      </c>
      <c r="BA756">
        <v>45708</v>
      </c>
      <c r="BB756" t="s">
        <v>255</v>
      </c>
      <c r="BC756" t="s">
        <v>337</v>
      </c>
      <c r="BD756" t="s">
        <v>338</v>
      </c>
    </row>
    <row r="757" spans="1:56" x14ac:dyDescent="0.25">
      <c r="A757" t="str">
        <f>OP[[#This Row],[CODIGO_OP]]&amp;OP[[#This Row],[Rubro]]</f>
        <v>47484425-38-NC-3603-1300-20-20305C-3603025-02</v>
      </c>
      <c r="B757" t="str">
        <f>OP[[#This Row],[CODIGO_CRP]]&amp;OP[[#This Row],[Rubro]]</f>
        <v>38125-38-NC-3603-1300-20-20305C-3603025-02</v>
      </c>
      <c r="C757" t="str">
        <f>OP[[#This Row],[CODIGO_CDP]]&amp;OP[[#This Row],[Rubro]]</f>
        <v>325-38-NC-3603-1300-20-20305C-3603025-02</v>
      </c>
      <c r="D757" t="str">
        <f>_xlfn.CONCAT(MID(OP[[#This Row],[Numero Documento]],1,10),"-",RIGHT(OP[[#This Row],[Dependencia]],2),"-",MID(OP[[#This Row],[Fuente]],1,1))</f>
        <v>47484425-38-N</v>
      </c>
      <c r="E757" t="str">
        <f>_xlfn.CONCAT(MID(OP[[#This Row],[Compromisos]],1,10),"-",RIGHT(OP[[#This Row],[Dependencia]],2),"-",MID(OP[[#This Row],[Fuente]],1,1))</f>
        <v>38125-38-N</v>
      </c>
      <c r="F757" t="str">
        <f>_xlfn.CONCAT(MID(OP[[#This Row],[CDP]],1,10),"-",RIGHT(OP[[#This Row],[Dependencia]],2),"-",MID(OP[[#This Row],[Fuente]],1,1))</f>
        <v>325-38-N</v>
      </c>
      <c r="G757" t="s">
        <v>339</v>
      </c>
      <c r="H757">
        <v>45713</v>
      </c>
      <c r="I757">
        <v>45715.091145833336</v>
      </c>
      <c r="J757" t="s">
        <v>51</v>
      </c>
      <c r="K757" s="1">
        <v>156195</v>
      </c>
      <c r="L757" s="1">
        <v>0</v>
      </c>
      <c r="M757" s="1">
        <v>156195</v>
      </c>
      <c r="N757" t="s">
        <v>52</v>
      </c>
      <c r="O757" t="s">
        <v>53</v>
      </c>
      <c r="P757" t="s">
        <v>169</v>
      </c>
      <c r="Q757">
        <v>1075254883</v>
      </c>
      <c r="R757" t="s">
        <v>340</v>
      </c>
      <c r="S757" t="s">
        <v>56</v>
      </c>
      <c r="T757" t="s">
        <v>57</v>
      </c>
      <c r="U757" s="3" t="s">
        <v>341</v>
      </c>
      <c r="V757" t="s">
        <v>59</v>
      </c>
      <c r="W757">
        <v>860034313</v>
      </c>
      <c r="X757" t="s">
        <v>97</v>
      </c>
      <c r="Y757">
        <v>923238</v>
      </c>
      <c r="Z757" t="s">
        <v>254</v>
      </c>
      <c r="AA757" t="s">
        <v>62</v>
      </c>
      <c r="AB757" t="s">
        <v>63</v>
      </c>
      <c r="AC757" t="s">
        <v>172</v>
      </c>
      <c r="AD757" t="s">
        <v>173</v>
      </c>
      <c r="AE757" t="s">
        <v>66</v>
      </c>
      <c r="AF757" s="1">
        <v>156195</v>
      </c>
      <c r="AG757" s="1">
        <v>0</v>
      </c>
      <c r="AH757" s="1">
        <v>0</v>
      </c>
      <c r="AI757" s="1">
        <v>0</v>
      </c>
      <c r="AJ757" t="s">
        <v>67</v>
      </c>
      <c r="AM757" t="s">
        <v>68</v>
      </c>
      <c r="AS757">
        <v>325</v>
      </c>
      <c r="AT757">
        <v>325</v>
      </c>
      <c r="AU757">
        <v>38125</v>
      </c>
      <c r="AV757">
        <v>0</v>
      </c>
      <c r="AX757">
        <v>6125</v>
      </c>
      <c r="AY757">
        <v>47484425</v>
      </c>
      <c r="AZ757" t="s">
        <v>70</v>
      </c>
      <c r="BA757">
        <v>45710</v>
      </c>
      <c r="BB757" t="s">
        <v>255</v>
      </c>
      <c r="BC757" t="s">
        <v>342</v>
      </c>
      <c r="BD757" t="s">
        <v>343</v>
      </c>
    </row>
    <row r="758" spans="1:56" x14ac:dyDescent="0.25">
      <c r="A758" t="str">
        <f>OP[[#This Row],[CODIGO_OP]]&amp;OP[[#This Row],[Rubro]]</f>
        <v>47484525-38-NC-3603-1300-20-20305C-3603025-02</v>
      </c>
      <c r="B758" t="str">
        <f>OP[[#This Row],[CODIGO_CRP]]&amp;OP[[#This Row],[Rubro]]</f>
        <v>38225-38-NC-3603-1300-20-20305C-3603025-02</v>
      </c>
      <c r="C758" t="str">
        <f>OP[[#This Row],[CODIGO_CDP]]&amp;OP[[#This Row],[Rubro]]</f>
        <v>325-38-NC-3603-1300-20-20305C-3603025-02</v>
      </c>
      <c r="D758" t="str">
        <f>_xlfn.CONCAT(MID(OP[[#This Row],[Numero Documento]],1,10),"-",RIGHT(OP[[#This Row],[Dependencia]],2),"-",MID(OP[[#This Row],[Fuente]],1,1))</f>
        <v>47484525-38-N</v>
      </c>
      <c r="E758" t="str">
        <f>_xlfn.CONCAT(MID(OP[[#This Row],[Compromisos]],1,10),"-",RIGHT(OP[[#This Row],[Dependencia]],2),"-",MID(OP[[#This Row],[Fuente]],1,1))</f>
        <v>38225-38-N</v>
      </c>
      <c r="F758" t="str">
        <f>_xlfn.CONCAT(MID(OP[[#This Row],[CDP]],1,10),"-",RIGHT(OP[[#This Row],[Dependencia]],2),"-",MID(OP[[#This Row],[Fuente]],1,1))</f>
        <v>325-38-N</v>
      </c>
      <c r="G758" t="s">
        <v>344</v>
      </c>
      <c r="H758">
        <v>45713</v>
      </c>
      <c r="I758">
        <v>45715.085856481484</v>
      </c>
      <c r="J758" t="s">
        <v>51</v>
      </c>
      <c r="K758" s="1">
        <v>312390</v>
      </c>
      <c r="L758" s="1">
        <v>0</v>
      </c>
      <c r="M758" s="1">
        <v>312390</v>
      </c>
      <c r="N758" t="s">
        <v>52</v>
      </c>
      <c r="O758" t="s">
        <v>53</v>
      </c>
      <c r="P758" t="s">
        <v>169</v>
      </c>
      <c r="Q758">
        <v>1012439964</v>
      </c>
      <c r="R758" t="s">
        <v>345</v>
      </c>
      <c r="S758" t="s">
        <v>56</v>
      </c>
      <c r="T758" t="s">
        <v>57</v>
      </c>
      <c r="U758" s="3" t="s">
        <v>346</v>
      </c>
      <c r="V758" t="s">
        <v>59</v>
      </c>
      <c r="W758">
        <v>890903938</v>
      </c>
      <c r="X758" t="s">
        <v>86</v>
      </c>
      <c r="Y758">
        <v>923238</v>
      </c>
      <c r="Z758" t="s">
        <v>254</v>
      </c>
      <c r="AA758" t="s">
        <v>62</v>
      </c>
      <c r="AB758" t="s">
        <v>63</v>
      </c>
      <c r="AC758" t="s">
        <v>172</v>
      </c>
      <c r="AD758" t="s">
        <v>173</v>
      </c>
      <c r="AE758" t="s">
        <v>66</v>
      </c>
      <c r="AF758" s="1">
        <v>312390</v>
      </c>
      <c r="AG758" s="1">
        <v>0</v>
      </c>
      <c r="AH758" s="1">
        <v>0</v>
      </c>
      <c r="AI758" s="1">
        <v>0</v>
      </c>
      <c r="AJ758" t="s">
        <v>67</v>
      </c>
      <c r="AM758" t="s">
        <v>68</v>
      </c>
      <c r="AS758">
        <v>325</v>
      </c>
      <c r="AT758">
        <v>325</v>
      </c>
      <c r="AU758">
        <v>38225</v>
      </c>
      <c r="AV758">
        <v>0</v>
      </c>
      <c r="AX758">
        <v>6225</v>
      </c>
      <c r="AY758">
        <v>47484525</v>
      </c>
      <c r="AZ758" t="s">
        <v>70</v>
      </c>
      <c r="BA758">
        <v>45710</v>
      </c>
      <c r="BB758" t="s">
        <v>255</v>
      </c>
      <c r="BC758" t="s">
        <v>347</v>
      </c>
      <c r="BD758" t="s">
        <v>348</v>
      </c>
    </row>
    <row r="759" spans="1:56" x14ac:dyDescent="0.25">
      <c r="A759" t="str">
        <f>OP[[#This Row],[CODIGO_OP]]&amp;OP[[#This Row],[Rubro]]</f>
        <v>47484625-38-NC-3603-1300-20-20305C-3603025-02</v>
      </c>
      <c r="B759" t="str">
        <f>OP[[#This Row],[CODIGO_CRP]]&amp;OP[[#This Row],[Rubro]]</f>
        <v>38325-38-NC-3603-1300-20-20305C-3603025-02</v>
      </c>
      <c r="C759" t="str">
        <f>OP[[#This Row],[CODIGO_CDP]]&amp;OP[[#This Row],[Rubro]]</f>
        <v>325-38-NC-3603-1300-20-20305C-3603025-02</v>
      </c>
      <c r="D759" t="str">
        <f>_xlfn.CONCAT(MID(OP[[#This Row],[Numero Documento]],1,10),"-",RIGHT(OP[[#This Row],[Dependencia]],2),"-",MID(OP[[#This Row],[Fuente]],1,1))</f>
        <v>47484625-38-N</v>
      </c>
      <c r="E759" t="str">
        <f>_xlfn.CONCAT(MID(OP[[#This Row],[Compromisos]],1,10),"-",RIGHT(OP[[#This Row],[Dependencia]],2),"-",MID(OP[[#This Row],[Fuente]],1,1))</f>
        <v>38325-38-N</v>
      </c>
      <c r="F759" t="str">
        <f>_xlfn.CONCAT(MID(OP[[#This Row],[CDP]],1,10),"-",RIGHT(OP[[#This Row],[Dependencia]],2),"-",MID(OP[[#This Row],[Fuente]],1,1))</f>
        <v>325-38-N</v>
      </c>
      <c r="G759" t="s">
        <v>349</v>
      </c>
      <c r="H759">
        <v>45713</v>
      </c>
      <c r="I759">
        <v>45715.091851851852</v>
      </c>
      <c r="J759" t="s">
        <v>51</v>
      </c>
      <c r="K759" s="1">
        <v>468585</v>
      </c>
      <c r="L759" s="1">
        <v>0</v>
      </c>
      <c r="M759" s="1">
        <v>468585</v>
      </c>
      <c r="N759" t="s">
        <v>52</v>
      </c>
      <c r="O759" t="s">
        <v>53</v>
      </c>
      <c r="P759" t="s">
        <v>169</v>
      </c>
      <c r="Q759">
        <v>52505799</v>
      </c>
      <c r="R759" t="s">
        <v>350</v>
      </c>
      <c r="S759" t="s">
        <v>56</v>
      </c>
      <c r="T759" t="s">
        <v>57</v>
      </c>
      <c r="U759" s="3" t="s">
        <v>351</v>
      </c>
      <c r="V759" t="s">
        <v>59</v>
      </c>
      <c r="W759">
        <v>860034313</v>
      </c>
      <c r="X759" t="s">
        <v>97</v>
      </c>
      <c r="Y759">
        <v>923238</v>
      </c>
      <c r="Z759" t="s">
        <v>254</v>
      </c>
      <c r="AA759" t="s">
        <v>62</v>
      </c>
      <c r="AB759" t="s">
        <v>63</v>
      </c>
      <c r="AC759" t="s">
        <v>172</v>
      </c>
      <c r="AD759" t="s">
        <v>173</v>
      </c>
      <c r="AE759" t="s">
        <v>66</v>
      </c>
      <c r="AF759" s="1">
        <v>468585</v>
      </c>
      <c r="AG759" s="1">
        <v>0</v>
      </c>
      <c r="AH759" s="1">
        <v>0</v>
      </c>
      <c r="AI759" s="1">
        <v>0</v>
      </c>
      <c r="AJ759" t="s">
        <v>67</v>
      </c>
      <c r="AM759" t="s">
        <v>68</v>
      </c>
      <c r="AS759">
        <v>325</v>
      </c>
      <c r="AT759">
        <v>325</v>
      </c>
      <c r="AU759">
        <v>38325</v>
      </c>
      <c r="AV759">
        <v>0</v>
      </c>
      <c r="AX759">
        <v>6325</v>
      </c>
      <c r="AY759">
        <v>47484625</v>
      </c>
      <c r="AZ759" t="s">
        <v>70</v>
      </c>
      <c r="BA759">
        <v>45710</v>
      </c>
      <c r="BB759" t="s">
        <v>255</v>
      </c>
      <c r="BC759" t="s">
        <v>352</v>
      </c>
      <c r="BD759" t="s">
        <v>353</v>
      </c>
    </row>
    <row r="760" spans="1:56" x14ac:dyDescent="0.25">
      <c r="A760" t="str">
        <f>OP[[#This Row],[CODIGO_OP]]&amp;OP[[#This Row],[Rubro]]</f>
        <v>47484725-38-NC-3603-1300-20-20305C-3603025-02</v>
      </c>
      <c r="B760" t="str">
        <f>OP[[#This Row],[CODIGO_CRP]]&amp;OP[[#This Row],[Rubro]]</f>
        <v>38425-38-NC-3603-1300-20-20305C-3603025-02</v>
      </c>
      <c r="C760" t="str">
        <f>OP[[#This Row],[CODIGO_CDP]]&amp;OP[[#This Row],[Rubro]]</f>
        <v>325-38-NC-3603-1300-20-20305C-3603025-02</v>
      </c>
      <c r="D760" t="str">
        <f>_xlfn.CONCAT(MID(OP[[#This Row],[Numero Documento]],1,10),"-",RIGHT(OP[[#This Row],[Dependencia]],2),"-",MID(OP[[#This Row],[Fuente]],1,1))</f>
        <v>47484725-38-N</v>
      </c>
      <c r="E760" t="str">
        <f>_xlfn.CONCAT(MID(OP[[#This Row],[Compromisos]],1,10),"-",RIGHT(OP[[#This Row],[Dependencia]],2),"-",MID(OP[[#This Row],[Fuente]],1,1))</f>
        <v>38425-38-N</v>
      </c>
      <c r="F760" t="str">
        <f>_xlfn.CONCAT(MID(OP[[#This Row],[CDP]],1,10),"-",RIGHT(OP[[#This Row],[Dependencia]],2),"-",MID(OP[[#This Row],[Fuente]],1,1))</f>
        <v>325-38-N</v>
      </c>
      <c r="G760" t="s">
        <v>354</v>
      </c>
      <c r="H760">
        <v>45713</v>
      </c>
      <c r="I760">
        <v>45715.092881944445</v>
      </c>
      <c r="J760" t="s">
        <v>51</v>
      </c>
      <c r="K760" s="1">
        <v>624780</v>
      </c>
      <c r="L760" s="1">
        <v>0</v>
      </c>
      <c r="M760" s="1">
        <v>624780</v>
      </c>
      <c r="N760" t="s">
        <v>52</v>
      </c>
      <c r="O760" t="s">
        <v>53</v>
      </c>
      <c r="P760" t="s">
        <v>169</v>
      </c>
      <c r="Q760">
        <v>79408514</v>
      </c>
      <c r="R760" t="s">
        <v>355</v>
      </c>
      <c r="S760" t="s">
        <v>56</v>
      </c>
      <c r="T760" t="s">
        <v>57</v>
      </c>
      <c r="U760" s="3" t="s">
        <v>356</v>
      </c>
      <c r="V760" t="s">
        <v>4068</v>
      </c>
      <c r="W760">
        <v>900047981</v>
      </c>
      <c r="X760" t="s">
        <v>219</v>
      </c>
      <c r="Y760">
        <v>923238</v>
      </c>
      <c r="Z760" t="s">
        <v>254</v>
      </c>
      <c r="AA760" t="s">
        <v>62</v>
      </c>
      <c r="AB760" t="s">
        <v>63</v>
      </c>
      <c r="AC760" t="s">
        <v>172</v>
      </c>
      <c r="AD760" t="s">
        <v>173</v>
      </c>
      <c r="AE760" t="s">
        <v>66</v>
      </c>
      <c r="AF760" s="1">
        <v>624780</v>
      </c>
      <c r="AG760" s="1">
        <v>0</v>
      </c>
      <c r="AH760" s="1">
        <v>0</v>
      </c>
      <c r="AI760" s="1">
        <v>0</v>
      </c>
      <c r="AJ760" t="s">
        <v>67</v>
      </c>
      <c r="AM760" t="s">
        <v>68</v>
      </c>
      <c r="AS760">
        <v>325</v>
      </c>
      <c r="AT760">
        <v>325</v>
      </c>
      <c r="AU760">
        <v>38425</v>
      </c>
      <c r="AV760">
        <v>0</v>
      </c>
      <c r="AX760">
        <v>6425</v>
      </c>
      <c r="AY760">
        <v>47484725</v>
      </c>
      <c r="AZ760" t="s">
        <v>70</v>
      </c>
      <c r="BA760">
        <v>45710</v>
      </c>
      <c r="BB760" t="s">
        <v>255</v>
      </c>
      <c r="BC760" t="s">
        <v>357</v>
      </c>
      <c r="BD760" t="s">
        <v>358</v>
      </c>
    </row>
    <row r="761" spans="1:56" x14ac:dyDescent="0.25">
      <c r="A761" t="str">
        <f>OP[[#This Row],[CODIGO_OP]]&amp;OP[[#This Row],[Rubro]]</f>
        <v>47484825-38-NC-3603-1300-20-20305C-3603025-02</v>
      </c>
      <c r="B761" t="str">
        <f>OP[[#This Row],[CODIGO_CRP]]&amp;OP[[#This Row],[Rubro]]</f>
        <v>38525-38-NC-3603-1300-20-20305C-3603025-02</v>
      </c>
      <c r="C761" t="str">
        <f>OP[[#This Row],[CODIGO_CDP]]&amp;OP[[#This Row],[Rubro]]</f>
        <v>325-38-NC-3603-1300-20-20305C-3603025-02</v>
      </c>
      <c r="D761" t="str">
        <f>_xlfn.CONCAT(MID(OP[[#This Row],[Numero Documento]],1,10),"-",RIGHT(OP[[#This Row],[Dependencia]],2),"-",MID(OP[[#This Row],[Fuente]],1,1))</f>
        <v>47484825-38-N</v>
      </c>
      <c r="E761" t="str">
        <f>_xlfn.CONCAT(MID(OP[[#This Row],[Compromisos]],1,10),"-",RIGHT(OP[[#This Row],[Dependencia]],2),"-",MID(OP[[#This Row],[Fuente]],1,1))</f>
        <v>38525-38-N</v>
      </c>
      <c r="F761" t="str">
        <f>_xlfn.CONCAT(MID(OP[[#This Row],[CDP]],1,10),"-",RIGHT(OP[[#This Row],[Dependencia]],2),"-",MID(OP[[#This Row],[Fuente]],1,1))</f>
        <v>325-38-N</v>
      </c>
      <c r="G761" t="s">
        <v>359</v>
      </c>
      <c r="H761">
        <v>45713</v>
      </c>
      <c r="I761">
        <v>45715.091493055559</v>
      </c>
      <c r="J761" t="s">
        <v>51</v>
      </c>
      <c r="K761" s="1">
        <v>232058</v>
      </c>
      <c r="L761" s="1">
        <v>0</v>
      </c>
      <c r="M761" s="1">
        <v>232058</v>
      </c>
      <c r="N761" t="s">
        <v>52</v>
      </c>
      <c r="O761" t="s">
        <v>53</v>
      </c>
      <c r="P761" t="s">
        <v>169</v>
      </c>
      <c r="Q761">
        <v>4041331</v>
      </c>
      <c r="R761" t="s">
        <v>360</v>
      </c>
      <c r="S761" t="s">
        <v>56</v>
      </c>
      <c r="T761" t="s">
        <v>57</v>
      </c>
      <c r="U761" s="3" t="s">
        <v>361</v>
      </c>
      <c r="V761" t="s">
        <v>59</v>
      </c>
      <c r="W761">
        <v>860034313</v>
      </c>
      <c r="X761" t="s">
        <v>97</v>
      </c>
      <c r="Y761">
        <v>923238</v>
      </c>
      <c r="Z761" t="s">
        <v>254</v>
      </c>
      <c r="AA761" t="s">
        <v>62</v>
      </c>
      <c r="AB761" t="s">
        <v>63</v>
      </c>
      <c r="AC761" t="s">
        <v>172</v>
      </c>
      <c r="AD761" t="s">
        <v>173</v>
      </c>
      <c r="AE761" t="s">
        <v>66</v>
      </c>
      <c r="AF761" s="1">
        <v>232058</v>
      </c>
      <c r="AG761" s="1">
        <v>0</v>
      </c>
      <c r="AH761" s="1">
        <v>0</v>
      </c>
      <c r="AI761" s="1">
        <v>0</v>
      </c>
      <c r="AJ761" t="s">
        <v>67</v>
      </c>
      <c r="AM761" t="s">
        <v>68</v>
      </c>
      <c r="AS761">
        <v>325</v>
      </c>
      <c r="AT761">
        <v>325</v>
      </c>
      <c r="AU761">
        <v>38525</v>
      </c>
      <c r="AV761">
        <v>0</v>
      </c>
      <c r="AX761">
        <v>6525</v>
      </c>
      <c r="AY761">
        <v>47484825</v>
      </c>
      <c r="AZ761" t="s">
        <v>70</v>
      </c>
      <c r="BA761">
        <v>45710</v>
      </c>
      <c r="BB761" t="s">
        <v>255</v>
      </c>
      <c r="BC761" t="s">
        <v>362</v>
      </c>
      <c r="BD761" t="s">
        <v>363</v>
      </c>
    </row>
    <row r="762" spans="1:56" x14ac:dyDescent="0.25">
      <c r="A762" t="str">
        <f>OP[[#This Row],[CODIGO_OP]]&amp;OP[[#This Row],[Rubro]]</f>
        <v>47484925-38-NC-3603-1300-20-20305C-3603025-02</v>
      </c>
      <c r="B762" t="str">
        <f>OP[[#This Row],[CODIGO_CRP]]&amp;OP[[#This Row],[Rubro]]</f>
        <v>38625-38-NC-3603-1300-20-20305C-3603025-02</v>
      </c>
      <c r="C762" t="str">
        <f>OP[[#This Row],[CODIGO_CDP]]&amp;OP[[#This Row],[Rubro]]</f>
        <v>325-38-NC-3603-1300-20-20305C-3603025-02</v>
      </c>
      <c r="D762" t="str">
        <f>_xlfn.CONCAT(MID(OP[[#This Row],[Numero Documento]],1,10),"-",RIGHT(OP[[#This Row],[Dependencia]],2),"-",MID(OP[[#This Row],[Fuente]],1,1))</f>
        <v>47484925-38-N</v>
      </c>
      <c r="E762" t="str">
        <f>_xlfn.CONCAT(MID(OP[[#This Row],[Compromisos]],1,10),"-",RIGHT(OP[[#This Row],[Dependencia]],2),"-",MID(OP[[#This Row],[Fuente]],1,1))</f>
        <v>38625-38-N</v>
      </c>
      <c r="F762" t="str">
        <f>_xlfn.CONCAT(MID(OP[[#This Row],[CDP]],1,10),"-",RIGHT(OP[[#This Row],[Dependencia]],2),"-",MID(OP[[#This Row],[Fuente]],1,1))</f>
        <v>325-38-N</v>
      </c>
      <c r="G762" t="s">
        <v>364</v>
      </c>
      <c r="H762">
        <v>45713</v>
      </c>
      <c r="I762">
        <v>45715.084745370368</v>
      </c>
      <c r="J762" t="s">
        <v>51</v>
      </c>
      <c r="K762" s="1">
        <v>166195</v>
      </c>
      <c r="L762" s="1">
        <v>0</v>
      </c>
      <c r="M762" s="1">
        <v>166195</v>
      </c>
      <c r="N762" t="s">
        <v>52</v>
      </c>
      <c r="O762" t="s">
        <v>53</v>
      </c>
      <c r="P762" t="s">
        <v>169</v>
      </c>
      <c r="Q762">
        <v>13478907</v>
      </c>
      <c r="R762" t="s">
        <v>365</v>
      </c>
      <c r="S762" t="s">
        <v>56</v>
      </c>
      <c r="T762" t="s">
        <v>57</v>
      </c>
      <c r="U762" s="3" t="s">
        <v>366</v>
      </c>
      <c r="V762" t="s">
        <v>59</v>
      </c>
      <c r="W762">
        <v>890903938</v>
      </c>
      <c r="X762" t="s">
        <v>86</v>
      </c>
      <c r="Y762">
        <v>923238</v>
      </c>
      <c r="Z762" t="s">
        <v>254</v>
      </c>
      <c r="AA762" t="s">
        <v>62</v>
      </c>
      <c r="AB762" t="s">
        <v>63</v>
      </c>
      <c r="AC762" t="s">
        <v>172</v>
      </c>
      <c r="AD762" t="s">
        <v>173</v>
      </c>
      <c r="AE762" t="s">
        <v>66</v>
      </c>
      <c r="AF762" s="1">
        <v>166195</v>
      </c>
      <c r="AG762" s="1">
        <v>0</v>
      </c>
      <c r="AH762" s="1">
        <v>0</v>
      </c>
      <c r="AI762" s="1">
        <v>0</v>
      </c>
      <c r="AJ762" t="s">
        <v>67</v>
      </c>
      <c r="AM762" t="s">
        <v>68</v>
      </c>
      <c r="AS762">
        <v>325</v>
      </c>
      <c r="AT762">
        <v>325</v>
      </c>
      <c r="AU762">
        <v>38625</v>
      </c>
      <c r="AV762">
        <v>0</v>
      </c>
      <c r="AX762">
        <v>6625</v>
      </c>
      <c r="AY762">
        <v>47484925</v>
      </c>
      <c r="AZ762" t="s">
        <v>70</v>
      </c>
      <c r="BA762">
        <v>45710</v>
      </c>
      <c r="BB762" t="s">
        <v>255</v>
      </c>
      <c r="BC762" t="s">
        <v>367</v>
      </c>
      <c r="BD762" t="s">
        <v>368</v>
      </c>
    </row>
    <row r="763" spans="1:56" x14ac:dyDescent="0.25">
      <c r="A763" t="str">
        <f>OP[[#This Row],[CODIGO_OP]]&amp;OP[[#This Row],[Rubro]]</f>
        <v>47485025-38-NC-3603-1300-20-20305C-3603025-02</v>
      </c>
      <c r="B763" t="str">
        <f>OP[[#This Row],[CODIGO_CRP]]&amp;OP[[#This Row],[Rubro]]</f>
        <v>38725-38-NC-3603-1300-20-20305C-3603025-02</v>
      </c>
      <c r="C763" t="str">
        <f>OP[[#This Row],[CODIGO_CDP]]&amp;OP[[#This Row],[Rubro]]</f>
        <v>325-38-NC-3603-1300-20-20305C-3603025-02</v>
      </c>
      <c r="D763" t="str">
        <f>_xlfn.CONCAT(MID(OP[[#This Row],[Numero Documento]],1,10),"-",RIGHT(OP[[#This Row],[Dependencia]],2),"-",MID(OP[[#This Row],[Fuente]],1,1))</f>
        <v>47485025-38-N</v>
      </c>
      <c r="E763" t="str">
        <f>_xlfn.CONCAT(MID(OP[[#This Row],[Compromisos]],1,10),"-",RIGHT(OP[[#This Row],[Dependencia]],2),"-",MID(OP[[#This Row],[Fuente]],1,1))</f>
        <v>38725-38-N</v>
      </c>
      <c r="F763" t="str">
        <f>_xlfn.CONCAT(MID(OP[[#This Row],[CDP]],1,10),"-",RIGHT(OP[[#This Row],[Dependencia]],2),"-",MID(OP[[#This Row],[Fuente]],1,1))</f>
        <v>325-38-N</v>
      </c>
      <c r="G763" t="s">
        <v>369</v>
      </c>
      <c r="H763">
        <v>45713</v>
      </c>
      <c r="I763">
        <v>45715.090462962966</v>
      </c>
      <c r="J763" t="s">
        <v>51</v>
      </c>
      <c r="K763" s="1">
        <v>528207</v>
      </c>
      <c r="L763" s="1">
        <v>0</v>
      </c>
      <c r="M763" s="1">
        <v>528207</v>
      </c>
      <c r="N763" t="s">
        <v>52</v>
      </c>
      <c r="O763" t="s">
        <v>53</v>
      </c>
      <c r="P763" t="s">
        <v>169</v>
      </c>
      <c r="Q763">
        <v>52425990</v>
      </c>
      <c r="R763" t="s">
        <v>278</v>
      </c>
      <c r="S763" t="s">
        <v>56</v>
      </c>
      <c r="T763" t="s">
        <v>57</v>
      </c>
      <c r="U763" s="3" t="s">
        <v>279</v>
      </c>
      <c r="V763" t="s">
        <v>59</v>
      </c>
      <c r="W763">
        <v>860007335</v>
      </c>
      <c r="X763" t="s">
        <v>201</v>
      </c>
      <c r="Y763">
        <v>923238</v>
      </c>
      <c r="Z763" t="s">
        <v>254</v>
      </c>
      <c r="AA763" t="s">
        <v>62</v>
      </c>
      <c r="AB763" t="s">
        <v>63</v>
      </c>
      <c r="AC763" t="s">
        <v>172</v>
      </c>
      <c r="AD763" t="s">
        <v>173</v>
      </c>
      <c r="AE763" t="s">
        <v>66</v>
      </c>
      <c r="AF763" s="1">
        <v>528207</v>
      </c>
      <c r="AG763" s="1">
        <v>0</v>
      </c>
      <c r="AH763" s="1">
        <v>0</v>
      </c>
      <c r="AI763" s="1">
        <v>0</v>
      </c>
      <c r="AJ763" t="s">
        <v>67</v>
      </c>
      <c r="AM763" t="s">
        <v>68</v>
      </c>
      <c r="AS763">
        <v>325</v>
      </c>
      <c r="AT763">
        <v>325</v>
      </c>
      <c r="AU763">
        <v>38725</v>
      </c>
      <c r="AV763">
        <v>0</v>
      </c>
      <c r="AX763">
        <v>6725</v>
      </c>
      <c r="AY763">
        <v>47485025</v>
      </c>
      <c r="AZ763" t="s">
        <v>70</v>
      </c>
      <c r="BA763">
        <v>45710</v>
      </c>
      <c r="BB763" t="s">
        <v>255</v>
      </c>
      <c r="BC763" t="s">
        <v>370</v>
      </c>
      <c r="BD763" t="s">
        <v>371</v>
      </c>
    </row>
    <row r="764" spans="1:56" x14ac:dyDescent="0.25">
      <c r="A764" t="str">
        <f>OP[[#This Row],[CODIGO_OP]]&amp;OP[[#This Row],[Rubro]]</f>
        <v>47485125-38-NC-3603-1300-20-20305C-3603025-02</v>
      </c>
      <c r="B764" t="str">
        <f>OP[[#This Row],[CODIGO_CRP]]&amp;OP[[#This Row],[Rubro]]</f>
        <v>38825-38-NC-3603-1300-20-20305C-3603025-02</v>
      </c>
      <c r="C764" t="str">
        <f>OP[[#This Row],[CODIGO_CDP]]&amp;OP[[#This Row],[Rubro]]</f>
        <v>325-38-NC-3603-1300-20-20305C-3603025-02</v>
      </c>
      <c r="D764" t="str">
        <f>_xlfn.CONCAT(MID(OP[[#This Row],[Numero Documento]],1,10),"-",RIGHT(OP[[#This Row],[Dependencia]],2),"-",MID(OP[[#This Row],[Fuente]],1,1))</f>
        <v>47485125-38-N</v>
      </c>
      <c r="E764" t="str">
        <f>_xlfn.CONCAT(MID(OP[[#This Row],[Compromisos]],1,10),"-",RIGHT(OP[[#This Row],[Dependencia]],2),"-",MID(OP[[#This Row],[Fuente]],1,1))</f>
        <v>38825-38-N</v>
      </c>
      <c r="F764" t="str">
        <f>_xlfn.CONCAT(MID(OP[[#This Row],[CDP]],1,10),"-",RIGHT(OP[[#This Row],[Dependencia]],2),"-",MID(OP[[#This Row],[Fuente]],1,1))</f>
        <v>325-38-N</v>
      </c>
      <c r="G764" t="s">
        <v>372</v>
      </c>
      <c r="H764">
        <v>45713</v>
      </c>
      <c r="I764">
        <v>45715.091990740744</v>
      </c>
      <c r="J764" t="s">
        <v>51</v>
      </c>
      <c r="K764" s="1">
        <v>668651</v>
      </c>
      <c r="L764" s="1">
        <v>0</v>
      </c>
      <c r="M764" s="1">
        <v>668651</v>
      </c>
      <c r="N764" t="s">
        <v>52</v>
      </c>
      <c r="O764" t="s">
        <v>53</v>
      </c>
      <c r="P764" t="s">
        <v>169</v>
      </c>
      <c r="Q764">
        <v>80062448</v>
      </c>
      <c r="R764" t="s">
        <v>267</v>
      </c>
      <c r="S764" t="s">
        <v>56</v>
      </c>
      <c r="T764" t="s">
        <v>57</v>
      </c>
      <c r="U764" s="3" t="s">
        <v>268</v>
      </c>
      <c r="V764" t="s">
        <v>59</v>
      </c>
      <c r="W764">
        <v>860034313</v>
      </c>
      <c r="X764" t="s">
        <v>97</v>
      </c>
      <c r="Y764">
        <v>923238</v>
      </c>
      <c r="Z764" t="s">
        <v>254</v>
      </c>
      <c r="AA764" t="s">
        <v>62</v>
      </c>
      <c r="AB764" t="s">
        <v>63</v>
      </c>
      <c r="AC764" t="s">
        <v>172</v>
      </c>
      <c r="AD764" t="s">
        <v>173</v>
      </c>
      <c r="AE764" t="s">
        <v>66</v>
      </c>
      <c r="AF764" s="1">
        <v>668651</v>
      </c>
      <c r="AG764" s="1">
        <v>0</v>
      </c>
      <c r="AH764" s="1">
        <v>0</v>
      </c>
      <c r="AI764" s="1">
        <v>0</v>
      </c>
      <c r="AJ764" t="s">
        <v>67</v>
      </c>
      <c r="AM764" t="s">
        <v>68</v>
      </c>
      <c r="AS764">
        <v>325</v>
      </c>
      <c r="AT764">
        <v>325</v>
      </c>
      <c r="AU764">
        <v>38825</v>
      </c>
      <c r="AV764">
        <v>0</v>
      </c>
      <c r="AX764">
        <v>6825</v>
      </c>
      <c r="AY764">
        <v>47485125</v>
      </c>
      <c r="AZ764" t="s">
        <v>70</v>
      </c>
      <c r="BA764">
        <v>45710</v>
      </c>
      <c r="BB764" t="s">
        <v>255</v>
      </c>
      <c r="BC764" t="s">
        <v>373</v>
      </c>
      <c r="BD764" t="s">
        <v>374</v>
      </c>
    </row>
    <row r="765" spans="1:56" x14ac:dyDescent="0.25">
      <c r="A765" t="str">
        <f>OP[[#This Row],[CODIGO_OP]]&amp;OP[[#This Row],[Rubro]]</f>
        <v>47485225-10-NC-3603-1300-20-20305C-3603025-02</v>
      </c>
      <c r="B765" t="str">
        <f>OP[[#This Row],[CODIGO_CRP]]&amp;OP[[#This Row],[Rubro]]</f>
        <v>38925-10-NC-3603-1300-20-20305C-3603025-02</v>
      </c>
      <c r="C765" t="str">
        <f>OP[[#This Row],[CODIGO_CDP]]&amp;OP[[#This Row],[Rubro]]</f>
        <v>1625-10-NC-3603-1300-20-20305C-3603025-02</v>
      </c>
      <c r="D765" t="str">
        <f>_xlfn.CONCAT(MID(OP[[#This Row],[Numero Documento]],1,10),"-",RIGHT(OP[[#This Row],[Dependencia]],2),"-",MID(OP[[#This Row],[Fuente]],1,1))</f>
        <v>47485225-10-N</v>
      </c>
      <c r="E765" t="str">
        <f>_xlfn.CONCAT(MID(OP[[#This Row],[Compromisos]],1,10),"-",RIGHT(OP[[#This Row],[Dependencia]],2),"-",MID(OP[[#This Row],[Fuente]],1,1))</f>
        <v>38925-10-N</v>
      </c>
      <c r="F765" t="str">
        <f>_xlfn.CONCAT(MID(OP[[#This Row],[CDP]],1,10),"-",RIGHT(OP[[#This Row],[Dependencia]],2),"-",MID(OP[[#This Row],[Fuente]],1,1))</f>
        <v>1625-10-N</v>
      </c>
      <c r="G765" t="s">
        <v>375</v>
      </c>
      <c r="H765">
        <v>45713</v>
      </c>
      <c r="I765">
        <v>45715.090729166666</v>
      </c>
      <c r="J765" t="s">
        <v>51</v>
      </c>
      <c r="K765" s="1">
        <v>199914</v>
      </c>
      <c r="L765" s="1">
        <v>0</v>
      </c>
      <c r="M765" s="1">
        <v>199914</v>
      </c>
      <c r="N765" t="s">
        <v>52</v>
      </c>
      <c r="O765" t="s">
        <v>53</v>
      </c>
      <c r="P765" t="s">
        <v>169</v>
      </c>
      <c r="Q765">
        <v>20927278</v>
      </c>
      <c r="R765" t="s">
        <v>376</v>
      </c>
      <c r="S765" t="s">
        <v>56</v>
      </c>
      <c r="T765" t="s">
        <v>57</v>
      </c>
      <c r="U765" s="3" t="s">
        <v>377</v>
      </c>
      <c r="V765" t="s">
        <v>59</v>
      </c>
      <c r="W765">
        <v>860035827</v>
      </c>
      <c r="X765" t="s">
        <v>378</v>
      </c>
      <c r="Y765">
        <v>923210</v>
      </c>
      <c r="Z765" t="s">
        <v>61</v>
      </c>
      <c r="AA765" t="s">
        <v>62</v>
      </c>
      <c r="AB765" t="s">
        <v>63</v>
      </c>
      <c r="AC765" t="s">
        <v>172</v>
      </c>
      <c r="AD765" t="s">
        <v>173</v>
      </c>
      <c r="AE765" t="s">
        <v>66</v>
      </c>
      <c r="AF765" s="1">
        <v>199914</v>
      </c>
      <c r="AG765" s="1">
        <v>0</v>
      </c>
      <c r="AH765" s="1">
        <v>0</v>
      </c>
      <c r="AI765" s="1">
        <v>0</v>
      </c>
      <c r="AJ765" t="s">
        <v>67</v>
      </c>
      <c r="AM765" t="s">
        <v>68</v>
      </c>
      <c r="AS765">
        <v>1625</v>
      </c>
      <c r="AT765">
        <v>1625</v>
      </c>
      <c r="AU765">
        <v>38925</v>
      </c>
      <c r="AV765">
        <v>0</v>
      </c>
      <c r="AX765">
        <v>6925</v>
      </c>
      <c r="AY765">
        <v>47485225</v>
      </c>
      <c r="AZ765" t="s">
        <v>70</v>
      </c>
      <c r="BA765">
        <v>45710</v>
      </c>
      <c r="BB765" t="s">
        <v>255</v>
      </c>
      <c r="BC765" t="s">
        <v>379</v>
      </c>
      <c r="BD765" t="s">
        <v>380</v>
      </c>
    </row>
    <row r="766" spans="1:56" x14ac:dyDescent="0.25">
      <c r="A766" t="str">
        <f>OP[[#This Row],[CODIGO_OP]]&amp;OP[[#This Row],[Rubro]]</f>
        <v>47485325-10-NC-3602-1300-11-20305C-3602031-02</v>
      </c>
      <c r="B766" t="str">
        <f>OP[[#This Row],[CODIGO_CRP]]&amp;OP[[#This Row],[Rubro]]</f>
        <v>39025-10-NC-3602-1300-11-20305C-3602031-02</v>
      </c>
      <c r="C766" t="str">
        <f>OP[[#This Row],[CODIGO_CDP]]&amp;OP[[#This Row],[Rubro]]</f>
        <v>625-10-NC-3602-1300-11-20305C-3602031-02</v>
      </c>
      <c r="D766" t="str">
        <f>_xlfn.CONCAT(MID(OP[[#This Row],[Numero Documento]],1,10),"-",RIGHT(OP[[#This Row],[Dependencia]],2),"-",MID(OP[[#This Row],[Fuente]],1,1))</f>
        <v>47485325-10-N</v>
      </c>
      <c r="E766" t="str">
        <f>_xlfn.CONCAT(MID(OP[[#This Row],[Compromisos]],1,10),"-",RIGHT(OP[[#This Row],[Dependencia]],2),"-",MID(OP[[#This Row],[Fuente]],1,1))</f>
        <v>39025-10-N</v>
      </c>
      <c r="F766" t="str">
        <f>_xlfn.CONCAT(MID(OP[[#This Row],[CDP]],1,10),"-",RIGHT(OP[[#This Row],[Dependencia]],2),"-",MID(OP[[#This Row],[Fuente]],1,1))</f>
        <v>625-10-N</v>
      </c>
      <c r="G766" t="s">
        <v>381</v>
      </c>
      <c r="H766">
        <v>45713</v>
      </c>
      <c r="I766">
        <v>45715.084583333337</v>
      </c>
      <c r="J766" t="s">
        <v>51</v>
      </c>
      <c r="K766" s="1">
        <v>139896</v>
      </c>
      <c r="L766" s="1">
        <v>0</v>
      </c>
      <c r="M766" s="1">
        <v>139896</v>
      </c>
      <c r="N766" t="s">
        <v>52</v>
      </c>
      <c r="O766" t="s">
        <v>53</v>
      </c>
      <c r="P766" t="s">
        <v>169</v>
      </c>
      <c r="Q766">
        <v>1070825199</v>
      </c>
      <c r="R766" t="s">
        <v>382</v>
      </c>
      <c r="S766" t="s">
        <v>56</v>
      </c>
      <c r="T766" t="s">
        <v>57</v>
      </c>
      <c r="U766" s="3" t="s">
        <v>383</v>
      </c>
      <c r="V766" t="s">
        <v>59</v>
      </c>
      <c r="W766">
        <v>890903938</v>
      </c>
      <c r="X766" t="s">
        <v>86</v>
      </c>
      <c r="Y766">
        <v>923210</v>
      </c>
      <c r="Z766" t="s">
        <v>61</v>
      </c>
      <c r="AA766" t="s">
        <v>384</v>
      </c>
      <c r="AB766" t="s">
        <v>385</v>
      </c>
      <c r="AC766" t="s">
        <v>172</v>
      </c>
      <c r="AD766" t="s">
        <v>173</v>
      </c>
      <c r="AE766" t="s">
        <v>66</v>
      </c>
      <c r="AF766" s="1">
        <v>139896</v>
      </c>
      <c r="AG766" s="1">
        <v>0</v>
      </c>
      <c r="AH766" s="1">
        <v>0</v>
      </c>
      <c r="AI766" s="1">
        <v>0</v>
      </c>
      <c r="AJ766" t="s">
        <v>67</v>
      </c>
      <c r="AM766" t="s">
        <v>68</v>
      </c>
      <c r="AS766">
        <v>625</v>
      </c>
      <c r="AT766">
        <v>625</v>
      </c>
      <c r="AU766">
        <v>39025</v>
      </c>
      <c r="AV766">
        <v>0</v>
      </c>
      <c r="AX766">
        <v>7025</v>
      </c>
      <c r="AY766">
        <v>47485325</v>
      </c>
      <c r="AZ766" t="s">
        <v>70</v>
      </c>
      <c r="BA766">
        <v>45710</v>
      </c>
      <c r="BB766" t="s">
        <v>255</v>
      </c>
      <c r="BC766" t="s">
        <v>386</v>
      </c>
      <c r="BD766" t="s">
        <v>387</v>
      </c>
    </row>
    <row r="767" spans="1:56" x14ac:dyDescent="0.25">
      <c r="A767" t="str">
        <f>OP[[#This Row],[CODIGO_OP]]&amp;OP[[#This Row],[Rubro]]</f>
        <v>50237825-38-NC-3603-1300-20-20305C-3603025-02</v>
      </c>
      <c r="B767" t="str">
        <f>OP[[#This Row],[CODIGO_CRP]]&amp;OP[[#This Row],[Rubro]]</f>
        <v>39125-38-NC-3603-1300-20-20305C-3603025-02</v>
      </c>
      <c r="C767" t="str">
        <f>OP[[#This Row],[CODIGO_CDP]]&amp;OP[[#This Row],[Rubro]]</f>
        <v>325-38-NC-3603-1300-20-20305C-3603025-02</v>
      </c>
      <c r="D767" t="str">
        <f>_xlfn.CONCAT(MID(OP[[#This Row],[Numero Documento]],1,10),"-",RIGHT(OP[[#This Row],[Dependencia]],2),"-",MID(OP[[#This Row],[Fuente]],1,1))</f>
        <v>50237825-38-N</v>
      </c>
      <c r="E767" t="str">
        <f>_xlfn.CONCAT(MID(OP[[#This Row],[Compromisos]],1,10),"-",RIGHT(OP[[#This Row],[Dependencia]],2),"-",MID(OP[[#This Row],[Fuente]],1,1))</f>
        <v>39125-38-N</v>
      </c>
      <c r="F767" t="str">
        <f>_xlfn.CONCAT(MID(OP[[#This Row],[CDP]],1,10),"-",RIGHT(OP[[#This Row],[Dependencia]],2),"-",MID(OP[[#This Row],[Fuente]],1,1))</f>
        <v>325-38-N</v>
      </c>
      <c r="G767" t="s">
        <v>388</v>
      </c>
      <c r="H767">
        <v>45714</v>
      </c>
      <c r="I767">
        <v>45716.130358796298</v>
      </c>
      <c r="J767" t="s">
        <v>51</v>
      </c>
      <c r="K767" s="1">
        <v>668651</v>
      </c>
      <c r="L767" s="1">
        <v>0</v>
      </c>
      <c r="M767" s="1">
        <v>668651</v>
      </c>
      <c r="N767" t="s">
        <v>52</v>
      </c>
      <c r="O767" t="s">
        <v>53</v>
      </c>
      <c r="P767" t="s">
        <v>169</v>
      </c>
      <c r="Q767">
        <v>11315001</v>
      </c>
      <c r="R767" t="s">
        <v>297</v>
      </c>
      <c r="S767" t="s">
        <v>56</v>
      </c>
      <c r="T767" t="s">
        <v>57</v>
      </c>
      <c r="U767" s="3" t="s">
        <v>298</v>
      </c>
      <c r="V767" t="s">
        <v>59</v>
      </c>
      <c r="W767">
        <v>890903938</v>
      </c>
      <c r="X767" t="s">
        <v>86</v>
      </c>
      <c r="Y767">
        <v>923238</v>
      </c>
      <c r="Z767" t="s">
        <v>254</v>
      </c>
      <c r="AA767" t="s">
        <v>62</v>
      </c>
      <c r="AB767" t="s">
        <v>63</v>
      </c>
      <c r="AC767" t="s">
        <v>172</v>
      </c>
      <c r="AD767" t="s">
        <v>173</v>
      </c>
      <c r="AE767" t="s">
        <v>66</v>
      </c>
      <c r="AF767" s="1">
        <v>668651</v>
      </c>
      <c r="AG767" s="1">
        <v>0</v>
      </c>
      <c r="AH767" s="1">
        <v>0</v>
      </c>
      <c r="AI767" s="1">
        <v>0</v>
      </c>
      <c r="AJ767" t="s">
        <v>67</v>
      </c>
      <c r="AM767" t="s">
        <v>68</v>
      </c>
      <c r="AR767" t="s">
        <v>389</v>
      </c>
      <c r="AS767">
        <v>325</v>
      </c>
      <c r="AT767">
        <v>325</v>
      </c>
      <c r="AU767">
        <v>39125</v>
      </c>
      <c r="AV767">
        <v>4325</v>
      </c>
      <c r="AW767">
        <v>45714</v>
      </c>
      <c r="AX767">
        <v>7425</v>
      </c>
      <c r="AY767">
        <v>50237825</v>
      </c>
      <c r="AZ767" t="s">
        <v>70</v>
      </c>
      <c r="BA767">
        <v>45713</v>
      </c>
      <c r="BB767" t="s">
        <v>255</v>
      </c>
      <c r="BC767" t="s">
        <v>390</v>
      </c>
      <c r="BD767" t="s">
        <v>391</v>
      </c>
    </row>
    <row r="768" spans="1:56" x14ac:dyDescent="0.25">
      <c r="A768" t="str">
        <f>OP[[#This Row],[CODIGO_OP]]&amp;OP[[#This Row],[Rubro]]</f>
        <v>50245825-10-PC-3603-1300-20-20305C-3603025-02</v>
      </c>
      <c r="B768" t="str">
        <f>OP[[#This Row],[CODIGO_CRP]]&amp;OP[[#This Row],[Rubro]]</f>
        <v>34325-10-PC-3603-1300-20-20305C-3603025-02</v>
      </c>
      <c r="C768" t="str">
        <f>OP[[#This Row],[CODIGO_CDP]]&amp;OP[[#This Row],[Rubro]]</f>
        <v>1225-10-PC-3603-1300-20-20305C-3603025-02</v>
      </c>
      <c r="D768" t="str">
        <f>_xlfn.CONCAT(MID(OP[[#This Row],[Numero Documento]],1,10),"-",RIGHT(OP[[#This Row],[Dependencia]],2),"-",MID(OP[[#This Row],[Fuente]],1,1))</f>
        <v>50245825-10-P</v>
      </c>
      <c r="E768" t="str">
        <f>_xlfn.CONCAT(MID(OP[[#This Row],[Compromisos]],1,10),"-",RIGHT(OP[[#This Row],[Dependencia]],2),"-",MID(OP[[#This Row],[Fuente]],1,1))</f>
        <v>34325-10-P</v>
      </c>
      <c r="F768" t="str">
        <f>_xlfn.CONCAT(MID(OP[[#This Row],[CDP]],1,10),"-",RIGHT(OP[[#This Row],[Dependencia]],2),"-",MID(OP[[#This Row],[Fuente]],1,1))</f>
        <v>1225-10-P</v>
      </c>
      <c r="G768" t="s">
        <v>392</v>
      </c>
      <c r="H768">
        <v>45714</v>
      </c>
      <c r="I768">
        <v>45716.072118055556</v>
      </c>
      <c r="J768" t="s">
        <v>51</v>
      </c>
      <c r="K768" s="1">
        <v>26070</v>
      </c>
      <c r="L768" s="1">
        <v>0</v>
      </c>
      <c r="M768" s="1">
        <v>26070</v>
      </c>
      <c r="N768" t="s">
        <v>52</v>
      </c>
      <c r="O768" t="s">
        <v>53</v>
      </c>
      <c r="P768" t="s">
        <v>54</v>
      </c>
      <c r="Q768">
        <v>899999094</v>
      </c>
      <c r="R768" t="s">
        <v>95</v>
      </c>
      <c r="S768" t="s">
        <v>56</v>
      </c>
      <c r="T768" t="s">
        <v>57</v>
      </c>
      <c r="U768" s="3" t="s">
        <v>96</v>
      </c>
      <c r="V768" t="s">
        <v>59</v>
      </c>
      <c r="W768">
        <v>860034313</v>
      </c>
      <c r="X768" t="s">
        <v>97</v>
      </c>
      <c r="Y768">
        <v>923210</v>
      </c>
      <c r="Z768" t="s">
        <v>61</v>
      </c>
      <c r="AA768" t="s">
        <v>62</v>
      </c>
      <c r="AB768" t="s">
        <v>63</v>
      </c>
      <c r="AC768" t="s">
        <v>64</v>
      </c>
      <c r="AD768" t="s">
        <v>65</v>
      </c>
      <c r="AE768" t="s">
        <v>66</v>
      </c>
      <c r="AF768" s="1">
        <v>26070</v>
      </c>
      <c r="AG768" s="1">
        <v>0</v>
      </c>
      <c r="AH768" s="1">
        <v>0</v>
      </c>
      <c r="AI768" s="1">
        <v>0</v>
      </c>
      <c r="AJ768" t="s">
        <v>67</v>
      </c>
      <c r="AM768" t="s">
        <v>68</v>
      </c>
      <c r="AR768" t="s">
        <v>393</v>
      </c>
      <c r="AS768">
        <v>1225</v>
      </c>
      <c r="AT768">
        <v>1225</v>
      </c>
      <c r="AU768">
        <v>34325</v>
      </c>
      <c r="AV768">
        <v>4125</v>
      </c>
      <c r="AW768">
        <v>45714</v>
      </c>
      <c r="AX768">
        <v>7225</v>
      </c>
      <c r="AY768">
        <v>50245825</v>
      </c>
      <c r="AZ768" t="s">
        <v>70</v>
      </c>
      <c r="BA768">
        <v>45708</v>
      </c>
      <c r="BB768" t="s">
        <v>71</v>
      </c>
      <c r="BC768" t="s">
        <v>394</v>
      </c>
      <c r="BD768" t="s">
        <v>395</v>
      </c>
    </row>
    <row r="769" spans="1:56" x14ac:dyDescent="0.25">
      <c r="A769" t="str">
        <f>OP[[#This Row],[CODIGO_OP]]&amp;OP[[#This Row],[Rubro]]</f>
        <v>50281325-10-PC-3603-1300-20-20305C-3603025-02</v>
      </c>
      <c r="B769" t="str">
        <f>OP[[#This Row],[CODIGO_CRP]]&amp;OP[[#This Row],[Rubro]]</f>
        <v>34225-10-PC-3603-1300-20-20305C-3603025-02</v>
      </c>
      <c r="C769" t="str">
        <f>OP[[#This Row],[CODIGO_CDP]]&amp;OP[[#This Row],[Rubro]]</f>
        <v>1225-10-PC-3603-1300-20-20305C-3603025-02</v>
      </c>
      <c r="D769" t="str">
        <f>_xlfn.CONCAT(MID(OP[[#This Row],[Numero Documento]],1,10),"-",RIGHT(OP[[#This Row],[Dependencia]],2),"-",MID(OP[[#This Row],[Fuente]],1,1))</f>
        <v>50281325-10-P</v>
      </c>
      <c r="E769" t="str">
        <f>_xlfn.CONCAT(MID(OP[[#This Row],[Compromisos]],1,10),"-",RIGHT(OP[[#This Row],[Dependencia]],2),"-",MID(OP[[#This Row],[Fuente]],1,1))</f>
        <v>34225-10-P</v>
      </c>
      <c r="F769" t="str">
        <f>_xlfn.CONCAT(MID(OP[[#This Row],[CDP]],1,10),"-",RIGHT(OP[[#This Row],[Dependencia]],2),"-",MID(OP[[#This Row],[Fuente]],1,1))</f>
        <v>1225-10-P</v>
      </c>
      <c r="G769" t="s">
        <v>396</v>
      </c>
      <c r="H769">
        <v>45714</v>
      </c>
      <c r="I769">
        <v>45716.072071759256</v>
      </c>
      <c r="J769" t="s">
        <v>51</v>
      </c>
      <c r="K769" s="1">
        <v>244110</v>
      </c>
      <c r="L769" s="1">
        <v>0</v>
      </c>
      <c r="M769" s="1">
        <v>244110</v>
      </c>
      <c r="N769" t="s">
        <v>52</v>
      </c>
      <c r="O769" t="s">
        <v>53</v>
      </c>
      <c r="P769" t="s">
        <v>54</v>
      </c>
      <c r="Q769">
        <v>899999094</v>
      </c>
      <c r="R769" t="s">
        <v>95</v>
      </c>
      <c r="S769" t="s">
        <v>56</v>
      </c>
      <c r="T769" t="s">
        <v>57</v>
      </c>
      <c r="U769" s="3" t="s">
        <v>96</v>
      </c>
      <c r="V769" t="s">
        <v>59</v>
      </c>
      <c r="W769">
        <v>860034313</v>
      </c>
      <c r="X769" t="s">
        <v>97</v>
      </c>
      <c r="Y769">
        <v>923210</v>
      </c>
      <c r="Z769" t="s">
        <v>61</v>
      </c>
      <c r="AA769" t="s">
        <v>62</v>
      </c>
      <c r="AB769" t="s">
        <v>63</v>
      </c>
      <c r="AC769" t="s">
        <v>64</v>
      </c>
      <c r="AD769" t="s">
        <v>65</v>
      </c>
      <c r="AE769" t="s">
        <v>66</v>
      </c>
      <c r="AF769" s="1">
        <v>244110</v>
      </c>
      <c r="AG769" s="1">
        <v>0</v>
      </c>
      <c r="AH769" s="1">
        <v>0</v>
      </c>
      <c r="AI769" s="1">
        <v>0</v>
      </c>
      <c r="AJ769" t="s">
        <v>67</v>
      </c>
      <c r="AM769" t="s">
        <v>68</v>
      </c>
      <c r="AR769" t="s">
        <v>397</v>
      </c>
      <c r="AS769">
        <v>1225</v>
      </c>
      <c r="AT769">
        <v>1225</v>
      </c>
      <c r="AU769">
        <v>34225</v>
      </c>
      <c r="AV769">
        <v>4025</v>
      </c>
      <c r="AW769">
        <v>45714</v>
      </c>
      <c r="AX769">
        <v>7125</v>
      </c>
      <c r="AY769">
        <v>50281325</v>
      </c>
      <c r="AZ769" t="s">
        <v>70</v>
      </c>
      <c r="BA769">
        <v>45708</v>
      </c>
      <c r="BB769" t="s">
        <v>71</v>
      </c>
      <c r="BC769" t="s">
        <v>398</v>
      </c>
      <c r="BD769" t="s">
        <v>399</v>
      </c>
    </row>
    <row r="770" spans="1:56" x14ac:dyDescent="0.25">
      <c r="A770" t="str">
        <f>OP[[#This Row],[CODIGO_OP]]&amp;OP[[#This Row],[Rubro]]</f>
        <v>64519025-45-NC-3603-1300-20-20305C-3603025-02</v>
      </c>
      <c r="B770" t="str">
        <f>OP[[#This Row],[CODIGO_CRP]]&amp;OP[[#This Row],[Rubro]]</f>
        <v>4525-45-NC-3603-1300-20-20305C-3603025-02</v>
      </c>
      <c r="C770" t="str">
        <f>OP[[#This Row],[CODIGO_CDP]]&amp;OP[[#This Row],[Rubro]]</f>
        <v>3825-45-NC-3603-1300-20-20305C-3603025-02</v>
      </c>
      <c r="D770" t="str">
        <f>_xlfn.CONCAT(MID(OP[[#This Row],[Numero Documento]],1,10),"-",RIGHT(OP[[#This Row],[Dependencia]],2),"-",MID(OP[[#This Row],[Fuente]],1,1))</f>
        <v>64519025-45-N</v>
      </c>
      <c r="E770" t="str">
        <f>_xlfn.CONCAT(MID(OP[[#This Row],[Compromisos]],1,10),"-",RIGHT(OP[[#This Row],[Dependencia]],2),"-",MID(OP[[#This Row],[Fuente]],1,1))</f>
        <v>4525-45-N</v>
      </c>
      <c r="F770" t="str">
        <f>_xlfn.CONCAT(MID(OP[[#This Row],[CDP]],1,10),"-",RIGHT(OP[[#This Row],[Dependencia]],2),"-",MID(OP[[#This Row],[Fuente]],1,1))</f>
        <v>3825-45-N</v>
      </c>
      <c r="G770" t="s">
        <v>400</v>
      </c>
      <c r="H770">
        <v>45726</v>
      </c>
      <c r="I770">
        <v>45728.064733796295</v>
      </c>
      <c r="J770" t="s">
        <v>51</v>
      </c>
      <c r="K770" s="1">
        <v>4292876</v>
      </c>
      <c r="L770" s="1">
        <v>22820</v>
      </c>
      <c r="M770" s="1">
        <v>4270056</v>
      </c>
      <c r="N770" t="s">
        <v>52</v>
      </c>
      <c r="O770" t="s">
        <v>53</v>
      </c>
      <c r="P770" t="s">
        <v>169</v>
      </c>
      <c r="Q770">
        <v>1012333352</v>
      </c>
      <c r="R770" t="s">
        <v>401</v>
      </c>
      <c r="S770" t="s">
        <v>56</v>
      </c>
      <c r="T770" t="s">
        <v>57</v>
      </c>
      <c r="U770" s="3" t="s">
        <v>402</v>
      </c>
      <c r="V770" t="s">
        <v>59</v>
      </c>
      <c r="W770">
        <v>860002964</v>
      </c>
      <c r="X770" t="s">
        <v>242</v>
      </c>
      <c r="Y770">
        <v>923245</v>
      </c>
      <c r="Z770" t="s">
        <v>403</v>
      </c>
      <c r="AA770" t="s">
        <v>62</v>
      </c>
      <c r="AB770" t="s">
        <v>63</v>
      </c>
      <c r="AC770" t="s">
        <v>172</v>
      </c>
      <c r="AD770" t="s">
        <v>173</v>
      </c>
      <c r="AE770" t="s">
        <v>66</v>
      </c>
      <c r="AF770" s="1">
        <v>4292876</v>
      </c>
      <c r="AG770" s="1">
        <v>0</v>
      </c>
      <c r="AH770" s="1">
        <v>0</v>
      </c>
      <c r="AI770" s="1">
        <v>0</v>
      </c>
      <c r="AJ770" t="s">
        <v>67</v>
      </c>
      <c r="AM770" t="s">
        <v>68</v>
      </c>
      <c r="AS770">
        <v>3825</v>
      </c>
      <c r="AT770">
        <v>3825</v>
      </c>
      <c r="AU770">
        <v>4525</v>
      </c>
      <c r="AV770">
        <v>0</v>
      </c>
      <c r="AX770">
        <v>7725</v>
      </c>
      <c r="AY770">
        <v>64519025</v>
      </c>
      <c r="AZ770" t="s">
        <v>70</v>
      </c>
      <c r="BA770">
        <v>45689</v>
      </c>
      <c r="BB770" t="s">
        <v>174</v>
      </c>
      <c r="BC770" t="s">
        <v>404</v>
      </c>
      <c r="BD770" t="s">
        <v>405</v>
      </c>
    </row>
    <row r="771" spans="1:56" x14ac:dyDescent="0.25">
      <c r="A771" t="str">
        <f>OP[[#This Row],[CODIGO_OP]]&amp;OP[[#This Row],[Rubro]]</f>
        <v>64519225-45-NC-3603-1300-20-20305C-3603025-02</v>
      </c>
      <c r="B771" t="str">
        <f>OP[[#This Row],[CODIGO_CRP]]&amp;OP[[#This Row],[Rubro]]</f>
        <v>4625-45-NC-3603-1300-20-20305C-3603025-02</v>
      </c>
      <c r="C771" t="str">
        <f>OP[[#This Row],[CODIGO_CDP]]&amp;OP[[#This Row],[Rubro]]</f>
        <v>3825-45-NC-3603-1300-20-20305C-3603025-02</v>
      </c>
      <c r="D771" t="str">
        <f>_xlfn.CONCAT(MID(OP[[#This Row],[Numero Documento]],1,10),"-",RIGHT(OP[[#This Row],[Dependencia]],2),"-",MID(OP[[#This Row],[Fuente]],1,1))</f>
        <v>64519225-45-N</v>
      </c>
      <c r="E771" t="str">
        <f>_xlfn.CONCAT(MID(OP[[#This Row],[Compromisos]],1,10),"-",RIGHT(OP[[#This Row],[Dependencia]],2),"-",MID(OP[[#This Row],[Fuente]],1,1))</f>
        <v>4625-45-N</v>
      </c>
      <c r="F771" t="str">
        <f>_xlfn.CONCAT(MID(OP[[#This Row],[CDP]],1,10),"-",RIGHT(OP[[#This Row],[Dependencia]],2),"-",MID(OP[[#This Row],[Fuente]],1,1))</f>
        <v>3825-45-N</v>
      </c>
      <c r="G771" t="s">
        <v>406</v>
      </c>
      <c r="H771">
        <v>45726</v>
      </c>
      <c r="I771">
        <v>45728.07880787037</v>
      </c>
      <c r="J771" t="s">
        <v>51</v>
      </c>
      <c r="K771" s="1">
        <v>4292876</v>
      </c>
      <c r="L771" s="1">
        <v>22820</v>
      </c>
      <c r="M771" s="1">
        <v>4270056</v>
      </c>
      <c r="N771" t="s">
        <v>52</v>
      </c>
      <c r="O771" t="s">
        <v>53</v>
      </c>
      <c r="P771" t="s">
        <v>169</v>
      </c>
      <c r="Q771">
        <v>1065630928</v>
      </c>
      <c r="R771" t="s">
        <v>407</v>
      </c>
      <c r="S771" t="s">
        <v>56</v>
      </c>
      <c r="T771" t="s">
        <v>57</v>
      </c>
      <c r="U771" s="3" t="s">
        <v>408</v>
      </c>
      <c r="V771" t="s">
        <v>59</v>
      </c>
      <c r="W771">
        <v>860034313</v>
      </c>
      <c r="X771" t="s">
        <v>97</v>
      </c>
      <c r="Y771">
        <v>923245</v>
      </c>
      <c r="Z771" t="s">
        <v>403</v>
      </c>
      <c r="AA771" t="s">
        <v>62</v>
      </c>
      <c r="AB771" t="s">
        <v>63</v>
      </c>
      <c r="AC771" t="s">
        <v>172</v>
      </c>
      <c r="AD771" t="s">
        <v>173</v>
      </c>
      <c r="AE771" t="s">
        <v>66</v>
      </c>
      <c r="AF771" s="1">
        <v>4292876</v>
      </c>
      <c r="AG771" s="1">
        <v>0</v>
      </c>
      <c r="AH771" s="1">
        <v>0</v>
      </c>
      <c r="AI771" s="1">
        <v>0</v>
      </c>
      <c r="AJ771" t="s">
        <v>67</v>
      </c>
      <c r="AM771" t="s">
        <v>68</v>
      </c>
      <c r="AS771">
        <v>3825</v>
      </c>
      <c r="AT771">
        <v>3825</v>
      </c>
      <c r="AU771">
        <v>4625</v>
      </c>
      <c r="AV771">
        <v>0</v>
      </c>
      <c r="AX771">
        <v>7825</v>
      </c>
      <c r="AY771">
        <v>64519225</v>
      </c>
      <c r="AZ771" t="s">
        <v>70</v>
      </c>
      <c r="BA771">
        <v>45689</v>
      </c>
      <c r="BB771" t="s">
        <v>174</v>
      </c>
      <c r="BC771" t="s">
        <v>409</v>
      </c>
      <c r="BD771" t="s">
        <v>405</v>
      </c>
    </row>
    <row r="772" spans="1:56" x14ac:dyDescent="0.25">
      <c r="A772" t="str">
        <f>OP[[#This Row],[CODIGO_OP]]&amp;OP[[#This Row],[Rubro]]</f>
        <v>64519325-45-NC-3603-1300-20-20305C-3603025-02</v>
      </c>
      <c r="B772" t="str">
        <f>OP[[#This Row],[CODIGO_CRP]]&amp;OP[[#This Row],[Rubro]]</f>
        <v>4725-45-NC-3603-1300-20-20305C-3603025-02</v>
      </c>
      <c r="C772" t="str">
        <f>OP[[#This Row],[CODIGO_CDP]]&amp;OP[[#This Row],[Rubro]]</f>
        <v>3825-45-NC-3603-1300-20-20305C-3603025-02</v>
      </c>
      <c r="D772" t="str">
        <f>_xlfn.CONCAT(MID(OP[[#This Row],[Numero Documento]],1,10),"-",RIGHT(OP[[#This Row],[Dependencia]],2),"-",MID(OP[[#This Row],[Fuente]],1,1))</f>
        <v>64519325-45-N</v>
      </c>
      <c r="E772" t="str">
        <f>_xlfn.CONCAT(MID(OP[[#This Row],[Compromisos]],1,10),"-",RIGHT(OP[[#This Row],[Dependencia]],2),"-",MID(OP[[#This Row],[Fuente]],1,1))</f>
        <v>4725-45-N</v>
      </c>
      <c r="F772" t="str">
        <f>_xlfn.CONCAT(MID(OP[[#This Row],[CDP]],1,10),"-",RIGHT(OP[[#This Row],[Dependencia]],2),"-",MID(OP[[#This Row],[Fuente]],1,1))</f>
        <v>3825-45-N</v>
      </c>
      <c r="G772" t="s">
        <v>410</v>
      </c>
      <c r="H772">
        <v>45726</v>
      </c>
      <c r="I772">
        <v>45728.078773148147</v>
      </c>
      <c r="J772" t="s">
        <v>51</v>
      </c>
      <c r="K772" s="1">
        <v>4292876</v>
      </c>
      <c r="L772" s="1">
        <v>22820</v>
      </c>
      <c r="M772" s="1">
        <v>4270056</v>
      </c>
      <c r="N772" t="s">
        <v>52</v>
      </c>
      <c r="O772" t="s">
        <v>53</v>
      </c>
      <c r="P772" t="s">
        <v>169</v>
      </c>
      <c r="Q772">
        <v>52954942</v>
      </c>
      <c r="R772" t="s">
        <v>411</v>
      </c>
      <c r="S772" t="s">
        <v>56</v>
      </c>
      <c r="T772" t="s">
        <v>57</v>
      </c>
      <c r="U772" s="3" t="s">
        <v>412</v>
      </c>
      <c r="V772" t="s">
        <v>59</v>
      </c>
      <c r="W772">
        <v>860034313</v>
      </c>
      <c r="X772" t="s">
        <v>97</v>
      </c>
      <c r="Y772">
        <v>923245</v>
      </c>
      <c r="Z772" t="s">
        <v>403</v>
      </c>
      <c r="AA772" t="s">
        <v>62</v>
      </c>
      <c r="AB772" t="s">
        <v>63</v>
      </c>
      <c r="AC772" t="s">
        <v>172</v>
      </c>
      <c r="AD772" t="s">
        <v>173</v>
      </c>
      <c r="AE772" t="s">
        <v>66</v>
      </c>
      <c r="AF772" s="1">
        <v>4292876</v>
      </c>
      <c r="AG772" s="1">
        <v>0</v>
      </c>
      <c r="AH772" s="1">
        <v>0</v>
      </c>
      <c r="AI772" s="1">
        <v>0</v>
      </c>
      <c r="AJ772" t="s">
        <v>67</v>
      </c>
      <c r="AM772" t="s">
        <v>68</v>
      </c>
      <c r="AS772">
        <v>3825</v>
      </c>
      <c r="AT772">
        <v>3825</v>
      </c>
      <c r="AU772">
        <v>4725</v>
      </c>
      <c r="AV772">
        <v>0</v>
      </c>
      <c r="AX772">
        <v>7925</v>
      </c>
      <c r="AY772">
        <v>64519325</v>
      </c>
      <c r="AZ772" t="s">
        <v>70</v>
      </c>
      <c r="BA772">
        <v>45689</v>
      </c>
      <c r="BB772" t="s">
        <v>174</v>
      </c>
      <c r="BC772" t="s">
        <v>413</v>
      </c>
      <c r="BD772" t="s">
        <v>405</v>
      </c>
    </row>
    <row r="773" spans="1:56" x14ac:dyDescent="0.25">
      <c r="A773" t="str">
        <f>OP[[#This Row],[CODIGO_OP]]&amp;OP[[#This Row],[Rubro]]</f>
        <v>64519425-85-NC-3603-1300-20-20305C-3603025-02</v>
      </c>
      <c r="B773" t="str">
        <f>OP[[#This Row],[CODIGO_CRP]]&amp;OP[[#This Row],[Rubro]]</f>
        <v>4825-85-NC-3603-1300-20-20305C-3603025-02</v>
      </c>
      <c r="C773" t="str">
        <f>OP[[#This Row],[CODIGO_CDP]]&amp;OP[[#This Row],[Rubro]]</f>
        <v>4225-85-NC-3603-1300-20-20305C-3603025-02</v>
      </c>
      <c r="D773" t="str">
        <f>_xlfn.CONCAT(MID(OP[[#This Row],[Numero Documento]],1,10),"-",RIGHT(OP[[#This Row],[Dependencia]],2),"-",MID(OP[[#This Row],[Fuente]],1,1))</f>
        <v>64519425-85-N</v>
      </c>
      <c r="E773" t="str">
        <f>_xlfn.CONCAT(MID(OP[[#This Row],[Compromisos]],1,10),"-",RIGHT(OP[[#This Row],[Dependencia]],2),"-",MID(OP[[#This Row],[Fuente]],1,1))</f>
        <v>4825-85-N</v>
      </c>
      <c r="F773" t="str">
        <f>_xlfn.CONCAT(MID(OP[[#This Row],[CDP]],1,10),"-",RIGHT(OP[[#This Row],[Dependencia]],2),"-",MID(OP[[#This Row],[Fuente]],1,1))</f>
        <v>4225-85-N</v>
      </c>
      <c r="G773" t="s">
        <v>414</v>
      </c>
      <c r="H773">
        <v>45726</v>
      </c>
      <c r="I773">
        <v>45728.06695601852</v>
      </c>
      <c r="J773" t="s">
        <v>51</v>
      </c>
      <c r="K773" s="1">
        <v>4292877</v>
      </c>
      <c r="L773" s="1">
        <v>22820</v>
      </c>
      <c r="M773" s="1">
        <v>4270057</v>
      </c>
      <c r="N773" t="s">
        <v>52</v>
      </c>
      <c r="O773" t="s">
        <v>53</v>
      </c>
      <c r="P773" t="s">
        <v>169</v>
      </c>
      <c r="Q773">
        <v>1018436224</v>
      </c>
      <c r="R773" t="s">
        <v>272</v>
      </c>
      <c r="S773" t="s">
        <v>56</v>
      </c>
      <c r="T773" t="s">
        <v>57</v>
      </c>
      <c r="U773" s="3" t="s">
        <v>273</v>
      </c>
      <c r="V773" t="s">
        <v>59</v>
      </c>
      <c r="W773">
        <v>890903938</v>
      </c>
      <c r="X773" t="s">
        <v>86</v>
      </c>
      <c r="Y773">
        <v>923285</v>
      </c>
      <c r="Z773" t="s">
        <v>274</v>
      </c>
      <c r="AA773" t="s">
        <v>62</v>
      </c>
      <c r="AB773" t="s">
        <v>63</v>
      </c>
      <c r="AC773" t="s">
        <v>172</v>
      </c>
      <c r="AD773" t="s">
        <v>173</v>
      </c>
      <c r="AE773" t="s">
        <v>66</v>
      </c>
      <c r="AF773" s="1">
        <v>4292877</v>
      </c>
      <c r="AG773" s="1">
        <v>0</v>
      </c>
      <c r="AH773" s="1">
        <v>0</v>
      </c>
      <c r="AI773" s="1">
        <v>0</v>
      </c>
      <c r="AJ773" t="s">
        <v>67</v>
      </c>
      <c r="AM773" t="s">
        <v>68</v>
      </c>
      <c r="AS773">
        <v>4225</v>
      </c>
      <c r="AT773">
        <v>4225</v>
      </c>
      <c r="AU773">
        <v>4825</v>
      </c>
      <c r="AV773">
        <v>0</v>
      </c>
      <c r="AX773">
        <v>8025</v>
      </c>
      <c r="AY773">
        <v>64519425</v>
      </c>
      <c r="AZ773" t="s">
        <v>70</v>
      </c>
      <c r="BA773">
        <v>45691</v>
      </c>
      <c r="BB773" t="s">
        <v>174</v>
      </c>
      <c r="BC773" t="s">
        <v>415</v>
      </c>
      <c r="BD773" t="s">
        <v>416</v>
      </c>
    </row>
    <row r="774" spans="1:56" x14ac:dyDescent="0.25">
      <c r="A774" t="str">
        <f>OP[[#This Row],[CODIGO_OP]]&amp;OP[[#This Row],[Rubro]]</f>
        <v>64519525-45-NC-3603-1300-20-20305C-3603025-02</v>
      </c>
      <c r="B774" t="str">
        <f>OP[[#This Row],[CODIGO_CRP]]&amp;OP[[#This Row],[Rubro]]</f>
        <v>4925-45-NC-3603-1300-20-20305C-3603025-02</v>
      </c>
      <c r="C774" t="str">
        <f>OP[[#This Row],[CODIGO_CDP]]&amp;OP[[#This Row],[Rubro]]</f>
        <v>3825-45-NC-3603-1300-20-20305C-3603025-02</v>
      </c>
      <c r="D774" t="str">
        <f>_xlfn.CONCAT(MID(OP[[#This Row],[Numero Documento]],1,10),"-",RIGHT(OP[[#This Row],[Dependencia]],2),"-",MID(OP[[#This Row],[Fuente]],1,1))</f>
        <v>64519525-45-N</v>
      </c>
      <c r="E774" t="str">
        <f>_xlfn.CONCAT(MID(OP[[#This Row],[Compromisos]],1,10),"-",RIGHT(OP[[#This Row],[Dependencia]],2),"-",MID(OP[[#This Row],[Fuente]],1,1))</f>
        <v>4925-45-N</v>
      </c>
      <c r="F774" t="str">
        <f>_xlfn.CONCAT(MID(OP[[#This Row],[CDP]],1,10),"-",RIGHT(OP[[#This Row],[Dependencia]],2),"-",MID(OP[[#This Row],[Fuente]],1,1))</f>
        <v>3825-45-N</v>
      </c>
      <c r="G774" t="s">
        <v>417</v>
      </c>
      <c r="H774">
        <v>45726</v>
      </c>
      <c r="I774">
        <v>45728.068020833336</v>
      </c>
      <c r="J774" t="s">
        <v>51</v>
      </c>
      <c r="K774" s="1">
        <v>3986243</v>
      </c>
      <c r="L774" s="1">
        <v>21190</v>
      </c>
      <c r="M774" s="1">
        <v>3965053</v>
      </c>
      <c r="N774" t="s">
        <v>52</v>
      </c>
      <c r="O774" t="s">
        <v>53</v>
      </c>
      <c r="P774" t="s">
        <v>169</v>
      </c>
      <c r="Q774">
        <v>39669143</v>
      </c>
      <c r="R774" t="s">
        <v>418</v>
      </c>
      <c r="S774" t="s">
        <v>56</v>
      </c>
      <c r="T774" t="s">
        <v>57</v>
      </c>
      <c r="U774" s="3" t="s">
        <v>419</v>
      </c>
      <c r="V774" t="s">
        <v>59</v>
      </c>
      <c r="W774">
        <v>890903938</v>
      </c>
      <c r="X774" t="s">
        <v>86</v>
      </c>
      <c r="Y774">
        <v>923245</v>
      </c>
      <c r="Z774" t="s">
        <v>403</v>
      </c>
      <c r="AA774" t="s">
        <v>62</v>
      </c>
      <c r="AB774" t="s">
        <v>63</v>
      </c>
      <c r="AC774" t="s">
        <v>172</v>
      </c>
      <c r="AD774" t="s">
        <v>173</v>
      </c>
      <c r="AE774" t="s">
        <v>66</v>
      </c>
      <c r="AF774" s="1">
        <v>3986243</v>
      </c>
      <c r="AG774" s="1">
        <v>0</v>
      </c>
      <c r="AH774" s="1">
        <v>0</v>
      </c>
      <c r="AI774" s="1">
        <v>0</v>
      </c>
      <c r="AJ774" t="s">
        <v>67</v>
      </c>
      <c r="AM774" t="s">
        <v>68</v>
      </c>
      <c r="AS774">
        <v>3825</v>
      </c>
      <c r="AT774">
        <v>3825</v>
      </c>
      <c r="AU774">
        <v>4925</v>
      </c>
      <c r="AV774">
        <v>0</v>
      </c>
      <c r="AX774">
        <v>8125</v>
      </c>
      <c r="AY774">
        <v>64519525</v>
      </c>
      <c r="AZ774" t="s">
        <v>70</v>
      </c>
      <c r="BA774">
        <v>45692</v>
      </c>
      <c r="BB774" t="s">
        <v>174</v>
      </c>
      <c r="BC774" t="s">
        <v>420</v>
      </c>
      <c r="BD774" t="s">
        <v>421</v>
      </c>
    </row>
    <row r="775" spans="1:56" x14ac:dyDescent="0.25">
      <c r="A775" t="str">
        <f>OP[[#This Row],[CODIGO_OP]]&amp;OP[[#This Row],[Rubro]]</f>
        <v>64519625-45-NC-3603-1300-20-20305C-3603025-02</v>
      </c>
      <c r="B775" t="str">
        <f>OP[[#This Row],[CODIGO_CRP]]&amp;OP[[#This Row],[Rubro]]</f>
        <v>5025-45-NC-3603-1300-20-20305C-3603025-02</v>
      </c>
      <c r="C775" t="str">
        <f>OP[[#This Row],[CODIGO_CDP]]&amp;OP[[#This Row],[Rubro]]</f>
        <v>3825-45-NC-3603-1300-20-20305C-3603025-02</v>
      </c>
      <c r="D775" t="str">
        <f>_xlfn.CONCAT(MID(OP[[#This Row],[Numero Documento]],1,10),"-",RIGHT(OP[[#This Row],[Dependencia]],2),"-",MID(OP[[#This Row],[Fuente]],1,1))</f>
        <v>64519625-45-N</v>
      </c>
      <c r="E775" t="str">
        <f>_xlfn.CONCAT(MID(OP[[#This Row],[Compromisos]],1,10),"-",RIGHT(OP[[#This Row],[Dependencia]],2),"-",MID(OP[[#This Row],[Fuente]],1,1))</f>
        <v>5025-45-N</v>
      </c>
      <c r="F775" t="str">
        <f>_xlfn.CONCAT(MID(OP[[#This Row],[CDP]],1,10),"-",RIGHT(OP[[#This Row],[Dependencia]],2),"-",MID(OP[[#This Row],[Fuente]],1,1))</f>
        <v>3825-45-N</v>
      </c>
      <c r="G775" t="s">
        <v>422</v>
      </c>
      <c r="H775">
        <v>45726</v>
      </c>
      <c r="I775">
        <v>45728.079571759263</v>
      </c>
      <c r="J775" t="s">
        <v>51</v>
      </c>
      <c r="K775" s="1">
        <v>3986243</v>
      </c>
      <c r="L775" s="1">
        <v>21190</v>
      </c>
      <c r="M775" s="1">
        <v>3965053</v>
      </c>
      <c r="N775" t="s">
        <v>52</v>
      </c>
      <c r="O775" t="s">
        <v>53</v>
      </c>
      <c r="P775" t="s">
        <v>169</v>
      </c>
      <c r="Q775">
        <v>52506643</v>
      </c>
      <c r="R775" t="s">
        <v>423</v>
      </c>
      <c r="S775" t="s">
        <v>56</v>
      </c>
      <c r="T775" t="s">
        <v>57</v>
      </c>
      <c r="U775" s="3" t="s">
        <v>424</v>
      </c>
      <c r="V775" t="s">
        <v>59</v>
      </c>
      <c r="W775">
        <v>860034313</v>
      </c>
      <c r="X775" t="s">
        <v>97</v>
      </c>
      <c r="Y775">
        <v>923245</v>
      </c>
      <c r="Z775" t="s">
        <v>403</v>
      </c>
      <c r="AA775" t="s">
        <v>62</v>
      </c>
      <c r="AB775" t="s">
        <v>63</v>
      </c>
      <c r="AC775" t="s">
        <v>172</v>
      </c>
      <c r="AD775" t="s">
        <v>173</v>
      </c>
      <c r="AE775" t="s">
        <v>66</v>
      </c>
      <c r="AF775" s="1">
        <v>3986243</v>
      </c>
      <c r="AG775" s="1">
        <v>0</v>
      </c>
      <c r="AH775" s="1">
        <v>0</v>
      </c>
      <c r="AI775" s="1">
        <v>0</v>
      </c>
      <c r="AJ775" t="s">
        <v>67</v>
      </c>
      <c r="AM775" t="s">
        <v>68</v>
      </c>
      <c r="AS775">
        <v>3825</v>
      </c>
      <c r="AT775">
        <v>3825</v>
      </c>
      <c r="AU775">
        <v>5025</v>
      </c>
      <c r="AV775">
        <v>0</v>
      </c>
      <c r="AX775">
        <v>8225</v>
      </c>
      <c r="AY775">
        <v>64519625</v>
      </c>
      <c r="AZ775" t="s">
        <v>70</v>
      </c>
      <c r="BA775">
        <v>45692</v>
      </c>
      <c r="BB775" t="s">
        <v>174</v>
      </c>
      <c r="BC775" t="s">
        <v>425</v>
      </c>
      <c r="BD775" t="s">
        <v>421</v>
      </c>
    </row>
    <row r="776" spans="1:56" x14ac:dyDescent="0.25">
      <c r="A776" t="str">
        <f>OP[[#This Row],[CODIGO_OP]]&amp;OP[[#This Row],[Rubro]]</f>
        <v>64519725-45-NC-3603-1300-20-20305C-3603025-02</v>
      </c>
      <c r="B776" t="str">
        <f>OP[[#This Row],[CODIGO_CRP]]&amp;OP[[#This Row],[Rubro]]</f>
        <v>5125-45-NC-3603-1300-20-20305C-3603025-02</v>
      </c>
      <c r="C776" t="str">
        <f>OP[[#This Row],[CODIGO_CDP]]&amp;OP[[#This Row],[Rubro]]</f>
        <v>3825-45-NC-3603-1300-20-20305C-3603025-02</v>
      </c>
      <c r="D776" t="str">
        <f>_xlfn.CONCAT(MID(OP[[#This Row],[Numero Documento]],1,10),"-",RIGHT(OP[[#This Row],[Dependencia]],2),"-",MID(OP[[#This Row],[Fuente]],1,1))</f>
        <v>64519725-45-N</v>
      </c>
      <c r="E776" t="str">
        <f>_xlfn.CONCAT(MID(OP[[#This Row],[Compromisos]],1,10),"-",RIGHT(OP[[#This Row],[Dependencia]],2),"-",MID(OP[[#This Row],[Fuente]],1,1))</f>
        <v>5125-45-N</v>
      </c>
      <c r="F776" t="str">
        <f>_xlfn.CONCAT(MID(OP[[#This Row],[CDP]],1,10),"-",RIGHT(OP[[#This Row],[Dependencia]],2),"-",MID(OP[[#This Row],[Fuente]],1,1))</f>
        <v>3825-45-N</v>
      </c>
      <c r="G776" t="s">
        <v>426</v>
      </c>
      <c r="H776">
        <v>45726</v>
      </c>
      <c r="I776">
        <v>45728.079421296294</v>
      </c>
      <c r="J776" t="s">
        <v>51</v>
      </c>
      <c r="K776" s="1">
        <v>3986243</v>
      </c>
      <c r="L776" s="1">
        <v>21190</v>
      </c>
      <c r="M776" s="1">
        <v>3965053</v>
      </c>
      <c r="N776" t="s">
        <v>52</v>
      </c>
      <c r="O776" t="s">
        <v>53</v>
      </c>
      <c r="P776" t="s">
        <v>169</v>
      </c>
      <c r="Q776">
        <v>52803339</v>
      </c>
      <c r="R776" t="s">
        <v>427</v>
      </c>
      <c r="S776" t="s">
        <v>56</v>
      </c>
      <c r="T776" t="s">
        <v>57</v>
      </c>
      <c r="U776" s="3" t="s">
        <v>428</v>
      </c>
      <c r="V776" t="s">
        <v>59</v>
      </c>
      <c r="W776">
        <v>860034313</v>
      </c>
      <c r="X776" t="s">
        <v>97</v>
      </c>
      <c r="Y776">
        <v>923245</v>
      </c>
      <c r="Z776" t="s">
        <v>403</v>
      </c>
      <c r="AA776" t="s">
        <v>62</v>
      </c>
      <c r="AB776" t="s">
        <v>63</v>
      </c>
      <c r="AC776" t="s">
        <v>172</v>
      </c>
      <c r="AD776" t="s">
        <v>173</v>
      </c>
      <c r="AE776" t="s">
        <v>66</v>
      </c>
      <c r="AF776" s="1">
        <v>3986243</v>
      </c>
      <c r="AG776" s="1">
        <v>0</v>
      </c>
      <c r="AH776" s="1">
        <v>0</v>
      </c>
      <c r="AI776" s="1">
        <v>0</v>
      </c>
      <c r="AJ776" t="s">
        <v>67</v>
      </c>
      <c r="AM776" t="s">
        <v>68</v>
      </c>
      <c r="AS776">
        <v>3825</v>
      </c>
      <c r="AT776">
        <v>3825</v>
      </c>
      <c r="AU776">
        <v>5125</v>
      </c>
      <c r="AV776">
        <v>0</v>
      </c>
      <c r="AX776">
        <v>8325</v>
      </c>
      <c r="AY776">
        <v>64519725</v>
      </c>
      <c r="AZ776" t="s">
        <v>70</v>
      </c>
      <c r="BA776">
        <v>45692</v>
      </c>
      <c r="BB776" t="s">
        <v>174</v>
      </c>
      <c r="BC776" t="s">
        <v>429</v>
      </c>
      <c r="BD776" t="s">
        <v>421</v>
      </c>
    </row>
    <row r="777" spans="1:56" x14ac:dyDescent="0.25">
      <c r="A777" t="str">
        <f>OP[[#This Row],[CODIGO_OP]]&amp;OP[[#This Row],[Rubro]]</f>
        <v>64519825-45-NC-3603-1300-20-20305C-3603025-02</v>
      </c>
      <c r="B777" t="str">
        <f>OP[[#This Row],[CODIGO_CRP]]&amp;OP[[#This Row],[Rubro]]</f>
        <v>5225-45-NC-3603-1300-20-20305C-3603025-02</v>
      </c>
      <c r="C777" t="str">
        <f>OP[[#This Row],[CODIGO_CDP]]&amp;OP[[#This Row],[Rubro]]</f>
        <v>3825-45-NC-3603-1300-20-20305C-3603025-02</v>
      </c>
      <c r="D777" t="str">
        <f>_xlfn.CONCAT(MID(OP[[#This Row],[Numero Documento]],1,10),"-",RIGHT(OP[[#This Row],[Dependencia]],2),"-",MID(OP[[#This Row],[Fuente]],1,1))</f>
        <v>64519825-45-N</v>
      </c>
      <c r="E777" t="str">
        <f>_xlfn.CONCAT(MID(OP[[#This Row],[Compromisos]],1,10),"-",RIGHT(OP[[#This Row],[Dependencia]],2),"-",MID(OP[[#This Row],[Fuente]],1,1))</f>
        <v>5225-45-N</v>
      </c>
      <c r="F777" t="str">
        <f>_xlfn.CONCAT(MID(OP[[#This Row],[CDP]],1,10),"-",RIGHT(OP[[#This Row],[Dependencia]],2),"-",MID(OP[[#This Row],[Fuente]],1,1))</f>
        <v>3825-45-N</v>
      </c>
      <c r="G777" t="s">
        <v>430</v>
      </c>
      <c r="H777">
        <v>45726</v>
      </c>
      <c r="I777">
        <v>45728.079467592594</v>
      </c>
      <c r="J777" t="s">
        <v>51</v>
      </c>
      <c r="K777" s="1">
        <v>3986243</v>
      </c>
      <c r="L777" s="1">
        <v>21190</v>
      </c>
      <c r="M777" s="1">
        <v>3965053</v>
      </c>
      <c r="N777" t="s">
        <v>52</v>
      </c>
      <c r="O777" t="s">
        <v>53</v>
      </c>
      <c r="P777" t="s">
        <v>169</v>
      </c>
      <c r="Q777">
        <v>1022364660</v>
      </c>
      <c r="R777" t="s">
        <v>431</v>
      </c>
      <c r="S777" t="s">
        <v>56</v>
      </c>
      <c r="T777" t="s">
        <v>57</v>
      </c>
      <c r="U777" s="3" t="s">
        <v>432</v>
      </c>
      <c r="V777" t="s">
        <v>59</v>
      </c>
      <c r="W777">
        <v>860034313</v>
      </c>
      <c r="X777" t="s">
        <v>97</v>
      </c>
      <c r="Y777">
        <v>923245</v>
      </c>
      <c r="Z777" t="s">
        <v>403</v>
      </c>
      <c r="AA777" t="s">
        <v>62</v>
      </c>
      <c r="AB777" t="s">
        <v>63</v>
      </c>
      <c r="AC777" t="s">
        <v>172</v>
      </c>
      <c r="AD777" t="s">
        <v>173</v>
      </c>
      <c r="AE777" t="s">
        <v>66</v>
      </c>
      <c r="AF777" s="1">
        <v>3986243</v>
      </c>
      <c r="AG777" s="1">
        <v>0</v>
      </c>
      <c r="AH777" s="1">
        <v>0</v>
      </c>
      <c r="AI777" s="1">
        <v>0</v>
      </c>
      <c r="AJ777" t="s">
        <v>67</v>
      </c>
      <c r="AM777" t="s">
        <v>68</v>
      </c>
      <c r="AS777">
        <v>3825</v>
      </c>
      <c r="AT777">
        <v>3825</v>
      </c>
      <c r="AU777">
        <v>5225</v>
      </c>
      <c r="AV777">
        <v>0</v>
      </c>
      <c r="AX777">
        <v>8425</v>
      </c>
      <c r="AY777">
        <v>64519825</v>
      </c>
      <c r="AZ777" t="s">
        <v>70</v>
      </c>
      <c r="BA777">
        <v>45692</v>
      </c>
      <c r="BB777" t="s">
        <v>174</v>
      </c>
      <c r="BC777" t="s">
        <v>433</v>
      </c>
      <c r="BD777" t="s">
        <v>421</v>
      </c>
    </row>
    <row r="778" spans="1:56" x14ac:dyDescent="0.25">
      <c r="A778" t="str">
        <f>OP[[#This Row],[CODIGO_OP]]&amp;OP[[#This Row],[Rubro]]</f>
        <v>64519925-45-NC-3603-1300-20-20305C-3603025-02</v>
      </c>
      <c r="B778" t="str">
        <f>OP[[#This Row],[CODIGO_CRP]]&amp;OP[[#This Row],[Rubro]]</f>
        <v>5325-45-NC-3603-1300-20-20305C-3603025-02</v>
      </c>
      <c r="C778" t="str">
        <f>OP[[#This Row],[CODIGO_CDP]]&amp;OP[[#This Row],[Rubro]]</f>
        <v>3825-45-NC-3603-1300-20-20305C-3603025-02</v>
      </c>
      <c r="D778" t="str">
        <f>_xlfn.CONCAT(MID(OP[[#This Row],[Numero Documento]],1,10),"-",RIGHT(OP[[#This Row],[Dependencia]],2),"-",MID(OP[[#This Row],[Fuente]],1,1))</f>
        <v>64519925-45-N</v>
      </c>
      <c r="E778" t="str">
        <f>_xlfn.CONCAT(MID(OP[[#This Row],[Compromisos]],1,10),"-",RIGHT(OP[[#This Row],[Dependencia]],2),"-",MID(OP[[#This Row],[Fuente]],1,1))</f>
        <v>5325-45-N</v>
      </c>
      <c r="F778" t="str">
        <f>_xlfn.CONCAT(MID(OP[[#This Row],[CDP]],1,10),"-",RIGHT(OP[[#This Row],[Dependencia]],2),"-",MID(OP[[#This Row],[Fuente]],1,1))</f>
        <v>3825-45-N</v>
      </c>
      <c r="G778" t="s">
        <v>434</v>
      </c>
      <c r="H778">
        <v>45726</v>
      </c>
      <c r="I778">
        <v>45728.079421296294</v>
      </c>
      <c r="J778" t="s">
        <v>51</v>
      </c>
      <c r="K778" s="1">
        <v>3986243</v>
      </c>
      <c r="L778" s="1">
        <v>21190</v>
      </c>
      <c r="M778" s="1">
        <v>3965053</v>
      </c>
      <c r="N778" t="s">
        <v>52</v>
      </c>
      <c r="O778" t="s">
        <v>53</v>
      </c>
      <c r="P778" t="s">
        <v>169</v>
      </c>
      <c r="Q778">
        <v>52874856</v>
      </c>
      <c r="R778" t="s">
        <v>435</v>
      </c>
      <c r="S778" t="s">
        <v>56</v>
      </c>
      <c r="T778" t="s">
        <v>57</v>
      </c>
      <c r="U778" s="3" t="s">
        <v>436</v>
      </c>
      <c r="V778" t="s">
        <v>59</v>
      </c>
      <c r="W778">
        <v>860034313</v>
      </c>
      <c r="X778" t="s">
        <v>97</v>
      </c>
      <c r="Y778">
        <v>923245</v>
      </c>
      <c r="Z778" t="s">
        <v>403</v>
      </c>
      <c r="AA778" t="s">
        <v>62</v>
      </c>
      <c r="AB778" t="s">
        <v>63</v>
      </c>
      <c r="AC778" t="s">
        <v>172</v>
      </c>
      <c r="AD778" t="s">
        <v>173</v>
      </c>
      <c r="AE778" t="s">
        <v>66</v>
      </c>
      <c r="AF778" s="1">
        <v>3986243</v>
      </c>
      <c r="AG778" s="1">
        <v>0</v>
      </c>
      <c r="AH778" s="1">
        <v>0</v>
      </c>
      <c r="AI778" s="1">
        <v>0</v>
      </c>
      <c r="AJ778" t="s">
        <v>67</v>
      </c>
      <c r="AM778" t="s">
        <v>68</v>
      </c>
      <c r="AS778">
        <v>3825</v>
      </c>
      <c r="AT778">
        <v>3825</v>
      </c>
      <c r="AU778">
        <v>5325</v>
      </c>
      <c r="AV778">
        <v>0</v>
      </c>
      <c r="AX778">
        <v>8525</v>
      </c>
      <c r="AY778">
        <v>64519925</v>
      </c>
      <c r="AZ778" t="s">
        <v>70</v>
      </c>
      <c r="BA778">
        <v>45692</v>
      </c>
      <c r="BB778" t="s">
        <v>174</v>
      </c>
      <c r="BC778" t="s">
        <v>437</v>
      </c>
      <c r="BD778" t="s">
        <v>421</v>
      </c>
    </row>
    <row r="779" spans="1:56" x14ac:dyDescent="0.25">
      <c r="A779" t="str">
        <f>OP[[#This Row],[CODIGO_OP]]&amp;OP[[#This Row],[Rubro]]</f>
        <v>64520025-45-NC-3603-1300-20-20305C-3603025-02</v>
      </c>
      <c r="B779" t="str">
        <f>OP[[#This Row],[CODIGO_CRP]]&amp;OP[[#This Row],[Rubro]]</f>
        <v>5425-45-NC-3603-1300-20-20305C-3603025-02</v>
      </c>
      <c r="C779" t="str">
        <f>OP[[#This Row],[CODIGO_CDP]]&amp;OP[[#This Row],[Rubro]]</f>
        <v>3825-45-NC-3603-1300-20-20305C-3603025-02</v>
      </c>
      <c r="D779" t="str">
        <f>_xlfn.CONCAT(MID(OP[[#This Row],[Numero Documento]],1,10),"-",RIGHT(OP[[#This Row],[Dependencia]],2),"-",MID(OP[[#This Row],[Fuente]],1,1))</f>
        <v>64520025-45-N</v>
      </c>
      <c r="E779" t="str">
        <f>_xlfn.CONCAT(MID(OP[[#This Row],[Compromisos]],1,10),"-",RIGHT(OP[[#This Row],[Dependencia]],2),"-",MID(OP[[#This Row],[Fuente]],1,1))</f>
        <v>5425-45-N</v>
      </c>
      <c r="F779" t="str">
        <f>_xlfn.CONCAT(MID(OP[[#This Row],[CDP]],1,10),"-",RIGHT(OP[[#This Row],[Dependencia]],2),"-",MID(OP[[#This Row],[Fuente]],1,1))</f>
        <v>3825-45-N</v>
      </c>
      <c r="G779" t="s">
        <v>438</v>
      </c>
      <c r="H779">
        <v>45726</v>
      </c>
      <c r="I779">
        <v>45728.064687500002</v>
      </c>
      <c r="J779" t="s">
        <v>51</v>
      </c>
      <c r="K779" s="1">
        <v>3986243</v>
      </c>
      <c r="L779" s="1">
        <v>21190</v>
      </c>
      <c r="M779" s="1">
        <v>3965053</v>
      </c>
      <c r="N779" t="s">
        <v>52</v>
      </c>
      <c r="O779" t="s">
        <v>53</v>
      </c>
      <c r="P779" t="s">
        <v>169</v>
      </c>
      <c r="Q779">
        <v>52306195</v>
      </c>
      <c r="R779" t="s">
        <v>439</v>
      </c>
      <c r="S779" t="s">
        <v>56</v>
      </c>
      <c r="T779" t="s">
        <v>57</v>
      </c>
      <c r="U779" s="3" t="s">
        <v>440</v>
      </c>
      <c r="V779" t="s">
        <v>59</v>
      </c>
      <c r="W779">
        <v>860002964</v>
      </c>
      <c r="X779" t="s">
        <v>242</v>
      </c>
      <c r="Y779">
        <v>923245</v>
      </c>
      <c r="Z779" t="s">
        <v>403</v>
      </c>
      <c r="AA779" t="s">
        <v>62</v>
      </c>
      <c r="AB779" t="s">
        <v>63</v>
      </c>
      <c r="AC779" t="s">
        <v>172</v>
      </c>
      <c r="AD779" t="s">
        <v>173</v>
      </c>
      <c r="AE779" t="s">
        <v>66</v>
      </c>
      <c r="AF779" s="1">
        <v>3986243</v>
      </c>
      <c r="AG779" s="1">
        <v>0</v>
      </c>
      <c r="AH779" s="1">
        <v>0</v>
      </c>
      <c r="AI779" s="1">
        <v>0</v>
      </c>
      <c r="AJ779" t="s">
        <v>67</v>
      </c>
      <c r="AM779" t="s">
        <v>68</v>
      </c>
      <c r="AS779">
        <v>3825</v>
      </c>
      <c r="AT779">
        <v>3825</v>
      </c>
      <c r="AU779">
        <v>5425</v>
      </c>
      <c r="AV779">
        <v>0</v>
      </c>
      <c r="AX779">
        <v>8625</v>
      </c>
      <c r="AY779">
        <v>64520025</v>
      </c>
      <c r="AZ779" t="s">
        <v>70</v>
      </c>
      <c r="BA779">
        <v>45692</v>
      </c>
      <c r="BB779" t="s">
        <v>174</v>
      </c>
      <c r="BC779" t="s">
        <v>441</v>
      </c>
      <c r="BD779" t="s">
        <v>421</v>
      </c>
    </row>
    <row r="780" spans="1:56" x14ac:dyDescent="0.25">
      <c r="A780" t="str">
        <f>OP[[#This Row],[CODIGO_OP]]&amp;OP[[#This Row],[Rubro]]</f>
        <v>64520125-45-NC-3603-1300-20-20305C-3603025-02</v>
      </c>
      <c r="B780" t="str">
        <f>OP[[#This Row],[CODIGO_CRP]]&amp;OP[[#This Row],[Rubro]]</f>
        <v>5525-45-NC-3603-1300-20-20305C-3603025-02</v>
      </c>
      <c r="C780" t="str">
        <f>OP[[#This Row],[CODIGO_CDP]]&amp;OP[[#This Row],[Rubro]]</f>
        <v>3825-45-NC-3603-1300-20-20305C-3603025-02</v>
      </c>
      <c r="D780" t="str">
        <f>_xlfn.CONCAT(MID(OP[[#This Row],[Numero Documento]],1,10),"-",RIGHT(OP[[#This Row],[Dependencia]],2),"-",MID(OP[[#This Row],[Fuente]],1,1))</f>
        <v>64520125-45-N</v>
      </c>
      <c r="E780" t="str">
        <f>_xlfn.CONCAT(MID(OP[[#This Row],[Compromisos]],1,10),"-",RIGHT(OP[[#This Row],[Dependencia]],2),"-",MID(OP[[#This Row],[Fuente]],1,1))</f>
        <v>5525-45-N</v>
      </c>
      <c r="F780" t="str">
        <f>_xlfn.CONCAT(MID(OP[[#This Row],[CDP]],1,10),"-",RIGHT(OP[[#This Row],[Dependencia]],2),"-",MID(OP[[#This Row],[Fuente]],1,1))</f>
        <v>3825-45-N</v>
      </c>
      <c r="G780" t="s">
        <v>442</v>
      </c>
      <c r="H780">
        <v>45726</v>
      </c>
      <c r="I780">
        <v>45728.079409722224</v>
      </c>
      <c r="J780" t="s">
        <v>51</v>
      </c>
      <c r="K780" s="1">
        <v>3986243</v>
      </c>
      <c r="L780" s="1">
        <v>21190</v>
      </c>
      <c r="M780" s="1">
        <v>3965053</v>
      </c>
      <c r="N780" t="s">
        <v>52</v>
      </c>
      <c r="O780" t="s">
        <v>53</v>
      </c>
      <c r="P780" t="s">
        <v>169</v>
      </c>
      <c r="Q780">
        <v>52229415</v>
      </c>
      <c r="R780" t="s">
        <v>443</v>
      </c>
      <c r="S780" t="s">
        <v>56</v>
      </c>
      <c r="T780" t="s">
        <v>57</v>
      </c>
      <c r="U780" s="3" t="s">
        <v>444</v>
      </c>
      <c r="V780" t="s">
        <v>59</v>
      </c>
      <c r="W780">
        <v>860034313</v>
      </c>
      <c r="X780" t="s">
        <v>97</v>
      </c>
      <c r="Y780">
        <v>923245</v>
      </c>
      <c r="Z780" t="s">
        <v>403</v>
      </c>
      <c r="AA780" t="s">
        <v>62</v>
      </c>
      <c r="AB780" t="s">
        <v>63</v>
      </c>
      <c r="AC780" t="s">
        <v>172</v>
      </c>
      <c r="AD780" t="s">
        <v>173</v>
      </c>
      <c r="AE780" t="s">
        <v>66</v>
      </c>
      <c r="AF780" s="1">
        <v>3986243</v>
      </c>
      <c r="AG780" s="1">
        <v>0</v>
      </c>
      <c r="AH780" s="1">
        <v>0</v>
      </c>
      <c r="AI780" s="1">
        <v>0</v>
      </c>
      <c r="AJ780" t="s">
        <v>67</v>
      </c>
      <c r="AM780" t="s">
        <v>68</v>
      </c>
      <c r="AS780">
        <v>3825</v>
      </c>
      <c r="AT780">
        <v>3825</v>
      </c>
      <c r="AU780">
        <v>5525</v>
      </c>
      <c r="AV780">
        <v>0</v>
      </c>
      <c r="AX780">
        <v>8725</v>
      </c>
      <c r="AY780">
        <v>64520125</v>
      </c>
      <c r="AZ780" t="s">
        <v>70</v>
      </c>
      <c r="BA780">
        <v>45692</v>
      </c>
      <c r="BB780" t="s">
        <v>174</v>
      </c>
      <c r="BC780" t="s">
        <v>445</v>
      </c>
      <c r="BD780" t="s">
        <v>421</v>
      </c>
    </row>
    <row r="781" spans="1:56" x14ac:dyDescent="0.25">
      <c r="A781" t="str">
        <f>OP[[#This Row],[CODIGO_OP]]&amp;OP[[#This Row],[Rubro]]</f>
        <v>64520225-45-NC-3603-1300-20-20305C-3603025-02</v>
      </c>
      <c r="B781" t="str">
        <f>OP[[#This Row],[CODIGO_CRP]]&amp;OP[[#This Row],[Rubro]]</f>
        <v>5625-45-NC-3603-1300-20-20305C-3603025-02</v>
      </c>
      <c r="C781" t="str">
        <f>OP[[#This Row],[CODIGO_CDP]]&amp;OP[[#This Row],[Rubro]]</f>
        <v>3825-45-NC-3603-1300-20-20305C-3603025-02</v>
      </c>
      <c r="D781" t="str">
        <f>_xlfn.CONCAT(MID(OP[[#This Row],[Numero Documento]],1,10),"-",RIGHT(OP[[#This Row],[Dependencia]],2),"-",MID(OP[[#This Row],[Fuente]],1,1))</f>
        <v>64520225-45-N</v>
      </c>
      <c r="E781" t="str">
        <f>_xlfn.CONCAT(MID(OP[[#This Row],[Compromisos]],1,10),"-",RIGHT(OP[[#This Row],[Dependencia]],2),"-",MID(OP[[#This Row],[Fuente]],1,1))</f>
        <v>5625-45-N</v>
      </c>
      <c r="F781" t="str">
        <f>_xlfn.CONCAT(MID(OP[[#This Row],[CDP]],1,10),"-",RIGHT(OP[[#This Row],[Dependencia]],2),"-",MID(OP[[#This Row],[Fuente]],1,1))</f>
        <v>3825-45-N</v>
      </c>
      <c r="G781" t="s">
        <v>446</v>
      </c>
      <c r="H781">
        <v>45726</v>
      </c>
      <c r="I781">
        <v>45728.067974537036</v>
      </c>
      <c r="J781" t="s">
        <v>51</v>
      </c>
      <c r="K781" s="1">
        <v>3986243</v>
      </c>
      <c r="L781" s="1">
        <v>21190</v>
      </c>
      <c r="M781" s="1">
        <v>3965053</v>
      </c>
      <c r="N781" t="s">
        <v>52</v>
      </c>
      <c r="O781" t="s">
        <v>53</v>
      </c>
      <c r="P781" t="s">
        <v>169</v>
      </c>
      <c r="Q781">
        <v>1031123608</v>
      </c>
      <c r="R781" t="s">
        <v>447</v>
      </c>
      <c r="S781" t="s">
        <v>56</v>
      </c>
      <c r="T781" t="s">
        <v>57</v>
      </c>
      <c r="U781" s="3" t="s">
        <v>448</v>
      </c>
      <c r="V781" t="s">
        <v>59</v>
      </c>
      <c r="W781">
        <v>890903938</v>
      </c>
      <c r="X781" t="s">
        <v>86</v>
      </c>
      <c r="Y781">
        <v>923245</v>
      </c>
      <c r="Z781" t="s">
        <v>403</v>
      </c>
      <c r="AA781" t="s">
        <v>62</v>
      </c>
      <c r="AB781" t="s">
        <v>63</v>
      </c>
      <c r="AC781" t="s">
        <v>172</v>
      </c>
      <c r="AD781" t="s">
        <v>173</v>
      </c>
      <c r="AE781" t="s">
        <v>66</v>
      </c>
      <c r="AF781" s="1">
        <v>3986243</v>
      </c>
      <c r="AG781" s="1">
        <v>0</v>
      </c>
      <c r="AH781" s="1">
        <v>0</v>
      </c>
      <c r="AI781" s="1">
        <v>0</v>
      </c>
      <c r="AJ781" t="s">
        <v>67</v>
      </c>
      <c r="AM781" t="s">
        <v>68</v>
      </c>
      <c r="AS781">
        <v>3825</v>
      </c>
      <c r="AT781">
        <v>3825</v>
      </c>
      <c r="AU781">
        <v>5625</v>
      </c>
      <c r="AV781">
        <v>0</v>
      </c>
      <c r="AX781">
        <v>8825</v>
      </c>
      <c r="AY781">
        <v>64520225</v>
      </c>
      <c r="AZ781" t="s">
        <v>70</v>
      </c>
      <c r="BA781">
        <v>45692</v>
      </c>
      <c r="BB781" t="s">
        <v>174</v>
      </c>
      <c r="BC781" t="s">
        <v>449</v>
      </c>
      <c r="BD781" t="s">
        <v>421</v>
      </c>
    </row>
    <row r="782" spans="1:56" x14ac:dyDescent="0.25">
      <c r="A782" t="str">
        <f>OP[[#This Row],[CODIGO_OP]]&amp;OP[[#This Row],[Rubro]]</f>
        <v>64520325-45-NC-3603-1300-20-20305C-3603025-02</v>
      </c>
      <c r="B782" t="str">
        <f>OP[[#This Row],[CODIGO_CRP]]&amp;OP[[#This Row],[Rubro]]</f>
        <v>5725-45-NC-3603-1300-20-20305C-3603025-02</v>
      </c>
      <c r="C782" t="str">
        <f>OP[[#This Row],[CODIGO_CDP]]&amp;OP[[#This Row],[Rubro]]</f>
        <v>3825-45-NC-3603-1300-20-20305C-3603025-02</v>
      </c>
      <c r="D782" t="str">
        <f>_xlfn.CONCAT(MID(OP[[#This Row],[Numero Documento]],1,10),"-",RIGHT(OP[[#This Row],[Dependencia]],2),"-",MID(OP[[#This Row],[Fuente]],1,1))</f>
        <v>64520325-45-N</v>
      </c>
      <c r="E782" t="str">
        <f>_xlfn.CONCAT(MID(OP[[#This Row],[Compromisos]],1,10),"-",RIGHT(OP[[#This Row],[Dependencia]],2),"-",MID(OP[[#This Row],[Fuente]],1,1))</f>
        <v>5725-45-N</v>
      </c>
      <c r="F782" t="str">
        <f>_xlfn.CONCAT(MID(OP[[#This Row],[CDP]],1,10),"-",RIGHT(OP[[#This Row],[Dependencia]],2),"-",MID(OP[[#This Row],[Fuente]],1,1))</f>
        <v>3825-45-N</v>
      </c>
      <c r="G782" t="s">
        <v>450</v>
      </c>
      <c r="H782">
        <v>45726</v>
      </c>
      <c r="I782">
        <v>45728.081666666665</v>
      </c>
      <c r="J782" t="s">
        <v>51</v>
      </c>
      <c r="K782" s="1">
        <v>3986243</v>
      </c>
      <c r="L782" s="1">
        <v>22721</v>
      </c>
      <c r="M782" s="1">
        <v>3963522</v>
      </c>
      <c r="N782" t="s">
        <v>52</v>
      </c>
      <c r="O782" t="s">
        <v>53</v>
      </c>
      <c r="P782" t="s">
        <v>169</v>
      </c>
      <c r="Q782">
        <v>2994915</v>
      </c>
      <c r="R782" t="s">
        <v>451</v>
      </c>
      <c r="S782" t="s">
        <v>56</v>
      </c>
      <c r="T782" t="s">
        <v>57</v>
      </c>
      <c r="U782" s="3" t="s">
        <v>452</v>
      </c>
      <c r="V782" t="s">
        <v>59</v>
      </c>
      <c r="W782">
        <v>860034313</v>
      </c>
      <c r="X782" t="s">
        <v>97</v>
      </c>
      <c r="Y782">
        <v>923245</v>
      </c>
      <c r="Z782" t="s">
        <v>403</v>
      </c>
      <c r="AA782" t="s">
        <v>62</v>
      </c>
      <c r="AB782" t="s">
        <v>63</v>
      </c>
      <c r="AC782" t="s">
        <v>172</v>
      </c>
      <c r="AD782" t="s">
        <v>173</v>
      </c>
      <c r="AE782" t="s">
        <v>66</v>
      </c>
      <c r="AF782" s="1">
        <v>3986243</v>
      </c>
      <c r="AG782" s="1">
        <v>0</v>
      </c>
      <c r="AH782" s="1">
        <v>0</v>
      </c>
      <c r="AI782" s="1">
        <v>0</v>
      </c>
      <c r="AJ782" t="s">
        <v>67</v>
      </c>
      <c r="AM782" t="s">
        <v>68</v>
      </c>
      <c r="AS782">
        <v>3825</v>
      </c>
      <c r="AT782">
        <v>3825</v>
      </c>
      <c r="AU782">
        <v>5725</v>
      </c>
      <c r="AV782">
        <v>0</v>
      </c>
      <c r="AX782">
        <v>8925</v>
      </c>
      <c r="AY782">
        <v>64520325</v>
      </c>
      <c r="AZ782" t="s">
        <v>70</v>
      </c>
      <c r="BA782">
        <v>45692</v>
      </c>
      <c r="BB782" t="s">
        <v>174</v>
      </c>
      <c r="BC782" t="s">
        <v>453</v>
      </c>
      <c r="BD782" t="s">
        <v>421</v>
      </c>
    </row>
    <row r="783" spans="1:56" x14ac:dyDescent="0.25">
      <c r="A783" t="str">
        <f>OP[[#This Row],[CODIGO_OP]]&amp;OP[[#This Row],[Rubro]]</f>
        <v>64520425-45-NC-3603-1300-20-20305C-3603025-02</v>
      </c>
      <c r="B783" t="str">
        <f>OP[[#This Row],[CODIGO_CRP]]&amp;OP[[#This Row],[Rubro]]</f>
        <v>5825-45-NC-3603-1300-20-20305C-3603025-02</v>
      </c>
      <c r="C783" t="str">
        <f>OP[[#This Row],[CODIGO_CDP]]&amp;OP[[#This Row],[Rubro]]</f>
        <v>3825-45-NC-3603-1300-20-20305C-3603025-02</v>
      </c>
      <c r="D783" t="str">
        <f>_xlfn.CONCAT(MID(OP[[#This Row],[Numero Documento]],1,10),"-",RIGHT(OP[[#This Row],[Dependencia]],2),"-",MID(OP[[#This Row],[Fuente]],1,1))</f>
        <v>64520425-45-N</v>
      </c>
      <c r="E783" t="str">
        <f>_xlfn.CONCAT(MID(OP[[#This Row],[Compromisos]],1,10),"-",RIGHT(OP[[#This Row],[Dependencia]],2),"-",MID(OP[[#This Row],[Fuente]],1,1))</f>
        <v>5825-45-N</v>
      </c>
      <c r="F783" t="str">
        <f>_xlfn.CONCAT(MID(OP[[#This Row],[CDP]],1,10),"-",RIGHT(OP[[#This Row],[Dependencia]],2),"-",MID(OP[[#This Row],[Fuente]],1,1))</f>
        <v>3825-45-N</v>
      </c>
      <c r="G783" t="s">
        <v>454</v>
      </c>
      <c r="H783">
        <v>45726</v>
      </c>
      <c r="I783">
        <v>45728.075902777775</v>
      </c>
      <c r="J783" t="s">
        <v>51</v>
      </c>
      <c r="K783" s="1">
        <v>3986243</v>
      </c>
      <c r="L783" s="1">
        <v>22721</v>
      </c>
      <c r="M783" s="1">
        <v>3963522</v>
      </c>
      <c r="N783" t="s">
        <v>52</v>
      </c>
      <c r="O783" t="s">
        <v>53</v>
      </c>
      <c r="P783" t="s">
        <v>169</v>
      </c>
      <c r="Q783">
        <v>93117815</v>
      </c>
      <c r="R783" t="s">
        <v>455</v>
      </c>
      <c r="S783" t="s">
        <v>56</v>
      </c>
      <c r="T783" t="s">
        <v>57</v>
      </c>
      <c r="U783" s="3" t="s">
        <v>456</v>
      </c>
      <c r="V783" t="s">
        <v>59</v>
      </c>
      <c r="W783">
        <v>860003020</v>
      </c>
      <c r="X783" t="s">
        <v>212</v>
      </c>
      <c r="Y783">
        <v>923245</v>
      </c>
      <c r="Z783" t="s">
        <v>403</v>
      </c>
      <c r="AA783" t="s">
        <v>62</v>
      </c>
      <c r="AB783" t="s">
        <v>63</v>
      </c>
      <c r="AC783" t="s">
        <v>172</v>
      </c>
      <c r="AD783" t="s">
        <v>173</v>
      </c>
      <c r="AE783" t="s">
        <v>66</v>
      </c>
      <c r="AF783" s="1">
        <v>3986243</v>
      </c>
      <c r="AG783" s="1">
        <v>0</v>
      </c>
      <c r="AH783" s="1">
        <v>0</v>
      </c>
      <c r="AI783" s="1">
        <v>0</v>
      </c>
      <c r="AJ783" t="s">
        <v>67</v>
      </c>
      <c r="AM783" t="s">
        <v>68</v>
      </c>
      <c r="AS783">
        <v>3825</v>
      </c>
      <c r="AT783">
        <v>3825</v>
      </c>
      <c r="AU783">
        <v>5825</v>
      </c>
      <c r="AV783">
        <v>0</v>
      </c>
      <c r="AX783">
        <v>9025</v>
      </c>
      <c r="AY783">
        <v>64520425</v>
      </c>
      <c r="AZ783" t="s">
        <v>70</v>
      </c>
      <c r="BA783">
        <v>45692</v>
      </c>
      <c r="BB783" t="s">
        <v>174</v>
      </c>
      <c r="BC783" t="s">
        <v>457</v>
      </c>
      <c r="BD783" t="s">
        <v>421</v>
      </c>
    </row>
    <row r="784" spans="1:56" x14ac:dyDescent="0.25">
      <c r="A784" t="str">
        <f>OP[[#This Row],[CODIGO_OP]]&amp;OP[[#This Row],[Rubro]]</f>
        <v>64520525-45-NC-3603-1300-20-20305C-3603025-02</v>
      </c>
      <c r="B784" t="str">
        <f>OP[[#This Row],[CODIGO_CRP]]&amp;OP[[#This Row],[Rubro]]</f>
        <v>5925-45-NC-3603-1300-20-20305C-3603025-02</v>
      </c>
      <c r="C784" t="str">
        <f>OP[[#This Row],[CODIGO_CDP]]&amp;OP[[#This Row],[Rubro]]</f>
        <v>3825-45-NC-3603-1300-20-20305C-3603025-02</v>
      </c>
      <c r="D784" t="str">
        <f>_xlfn.CONCAT(MID(OP[[#This Row],[Numero Documento]],1,10),"-",RIGHT(OP[[#This Row],[Dependencia]],2),"-",MID(OP[[#This Row],[Fuente]],1,1))</f>
        <v>64520525-45-N</v>
      </c>
      <c r="E784" t="str">
        <f>_xlfn.CONCAT(MID(OP[[#This Row],[Compromisos]],1,10),"-",RIGHT(OP[[#This Row],[Dependencia]],2),"-",MID(OP[[#This Row],[Fuente]],1,1))</f>
        <v>5925-45-N</v>
      </c>
      <c r="F784" t="str">
        <f>_xlfn.CONCAT(MID(OP[[#This Row],[CDP]],1,10),"-",RIGHT(OP[[#This Row],[Dependencia]],2),"-",MID(OP[[#This Row],[Fuente]],1,1))</f>
        <v>3825-45-N</v>
      </c>
      <c r="G784" t="s">
        <v>458</v>
      </c>
      <c r="H784">
        <v>45726</v>
      </c>
      <c r="I784">
        <v>45728.077233796299</v>
      </c>
      <c r="J784" t="s">
        <v>51</v>
      </c>
      <c r="K784" s="1">
        <v>3986243</v>
      </c>
      <c r="L784" s="1">
        <v>21190</v>
      </c>
      <c r="M784" s="1">
        <v>3965053</v>
      </c>
      <c r="N784" t="s">
        <v>52</v>
      </c>
      <c r="O784" t="s">
        <v>53</v>
      </c>
      <c r="P784" t="s">
        <v>169</v>
      </c>
      <c r="Q784">
        <v>79965721</v>
      </c>
      <c r="R784" t="s">
        <v>459</v>
      </c>
      <c r="S784" t="s">
        <v>56</v>
      </c>
      <c r="T784" t="s">
        <v>57</v>
      </c>
      <c r="U784" s="3" t="s">
        <v>460</v>
      </c>
      <c r="V784" t="s">
        <v>59</v>
      </c>
      <c r="W784">
        <v>860007335</v>
      </c>
      <c r="X784" t="s">
        <v>201</v>
      </c>
      <c r="Y784">
        <v>923245</v>
      </c>
      <c r="Z784" t="s">
        <v>403</v>
      </c>
      <c r="AA784" t="s">
        <v>62</v>
      </c>
      <c r="AB784" t="s">
        <v>63</v>
      </c>
      <c r="AC784" t="s">
        <v>172</v>
      </c>
      <c r="AD784" t="s">
        <v>173</v>
      </c>
      <c r="AE784" t="s">
        <v>66</v>
      </c>
      <c r="AF784" s="1">
        <v>3986243</v>
      </c>
      <c r="AG784" s="1">
        <v>0</v>
      </c>
      <c r="AH784" s="1">
        <v>0</v>
      </c>
      <c r="AI784" s="1">
        <v>0</v>
      </c>
      <c r="AJ784" t="s">
        <v>67</v>
      </c>
      <c r="AM784" t="s">
        <v>68</v>
      </c>
      <c r="AS784">
        <v>3825</v>
      </c>
      <c r="AT784">
        <v>3825</v>
      </c>
      <c r="AU784">
        <v>5925</v>
      </c>
      <c r="AV784">
        <v>0</v>
      </c>
      <c r="AX784">
        <v>9125</v>
      </c>
      <c r="AY784">
        <v>64520525</v>
      </c>
      <c r="AZ784" t="s">
        <v>70</v>
      </c>
      <c r="BA784">
        <v>45693</v>
      </c>
      <c r="BB784" t="s">
        <v>174</v>
      </c>
      <c r="BC784" t="s">
        <v>461</v>
      </c>
      <c r="BD784" t="s">
        <v>421</v>
      </c>
    </row>
    <row r="785" spans="1:56" x14ac:dyDescent="0.25">
      <c r="A785" t="str">
        <f>OP[[#This Row],[CODIGO_OP]]&amp;OP[[#This Row],[Rubro]]</f>
        <v>64520625-45-NC-3603-1300-20-20305C-3603025-02</v>
      </c>
      <c r="B785" t="str">
        <f>OP[[#This Row],[CODIGO_CRP]]&amp;OP[[#This Row],[Rubro]]</f>
        <v>6025-45-NC-3603-1300-20-20305C-3603025-02</v>
      </c>
      <c r="C785" t="str">
        <f>OP[[#This Row],[CODIGO_CDP]]&amp;OP[[#This Row],[Rubro]]</f>
        <v>3825-45-NC-3603-1300-20-20305C-3603025-02</v>
      </c>
      <c r="D785" t="str">
        <f>_xlfn.CONCAT(MID(OP[[#This Row],[Numero Documento]],1,10),"-",RIGHT(OP[[#This Row],[Dependencia]],2),"-",MID(OP[[#This Row],[Fuente]],1,1))</f>
        <v>64520625-45-N</v>
      </c>
      <c r="E785" t="str">
        <f>_xlfn.CONCAT(MID(OP[[#This Row],[Compromisos]],1,10),"-",RIGHT(OP[[#This Row],[Dependencia]],2),"-",MID(OP[[#This Row],[Fuente]],1,1))</f>
        <v>6025-45-N</v>
      </c>
      <c r="F785" t="str">
        <f>_xlfn.CONCAT(MID(OP[[#This Row],[CDP]],1,10),"-",RIGHT(OP[[#This Row],[Dependencia]],2),"-",MID(OP[[#This Row],[Fuente]],1,1))</f>
        <v>3825-45-N</v>
      </c>
      <c r="G785" t="s">
        <v>462</v>
      </c>
      <c r="H785">
        <v>45726</v>
      </c>
      <c r="I785">
        <v>45728.082152777781</v>
      </c>
      <c r="J785" t="s">
        <v>51</v>
      </c>
      <c r="K785" s="1">
        <v>3986243</v>
      </c>
      <c r="L785" s="1">
        <v>24939</v>
      </c>
      <c r="M785" s="1">
        <v>3961304</v>
      </c>
      <c r="N785" t="s">
        <v>52</v>
      </c>
      <c r="O785" t="s">
        <v>53</v>
      </c>
      <c r="P785" t="s">
        <v>169</v>
      </c>
      <c r="Q785">
        <v>79408514</v>
      </c>
      <c r="R785" t="s">
        <v>355</v>
      </c>
      <c r="S785" t="s">
        <v>56</v>
      </c>
      <c r="T785" t="s">
        <v>57</v>
      </c>
      <c r="U785" s="3" t="s">
        <v>356</v>
      </c>
      <c r="V785" t="s">
        <v>4068</v>
      </c>
      <c r="W785">
        <v>900047981</v>
      </c>
      <c r="X785" t="s">
        <v>219</v>
      </c>
      <c r="Y785">
        <v>923245</v>
      </c>
      <c r="Z785" t="s">
        <v>403</v>
      </c>
      <c r="AA785" t="s">
        <v>62</v>
      </c>
      <c r="AB785" t="s">
        <v>63</v>
      </c>
      <c r="AC785" t="s">
        <v>172</v>
      </c>
      <c r="AD785" t="s">
        <v>173</v>
      </c>
      <c r="AE785" t="s">
        <v>66</v>
      </c>
      <c r="AF785" s="1">
        <v>3986243</v>
      </c>
      <c r="AG785" s="1">
        <v>0</v>
      </c>
      <c r="AH785" s="1">
        <v>0</v>
      </c>
      <c r="AI785" s="1">
        <v>0</v>
      </c>
      <c r="AJ785" t="s">
        <v>67</v>
      </c>
      <c r="AM785" t="s">
        <v>68</v>
      </c>
      <c r="AS785">
        <v>3825</v>
      </c>
      <c r="AT785">
        <v>3825</v>
      </c>
      <c r="AU785">
        <v>6025</v>
      </c>
      <c r="AV785">
        <v>0</v>
      </c>
      <c r="AX785">
        <v>9225</v>
      </c>
      <c r="AY785">
        <v>64520625</v>
      </c>
      <c r="AZ785" t="s">
        <v>70</v>
      </c>
      <c r="BA785">
        <v>45693</v>
      </c>
      <c r="BB785" t="s">
        <v>174</v>
      </c>
      <c r="BC785" t="s">
        <v>463</v>
      </c>
      <c r="BD785" t="s">
        <v>421</v>
      </c>
    </row>
    <row r="786" spans="1:56" x14ac:dyDescent="0.25">
      <c r="A786" t="str">
        <f>OP[[#This Row],[CODIGO_OP]]&amp;OP[[#This Row],[Rubro]]</f>
        <v>64520725-45-NC-3603-1300-20-20305C-3603025-02</v>
      </c>
      <c r="B786" t="str">
        <f>OP[[#This Row],[CODIGO_CRP]]&amp;OP[[#This Row],[Rubro]]</f>
        <v>6125-45-NC-3603-1300-20-20305C-3603025-02</v>
      </c>
      <c r="C786" t="str">
        <f>OP[[#This Row],[CODIGO_CDP]]&amp;OP[[#This Row],[Rubro]]</f>
        <v>3825-45-NC-3603-1300-20-20305C-3603025-02</v>
      </c>
      <c r="D786" t="str">
        <f>_xlfn.CONCAT(MID(OP[[#This Row],[Numero Documento]],1,10),"-",RIGHT(OP[[#This Row],[Dependencia]],2),"-",MID(OP[[#This Row],[Fuente]],1,1))</f>
        <v>64520725-45-N</v>
      </c>
      <c r="E786" t="str">
        <f>_xlfn.CONCAT(MID(OP[[#This Row],[Compromisos]],1,10),"-",RIGHT(OP[[#This Row],[Dependencia]],2),"-",MID(OP[[#This Row],[Fuente]],1,1))</f>
        <v>6125-45-N</v>
      </c>
      <c r="F786" t="str">
        <f>_xlfn.CONCAT(MID(OP[[#This Row],[CDP]],1,10),"-",RIGHT(OP[[#This Row],[Dependencia]],2),"-",MID(OP[[#This Row],[Fuente]],1,1))</f>
        <v>3825-45-N</v>
      </c>
      <c r="G786" t="s">
        <v>464</v>
      </c>
      <c r="H786">
        <v>45726</v>
      </c>
      <c r="I786">
        <v>45728.0780787037</v>
      </c>
      <c r="J786" t="s">
        <v>51</v>
      </c>
      <c r="K786" s="1">
        <v>3986243</v>
      </c>
      <c r="L786" s="1">
        <v>21190</v>
      </c>
      <c r="M786" s="1">
        <v>3965053</v>
      </c>
      <c r="N786" t="s">
        <v>52</v>
      </c>
      <c r="O786" t="s">
        <v>53</v>
      </c>
      <c r="P786" t="s">
        <v>169</v>
      </c>
      <c r="Q786">
        <v>93130667</v>
      </c>
      <c r="R786" t="s">
        <v>465</v>
      </c>
      <c r="S786" t="s">
        <v>56</v>
      </c>
      <c r="T786" t="s">
        <v>57</v>
      </c>
      <c r="U786" s="3" t="s">
        <v>466</v>
      </c>
      <c r="V786" t="s">
        <v>59</v>
      </c>
      <c r="W786">
        <v>860035827</v>
      </c>
      <c r="X786" t="s">
        <v>378</v>
      </c>
      <c r="Y786">
        <v>923245</v>
      </c>
      <c r="Z786" t="s">
        <v>403</v>
      </c>
      <c r="AA786" t="s">
        <v>62</v>
      </c>
      <c r="AB786" t="s">
        <v>63</v>
      </c>
      <c r="AC786" t="s">
        <v>172</v>
      </c>
      <c r="AD786" t="s">
        <v>173</v>
      </c>
      <c r="AE786" t="s">
        <v>66</v>
      </c>
      <c r="AF786" s="1">
        <v>3986243</v>
      </c>
      <c r="AG786" s="1">
        <v>0</v>
      </c>
      <c r="AH786" s="1">
        <v>0</v>
      </c>
      <c r="AI786" s="1">
        <v>0</v>
      </c>
      <c r="AJ786" t="s">
        <v>67</v>
      </c>
      <c r="AM786" t="s">
        <v>68</v>
      </c>
      <c r="AS786">
        <v>3825</v>
      </c>
      <c r="AT786">
        <v>3825</v>
      </c>
      <c r="AU786">
        <v>6125</v>
      </c>
      <c r="AV786">
        <v>0</v>
      </c>
      <c r="AX786">
        <v>9325</v>
      </c>
      <c r="AY786">
        <v>64520725</v>
      </c>
      <c r="AZ786" t="s">
        <v>70</v>
      </c>
      <c r="BA786">
        <v>45693</v>
      </c>
      <c r="BB786" t="s">
        <v>174</v>
      </c>
      <c r="BC786" t="s">
        <v>467</v>
      </c>
      <c r="BD786" t="s">
        <v>421</v>
      </c>
    </row>
    <row r="787" spans="1:56" x14ac:dyDescent="0.25">
      <c r="A787" t="str">
        <f>OP[[#This Row],[CODIGO_OP]]&amp;OP[[#This Row],[Rubro]]</f>
        <v>64520825-45-NC-3603-1300-20-20305C-3603025-02</v>
      </c>
      <c r="B787" t="str">
        <f>OP[[#This Row],[CODIGO_CRP]]&amp;OP[[#This Row],[Rubro]]</f>
        <v>6325-45-NC-3603-1300-20-20305C-3603025-02</v>
      </c>
      <c r="C787" t="str">
        <f>OP[[#This Row],[CODIGO_CDP]]&amp;OP[[#This Row],[Rubro]]</f>
        <v>3825-45-NC-3603-1300-20-20305C-3603025-02</v>
      </c>
      <c r="D787" t="str">
        <f>_xlfn.CONCAT(MID(OP[[#This Row],[Numero Documento]],1,10),"-",RIGHT(OP[[#This Row],[Dependencia]],2),"-",MID(OP[[#This Row],[Fuente]],1,1))</f>
        <v>64520825-45-N</v>
      </c>
      <c r="E787" t="str">
        <f>_xlfn.CONCAT(MID(OP[[#This Row],[Compromisos]],1,10),"-",RIGHT(OP[[#This Row],[Dependencia]],2),"-",MID(OP[[#This Row],[Fuente]],1,1))</f>
        <v>6325-45-N</v>
      </c>
      <c r="F787" t="str">
        <f>_xlfn.CONCAT(MID(OP[[#This Row],[CDP]],1,10),"-",RIGHT(OP[[#This Row],[Dependencia]],2),"-",MID(OP[[#This Row],[Fuente]],1,1))</f>
        <v>3825-45-N</v>
      </c>
      <c r="G787" t="s">
        <v>468</v>
      </c>
      <c r="H787">
        <v>45726</v>
      </c>
      <c r="I787">
        <v>45728.078067129631</v>
      </c>
      <c r="J787" t="s">
        <v>51</v>
      </c>
      <c r="K787" s="1">
        <v>3986243</v>
      </c>
      <c r="L787" s="1">
        <v>21190</v>
      </c>
      <c r="M787" s="1">
        <v>3965053</v>
      </c>
      <c r="N787" t="s">
        <v>52</v>
      </c>
      <c r="O787" t="s">
        <v>53</v>
      </c>
      <c r="P787" t="s">
        <v>169</v>
      </c>
      <c r="Q787">
        <v>1032398395</v>
      </c>
      <c r="R787" t="s">
        <v>469</v>
      </c>
      <c r="S787" t="s">
        <v>56</v>
      </c>
      <c r="T787" t="s">
        <v>57</v>
      </c>
      <c r="U787" s="3" t="s">
        <v>470</v>
      </c>
      <c r="V787" t="s">
        <v>59</v>
      </c>
      <c r="W787">
        <v>860035827</v>
      </c>
      <c r="X787" t="s">
        <v>378</v>
      </c>
      <c r="Y787">
        <v>923245</v>
      </c>
      <c r="Z787" t="s">
        <v>403</v>
      </c>
      <c r="AA787" t="s">
        <v>62</v>
      </c>
      <c r="AB787" t="s">
        <v>63</v>
      </c>
      <c r="AC787" t="s">
        <v>172</v>
      </c>
      <c r="AD787" t="s">
        <v>173</v>
      </c>
      <c r="AE787" t="s">
        <v>66</v>
      </c>
      <c r="AF787" s="1">
        <v>3986243</v>
      </c>
      <c r="AG787" s="1">
        <v>0</v>
      </c>
      <c r="AH787" s="1">
        <v>0</v>
      </c>
      <c r="AI787" s="1">
        <v>0</v>
      </c>
      <c r="AJ787" t="s">
        <v>67</v>
      </c>
      <c r="AM787" t="s">
        <v>68</v>
      </c>
      <c r="AS787">
        <v>3825</v>
      </c>
      <c r="AT787">
        <v>3825</v>
      </c>
      <c r="AU787">
        <v>6325</v>
      </c>
      <c r="AV787">
        <v>0</v>
      </c>
      <c r="AX787">
        <v>9425</v>
      </c>
      <c r="AY787">
        <v>64520825</v>
      </c>
      <c r="AZ787" t="s">
        <v>70</v>
      </c>
      <c r="BA787">
        <v>45693</v>
      </c>
      <c r="BB787" t="s">
        <v>174</v>
      </c>
      <c r="BC787" t="s">
        <v>471</v>
      </c>
      <c r="BD787" t="s">
        <v>421</v>
      </c>
    </row>
    <row r="788" spans="1:56" x14ac:dyDescent="0.25">
      <c r="A788" t="str">
        <f>OP[[#This Row],[CODIGO_OP]]&amp;OP[[#This Row],[Rubro]]</f>
        <v>64520925-45-NC-3603-1300-20-20305C-3603025-02</v>
      </c>
      <c r="B788" t="str">
        <f>OP[[#This Row],[CODIGO_CRP]]&amp;OP[[#This Row],[Rubro]]</f>
        <v>6425-45-NC-3603-1300-20-20305C-3603025-02</v>
      </c>
      <c r="C788" t="str">
        <f>OP[[#This Row],[CODIGO_CDP]]&amp;OP[[#This Row],[Rubro]]</f>
        <v>3825-45-NC-3603-1300-20-20305C-3603025-02</v>
      </c>
      <c r="D788" t="str">
        <f>_xlfn.CONCAT(MID(OP[[#This Row],[Numero Documento]],1,10),"-",RIGHT(OP[[#This Row],[Dependencia]],2),"-",MID(OP[[#This Row],[Fuente]],1,1))</f>
        <v>64520925-45-N</v>
      </c>
      <c r="E788" t="str">
        <f>_xlfn.CONCAT(MID(OP[[#This Row],[Compromisos]],1,10),"-",RIGHT(OP[[#This Row],[Dependencia]],2),"-",MID(OP[[#This Row],[Fuente]],1,1))</f>
        <v>6425-45-N</v>
      </c>
      <c r="F788" t="str">
        <f>_xlfn.CONCAT(MID(OP[[#This Row],[CDP]],1,10),"-",RIGHT(OP[[#This Row],[Dependencia]],2),"-",MID(OP[[#This Row],[Fuente]],1,1))</f>
        <v>3825-45-N</v>
      </c>
      <c r="G788" t="s">
        <v>472</v>
      </c>
      <c r="H788">
        <v>45726</v>
      </c>
      <c r="I788">
        <v>45728.067974537036</v>
      </c>
      <c r="J788" t="s">
        <v>51</v>
      </c>
      <c r="K788" s="1">
        <v>3986243</v>
      </c>
      <c r="L788" s="1">
        <v>21190</v>
      </c>
      <c r="M788" s="1">
        <v>3965053</v>
      </c>
      <c r="N788" t="s">
        <v>52</v>
      </c>
      <c r="O788" t="s">
        <v>53</v>
      </c>
      <c r="P788" t="s">
        <v>169</v>
      </c>
      <c r="Q788">
        <v>1022338160</v>
      </c>
      <c r="R788" t="s">
        <v>473</v>
      </c>
      <c r="S788" t="s">
        <v>56</v>
      </c>
      <c r="T788" t="s">
        <v>57</v>
      </c>
      <c r="U788" s="3" t="s">
        <v>474</v>
      </c>
      <c r="V788" t="s">
        <v>59</v>
      </c>
      <c r="W788">
        <v>890903938</v>
      </c>
      <c r="X788" t="s">
        <v>86</v>
      </c>
      <c r="Y788">
        <v>923245</v>
      </c>
      <c r="Z788" t="s">
        <v>403</v>
      </c>
      <c r="AA788" t="s">
        <v>62</v>
      </c>
      <c r="AB788" t="s">
        <v>63</v>
      </c>
      <c r="AC788" t="s">
        <v>172</v>
      </c>
      <c r="AD788" t="s">
        <v>173</v>
      </c>
      <c r="AE788" t="s">
        <v>66</v>
      </c>
      <c r="AF788" s="1">
        <v>3986243</v>
      </c>
      <c r="AG788" s="1">
        <v>0</v>
      </c>
      <c r="AH788" s="1">
        <v>0</v>
      </c>
      <c r="AI788" s="1">
        <v>0</v>
      </c>
      <c r="AJ788" t="s">
        <v>67</v>
      </c>
      <c r="AM788" t="s">
        <v>68</v>
      </c>
      <c r="AS788">
        <v>3825</v>
      </c>
      <c r="AT788">
        <v>3825</v>
      </c>
      <c r="AU788">
        <v>6425</v>
      </c>
      <c r="AV788">
        <v>0</v>
      </c>
      <c r="AX788">
        <v>9525</v>
      </c>
      <c r="AY788">
        <v>64520925</v>
      </c>
      <c r="AZ788" t="s">
        <v>70</v>
      </c>
      <c r="BA788">
        <v>45693</v>
      </c>
      <c r="BB788" t="s">
        <v>174</v>
      </c>
      <c r="BC788" t="s">
        <v>475</v>
      </c>
      <c r="BD788" t="s">
        <v>421</v>
      </c>
    </row>
    <row r="789" spans="1:56" x14ac:dyDescent="0.25">
      <c r="A789" t="str">
        <f>OP[[#This Row],[CODIGO_OP]]&amp;OP[[#This Row],[Rubro]]</f>
        <v>64521025-45-NC-3603-1300-20-20305C-3603025-02</v>
      </c>
      <c r="B789" t="str">
        <f>OP[[#This Row],[CODIGO_CRP]]&amp;OP[[#This Row],[Rubro]]</f>
        <v>6525-45-NC-3603-1300-20-20305C-3603025-02</v>
      </c>
      <c r="C789" t="str">
        <f>OP[[#This Row],[CODIGO_CDP]]&amp;OP[[#This Row],[Rubro]]</f>
        <v>3825-45-NC-3603-1300-20-20305C-3603025-02</v>
      </c>
      <c r="D789" t="str">
        <f>_xlfn.CONCAT(MID(OP[[#This Row],[Numero Documento]],1,10),"-",RIGHT(OP[[#This Row],[Dependencia]],2),"-",MID(OP[[#This Row],[Fuente]],1,1))</f>
        <v>64521025-45-N</v>
      </c>
      <c r="E789" t="str">
        <f>_xlfn.CONCAT(MID(OP[[#This Row],[Compromisos]],1,10),"-",RIGHT(OP[[#This Row],[Dependencia]],2),"-",MID(OP[[#This Row],[Fuente]],1,1))</f>
        <v>6525-45-N</v>
      </c>
      <c r="F789" t="str">
        <f>_xlfn.CONCAT(MID(OP[[#This Row],[CDP]],1,10),"-",RIGHT(OP[[#This Row],[Dependencia]],2),"-",MID(OP[[#This Row],[Fuente]],1,1))</f>
        <v>3825-45-N</v>
      </c>
      <c r="G789" t="s">
        <v>476</v>
      </c>
      <c r="H789">
        <v>45726</v>
      </c>
      <c r="I789">
        <v>45728.079432870371</v>
      </c>
      <c r="J789" t="s">
        <v>51</v>
      </c>
      <c r="K789" s="1">
        <v>3986243</v>
      </c>
      <c r="L789" s="1">
        <v>21190</v>
      </c>
      <c r="M789" s="1">
        <v>3965053</v>
      </c>
      <c r="N789" t="s">
        <v>52</v>
      </c>
      <c r="O789" t="s">
        <v>53</v>
      </c>
      <c r="P789" t="s">
        <v>169</v>
      </c>
      <c r="Q789">
        <v>52505799</v>
      </c>
      <c r="R789" t="s">
        <v>350</v>
      </c>
      <c r="S789" t="s">
        <v>56</v>
      </c>
      <c r="T789" t="s">
        <v>57</v>
      </c>
      <c r="U789" s="3" t="s">
        <v>351</v>
      </c>
      <c r="V789" t="s">
        <v>59</v>
      </c>
      <c r="W789">
        <v>860034313</v>
      </c>
      <c r="X789" t="s">
        <v>97</v>
      </c>
      <c r="Y789">
        <v>923245</v>
      </c>
      <c r="Z789" t="s">
        <v>403</v>
      </c>
      <c r="AA789" t="s">
        <v>62</v>
      </c>
      <c r="AB789" t="s">
        <v>63</v>
      </c>
      <c r="AC789" t="s">
        <v>172</v>
      </c>
      <c r="AD789" t="s">
        <v>173</v>
      </c>
      <c r="AE789" t="s">
        <v>66</v>
      </c>
      <c r="AF789" s="1">
        <v>3986243</v>
      </c>
      <c r="AG789" s="1">
        <v>0</v>
      </c>
      <c r="AH789" s="1">
        <v>0</v>
      </c>
      <c r="AI789" s="1">
        <v>0</v>
      </c>
      <c r="AJ789" t="s">
        <v>67</v>
      </c>
      <c r="AM789" t="s">
        <v>68</v>
      </c>
      <c r="AS789">
        <v>3825</v>
      </c>
      <c r="AT789">
        <v>3825</v>
      </c>
      <c r="AU789">
        <v>6525</v>
      </c>
      <c r="AV789">
        <v>0</v>
      </c>
      <c r="AX789">
        <v>9625</v>
      </c>
      <c r="AY789">
        <v>64521025</v>
      </c>
      <c r="AZ789" t="s">
        <v>70</v>
      </c>
      <c r="BA789">
        <v>45693</v>
      </c>
      <c r="BB789" t="s">
        <v>174</v>
      </c>
      <c r="BC789" t="s">
        <v>477</v>
      </c>
      <c r="BD789" t="s">
        <v>421</v>
      </c>
    </row>
    <row r="790" spans="1:56" x14ac:dyDescent="0.25">
      <c r="A790" t="str">
        <f>OP[[#This Row],[CODIGO_OP]]&amp;OP[[#This Row],[Rubro]]</f>
        <v>64521125-45-NC-3603-1300-20-20305C-3603025-02</v>
      </c>
      <c r="B790" t="str">
        <f>OP[[#This Row],[CODIGO_CRP]]&amp;OP[[#This Row],[Rubro]]</f>
        <v>6625-45-NC-3603-1300-20-20305C-3603025-02</v>
      </c>
      <c r="C790" t="str">
        <f>OP[[#This Row],[CODIGO_CDP]]&amp;OP[[#This Row],[Rubro]]</f>
        <v>3825-45-NC-3603-1300-20-20305C-3603025-02</v>
      </c>
      <c r="D790" t="str">
        <f>_xlfn.CONCAT(MID(OP[[#This Row],[Numero Documento]],1,10),"-",RIGHT(OP[[#This Row],[Dependencia]],2),"-",MID(OP[[#This Row],[Fuente]],1,1))</f>
        <v>64521125-45-N</v>
      </c>
      <c r="E790" t="str">
        <f>_xlfn.CONCAT(MID(OP[[#This Row],[Compromisos]],1,10),"-",RIGHT(OP[[#This Row],[Dependencia]],2),"-",MID(OP[[#This Row],[Fuente]],1,1))</f>
        <v>6625-45-N</v>
      </c>
      <c r="F790" t="str">
        <f>_xlfn.CONCAT(MID(OP[[#This Row],[CDP]],1,10),"-",RIGHT(OP[[#This Row],[Dependencia]],2),"-",MID(OP[[#This Row],[Fuente]],1,1))</f>
        <v>3825-45-N</v>
      </c>
      <c r="G790" t="s">
        <v>478</v>
      </c>
      <c r="H790">
        <v>45726</v>
      </c>
      <c r="I790">
        <v>45728.079548611109</v>
      </c>
      <c r="J790" t="s">
        <v>51</v>
      </c>
      <c r="K790" s="1">
        <v>3986243</v>
      </c>
      <c r="L790" s="1">
        <v>21190</v>
      </c>
      <c r="M790" s="1">
        <v>3965053</v>
      </c>
      <c r="N790" t="s">
        <v>52</v>
      </c>
      <c r="O790" t="s">
        <v>53</v>
      </c>
      <c r="P790" t="s">
        <v>169</v>
      </c>
      <c r="Q790">
        <v>39668440</v>
      </c>
      <c r="R790" t="s">
        <v>479</v>
      </c>
      <c r="S790" t="s">
        <v>56</v>
      </c>
      <c r="T790" t="s">
        <v>57</v>
      </c>
      <c r="U790" s="3" t="s">
        <v>480</v>
      </c>
      <c r="V790" t="s">
        <v>59</v>
      </c>
      <c r="W790">
        <v>860034313</v>
      </c>
      <c r="X790" t="s">
        <v>97</v>
      </c>
      <c r="Y790">
        <v>923245</v>
      </c>
      <c r="Z790" t="s">
        <v>403</v>
      </c>
      <c r="AA790" t="s">
        <v>62</v>
      </c>
      <c r="AB790" t="s">
        <v>63</v>
      </c>
      <c r="AC790" t="s">
        <v>172</v>
      </c>
      <c r="AD790" t="s">
        <v>173</v>
      </c>
      <c r="AE790" t="s">
        <v>66</v>
      </c>
      <c r="AF790" s="1">
        <v>3986243</v>
      </c>
      <c r="AG790" s="1">
        <v>0</v>
      </c>
      <c r="AH790" s="1">
        <v>0</v>
      </c>
      <c r="AI790" s="1">
        <v>0</v>
      </c>
      <c r="AJ790" t="s">
        <v>67</v>
      </c>
      <c r="AM790" t="s">
        <v>68</v>
      </c>
      <c r="AS790">
        <v>3825</v>
      </c>
      <c r="AT790">
        <v>3825</v>
      </c>
      <c r="AU790">
        <v>6625</v>
      </c>
      <c r="AV790">
        <v>0</v>
      </c>
      <c r="AX790">
        <v>9725</v>
      </c>
      <c r="AY790">
        <v>64521125</v>
      </c>
      <c r="AZ790" t="s">
        <v>70</v>
      </c>
      <c r="BA790">
        <v>45693</v>
      </c>
      <c r="BB790" t="s">
        <v>174</v>
      </c>
      <c r="BC790" t="s">
        <v>481</v>
      </c>
      <c r="BD790" t="s">
        <v>421</v>
      </c>
    </row>
    <row r="791" spans="1:56" x14ac:dyDescent="0.25">
      <c r="A791" t="str">
        <f>OP[[#This Row],[CODIGO_OP]]&amp;OP[[#This Row],[Rubro]]</f>
        <v>64521225-45-NC-3603-1300-20-20305C-3603025-02</v>
      </c>
      <c r="B791" t="str">
        <f>OP[[#This Row],[CODIGO_CRP]]&amp;OP[[#This Row],[Rubro]]</f>
        <v>6725-45-NC-3603-1300-20-20305C-3603025-02</v>
      </c>
      <c r="C791" t="str">
        <f>OP[[#This Row],[CODIGO_CDP]]&amp;OP[[#This Row],[Rubro]]</f>
        <v>3825-45-NC-3603-1300-20-20305C-3603025-02</v>
      </c>
      <c r="D791" t="str">
        <f>_xlfn.CONCAT(MID(OP[[#This Row],[Numero Documento]],1,10),"-",RIGHT(OP[[#This Row],[Dependencia]],2),"-",MID(OP[[#This Row],[Fuente]],1,1))</f>
        <v>64521225-45-N</v>
      </c>
      <c r="E791" t="str">
        <f>_xlfn.CONCAT(MID(OP[[#This Row],[Compromisos]],1,10),"-",RIGHT(OP[[#This Row],[Dependencia]],2),"-",MID(OP[[#This Row],[Fuente]],1,1))</f>
        <v>6725-45-N</v>
      </c>
      <c r="F791" t="str">
        <f>_xlfn.CONCAT(MID(OP[[#This Row],[CDP]],1,10),"-",RIGHT(OP[[#This Row],[Dependencia]],2),"-",MID(OP[[#This Row],[Fuente]],1,1))</f>
        <v>3825-45-N</v>
      </c>
      <c r="G791" t="s">
        <v>482</v>
      </c>
      <c r="H791">
        <v>45726</v>
      </c>
      <c r="I791">
        <v>45728.0780787037</v>
      </c>
      <c r="J791" t="s">
        <v>51</v>
      </c>
      <c r="K791" s="1">
        <v>3986243</v>
      </c>
      <c r="L791" s="1">
        <v>21190</v>
      </c>
      <c r="M791" s="1">
        <v>3965053</v>
      </c>
      <c r="N791" t="s">
        <v>52</v>
      </c>
      <c r="O791" t="s">
        <v>53</v>
      </c>
      <c r="P791" t="s">
        <v>169</v>
      </c>
      <c r="Q791">
        <v>52487484</v>
      </c>
      <c r="R791" t="s">
        <v>483</v>
      </c>
      <c r="S791" t="s">
        <v>56</v>
      </c>
      <c r="T791" t="s">
        <v>57</v>
      </c>
      <c r="U791" s="3" t="s">
        <v>484</v>
      </c>
      <c r="V791" t="s">
        <v>59</v>
      </c>
      <c r="W791">
        <v>860035827</v>
      </c>
      <c r="X791" t="s">
        <v>378</v>
      </c>
      <c r="Y791">
        <v>923245</v>
      </c>
      <c r="Z791" t="s">
        <v>403</v>
      </c>
      <c r="AA791" t="s">
        <v>62</v>
      </c>
      <c r="AB791" t="s">
        <v>63</v>
      </c>
      <c r="AC791" t="s">
        <v>172</v>
      </c>
      <c r="AD791" t="s">
        <v>173</v>
      </c>
      <c r="AE791" t="s">
        <v>66</v>
      </c>
      <c r="AF791" s="1">
        <v>3986243</v>
      </c>
      <c r="AG791" s="1">
        <v>0</v>
      </c>
      <c r="AH791" s="1">
        <v>0</v>
      </c>
      <c r="AI791" s="1">
        <v>0</v>
      </c>
      <c r="AJ791" t="s">
        <v>67</v>
      </c>
      <c r="AM791" t="s">
        <v>68</v>
      </c>
      <c r="AS791">
        <v>3825</v>
      </c>
      <c r="AT791">
        <v>3825</v>
      </c>
      <c r="AU791">
        <v>6725</v>
      </c>
      <c r="AV791">
        <v>0</v>
      </c>
      <c r="AX791">
        <v>9825</v>
      </c>
      <c r="AY791">
        <v>64521225</v>
      </c>
      <c r="AZ791" t="s">
        <v>70</v>
      </c>
      <c r="BA791">
        <v>45693</v>
      </c>
      <c r="BB791" t="s">
        <v>174</v>
      </c>
      <c r="BC791" t="s">
        <v>485</v>
      </c>
      <c r="BD791" t="s">
        <v>421</v>
      </c>
    </row>
    <row r="792" spans="1:56" x14ac:dyDescent="0.25">
      <c r="A792" t="str">
        <f>OP[[#This Row],[CODIGO_OP]]&amp;OP[[#This Row],[Rubro]]</f>
        <v>64521325-45-NC-3603-1300-20-20305C-3603025-02</v>
      </c>
      <c r="B792" t="str">
        <f>OP[[#This Row],[CODIGO_CRP]]&amp;OP[[#This Row],[Rubro]]</f>
        <v>6825-45-NC-3603-1300-20-20305C-3603025-02</v>
      </c>
      <c r="C792" t="str">
        <f>OP[[#This Row],[CODIGO_CDP]]&amp;OP[[#This Row],[Rubro]]</f>
        <v>3825-45-NC-3603-1300-20-20305C-3603025-02</v>
      </c>
      <c r="D792" t="str">
        <f>_xlfn.CONCAT(MID(OP[[#This Row],[Numero Documento]],1,10),"-",RIGHT(OP[[#This Row],[Dependencia]],2),"-",MID(OP[[#This Row],[Fuente]],1,1))</f>
        <v>64521325-45-N</v>
      </c>
      <c r="E792" t="str">
        <f>_xlfn.CONCAT(MID(OP[[#This Row],[Compromisos]],1,10),"-",RIGHT(OP[[#This Row],[Dependencia]],2),"-",MID(OP[[#This Row],[Fuente]],1,1))</f>
        <v>6825-45-N</v>
      </c>
      <c r="F792" t="str">
        <f>_xlfn.CONCAT(MID(OP[[#This Row],[CDP]],1,10),"-",RIGHT(OP[[#This Row],[Dependencia]],2),"-",MID(OP[[#This Row],[Fuente]],1,1))</f>
        <v>3825-45-N</v>
      </c>
      <c r="G792" t="s">
        <v>486</v>
      </c>
      <c r="H792">
        <v>45726</v>
      </c>
      <c r="I792">
        <v>45728.067835648151</v>
      </c>
      <c r="J792" t="s">
        <v>51</v>
      </c>
      <c r="K792" s="1">
        <v>3986243</v>
      </c>
      <c r="L792" s="1">
        <v>21190</v>
      </c>
      <c r="M792" s="1">
        <v>3965053</v>
      </c>
      <c r="N792" t="s">
        <v>52</v>
      </c>
      <c r="O792" t="s">
        <v>53</v>
      </c>
      <c r="P792" t="s">
        <v>169</v>
      </c>
      <c r="Q792">
        <v>1105677068</v>
      </c>
      <c r="R792" t="s">
        <v>487</v>
      </c>
      <c r="S792" t="s">
        <v>56</v>
      </c>
      <c r="T792" t="s">
        <v>57</v>
      </c>
      <c r="U792" s="3" t="s">
        <v>488</v>
      </c>
      <c r="V792" t="s">
        <v>59</v>
      </c>
      <c r="W792">
        <v>890903938</v>
      </c>
      <c r="X792" t="s">
        <v>86</v>
      </c>
      <c r="Y792">
        <v>923245</v>
      </c>
      <c r="Z792" t="s">
        <v>403</v>
      </c>
      <c r="AA792" t="s">
        <v>62</v>
      </c>
      <c r="AB792" t="s">
        <v>63</v>
      </c>
      <c r="AC792" t="s">
        <v>172</v>
      </c>
      <c r="AD792" t="s">
        <v>173</v>
      </c>
      <c r="AE792" t="s">
        <v>66</v>
      </c>
      <c r="AF792" s="1">
        <v>3986243</v>
      </c>
      <c r="AG792" s="1">
        <v>0</v>
      </c>
      <c r="AH792" s="1">
        <v>0</v>
      </c>
      <c r="AI792" s="1">
        <v>0</v>
      </c>
      <c r="AJ792" t="s">
        <v>67</v>
      </c>
      <c r="AM792" t="s">
        <v>68</v>
      </c>
      <c r="AS792">
        <v>3825</v>
      </c>
      <c r="AT792">
        <v>3825</v>
      </c>
      <c r="AU792">
        <v>6825</v>
      </c>
      <c r="AV792">
        <v>0</v>
      </c>
      <c r="AX792">
        <v>9925</v>
      </c>
      <c r="AY792">
        <v>64521325</v>
      </c>
      <c r="AZ792" t="s">
        <v>70</v>
      </c>
      <c r="BA792">
        <v>45693</v>
      </c>
      <c r="BB792" t="s">
        <v>174</v>
      </c>
      <c r="BC792" t="s">
        <v>489</v>
      </c>
      <c r="BD792" t="s">
        <v>421</v>
      </c>
    </row>
    <row r="793" spans="1:56" x14ac:dyDescent="0.25">
      <c r="A793" t="str">
        <f>OP[[#This Row],[CODIGO_OP]]&amp;OP[[#This Row],[Rubro]]</f>
        <v>64521425-45-NC-3603-1300-20-20305C-3603025-02</v>
      </c>
      <c r="B793" t="str">
        <f>OP[[#This Row],[CODIGO_CRP]]&amp;OP[[#This Row],[Rubro]]</f>
        <v>6925-45-NC-3603-1300-20-20305C-3603025-02</v>
      </c>
      <c r="C793" t="str">
        <f>OP[[#This Row],[CODIGO_CDP]]&amp;OP[[#This Row],[Rubro]]</f>
        <v>3825-45-NC-3603-1300-20-20305C-3603025-02</v>
      </c>
      <c r="D793" t="str">
        <f>_xlfn.CONCAT(MID(OP[[#This Row],[Numero Documento]],1,10),"-",RIGHT(OP[[#This Row],[Dependencia]],2),"-",MID(OP[[#This Row],[Fuente]],1,1))</f>
        <v>64521425-45-N</v>
      </c>
      <c r="E793" t="str">
        <f>_xlfn.CONCAT(MID(OP[[#This Row],[Compromisos]],1,10),"-",RIGHT(OP[[#This Row],[Dependencia]],2),"-",MID(OP[[#This Row],[Fuente]],1,1))</f>
        <v>6925-45-N</v>
      </c>
      <c r="F793" t="str">
        <f>_xlfn.CONCAT(MID(OP[[#This Row],[CDP]],1,10),"-",RIGHT(OP[[#This Row],[Dependencia]],2),"-",MID(OP[[#This Row],[Fuente]],1,1))</f>
        <v>3825-45-N</v>
      </c>
      <c r="G793" t="s">
        <v>490</v>
      </c>
      <c r="H793">
        <v>45726</v>
      </c>
      <c r="I793">
        <v>45728.067835648151</v>
      </c>
      <c r="J793" t="s">
        <v>51</v>
      </c>
      <c r="K793" s="1">
        <v>3986243</v>
      </c>
      <c r="L793" s="1">
        <v>21190</v>
      </c>
      <c r="M793" s="1">
        <v>3965053</v>
      </c>
      <c r="N793" t="s">
        <v>52</v>
      </c>
      <c r="O793" t="s">
        <v>53</v>
      </c>
      <c r="P793" t="s">
        <v>169</v>
      </c>
      <c r="Q793">
        <v>51959382</v>
      </c>
      <c r="R793" t="s">
        <v>491</v>
      </c>
      <c r="S793" t="s">
        <v>56</v>
      </c>
      <c r="T793" t="s">
        <v>57</v>
      </c>
      <c r="U793" s="3" t="s">
        <v>492</v>
      </c>
      <c r="V793" t="s">
        <v>59</v>
      </c>
      <c r="W793">
        <v>890903938</v>
      </c>
      <c r="X793" t="s">
        <v>86</v>
      </c>
      <c r="Y793">
        <v>923245</v>
      </c>
      <c r="Z793" t="s">
        <v>403</v>
      </c>
      <c r="AA793" t="s">
        <v>62</v>
      </c>
      <c r="AB793" t="s">
        <v>63</v>
      </c>
      <c r="AC793" t="s">
        <v>172</v>
      </c>
      <c r="AD793" t="s">
        <v>173</v>
      </c>
      <c r="AE793" t="s">
        <v>66</v>
      </c>
      <c r="AF793" s="1">
        <v>3986243</v>
      </c>
      <c r="AG793" s="1">
        <v>0</v>
      </c>
      <c r="AH793" s="1">
        <v>0</v>
      </c>
      <c r="AI793" s="1">
        <v>0</v>
      </c>
      <c r="AJ793" t="s">
        <v>67</v>
      </c>
      <c r="AM793" t="s">
        <v>68</v>
      </c>
      <c r="AS793">
        <v>3825</v>
      </c>
      <c r="AT793">
        <v>3825</v>
      </c>
      <c r="AU793">
        <v>6925</v>
      </c>
      <c r="AV793">
        <v>0</v>
      </c>
      <c r="AX793">
        <v>10025</v>
      </c>
      <c r="AY793">
        <v>64521425</v>
      </c>
      <c r="AZ793" t="s">
        <v>70</v>
      </c>
      <c r="BA793">
        <v>45693</v>
      </c>
      <c r="BB793" t="s">
        <v>174</v>
      </c>
      <c r="BC793" t="s">
        <v>493</v>
      </c>
      <c r="BD793" t="s">
        <v>421</v>
      </c>
    </row>
    <row r="794" spans="1:56" x14ac:dyDescent="0.25">
      <c r="A794" t="str">
        <f>OP[[#This Row],[CODIGO_OP]]&amp;OP[[#This Row],[Rubro]]</f>
        <v>64521525-45-NC-3603-1300-20-20305C-3603025-02</v>
      </c>
      <c r="B794" t="str">
        <f>OP[[#This Row],[CODIGO_CRP]]&amp;OP[[#This Row],[Rubro]]</f>
        <v>7025-45-NC-3603-1300-20-20305C-3603025-02</v>
      </c>
      <c r="C794" t="str">
        <f>OP[[#This Row],[CODIGO_CDP]]&amp;OP[[#This Row],[Rubro]]</f>
        <v>3825-45-NC-3603-1300-20-20305C-3603025-02</v>
      </c>
      <c r="D794" t="str">
        <f>_xlfn.CONCAT(MID(OP[[#This Row],[Numero Documento]],1,10),"-",RIGHT(OP[[#This Row],[Dependencia]],2),"-",MID(OP[[#This Row],[Fuente]],1,1))</f>
        <v>64521525-45-N</v>
      </c>
      <c r="E794" t="str">
        <f>_xlfn.CONCAT(MID(OP[[#This Row],[Compromisos]],1,10),"-",RIGHT(OP[[#This Row],[Dependencia]],2),"-",MID(OP[[#This Row],[Fuente]],1,1))</f>
        <v>7025-45-N</v>
      </c>
      <c r="F794" t="str">
        <f>_xlfn.CONCAT(MID(OP[[#This Row],[CDP]],1,10),"-",RIGHT(OP[[#This Row],[Dependencia]],2),"-",MID(OP[[#This Row],[Fuente]],1,1))</f>
        <v>3825-45-N</v>
      </c>
      <c r="G794" t="s">
        <v>494</v>
      </c>
      <c r="H794">
        <v>45726</v>
      </c>
      <c r="I794">
        <v>45728.068020833336</v>
      </c>
      <c r="J794" t="s">
        <v>51</v>
      </c>
      <c r="K794" s="1">
        <v>3986243</v>
      </c>
      <c r="L794" s="1">
        <v>21190</v>
      </c>
      <c r="M794" s="1">
        <v>3965053</v>
      </c>
      <c r="N794" t="s">
        <v>52</v>
      </c>
      <c r="O794" t="s">
        <v>53</v>
      </c>
      <c r="P794" t="s">
        <v>169</v>
      </c>
      <c r="Q794">
        <v>20352018</v>
      </c>
      <c r="R794" t="s">
        <v>495</v>
      </c>
      <c r="S794" t="s">
        <v>56</v>
      </c>
      <c r="T794" t="s">
        <v>57</v>
      </c>
      <c r="U794" s="3" t="s">
        <v>496</v>
      </c>
      <c r="V794" t="s">
        <v>59</v>
      </c>
      <c r="W794">
        <v>890903938</v>
      </c>
      <c r="X794" t="s">
        <v>86</v>
      </c>
      <c r="Y794">
        <v>923245</v>
      </c>
      <c r="Z794" t="s">
        <v>403</v>
      </c>
      <c r="AA794" t="s">
        <v>62</v>
      </c>
      <c r="AB794" t="s">
        <v>63</v>
      </c>
      <c r="AC794" t="s">
        <v>172</v>
      </c>
      <c r="AD794" t="s">
        <v>173</v>
      </c>
      <c r="AE794" t="s">
        <v>66</v>
      </c>
      <c r="AF794" s="1">
        <v>3986243</v>
      </c>
      <c r="AG794" s="1">
        <v>0</v>
      </c>
      <c r="AH794" s="1">
        <v>0</v>
      </c>
      <c r="AI794" s="1">
        <v>0</v>
      </c>
      <c r="AJ794" t="s">
        <v>67</v>
      </c>
      <c r="AM794" t="s">
        <v>68</v>
      </c>
      <c r="AS794">
        <v>3825</v>
      </c>
      <c r="AT794">
        <v>3825</v>
      </c>
      <c r="AU794">
        <v>7025</v>
      </c>
      <c r="AV794">
        <v>0</v>
      </c>
      <c r="AX794">
        <v>10125</v>
      </c>
      <c r="AY794">
        <v>64521525</v>
      </c>
      <c r="AZ794" t="s">
        <v>70</v>
      </c>
      <c r="BA794">
        <v>45693</v>
      </c>
      <c r="BB794" t="s">
        <v>174</v>
      </c>
      <c r="BC794" t="s">
        <v>497</v>
      </c>
      <c r="BD794" t="s">
        <v>421</v>
      </c>
    </row>
    <row r="795" spans="1:56" x14ac:dyDescent="0.25">
      <c r="A795" t="str">
        <f>OP[[#This Row],[CODIGO_OP]]&amp;OP[[#This Row],[Rubro]]</f>
        <v>64521625-45-NC-3603-1300-20-20305C-3603025-02</v>
      </c>
      <c r="B795" t="str">
        <f>OP[[#This Row],[CODIGO_CRP]]&amp;OP[[#This Row],[Rubro]]</f>
        <v>7125-45-NC-3603-1300-20-20305C-3603025-02</v>
      </c>
      <c r="C795" t="str">
        <f>OP[[#This Row],[CODIGO_CDP]]&amp;OP[[#This Row],[Rubro]]</f>
        <v>3825-45-NC-3603-1300-20-20305C-3603025-02</v>
      </c>
      <c r="D795" t="str">
        <f>_xlfn.CONCAT(MID(OP[[#This Row],[Numero Documento]],1,10),"-",RIGHT(OP[[#This Row],[Dependencia]],2),"-",MID(OP[[#This Row],[Fuente]],1,1))</f>
        <v>64521625-45-N</v>
      </c>
      <c r="E795" t="str">
        <f>_xlfn.CONCAT(MID(OP[[#This Row],[Compromisos]],1,10),"-",RIGHT(OP[[#This Row],[Dependencia]],2),"-",MID(OP[[#This Row],[Fuente]],1,1))</f>
        <v>7125-45-N</v>
      </c>
      <c r="F795" t="str">
        <f>_xlfn.CONCAT(MID(OP[[#This Row],[CDP]],1,10),"-",RIGHT(OP[[#This Row],[Dependencia]],2),"-",MID(OP[[#This Row],[Fuente]],1,1))</f>
        <v>3825-45-N</v>
      </c>
      <c r="G795" t="s">
        <v>498</v>
      </c>
      <c r="H795">
        <v>45726</v>
      </c>
      <c r="I795">
        <v>45728.079571759263</v>
      </c>
      <c r="J795" t="s">
        <v>51</v>
      </c>
      <c r="K795" s="1">
        <v>3986243</v>
      </c>
      <c r="L795" s="1">
        <v>21190</v>
      </c>
      <c r="M795" s="1">
        <v>3965053</v>
      </c>
      <c r="N795" t="s">
        <v>52</v>
      </c>
      <c r="O795" t="s">
        <v>53</v>
      </c>
      <c r="P795" t="s">
        <v>169</v>
      </c>
      <c r="Q795">
        <v>1072195097</v>
      </c>
      <c r="R795" t="s">
        <v>499</v>
      </c>
      <c r="S795" t="s">
        <v>56</v>
      </c>
      <c r="T795" t="s">
        <v>57</v>
      </c>
      <c r="U795" s="3" t="s">
        <v>500</v>
      </c>
      <c r="V795" t="s">
        <v>59</v>
      </c>
      <c r="W795">
        <v>860034313</v>
      </c>
      <c r="X795" t="s">
        <v>97</v>
      </c>
      <c r="Y795">
        <v>923245</v>
      </c>
      <c r="Z795" t="s">
        <v>403</v>
      </c>
      <c r="AA795" t="s">
        <v>62</v>
      </c>
      <c r="AB795" t="s">
        <v>63</v>
      </c>
      <c r="AC795" t="s">
        <v>172</v>
      </c>
      <c r="AD795" t="s">
        <v>173</v>
      </c>
      <c r="AE795" t="s">
        <v>66</v>
      </c>
      <c r="AF795" s="1">
        <v>3986243</v>
      </c>
      <c r="AG795" s="1">
        <v>0</v>
      </c>
      <c r="AH795" s="1">
        <v>0</v>
      </c>
      <c r="AI795" s="1">
        <v>0</v>
      </c>
      <c r="AJ795" t="s">
        <v>67</v>
      </c>
      <c r="AM795" t="s">
        <v>68</v>
      </c>
      <c r="AS795">
        <v>3825</v>
      </c>
      <c r="AT795">
        <v>3825</v>
      </c>
      <c r="AU795">
        <v>7125</v>
      </c>
      <c r="AV795">
        <v>0</v>
      </c>
      <c r="AX795">
        <v>10225</v>
      </c>
      <c r="AY795">
        <v>64521625</v>
      </c>
      <c r="AZ795" t="s">
        <v>70</v>
      </c>
      <c r="BA795">
        <v>45693</v>
      </c>
      <c r="BB795" t="s">
        <v>174</v>
      </c>
      <c r="BC795" t="s">
        <v>501</v>
      </c>
      <c r="BD795" t="s">
        <v>502</v>
      </c>
    </row>
    <row r="796" spans="1:56" x14ac:dyDescent="0.25">
      <c r="A796" t="str">
        <f>OP[[#This Row],[CODIGO_OP]]&amp;OP[[#This Row],[Rubro]]</f>
        <v>64521725-45-NC-3603-1300-20-20305C-3603025-02</v>
      </c>
      <c r="B796" t="str">
        <f>OP[[#This Row],[CODIGO_CRP]]&amp;OP[[#This Row],[Rubro]]</f>
        <v>7225-45-NC-3603-1300-20-20305C-3603025-02</v>
      </c>
      <c r="C796" t="str">
        <f>OP[[#This Row],[CODIGO_CDP]]&amp;OP[[#This Row],[Rubro]]</f>
        <v>3825-45-NC-3603-1300-20-20305C-3603025-02</v>
      </c>
      <c r="D796" t="str">
        <f>_xlfn.CONCAT(MID(OP[[#This Row],[Numero Documento]],1,10),"-",RIGHT(OP[[#This Row],[Dependencia]],2),"-",MID(OP[[#This Row],[Fuente]],1,1))</f>
        <v>64521725-45-N</v>
      </c>
      <c r="E796" t="str">
        <f>_xlfn.CONCAT(MID(OP[[#This Row],[Compromisos]],1,10),"-",RIGHT(OP[[#This Row],[Dependencia]],2),"-",MID(OP[[#This Row],[Fuente]],1,1))</f>
        <v>7225-45-N</v>
      </c>
      <c r="F796" t="str">
        <f>_xlfn.CONCAT(MID(OP[[#This Row],[CDP]],1,10),"-",RIGHT(OP[[#This Row],[Dependencia]],2),"-",MID(OP[[#This Row],[Fuente]],1,1))</f>
        <v>3825-45-N</v>
      </c>
      <c r="G796" t="s">
        <v>503</v>
      </c>
      <c r="H796">
        <v>45726</v>
      </c>
      <c r="I796">
        <v>45728.077187499999</v>
      </c>
      <c r="J796" t="s">
        <v>51</v>
      </c>
      <c r="K796" s="1">
        <v>3986243</v>
      </c>
      <c r="L796" s="1">
        <v>21190</v>
      </c>
      <c r="M796" s="1">
        <v>3965053</v>
      </c>
      <c r="N796" t="s">
        <v>52</v>
      </c>
      <c r="O796" t="s">
        <v>53</v>
      </c>
      <c r="P796" t="s">
        <v>169</v>
      </c>
      <c r="Q796">
        <v>35254472</v>
      </c>
      <c r="R796" t="s">
        <v>504</v>
      </c>
      <c r="S796" t="s">
        <v>56</v>
      </c>
      <c r="T796" t="s">
        <v>57</v>
      </c>
      <c r="U796" s="3" t="s">
        <v>505</v>
      </c>
      <c r="V796" t="s">
        <v>59</v>
      </c>
      <c r="W796">
        <v>860007335</v>
      </c>
      <c r="X796" t="s">
        <v>201</v>
      </c>
      <c r="Y796">
        <v>923245</v>
      </c>
      <c r="Z796" t="s">
        <v>403</v>
      </c>
      <c r="AA796" t="s">
        <v>62</v>
      </c>
      <c r="AB796" t="s">
        <v>63</v>
      </c>
      <c r="AC796" t="s">
        <v>172</v>
      </c>
      <c r="AD796" t="s">
        <v>173</v>
      </c>
      <c r="AE796" t="s">
        <v>66</v>
      </c>
      <c r="AF796" s="1">
        <v>3986243</v>
      </c>
      <c r="AG796" s="1">
        <v>0</v>
      </c>
      <c r="AH796" s="1">
        <v>0</v>
      </c>
      <c r="AI796" s="1">
        <v>0</v>
      </c>
      <c r="AJ796" t="s">
        <v>67</v>
      </c>
      <c r="AM796" t="s">
        <v>68</v>
      </c>
      <c r="AS796">
        <v>3825</v>
      </c>
      <c r="AT796">
        <v>3825</v>
      </c>
      <c r="AU796">
        <v>7225</v>
      </c>
      <c r="AV796">
        <v>0</v>
      </c>
      <c r="AX796">
        <v>10325</v>
      </c>
      <c r="AY796">
        <v>64521725</v>
      </c>
      <c r="AZ796" t="s">
        <v>70</v>
      </c>
      <c r="BA796">
        <v>45693</v>
      </c>
      <c r="BB796" t="s">
        <v>174</v>
      </c>
      <c r="BC796" t="s">
        <v>506</v>
      </c>
      <c r="BD796" t="s">
        <v>421</v>
      </c>
    </row>
    <row r="797" spans="1:56" x14ac:dyDescent="0.25">
      <c r="A797" t="str">
        <f>OP[[#This Row],[CODIGO_OP]]&amp;OP[[#This Row],[Rubro]]</f>
        <v>64521925-45-NC-3603-1300-20-20305C-3603025-02</v>
      </c>
      <c r="B797" t="str">
        <f>OP[[#This Row],[CODIGO_CRP]]&amp;OP[[#This Row],[Rubro]]</f>
        <v>7325-45-NC-3603-1300-20-20305C-3603025-02</v>
      </c>
      <c r="C797" t="str">
        <f>OP[[#This Row],[CODIGO_CDP]]&amp;OP[[#This Row],[Rubro]]</f>
        <v>3825-45-NC-3603-1300-20-20305C-3603025-02</v>
      </c>
      <c r="D797" t="str">
        <f>_xlfn.CONCAT(MID(OP[[#This Row],[Numero Documento]],1,10),"-",RIGHT(OP[[#This Row],[Dependencia]],2),"-",MID(OP[[#This Row],[Fuente]],1,1))</f>
        <v>64521925-45-N</v>
      </c>
      <c r="E797" t="str">
        <f>_xlfn.CONCAT(MID(OP[[#This Row],[Compromisos]],1,10),"-",RIGHT(OP[[#This Row],[Dependencia]],2),"-",MID(OP[[#This Row],[Fuente]],1,1))</f>
        <v>7325-45-N</v>
      </c>
      <c r="F797" t="str">
        <f>_xlfn.CONCAT(MID(OP[[#This Row],[CDP]],1,10),"-",RIGHT(OP[[#This Row],[Dependencia]],2),"-",MID(OP[[#This Row],[Fuente]],1,1))</f>
        <v>3825-45-N</v>
      </c>
      <c r="G797" t="s">
        <v>507</v>
      </c>
      <c r="H797">
        <v>45726</v>
      </c>
      <c r="I797">
        <v>45728.077222222222</v>
      </c>
      <c r="J797" t="s">
        <v>51</v>
      </c>
      <c r="K797" s="1">
        <v>3986243</v>
      </c>
      <c r="L797" s="1">
        <v>21190</v>
      </c>
      <c r="M797" s="1">
        <v>3965053</v>
      </c>
      <c r="N797" t="s">
        <v>52</v>
      </c>
      <c r="O797" t="s">
        <v>53</v>
      </c>
      <c r="P797" t="s">
        <v>169</v>
      </c>
      <c r="Q797">
        <v>65787530</v>
      </c>
      <c r="R797" t="s">
        <v>508</v>
      </c>
      <c r="S797" t="s">
        <v>56</v>
      </c>
      <c r="T797" t="s">
        <v>57</v>
      </c>
      <c r="U797" s="3" t="s">
        <v>509</v>
      </c>
      <c r="V797" t="s">
        <v>59</v>
      </c>
      <c r="W797">
        <v>860007335</v>
      </c>
      <c r="X797" t="s">
        <v>201</v>
      </c>
      <c r="Y797">
        <v>923245</v>
      </c>
      <c r="Z797" t="s">
        <v>403</v>
      </c>
      <c r="AA797" t="s">
        <v>62</v>
      </c>
      <c r="AB797" t="s">
        <v>63</v>
      </c>
      <c r="AC797" t="s">
        <v>172</v>
      </c>
      <c r="AD797" t="s">
        <v>173</v>
      </c>
      <c r="AE797" t="s">
        <v>66</v>
      </c>
      <c r="AF797" s="1">
        <v>3986243</v>
      </c>
      <c r="AG797" s="1">
        <v>0</v>
      </c>
      <c r="AH797" s="1">
        <v>0</v>
      </c>
      <c r="AI797" s="1">
        <v>0</v>
      </c>
      <c r="AJ797" t="s">
        <v>67</v>
      </c>
      <c r="AM797" t="s">
        <v>68</v>
      </c>
      <c r="AS797">
        <v>3825</v>
      </c>
      <c r="AT797">
        <v>3825</v>
      </c>
      <c r="AU797">
        <v>7325</v>
      </c>
      <c r="AV797">
        <v>0</v>
      </c>
      <c r="AX797">
        <v>10425</v>
      </c>
      <c r="AY797">
        <v>64521925</v>
      </c>
      <c r="AZ797" t="s">
        <v>70</v>
      </c>
      <c r="BA797">
        <v>45693</v>
      </c>
      <c r="BB797" t="s">
        <v>174</v>
      </c>
      <c r="BC797" t="s">
        <v>510</v>
      </c>
      <c r="BD797" t="s">
        <v>421</v>
      </c>
    </row>
    <row r="798" spans="1:56" x14ac:dyDescent="0.25">
      <c r="A798" t="str">
        <f>OP[[#This Row],[CODIGO_OP]]&amp;OP[[#This Row],[Rubro]]</f>
        <v>64522025-45-NC-3603-1300-20-20305C-3603025-02</v>
      </c>
      <c r="B798" t="str">
        <f>OP[[#This Row],[CODIGO_CRP]]&amp;OP[[#This Row],[Rubro]]</f>
        <v>7425-45-NC-3603-1300-20-20305C-3603025-02</v>
      </c>
      <c r="C798" t="str">
        <f>OP[[#This Row],[CODIGO_CDP]]&amp;OP[[#This Row],[Rubro]]</f>
        <v>3825-45-NC-3603-1300-20-20305C-3603025-02</v>
      </c>
      <c r="D798" t="str">
        <f>_xlfn.CONCAT(MID(OP[[#This Row],[Numero Documento]],1,10),"-",RIGHT(OP[[#This Row],[Dependencia]],2),"-",MID(OP[[#This Row],[Fuente]],1,1))</f>
        <v>64522025-45-N</v>
      </c>
      <c r="E798" t="str">
        <f>_xlfn.CONCAT(MID(OP[[#This Row],[Compromisos]],1,10),"-",RIGHT(OP[[#This Row],[Dependencia]],2),"-",MID(OP[[#This Row],[Fuente]],1,1))</f>
        <v>7425-45-N</v>
      </c>
      <c r="F798" t="str">
        <f>_xlfn.CONCAT(MID(OP[[#This Row],[CDP]],1,10),"-",RIGHT(OP[[#This Row],[Dependencia]],2),"-",MID(OP[[#This Row],[Fuente]],1,1))</f>
        <v>3825-45-N</v>
      </c>
      <c r="G798" t="s">
        <v>511</v>
      </c>
      <c r="H798">
        <v>45726</v>
      </c>
      <c r="I798">
        <v>45728.06795138889</v>
      </c>
      <c r="J798" t="s">
        <v>51</v>
      </c>
      <c r="K798" s="1">
        <v>3986243</v>
      </c>
      <c r="L798" s="1">
        <v>21190</v>
      </c>
      <c r="M798" s="1">
        <v>3965053</v>
      </c>
      <c r="N798" t="s">
        <v>52</v>
      </c>
      <c r="O798" t="s">
        <v>53</v>
      </c>
      <c r="P798" t="s">
        <v>169</v>
      </c>
      <c r="Q798">
        <v>12644439</v>
      </c>
      <c r="R798" t="s">
        <v>512</v>
      </c>
      <c r="S798" t="s">
        <v>56</v>
      </c>
      <c r="T798" t="s">
        <v>57</v>
      </c>
      <c r="U798" s="3" t="s">
        <v>513</v>
      </c>
      <c r="V798" t="s">
        <v>59</v>
      </c>
      <c r="W798">
        <v>890903938</v>
      </c>
      <c r="X798" t="s">
        <v>86</v>
      </c>
      <c r="Y798">
        <v>923245</v>
      </c>
      <c r="Z798" t="s">
        <v>403</v>
      </c>
      <c r="AA798" t="s">
        <v>62</v>
      </c>
      <c r="AB798" t="s">
        <v>63</v>
      </c>
      <c r="AC798" t="s">
        <v>172</v>
      </c>
      <c r="AD798" t="s">
        <v>173</v>
      </c>
      <c r="AE798" t="s">
        <v>66</v>
      </c>
      <c r="AF798" s="1">
        <v>3986243</v>
      </c>
      <c r="AG798" s="1">
        <v>0</v>
      </c>
      <c r="AH798" s="1">
        <v>0</v>
      </c>
      <c r="AI798" s="1">
        <v>0</v>
      </c>
      <c r="AJ798" t="s">
        <v>67</v>
      </c>
      <c r="AM798" t="s">
        <v>68</v>
      </c>
      <c r="AS798">
        <v>3825</v>
      </c>
      <c r="AT798">
        <v>3825</v>
      </c>
      <c r="AU798">
        <v>7425</v>
      </c>
      <c r="AV798">
        <v>0</v>
      </c>
      <c r="AX798">
        <v>10525</v>
      </c>
      <c r="AY798">
        <v>64522025</v>
      </c>
      <c r="AZ798" t="s">
        <v>70</v>
      </c>
      <c r="BA798">
        <v>45693</v>
      </c>
      <c r="BB798" t="s">
        <v>174</v>
      </c>
      <c r="BC798" t="s">
        <v>514</v>
      </c>
      <c r="BD798" t="s">
        <v>421</v>
      </c>
    </row>
    <row r="799" spans="1:56" x14ac:dyDescent="0.25">
      <c r="A799" t="str">
        <f>OP[[#This Row],[CODIGO_OP]]&amp;OP[[#This Row],[Rubro]]</f>
        <v>64522125-10-NC-3603-1300-20-20305C-3603025-02</v>
      </c>
      <c r="B799" t="str">
        <f>OP[[#This Row],[CODIGO_CRP]]&amp;OP[[#This Row],[Rubro]]</f>
        <v>7525-10-NC-3603-1300-20-20305C-3603025-02</v>
      </c>
      <c r="C799" t="str">
        <f>OP[[#This Row],[CODIGO_CDP]]&amp;OP[[#This Row],[Rubro]]</f>
        <v>1925-10-NC-3603-1300-20-20305C-3603025-02</v>
      </c>
      <c r="D799" t="str">
        <f>_xlfn.CONCAT(MID(OP[[#This Row],[Numero Documento]],1,10),"-",RIGHT(OP[[#This Row],[Dependencia]],2),"-",MID(OP[[#This Row],[Fuente]],1,1))</f>
        <v>64522125-10-N</v>
      </c>
      <c r="E799" t="str">
        <f>_xlfn.CONCAT(MID(OP[[#This Row],[Compromisos]],1,10),"-",RIGHT(OP[[#This Row],[Dependencia]],2),"-",MID(OP[[#This Row],[Fuente]],1,1))</f>
        <v>7525-10-N</v>
      </c>
      <c r="F799" t="str">
        <f>_xlfn.CONCAT(MID(OP[[#This Row],[CDP]],1,10),"-",RIGHT(OP[[#This Row],[Dependencia]],2),"-",MID(OP[[#This Row],[Fuente]],1,1))</f>
        <v>1925-10-N</v>
      </c>
      <c r="G799" t="s">
        <v>515</v>
      </c>
      <c r="H799">
        <v>45726</v>
      </c>
      <c r="I799">
        <v>45728.084953703707</v>
      </c>
      <c r="J799" t="s">
        <v>51</v>
      </c>
      <c r="K799" s="1">
        <v>2009233</v>
      </c>
      <c r="L799" s="1">
        <v>9621</v>
      </c>
      <c r="M799" s="1">
        <v>1999612</v>
      </c>
      <c r="N799" t="s">
        <v>52</v>
      </c>
      <c r="O799" t="s">
        <v>53</v>
      </c>
      <c r="P799" t="s">
        <v>169</v>
      </c>
      <c r="Q799">
        <v>39676109</v>
      </c>
      <c r="R799" t="s">
        <v>516</v>
      </c>
      <c r="S799" t="s">
        <v>56</v>
      </c>
      <c r="T799" t="s">
        <v>57</v>
      </c>
      <c r="U799" s="3" t="s">
        <v>517</v>
      </c>
      <c r="V799" t="s">
        <v>59</v>
      </c>
      <c r="W799">
        <v>890903938</v>
      </c>
      <c r="X799" t="s">
        <v>86</v>
      </c>
      <c r="Y799">
        <v>923210</v>
      </c>
      <c r="Z799" t="s">
        <v>61</v>
      </c>
      <c r="AA799" t="s">
        <v>62</v>
      </c>
      <c r="AB799" t="s">
        <v>63</v>
      </c>
      <c r="AC799" t="s">
        <v>172</v>
      </c>
      <c r="AD799" t="s">
        <v>173</v>
      </c>
      <c r="AE799" t="s">
        <v>66</v>
      </c>
      <c r="AF799" s="1">
        <v>2009233</v>
      </c>
      <c r="AG799" s="1">
        <v>0</v>
      </c>
      <c r="AH799" s="1">
        <v>0</v>
      </c>
      <c r="AI799" s="1">
        <v>0</v>
      </c>
      <c r="AJ799" t="s">
        <v>67</v>
      </c>
      <c r="AM799" t="s">
        <v>68</v>
      </c>
      <c r="AS799">
        <v>1925</v>
      </c>
      <c r="AT799">
        <v>1925</v>
      </c>
      <c r="AU799">
        <v>7525</v>
      </c>
      <c r="AV799">
        <v>0</v>
      </c>
      <c r="AX799">
        <v>10625</v>
      </c>
      <c r="AY799">
        <v>64522125</v>
      </c>
      <c r="AZ799" t="s">
        <v>70</v>
      </c>
      <c r="BA799">
        <v>45693</v>
      </c>
      <c r="BB799" t="s">
        <v>174</v>
      </c>
      <c r="BC799" t="s">
        <v>518</v>
      </c>
      <c r="BD799" t="s">
        <v>519</v>
      </c>
    </row>
    <row r="800" spans="1:56" x14ac:dyDescent="0.25">
      <c r="A800" t="str">
        <f>OP[[#This Row],[CODIGO_OP]]&amp;OP[[#This Row],[Rubro]]</f>
        <v>64522225-45-NC-3603-1300-20-20305C-3603025-02</v>
      </c>
      <c r="B800" t="str">
        <f>OP[[#This Row],[CODIGO_CRP]]&amp;OP[[#This Row],[Rubro]]</f>
        <v>7625-45-NC-3603-1300-20-20305C-3603025-02</v>
      </c>
      <c r="C800" t="str">
        <f>OP[[#This Row],[CODIGO_CDP]]&amp;OP[[#This Row],[Rubro]]</f>
        <v>3825-45-NC-3603-1300-20-20305C-3603025-02</v>
      </c>
      <c r="D800" t="str">
        <f>_xlfn.CONCAT(MID(OP[[#This Row],[Numero Documento]],1,10),"-",RIGHT(OP[[#This Row],[Dependencia]],2),"-",MID(OP[[#This Row],[Fuente]],1,1))</f>
        <v>64522225-45-N</v>
      </c>
      <c r="E800" t="str">
        <f>_xlfn.CONCAT(MID(OP[[#This Row],[Compromisos]],1,10),"-",RIGHT(OP[[#This Row],[Dependencia]],2),"-",MID(OP[[#This Row],[Fuente]],1,1))</f>
        <v>7625-45-N</v>
      </c>
      <c r="F800" t="str">
        <f>_xlfn.CONCAT(MID(OP[[#This Row],[CDP]],1,10),"-",RIGHT(OP[[#This Row],[Dependencia]],2),"-",MID(OP[[#This Row],[Fuente]],1,1))</f>
        <v>3825-45-N</v>
      </c>
      <c r="G800" t="s">
        <v>520</v>
      </c>
      <c r="H800">
        <v>45726</v>
      </c>
      <c r="I800">
        <v>45728.064699074072</v>
      </c>
      <c r="J800" t="s">
        <v>51</v>
      </c>
      <c r="K800" s="1">
        <v>3986243</v>
      </c>
      <c r="L800" s="1">
        <v>21190</v>
      </c>
      <c r="M800" s="1">
        <v>3965053</v>
      </c>
      <c r="N800" t="s">
        <v>52</v>
      </c>
      <c r="O800" t="s">
        <v>53</v>
      </c>
      <c r="P800" t="s">
        <v>169</v>
      </c>
      <c r="Q800">
        <v>53119149</v>
      </c>
      <c r="R800" t="s">
        <v>521</v>
      </c>
      <c r="S800" t="s">
        <v>56</v>
      </c>
      <c r="T800" t="s">
        <v>57</v>
      </c>
      <c r="U800" s="3" t="s">
        <v>522</v>
      </c>
      <c r="V800" t="s">
        <v>59</v>
      </c>
      <c r="W800">
        <v>860002964</v>
      </c>
      <c r="X800" t="s">
        <v>242</v>
      </c>
      <c r="Y800">
        <v>923245</v>
      </c>
      <c r="Z800" t="s">
        <v>403</v>
      </c>
      <c r="AA800" t="s">
        <v>62</v>
      </c>
      <c r="AB800" t="s">
        <v>63</v>
      </c>
      <c r="AC800" t="s">
        <v>172</v>
      </c>
      <c r="AD800" t="s">
        <v>173</v>
      </c>
      <c r="AE800" t="s">
        <v>66</v>
      </c>
      <c r="AF800" s="1">
        <v>3986243</v>
      </c>
      <c r="AG800" s="1">
        <v>0</v>
      </c>
      <c r="AH800" s="1">
        <v>0</v>
      </c>
      <c r="AI800" s="1">
        <v>0</v>
      </c>
      <c r="AJ800" t="s">
        <v>67</v>
      </c>
      <c r="AM800" t="s">
        <v>68</v>
      </c>
      <c r="AS800">
        <v>3825</v>
      </c>
      <c r="AT800">
        <v>3825</v>
      </c>
      <c r="AU800">
        <v>7625</v>
      </c>
      <c r="AV800">
        <v>0</v>
      </c>
      <c r="AX800">
        <v>10725</v>
      </c>
      <c r="AY800">
        <v>64522225</v>
      </c>
      <c r="AZ800" t="s">
        <v>70</v>
      </c>
      <c r="BA800">
        <v>45693</v>
      </c>
      <c r="BB800" t="s">
        <v>174</v>
      </c>
      <c r="BC800" t="s">
        <v>523</v>
      </c>
      <c r="BD800" t="s">
        <v>421</v>
      </c>
    </row>
    <row r="801" spans="1:56" x14ac:dyDescent="0.25">
      <c r="A801" t="str">
        <f>OP[[#This Row],[CODIGO_OP]]&amp;OP[[#This Row],[Rubro]]</f>
        <v>64522325-45-NC-3603-1300-20-20305C-3603025-02</v>
      </c>
      <c r="B801" t="str">
        <f>OP[[#This Row],[CODIGO_CRP]]&amp;OP[[#This Row],[Rubro]]</f>
        <v>7725-45-NC-3603-1300-20-20305C-3603025-02</v>
      </c>
      <c r="C801" t="str">
        <f>OP[[#This Row],[CODIGO_CDP]]&amp;OP[[#This Row],[Rubro]]</f>
        <v>3825-45-NC-3603-1300-20-20305C-3603025-02</v>
      </c>
      <c r="D801" t="str">
        <f>_xlfn.CONCAT(MID(OP[[#This Row],[Numero Documento]],1,10),"-",RIGHT(OP[[#This Row],[Dependencia]],2),"-",MID(OP[[#This Row],[Fuente]],1,1))</f>
        <v>64522325-45-N</v>
      </c>
      <c r="E801" t="str">
        <f>_xlfn.CONCAT(MID(OP[[#This Row],[Compromisos]],1,10),"-",RIGHT(OP[[#This Row],[Dependencia]],2),"-",MID(OP[[#This Row],[Fuente]],1,1))</f>
        <v>7725-45-N</v>
      </c>
      <c r="F801" t="str">
        <f>_xlfn.CONCAT(MID(OP[[#This Row],[CDP]],1,10),"-",RIGHT(OP[[#This Row],[Dependencia]],2),"-",MID(OP[[#This Row],[Fuente]],1,1))</f>
        <v>3825-45-N</v>
      </c>
      <c r="G801" t="s">
        <v>524</v>
      </c>
      <c r="H801">
        <v>45726</v>
      </c>
      <c r="I801">
        <v>45728.082048611112</v>
      </c>
      <c r="J801" t="s">
        <v>51</v>
      </c>
      <c r="K801" s="1">
        <v>3986243</v>
      </c>
      <c r="L801" s="1">
        <v>21190</v>
      </c>
      <c r="M801" s="1">
        <v>3965053</v>
      </c>
      <c r="N801" t="s">
        <v>52</v>
      </c>
      <c r="O801" t="s">
        <v>53</v>
      </c>
      <c r="P801" t="s">
        <v>169</v>
      </c>
      <c r="Q801">
        <v>80056517</v>
      </c>
      <c r="R801" t="s">
        <v>525</v>
      </c>
      <c r="S801" t="s">
        <v>56</v>
      </c>
      <c r="T801" t="s">
        <v>57</v>
      </c>
      <c r="U801" s="3" t="s">
        <v>526</v>
      </c>
      <c r="V801" t="s">
        <v>59</v>
      </c>
      <c r="W801">
        <v>860051894</v>
      </c>
      <c r="X801" t="s">
        <v>527</v>
      </c>
      <c r="Y801">
        <v>923245</v>
      </c>
      <c r="Z801" t="s">
        <v>403</v>
      </c>
      <c r="AA801" t="s">
        <v>62</v>
      </c>
      <c r="AB801" t="s">
        <v>63</v>
      </c>
      <c r="AC801" t="s">
        <v>172</v>
      </c>
      <c r="AD801" t="s">
        <v>173</v>
      </c>
      <c r="AE801" t="s">
        <v>66</v>
      </c>
      <c r="AF801" s="1">
        <v>3986243</v>
      </c>
      <c r="AG801" s="1">
        <v>0</v>
      </c>
      <c r="AH801" s="1">
        <v>0</v>
      </c>
      <c r="AI801" s="1">
        <v>0</v>
      </c>
      <c r="AJ801" t="s">
        <v>67</v>
      </c>
      <c r="AM801" t="s">
        <v>68</v>
      </c>
      <c r="AS801">
        <v>3825</v>
      </c>
      <c r="AT801">
        <v>3825</v>
      </c>
      <c r="AU801">
        <v>7725</v>
      </c>
      <c r="AV801">
        <v>0</v>
      </c>
      <c r="AX801">
        <v>10825</v>
      </c>
      <c r="AY801">
        <v>64522325</v>
      </c>
      <c r="AZ801" t="s">
        <v>70</v>
      </c>
      <c r="BA801">
        <v>45693</v>
      </c>
      <c r="BB801" t="s">
        <v>174</v>
      </c>
      <c r="BC801" t="s">
        <v>528</v>
      </c>
      <c r="BD801" t="s">
        <v>421</v>
      </c>
    </row>
    <row r="802" spans="1:56" x14ac:dyDescent="0.25">
      <c r="A802" t="str">
        <f>OP[[#This Row],[CODIGO_OP]]&amp;OP[[#This Row],[Rubro]]</f>
        <v>64522425-45-NC-3603-1300-20-20305C-3603025-02</v>
      </c>
      <c r="B802" t="str">
        <f>OP[[#This Row],[CODIGO_CRP]]&amp;OP[[#This Row],[Rubro]]</f>
        <v>7825-45-NC-3603-1300-20-20305C-3603025-02</v>
      </c>
      <c r="C802" t="str">
        <f>OP[[#This Row],[CODIGO_CDP]]&amp;OP[[#This Row],[Rubro]]</f>
        <v>3825-45-NC-3603-1300-20-20305C-3603025-02</v>
      </c>
      <c r="D802" t="str">
        <f>_xlfn.CONCAT(MID(OP[[#This Row],[Numero Documento]],1,10),"-",RIGHT(OP[[#This Row],[Dependencia]],2),"-",MID(OP[[#This Row],[Fuente]],1,1))</f>
        <v>64522425-45-N</v>
      </c>
      <c r="E802" t="str">
        <f>_xlfn.CONCAT(MID(OP[[#This Row],[Compromisos]],1,10),"-",RIGHT(OP[[#This Row],[Dependencia]],2),"-",MID(OP[[#This Row],[Fuente]],1,1))</f>
        <v>7825-45-N</v>
      </c>
      <c r="F802" t="str">
        <f>_xlfn.CONCAT(MID(OP[[#This Row],[CDP]],1,10),"-",RIGHT(OP[[#This Row],[Dependencia]],2),"-",MID(OP[[#This Row],[Fuente]],1,1))</f>
        <v>3825-45-N</v>
      </c>
      <c r="G802" t="s">
        <v>529</v>
      </c>
      <c r="H802">
        <v>45726</v>
      </c>
      <c r="I802">
        <v>45728.082048611112</v>
      </c>
      <c r="J802" t="s">
        <v>51</v>
      </c>
      <c r="K802" s="1">
        <v>3986243</v>
      </c>
      <c r="L802" s="1">
        <v>21190</v>
      </c>
      <c r="M802" s="1">
        <v>3965053</v>
      </c>
      <c r="N802" t="s">
        <v>52</v>
      </c>
      <c r="O802" t="s">
        <v>53</v>
      </c>
      <c r="P802" t="s">
        <v>169</v>
      </c>
      <c r="Q802">
        <v>1022945222</v>
      </c>
      <c r="R802" t="s">
        <v>530</v>
      </c>
      <c r="S802" t="s">
        <v>56</v>
      </c>
      <c r="T802" t="s">
        <v>57</v>
      </c>
      <c r="U802" s="3" t="s">
        <v>531</v>
      </c>
      <c r="V802" t="s">
        <v>59</v>
      </c>
      <c r="W802">
        <v>900047981</v>
      </c>
      <c r="X802" t="s">
        <v>219</v>
      </c>
      <c r="Y802">
        <v>923245</v>
      </c>
      <c r="Z802" t="s">
        <v>403</v>
      </c>
      <c r="AA802" t="s">
        <v>62</v>
      </c>
      <c r="AB802" t="s">
        <v>63</v>
      </c>
      <c r="AC802" t="s">
        <v>172</v>
      </c>
      <c r="AD802" t="s">
        <v>173</v>
      </c>
      <c r="AE802" t="s">
        <v>66</v>
      </c>
      <c r="AF802" s="1">
        <v>3986243</v>
      </c>
      <c r="AG802" s="1">
        <v>0</v>
      </c>
      <c r="AH802" s="1">
        <v>0</v>
      </c>
      <c r="AI802" s="1">
        <v>0</v>
      </c>
      <c r="AJ802" t="s">
        <v>67</v>
      </c>
      <c r="AM802" t="s">
        <v>68</v>
      </c>
      <c r="AS802">
        <v>3825</v>
      </c>
      <c r="AT802">
        <v>3825</v>
      </c>
      <c r="AU802">
        <v>7825</v>
      </c>
      <c r="AV802">
        <v>0</v>
      </c>
      <c r="AX802">
        <v>10925</v>
      </c>
      <c r="AY802">
        <v>64522425</v>
      </c>
      <c r="AZ802" t="s">
        <v>70</v>
      </c>
      <c r="BA802">
        <v>45693</v>
      </c>
      <c r="BB802" t="s">
        <v>174</v>
      </c>
      <c r="BC802" t="s">
        <v>532</v>
      </c>
      <c r="BD802" t="s">
        <v>421</v>
      </c>
    </row>
    <row r="803" spans="1:56" x14ac:dyDescent="0.25">
      <c r="A803" t="str">
        <f>OP[[#This Row],[CODIGO_OP]]&amp;OP[[#This Row],[Rubro]]</f>
        <v>64522525-45-NC-3603-1300-20-20305C-3603025-02</v>
      </c>
      <c r="B803" t="str">
        <f>OP[[#This Row],[CODIGO_CRP]]&amp;OP[[#This Row],[Rubro]]</f>
        <v>7925-45-NC-3603-1300-20-20305C-3603025-02</v>
      </c>
      <c r="C803" t="str">
        <f>OP[[#This Row],[CODIGO_CDP]]&amp;OP[[#This Row],[Rubro]]</f>
        <v>3825-45-NC-3603-1300-20-20305C-3603025-02</v>
      </c>
      <c r="D803" t="str">
        <f>_xlfn.CONCAT(MID(OP[[#This Row],[Numero Documento]],1,10),"-",RIGHT(OP[[#This Row],[Dependencia]],2),"-",MID(OP[[#This Row],[Fuente]],1,1))</f>
        <v>64522525-45-N</v>
      </c>
      <c r="E803" t="str">
        <f>_xlfn.CONCAT(MID(OP[[#This Row],[Compromisos]],1,10),"-",RIGHT(OP[[#This Row],[Dependencia]],2),"-",MID(OP[[#This Row],[Fuente]],1,1))</f>
        <v>7925-45-N</v>
      </c>
      <c r="F803" t="str">
        <f>_xlfn.CONCAT(MID(OP[[#This Row],[CDP]],1,10),"-",RIGHT(OP[[#This Row],[Dependencia]],2),"-",MID(OP[[#This Row],[Fuente]],1,1))</f>
        <v>3825-45-N</v>
      </c>
      <c r="G803" t="s">
        <v>533</v>
      </c>
      <c r="H803">
        <v>45726</v>
      </c>
      <c r="I803">
        <v>45728.079432870371</v>
      </c>
      <c r="J803" t="s">
        <v>51</v>
      </c>
      <c r="K803" s="1">
        <v>3986243</v>
      </c>
      <c r="L803" s="1">
        <v>21190</v>
      </c>
      <c r="M803" s="1">
        <v>3965053</v>
      </c>
      <c r="N803" t="s">
        <v>52</v>
      </c>
      <c r="O803" t="s">
        <v>53</v>
      </c>
      <c r="P803" t="s">
        <v>169</v>
      </c>
      <c r="Q803">
        <v>80047546</v>
      </c>
      <c r="R803" t="s">
        <v>534</v>
      </c>
      <c r="S803" t="s">
        <v>56</v>
      </c>
      <c r="T803" t="s">
        <v>57</v>
      </c>
      <c r="U803" s="3" t="s">
        <v>535</v>
      </c>
      <c r="V803" t="s">
        <v>59</v>
      </c>
      <c r="W803">
        <v>860034313</v>
      </c>
      <c r="X803" t="s">
        <v>97</v>
      </c>
      <c r="Y803">
        <v>923245</v>
      </c>
      <c r="Z803" t="s">
        <v>403</v>
      </c>
      <c r="AA803" t="s">
        <v>62</v>
      </c>
      <c r="AB803" t="s">
        <v>63</v>
      </c>
      <c r="AC803" t="s">
        <v>172</v>
      </c>
      <c r="AD803" t="s">
        <v>173</v>
      </c>
      <c r="AE803" t="s">
        <v>66</v>
      </c>
      <c r="AF803" s="1">
        <v>3986243</v>
      </c>
      <c r="AG803" s="1">
        <v>0</v>
      </c>
      <c r="AH803" s="1">
        <v>0</v>
      </c>
      <c r="AI803" s="1">
        <v>0</v>
      </c>
      <c r="AJ803" t="s">
        <v>67</v>
      </c>
      <c r="AM803" t="s">
        <v>68</v>
      </c>
      <c r="AS803">
        <v>3825</v>
      </c>
      <c r="AT803">
        <v>3825</v>
      </c>
      <c r="AU803">
        <v>7925</v>
      </c>
      <c r="AV803">
        <v>0</v>
      </c>
      <c r="AX803">
        <v>11025</v>
      </c>
      <c r="AY803">
        <v>64522525</v>
      </c>
      <c r="AZ803" t="s">
        <v>70</v>
      </c>
      <c r="BA803">
        <v>45693</v>
      </c>
      <c r="BB803" t="s">
        <v>174</v>
      </c>
      <c r="BC803" t="s">
        <v>536</v>
      </c>
      <c r="BD803" t="s">
        <v>421</v>
      </c>
    </row>
    <row r="804" spans="1:56" x14ac:dyDescent="0.25">
      <c r="A804" t="str">
        <f>OP[[#This Row],[CODIGO_OP]]&amp;OP[[#This Row],[Rubro]]</f>
        <v>64522625-45-NC-3603-1300-20-20305C-3603025-02</v>
      </c>
      <c r="B804" t="str">
        <f>OP[[#This Row],[CODIGO_CRP]]&amp;OP[[#This Row],[Rubro]]</f>
        <v>8025-45-NC-3603-1300-20-20305C-3603025-02</v>
      </c>
      <c r="C804" t="str">
        <f>OP[[#This Row],[CODIGO_CDP]]&amp;OP[[#This Row],[Rubro]]</f>
        <v>3825-45-NC-3603-1300-20-20305C-3603025-02</v>
      </c>
      <c r="D804" t="str">
        <f>_xlfn.CONCAT(MID(OP[[#This Row],[Numero Documento]],1,10),"-",RIGHT(OP[[#This Row],[Dependencia]],2),"-",MID(OP[[#This Row],[Fuente]],1,1))</f>
        <v>64522625-45-N</v>
      </c>
      <c r="E804" t="str">
        <f>_xlfn.CONCAT(MID(OP[[#This Row],[Compromisos]],1,10),"-",RIGHT(OP[[#This Row],[Dependencia]],2),"-",MID(OP[[#This Row],[Fuente]],1,1))</f>
        <v>8025-45-N</v>
      </c>
      <c r="F804" t="str">
        <f>_xlfn.CONCAT(MID(OP[[#This Row],[CDP]],1,10),"-",RIGHT(OP[[#This Row],[Dependencia]],2),"-",MID(OP[[#This Row],[Fuente]],1,1))</f>
        <v>3825-45-N</v>
      </c>
      <c r="G804" t="s">
        <v>537</v>
      </c>
      <c r="H804">
        <v>45726</v>
      </c>
      <c r="I804">
        <v>45728.068020833336</v>
      </c>
      <c r="J804" t="s">
        <v>51</v>
      </c>
      <c r="K804" s="1">
        <v>3986243</v>
      </c>
      <c r="L804" s="1">
        <v>21190</v>
      </c>
      <c r="M804" s="1">
        <v>3965053</v>
      </c>
      <c r="N804" t="s">
        <v>52</v>
      </c>
      <c r="O804" t="s">
        <v>53</v>
      </c>
      <c r="P804" t="s">
        <v>169</v>
      </c>
      <c r="Q804">
        <v>1023876213</v>
      </c>
      <c r="R804" t="s">
        <v>538</v>
      </c>
      <c r="S804" t="s">
        <v>56</v>
      </c>
      <c r="T804" t="s">
        <v>57</v>
      </c>
      <c r="U804" s="3" t="s">
        <v>539</v>
      </c>
      <c r="V804" t="s">
        <v>59</v>
      </c>
      <c r="W804">
        <v>890903938</v>
      </c>
      <c r="X804" t="s">
        <v>86</v>
      </c>
      <c r="Y804">
        <v>923245</v>
      </c>
      <c r="Z804" t="s">
        <v>403</v>
      </c>
      <c r="AA804" t="s">
        <v>62</v>
      </c>
      <c r="AB804" t="s">
        <v>63</v>
      </c>
      <c r="AC804" t="s">
        <v>172</v>
      </c>
      <c r="AD804" t="s">
        <v>173</v>
      </c>
      <c r="AE804" t="s">
        <v>66</v>
      </c>
      <c r="AF804" s="1">
        <v>3986243</v>
      </c>
      <c r="AG804" s="1">
        <v>0</v>
      </c>
      <c r="AH804" s="1">
        <v>0</v>
      </c>
      <c r="AI804" s="1">
        <v>0</v>
      </c>
      <c r="AJ804" t="s">
        <v>67</v>
      </c>
      <c r="AM804" t="s">
        <v>68</v>
      </c>
      <c r="AS804">
        <v>3825</v>
      </c>
      <c r="AT804">
        <v>3825</v>
      </c>
      <c r="AU804">
        <v>8025</v>
      </c>
      <c r="AV804">
        <v>0</v>
      </c>
      <c r="AX804">
        <v>11125</v>
      </c>
      <c r="AY804">
        <v>64522625</v>
      </c>
      <c r="AZ804" t="s">
        <v>70</v>
      </c>
      <c r="BA804">
        <v>45693</v>
      </c>
      <c r="BB804" t="s">
        <v>174</v>
      </c>
      <c r="BC804" t="s">
        <v>540</v>
      </c>
      <c r="BD804" t="s">
        <v>421</v>
      </c>
    </row>
    <row r="805" spans="1:56" x14ac:dyDescent="0.25">
      <c r="A805" t="str">
        <f>OP[[#This Row],[CODIGO_OP]]&amp;OP[[#This Row],[Rubro]]</f>
        <v>64522725-45-NC-3603-1300-20-20305C-3603025-02</v>
      </c>
      <c r="B805" t="str">
        <f>OP[[#This Row],[CODIGO_CRP]]&amp;OP[[#This Row],[Rubro]]</f>
        <v>8125-45-NC-3603-1300-20-20305C-3603025-02</v>
      </c>
      <c r="C805" t="str">
        <f>OP[[#This Row],[CODIGO_CDP]]&amp;OP[[#This Row],[Rubro]]</f>
        <v>3825-45-NC-3603-1300-20-20305C-3603025-02</v>
      </c>
      <c r="D805" t="str">
        <f>_xlfn.CONCAT(MID(OP[[#This Row],[Numero Documento]],1,10),"-",RIGHT(OP[[#This Row],[Dependencia]],2),"-",MID(OP[[#This Row],[Fuente]],1,1))</f>
        <v>64522725-45-N</v>
      </c>
      <c r="E805" t="str">
        <f>_xlfn.CONCAT(MID(OP[[#This Row],[Compromisos]],1,10),"-",RIGHT(OP[[#This Row],[Dependencia]],2),"-",MID(OP[[#This Row],[Fuente]],1,1))</f>
        <v>8125-45-N</v>
      </c>
      <c r="F805" t="str">
        <f>_xlfn.CONCAT(MID(OP[[#This Row],[CDP]],1,10),"-",RIGHT(OP[[#This Row],[Dependencia]],2),"-",MID(OP[[#This Row],[Fuente]],1,1))</f>
        <v>3825-45-N</v>
      </c>
      <c r="G805" t="s">
        <v>541</v>
      </c>
      <c r="H805">
        <v>45726</v>
      </c>
      <c r="I805">
        <v>45728.079467592594</v>
      </c>
      <c r="J805" t="s">
        <v>51</v>
      </c>
      <c r="K805" s="1">
        <v>3986243</v>
      </c>
      <c r="L805" s="1">
        <v>21190</v>
      </c>
      <c r="M805" s="1">
        <v>3965053</v>
      </c>
      <c r="N805" t="s">
        <v>52</v>
      </c>
      <c r="O805" t="s">
        <v>53</v>
      </c>
      <c r="P805" t="s">
        <v>542</v>
      </c>
      <c r="Q805">
        <v>474259</v>
      </c>
      <c r="R805" t="s">
        <v>543</v>
      </c>
      <c r="S805" t="s">
        <v>56</v>
      </c>
      <c r="T805" t="s">
        <v>57</v>
      </c>
      <c r="U805" s="3" t="s">
        <v>544</v>
      </c>
      <c r="V805" t="s">
        <v>59</v>
      </c>
      <c r="W805">
        <v>860034313</v>
      </c>
      <c r="X805" t="s">
        <v>97</v>
      </c>
      <c r="Y805">
        <v>923245</v>
      </c>
      <c r="Z805" t="s">
        <v>403</v>
      </c>
      <c r="AA805" t="s">
        <v>62</v>
      </c>
      <c r="AB805" t="s">
        <v>63</v>
      </c>
      <c r="AC805" t="s">
        <v>172</v>
      </c>
      <c r="AD805" t="s">
        <v>173</v>
      </c>
      <c r="AE805" t="s">
        <v>66</v>
      </c>
      <c r="AF805" s="1">
        <v>3986243</v>
      </c>
      <c r="AG805" s="1">
        <v>0</v>
      </c>
      <c r="AH805" s="1">
        <v>0</v>
      </c>
      <c r="AI805" s="1">
        <v>0</v>
      </c>
      <c r="AJ805" t="s">
        <v>67</v>
      </c>
      <c r="AM805" t="s">
        <v>68</v>
      </c>
      <c r="AS805">
        <v>3825</v>
      </c>
      <c r="AT805">
        <v>3825</v>
      </c>
      <c r="AU805">
        <v>8125</v>
      </c>
      <c r="AV805">
        <v>0</v>
      </c>
      <c r="AX805">
        <v>11225</v>
      </c>
      <c r="AY805">
        <v>64522725</v>
      </c>
      <c r="AZ805" t="s">
        <v>70</v>
      </c>
      <c r="BA805">
        <v>45693</v>
      </c>
      <c r="BB805" t="s">
        <v>174</v>
      </c>
      <c r="BC805" t="s">
        <v>545</v>
      </c>
      <c r="BD805" t="s">
        <v>421</v>
      </c>
    </row>
    <row r="806" spans="1:56" x14ac:dyDescent="0.25">
      <c r="A806" t="str">
        <f>OP[[#This Row],[CODIGO_OP]]&amp;OP[[#This Row],[Rubro]]</f>
        <v>64522825-45-NC-3603-1300-20-20305C-3603025-02</v>
      </c>
      <c r="B806" t="str">
        <f>OP[[#This Row],[CODIGO_CRP]]&amp;OP[[#This Row],[Rubro]]</f>
        <v>8225-45-NC-3603-1300-20-20305C-3603025-02</v>
      </c>
      <c r="C806" t="str">
        <f>OP[[#This Row],[CODIGO_CDP]]&amp;OP[[#This Row],[Rubro]]</f>
        <v>3825-45-NC-3603-1300-20-20305C-3603025-02</v>
      </c>
      <c r="D806" t="str">
        <f>_xlfn.CONCAT(MID(OP[[#This Row],[Numero Documento]],1,10),"-",RIGHT(OP[[#This Row],[Dependencia]],2),"-",MID(OP[[#This Row],[Fuente]],1,1))</f>
        <v>64522825-45-N</v>
      </c>
      <c r="E806" t="str">
        <f>_xlfn.CONCAT(MID(OP[[#This Row],[Compromisos]],1,10),"-",RIGHT(OP[[#This Row],[Dependencia]],2),"-",MID(OP[[#This Row],[Fuente]],1,1))</f>
        <v>8225-45-N</v>
      </c>
      <c r="F806" t="str">
        <f>_xlfn.CONCAT(MID(OP[[#This Row],[CDP]],1,10),"-",RIGHT(OP[[#This Row],[Dependencia]],2),"-",MID(OP[[#This Row],[Fuente]],1,1))</f>
        <v>3825-45-N</v>
      </c>
      <c r="G806" t="s">
        <v>546</v>
      </c>
      <c r="H806">
        <v>45726</v>
      </c>
      <c r="I806">
        <v>45728.079444444447</v>
      </c>
      <c r="J806" t="s">
        <v>51</v>
      </c>
      <c r="K806" s="1">
        <v>3986243</v>
      </c>
      <c r="L806" s="1">
        <v>21190</v>
      </c>
      <c r="M806" s="1">
        <v>3965053</v>
      </c>
      <c r="N806" t="s">
        <v>52</v>
      </c>
      <c r="O806" t="s">
        <v>53</v>
      </c>
      <c r="P806" t="s">
        <v>169</v>
      </c>
      <c r="Q806">
        <v>1024470479</v>
      </c>
      <c r="R806" t="s">
        <v>547</v>
      </c>
      <c r="S806" t="s">
        <v>56</v>
      </c>
      <c r="T806" t="s">
        <v>57</v>
      </c>
      <c r="U806" s="3" t="s">
        <v>548</v>
      </c>
      <c r="V806" t="s">
        <v>59</v>
      </c>
      <c r="W806">
        <v>860034313</v>
      </c>
      <c r="X806" t="s">
        <v>97</v>
      </c>
      <c r="Y806">
        <v>923245</v>
      </c>
      <c r="Z806" t="s">
        <v>403</v>
      </c>
      <c r="AA806" t="s">
        <v>62</v>
      </c>
      <c r="AB806" t="s">
        <v>63</v>
      </c>
      <c r="AC806" t="s">
        <v>172</v>
      </c>
      <c r="AD806" t="s">
        <v>173</v>
      </c>
      <c r="AE806" t="s">
        <v>66</v>
      </c>
      <c r="AF806" s="1">
        <v>3986243</v>
      </c>
      <c r="AG806" s="1">
        <v>0</v>
      </c>
      <c r="AH806" s="1">
        <v>0</v>
      </c>
      <c r="AI806" s="1">
        <v>0</v>
      </c>
      <c r="AJ806" t="s">
        <v>67</v>
      </c>
      <c r="AM806" t="s">
        <v>68</v>
      </c>
      <c r="AS806">
        <v>3825</v>
      </c>
      <c r="AT806">
        <v>3825</v>
      </c>
      <c r="AU806">
        <v>8225</v>
      </c>
      <c r="AV806">
        <v>0</v>
      </c>
      <c r="AX806">
        <v>11325</v>
      </c>
      <c r="AY806">
        <v>64522825</v>
      </c>
      <c r="AZ806" t="s">
        <v>70</v>
      </c>
      <c r="BA806">
        <v>45693</v>
      </c>
      <c r="BB806" t="s">
        <v>174</v>
      </c>
      <c r="BC806" t="s">
        <v>549</v>
      </c>
      <c r="BD806" t="s">
        <v>421</v>
      </c>
    </row>
    <row r="807" spans="1:56" x14ac:dyDescent="0.25">
      <c r="A807" t="str">
        <f>OP[[#This Row],[CODIGO_OP]]&amp;OP[[#This Row],[Rubro]]</f>
        <v>64522925-45-NC-3603-1300-20-20305C-3603025-02</v>
      </c>
      <c r="B807" t="str">
        <f>OP[[#This Row],[CODIGO_CRP]]&amp;OP[[#This Row],[Rubro]]</f>
        <v>8325-45-NC-3603-1300-20-20305C-3603025-02</v>
      </c>
      <c r="C807" t="str">
        <f>OP[[#This Row],[CODIGO_CDP]]&amp;OP[[#This Row],[Rubro]]</f>
        <v>3825-45-NC-3603-1300-20-20305C-3603025-02</v>
      </c>
      <c r="D807" t="str">
        <f>_xlfn.CONCAT(MID(OP[[#This Row],[Numero Documento]],1,10),"-",RIGHT(OP[[#This Row],[Dependencia]],2),"-",MID(OP[[#This Row],[Fuente]],1,1))</f>
        <v>64522925-45-N</v>
      </c>
      <c r="E807" t="str">
        <f>_xlfn.CONCAT(MID(OP[[#This Row],[Compromisos]],1,10),"-",RIGHT(OP[[#This Row],[Dependencia]],2),"-",MID(OP[[#This Row],[Fuente]],1,1))</f>
        <v>8325-45-N</v>
      </c>
      <c r="F807" t="str">
        <f>_xlfn.CONCAT(MID(OP[[#This Row],[CDP]],1,10),"-",RIGHT(OP[[#This Row],[Dependencia]],2),"-",MID(OP[[#This Row],[Fuente]],1,1))</f>
        <v>3825-45-N</v>
      </c>
      <c r="G807" t="s">
        <v>550</v>
      </c>
      <c r="H807">
        <v>45726</v>
      </c>
      <c r="I807">
        <v>45728.068032407406</v>
      </c>
      <c r="J807" t="s">
        <v>51</v>
      </c>
      <c r="K807" s="1">
        <v>3986243</v>
      </c>
      <c r="L807" s="1">
        <v>21190</v>
      </c>
      <c r="M807" s="1">
        <v>3965053</v>
      </c>
      <c r="N807" t="s">
        <v>52</v>
      </c>
      <c r="O807" t="s">
        <v>53</v>
      </c>
      <c r="P807" t="s">
        <v>169</v>
      </c>
      <c r="Q807">
        <v>1022415410</v>
      </c>
      <c r="R807" t="s">
        <v>551</v>
      </c>
      <c r="S807" t="s">
        <v>56</v>
      </c>
      <c r="T807" t="s">
        <v>57</v>
      </c>
      <c r="U807" s="3" t="s">
        <v>552</v>
      </c>
      <c r="V807" t="s">
        <v>59</v>
      </c>
      <c r="W807">
        <v>890903938</v>
      </c>
      <c r="X807" t="s">
        <v>86</v>
      </c>
      <c r="Y807">
        <v>923245</v>
      </c>
      <c r="Z807" t="s">
        <v>403</v>
      </c>
      <c r="AA807" t="s">
        <v>62</v>
      </c>
      <c r="AB807" t="s">
        <v>63</v>
      </c>
      <c r="AC807" t="s">
        <v>172</v>
      </c>
      <c r="AD807" t="s">
        <v>173</v>
      </c>
      <c r="AE807" t="s">
        <v>66</v>
      </c>
      <c r="AF807" s="1">
        <v>3986243</v>
      </c>
      <c r="AG807" s="1">
        <v>0</v>
      </c>
      <c r="AH807" s="1">
        <v>0</v>
      </c>
      <c r="AI807" s="1">
        <v>0</v>
      </c>
      <c r="AJ807" t="s">
        <v>67</v>
      </c>
      <c r="AM807" t="s">
        <v>68</v>
      </c>
      <c r="AS807">
        <v>3825</v>
      </c>
      <c r="AT807">
        <v>3825</v>
      </c>
      <c r="AU807">
        <v>8325</v>
      </c>
      <c r="AV807">
        <v>0</v>
      </c>
      <c r="AX807">
        <v>11425</v>
      </c>
      <c r="AY807">
        <v>64522925</v>
      </c>
      <c r="AZ807" t="s">
        <v>70</v>
      </c>
      <c r="BA807">
        <v>45693</v>
      </c>
      <c r="BB807" t="s">
        <v>174</v>
      </c>
      <c r="BC807" t="s">
        <v>553</v>
      </c>
      <c r="BD807" t="s">
        <v>421</v>
      </c>
    </row>
    <row r="808" spans="1:56" x14ac:dyDescent="0.25">
      <c r="A808" t="str">
        <f>OP[[#This Row],[CODIGO_OP]]&amp;OP[[#This Row],[Rubro]]</f>
        <v>64523025-45-NC-3603-1300-20-20305C-3603025-02</v>
      </c>
      <c r="B808" t="str">
        <f>OP[[#This Row],[CODIGO_CRP]]&amp;OP[[#This Row],[Rubro]]</f>
        <v>8425-45-NC-3603-1300-20-20305C-3603025-02</v>
      </c>
      <c r="C808" t="str">
        <f>OP[[#This Row],[CODIGO_CDP]]&amp;OP[[#This Row],[Rubro]]</f>
        <v>3825-45-NC-3603-1300-20-20305C-3603025-02</v>
      </c>
      <c r="D808" t="str">
        <f>_xlfn.CONCAT(MID(OP[[#This Row],[Numero Documento]],1,10),"-",RIGHT(OP[[#This Row],[Dependencia]],2),"-",MID(OP[[#This Row],[Fuente]],1,1))</f>
        <v>64523025-45-N</v>
      </c>
      <c r="E808" t="str">
        <f>_xlfn.CONCAT(MID(OP[[#This Row],[Compromisos]],1,10),"-",RIGHT(OP[[#This Row],[Dependencia]],2),"-",MID(OP[[#This Row],[Fuente]],1,1))</f>
        <v>8425-45-N</v>
      </c>
      <c r="F808" t="str">
        <f>_xlfn.CONCAT(MID(OP[[#This Row],[CDP]],1,10),"-",RIGHT(OP[[#This Row],[Dependencia]],2),"-",MID(OP[[#This Row],[Fuente]],1,1))</f>
        <v>3825-45-N</v>
      </c>
      <c r="G808" t="s">
        <v>554</v>
      </c>
      <c r="H808">
        <v>45726</v>
      </c>
      <c r="I808">
        <v>45728.06795138889</v>
      </c>
      <c r="J808" t="s">
        <v>51</v>
      </c>
      <c r="K808" s="1">
        <v>3986243</v>
      </c>
      <c r="L808" s="1">
        <v>21190</v>
      </c>
      <c r="M808" s="1">
        <v>3965053</v>
      </c>
      <c r="N808" t="s">
        <v>52</v>
      </c>
      <c r="O808" t="s">
        <v>53</v>
      </c>
      <c r="P808" t="s">
        <v>169</v>
      </c>
      <c r="Q808">
        <v>91238336</v>
      </c>
      <c r="R808" t="s">
        <v>555</v>
      </c>
      <c r="S808" t="s">
        <v>56</v>
      </c>
      <c r="T808" t="s">
        <v>57</v>
      </c>
      <c r="U808" s="3" t="s">
        <v>556</v>
      </c>
      <c r="V808" t="s">
        <v>59</v>
      </c>
      <c r="W808">
        <v>890903938</v>
      </c>
      <c r="X808" t="s">
        <v>86</v>
      </c>
      <c r="Y808">
        <v>923245</v>
      </c>
      <c r="Z808" t="s">
        <v>403</v>
      </c>
      <c r="AA808" t="s">
        <v>62</v>
      </c>
      <c r="AB808" t="s">
        <v>63</v>
      </c>
      <c r="AC808" t="s">
        <v>172</v>
      </c>
      <c r="AD808" t="s">
        <v>173</v>
      </c>
      <c r="AE808" t="s">
        <v>66</v>
      </c>
      <c r="AF808" s="1">
        <v>3986243</v>
      </c>
      <c r="AG808" s="1">
        <v>0</v>
      </c>
      <c r="AH808" s="1">
        <v>0</v>
      </c>
      <c r="AI808" s="1">
        <v>0</v>
      </c>
      <c r="AJ808" t="s">
        <v>67</v>
      </c>
      <c r="AM808" t="s">
        <v>68</v>
      </c>
      <c r="AS808">
        <v>3825</v>
      </c>
      <c r="AT808">
        <v>3825</v>
      </c>
      <c r="AU808">
        <v>8425</v>
      </c>
      <c r="AV808">
        <v>0</v>
      </c>
      <c r="AX808">
        <v>11525</v>
      </c>
      <c r="AY808">
        <v>64523025</v>
      </c>
      <c r="AZ808" t="s">
        <v>70</v>
      </c>
      <c r="BA808">
        <v>45693</v>
      </c>
      <c r="BB808" t="s">
        <v>174</v>
      </c>
      <c r="BC808" t="s">
        <v>557</v>
      </c>
      <c r="BD808" t="s">
        <v>421</v>
      </c>
    </row>
    <row r="809" spans="1:56" x14ac:dyDescent="0.25">
      <c r="A809" t="str">
        <f>OP[[#This Row],[CODIGO_OP]]&amp;OP[[#This Row],[Rubro]]</f>
        <v>64523125-45-NC-3603-1300-20-20305C-3603025-02</v>
      </c>
      <c r="B809" t="str">
        <f>OP[[#This Row],[CODIGO_CRP]]&amp;OP[[#This Row],[Rubro]]</f>
        <v>8525-45-NC-3603-1300-20-20305C-3603025-02</v>
      </c>
      <c r="C809" t="str">
        <f>OP[[#This Row],[CODIGO_CDP]]&amp;OP[[#This Row],[Rubro]]</f>
        <v>3825-45-NC-3603-1300-20-20305C-3603025-02</v>
      </c>
      <c r="D809" t="str">
        <f>_xlfn.CONCAT(MID(OP[[#This Row],[Numero Documento]],1,10),"-",RIGHT(OP[[#This Row],[Dependencia]],2),"-",MID(OP[[#This Row],[Fuente]],1,1))</f>
        <v>64523125-45-N</v>
      </c>
      <c r="E809" t="str">
        <f>_xlfn.CONCAT(MID(OP[[#This Row],[Compromisos]],1,10),"-",RIGHT(OP[[#This Row],[Dependencia]],2),"-",MID(OP[[#This Row],[Fuente]],1,1))</f>
        <v>8525-45-N</v>
      </c>
      <c r="F809" t="str">
        <f>_xlfn.CONCAT(MID(OP[[#This Row],[CDP]],1,10),"-",RIGHT(OP[[#This Row],[Dependencia]],2),"-",MID(OP[[#This Row],[Fuente]],1,1))</f>
        <v>3825-45-N</v>
      </c>
      <c r="G809" t="s">
        <v>558</v>
      </c>
      <c r="H809">
        <v>45726</v>
      </c>
      <c r="I809">
        <v>45728.067962962959</v>
      </c>
      <c r="J809" t="s">
        <v>51</v>
      </c>
      <c r="K809" s="1">
        <v>3986243</v>
      </c>
      <c r="L809" s="1">
        <v>21190</v>
      </c>
      <c r="M809" s="1">
        <v>3965053</v>
      </c>
      <c r="N809" t="s">
        <v>52</v>
      </c>
      <c r="O809" t="s">
        <v>53</v>
      </c>
      <c r="P809" t="s">
        <v>169</v>
      </c>
      <c r="Q809">
        <v>91536012</v>
      </c>
      <c r="R809" t="s">
        <v>559</v>
      </c>
      <c r="S809" t="s">
        <v>56</v>
      </c>
      <c r="T809" t="s">
        <v>57</v>
      </c>
      <c r="U809" s="3" t="s">
        <v>560</v>
      </c>
      <c r="V809" t="s">
        <v>59</v>
      </c>
      <c r="W809">
        <v>890903938</v>
      </c>
      <c r="X809" t="s">
        <v>86</v>
      </c>
      <c r="Y809">
        <v>923245</v>
      </c>
      <c r="Z809" t="s">
        <v>403</v>
      </c>
      <c r="AA809" t="s">
        <v>62</v>
      </c>
      <c r="AB809" t="s">
        <v>63</v>
      </c>
      <c r="AC809" t="s">
        <v>172</v>
      </c>
      <c r="AD809" t="s">
        <v>173</v>
      </c>
      <c r="AE809" t="s">
        <v>66</v>
      </c>
      <c r="AF809" s="1">
        <v>3986243</v>
      </c>
      <c r="AG809" s="1">
        <v>0</v>
      </c>
      <c r="AH809" s="1">
        <v>0</v>
      </c>
      <c r="AI809" s="1">
        <v>0</v>
      </c>
      <c r="AJ809" t="s">
        <v>67</v>
      </c>
      <c r="AM809" t="s">
        <v>68</v>
      </c>
      <c r="AS809">
        <v>3825</v>
      </c>
      <c r="AT809">
        <v>3825</v>
      </c>
      <c r="AU809">
        <v>8525</v>
      </c>
      <c r="AV809">
        <v>0</v>
      </c>
      <c r="AX809">
        <v>11625</v>
      </c>
      <c r="AY809">
        <v>64523125</v>
      </c>
      <c r="AZ809" t="s">
        <v>70</v>
      </c>
      <c r="BA809">
        <v>45693</v>
      </c>
      <c r="BB809" t="s">
        <v>174</v>
      </c>
      <c r="BC809" t="s">
        <v>561</v>
      </c>
      <c r="BD809" t="s">
        <v>421</v>
      </c>
    </row>
    <row r="810" spans="1:56" x14ac:dyDescent="0.25">
      <c r="A810" t="str">
        <f>OP[[#This Row],[CODIGO_OP]]&amp;OP[[#This Row],[Rubro]]</f>
        <v>64523225-45-NC-3603-1300-20-20305C-3603025-02</v>
      </c>
      <c r="B810" t="str">
        <f>OP[[#This Row],[CODIGO_CRP]]&amp;OP[[#This Row],[Rubro]]</f>
        <v>8625-45-NC-3603-1300-20-20305C-3603025-02</v>
      </c>
      <c r="C810" t="str">
        <f>OP[[#This Row],[CODIGO_CDP]]&amp;OP[[#This Row],[Rubro]]</f>
        <v>3825-45-NC-3603-1300-20-20305C-3603025-02</v>
      </c>
      <c r="D810" t="str">
        <f>_xlfn.CONCAT(MID(OP[[#This Row],[Numero Documento]],1,10),"-",RIGHT(OP[[#This Row],[Dependencia]],2),"-",MID(OP[[#This Row],[Fuente]],1,1))</f>
        <v>64523225-45-N</v>
      </c>
      <c r="E810" t="str">
        <f>_xlfn.CONCAT(MID(OP[[#This Row],[Compromisos]],1,10),"-",RIGHT(OP[[#This Row],[Dependencia]],2),"-",MID(OP[[#This Row],[Fuente]],1,1))</f>
        <v>8625-45-N</v>
      </c>
      <c r="F810" t="str">
        <f>_xlfn.CONCAT(MID(OP[[#This Row],[CDP]],1,10),"-",RIGHT(OP[[#This Row],[Dependencia]],2),"-",MID(OP[[#This Row],[Fuente]],1,1))</f>
        <v>3825-45-N</v>
      </c>
      <c r="G810" t="s">
        <v>562</v>
      </c>
      <c r="H810">
        <v>45726</v>
      </c>
      <c r="I810">
        <v>45728.081655092596</v>
      </c>
      <c r="J810" t="s">
        <v>51</v>
      </c>
      <c r="K810" s="1">
        <v>3986243</v>
      </c>
      <c r="L810" s="1">
        <v>22721</v>
      </c>
      <c r="M810" s="1">
        <v>3963522</v>
      </c>
      <c r="N810" t="s">
        <v>52</v>
      </c>
      <c r="O810" t="s">
        <v>53</v>
      </c>
      <c r="P810" t="s">
        <v>169</v>
      </c>
      <c r="Q810">
        <v>19288738</v>
      </c>
      <c r="R810" t="s">
        <v>563</v>
      </c>
      <c r="S810" t="s">
        <v>56</v>
      </c>
      <c r="T810" t="s">
        <v>57</v>
      </c>
      <c r="U810" s="3" t="s">
        <v>564</v>
      </c>
      <c r="V810" t="s">
        <v>59</v>
      </c>
      <c r="W810">
        <v>860034313</v>
      </c>
      <c r="X810" t="s">
        <v>97</v>
      </c>
      <c r="Y810">
        <v>923245</v>
      </c>
      <c r="Z810" t="s">
        <v>403</v>
      </c>
      <c r="AA810" t="s">
        <v>62</v>
      </c>
      <c r="AB810" t="s">
        <v>63</v>
      </c>
      <c r="AC810" t="s">
        <v>172</v>
      </c>
      <c r="AD810" t="s">
        <v>173</v>
      </c>
      <c r="AE810" t="s">
        <v>66</v>
      </c>
      <c r="AF810" s="1">
        <v>3986243</v>
      </c>
      <c r="AG810" s="1">
        <v>0</v>
      </c>
      <c r="AH810" s="1">
        <v>0</v>
      </c>
      <c r="AI810" s="1">
        <v>0</v>
      </c>
      <c r="AJ810" t="s">
        <v>67</v>
      </c>
      <c r="AM810" t="s">
        <v>68</v>
      </c>
      <c r="AS810">
        <v>3825</v>
      </c>
      <c r="AT810">
        <v>3825</v>
      </c>
      <c r="AU810">
        <v>8625</v>
      </c>
      <c r="AV810">
        <v>0</v>
      </c>
      <c r="AX810">
        <v>11725</v>
      </c>
      <c r="AY810">
        <v>64523225</v>
      </c>
      <c r="AZ810" t="s">
        <v>70</v>
      </c>
      <c r="BA810">
        <v>45693</v>
      </c>
      <c r="BB810" t="s">
        <v>174</v>
      </c>
      <c r="BC810" t="s">
        <v>565</v>
      </c>
      <c r="BD810" t="s">
        <v>421</v>
      </c>
    </row>
    <row r="811" spans="1:56" x14ac:dyDescent="0.25">
      <c r="A811" t="str">
        <f>OP[[#This Row],[CODIGO_OP]]&amp;OP[[#This Row],[Rubro]]</f>
        <v>64523325-45-NC-3603-1300-20-20305C-3603025-02</v>
      </c>
      <c r="B811" t="str">
        <f>OP[[#This Row],[CODIGO_CRP]]&amp;OP[[#This Row],[Rubro]]</f>
        <v>8725-45-NC-3603-1300-20-20305C-3603025-02</v>
      </c>
      <c r="C811" t="str">
        <f>OP[[#This Row],[CODIGO_CDP]]&amp;OP[[#This Row],[Rubro]]</f>
        <v>3825-45-NC-3603-1300-20-20305C-3603025-02</v>
      </c>
      <c r="D811" t="str">
        <f>_xlfn.CONCAT(MID(OP[[#This Row],[Numero Documento]],1,10),"-",RIGHT(OP[[#This Row],[Dependencia]],2),"-",MID(OP[[#This Row],[Fuente]],1,1))</f>
        <v>64523325-45-N</v>
      </c>
      <c r="E811" t="str">
        <f>_xlfn.CONCAT(MID(OP[[#This Row],[Compromisos]],1,10),"-",RIGHT(OP[[#This Row],[Dependencia]],2),"-",MID(OP[[#This Row],[Fuente]],1,1))</f>
        <v>8725-45-N</v>
      </c>
      <c r="F811" t="str">
        <f>_xlfn.CONCAT(MID(OP[[#This Row],[CDP]],1,10),"-",RIGHT(OP[[#This Row],[Dependencia]],2),"-",MID(OP[[#This Row],[Fuente]],1,1))</f>
        <v>3825-45-N</v>
      </c>
      <c r="G811" t="s">
        <v>566</v>
      </c>
      <c r="H811">
        <v>45726</v>
      </c>
      <c r="I811">
        <v>45728.067962962959</v>
      </c>
      <c r="J811" t="s">
        <v>51</v>
      </c>
      <c r="K811" s="1">
        <v>3986243</v>
      </c>
      <c r="L811" s="1">
        <v>21190</v>
      </c>
      <c r="M811" s="1">
        <v>3965053</v>
      </c>
      <c r="N811" t="s">
        <v>52</v>
      </c>
      <c r="O811" t="s">
        <v>53</v>
      </c>
      <c r="P811" t="s">
        <v>169</v>
      </c>
      <c r="Q811">
        <v>51902634</v>
      </c>
      <c r="R811" t="s">
        <v>567</v>
      </c>
      <c r="S811" t="s">
        <v>56</v>
      </c>
      <c r="T811" t="s">
        <v>107</v>
      </c>
      <c r="U811" s="3" t="s">
        <v>568</v>
      </c>
      <c r="V811" t="s">
        <v>59</v>
      </c>
      <c r="W811">
        <v>890903938</v>
      </c>
      <c r="X811" t="s">
        <v>86</v>
      </c>
      <c r="Y811">
        <v>923245</v>
      </c>
      <c r="Z811" t="s">
        <v>403</v>
      </c>
      <c r="AA811" t="s">
        <v>62</v>
      </c>
      <c r="AB811" t="s">
        <v>63</v>
      </c>
      <c r="AC811" t="s">
        <v>172</v>
      </c>
      <c r="AD811" t="s">
        <v>173</v>
      </c>
      <c r="AE811" t="s">
        <v>66</v>
      </c>
      <c r="AF811" s="1">
        <v>3986243</v>
      </c>
      <c r="AG811" s="1">
        <v>0</v>
      </c>
      <c r="AH811" s="1">
        <v>0</v>
      </c>
      <c r="AI811" s="1">
        <v>0</v>
      </c>
      <c r="AJ811" t="s">
        <v>67</v>
      </c>
      <c r="AM811" t="s">
        <v>68</v>
      </c>
      <c r="AS811">
        <v>3825</v>
      </c>
      <c r="AT811">
        <v>3825</v>
      </c>
      <c r="AU811">
        <v>8725</v>
      </c>
      <c r="AV811">
        <v>0</v>
      </c>
      <c r="AX811">
        <v>11825</v>
      </c>
      <c r="AY811">
        <v>64523325</v>
      </c>
      <c r="AZ811" t="s">
        <v>70</v>
      </c>
      <c r="BA811">
        <v>45693</v>
      </c>
      <c r="BB811" t="s">
        <v>174</v>
      </c>
      <c r="BC811" t="s">
        <v>569</v>
      </c>
      <c r="BD811" t="s">
        <v>421</v>
      </c>
    </row>
    <row r="812" spans="1:56" x14ac:dyDescent="0.25">
      <c r="A812" t="str">
        <f>OP[[#This Row],[CODIGO_OP]]&amp;OP[[#This Row],[Rubro]]</f>
        <v>64523425-45-NC-3603-1300-20-20305C-3603025-02</v>
      </c>
      <c r="B812" t="str">
        <f>OP[[#This Row],[CODIGO_CRP]]&amp;OP[[#This Row],[Rubro]]</f>
        <v>8825-45-NC-3603-1300-20-20305C-3603025-02</v>
      </c>
      <c r="C812" t="str">
        <f>OP[[#This Row],[CODIGO_CDP]]&amp;OP[[#This Row],[Rubro]]</f>
        <v>3825-45-NC-3603-1300-20-20305C-3603025-02</v>
      </c>
      <c r="D812" t="str">
        <f>_xlfn.CONCAT(MID(OP[[#This Row],[Numero Documento]],1,10),"-",RIGHT(OP[[#This Row],[Dependencia]],2),"-",MID(OP[[#This Row],[Fuente]],1,1))</f>
        <v>64523425-45-N</v>
      </c>
      <c r="E812" t="str">
        <f>_xlfn.CONCAT(MID(OP[[#This Row],[Compromisos]],1,10),"-",RIGHT(OP[[#This Row],[Dependencia]],2),"-",MID(OP[[#This Row],[Fuente]],1,1))</f>
        <v>8825-45-N</v>
      </c>
      <c r="F812" t="str">
        <f>_xlfn.CONCAT(MID(OP[[#This Row],[CDP]],1,10),"-",RIGHT(OP[[#This Row],[Dependencia]],2),"-",MID(OP[[#This Row],[Fuente]],1,1))</f>
        <v>3825-45-N</v>
      </c>
      <c r="G812" t="s">
        <v>570</v>
      </c>
      <c r="H812">
        <v>45726</v>
      </c>
      <c r="I812">
        <v>45728.074236111112</v>
      </c>
      <c r="J812" t="s">
        <v>51</v>
      </c>
      <c r="K812" s="1">
        <v>3986243</v>
      </c>
      <c r="L812" s="1">
        <v>21190</v>
      </c>
      <c r="M812" s="1">
        <v>3965053</v>
      </c>
      <c r="N812" t="s">
        <v>52</v>
      </c>
      <c r="O812" t="s">
        <v>53</v>
      </c>
      <c r="P812" t="s">
        <v>169</v>
      </c>
      <c r="Q812">
        <v>79805062</v>
      </c>
      <c r="R812" t="s">
        <v>571</v>
      </c>
      <c r="S812" t="s">
        <v>56</v>
      </c>
      <c r="T812" t="s">
        <v>57</v>
      </c>
      <c r="U812" s="3" t="s">
        <v>572</v>
      </c>
      <c r="V812" t="s">
        <v>59</v>
      </c>
      <c r="W812">
        <v>860003020</v>
      </c>
      <c r="X812" t="s">
        <v>212</v>
      </c>
      <c r="Y812">
        <v>923245</v>
      </c>
      <c r="Z812" t="s">
        <v>403</v>
      </c>
      <c r="AA812" t="s">
        <v>62</v>
      </c>
      <c r="AB812" t="s">
        <v>63</v>
      </c>
      <c r="AC812" t="s">
        <v>172</v>
      </c>
      <c r="AD812" t="s">
        <v>173</v>
      </c>
      <c r="AE812" t="s">
        <v>66</v>
      </c>
      <c r="AF812" s="1">
        <v>3986243</v>
      </c>
      <c r="AG812" s="1">
        <v>0</v>
      </c>
      <c r="AH812" s="1">
        <v>0</v>
      </c>
      <c r="AI812" s="1">
        <v>0</v>
      </c>
      <c r="AJ812" t="s">
        <v>67</v>
      </c>
      <c r="AM812" t="s">
        <v>68</v>
      </c>
      <c r="AS812">
        <v>3825</v>
      </c>
      <c r="AT812">
        <v>3825</v>
      </c>
      <c r="AU812">
        <v>8825</v>
      </c>
      <c r="AV812">
        <v>0</v>
      </c>
      <c r="AX812">
        <v>11925</v>
      </c>
      <c r="AY812">
        <v>64523425</v>
      </c>
      <c r="AZ812" t="s">
        <v>70</v>
      </c>
      <c r="BA812">
        <v>45693</v>
      </c>
      <c r="BB812" t="s">
        <v>174</v>
      </c>
      <c r="BC812" t="s">
        <v>573</v>
      </c>
      <c r="BD812" t="s">
        <v>421</v>
      </c>
    </row>
    <row r="813" spans="1:56" x14ac:dyDescent="0.25">
      <c r="A813" t="str">
        <f>OP[[#This Row],[CODIGO_OP]]&amp;OP[[#This Row],[Rubro]]</f>
        <v>64523525-45-NC-3603-1300-20-20305C-3603025-02</v>
      </c>
      <c r="B813" t="str">
        <f>OP[[#This Row],[CODIGO_CRP]]&amp;OP[[#This Row],[Rubro]]</f>
        <v>8925-45-NC-3603-1300-20-20305C-3603025-02</v>
      </c>
      <c r="C813" t="str">
        <f>OP[[#This Row],[CODIGO_CDP]]&amp;OP[[#This Row],[Rubro]]</f>
        <v>3825-45-NC-3603-1300-20-20305C-3603025-02</v>
      </c>
      <c r="D813" t="str">
        <f>_xlfn.CONCAT(MID(OP[[#This Row],[Numero Documento]],1,10),"-",RIGHT(OP[[#This Row],[Dependencia]],2),"-",MID(OP[[#This Row],[Fuente]],1,1))</f>
        <v>64523525-45-N</v>
      </c>
      <c r="E813" t="str">
        <f>_xlfn.CONCAT(MID(OP[[#This Row],[Compromisos]],1,10),"-",RIGHT(OP[[#This Row],[Dependencia]],2),"-",MID(OP[[#This Row],[Fuente]],1,1))</f>
        <v>8925-45-N</v>
      </c>
      <c r="F813" t="str">
        <f>_xlfn.CONCAT(MID(OP[[#This Row],[CDP]],1,10),"-",RIGHT(OP[[#This Row],[Dependencia]],2),"-",MID(OP[[#This Row],[Fuente]],1,1))</f>
        <v>3825-45-N</v>
      </c>
      <c r="G813" t="s">
        <v>574</v>
      </c>
      <c r="H813">
        <v>45726</v>
      </c>
      <c r="I813">
        <v>45728.067847222221</v>
      </c>
      <c r="J813" t="s">
        <v>51</v>
      </c>
      <c r="K813" s="1">
        <v>3986243</v>
      </c>
      <c r="L813" s="1">
        <v>21190</v>
      </c>
      <c r="M813" s="1">
        <v>3965053</v>
      </c>
      <c r="N813" t="s">
        <v>52</v>
      </c>
      <c r="O813" t="s">
        <v>53</v>
      </c>
      <c r="P813" t="s">
        <v>169</v>
      </c>
      <c r="Q813">
        <v>79218271</v>
      </c>
      <c r="R813" t="s">
        <v>575</v>
      </c>
      <c r="S813" t="s">
        <v>56</v>
      </c>
      <c r="T813" t="s">
        <v>57</v>
      </c>
      <c r="U813" s="3" t="s">
        <v>576</v>
      </c>
      <c r="V813" t="s">
        <v>59</v>
      </c>
      <c r="W813">
        <v>890903938</v>
      </c>
      <c r="X813" t="s">
        <v>86</v>
      </c>
      <c r="Y813">
        <v>923245</v>
      </c>
      <c r="Z813" t="s">
        <v>403</v>
      </c>
      <c r="AA813" t="s">
        <v>62</v>
      </c>
      <c r="AB813" t="s">
        <v>63</v>
      </c>
      <c r="AC813" t="s">
        <v>172</v>
      </c>
      <c r="AD813" t="s">
        <v>173</v>
      </c>
      <c r="AE813" t="s">
        <v>66</v>
      </c>
      <c r="AF813" s="1">
        <v>3986243</v>
      </c>
      <c r="AG813" s="1">
        <v>0</v>
      </c>
      <c r="AH813" s="1">
        <v>0</v>
      </c>
      <c r="AI813" s="1">
        <v>0</v>
      </c>
      <c r="AJ813" t="s">
        <v>67</v>
      </c>
      <c r="AM813" t="s">
        <v>68</v>
      </c>
      <c r="AS813">
        <v>3825</v>
      </c>
      <c r="AT813">
        <v>3825</v>
      </c>
      <c r="AU813">
        <v>8925</v>
      </c>
      <c r="AV813">
        <v>0</v>
      </c>
      <c r="AX813">
        <v>12025</v>
      </c>
      <c r="AY813">
        <v>64523525</v>
      </c>
      <c r="AZ813" t="s">
        <v>70</v>
      </c>
      <c r="BA813">
        <v>45693</v>
      </c>
      <c r="BB813" t="s">
        <v>174</v>
      </c>
      <c r="BC813" t="s">
        <v>577</v>
      </c>
      <c r="BD813" t="s">
        <v>421</v>
      </c>
    </row>
    <row r="814" spans="1:56" x14ac:dyDescent="0.25">
      <c r="A814" t="str">
        <f>OP[[#This Row],[CODIGO_OP]]&amp;OP[[#This Row],[Rubro]]</f>
        <v>64523625-45-NC-3603-1300-20-20305C-3603025-02</v>
      </c>
      <c r="B814" t="str">
        <f>OP[[#This Row],[CODIGO_CRP]]&amp;OP[[#This Row],[Rubro]]</f>
        <v>9025-45-NC-3603-1300-20-20305C-3603025-02</v>
      </c>
      <c r="C814" t="str">
        <f>OP[[#This Row],[CODIGO_CDP]]&amp;OP[[#This Row],[Rubro]]</f>
        <v>3825-45-NC-3603-1300-20-20305C-3603025-02</v>
      </c>
      <c r="D814" t="str">
        <f>_xlfn.CONCAT(MID(OP[[#This Row],[Numero Documento]],1,10),"-",RIGHT(OP[[#This Row],[Dependencia]],2),"-",MID(OP[[#This Row],[Fuente]],1,1))</f>
        <v>64523625-45-N</v>
      </c>
      <c r="E814" t="str">
        <f>_xlfn.CONCAT(MID(OP[[#This Row],[Compromisos]],1,10),"-",RIGHT(OP[[#This Row],[Dependencia]],2),"-",MID(OP[[#This Row],[Fuente]],1,1))</f>
        <v>9025-45-N</v>
      </c>
      <c r="F814" t="str">
        <f>_xlfn.CONCAT(MID(OP[[#This Row],[CDP]],1,10),"-",RIGHT(OP[[#This Row],[Dependencia]],2),"-",MID(OP[[#This Row],[Fuente]],1,1))</f>
        <v>3825-45-N</v>
      </c>
      <c r="G814" t="s">
        <v>578</v>
      </c>
      <c r="H814">
        <v>45726</v>
      </c>
      <c r="I814">
        <v>45728.077222222222</v>
      </c>
      <c r="J814" t="s">
        <v>51</v>
      </c>
      <c r="K814" s="1">
        <v>3986243</v>
      </c>
      <c r="L814" s="1">
        <v>21190</v>
      </c>
      <c r="M814" s="1">
        <v>3965053</v>
      </c>
      <c r="N814" t="s">
        <v>52</v>
      </c>
      <c r="O814" t="s">
        <v>53</v>
      </c>
      <c r="P814" t="s">
        <v>169</v>
      </c>
      <c r="Q814">
        <v>53116478</v>
      </c>
      <c r="R814" t="s">
        <v>579</v>
      </c>
      <c r="S814" t="s">
        <v>56</v>
      </c>
      <c r="T814" t="s">
        <v>57</v>
      </c>
      <c r="U814" s="3" t="s">
        <v>580</v>
      </c>
      <c r="V814" t="s">
        <v>59</v>
      </c>
      <c r="W814">
        <v>860007335</v>
      </c>
      <c r="X814" t="s">
        <v>201</v>
      </c>
      <c r="Y814">
        <v>923245</v>
      </c>
      <c r="Z814" t="s">
        <v>403</v>
      </c>
      <c r="AA814" t="s">
        <v>62</v>
      </c>
      <c r="AB814" t="s">
        <v>63</v>
      </c>
      <c r="AC814" t="s">
        <v>172</v>
      </c>
      <c r="AD814" t="s">
        <v>173</v>
      </c>
      <c r="AE814" t="s">
        <v>66</v>
      </c>
      <c r="AF814" s="1">
        <v>3986243</v>
      </c>
      <c r="AG814" s="1">
        <v>0</v>
      </c>
      <c r="AH814" s="1">
        <v>0</v>
      </c>
      <c r="AI814" s="1">
        <v>0</v>
      </c>
      <c r="AJ814" t="s">
        <v>67</v>
      </c>
      <c r="AM814" t="s">
        <v>68</v>
      </c>
      <c r="AS814">
        <v>3825</v>
      </c>
      <c r="AT814">
        <v>3825</v>
      </c>
      <c r="AU814">
        <v>9025</v>
      </c>
      <c r="AV814">
        <v>0</v>
      </c>
      <c r="AX814">
        <v>12125</v>
      </c>
      <c r="AY814">
        <v>64523625</v>
      </c>
      <c r="AZ814" t="s">
        <v>70</v>
      </c>
      <c r="BA814">
        <v>45693</v>
      </c>
      <c r="BB814" t="s">
        <v>174</v>
      </c>
      <c r="BC814" t="s">
        <v>581</v>
      </c>
      <c r="BD814" t="s">
        <v>421</v>
      </c>
    </row>
    <row r="815" spans="1:56" x14ac:dyDescent="0.25">
      <c r="A815" t="str">
        <f>OP[[#This Row],[CODIGO_OP]]&amp;OP[[#This Row],[Rubro]]</f>
        <v>64523725-45-NC-3603-1300-20-20305C-3603025-02</v>
      </c>
      <c r="B815" t="str">
        <f>OP[[#This Row],[CODIGO_CRP]]&amp;OP[[#This Row],[Rubro]]</f>
        <v>9125-45-NC-3603-1300-20-20305C-3603025-02</v>
      </c>
      <c r="C815" t="str">
        <f>OP[[#This Row],[CODIGO_CDP]]&amp;OP[[#This Row],[Rubro]]</f>
        <v>3825-45-NC-3603-1300-20-20305C-3603025-02</v>
      </c>
      <c r="D815" t="str">
        <f>_xlfn.CONCAT(MID(OP[[#This Row],[Numero Documento]],1,10),"-",RIGHT(OP[[#This Row],[Dependencia]],2),"-",MID(OP[[#This Row],[Fuente]],1,1))</f>
        <v>64523725-45-N</v>
      </c>
      <c r="E815" t="str">
        <f>_xlfn.CONCAT(MID(OP[[#This Row],[Compromisos]],1,10),"-",RIGHT(OP[[#This Row],[Dependencia]],2),"-",MID(OP[[#This Row],[Fuente]],1,1))</f>
        <v>9125-45-N</v>
      </c>
      <c r="F815" t="str">
        <f>_xlfn.CONCAT(MID(OP[[#This Row],[CDP]],1,10),"-",RIGHT(OP[[#This Row],[Dependencia]],2),"-",MID(OP[[#This Row],[Fuente]],1,1))</f>
        <v>3825-45-N</v>
      </c>
      <c r="G815" t="s">
        <v>582</v>
      </c>
      <c r="H815">
        <v>45726</v>
      </c>
      <c r="I815">
        <v>45728.079548611109</v>
      </c>
      <c r="J815" t="s">
        <v>51</v>
      </c>
      <c r="K815" s="1">
        <v>3986243</v>
      </c>
      <c r="L815" s="1">
        <v>21190</v>
      </c>
      <c r="M815" s="1">
        <v>3965053</v>
      </c>
      <c r="N815" t="s">
        <v>52</v>
      </c>
      <c r="O815" t="s">
        <v>53</v>
      </c>
      <c r="P815" t="s">
        <v>169</v>
      </c>
      <c r="Q815">
        <v>1075254883</v>
      </c>
      <c r="R815" t="s">
        <v>340</v>
      </c>
      <c r="S815" t="s">
        <v>56</v>
      </c>
      <c r="T815" t="s">
        <v>57</v>
      </c>
      <c r="U815" s="3" t="s">
        <v>341</v>
      </c>
      <c r="V815" t="s">
        <v>59</v>
      </c>
      <c r="W815">
        <v>860034313</v>
      </c>
      <c r="X815" t="s">
        <v>97</v>
      </c>
      <c r="Y815">
        <v>923245</v>
      </c>
      <c r="Z815" t="s">
        <v>403</v>
      </c>
      <c r="AA815" t="s">
        <v>62</v>
      </c>
      <c r="AB815" t="s">
        <v>63</v>
      </c>
      <c r="AC815" t="s">
        <v>172</v>
      </c>
      <c r="AD815" t="s">
        <v>173</v>
      </c>
      <c r="AE815" t="s">
        <v>66</v>
      </c>
      <c r="AF815" s="1">
        <v>3986243</v>
      </c>
      <c r="AG815" s="1">
        <v>0</v>
      </c>
      <c r="AH815" s="1">
        <v>0</v>
      </c>
      <c r="AI815" s="1">
        <v>0</v>
      </c>
      <c r="AJ815" t="s">
        <v>67</v>
      </c>
      <c r="AM815" t="s">
        <v>68</v>
      </c>
      <c r="AS815">
        <v>3825</v>
      </c>
      <c r="AT815">
        <v>3825</v>
      </c>
      <c r="AU815">
        <v>9125</v>
      </c>
      <c r="AV815">
        <v>0</v>
      </c>
      <c r="AX815">
        <v>12225</v>
      </c>
      <c r="AY815">
        <v>64523725</v>
      </c>
      <c r="AZ815" t="s">
        <v>70</v>
      </c>
      <c r="BA815">
        <v>45693</v>
      </c>
      <c r="BB815" t="s">
        <v>174</v>
      </c>
      <c r="BC815" t="s">
        <v>583</v>
      </c>
      <c r="BD815" t="s">
        <v>421</v>
      </c>
    </row>
    <row r="816" spans="1:56" x14ac:dyDescent="0.25">
      <c r="A816" t="str">
        <f>OP[[#This Row],[CODIGO_OP]]&amp;OP[[#This Row],[Rubro]]</f>
        <v>64523825-45-NC-3603-1300-20-20305C-3603025-02</v>
      </c>
      <c r="B816" t="str">
        <f>OP[[#This Row],[CODIGO_CRP]]&amp;OP[[#This Row],[Rubro]]</f>
        <v>9225-45-NC-3603-1300-20-20305C-3603025-02</v>
      </c>
      <c r="C816" t="str">
        <f>OP[[#This Row],[CODIGO_CDP]]&amp;OP[[#This Row],[Rubro]]</f>
        <v>3825-45-NC-3603-1300-20-20305C-3603025-02</v>
      </c>
      <c r="D816" t="str">
        <f>_xlfn.CONCAT(MID(OP[[#This Row],[Numero Documento]],1,10),"-",RIGHT(OP[[#This Row],[Dependencia]],2),"-",MID(OP[[#This Row],[Fuente]],1,1))</f>
        <v>64523825-45-N</v>
      </c>
      <c r="E816" t="str">
        <f>_xlfn.CONCAT(MID(OP[[#This Row],[Compromisos]],1,10),"-",RIGHT(OP[[#This Row],[Dependencia]],2),"-",MID(OP[[#This Row],[Fuente]],1,1))</f>
        <v>9225-45-N</v>
      </c>
      <c r="F816" t="str">
        <f>_xlfn.CONCAT(MID(OP[[#This Row],[CDP]],1,10),"-",RIGHT(OP[[#This Row],[Dependencia]],2),"-",MID(OP[[#This Row],[Fuente]],1,1))</f>
        <v>3825-45-N</v>
      </c>
      <c r="G816" t="s">
        <v>584</v>
      </c>
      <c r="H816">
        <v>45726</v>
      </c>
      <c r="I816">
        <v>45728.067962962959</v>
      </c>
      <c r="J816" t="s">
        <v>51</v>
      </c>
      <c r="K816" s="1">
        <v>3986243</v>
      </c>
      <c r="L816" s="1">
        <v>21190</v>
      </c>
      <c r="M816" s="1">
        <v>3965053</v>
      </c>
      <c r="N816" t="s">
        <v>52</v>
      </c>
      <c r="O816" t="s">
        <v>53</v>
      </c>
      <c r="P816" t="s">
        <v>169</v>
      </c>
      <c r="Q816">
        <v>1069715619</v>
      </c>
      <c r="R816" t="s">
        <v>585</v>
      </c>
      <c r="S816" t="s">
        <v>56</v>
      </c>
      <c r="T816" t="s">
        <v>57</v>
      </c>
      <c r="U816" s="3" t="s">
        <v>586</v>
      </c>
      <c r="V816" t="s">
        <v>59</v>
      </c>
      <c r="W816">
        <v>890903938</v>
      </c>
      <c r="X816" t="s">
        <v>86</v>
      </c>
      <c r="Y816">
        <v>923245</v>
      </c>
      <c r="Z816" t="s">
        <v>403</v>
      </c>
      <c r="AA816" t="s">
        <v>62</v>
      </c>
      <c r="AB816" t="s">
        <v>63</v>
      </c>
      <c r="AC816" t="s">
        <v>172</v>
      </c>
      <c r="AD816" t="s">
        <v>173</v>
      </c>
      <c r="AE816" t="s">
        <v>66</v>
      </c>
      <c r="AF816" s="1">
        <v>3986243</v>
      </c>
      <c r="AG816" s="1">
        <v>0</v>
      </c>
      <c r="AH816" s="1">
        <v>0</v>
      </c>
      <c r="AI816" s="1">
        <v>0</v>
      </c>
      <c r="AJ816" t="s">
        <v>67</v>
      </c>
      <c r="AM816" t="s">
        <v>68</v>
      </c>
      <c r="AS816">
        <v>3825</v>
      </c>
      <c r="AT816">
        <v>3825</v>
      </c>
      <c r="AU816">
        <v>9225</v>
      </c>
      <c r="AV816">
        <v>0</v>
      </c>
      <c r="AX816">
        <v>12325</v>
      </c>
      <c r="AY816">
        <v>64523825</v>
      </c>
      <c r="AZ816" t="s">
        <v>70</v>
      </c>
      <c r="BA816">
        <v>45693</v>
      </c>
      <c r="BB816" t="s">
        <v>174</v>
      </c>
      <c r="BC816" t="s">
        <v>587</v>
      </c>
      <c r="BD816" t="s">
        <v>421</v>
      </c>
    </row>
    <row r="817" spans="1:56" x14ac:dyDescent="0.25">
      <c r="A817" t="str">
        <f>OP[[#This Row],[CODIGO_OP]]&amp;OP[[#This Row],[Rubro]]</f>
        <v>64523925-45-NC-3603-1300-20-20305C-3603025-02</v>
      </c>
      <c r="B817" t="str">
        <f>OP[[#This Row],[CODIGO_CRP]]&amp;OP[[#This Row],[Rubro]]</f>
        <v>9325-45-NC-3603-1300-20-20305C-3603025-02</v>
      </c>
      <c r="C817" t="str">
        <f>OP[[#This Row],[CODIGO_CDP]]&amp;OP[[#This Row],[Rubro]]</f>
        <v>3825-45-NC-3603-1300-20-20305C-3603025-02</v>
      </c>
      <c r="D817" t="str">
        <f>_xlfn.CONCAT(MID(OP[[#This Row],[Numero Documento]],1,10),"-",RIGHT(OP[[#This Row],[Dependencia]],2),"-",MID(OP[[#This Row],[Fuente]],1,1))</f>
        <v>64523925-45-N</v>
      </c>
      <c r="E817" t="str">
        <f>_xlfn.CONCAT(MID(OP[[#This Row],[Compromisos]],1,10),"-",RIGHT(OP[[#This Row],[Dependencia]],2),"-",MID(OP[[#This Row],[Fuente]],1,1))</f>
        <v>9325-45-N</v>
      </c>
      <c r="F817" t="str">
        <f>_xlfn.CONCAT(MID(OP[[#This Row],[CDP]],1,10),"-",RIGHT(OP[[#This Row],[Dependencia]],2),"-",MID(OP[[#This Row],[Fuente]],1,1))</f>
        <v>3825-45-N</v>
      </c>
      <c r="G817" t="s">
        <v>588</v>
      </c>
      <c r="H817">
        <v>45726</v>
      </c>
      <c r="I817">
        <v>45728.068032407406</v>
      </c>
      <c r="J817" t="s">
        <v>51</v>
      </c>
      <c r="K817" s="1">
        <v>3986243</v>
      </c>
      <c r="L817" s="1">
        <v>21190</v>
      </c>
      <c r="M817" s="1">
        <v>3965053</v>
      </c>
      <c r="N817" t="s">
        <v>52</v>
      </c>
      <c r="O817" t="s">
        <v>53</v>
      </c>
      <c r="P817" t="s">
        <v>169</v>
      </c>
      <c r="Q817">
        <v>13478907</v>
      </c>
      <c r="R817" t="s">
        <v>365</v>
      </c>
      <c r="S817" t="s">
        <v>56</v>
      </c>
      <c r="T817" t="s">
        <v>57</v>
      </c>
      <c r="U817" s="3" t="s">
        <v>366</v>
      </c>
      <c r="V817" t="s">
        <v>59</v>
      </c>
      <c r="W817">
        <v>890903938</v>
      </c>
      <c r="X817" t="s">
        <v>86</v>
      </c>
      <c r="Y817">
        <v>923245</v>
      </c>
      <c r="Z817" t="s">
        <v>403</v>
      </c>
      <c r="AA817" t="s">
        <v>62</v>
      </c>
      <c r="AB817" t="s">
        <v>63</v>
      </c>
      <c r="AC817" t="s">
        <v>172</v>
      </c>
      <c r="AD817" t="s">
        <v>173</v>
      </c>
      <c r="AE817" t="s">
        <v>66</v>
      </c>
      <c r="AF817" s="1">
        <v>3986243</v>
      </c>
      <c r="AG817" s="1">
        <v>0</v>
      </c>
      <c r="AH817" s="1">
        <v>0</v>
      </c>
      <c r="AI817" s="1">
        <v>0</v>
      </c>
      <c r="AJ817" t="s">
        <v>67</v>
      </c>
      <c r="AM817" t="s">
        <v>68</v>
      </c>
      <c r="AS817">
        <v>3825</v>
      </c>
      <c r="AT817">
        <v>3825</v>
      </c>
      <c r="AU817">
        <v>9325</v>
      </c>
      <c r="AV817">
        <v>0</v>
      </c>
      <c r="AX817">
        <v>12425</v>
      </c>
      <c r="AY817">
        <v>64523925</v>
      </c>
      <c r="AZ817" t="s">
        <v>70</v>
      </c>
      <c r="BA817">
        <v>45693</v>
      </c>
      <c r="BB817" t="s">
        <v>174</v>
      </c>
      <c r="BC817" t="s">
        <v>589</v>
      </c>
      <c r="BD817" t="s">
        <v>421</v>
      </c>
    </row>
    <row r="818" spans="1:56" x14ac:dyDescent="0.25">
      <c r="A818" t="str">
        <f>OP[[#This Row],[CODIGO_OP]]&amp;OP[[#This Row],[Rubro]]</f>
        <v>64524025-45-NC-3603-1300-20-20305C-3603025-02</v>
      </c>
      <c r="B818" t="str">
        <f>OP[[#This Row],[CODIGO_CRP]]&amp;OP[[#This Row],[Rubro]]</f>
        <v>9425-45-NC-3603-1300-20-20305C-3603025-02</v>
      </c>
      <c r="C818" t="str">
        <f>OP[[#This Row],[CODIGO_CDP]]&amp;OP[[#This Row],[Rubro]]</f>
        <v>3825-45-NC-3603-1300-20-20305C-3603025-02</v>
      </c>
      <c r="D818" t="str">
        <f>_xlfn.CONCAT(MID(OP[[#This Row],[Numero Documento]],1,10),"-",RIGHT(OP[[#This Row],[Dependencia]],2),"-",MID(OP[[#This Row],[Fuente]],1,1))</f>
        <v>64524025-45-N</v>
      </c>
      <c r="E818" t="str">
        <f>_xlfn.CONCAT(MID(OP[[#This Row],[Compromisos]],1,10),"-",RIGHT(OP[[#This Row],[Dependencia]],2),"-",MID(OP[[#This Row],[Fuente]],1,1))</f>
        <v>9425-45-N</v>
      </c>
      <c r="F818" t="str">
        <f>_xlfn.CONCAT(MID(OP[[#This Row],[CDP]],1,10),"-",RIGHT(OP[[#This Row],[Dependencia]],2),"-",MID(OP[[#This Row],[Fuente]],1,1))</f>
        <v>3825-45-N</v>
      </c>
      <c r="G818" t="s">
        <v>590</v>
      </c>
      <c r="H818">
        <v>45726</v>
      </c>
      <c r="I818">
        <v>45728.096261574072</v>
      </c>
      <c r="J818" t="s">
        <v>51</v>
      </c>
      <c r="K818" s="1">
        <v>3081756</v>
      </c>
      <c r="L818" s="1">
        <v>16056</v>
      </c>
      <c r="M818" s="1">
        <v>3065700</v>
      </c>
      <c r="N818" t="s">
        <v>52</v>
      </c>
      <c r="O818" t="s">
        <v>53</v>
      </c>
      <c r="P818" t="s">
        <v>169</v>
      </c>
      <c r="Q818">
        <v>31497288</v>
      </c>
      <c r="R818" t="s">
        <v>591</v>
      </c>
      <c r="S818" t="s">
        <v>56</v>
      </c>
      <c r="T818" t="s">
        <v>57</v>
      </c>
      <c r="U818" s="3" t="s">
        <v>592</v>
      </c>
      <c r="V818" t="s">
        <v>59</v>
      </c>
      <c r="W818">
        <v>860007335</v>
      </c>
      <c r="X818" t="s">
        <v>201</v>
      </c>
      <c r="Y818">
        <v>923245</v>
      </c>
      <c r="Z818" t="s">
        <v>403</v>
      </c>
      <c r="AA818" t="s">
        <v>62</v>
      </c>
      <c r="AB818" t="s">
        <v>63</v>
      </c>
      <c r="AC818" t="s">
        <v>172</v>
      </c>
      <c r="AD818" t="s">
        <v>173</v>
      </c>
      <c r="AE818" t="s">
        <v>66</v>
      </c>
      <c r="AF818" s="1">
        <v>3081756</v>
      </c>
      <c r="AG818" s="1">
        <v>0</v>
      </c>
      <c r="AH818" s="1">
        <v>0</v>
      </c>
      <c r="AI818" s="1">
        <v>0</v>
      </c>
      <c r="AJ818" t="s">
        <v>67</v>
      </c>
      <c r="AM818" t="s">
        <v>68</v>
      </c>
      <c r="AS818">
        <v>3825</v>
      </c>
      <c r="AT818">
        <v>3825</v>
      </c>
      <c r="AU818">
        <v>9425</v>
      </c>
      <c r="AV818">
        <v>0</v>
      </c>
      <c r="AX818">
        <v>12525</v>
      </c>
      <c r="AY818">
        <v>64524025</v>
      </c>
      <c r="AZ818" t="s">
        <v>70</v>
      </c>
      <c r="BA818">
        <v>45693</v>
      </c>
      <c r="BB818" t="s">
        <v>174</v>
      </c>
      <c r="BC818" t="s">
        <v>593</v>
      </c>
      <c r="BD818" t="s">
        <v>421</v>
      </c>
    </row>
    <row r="819" spans="1:56" x14ac:dyDescent="0.25">
      <c r="A819" t="str">
        <f>OP[[#This Row],[CODIGO_OP]]&amp;OP[[#This Row],[Rubro]]</f>
        <v>64524125-45-NC-3603-1300-20-20305C-3603025-02</v>
      </c>
      <c r="B819" t="str">
        <f>OP[[#This Row],[CODIGO_CRP]]&amp;OP[[#This Row],[Rubro]]</f>
        <v>9525-45-NC-3603-1300-20-20305C-3603025-02</v>
      </c>
      <c r="C819" t="str">
        <f>OP[[#This Row],[CODIGO_CDP]]&amp;OP[[#This Row],[Rubro]]</f>
        <v>3825-45-NC-3603-1300-20-20305C-3603025-02</v>
      </c>
      <c r="D819" t="str">
        <f>_xlfn.CONCAT(MID(OP[[#This Row],[Numero Documento]],1,10),"-",RIGHT(OP[[#This Row],[Dependencia]],2),"-",MID(OP[[#This Row],[Fuente]],1,1))</f>
        <v>64524125-45-N</v>
      </c>
      <c r="E819" t="str">
        <f>_xlfn.CONCAT(MID(OP[[#This Row],[Compromisos]],1,10),"-",RIGHT(OP[[#This Row],[Dependencia]],2),"-",MID(OP[[#This Row],[Fuente]],1,1))</f>
        <v>9525-45-N</v>
      </c>
      <c r="F819" t="str">
        <f>_xlfn.CONCAT(MID(OP[[#This Row],[CDP]],1,10),"-",RIGHT(OP[[#This Row],[Dependencia]],2),"-",MID(OP[[#This Row],[Fuente]],1,1))</f>
        <v>3825-45-N</v>
      </c>
      <c r="G819" t="s">
        <v>594</v>
      </c>
      <c r="H819">
        <v>45726</v>
      </c>
      <c r="I819">
        <v>45728.076284722221</v>
      </c>
      <c r="J819" t="s">
        <v>51</v>
      </c>
      <c r="K819" s="1">
        <v>3986243</v>
      </c>
      <c r="L819" s="1">
        <v>21190</v>
      </c>
      <c r="M819" s="1">
        <v>3965053</v>
      </c>
      <c r="N819" t="s">
        <v>52</v>
      </c>
      <c r="O819" t="s">
        <v>53</v>
      </c>
      <c r="P819" t="s">
        <v>169</v>
      </c>
      <c r="Q819">
        <v>79806253</v>
      </c>
      <c r="R819" t="s">
        <v>595</v>
      </c>
      <c r="S819" t="s">
        <v>56</v>
      </c>
      <c r="T819" t="s">
        <v>57</v>
      </c>
      <c r="U819" s="3" t="s">
        <v>596</v>
      </c>
      <c r="V819" t="s">
        <v>59</v>
      </c>
      <c r="W819">
        <v>860034594</v>
      </c>
      <c r="X819" t="s">
        <v>195</v>
      </c>
      <c r="Y819">
        <v>923245</v>
      </c>
      <c r="Z819" t="s">
        <v>403</v>
      </c>
      <c r="AA819" t="s">
        <v>62</v>
      </c>
      <c r="AB819" t="s">
        <v>63</v>
      </c>
      <c r="AC819" t="s">
        <v>172</v>
      </c>
      <c r="AD819" t="s">
        <v>173</v>
      </c>
      <c r="AE819" t="s">
        <v>66</v>
      </c>
      <c r="AF819" s="1">
        <v>3986243</v>
      </c>
      <c r="AG819" s="1">
        <v>0</v>
      </c>
      <c r="AH819" s="1">
        <v>0</v>
      </c>
      <c r="AI819" s="1">
        <v>0</v>
      </c>
      <c r="AJ819" t="s">
        <v>67</v>
      </c>
      <c r="AM819" t="s">
        <v>68</v>
      </c>
      <c r="AS819">
        <v>3825</v>
      </c>
      <c r="AT819">
        <v>3825</v>
      </c>
      <c r="AU819">
        <v>9525</v>
      </c>
      <c r="AV819">
        <v>0</v>
      </c>
      <c r="AX819">
        <v>12625</v>
      </c>
      <c r="AY819">
        <v>64524125</v>
      </c>
      <c r="AZ819" t="s">
        <v>70</v>
      </c>
      <c r="BA819">
        <v>45693</v>
      </c>
      <c r="BB819" t="s">
        <v>174</v>
      </c>
      <c r="BC819" t="s">
        <v>597</v>
      </c>
      <c r="BD819" t="s">
        <v>421</v>
      </c>
    </row>
    <row r="820" spans="1:56" x14ac:dyDescent="0.25">
      <c r="A820" t="str">
        <f>OP[[#This Row],[CODIGO_OP]]&amp;OP[[#This Row],[Rubro]]</f>
        <v>64524225-45-NC-3603-1300-20-20305C-3603025-02</v>
      </c>
      <c r="B820" t="str">
        <f>OP[[#This Row],[CODIGO_CRP]]&amp;OP[[#This Row],[Rubro]]</f>
        <v>9625-45-NC-3603-1300-20-20305C-3603025-02</v>
      </c>
      <c r="C820" t="str">
        <f>OP[[#This Row],[CODIGO_CDP]]&amp;OP[[#This Row],[Rubro]]</f>
        <v>3825-45-NC-3603-1300-20-20305C-3603025-02</v>
      </c>
      <c r="D820" t="str">
        <f>_xlfn.CONCAT(MID(OP[[#This Row],[Numero Documento]],1,10),"-",RIGHT(OP[[#This Row],[Dependencia]],2),"-",MID(OP[[#This Row],[Fuente]],1,1))</f>
        <v>64524225-45-N</v>
      </c>
      <c r="E820" t="str">
        <f>_xlfn.CONCAT(MID(OP[[#This Row],[Compromisos]],1,10),"-",RIGHT(OP[[#This Row],[Dependencia]],2),"-",MID(OP[[#This Row],[Fuente]],1,1))</f>
        <v>9625-45-N</v>
      </c>
      <c r="F820" t="str">
        <f>_xlfn.CONCAT(MID(OP[[#This Row],[CDP]],1,10),"-",RIGHT(OP[[#This Row],[Dependencia]],2),"-",MID(OP[[#This Row],[Fuente]],1,1))</f>
        <v>3825-45-N</v>
      </c>
      <c r="G820" t="s">
        <v>598</v>
      </c>
      <c r="H820">
        <v>45726</v>
      </c>
      <c r="I820">
        <v>45728.064699074072</v>
      </c>
      <c r="J820" t="s">
        <v>51</v>
      </c>
      <c r="K820" s="1">
        <v>3986243</v>
      </c>
      <c r="L820" s="1">
        <v>21190</v>
      </c>
      <c r="M820" s="1">
        <v>3965053</v>
      </c>
      <c r="N820" t="s">
        <v>52</v>
      </c>
      <c r="O820" t="s">
        <v>53</v>
      </c>
      <c r="P820" t="s">
        <v>169</v>
      </c>
      <c r="Q820">
        <v>39674828</v>
      </c>
      <c r="R820" t="s">
        <v>599</v>
      </c>
      <c r="S820" t="s">
        <v>56</v>
      </c>
      <c r="T820" t="s">
        <v>57</v>
      </c>
      <c r="U820" s="3" t="s">
        <v>600</v>
      </c>
      <c r="V820" t="s">
        <v>59</v>
      </c>
      <c r="W820">
        <v>860002964</v>
      </c>
      <c r="X820" t="s">
        <v>242</v>
      </c>
      <c r="Y820">
        <v>923245</v>
      </c>
      <c r="Z820" t="s">
        <v>403</v>
      </c>
      <c r="AA820" t="s">
        <v>62</v>
      </c>
      <c r="AB820" t="s">
        <v>63</v>
      </c>
      <c r="AC820" t="s">
        <v>172</v>
      </c>
      <c r="AD820" t="s">
        <v>173</v>
      </c>
      <c r="AE820" t="s">
        <v>66</v>
      </c>
      <c r="AF820" s="1">
        <v>3986243</v>
      </c>
      <c r="AG820" s="1">
        <v>0</v>
      </c>
      <c r="AH820" s="1">
        <v>0</v>
      </c>
      <c r="AI820" s="1">
        <v>0</v>
      </c>
      <c r="AJ820" t="s">
        <v>67</v>
      </c>
      <c r="AM820" t="s">
        <v>68</v>
      </c>
      <c r="AS820">
        <v>3825</v>
      </c>
      <c r="AT820">
        <v>3825</v>
      </c>
      <c r="AU820">
        <v>9625</v>
      </c>
      <c r="AV820">
        <v>0</v>
      </c>
      <c r="AX820">
        <v>12725</v>
      </c>
      <c r="AY820">
        <v>64524225</v>
      </c>
      <c r="AZ820" t="s">
        <v>70</v>
      </c>
      <c r="BA820">
        <v>45693</v>
      </c>
      <c r="BB820" t="s">
        <v>174</v>
      </c>
      <c r="BC820" t="s">
        <v>601</v>
      </c>
      <c r="BD820" t="s">
        <v>421</v>
      </c>
    </row>
    <row r="821" spans="1:56" x14ac:dyDescent="0.25">
      <c r="A821" t="str">
        <f>OP[[#This Row],[CODIGO_OP]]&amp;OP[[#This Row],[Rubro]]</f>
        <v>64524325-45-NC-3603-1300-20-20305C-3603025-02</v>
      </c>
      <c r="B821" t="str">
        <f>OP[[#This Row],[CODIGO_CRP]]&amp;OP[[#This Row],[Rubro]]</f>
        <v>9725-45-NC-3603-1300-20-20305C-3603025-02</v>
      </c>
      <c r="C821" t="str">
        <f>OP[[#This Row],[CODIGO_CDP]]&amp;OP[[#This Row],[Rubro]]</f>
        <v>3825-45-NC-3603-1300-20-20305C-3603025-02</v>
      </c>
      <c r="D821" t="str">
        <f>_xlfn.CONCAT(MID(OP[[#This Row],[Numero Documento]],1,10),"-",RIGHT(OP[[#This Row],[Dependencia]],2),"-",MID(OP[[#This Row],[Fuente]],1,1))</f>
        <v>64524325-45-N</v>
      </c>
      <c r="E821" t="str">
        <f>_xlfn.CONCAT(MID(OP[[#This Row],[Compromisos]],1,10),"-",RIGHT(OP[[#This Row],[Dependencia]],2),"-",MID(OP[[#This Row],[Fuente]],1,1))</f>
        <v>9725-45-N</v>
      </c>
      <c r="F821" t="str">
        <f>_xlfn.CONCAT(MID(OP[[#This Row],[CDP]],1,10),"-",RIGHT(OP[[#This Row],[Dependencia]],2),"-",MID(OP[[#This Row],[Fuente]],1,1))</f>
        <v>3825-45-N</v>
      </c>
      <c r="G821" t="s">
        <v>602</v>
      </c>
      <c r="H821">
        <v>45726</v>
      </c>
      <c r="I821">
        <v>45728.075879629629</v>
      </c>
      <c r="J821" t="s">
        <v>51</v>
      </c>
      <c r="K821" s="1">
        <v>3986243</v>
      </c>
      <c r="L821" s="1">
        <v>21190</v>
      </c>
      <c r="M821" s="1">
        <v>3965053</v>
      </c>
      <c r="N821" t="s">
        <v>52</v>
      </c>
      <c r="O821" t="s">
        <v>53</v>
      </c>
      <c r="P821" t="s">
        <v>169</v>
      </c>
      <c r="Q821">
        <v>81740592</v>
      </c>
      <c r="R821" t="s">
        <v>603</v>
      </c>
      <c r="S821" t="s">
        <v>56</v>
      </c>
      <c r="T821" t="s">
        <v>57</v>
      </c>
      <c r="U821" s="3" t="s">
        <v>604</v>
      </c>
      <c r="V821" t="s">
        <v>59</v>
      </c>
      <c r="W821">
        <v>860003020</v>
      </c>
      <c r="X821" t="s">
        <v>212</v>
      </c>
      <c r="Y821">
        <v>923245</v>
      </c>
      <c r="Z821" t="s">
        <v>403</v>
      </c>
      <c r="AA821" t="s">
        <v>62</v>
      </c>
      <c r="AB821" t="s">
        <v>63</v>
      </c>
      <c r="AC821" t="s">
        <v>172</v>
      </c>
      <c r="AD821" t="s">
        <v>173</v>
      </c>
      <c r="AE821" t="s">
        <v>66</v>
      </c>
      <c r="AF821" s="1">
        <v>3986243</v>
      </c>
      <c r="AG821" s="1">
        <v>0</v>
      </c>
      <c r="AH821" s="1">
        <v>0</v>
      </c>
      <c r="AI821" s="1">
        <v>0</v>
      </c>
      <c r="AJ821" t="s">
        <v>67</v>
      </c>
      <c r="AM821" t="s">
        <v>68</v>
      </c>
      <c r="AS821">
        <v>3825</v>
      </c>
      <c r="AT821">
        <v>3825</v>
      </c>
      <c r="AU821">
        <v>9725</v>
      </c>
      <c r="AV821">
        <v>0</v>
      </c>
      <c r="AX821">
        <v>12825</v>
      </c>
      <c r="AY821">
        <v>64524325</v>
      </c>
      <c r="AZ821" t="s">
        <v>70</v>
      </c>
      <c r="BA821">
        <v>45693</v>
      </c>
      <c r="BB821" t="s">
        <v>174</v>
      </c>
      <c r="BC821" t="s">
        <v>605</v>
      </c>
      <c r="BD821" t="s">
        <v>421</v>
      </c>
    </row>
    <row r="822" spans="1:56" x14ac:dyDescent="0.25">
      <c r="A822" t="str">
        <f>OP[[#This Row],[CODIGO_OP]]&amp;OP[[#This Row],[Rubro]]</f>
        <v>64524425-10-NC-3603-1300-20-20305C-3603025-02</v>
      </c>
      <c r="B822" t="str">
        <f>OP[[#This Row],[CODIGO_CRP]]&amp;OP[[#This Row],[Rubro]]</f>
        <v>625-10-NC-3603-1300-20-20305C-3603025-02</v>
      </c>
      <c r="C822" t="str">
        <f>OP[[#This Row],[CODIGO_CDP]]&amp;OP[[#This Row],[Rubro]]</f>
        <v>1925-10-NC-3603-1300-20-20305C-3603025-02</v>
      </c>
      <c r="D822" t="str">
        <f>_xlfn.CONCAT(MID(OP[[#This Row],[Numero Documento]],1,10),"-",RIGHT(OP[[#This Row],[Dependencia]],2),"-",MID(OP[[#This Row],[Fuente]],1,1))</f>
        <v>64524425-10-N</v>
      </c>
      <c r="E822" t="str">
        <f>_xlfn.CONCAT(MID(OP[[#This Row],[Compromisos]],1,10),"-",RIGHT(OP[[#This Row],[Dependencia]],2),"-",MID(OP[[#This Row],[Fuente]],1,1))</f>
        <v>625-10-N</v>
      </c>
      <c r="F822" t="str">
        <f>_xlfn.CONCAT(MID(OP[[#This Row],[CDP]],1,10),"-",RIGHT(OP[[#This Row],[Dependencia]],2),"-",MID(OP[[#This Row],[Fuente]],1,1))</f>
        <v>1925-10-N</v>
      </c>
      <c r="G822" t="s">
        <v>606</v>
      </c>
      <c r="H822">
        <v>45726</v>
      </c>
      <c r="I822">
        <v>45728.061701388891</v>
      </c>
      <c r="J822" t="s">
        <v>51</v>
      </c>
      <c r="K822" s="1">
        <v>6180000</v>
      </c>
      <c r="L822" s="1">
        <v>32852</v>
      </c>
      <c r="M822" s="1">
        <v>6147148</v>
      </c>
      <c r="N822" t="s">
        <v>52</v>
      </c>
      <c r="O822" t="s">
        <v>53</v>
      </c>
      <c r="P822" t="s">
        <v>169</v>
      </c>
      <c r="Q822">
        <v>1072428066</v>
      </c>
      <c r="R822" t="s">
        <v>170</v>
      </c>
      <c r="S822" t="s">
        <v>56</v>
      </c>
      <c r="T822" t="s">
        <v>57</v>
      </c>
      <c r="U822" s="3" t="s">
        <v>171</v>
      </c>
      <c r="V822" t="s">
        <v>59</v>
      </c>
      <c r="W822">
        <v>860034313</v>
      </c>
      <c r="X822" t="s">
        <v>97</v>
      </c>
      <c r="Y822">
        <v>923210</v>
      </c>
      <c r="Z822" t="s">
        <v>61</v>
      </c>
      <c r="AA822" t="s">
        <v>62</v>
      </c>
      <c r="AB822" t="s">
        <v>63</v>
      </c>
      <c r="AC822" t="s">
        <v>172</v>
      </c>
      <c r="AD822" t="s">
        <v>173</v>
      </c>
      <c r="AE822" t="s">
        <v>66</v>
      </c>
      <c r="AF822" s="1">
        <v>6180000</v>
      </c>
      <c r="AG822" s="1">
        <v>0</v>
      </c>
      <c r="AH822" s="1">
        <v>0</v>
      </c>
      <c r="AI822" s="1">
        <v>0</v>
      </c>
      <c r="AJ822" t="s">
        <v>67</v>
      </c>
      <c r="AM822" t="s">
        <v>68</v>
      </c>
      <c r="AS822">
        <v>1925</v>
      </c>
      <c r="AT822">
        <v>1925</v>
      </c>
      <c r="AU822">
        <v>625</v>
      </c>
      <c r="AV822">
        <v>0</v>
      </c>
      <c r="AX822">
        <v>12925</v>
      </c>
      <c r="AY822">
        <v>64524425</v>
      </c>
      <c r="AZ822" t="s">
        <v>70</v>
      </c>
      <c r="BA822">
        <v>45673</v>
      </c>
      <c r="BB822" t="s">
        <v>174</v>
      </c>
      <c r="BC822" t="s">
        <v>175</v>
      </c>
      <c r="BD822" t="s">
        <v>176</v>
      </c>
    </row>
    <row r="823" spans="1:56" x14ac:dyDescent="0.25">
      <c r="A823" t="str">
        <f>OP[[#This Row],[CODIGO_OP]]&amp;OP[[#This Row],[Rubro]]</f>
        <v>64524525-10-NC-3603-1300-20-20305C-3603025-02</v>
      </c>
      <c r="B823" t="str">
        <f>OP[[#This Row],[CODIGO_CRP]]&amp;OP[[#This Row],[Rubro]]</f>
        <v>725-10-NC-3603-1300-20-20305C-3603025-02</v>
      </c>
      <c r="C823" t="str">
        <f>OP[[#This Row],[CODIGO_CDP]]&amp;OP[[#This Row],[Rubro]]</f>
        <v>1925-10-NC-3603-1300-20-20305C-3603025-02</v>
      </c>
      <c r="D823" t="str">
        <f>_xlfn.CONCAT(MID(OP[[#This Row],[Numero Documento]],1,10),"-",RIGHT(OP[[#This Row],[Dependencia]],2),"-",MID(OP[[#This Row],[Fuente]],1,1))</f>
        <v>64524525-10-N</v>
      </c>
      <c r="E823" t="str">
        <f>_xlfn.CONCAT(MID(OP[[#This Row],[Compromisos]],1,10),"-",RIGHT(OP[[#This Row],[Dependencia]],2),"-",MID(OP[[#This Row],[Fuente]],1,1))</f>
        <v>725-10-N</v>
      </c>
      <c r="F823" t="str">
        <f>_xlfn.CONCAT(MID(OP[[#This Row],[CDP]],1,10),"-",RIGHT(OP[[#This Row],[Dependencia]],2),"-",MID(OP[[#This Row],[Fuente]],1,1))</f>
        <v>1925-10-N</v>
      </c>
      <c r="G823" t="s">
        <v>607</v>
      </c>
      <c r="H823">
        <v>45726</v>
      </c>
      <c r="I823">
        <v>45728.098310185182</v>
      </c>
      <c r="J823" t="s">
        <v>51</v>
      </c>
      <c r="K823" s="1">
        <v>2369000</v>
      </c>
      <c r="L823" s="1">
        <v>11779</v>
      </c>
      <c r="M823" s="1">
        <v>2357221</v>
      </c>
      <c r="N823" t="s">
        <v>52</v>
      </c>
      <c r="O823" t="s">
        <v>53</v>
      </c>
      <c r="P823" t="s">
        <v>169</v>
      </c>
      <c r="Q823">
        <v>1023367986</v>
      </c>
      <c r="R823" t="s">
        <v>178</v>
      </c>
      <c r="S823" t="s">
        <v>56</v>
      </c>
      <c r="T823" t="s">
        <v>57</v>
      </c>
      <c r="U823" s="3" t="s">
        <v>179</v>
      </c>
      <c r="V823" t="s">
        <v>59</v>
      </c>
      <c r="W823">
        <v>860034313</v>
      </c>
      <c r="X823" t="s">
        <v>97</v>
      </c>
      <c r="Y823">
        <v>923210</v>
      </c>
      <c r="Z823" t="s">
        <v>61</v>
      </c>
      <c r="AA823" t="s">
        <v>62</v>
      </c>
      <c r="AB823" t="s">
        <v>63</v>
      </c>
      <c r="AC823" t="s">
        <v>172</v>
      </c>
      <c r="AD823" t="s">
        <v>173</v>
      </c>
      <c r="AE823" t="s">
        <v>66</v>
      </c>
      <c r="AF823" s="1">
        <v>2369000</v>
      </c>
      <c r="AG823" s="1">
        <v>0</v>
      </c>
      <c r="AH823" s="1">
        <v>0</v>
      </c>
      <c r="AI823" s="1">
        <v>0</v>
      </c>
      <c r="AJ823" t="s">
        <v>67</v>
      </c>
      <c r="AM823" t="s">
        <v>68</v>
      </c>
      <c r="AS823">
        <v>1925</v>
      </c>
      <c r="AT823">
        <v>1925</v>
      </c>
      <c r="AU823">
        <v>725</v>
      </c>
      <c r="AV823">
        <v>0</v>
      </c>
      <c r="AX823">
        <v>13025</v>
      </c>
      <c r="AY823">
        <v>64524525</v>
      </c>
      <c r="AZ823" t="s">
        <v>70</v>
      </c>
      <c r="BA823">
        <v>45673</v>
      </c>
      <c r="BB823" t="s">
        <v>180</v>
      </c>
      <c r="BC823" t="s">
        <v>181</v>
      </c>
      <c r="BD823" t="s">
        <v>182</v>
      </c>
    </row>
    <row r="824" spans="1:56" x14ac:dyDescent="0.25">
      <c r="A824" t="str">
        <f>OP[[#This Row],[CODIGO_OP]]&amp;OP[[#This Row],[Rubro]]</f>
        <v>64524625-24-PC-3699-1300-15-53105B-3699009-02</v>
      </c>
      <c r="B824" t="str">
        <f>OP[[#This Row],[CODIGO_CRP]]&amp;OP[[#This Row],[Rubro]]</f>
        <v>825-24-PC-3699-1300-15-53105B-3699009-02</v>
      </c>
      <c r="C824" t="str">
        <f>OP[[#This Row],[CODIGO_CDP]]&amp;OP[[#This Row],[Rubro]]</f>
        <v>5425-24-PC-3699-1300-15-53105B-3699009-02</v>
      </c>
      <c r="D824" t="str">
        <f>_xlfn.CONCAT(MID(OP[[#This Row],[Numero Documento]],1,10),"-",RIGHT(OP[[#This Row],[Dependencia]],2),"-",MID(OP[[#This Row],[Fuente]],1,1))</f>
        <v>64524625-24-P</v>
      </c>
      <c r="E824" t="str">
        <f>_xlfn.CONCAT(MID(OP[[#This Row],[Compromisos]],1,10),"-",RIGHT(OP[[#This Row],[Dependencia]],2),"-",MID(OP[[#This Row],[Fuente]],1,1))</f>
        <v>825-24-P</v>
      </c>
      <c r="F824" t="str">
        <f>_xlfn.CONCAT(MID(OP[[#This Row],[CDP]],1,10),"-",RIGHT(OP[[#This Row],[Dependencia]],2),"-",MID(OP[[#This Row],[Fuente]],1,1))</f>
        <v>5425-24-P</v>
      </c>
      <c r="G824" t="s">
        <v>608</v>
      </c>
      <c r="H824">
        <v>45726</v>
      </c>
      <c r="I824">
        <v>45728.071979166663</v>
      </c>
      <c r="J824" t="s">
        <v>51</v>
      </c>
      <c r="K824" s="1">
        <v>5033600</v>
      </c>
      <c r="L824" s="1">
        <v>26758</v>
      </c>
      <c r="M824" s="1">
        <v>5006842</v>
      </c>
      <c r="N824" t="s">
        <v>52</v>
      </c>
      <c r="O824" t="s">
        <v>53</v>
      </c>
      <c r="P824" t="s">
        <v>169</v>
      </c>
      <c r="Q824">
        <v>1070592669</v>
      </c>
      <c r="R824" t="s">
        <v>184</v>
      </c>
      <c r="S824" t="s">
        <v>56</v>
      </c>
      <c r="T824" t="s">
        <v>57</v>
      </c>
      <c r="U824" s="3" t="s">
        <v>185</v>
      </c>
      <c r="V824" t="s">
        <v>59</v>
      </c>
      <c r="W824">
        <v>890903938</v>
      </c>
      <c r="X824" t="s">
        <v>86</v>
      </c>
      <c r="Y824">
        <v>923224</v>
      </c>
      <c r="Z824" t="s">
        <v>186</v>
      </c>
      <c r="AA824" t="s">
        <v>187</v>
      </c>
      <c r="AB824" t="s">
        <v>188</v>
      </c>
      <c r="AC824" t="s">
        <v>64</v>
      </c>
      <c r="AD824" t="s">
        <v>189</v>
      </c>
      <c r="AE824" t="s">
        <v>66</v>
      </c>
      <c r="AF824" s="1">
        <v>5033600</v>
      </c>
      <c r="AG824" s="1">
        <v>0</v>
      </c>
      <c r="AH824" s="1">
        <v>0</v>
      </c>
      <c r="AI824" s="1">
        <v>0</v>
      </c>
      <c r="AJ824" t="s">
        <v>67</v>
      </c>
      <c r="AM824" t="s">
        <v>68</v>
      </c>
      <c r="AS824">
        <v>5425</v>
      </c>
      <c r="AT824">
        <v>5425</v>
      </c>
      <c r="AU824">
        <v>825</v>
      </c>
      <c r="AV824">
        <v>0</v>
      </c>
      <c r="AX824">
        <v>13125</v>
      </c>
      <c r="AY824">
        <v>64524625</v>
      </c>
      <c r="AZ824" t="s">
        <v>70</v>
      </c>
      <c r="BA824">
        <v>45673</v>
      </c>
      <c r="BB824" t="s">
        <v>174</v>
      </c>
      <c r="BC824" t="s">
        <v>190</v>
      </c>
      <c r="BD824" t="s">
        <v>191</v>
      </c>
    </row>
    <row r="825" spans="1:56" x14ac:dyDescent="0.25">
      <c r="A825" t="str">
        <f>OP[[#This Row],[CODIGO_OP]]&amp;OP[[#This Row],[Rubro]]</f>
        <v>64524725-10-NC-3603-1300-20-20305C-3603025-02</v>
      </c>
      <c r="B825" t="str">
        <f>OP[[#This Row],[CODIGO_CRP]]&amp;OP[[#This Row],[Rubro]]</f>
        <v>925-10-NC-3603-1300-20-20305C-3603025-02</v>
      </c>
      <c r="C825" t="str">
        <f>OP[[#This Row],[CODIGO_CDP]]&amp;OP[[#This Row],[Rubro]]</f>
        <v>1925-10-NC-3603-1300-20-20305C-3603025-02</v>
      </c>
      <c r="D825" t="str">
        <f>_xlfn.CONCAT(MID(OP[[#This Row],[Numero Documento]],1,10),"-",RIGHT(OP[[#This Row],[Dependencia]],2),"-",MID(OP[[#This Row],[Fuente]],1,1))</f>
        <v>64524725-10-N</v>
      </c>
      <c r="E825" t="str">
        <f>_xlfn.CONCAT(MID(OP[[#This Row],[Compromisos]],1,10),"-",RIGHT(OP[[#This Row],[Dependencia]],2),"-",MID(OP[[#This Row],[Fuente]],1,1))</f>
        <v>925-10-N</v>
      </c>
      <c r="F825" t="str">
        <f>_xlfn.CONCAT(MID(OP[[#This Row],[CDP]],1,10),"-",RIGHT(OP[[#This Row],[Dependencia]],2),"-",MID(OP[[#This Row],[Fuente]],1,1))</f>
        <v>1925-10-N</v>
      </c>
      <c r="G825" t="s">
        <v>609</v>
      </c>
      <c r="H825">
        <v>45726</v>
      </c>
      <c r="I825">
        <v>45728.076226851852</v>
      </c>
      <c r="J825" t="s">
        <v>51</v>
      </c>
      <c r="K825" s="1">
        <v>4635000</v>
      </c>
      <c r="L825" s="1">
        <v>24639</v>
      </c>
      <c r="M825" s="1">
        <v>4610361</v>
      </c>
      <c r="N825" t="s">
        <v>52</v>
      </c>
      <c r="O825" t="s">
        <v>53</v>
      </c>
      <c r="P825" t="s">
        <v>169</v>
      </c>
      <c r="Q825">
        <v>1010244141</v>
      </c>
      <c r="R825" t="s">
        <v>193</v>
      </c>
      <c r="S825" t="s">
        <v>56</v>
      </c>
      <c r="T825" t="s">
        <v>57</v>
      </c>
      <c r="U825" s="3" t="s">
        <v>194</v>
      </c>
      <c r="V825" t="s">
        <v>59</v>
      </c>
      <c r="W825">
        <v>860034594</v>
      </c>
      <c r="X825" t="s">
        <v>195</v>
      </c>
      <c r="Y825">
        <v>923210</v>
      </c>
      <c r="Z825" t="s">
        <v>61</v>
      </c>
      <c r="AA825" t="s">
        <v>62</v>
      </c>
      <c r="AB825" t="s">
        <v>63</v>
      </c>
      <c r="AC825" t="s">
        <v>172</v>
      </c>
      <c r="AD825" t="s">
        <v>173</v>
      </c>
      <c r="AE825" t="s">
        <v>66</v>
      </c>
      <c r="AF825" s="1">
        <v>4635000</v>
      </c>
      <c r="AG825" s="1">
        <v>0</v>
      </c>
      <c r="AH825" s="1">
        <v>0</v>
      </c>
      <c r="AI825" s="1">
        <v>0</v>
      </c>
      <c r="AJ825" t="s">
        <v>67</v>
      </c>
      <c r="AM825" t="s">
        <v>68</v>
      </c>
      <c r="AS825">
        <v>1925</v>
      </c>
      <c r="AT825">
        <v>1925</v>
      </c>
      <c r="AU825">
        <v>925</v>
      </c>
      <c r="AV825">
        <v>0</v>
      </c>
      <c r="AX825">
        <v>13225</v>
      </c>
      <c r="AY825">
        <v>64524725</v>
      </c>
      <c r="AZ825" t="s">
        <v>70</v>
      </c>
      <c r="BA825">
        <v>45673</v>
      </c>
      <c r="BB825" t="s">
        <v>174</v>
      </c>
      <c r="BC825" t="s">
        <v>196</v>
      </c>
      <c r="BD825" t="s">
        <v>197</v>
      </c>
    </row>
    <row r="826" spans="1:56" x14ac:dyDescent="0.25">
      <c r="A826" t="str">
        <f>OP[[#This Row],[CODIGO_OP]]&amp;OP[[#This Row],[Rubro]]</f>
        <v>64524825-10-NC-3603-1300-20-20305C-3603025-02</v>
      </c>
      <c r="B826" t="str">
        <f>OP[[#This Row],[CODIGO_CRP]]&amp;OP[[#This Row],[Rubro]]</f>
        <v>1025-10-NC-3603-1300-20-20305C-3603025-02</v>
      </c>
      <c r="C826" t="str">
        <f>OP[[#This Row],[CODIGO_CDP]]&amp;OP[[#This Row],[Rubro]]</f>
        <v>1925-10-NC-3603-1300-20-20305C-3603025-02</v>
      </c>
      <c r="D826" t="str">
        <f>_xlfn.CONCAT(MID(OP[[#This Row],[Numero Documento]],1,10),"-",RIGHT(OP[[#This Row],[Dependencia]],2),"-",MID(OP[[#This Row],[Fuente]],1,1))</f>
        <v>64524825-10-N</v>
      </c>
      <c r="E826" t="str">
        <f>_xlfn.CONCAT(MID(OP[[#This Row],[Compromisos]],1,10),"-",RIGHT(OP[[#This Row],[Dependencia]],2),"-",MID(OP[[#This Row],[Fuente]],1,1))</f>
        <v>1025-10-N</v>
      </c>
      <c r="F826" t="str">
        <f>_xlfn.CONCAT(MID(OP[[#This Row],[CDP]],1,10),"-",RIGHT(OP[[#This Row],[Dependencia]],2),"-",MID(OP[[#This Row],[Fuente]],1,1))</f>
        <v>1925-10-N</v>
      </c>
      <c r="G826" t="s">
        <v>610</v>
      </c>
      <c r="H826">
        <v>45726</v>
      </c>
      <c r="I826">
        <v>45728.077048611114</v>
      </c>
      <c r="J826" t="s">
        <v>51</v>
      </c>
      <c r="K826" s="1">
        <v>4547675</v>
      </c>
      <c r="L826" s="1">
        <v>24175</v>
      </c>
      <c r="M826" s="1">
        <v>4523500</v>
      </c>
      <c r="N826" t="s">
        <v>52</v>
      </c>
      <c r="O826" t="s">
        <v>53</v>
      </c>
      <c r="P826" t="s">
        <v>169</v>
      </c>
      <c r="Q826">
        <v>1121825496</v>
      </c>
      <c r="R826" t="s">
        <v>199</v>
      </c>
      <c r="S826" t="s">
        <v>56</v>
      </c>
      <c r="T826" t="s">
        <v>57</v>
      </c>
      <c r="U826" s="3" t="s">
        <v>200</v>
      </c>
      <c r="V826" t="s">
        <v>59</v>
      </c>
      <c r="W826">
        <v>860007335</v>
      </c>
      <c r="X826" t="s">
        <v>201</v>
      </c>
      <c r="Y826">
        <v>923210</v>
      </c>
      <c r="Z826" t="s">
        <v>61</v>
      </c>
      <c r="AA826" t="s">
        <v>62</v>
      </c>
      <c r="AB826" t="s">
        <v>63</v>
      </c>
      <c r="AC826" t="s">
        <v>172</v>
      </c>
      <c r="AD826" t="s">
        <v>173</v>
      </c>
      <c r="AE826" t="s">
        <v>66</v>
      </c>
      <c r="AF826" s="1">
        <v>4547675</v>
      </c>
      <c r="AG826" s="1">
        <v>0</v>
      </c>
      <c r="AH826" s="1">
        <v>0</v>
      </c>
      <c r="AI826" s="1">
        <v>0</v>
      </c>
      <c r="AJ826" t="s">
        <v>67</v>
      </c>
      <c r="AM826" t="s">
        <v>68</v>
      </c>
      <c r="AS826">
        <v>1925</v>
      </c>
      <c r="AT826">
        <v>1925</v>
      </c>
      <c r="AU826">
        <v>1025</v>
      </c>
      <c r="AV826">
        <v>0</v>
      </c>
      <c r="AX826">
        <v>13325</v>
      </c>
      <c r="AY826">
        <v>64524825</v>
      </c>
      <c r="AZ826" t="s">
        <v>70</v>
      </c>
      <c r="BA826">
        <v>45673</v>
      </c>
      <c r="BB826" t="s">
        <v>174</v>
      </c>
      <c r="BC826" t="s">
        <v>202</v>
      </c>
      <c r="BD826" t="s">
        <v>203</v>
      </c>
    </row>
    <row r="827" spans="1:56" x14ac:dyDescent="0.25">
      <c r="A827" t="str">
        <f>OP[[#This Row],[CODIGO_OP]]&amp;OP[[#This Row],[Rubro]]</f>
        <v>64524925-24-PC-3699-1300-15-53105B-3699009-02</v>
      </c>
      <c r="B827" t="str">
        <f>OP[[#This Row],[CODIGO_CRP]]&amp;OP[[#This Row],[Rubro]]</f>
        <v>1125-24-PC-3699-1300-15-53105B-3699009-02</v>
      </c>
      <c r="C827" t="str">
        <f>OP[[#This Row],[CODIGO_CDP]]&amp;OP[[#This Row],[Rubro]]</f>
        <v>5425-24-PC-3699-1300-15-53105B-3699009-02</v>
      </c>
      <c r="D827" t="str">
        <f>_xlfn.CONCAT(MID(OP[[#This Row],[Numero Documento]],1,10),"-",RIGHT(OP[[#This Row],[Dependencia]],2),"-",MID(OP[[#This Row],[Fuente]],1,1))</f>
        <v>64524925-24-P</v>
      </c>
      <c r="E827" t="str">
        <f>_xlfn.CONCAT(MID(OP[[#This Row],[Compromisos]],1,10),"-",RIGHT(OP[[#This Row],[Dependencia]],2),"-",MID(OP[[#This Row],[Fuente]],1,1))</f>
        <v>1125-24-P</v>
      </c>
      <c r="F827" t="str">
        <f>_xlfn.CONCAT(MID(OP[[#This Row],[CDP]],1,10),"-",RIGHT(OP[[#This Row],[Dependencia]],2),"-",MID(OP[[#This Row],[Fuente]],1,1))</f>
        <v>5425-24-P</v>
      </c>
      <c r="G827" t="s">
        <v>611</v>
      </c>
      <c r="H827">
        <v>45726</v>
      </c>
      <c r="I827">
        <v>45728.099432870367</v>
      </c>
      <c r="J827" t="s">
        <v>51</v>
      </c>
      <c r="K827" s="1">
        <v>3024111</v>
      </c>
      <c r="L827" s="1">
        <v>15710</v>
      </c>
      <c r="M827" s="1">
        <v>3008401</v>
      </c>
      <c r="N827" t="s">
        <v>52</v>
      </c>
      <c r="O827" t="s">
        <v>53</v>
      </c>
      <c r="P827" t="s">
        <v>169</v>
      </c>
      <c r="Q827">
        <v>1019101173</v>
      </c>
      <c r="R827" t="s">
        <v>205</v>
      </c>
      <c r="S827" t="s">
        <v>56</v>
      </c>
      <c r="T827" t="s">
        <v>57</v>
      </c>
      <c r="U827" s="3" t="s">
        <v>206</v>
      </c>
      <c r="V827" t="s">
        <v>59</v>
      </c>
      <c r="W827">
        <v>860034313</v>
      </c>
      <c r="X827" t="s">
        <v>97</v>
      </c>
      <c r="Y827">
        <v>923224</v>
      </c>
      <c r="Z827" t="s">
        <v>186</v>
      </c>
      <c r="AA827" t="s">
        <v>187</v>
      </c>
      <c r="AB827" t="s">
        <v>188</v>
      </c>
      <c r="AC827" t="s">
        <v>64</v>
      </c>
      <c r="AD827" t="s">
        <v>189</v>
      </c>
      <c r="AE827" t="s">
        <v>66</v>
      </c>
      <c r="AF827" s="1">
        <v>3024111</v>
      </c>
      <c r="AG827" s="1">
        <v>0</v>
      </c>
      <c r="AH827" s="1">
        <v>0</v>
      </c>
      <c r="AI827" s="1">
        <v>0</v>
      </c>
      <c r="AJ827" t="s">
        <v>67</v>
      </c>
      <c r="AM827" t="s">
        <v>68</v>
      </c>
      <c r="AS827">
        <v>5425</v>
      </c>
      <c r="AT827">
        <v>5425</v>
      </c>
      <c r="AU827">
        <v>1125</v>
      </c>
      <c r="AV827">
        <v>0</v>
      </c>
      <c r="AX827">
        <v>13425</v>
      </c>
      <c r="AY827">
        <v>64524925</v>
      </c>
      <c r="AZ827" t="s">
        <v>70</v>
      </c>
      <c r="BA827">
        <v>45673</v>
      </c>
      <c r="BB827" t="s">
        <v>174</v>
      </c>
      <c r="BC827" t="s">
        <v>207</v>
      </c>
      <c r="BD827" t="s">
        <v>208</v>
      </c>
    </row>
    <row r="828" spans="1:56" x14ac:dyDescent="0.25">
      <c r="A828" t="str">
        <f>OP[[#This Row],[CODIGO_OP]]&amp;OP[[#This Row],[Rubro]]</f>
        <v>64525025-90-NC-3603-1300-20-20305C-3603025-02</v>
      </c>
      <c r="B828" t="str">
        <f>OP[[#This Row],[CODIGO_CRP]]&amp;OP[[#This Row],[Rubro]]</f>
        <v>1225-90-NC-3603-1300-20-20305C-3603025-02</v>
      </c>
      <c r="C828" t="str">
        <f>OP[[#This Row],[CODIGO_CDP]]&amp;OP[[#This Row],[Rubro]]</f>
        <v>5025-90-NC-3603-1300-20-20305C-3603025-02</v>
      </c>
      <c r="D828" t="str">
        <f>_xlfn.CONCAT(MID(OP[[#This Row],[Numero Documento]],1,10),"-",RIGHT(OP[[#This Row],[Dependencia]],2),"-",MID(OP[[#This Row],[Fuente]],1,1))</f>
        <v>64525025-90-N</v>
      </c>
      <c r="E828" t="str">
        <f>_xlfn.CONCAT(MID(OP[[#This Row],[Compromisos]],1,10),"-",RIGHT(OP[[#This Row],[Dependencia]],2),"-",MID(OP[[#This Row],[Fuente]],1,1))</f>
        <v>1225-90-N</v>
      </c>
      <c r="F828" t="str">
        <f>_xlfn.CONCAT(MID(OP[[#This Row],[CDP]],1,10),"-",RIGHT(OP[[#This Row],[Dependencia]],2),"-",MID(OP[[#This Row],[Fuente]],1,1))</f>
        <v>5025-90-N</v>
      </c>
      <c r="G828" t="s">
        <v>612</v>
      </c>
      <c r="H828">
        <v>45726</v>
      </c>
      <c r="I828">
        <v>45728.075682870367</v>
      </c>
      <c r="J828" t="s">
        <v>51</v>
      </c>
      <c r="K828" s="1">
        <v>5300000</v>
      </c>
      <c r="L828" s="1">
        <v>28175</v>
      </c>
      <c r="M828" s="1">
        <v>5271825</v>
      </c>
      <c r="N828" t="s">
        <v>52</v>
      </c>
      <c r="O828" t="s">
        <v>53</v>
      </c>
      <c r="P828" t="s">
        <v>169</v>
      </c>
      <c r="Q828">
        <v>1012449137</v>
      </c>
      <c r="R828" t="s">
        <v>210</v>
      </c>
      <c r="S828" t="s">
        <v>56</v>
      </c>
      <c r="T828" t="s">
        <v>57</v>
      </c>
      <c r="U828" s="3" t="s">
        <v>211</v>
      </c>
      <c r="V828" t="s">
        <v>59</v>
      </c>
      <c r="W828">
        <v>860003020</v>
      </c>
      <c r="X828" t="s">
        <v>212</v>
      </c>
      <c r="Y828">
        <v>923290</v>
      </c>
      <c r="Z828" t="s">
        <v>213</v>
      </c>
      <c r="AA828" t="s">
        <v>62</v>
      </c>
      <c r="AB828" t="s">
        <v>63</v>
      </c>
      <c r="AC828" t="s">
        <v>172</v>
      </c>
      <c r="AD828" t="s">
        <v>173</v>
      </c>
      <c r="AE828" t="s">
        <v>66</v>
      </c>
      <c r="AF828" s="1">
        <v>5300000</v>
      </c>
      <c r="AG828" s="1">
        <v>0</v>
      </c>
      <c r="AH828" s="1">
        <v>0</v>
      </c>
      <c r="AI828" s="1">
        <v>0</v>
      </c>
      <c r="AJ828" t="s">
        <v>67</v>
      </c>
      <c r="AM828" t="s">
        <v>68</v>
      </c>
      <c r="AS828">
        <v>5025</v>
      </c>
      <c r="AT828">
        <v>5025</v>
      </c>
      <c r="AU828">
        <v>1225</v>
      </c>
      <c r="AV828">
        <v>0</v>
      </c>
      <c r="AX828">
        <v>13525</v>
      </c>
      <c r="AY828">
        <v>64525025</v>
      </c>
      <c r="AZ828" t="s">
        <v>70</v>
      </c>
      <c r="BA828">
        <v>45673</v>
      </c>
      <c r="BB828" t="s">
        <v>174</v>
      </c>
      <c r="BC828" t="s">
        <v>214</v>
      </c>
      <c r="BD828" t="s">
        <v>215</v>
      </c>
    </row>
    <row r="829" spans="1:56" x14ac:dyDescent="0.25">
      <c r="A829" t="str">
        <f>OP[[#This Row],[CODIGO_OP]]&amp;OP[[#This Row],[Rubro]]</f>
        <v>64525125-27-NC-3603-1300-20-20305C-3603024-02</v>
      </c>
      <c r="B829" t="str">
        <f>OP[[#This Row],[CODIGO_CRP]]&amp;OP[[#This Row],[Rubro]]</f>
        <v>1325-27-NC-3603-1300-20-20305C-3603024-02</v>
      </c>
      <c r="C829" t="str">
        <f>OP[[#This Row],[CODIGO_CDP]]&amp;OP[[#This Row],[Rubro]]</f>
        <v>3225-27-NC-3603-1300-20-20305C-3603024-02</v>
      </c>
      <c r="D829" t="str">
        <f>_xlfn.CONCAT(MID(OP[[#This Row],[Numero Documento]],1,10),"-",RIGHT(OP[[#This Row],[Dependencia]],2),"-",MID(OP[[#This Row],[Fuente]],1,1))</f>
        <v>64525125-27-N</v>
      </c>
      <c r="E829" t="str">
        <f>_xlfn.CONCAT(MID(OP[[#This Row],[Compromisos]],1,10),"-",RIGHT(OP[[#This Row],[Dependencia]],2),"-",MID(OP[[#This Row],[Fuente]],1,1))</f>
        <v>1325-27-N</v>
      </c>
      <c r="F829" t="str">
        <f>_xlfn.CONCAT(MID(OP[[#This Row],[CDP]],1,10),"-",RIGHT(OP[[#This Row],[Dependencia]],2),"-",MID(OP[[#This Row],[Fuente]],1,1))</f>
        <v>3225-27-N</v>
      </c>
      <c r="G829" t="s">
        <v>613</v>
      </c>
      <c r="H829">
        <v>45726</v>
      </c>
      <c r="I829">
        <v>45728.082129629627</v>
      </c>
      <c r="J829" t="s">
        <v>51</v>
      </c>
      <c r="K829" s="1">
        <v>5150000</v>
      </c>
      <c r="L829" s="1">
        <v>27377</v>
      </c>
      <c r="M829" s="1">
        <v>5122623</v>
      </c>
      <c r="N829" t="s">
        <v>52</v>
      </c>
      <c r="O829" t="s">
        <v>53</v>
      </c>
      <c r="P829" t="s">
        <v>169</v>
      </c>
      <c r="Q829">
        <v>40325709</v>
      </c>
      <c r="R829" t="s">
        <v>217</v>
      </c>
      <c r="S829" t="s">
        <v>56</v>
      </c>
      <c r="T829" t="s">
        <v>57</v>
      </c>
      <c r="U829" s="3" t="s">
        <v>218</v>
      </c>
      <c r="V829" t="s">
        <v>59</v>
      </c>
      <c r="W829">
        <v>900047981</v>
      </c>
      <c r="X829" t="s">
        <v>219</v>
      </c>
      <c r="Y829">
        <v>923227</v>
      </c>
      <c r="Z829" t="s">
        <v>220</v>
      </c>
      <c r="AA829" t="s">
        <v>221</v>
      </c>
      <c r="AB829" t="s">
        <v>222</v>
      </c>
      <c r="AC829" t="s">
        <v>172</v>
      </c>
      <c r="AD829" t="s">
        <v>173</v>
      </c>
      <c r="AE829" t="s">
        <v>66</v>
      </c>
      <c r="AF829" s="1">
        <v>5150000</v>
      </c>
      <c r="AG829" s="1">
        <v>0</v>
      </c>
      <c r="AH829" s="1">
        <v>0</v>
      </c>
      <c r="AI829" s="1">
        <v>0</v>
      </c>
      <c r="AJ829" t="s">
        <v>67</v>
      </c>
      <c r="AM829" t="s">
        <v>68</v>
      </c>
      <c r="AS829">
        <v>3225</v>
      </c>
      <c r="AT829">
        <v>3225</v>
      </c>
      <c r="AU829">
        <v>1325</v>
      </c>
      <c r="AV829">
        <v>0</v>
      </c>
      <c r="AX829">
        <v>13625</v>
      </c>
      <c r="AY829">
        <v>64525125</v>
      </c>
      <c r="AZ829" t="s">
        <v>70</v>
      </c>
      <c r="BA829">
        <v>45673</v>
      </c>
      <c r="BB829" t="s">
        <v>174</v>
      </c>
      <c r="BC829" t="s">
        <v>223</v>
      </c>
      <c r="BD829" t="s">
        <v>224</v>
      </c>
    </row>
    <row r="830" spans="1:56" x14ac:dyDescent="0.25">
      <c r="A830" t="str">
        <f>OP[[#This Row],[CODIGO_OP]]&amp;OP[[#This Row],[Rubro]]</f>
        <v>64525225-24-PC-3699-1300-15-53105B-3699009-02</v>
      </c>
      <c r="B830" t="str">
        <f>OP[[#This Row],[CODIGO_CRP]]&amp;OP[[#This Row],[Rubro]]</f>
        <v>1425-24-PC-3699-1300-15-53105B-3699009-02</v>
      </c>
      <c r="C830" t="str">
        <f>OP[[#This Row],[CODIGO_CDP]]&amp;OP[[#This Row],[Rubro]]</f>
        <v>5425-24-PC-3699-1300-15-53105B-3699009-02</v>
      </c>
      <c r="D830" t="str">
        <f>_xlfn.CONCAT(MID(OP[[#This Row],[Numero Documento]],1,10),"-",RIGHT(OP[[#This Row],[Dependencia]],2),"-",MID(OP[[#This Row],[Fuente]],1,1))</f>
        <v>64525225-24-P</v>
      </c>
      <c r="E830" t="str">
        <f>_xlfn.CONCAT(MID(OP[[#This Row],[Compromisos]],1,10),"-",RIGHT(OP[[#This Row],[Dependencia]],2),"-",MID(OP[[#This Row],[Fuente]],1,1))</f>
        <v>1425-24-P</v>
      </c>
      <c r="F830" t="str">
        <f>_xlfn.CONCAT(MID(OP[[#This Row],[CDP]],1,10),"-",RIGHT(OP[[#This Row],[Dependencia]],2),"-",MID(OP[[#This Row],[Fuente]],1,1))</f>
        <v>5425-24-P</v>
      </c>
      <c r="G830" t="s">
        <v>614</v>
      </c>
      <c r="H830">
        <v>45726</v>
      </c>
      <c r="I830">
        <v>45728.07199074074</v>
      </c>
      <c r="J830" t="s">
        <v>51</v>
      </c>
      <c r="K830" s="1">
        <v>5033600</v>
      </c>
      <c r="L830" s="1">
        <v>26758</v>
      </c>
      <c r="M830" s="1">
        <v>5006842</v>
      </c>
      <c r="N830" t="s">
        <v>52</v>
      </c>
      <c r="O830" t="s">
        <v>53</v>
      </c>
      <c r="P830" t="s">
        <v>169</v>
      </c>
      <c r="Q830">
        <v>53093999</v>
      </c>
      <c r="R830" t="s">
        <v>226</v>
      </c>
      <c r="S830" t="s">
        <v>56</v>
      </c>
      <c r="T830" t="s">
        <v>57</v>
      </c>
      <c r="U830" s="3" t="s">
        <v>227</v>
      </c>
      <c r="V830" t="s">
        <v>59</v>
      </c>
      <c r="W830">
        <v>890903938</v>
      </c>
      <c r="X830" t="s">
        <v>86</v>
      </c>
      <c r="Y830">
        <v>923224</v>
      </c>
      <c r="Z830" t="s">
        <v>186</v>
      </c>
      <c r="AA830" t="s">
        <v>187</v>
      </c>
      <c r="AB830" t="s">
        <v>188</v>
      </c>
      <c r="AC830" t="s">
        <v>64</v>
      </c>
      <c r="AD830" t="s">
        <v>189</v>
      </c>
      <c r="AE830" t="s">
        <v>66</v>
      </c>
      <c r="AF830" s="1">
        <v>5033600</v>
      </c>
      <c r="AG830" s="1">
        <v>0</v>
      </c>
      <c r="AH830" s="1">
        <v>0</v>
      </c>
      <c r="AI830" s="1">
        <v>0</v>
      </c>
      <c r="AJ830" t="s">
        <v>67</v>
      </c>
      <c r="AM830" t="s">
        <v>68</v>
      </c>
      <c r="AS830">
        <v>5425</v>
      </c>
      <c r="AT830">
        <v>5425</v>
      </c>
      <c r="AU830">
        <v>1425</v>
      </c>
      <c r="AV830">
        <v>0</v>
      </c>
      <c r="AX830">
        <v>13725</v>
      </c>
      <c r="AY830">
        <v>64525225</v>
      </c>
      <c r="AZ830" t="s">
        <v>70</v>
      </c>
      <c r="BA830">
        <v>45673</v>
      </c>
      <c r="BB830" t="s">
        <v>174</v>
      </c>
      <c r="BC830" t="s">
        <v>228</v>
      </c>
      <c r="BD830" t="s">
        <v>229</v>
      </c>
    </row>
    <row r="831" spans="1:56" x14ac:dyDescent="0.25">
      <c r="A831" t="str">
        <f>OP[[#This Row],[CODIGO_OP]]&amp;OP[[#This Row],[Rubro]]</f>
        <v>64525325-27-NC-3603-1300-20-20305C-3603024-02</v>
      </c>
      <c r="B831" t="str">
        <f>OP[[#This Row],[CODIGO_CRP]]&amp;OP[[#This Row],[Rubro]]</f>
        <v>1525-27-NC-3603-1300-20-20305C-3603024-02</v>
      </c>
      <c r="C831" t="str">
        <f>OP[[#This Row],[CODIGO_CDP]]&amp;OP[[#This Row],[Rubro]]</f>
        <v>3225-27-NC-3603-1300-20-20305C-3603024-02</v>
      </c>
      <c r="D831" t="str">
        <f>_xlfn.CONCAT(MID(OP[[#This Row],[Numero Documento]],1,10),"-",RIGHT(OP[[#This Row],[Dependencia]],2),"-",MID(OP[[#This Row],[Fuente]],1,1))</f>
        <v>64525325-27-N</v>
      </c>
      <c r="E831" t="str">
        <f>_xlfn.CONCAT(MID(OP[[#This Row],[Compromisos]],1,10),"-",RIGHT(OP[[#This Row],[Dependencia]],2),"-",MID(OP[[#This Row],[Fuente]],1,1))</f>
        <v>1525-27-N</v>
      </c>
      <c r="F831" t="str">
        <f>_xlfn.CONCAT(MID(OP[[#This Row],[CDP]],1,10),"-",RIGHT(OP[[#This Row],[Dependencia]],2),"-",MID(OP[[#This Row],[Fuente]],1,1))</f>
        <v>3225-27-N</v>
      </c>
      <c r="G831" t="s">
        <v>615</v>
      </c>
      <c r="H831">
        <v>45726</v>
      </c>
      <c r="I831">
        <v>45728.096307870372</v>
      </c>
      <c r="J831" t="s">
        <v>51</v>
      </c>
      <c r="K831" s="1">
        <v>3043650</v>
      </c>
      <c r="L831" s="1">
        <v>15827</v>
      </c>
      <c r="M831" s="1">
        <v>3027823</v>
      </c>
      <c r="N831" t="s">
        <v>52</v>
      </c>
      <c r="O831" t="s">
        <v>53</v>
      </c>
      <c r="P831" t="s">
        <v>169</v>
      </c>
      <c r="Q831">
        <v>1012379960</v>
      </c>
      <c r="R831" t="s">
        <v>231</v>
      </c>
      <c r="S831" t="s">
        <v>56</v>
      </c>
      <c r="T831" t="s">
        <v>57</v>
      </c>
      <c r="U831" s="3" t="s">
        <v>232</v>
      </c>
      <c r="V831" t="s">
        <v>59</v>
      </c>
      <c r="W831">
        <v>860007335</v>
      </c>
      <c r="X831" t="s">
        <v>201</v>
      </c>
      <c r="Y831">
        <v>923227</v>
      </c>
      <c r="Z831" t="s">
        <v>220</v>
      </c>
      <c r="AA831" t="s">
        <v>221</v>
      </c>
      <c r="AB831" t="s">
        <v>222</v>
      </c>
      <c r="AC831" t="s">
        <v>172</v>
      </c>
      <c r="AD831" t="s">
        <v>173</v>
      </c>
      <c r="AE831" t="s">
        <v>66</v>
      </c>
      <c r="AF831" s="1">
        <v>3043650</v>
      </c>
      <c r="AG831" s="1">
        <v>0</v>
      </c>
      <c r="AH831" s="1">
        <v>0</v>
      </c>
      <c r="AI831" s="1">
        <v>0</v>
      </c>
      <c r="AJ831" t="s">
        <v>67</v>
      </c>
      <c r="AM831" t="s">
        <v>68</v>
      </c>
      <c r="AS831">
        <v>3225</v>
      </c>
      <c r="AT831">
        <v>3225</v>
      </c>
      <c r="AU831">
        <v>1525</v>
      </c>
      <c r="AV831">
        <v>0</v>
      </c>
      <c r="AX831">
        <v>13825</v>
      </c>
      <c r="AY831">
        <v>64525325</v>
      </c>
      <c r="AZ831" t="s">
        <v>70</v>
      </c>
      <c r="BA831">
        <v>45673</v>
      </c>
      <c r="BB831" t="s">
        <v>180</v>
      </c>
      <c r="BC831" t="s">
        <v>233</v>
      </c>
      <c r="BD831" t="s">
        <v>234</v>
      </c>
    </row>
    <row r="832" spans="1:56" x14ac:dyDescent="0.25">
      <c r="A832" t="str">
        <f>OP[[#This Row],[CODIGO_OP]]&amp;OP[[#This Row],[Rubro]]</f>
        <v>64525425-27-NC-3603-1300-20-20305C-3603024-02</v>
      </c>
      <c r="B832" t="str">
        <f>OP[[#This Row],[CODIGO_CRP]]&amp;OP[[#This Row],[Rubro]]</f>
        <v>1625-27-NC-3603-1300-20-20305C-3603024-02</v>
      </c>
      <c r="C832" t="str">
        <f>OP[[#This Row],[CODIGO_CDP]]&amp;OP[[#This Row],[Rubro]]</f>
        <v>3225-27-NC-3603-1300-20-20305C-3603024-02</v>
      </c>
      <c r="D832" t="str">
        <f>_xlfn.CONCAT(MID(OP[[#This Row],[Numero Documento]],1,10),"-",RIGHT(OP[[#This Row],[Dependencia]],2),"-",MID(OP[[#This Row],[Fuente]],1,1))</f>
        <v>64525425-27-N</v>
      </c>
      <c r="E832" t="str">
        <f>_xlfn.CONCAT(MID(OP[[#This Row],[Compromisos]],1,10),"-",RIGHT(OP[[#This Row],[Dependencia]],2),"-",MID(OP[[#This Row],[Fuente]],1,1))</f>
        <v>1625-27-N</v>
      </c>
      <c r="F832" t="str">
        <f>_xlfn.CONCAT(MID(OP[[#This Row],[CDP]],1,10),"-",RIGHT(OP[[#This Row],[Dependencia]],2),"-",MID(OP[[#This Row],[Fuente]],1,1))</f>
        <v>3225-27-N</v>
      </c>
      <c r="G832" t="s">
        <v>616</v>
      </c>
      <c r="H832">
        <v>45726</v>
      </c>
      <c r="I832">
        <v>45728.099421296298</v>
      </c>
      <c r="J832" t="s">
        <v>51</v>
      </c>
      <c r="K832" s="1">
        <v>3043650</v>
      </c>
      <c r="L832" s="1">
        <v>15827</v>
      </c>
      <c r="M832" s="1">
        <v>3027823</v>
      </c>
      <c r="N832" t="s">
        <v>52</v>
      </c>
      <c r="O832" t="s">
        <v>53</v>
      </c>
      <c r="P832" t="s">
        <v>169</v>
      </c>
      <c r="Q832">
        <v>1073697700</v>
      </c>
      <c r="R832" t="s">
        <v>236</v>
      </c>
      <c r="S832" t="s">
        <v>56</v>
      </c>
      <c r="T832" t="s">
        <v>57</v>
      </c>
      <c r="U832" s="3" t="s">
        <v>237</v>
      </c>
      <c r="V832" t="s">
        <v>59</v>
      </c>
      <c r="W832">
        <v>860034313</v>
      </c>
      <c r="X832" t="s">
        <v>97</v>
      </c>
      <c r="Y832">
        <v>923227</v>
      </c>
      <c r="Z832" t="s">
        <v>220</v>
      </c>
      <c r="AA832" t="s">
        <v>221</v>
      </c>
      <c r="AB832" t="s">
        <v>222</v>
      </c>
      <c r="AC832" t="s">
        <v>172</v>
      </c>
      <c r="AD832" t="s">
        <v>173</v>
      </c>
      <c r="AE832" t="s">
        <v>66</v>
      </c>
      <c r="AF832" s="1">
        <v>3043650</v>
      </c>
      <c r="AG832" s="1">
        <v>0</v>
      </c>
      <c r="AH832" s="1">
        <v>0</v>
      </c>
      <c r="AI832" s="1">
        <v>0</v>
      </c>
      <c r="AJ832" t="s">
        <v>67</v>
      </c>
      <c r="AM832" t="s">
        <v>68</v>
      </c>
      <c r="AS832">
        <v>3225</v>
      </c>
      <c r="AT832">
        <v>3225</v>
      </c>
      <c r="AU832">
        <v>1625</v>
      </c>
      <c r="AV832">
        <v>0</v>
      </c>
      <c r="AX832">
        <v>13925</v>
      </c>
      <c r="AY832">
        <v>64525425</v>
      </c>
      <c r="AZ832" t="s">
        <v>70</v>
      </c>
      <c r="BA832">
        <v>45673</v>
      </c>
      <c r="BB832" t="s">
        <v>180</v>
      </c>
      <c r="BC832" t="s">
        <v>238</v>
      </c>
      <c r="BD832" t="s">
        <v>234</v>
      </c>
    </row>
    <row r="833" spans="1:56" x14ac:dyDescent="0.25">
      <c r="A833" t="str">
        <f>OP[[#This Row],[CODIGO_OP]]&amp;OP[[#This Row],[Rubro]]</f>
        <v>64525525-27-NC-3603-1300-20-20305C-3603024-02</v>
      </c>
      <c r="B833" t="str">
        <f>OP[[#This Row],[CODIGO_CRP]]&amp;OP[[#This Row],[Rubro]]</f>
        <v>1725-27-NC-3603-1300-20-20305C-3603024-02</v>
      </c>
      <c r="C833" t="str">
        <f>OP[[#This Row],[CODIGO_CDP]]&amp;OP[[#This Row],[Rubro]]</f>
        <v>3225-27-NC-3603-1300-20-20305C-3603024-02</v>
      </c>
      <c r="D833" t="str">
        <f>_xlfn.CONCAT(MID(OP[[#This Row],[Numero Documento]],1,10),"-",RIGHT(OP[[#This Row],[Dependencia]],2),"-",MID(OP[[#This Row],[Fuente]],1,1))</f>
        <v>64525525-27-N</v>
      </c>
      <c r="E833" t="str">
        <f>_xlfn.CONCAT(MID(OP[[#This Row],[Compromisos]],1,10),"-",RIGHT(OP[[#This Row],[Dependencia]],2),"-",MID(OP[[#This Row],[Fuente]],1,1))</f>
        <v>1725-27-N</v>
      </c>
      <c r="F833" t="str">
        <f>_xlfn.CONCAT(MID(OP[[#This Row],[CDP]],1,10),"-",RIGHT(OP[[#This Row],[Dependencia]],2),"-",MID(OP[[#This Row],[Fuente]],1,1))</f>
        <v>3225-27-N</v>
      </c>
      <c r="G833" t="s">
        <v>617</v>
      </c>
      <c r="H833">
        <v>45726</v>
      </c>
      <c r="I833">
        <v>45728.083773148152</v>
      </c>
      <c r="J833" t="s">
        <v>51</v>
      </c>
      <c r="K833" s="1">
        <v>3043650</v>
      </c>
      <c r="L833" s="1">
        <v>15827</v>
      </c>
      <c r="M833" s="1">
        <v>3027823</v>
      </c>
      <c r="N833" t="s">
        <v>52</v>
      </c>
      <c r="O833" t="s">
        <v>53</v>
      </c>
      <c r="P833" t="s">
        <v>169</v>
      </c>
      <c r="Q833">
        <v>80030739</v>
      </c>
      <c r="R833" t="s">
        <v>240</v>
      </c>
      <c r="S833" t="s">
        <v>56</v>
      </c>
      <c r="T833" t="s">
        <v>57</v>
      </c>
      <c r="U833" s="3" t="s">
        <v>241</v>
      </c>
      <c r="V833" t="s">
        <v>59</v>
      </c>
      <c r="W833">
        <v>860002964</v>
      </c>
      <c r="X833" t="s">
        <v>242</v>
      </c>
      <c r="Y833">
        <v>923227</v>
      </c>
      <c r="Z833" t="s">
        <v>220</v>
      </c>
      <c r="AA833" t="s">
        <v>221</v>
      </c>
      <c r="AB833" t="s">
        <v>222</v>
      </c>
      <c r="AC833" t="s">
        <v>172</v>
      </c>
      <c r="AD833" t="s">
        <v>173</v>
      </c>
      <c r="AE833" t="s">
        <v>66</v>
      </c>
      <c r="AF833" s="1">
        <v>3043650</v>
      </c>
      <c r="AG833" s="1">
        <v>0</v>
      </c>
      <c r="AH833" s="1">
        <v>0</v>
      </c>
      <c r="AI833" s="1">
        <v>0</v>
      </c>
      <c r="AJ833" t="s">
        <v>67</v>
      </c>
      <c r="AM833" t="s">
        <v>68</v>
      </c>
      <c r="AS833">
        <v>3225</v>
      </c>
      <c r="AT833">
        <v>3225</v>
      </c>
      <c r="AU833">
        <v>1725</v>
      </c>
      <c r="AV833">
        <v>0</v>
      </c>
      <c r="AX833">
        <v>14025</v>
      </c>
      <c r="AY833">
        <v>64525525</v>
      </c>
      <c r="AZ833" t="s">
        <v>70</v>
      </c>
      <c r="BA833">
        <v>45673</v>
      </c>
      <c r="BB833" t="s">
        <v>180</v>
      </c>
      <c r="BC833" t="s">
        <v>243</v>
      </c>
      <c r="BD833" t="s">
        <v>234</v>
      </c>
    </row>
    <row r="834" spans="1:56" x14ac:dyDescent="0.25">
      <c r="A834" t="str">
        <f>OP[[#This Row],[CODIGO_OP]]&amp;OP[[#This Row],[Rubro]]</f>
        <v>64525625-10-NC-3603-1300-20-20305C-3603025-02</v>
      </c>
      <c r="B834" t="str">
        <f>OP[[#This Row],[CODIGO_CRP]]&amp;OP[[#This Row],[Rubro]]</f>
        <v>1825-10-NC-3603-1300-20-20305C-3603025-02</v>
      </c>
      <c r="C834" t="str">
        <f>OP[[#This Row],[CODIGO_CDP]]&amp;OP[[#This Row],[Rubro]]</f>
        <v>1925-10-NC-3603-1300-20-20305C-3603025-02</v>
      </c>
      <c r="D834" t="str">
        <f>_xlfn.CONCAT(MID(OP[[#This Row],[Numero Documento]],1,10),"-",RIGHT(OP[[#This Row],[Dependencia]],2),"-",MID(OP[[#This Row],[Fuente]],1,1))</f>
        <v>64525625-10-N</v>
      </c>
      <c r="E834" t="str">
        <f>_xlfn.CONCAT(MID(OP[[#This Row],[Compromisos]],1,10),"-",RIGHT(OP[[#This Row],[Dependencia]],2),"-",MID(OP[[#This Row],[Fuente]],1,1))</f>
        <v>1825-10-N</v>
      </c>
      <c r="F834" t="str">
        <f>_xlfn.CONCAT(MID(OP[[#This Row],[CDP]],1,10),"-",RIGHT(OP[[#This Row],[Dependencia]],2),"-",MID(OP[[#This Row],[Fuente]],1,1))</f>
        <v>1925-10-N</v>
      </c>
      <c r="G834" t="s">
        <v>618</v>
      </c>
      <c r="H834">
        <v>45726</v>
      </c>
      <c r="I834">
        <v>45728.083865740744</v>
      </c>
      <c r="J834" t="s">
        <v>51</v>
      </c>
      <c r="K834" s="1">
        <v>3180288</v>
      </c>
      <c r="L834" s="1">
        <v>16647</v>
      </c>
      <c r="M834" s="1">
        <v>3163641</v>
      </c>
      <c r="N834" t="s">
        <v>52</v>
      </c>
      <c r="O834" t="s">
        <v>53</v>
      </c>
      <c r="P834" t="s">
        <v>169</v>
      </c>
      <c r="Q834">
        <v>1024533099</v>
      </c>
      <c r="R834" t="s">
        <v>245</v>
      </c>
      <c r="S834" t="s">
        <v>56</v>
      </c>
      <c r="T834" t="s">
        <v>57</v>
      </c>
      <c r="U834" s="3" t="s">
        <v>246</v>
      </c>
      <c r="V834" t="s">
        <v>59</v>
      </c>
      <c r="W834">
        <v>860002964</v>
      </c>
      <c r="X834" t="s">
        <v>242</v>
      </c>
      <c r="Y834">
        <v>923210</v>
      </c>
      <c r="Z834" t="s">
        <v>61</v>
      </c>
      <c r="AA834" t="s">
        <v>62</v>
      </c>
      <c r="AB834" t="s">
        <v>63</v>
      </c>
      <c r="AC834" t="s">
        <v>172</v>
      </c>
      <c r="AD834" t="s">
        <v>173</v>
      </c>
      <c r="AE834" t="s">
        <v>66</v>
      </c>
      <c r="AF834" s="1">
        <v>3180288</v>
      </c>
      <c r="AG834" s="1">
        <v>0</v>
      </c>
      <c r="AH834" s="1">
        <v>0</v>
      </c>
      <c r="AI834" s="1">
        <v>0</v>
      </c>
      <c r="AJ834" t="s">
        <v>67</v>
      </c>
      <c r="AM834" t="s">
        <v>68</v>
      </c>
      <c r="AS834">
        <v>1925</v>
      </c>
      <c r="AT834">
        <v>1925</v>
      </c>
      <c r="AU834">
        <v>1825</v>
      </c>
      <c r="AV834">
        <v>0</v>
      </c>
      <c r="AX834">
        <v>14125</v>
      </c>
      <c r="AY834">
        <v>64525625</v>
      </c>
      <c r="AZ834" t="s">
        <v>70</v>
      </c>
      <c r="BA834">
        <v>45679</v>
      </c>
      <c r="BB834" t="s">
        <v>180</v>
      </c>
      <c r="BC834" t="s">
        <v>247</v>
      </c>
      <c r="BD834" t="s">
        <v>248</v>
      </c>
    </row>
    <row r="835" spans="1:56" x14ac:dyDescent="0.25">
      <c r="A835" t="str">
        <f>OP[[#This Row],[CODIGO_OP]]&amp;OP[[#This Row],[Rubro]]</f>
        <v>64541225-10-NC-3603-1300-20-20305C-3603025-02</v>
      </c>
      <c r="B835" t="str">
        <f>OP[[#This Row],[CODIGO_CRP]]&amp;OP[[#This Row],[Rubro]]</f>
        <v>2225-10-NC-3603-1300-20-20305C-3603025-02</v>
      </c>
      <c r="C835" t="str">
        <f>OP[[#This Row],[CODIGO_CDP]]&amp;OP[[#This Row],[Rubro]]</f>
        <v>1925-10-NC-3603-1300-20-20305C-3603025-02</v>
      </c>
      <c r="D835" t="str">
        <f>_xlfn.CONCAT(MID(OP[[#This Row],[Numero Documento]],1,10),"-",RIGHT(OP[[#This Row],[Dependencia]],2),"-",MID(OP[[#This Row],[Fuente]],1,1))</f>
        <v>64541225-10-N</v>
      </c>
      <c r="E835" t="str">
        <f>_xlfn.CONCAT(MID(OP[[#This Row],[Compromisos]],1,10),"-",RIGHT(OP[[#This Row],[Dependencia]],2),"-",MID(OP[[#This Row],[Fuente]],1,1))</f>
        <v>2225-10-N</v>
      </c>
      <c r="F835" t="str">
        <f>_xlfn.CONCAT(MID(OP[[#This Row],[CDP]],1,10),"-",RIGHT(OP[[#This Row],[Dependencia]],2),"-",MID(OP[[#This Row],[Fuente]],1,1))</f>
        <v>1925-10-N</v>
      </c>
      <c r="G835" t="s">
        <v>619</v>
      </c>
      <c r="H835">
        <v>45726</v>
      </c>
      <c r="I835">
        <v>45728.099305555559</v>
      </c>
      <c r="J835" t="s">
        <v>51</v>
      </c>
      <c r="K835" s="1">
        <v>2692045</v>
      </c>
      <c r="L835" s="1">
        <v>13717</v>
      </c>
      <c r="M835" s="1">
        <v>2678328</v>
      </c>
      <c r="N835" t="s">
        <v>52</v>
      </c>
      <c r="O835" t="s">
        <v>53</v>
      </c>
      <c r="P835" t="s">
        <v>169</v>
      </c>
      <c r="Q835">
        <v>1007695451</v>
      </c>
      <c r="R835" t="s">
        <v>620</v>
      </c>
      <c r="S835" t="s">
        <v>56</v>
      </c>
      <c r="T835" t="s">
        <v>57</v>
      </c>
      <c r="U835" s="3" t="s">
        <v>621</v>
      </c>
      <c r="V835" t="s">
        <v>59</v>
      </c>
      <c r="W835">
        <v>860034313</v>
      </c>
      <c r="X835" t="s">
        <v>97</v>
      </c>
      <c r="Y835">
        <v>923210</v>
      </c>
      <c r="Z835" t="s">
        <v>61</v>
      </c>
      <c r="AA835" t="s">
        <v>62</v>
      </c>
      <c r="AB835" t="s">
        <v>63</v>
      </c>
      <c r="AC835" t="s">
        <v>172</v>
      </c>
      <c r="AD835" t="s">
        <v>173</v>
      </c>
      <c r="AE835" t="s">
        <v>66</v>
      </c>
      <c r="AF835" s="1">
        <v>2692045</v>
      </c>
      <c r="AG835" s="1">
        <v>0</v>
      </c>
      <c r="AH835" s="1">
        <v>0</v>
      </c>
      <c r="AI835" s="1">
        <v>0</v>
      </c>
      <c r="AJ835" t="s">
        <v>67</v>
      </c>
      <c r="AM835" t="s">
        <v>68</v>
      </c>
      <c r="AS835">
        <v>1925</v>
      </c>
      <c r="AT835">
        <v>1925</v>
      </c>
      <c r="AU835">
        <v>2225</v>
      </c>
      <c r="AV835">
        <v>0</v>
      </c>
      <c r="AX835">
        <v>14225</v>
      </c>
      <c r="AY835">
        <v>64541225</v>
      </c>
      <c r="AZ835" t="s">
        <v>70</v>
      </c>
      <c r="BA835">
        <v>45686</v>
      </c>
      <c r="BB835" t="s">
        <v>180</v>
      </c>
      <c r="BC835" t="s">
        <v>622</v>
      </c>
      <c r="BD835" t="s">
        <v>623</v>
      </c>
    </row>
    <row r="836" spans="1:56" x14ac:dyDescent="0.25">
      <c r="A836" t="str">
        <f>OP[[#This Row],[CODIGO_OP]]&amp;OP[[#This Row],[Rubro]]</f>
        <v>64541325-10-NC-3603-1300-20-20305C-3603025-02</v>
      </c>
      <c r="B836" t="str">
        <f>OP[[#This Row],[CODIGO_CRP]]&amp;OP[[#This Row],[Rubro]]</f>
        <v>2325-10-NC-3603-1300-20-20305C-3603025-02</v>
      </c>
      <c r="C836" t="str">
        <f>OP[[#This Row],[CODIGO_CDP]]&amp;OP[[#This Row],[Rubro]]</f>
        <v>1925-10-NC-3603-1300-20-20305C-3603025-02</v>
      </c>
      <c r="D836" t="str">
        <f>_xlfn.CONCAT(MID(OP[[#This Row],[Numero Documento]],1,10),"-",RIGHT(OP[[#This Row],[Dependencia]],2),"-",MID(OP[[#This Row],[Fuente]],1,1))</f>
        <v>64541325-10-N</v>
      </c>
      <c r="E836" t="str">
        <f>_xlfn.CONCAT(MID(OP[[#This Row],[Compromisos]],1,10),"-",RIGHT(OP[[#This Row],[Dependencia]],2),"-",MID(OP[[#This Row],[Fuente]],1,1))</f>
        <v>2325-10-N</v>
      </c>
      <c r="F836" t="str">
        <f>_xlfn.CONCAT(MID(OP[[#This Row],[CDP]],1,10),"-",RIGHT(OP[[#This Row],[Dependencia]],2),"-",MID(OP[[#This Row],[Fuente]],1,1))</f>
        <v>1925-10-N</v>
      </c>
      <c r="G836" t="s">
        <v>624</v>
      </c>
      <c r="H836">
        <v>45726</v>
      </c>
      <c r="I836">
        <v>45728.09574074074</v>
      </c>
      <c r="J836" t="s">
        <v>51</v>
      </c>
      <c r="K836" s="1">
        <v>2300000</v>
      </c>
      <c r="L836" s="1">
        <v>11365</v>
      </c>
      <c r="M836" s="1">
        <v>2288635</v>
      </c>
      <c r="N836" t="s">
        <v>52</v>
      </c>
      <c r="O836" t="s">
        <v>53</v>
      </c>
      <c r="P836" t="s">
        <v>169</v>
      </c>
      <c r="Q836">
        <v>1073672380</v>
      </c>
      <c r="R836" t="s">
        <v>625</v>
      </c>
      <c r="S836" t="s">
        <v>56</v>
      </c>
      <c r="T836" t="s">
        <v>57</v>
      </c>
      <c r="U836" s="3" t="s">
        <v>626</v>
      </c>
      <c r="V836" t="s">
        <v>59</v>
      </c>
      <c r="W836">
        <v>860007335</v>
      </c>
      <c r="X836" t="s">
        <v>201</v>
      </c>
      <c r="Y836">
        <v>923210</v>
      </c>
      <c r="Z836" t="s">
        <v>61</v>
      </c>
      <c r="AA836" t="s">
        <v>62</v>
      </c>
      <c r="AB836" t="s">
        <v>63</v>
      </c>
      <c r="AC836" t="s">
        <v>172</v>
      </c>
      <c r="AD836" t="s">
        <v>173</v>
      </c>
      <c r="AE836" t="s">
        <v>66</v>
      </c>
      <c r="AF836" s="1">
        <v>2300000</v>
      </c>
      <c r="AG836" s="1">
        <v>0</v>
      </c>
      <c r="AH836" s="1">
        <v>0</v>
      </c>
      <c r="AI836" s="1">
        <v>0</v>
      </c>
      <c r="AJ836" t="s">
        <v>67</v>
      </c>
      <c r="AM836" t="s">
        <v>68</v>
      </c>
      <c r="AS836">
        <v>1925</v>
      </c>
      <c r="AT836">
        <v>1925</v>
      </c>
      <c r="AU836">
        <v>2325</v>
      </c>
      <c r="AV836">
        <v>0</v>
      </c>
      <c r="AX836">
        <v>14325</v>
      </c>
      <c r="AY836">
        <v>64541325</v>
      </c>
      <c r="AZ836" t="s">
        <v>70</v>
      </c>
      <c r="BA836">
        <v>45686</v>
      </c>
      <c r="BB836" t="s">
        <v>180</v>
      </c>
      <c r="BC836" t="s">
        <v>627</v>
      </c>
      <c r="BD836" t="s">
        <v>628</v>
      </c>
    </row>
    <row r="837" spans="1:56" x14ac:dyDescent="0.25">
      <c r="A837" t="str">
        <f>OP[[#This Row],[CODIGO_OP]]&amp;OP[[#This Row],[Rubro]]</f>
        <v>64541425-10-NC-3603-1300-20-20305C-3603025-02</v>
      </c>
      <c r="B837" t="str">
        <f>OP[[#This Row],[CODIGO_CRP]]&amp;OP[[#This Row],[Rubro]]</f>
        <v>2425-10-NC-3603-1300-20-20305C-3603025-02</v>
      </c>
      <c r="C837" t="str">
        <f>OP[[#This Row],[CODIGO_CDP]]&amp;OP[[#This Row],[Rubro]]</f>
        <v>1925-10-NC-3603-1300-20-20305C-3603025-02</v>
      </c>
      <c r="D837" t="str">
        <f>_xlfn.CONCAT(MID(OP[[#This Row],[Numero Documento]],1,10),"-",RIGHT(OP[[#This Row],[Dependencia]],2),"-",MID(OP[[#This Row],[Fuente]],1,1))</f>
        <v>64541425-10-N</v>
      </c>
      <c r="E837" t="str">
        <f>_xlfn.CONCAT(MID(OP[[#This Row],[Compromisos]],1,10),"-",RIGHT(OP[[#This Row],[Dependencia]],2),"-",MID(OP[[#This Row],[Fuente]],1,1))</f>
        <v>2425-10-N</v>
      </c>
      <c r="F837" t="str">
        <f>_xlfn.CONCAT(MID(OP[[#This Row],[CDP]],1,10),"-",RIGHT(OP[[#This Row],[Dependencia]],2),"-",MID(OP[[#This Row],[Fuente]],1,1))</f>
        <v>1925-10-N</v>
      </c>
      <c r="G837" t="s">
        <v>629</v>
      </c>
      <c r="H837">
        <v>45726</v>
      </c>
      <c r="I837">
        <v>45728.090960648151</v>
      </c>
      <c r="J837" t="s">
        <v>51</v>
      </c>
      <c r="K837" s="1">
        <v>2692045</v>
      </c>
      <c r="L837" s="1">
        <v>13717</v>
      </c>
      <c r="M837" s="1">
        <v>2678328</v>
      </c>
      <c r="N837" t="s">
        <v>52</v>
      </c>
      <c r="O837" t="s">
        <v>53</v>
      </c>
      <c r="P837" t="s">
        <v>169</v>
      </c>
      <c r="Q837">
        <v>1030689405</v>
      </c>
      <c r="R837" t="s">
        <v>630</v>
      </c>
      <c r="S837" t="s">
        <v>56</v>
      </c>
      <c r="T837" t="s">
        <v>57</v>
      </c>
      <c r="U837" s="3" t="s">
        <v>631</v>
      </c>
      <c r="V837" t="s">
        <v>59</v>
      </c>
      <c r="W837">
        <v>890903938</v>
      </c>
      <c r="X837" t="s">
        <v>86</v>
      </c>
      <c r="Y837">
        <v>923210</v>
      </c>
      <c r="Z837" t="s">
        <v>61</v>
      </c>
      <c r="AA837" t="s">
        <v>62</v>
      </c>
      <c r="AB837" t="s">
        <v>63</v>
      </c>
      <c r="AC837" t="s">
        <v>172</v>
      </c>
      <c r="AD837" t="s">
        <v>173</v>
      </c>
      <c r="AE837" t="s">
        <v>66</v>
      </c>
      <c r="AF837" s="1">
        <v>2692045</v>
      </c>
      <c r="AG837" s="1">
        <v>0</v>
      </c>
      <c r="AH837" s="1">
        <v>0</v>
      </c>
      <c r="AI837" s="1">
        <v>0</v>
      </c>
      <c r="AJ837" t="s">
        <v>67</v>
      </c>
      <c r="AM837" t="s">
        <v>68</v>
      </c>
      <c r="AS837">
        <v>1925</v>
      </c>
      <c r="AT837">
        <v>1925</v>
      </c>
      <c r="AU837">
        <v>2425</v>
      </c>
      <c r="AV837">
        <v>0</v>
      </c>
      <c r="AX837">
        <v>14425</v>
      </c>
      <c r="AY837">
        <v>64541425</v>
      </c>
      <c r="AZ837" t="s">
        <v>70</v>
      </c>
      <c r="BA837">
        <v>45686</v>
      </c>
      <c r="BB837" t="s">
        <v>180</v>
      </c>
      <c r="BC837" t="s">
        <v>632</v>
      </c>
      <c r="BD837" t="s">
        <v>633</v>
      </c>
    </row>
    <row r="838" spans="1:56" x14ac:dyDescent="0.25">
      <c r="A838" t="str">
        <f>OP[[#This Row],[CODIGO_OP]]&amp;OP[[#This Row],[Rubro]]</f>
        <v>64541525-10-NC-3603-1300-20-20305C-3603025-02</v>
      </c>
      <c r="B838" t="str">
        <f>OP[[#This Row],[CODIGO_CRP]]&amp;OP[[#This Row],[Rubro]]</f>
        <v>2525-10-NC-3603-1300-20-20305C-3603025-02</v>
      </c>
      <c r="C838" t="str">
        <f>OP[[#This Row],[CODIGO_CDP]]&amp;OP[[#This Row],[Rubro]]</f>
        <v>1925-10-NC-3603-1300-20-20305C-3603025-02</v>
      </c>
      <c r="D838" t="str">
        <f>_xlfn.CONCAT(MID(OP[[#This Row],[Numero Documento]],1,10),"-",RIGHT(OP[[#This Row],[Dependencia]],2),"-",MID(OP[[#This Row],[Fuente]],1,1))</f>
        <v>64541525-10-N</v>
      </c>
      <c r="E838" t="str">
        <f>_xlfn.CONCAT(MID(OP[[#This Row],[Compromisos]],1,10),"-",RIGHT(OP[[#This Row],[Dependencia]],2),"-",MID(OP[[#This Row],[Fuente]],1,1))</f>
        <v>2525-10-N</v>
      </c>
      <c r="F838" t="str">
        <f>_xlfn.CONCAT(MID(OP[[#This Row],[CDP]],1,10),"-",RIGHT(OP[[#This Row],[Dependencia]],2),"-",MID(OP[[#This Row],[Fuente]],1,1))</f>
        <v>1925-10-N</v>
      </c>
      <c r="G838" t="s">
        <v>634</v>
      </c>
      <c r="H838">
        <v>45726</v>
      </c>
      <c r="I838">
        <v>45728.09097222222</v>
      </c>
      <c r="J838" t="s">
        <v>51</v>
      </c>
      <c r="K838" s="1">
        <v>2692045</v>
      </c>
      <c r="L838" s="1">
        <v>13717</v>
      </c>
      <c r="M838" s="1">
        <v>2678328</v>
      </c>
      <c r="N838" t="s">
        <v>52</v>
      </c>
      <c r="O838" t="s">
        <v>53</v>
      </c>
      <c r="P838" t="s">
        <v>169</v>
      </c>
      <c r="Q838">
        <v>1024473687</v>
      </c>
      <c r="R838" t="s">
        <v>635</v>
      </c>
      <c r="S838" t="s">
        <v>56</v>
      </c>
      <c r="T838" t="s">
        <v>57</v>
      </c>
      <c r="U838" s="3" t="s">
        <v>636</v>
      </c>
      <c r="V838" t="s">
        <v>59</v>
      </c>
      <c r="W838">
        <v>890903938</v>
      </c>
      <c r="X838" t="s">
        <v>86</v>
      </c>
      <c r="Y838">
        <v>923210</v>
      </c>
      <c r="Z838" t="s">
        <v>61</v>
      </c>
      <c r="AA838" t="s">
        <v>62</v>
      </c>
      <c r="AB838" t="s">
        <v>63</v>
      </c>
      <c r="AC838" t="s">
        <v>172</v>
      </c>
      <c r="AD838" t="s">
        <v>173</v>
      </c>
      <c r="AE838" t="s">
        <v>66</v>
      </c>
      <c r="AF838" s="1">
        <v>2692045</v>
      </c>
      <c r="AG838" s="1">
        <v>0</v>
      </c>
      <c r="AH838" s="1">
        <v>0</v>
      </c>
      <c r="AI838" s="1">
        <v>0</v>
      </c>
      <c r="AJ838" t="s">
        <v>67</v>
      </c>
      <c r="AM838" t="s">
        <v>68</v>
      </c>
      <c r="AS838">
        <v>1925</v>
      </c>
      <c r="AT838">
        <v>1925</v>
      </c>
      <c r="AU838">
        <v>2525</v>
      </c>
      <c r="AV838">
        <v>0</v>
      </c>
      <c r="AX838">
        <v>14525</v>
      </c>
      <c r="AY838">
        <v>64541525</v>
      </c>
      <c r="AZ838" t="s">
        <v>70</v>
      </c>
      <c r="BA838">
        <v>45686</v>
      </c>
      <c r="BB838" t="s">
        <v>180</v>
      </c>
      <c r="BC838" t="s">
        <v>637</v>
      </c>
      <c r="BD838" t="s">
        <v>638</v>
      </c>
    </row>
    <row r="839" spans="1:56" x14ac:dyDescent="0.25">
      <c r="A839" t="str">
        <f>OP[[#This Row],[CODIGO_OP]]&amp;OP[[#This Row],[Rubro]]</f>
        <v>64541625-10-NC-3603-1300-20-20305C-3603025-02</v>
      </c>
      <c r="B839" t="str">
        <f>OP[[#This Row],[CODIGO_CRP]]&amp;OP[[#This Row],[Rubro]]</f>
        <v>2625-10-NC-3603-1300-20-20305C-3603025-02</v>
      </c>
      <c r="C839" t="str">
        <f>OP[[#This Row],[CODIGO_CDP]]&amp;OP[[#This Row],[Rubro]]</f>
        <v>1925-10-NC-3603-1300-20-20305C-3603025-02</v>
      </c>
      <c r="D839" t="str">
        <f>_xlfn.CONCAT(MID(OP[[#This Row],[Numero Documento]],1,10),"-",RIGHT(OP[[#This Row],[Dependencia]],2),"-",MID(OP[[#This Row],[Fuente]],1,1))</f>
        <v>64541625-10-N</v>
      </c>
      <c r="E839" t="str">
        <f>_xlfn.CONCAT(MID(OP[[#This Row],[Compromisos]],1,10),"-",RIGHT(OP[[#This Row],[Dependencia]],2),"-",MID(OP[[#This Row],[Fuente]],1,1))</f>
        <v>2625-10-N</v>
      </c>
      <c r="F839" t="str">
        <f>_xlfn.CONCAT(MID(OP[[#This Row],[CDP]],1,10),"-",RIGHT(OP[[#This Row],[Dependencia]],2),"-",MID(OP[[#This Row],[Fuente]],1,1))</f>
        <v>1925-10-N</v>
      </c>
      <c r="G839" t="s">
        <v>639</v>
      </c>
      <c r="H839">
        <v>45726</v>
      </c>
      <c r="I839">
        <v>45728.080543981479</v>
      </c>
      <c r="J839" t="s">
        <v>51</v>
      </c>
      <c r="K839" s="1">
        <v>5333238</v>
      </c>
      <c r="L839" s="1">
        <v>28351</v>
      </c>
      <c r="M839" s="1">
        <v>5304887</v>
      </c>
      <c r="N839" t="s">
        <v>52</v>
      </c>
      <c r="O839" t="s">
        <v>53</v>
      </c>
      <c r="P839" t="s">
        <v>169</v>
      </c>
      <c r="Q839">
        <v>1069745447</v>
      </c>
      <c r="R839" t="s">
        <v>640</v>
      </c>
      <c r="S839" t="s">
        <v>56</v>
      </c>
      <c r="T839" t="s">
        <v>57</v>
      </c>
      <c r="U839" s="3" t="s">
        <v>641</v>
      </c>
      <c r="V839" t="s">
        <v>59</v>
      </c>
      <c r="W839">
        <v>860034313</v>
      </c>
      <c r="X839" t="s">
        <v>97</v>
      </c>
      <c r="Y839">
        <v>923210</v>
      </c>
      <c r="Z839" t="s">
        <v>61</v>
      </c>
      <c r="AA839" t="s">
        <v>62</v>
      </c>
      <c r="AB839" t="s">
        <v>63</v>
      </c>
      <c r="AC839" t="s">
        <v>172</v>
      </c>
      <c r="AD839" t="s">
        <v>173</v>
      </c>
      <c r="AE839" t="s">
        <v>66</v>
      </c>
      <c r="AF839" s="1">
        <v>5333238</v>
      </c>
      <c r="AG839" s="1">
        <v>0</v>
      </c>
      <c r="AH839" s="1">
        <v>0</v>
      </c>
      <c r="AI839" s="1">
        <v>0</v>
      </c>
      <c r="AJ839" t="s">
        <v>67</v>
      </c>
      <c r="AM839" t="s">
        <v>68</v>
      </c>
      <c r="AS839">
        <v>1925</v>
      </c>
      <c r="AT839">
        <v>1925</v>
      </c>
      <c r="AU839">
        <v>2625</v>
      </c>
      <c r="AV839">
        <v>0</v>
      </c>
      <c r="AX839">
        <v>14625</v>
      </c>
      <c r="AY839">
        <v>64541625</v>
      </c>
      <c r="AZ839" t="s">
        <v>70</v>
      </c>
      <c r="BA839">
        <v>45686</v>
      </c>
      <c r="BB839" t="s">
        <v>180</v>
      </c>
      <c r="BC839" t="s">
        <v>642</v>
      </c>
      <c r="BD839" t="s">
        <v>643</v>
      </c>
    </row>
    <row r="840" spans="1:56" x14ac:dyDescent="0.25">
      <c r="A840" t="str">
        <f>OP[[#This Row],[CODIGO_OP]]&amp;OP[[#This Row],[Rubro]]</f>
        <v>64541725-11-NC-3603-1300-20-20305C-3603025-02</v>
      </c>
      <c r="B840" t="str">
        <f>OP[[#This Row],[CODIGO_CRP]]&amp;OP[[#This Row],[Rubro]]</f>
        <v>2825-11-NC-3603-1300-20-20305C-3603025-02</v>
      </c>
      <c r="C840" t="str">
        <f>OP[[#This Row],[CODIGO_CDP]]&amp;OP[[#This Row],[Rubro]]</f>
        <v>2125-11-NC-3603-1300-20-20305C-3603025-02</v>
      </c>
      <c r="D840" t="str">
        <f>_xlfn.CONCAT(MID(OP[[#This Row],[Numero Documento]],1,10),"-",RIGHT(OP[[#This Row],[Dependencia]],2),"-",MID(OP[[#This Row],[Fuente]],1,1))</f>
        <v>64541725-11-N</v>
      </c>
      <c r="E840" t="str">
        <f>_xlfn.CONCAT(MID(OP[[#This Row],[Compromisos]],1,10),"-",RIGHT(OP[[#This Row],[Dependencia]],2),"-",MID(OP[[#This Row],[Fuente]],1,1))</f>
        <v>2825-11-N</v>
      </c>
      <c r="F840" t="str">
        <f>_xlfn.CONCAT(MID(OP[[#This Row],[CDP]],1,10),"-",RIGHT(OP[[#This Row],[Dependencia]],2),"-",MID(OP[[#This Row],[Fuente]],1,1))</f>
        <v>2125-11-N</v>
      </c>
      <c r="G840" t="s">
        <v>644</v>
      </c>
      <c r="H840">
        <v>45726</v>
      </c>
      <c r="I840">
        <v>45728.096504629626</v>
      </c>
      <c r="J840" t="s">
        <v>51</v>
      </c>
      <c r="K840" s="1">
        <v>3219658</v>
      </c>
      <c r="L840" s="1">
        <v>16883</v>
      </c>
      <c r="M840" s="1">
        <v>3202775</v>
      </c>
      <c r="N840" t="s">
        <v>52</v>
      </c>
      <c r="O840" t="s">
        <v>53</v>
      </c>
      <c r="P840" t="s">
        <v>169</v>
      </c>
      <c r="Q840">
        <v>10261633</v>
      </c>
      <c r="R840" t="s">
        <v>645</v>
      </c>
      <c r="S840" t="s">
        <v>56</v>
      </c>
      <c r="T840" t="s">
        <v>57</v>
      </c>
      <c r="U840" s="3" t="s">
        <v>646</v>
      </c>
      <c r="V840" t="s">
        <v>59</v>
      </c>
      <c r="W840">
        <v>860007335</v>
      </c>
      <c r="X840" t="s">
        <v>201</v>
      </c>
      <c r="Y840">
        <v>923211</v>
      </c>
      <c r="Z840" t="s">
        <v>312</v>
      </c>
      <c r="AA840" t="s">
        <v>62</v>
      </c>
      <c r="AB840" t="s">
        <v>63</v>
      </c>
      <c r="AC840" t="s">
        <v>172</v>
      </c>
      <c r="AD840" t="s">
        <v>173</v>
      </c>
      <c r="AE840" t="s">
        <v>66</v>
      </c>
      <c r="AF840" s="1">
        <v>3219658</v>
      </c>
      <c r="AG840" s="1">
        <v>0</v>
      </c>
      <c r="AH840" s="1">
        <v>0</v>
      </c>
      <c r="AI840" s="1">
        <v>0</v>
      </c>
      <c r="AJ840" t="s">
        <v>67</v>
      </c>
      <c r="AM840" t="s">
        <v>68</v>
      </c>
      <c r="AS840">
        <v>2125</v>
      </c>
      <c r="AT840">
        <v>2125</v>
      </c>
      <c r="AU840">
        <v>2825</v>
      </c>
      <c r="AV840">
        <v>0</v>
      </c>
      <c r="AX840">
        <v>14725</v>
      </c>
      <c r="AY840">
        <v>64541725</v>
      </c>
      <c r="AZ840" t="s">
        <v>70</v>
      </c>
      <c r="BA840">
        <v>45688</v>
      </c>
      <c r="BB840" t="s">
        <v>174</v>
      </c>
      <c r="BC840" t="s">
        <v>647</v>
      </c>
      <c r="BD840" t="s">
        <v>648</v>
      </c>
    </row>
    <row r="841" spans="1:56" x14ac:dyDescent="0.25">
      <c r="A841" t="str">
        <f>OP[[#This Row],[CODIGO_OP]]&amp;OP[[#This Row],[Rubro]]</f>
        <v>64541825-11-NC-3603-1300-20-20305C-3603025-02</v>
      </c>
      <c r="B841" t="str">
        <f>OP[[#This Row],[CODIGO_CRP]]&amp;OP[[#This Row],[Rubro]]</f>
        <v>2925-11-NC-3603-1300-20-20305C-3603025-02</v>
      </c>
      <c r="C841" t="str">
        <f>OP[[#This Row],[CODIGO_CDP]]&amp;OP[[#This Row],[Rubro]]</f>
        <v>2125-11-NC-3603-1300-20-20305C-3603025-02</v>
      </c>
      <c r="D841" t="str">
        <f>_xlfn.CONCAT(MID(OP[[#This Row],[Numero Documento]],1,10),"-",RIGHT(OP[[#This Row],[Dependencia]],2),"-",MID(OP[[#This Row],[Fuente]],1,1))</f>
        <v>64541825-11-N</v>
      </c>
      <c r="E841" t="str">
        <f>_xlfn.CONCAT(MID(OP[[#This Row],[Compromisos]],1,10),"-",RIGHT(OP[[#This Row],[Dependencia]],2),"-",MID(OP[[#This Row],[Fuente]],1,1))</f>
        <v>2925-11-N</v>
      </c>
      <c r="F841" t="str">
        <f>_xlfn.CONCAT(MID(OP[[#This Row],[CDP]],1,10),"-",RIGHT(OP[[#This Row],[Dependencia]],2),"-",MID(OP[[#This Row],[Fuente]],1,1))</f>
        <v>2125-11-N</v>
      </c>
      <c r="G841" t="s">
        <v>649</v>
      </c>
      <c r="H841">
        <v>45726</v>
      </c>
      <c r="I841">
        <v>45728.089490740742</v>
      </c>
      <c r="J841" t="s">
        <v>51</v>
      </c>
      <c r="K841" s="1">
        <v>3219658</v>
      </c>
      <c r="L841" s="1">
        <v>16883</v>
      </c>
      <c r="M841" s="1">
        <v>3202775</v>
      </c>
      <c r="N841" t="s">
        <v>52</v>
      </c>
      <c r="O841" t="s">
        <v>53</v>
      </c>
      <c r="P841" t="s">
        <v>169</v>
      </c>
      <c r="Q841">
        <v>38254826</v>
      </c>
      <c r="R841" t="s">
        <v>650</v>
      </c>
      <c r="S841" t="s">
        <v>56</v>
      </c>
      <c r="T841" t="s">
        <v>57</v>
      </c>
      <c r="U841" s="3" t="s">
        <v>651</v>
      </c>
      <c r="V841" t="s">
        <v>59</v>
      </c>
      <c r="W841">
        <v>890903938</v>
      </c>
      <c r="X841" t="s">
        <v>86</v>
      </c>
      <c r="Y841">
        <v>923211</v>
      </c>
      <c r="Z841" t="s">
        <v>312</v>
      </c>
      <c r="AA841" t="s">
        <v>62</v>
      </c>
      <c r="AB841" t="s">
        <v>63</v>
      </c>
      <c r="AC841" t="s">
        <v>172</v>
      </c>
      <c r="AD841" t="s">
        <v>173</v>
      </c>
      <c r="AE841" t="s">
        <v>66</v>
      </c>
      <c r="AF841" s="1">
        <v>3219658</v>
      </c>
      <c r="AG841" s="1">
        <v>0</v>
      </c>
      <c r="AH841" s="1">
        <v>0</v>
      </c>
      <c r="AI841" s="1">
        <v>0</v>
      </c>
      <c r="AJ841" t="s">
        <v>67</v>
      </c>
      <c r="AM841" t="s">
        <v>68</v>
      </c>
      <c r="AS841">
        <v>2125</v>
      </c>
      <c r="AT841">
        <v>2125</v>
      </c>
      <c r="AU841">
        <v>2925</v>
      </c>
      <c r="AV841">
        <v>0</v>
      </c>
      <c r="AX841">
        <v>14825</v>
      </c>
      <c r="AY841">
        <v>64541825</v>
      </c>
      <c r="AZ841" t="s">
        <v>70</v>
      </c>
      <c r="BA841">
        <v>45688</v>
      </c>
      <c r="BB841" t="s">
        <v>174</v>
      </c>
      <c r="BC841" t="s">
        <v>652</v>
      </c>
      <c r="BD841" t="s">
        <v>648</v>
      </c>
    </row>
    <row r="842" spans="1:56" x14ac:dyDescent="0.25">
      <c r="A842" t="str">
        <f>OP[[#This Row],[CODIGO_OP]]&amp;OP[[#This Row],[Rubro]]</f>
        <v>64541925-11-NC-3603-1300-20-20305C-3603025-02</v>
      </c>
      <c r="B842" t="str">
        <f>OP[[#This Row],[CODIGO_CRP]]&amp;OP[[#This Row],[Rubro]]</f>
        <v>3025-11-NC-3603-1300-20-20305C-3603025-02</v>
      </c>
      <c r="C842" t="str">
        <f>OP[[#This Row],[CODIGO_CDP]]&amp;OP[[#This Row],[Rubro]]</f>
        <v>2125-11-NC-3603-1300-20-20305C-3603025-02</v>
      </c>
      <c r="D842" t="str">
        <f>_xlfn.CONCAT(MID(OP[[#This Row],[Numero Documento]],1,10),"-",RIGHT(OP[[#This Row],[Dependencia]],2),"-",MID(OP[[#This Row],[Fuente]],1,1))</f>
        <v>64541925-11-N</v>
      </c>
      <c r="E842" t="str">
        <f>_xlfn.CONCAT(MID(OP[[#This Row],[Compromisos]],1,10),"-",RIGHT(OP[[#This Row],[Dependencia]],2),"-",MID(OP[[#This Row],[Fuente]],1,1))</f>
        <v>3025-11-N</v>
      </c>
      <c r="F842" t="str">
        <f>_xlfn.CONCAT(MID(OP[[#This Row],[CDP]],1,10),"-",RIGHT(OP[[#This Row],[Dependencia]],2),"-",MID(OP[[#This Row],[Fuente]],1,1))</f>
        <v>2125-11-N</v>
      </c>
      <c r="G842" t="s">
        <v>653</v>
      </c>
      <c r="H842">
        <v>45726</v>
      </c>
      <c r="I842">
        <v>45728.096898148149</v>
      </c>
      <c r="J842" t="s">
        <v>51</v>
      </c>
      <c r="K842" s="1">
        <v>3219658</v>
      </c>
      <c r="L842" s="1">
        <v>16883</v>
      </c>
      <c r="M842" s="1">
        <v>3202775</v>
      </c>
      <c r="N842" t="s">
        <v>52</v>
      </c>
      <c r="O842" t="s">
        <v>53</v>
      </c>
      <c r="P842" t="s">
        <v>169</v>
      </c>
      <c r="Q842">
        <v>39545179</v>
      </c>
      <c r="R842" t="s">
        <v>654</v>
      </c>
      <c r="S842" t="s">
        <v>56</v>
      </c>
      <c r="T842" t="s">
        <v>57</v>
      </c>
      <c r="U842" s="3" t="s">
        <v>655</v>
      </c>
      <c r="V842" t="s">
        <v>59</v>
      </c>
      <c r="W842">
        <v>860035827</v>
      </c>
      <c r="X842" t="s">
        <v>378</v>
      </c>
      <c r="Y842">
        <v>923211</v>
      </c>
      <c r="Z842" t="s">
        <v>312</v>
      </c>
      <c r="AA842" t="s">
        <v>62</v>
      </c>
      <c r="AB842" t="s">
        <v>63</v>
      </c>
      <c r="AC842" t="s">
        <v>172</v>
      </c>
      <c r="AD842" t="s">
        <v>173</v>
      </c>
      <c r="AE842" t="s">
        <v>66</v>
      </c>
      <c r="AF842" s="1">
        <v>3219658</v>
      </c>
      <c r="AG842" s="1">
        <v>0</v>
      </c>
      <c r="AH842" s="1">
        <v>0</v>
      </c>
      <c r="AI842" s="1">
        <v>0</v>
      </c>
      <c r="AJ842" t="s">
        <v>67</v>
      </c>
      <c r="AM842" t="s">
        <v>68</v>
      </c>
      <c r="AS842">
        <v>2125</v>
      </c>
      <c r="AT842">
        <v>2125</v>
      </c>
      <c r="AU842">
        <v>3025</v>
      </c>
      <c r="AV842">
        <v>0</v>
      </c>
      <c r="AX842">
        <v>14925</v>
      </c>
      <c r="AY842">
        <v>64541925</v>
      </c>
      <c r="AZ842" t="s">
        <v>70</v>
      </c>
      <c r="BA842">
        <v>45688</v>
      </c>
      <c r="BB842" t="s">
        <v>174</v>
      </c>
      <c r="BC842" t="s">
        <v>656</v>
      </c>
      <c r="BD842" t="s">
        <v>657</v>
      </c>
    </row>
    <row r="843" spans="1:56" x14ac:dyDescent="0.25">
      <c r="A843" t="str">
        <f>OP[[#This Row],[CODIGO_OP]]&amp;OP[[#This Row],[Rubro]]</f>
        <v>64542025-11-NC-3603-1300-20-20305C-3603025-02</v>
      </c>
      <c r="B843" t="str">
        <f>OP[[#This Row],[CODIGO_CRP]]&amp;OP[[#This Row],[Rubro]]</f>
        <v>3125-11-NC-3603-1300-20-20305C-3603025-02</v>
      </c>
      <c r="C843" t="str">
        <f>OP[[#This Row],[CODIGO_CDP]]&amp;OP[[#This Row],[Rubro]]</f>
        <v>2125-11-NC-3603-1300-20-20305C-3603025-02</v>
      </c>
      <c r="D843" t="str">
        <f>_xlfn.CONCAT(MID(OP[[#This Row],[Numero Documento]],1,10),"-",RIGHT(OP[[#This Row],[Dependencia]],2),"-",MID(OP[[#This Row],[Fuente]],1,1))</f>
        <v>64542025-11-N</v>
      </c>
      <c r="E843" t="str">
        <f>_xlfn.CONCAT(MID(OP[[#This Row],[Compromisos]],1,10),"-",RIGHT(OP[[#This Row],[Dependencia]],2),"-",MID(OP[[#This Row],[Fuente]],1,1))</f>
        <v>3125-11-N</v>
      </c>
      <c r="F843" t="str">
        <f>_xlfn.CONCAT(MID(OP[[#This Row],[CDP]],1,10),"-",RIGHT(OP[[#This Row],[Dependencia]],2),"-",MID(OP[[#This Row],[Fuente]],1,1))</f>
        <v>2125-11-N</v>
      </c>
      <c r="G843" t="s">
        <v>658</v>
      </c>
      <c r="H843">
        <v>45726</v>
      </c>
      <c r="I843">
        <v>45728.082939814813</v>
      </c>
      <c r="J843" t="s">
        <v>51</v>
      </c>
      <c r="K843" s="1">
        <v>3219658</v>
      </c>
      <c r="L843" s="1">
        <v>16883</v>
      </c>
      <c r="M843" s="1">
        <v>3202775</v>
      </c>
      <c r="N843" t="s">
        <v>52</v>
      </c>
      <c r="O843" t="s">
        <v>53</v>
      </c>
      <c r="P843" t="s">
        <v>169</v>
      </c>
      <c r="Q843">
        <v>93127405</v>
      </c>
      <c r="R843" t="s">
        <v>659</v>
      </c>
      <c r="S843" t="s">
        <v>56</v>
      </c>
      <c r="T843" t="s">
        <v>57</v>
      </c>
      <c r="U843" s="3" t="s">
        <v>660</v>
      </c>
      <c r="V843" t="s">
        <v>59</v>
      </c>
      <c r="W843">
        <v>800037800</v>
      </c>
      <c r="X843" t="s">
        <v>661</v>
      </c>
      <c r="Y843">
        <v>923211</v>
      </c>
      <c r="Z843" t="s">
        <v>312</v>
      </c>
      <c r="AA843" t="s">
        <v>62</v>
      </c>
      <c r="AB843" t="s">
        <v>63</v>
      </c>
      <c r="AC843" t="s">
        <v>172</v>
      </c>
      <c r="AD843" t="s">
        <v>173</v>
      </c>
      <c r="AE843" t="s">
        <v>66</v>
      </c>
      <c r="AF843" s="1">
        <v>3219658</v>
      </c>
      <c r="AG843" s="1">
        <v>0</v>
      </c>
      <c r="AH843" s="1">
        <v>0</v>
      </c>
      <c r="AI843" s="1">
        <v>0</v>
      </c>
      <c r="AJ843" t="s">
        <v>67</v>
      </c>
      <c r="AM843" t="s">
        <v>68</v>
      </c>
      <c r="AS843">
        <v>2125</v>
      </c>
      <c r="AT843">
        <v>2125</v>
      </c>
      <c r="AU843">
        <v>3125</v>
      </c>
      <c r="AV843">
        <v>0</v>
      </c>
      <c r="AX843">
        <v>15025</v>
      </c>
      <c r="AY843">
        <v>64542025</v>
      </c>
      <c r="AZ843" t="s">
        <v>70</v>
      </c>
      <c r="BA843">
        <v>45688</v>
      </c>
      <c r="BB843" t="s">
        <v>174</v>
      </c>
      <c r="BC843" t="s">
        <v>662</v>
      </c>
      <c r="BD843" t="s">
        <v>648</v>
      </c>
    </row>
    <row r="844" spans="1:56" x14ac:dyDescent="0.25">
      <c r="A844" t="str">
        <f>OP[[#This Row],[CODIGO_OP]]&amp;OP[[#This Row],[Rubro]]</f>
        <v>64542125-11-NC-3603-1300-20-20305C-3603025-02</v>
      </c>
      <c r="B844" t="str">
        <f>OP[[#This Row],[CODIGO_CRP]]&amp;OP[[#This Row],[Rubro]]</f>
        <v>3225-11-NC-3603-1300-20-20305C-3603025-02</v>
      </c>
      <c r="C844" t="str">
        <f>OP[[#This Row],[CODIGO_CDP]]&amp;OP[[#This Row],[Rubro]]</f>
        <v>2125-11-NC-3603-1300-20-20305C-3603025-02</v>
      </c>
      <c r="D844" t="str">
        <f>_xlfn.CONCAT(MID(OP[[#This Row],[Numero Documento]],1,10),"-",RIGHT(OP[[#This Row],[Dependencia]],2),"-",MID(OP[[#This Row],[Fuente]],1,1))</f>
        <v>64542125-11-N</v>
      </c>
      <c r="E844" t="str">
        <f>_xlfn.CONCAT(MID(OP[[#This Row],[Compromisos]],1,10),"-",RIGHT(OP[[#This Row],[Dependencia]],2),"-",MID(OP[[#This Row],[Fuente]],1,1))</f>
        <v>3225-11-N</v>
      </c>
      <c r="F844" t="str">
        <f>_xlfn.CONCAT(MID(OP[[#This Row],[CDP]],1,10),"-",RIGHT(OP[[#This Row],[Dependencia]],2),"-",MID(OP[[#This Row],[Fuente]],1,1))</f>
        <v>2125-11-N</v>
      </c>
      <c r="G844" t="s">
        <v>663</v>
      </c>
      <c r="H844">
        <v>45726</v>
      </c>
      <c r="I844">
        <v>45728.089548611111</v>
      </c>
      <c r="J844" t="s">
        <v>51</v>
      </c>
      <c r="K844" s="1">
        <v>3219658</v>
      </c>
      <c r="L844" s="1">
        <v>16883</v>
      </c>
      <c r="M844" s="1">
        <v>3202775</v>
      </c>
      <c r="N844" t="s">
        <v>52</v>
      </c>
      <c r="O844" t="s">
        <v>53</v>
      </c>
      <c r="P844" t="s">
        <v>169</v>
      </c>
      <c r="Q844">
        <v>18224037</v>
      </c>
      <c r="R844" t="s">
        <v>664</v>
      </c>
      <c r="S844" t="s">
        <v>56</v>
      </c>
      <c r="T844" t="s">
        <v>57</v>
      </c>
      <c r="U844" s="3" t="s">
        <v>665</v>
      </c>
      <c r="V844" t="s">
        <v>59</v>
      </c>
      <c r="W844">
        <v>890903938</v>
      </c>
      <c r="X844" t="s">
        <v>86</v>
      </c>
      <c r="Y844">
        <v>923211</v>
      </c>
      <c r="Z844" t="s">
        <v>312</v>
      </c>
      <c r="AA844" t="s">
        <v>62</v>
      </c>
      <c r="AB844" t="s">
        <v>63</v>
      </c>
      <c r="AC844" t="s">
        <v>172</v>
      </c>
      <c r="AD844" t="s">
        <v>173</v>
      </c>
      <c r="AE844" t="s">
        <v>66</v>
      </c>
      <c r="AF844" s="1">
        <v>3219658</v>
      </c>
      <c r="AG844" s="1">
        <v>0</v>
      </c>
      <c r="AH844" s="1">
        <v>0</v>
      </c>
      <c r="AI844" s="1">
        <v>0</v>
      </c>
      <c r="AJ844" t="s">
        <v>67</v>
      </c>
      <c r="AM844" t="s">
        <v>68</v>
      </c>
      <c r="AS844">
        <v>2125</v>
      </c>
      <c r="AT844">
        <v>2125</v>
      </c>
      <c r="AU844">
        <v>3225</v>
      </c>
      <c r="AV844">
        <v>0</v>
      </c>
      <c r="AX844">
        <v>15125</v>
      </c>
      <c r="AY844">
        <v>64542125</v>
      </c>
      <c r="AZ844" t="s">
        <v>70</v>
      </c>
      <c r="BA844">
        <v>45688</v>
      </c>
      <c r="BB844" t="s">
        <v>174</v>
      </c>
      <c r="BC844" t="s">
        <v>666</v>
      </c>
      <c r="BD844" t="s">
        <v>648</v>
      </c>
    </row>
    <row r="845" spans="1:56" x14ac:dyDescent="0.25">
      <c r="A845" t="str">
        <f>OP[[#This Row],[CODIGO_OP]]&amp;OP[[#This Row],[Rubro]]</f>
        <v>64542225-11-NC-3603-1300-20-20305C-3603025-02</v>
      </c>
      <c r="B845" t="str">
        <f>OP[[#This Row],[CODIGO_CRP]]&amp;OP[[#This Row],[Rubro]]</f>
        <v>3325-11-NC-3603-1300-20-20305C-3603025-02</v>
      </c>
      <c r="C845" t="str">
        <f>OP[[#This Row],[CODIGO_CDP]]&amp;OP[[#This Row],[Rubro]]</f>
        <v>2125-11-NC-3603-1300-20-20305C-3603025-02</v>
      </c>
      <c r="D845" t="str">
        <f>_xlfn.CONCAT(MID(OP[[#This Row],[Numero Documento]],1,10),"-",RIGHT(OP[[#This Row],[Dependencia]],2),"-",MID(OP[[#This Row],[Fuente]],1,1))</f>
        <v>64542225-11-N</v>
      </c>
      <c r="E845" t="str">
        <f>_xlfn.CONCAT(MID(OP[[#This Row],[Compromisos]],1,10),"-",RIGHT(OP[[#This Row],[Dependencia]],2),"-",MID(OP[[#This Row],[Fuente]],1,1))</f>
        <v>3325-11-N</v>
      </c>
      <c r="F845" t="str">
        <f>_xlfn.CONCAT(MID(OP[[#This Row],[CDP]],1,10),"-",RIGHT(OP[[#This Row],[Dependencia]],2),"-",MID(OP[[#This Row],[Fuente]],1,1))</f>
        <v>2125-11-N</v>
      </c>
      <c r="G845" t="s">
        <v>667</v>
      </c>
      <c r="H845">
        <v>45726</v>
      </c>
      <c r="I845">
        <v>45728.099791666667</v>
      </c>
      <c r="J845" t="s">
        <v>51</v>
      </c>
      <c r="K845" s="1">
        <v>3219658</v>
      </c>
      <c r="L845" s="1">
        <v>18101</v>
      </c>
      <c r="M845" s="1">
        <v>3201557</v>
      </c>
      <c r="N845" t="s">
        <v>52</v>
      </c>
      <c r="O845" t="s">
        <v>53</v>
      </c>
      <c r="P845" t="s">
        <v>169</v>
      </c>
      <c r="Q845">
        <v>71310631</v>
      </c>
      <c r="R845" t="s">
        <v>668</v>
      </c>
      <c r="S845" t="s">
        <v>56</v>
      </c>
      <c r="T845" t="s">
        <v>57</v>
      </c>
      <c r="U845" s="3" t="s">
        <v>669</v>
      </c>
      <c r="V845" t="s">
        <v>59</v>
      </c>
      <c r="W845">
        <v>860034313</v>
      </c>
      <c r="X845" t="s">
        <v>97</v>
      </c>
      <c r="Y845">
        <v>923211</v>
      </c>
      <c r="Z845" t="s">
        <v>312</v>
      </c>
      <c r="AA845" t="s">
        <v>62</v>
      </c>
      <c r="AB845" t="s">
        <v>63</v>
      </c>
      <c r="AC845" t="s">
        <v>172</v>
      </c>
      <c r="AD845" t="s">
        <v>173</v>
      </c>
      <c r="AE845" t="s">
        <v>66</v>
      </c>
      <c r="AF845" s="1">
        <v>3219658</v>
      </c>
      <c r="AG845" s="1">
        <v>0</v>
      </c>
      <c r="AH845" s="1">
        <v>0</v>
      </c>
      <c r="AI845" s="1">
        <v>0</v>
      </c>
      <c r="AJ845" t="s">
        <v>67</v>
      </c>
      <c r="AM845" t="s">
        <v>68</v>
      </c>
      <c r="AS845">
        <v>2125</v>
      </c>
      <c r="AT845">
        <v>2125</v>
      </c>
      <c r="AU845">
        <v>3325</v>
      </c>
      <c r="AV845">
        <v>0</v>
      </c>
      <c r="AX845">
        <v>15225</v>
      </c>
      <c r="AY845">
        <v>64542225</v>
      </c>
      <c r="AZ845" t="s">
        <v>70</v>
      </c>
      <c r="BA845">
        <v>45688</v>
      </c>
      <c r="BB845" t="s">
        <v>174</v>
      </c>
      <c r="BC845" t="s">
        <v>670</v>
      </c>
      <c r="BD845" t="s">
        <v>648</v>
      </c>
    </row>
    <row r="846" spans="1:56" x14ac:dyDescent="0.25">
      <c r="A846" t="str">
        <f>OP[[#This Row],[CODIGO_OP]]&amp;OP[[#This Row],[Rubro]]</f>
        <v>64542325-11-NC-3603-1300-20-20305C-3603025-02</v>
      </c>
      <c r="B846" t="str">
        <f>OP[[#This Row],[CODIGO_CRP]]&amp;OP[[#This Row],[Rubro]]</f>
        <v>3425-11-NC-3603-1300-20-20305C-3603025-02</v>
      </c>
      <c r="C846" t="str">
        <f>OP[[#This Row],[CODIGO_CDP]]&amp;OP[[#This Row],[Rubro]]</f>
        <v>1025-11-NC-3603-1300-20-20305C-3603025-02</v>
      </c>
      <c r="D846" t="str">
        <f>_xlfn.CONCAT(MID(OP[[#This Row],[Numero Documento]],1,10),"-",RIGHT(OP[[#This Row],[Dependencia]],2),"-",MID(OP[[#This Row],[Fuente]],1,1))</f>
        <v>64542325-11-N</v>
      </c>
      <c r="E846" t="str">
        <f>_xlfn.CONCAT(MID(OP[[#This Row],[Compromisos]],1,10),"-",RIGHT(OP[[#This Row],[Dependencia]],2),"-",MID(OP[[#This Row],[Fuente]],1,1))</f>
        <v>3425-11-N</v>
      </c>
      <c r="F846" t="str">
        <f>_xlfn.CONCAT(MID(OP[[#This Row],[CDP]],1,10),"-",RIGHT(OP[[#This Row],[Dependencia]],2),"-",MID(OP[[#This Row],[Fuente]],1,1))</f>
        <v>1025-11-N</v>
      </c>
      <c r="G846" t="s">
        <v>671</v>
      </c>
      <c r="H846">
        <v>45726</v>
      </c>
      <c r="I846">
        <v>45728.067777777775</v>
      </c>
      <c r="J846" t="s">
        <v>51</v>
      </c>
      <c r="K846" s="1">
        <v>4671695</v>
      </c>
      <c r="L846" s="1">
        <v>24835</v>
      </c>
      <c r="M846" s="1">
        <v>4646860</v>
      </c>
      <c r="N846" t="s">
        <v>52</v>
      </c>
      <c r="O846" t="s">
        <v>53</v>
      </c>
      <c r="P846" t="s">
        <v>169</v>
      </c>
      <c r="Q846">
        <v>11223758</v>
      </c>
      <c r="R846" t="s">
        <v>316</v>
      </c>
      <c r="S846" t="s">
        <v>56</v>
      </c>
      <c r="T846" t="s">
        <v>57</v>
      </c>
      <c r="U846" s="3" t="s">
        <v>317</v>
      </c>
      <c r="V846" t="s">
        <v>59</v>
      </c>
      <c r="W846">
        <v>890903938</v>
      </c>
      <c r="X846" t="s">
        <v>86</v>
      </c>
      <c r="Y846">
        <v>923211</v>
      </c>
      <c r="Z846" t="s">
        <v>312</v>
      </c>
      <c r="AA846" t="s">
        <v>62</v>
      </c>
      <c r="AB846" t="s">
        <v>63</v>
      </c>
      <c r="AC846" t="s">
        <v>172</v>
      </c>
      <c r="AD846" t="s">
        <v>173</v>
      </c>
      <c r="AE846" t="s">
        <v>66</v>
      </c>
      <c r="AF846" s="1">
        <v>4671695</v>
      </c>
      <c r="AG846" s="1">
        <v>0</v>
      </c>
      <c r="AH846" s="1">
        <v>0</v>
      </c>
      <c r="AI846" s="1">
        <v>0</v>
      </c>
      <c r="AJ846" t="s">
        <v>67</v>
      </c>
      <c r="AM846" t="s">
        <v>68</v>
      </c>
      <c r="AS846">
        <v>1125</v>
      </c>
      <c r="AT846">
        <v>1025</v>
      </c>
      <c r="AU846">
        <v>3425</v>
      </c>
      <c r="AV846">
        <v>0</v>
      </c>
      <c r="AX846">
        <v>15325</v>
      </c>
      <c r="AY846">
        <v>64542325</v>
      </c>
      <c r="AZ846" t="s">
        <v>70</v>
      </c>
      <c r="BA846">
        <v>45688</v>
      </c>
      <c r="BB846" t="s">
        <v>174</v>
      </c>
      <c r="BC846" t="s">
        <v>672</v>
      </c>
      <c r="BD846" t="s">
        <v>673</v>
      </c>
    </row>
    <row r="847" spans="1:56" x14ac:dyDescent="0.25">
      <c r="A847" t="str">
        <f>OP[[#This Row],[CODIGO_OP]]&amp;OP[[#This Row],[Rubro]]</f>
        <v>64542425-90-NC-3603-1300-20-20305C-3603025-02</v>
      </c>
      <c r="B847" t="str">
        <f>OP[[#This Row],[CODIGO_CRP]]&amp;OP[[#This Row],[Rubro]]</f>
        <v>3625-90-NC-3603-1300-20-20305C-3603025-02</v>
      </c>
      <c r="C847" t="str">
        <f>OP[[#This Row],[CODIGO_CDP]]&amp;OP[[#This Row],[Rubro]]</f>
        <v>5025-90-NC-3603-1300-20-20305C-3603025-02</v>
      </c>
      <c r="D847" t="str">
        <f>_xlfn.CONCAT(MID(OP[[#This Row],[Numero Documento]],1,10),"-",RIGHT(OP[[#This Row],[Dependencia]],2),"-",MID(OP[[#This Row],[Fuente]],1,1))</f>
        <v>64542425-90-N</v>
      </c>
      <c r="E847" t="str">
        <f>_xlfn.CONCAT(MID(OP[[#This Row],[Compromisos]],1,10),"-",RIGHT(OP[[#This Row],[Dependencia]],2),"-",MID(OP[[#This Row],[Fuente]],1,1))</f>
        <v>3625-90-N</v>
      </c>
      <c r="F847" t="str">
        <f>_xlfn.CONCAT(MID(OP[[#This Row],[CDP]],1,10),"-",RIGHT(OP[[#This Row],[Dependencia]],2),"-",MID(OP[[#This Row],[Fuente]],1,1))</f>
        <v>5025-90-N</v>
      </c>
      <c r="G847" t="s">
        <v>674</v>
      </c>
      <c r="H847">
        <v>45726</v>
      </c>
      <c r="I847">
        <v>45728.096296296295</v>
      </c>
      <c r="J847" t="s">
        <v>51</v>
      </c>
      <c r="K847" s="1">
        <v>3040000</v>
      </c>
      <c r="L847" s="1">
        <v>15805</v>
      </c>
      <c r="M847" s="1">
        <v>3024195</v>
      </c>
      <c r="N847" t="s">
        <v>52</v>
      </c>
      <c r="O847" t="s">
        <v>53</v>
      </c>
      <c r="P847" t="s">
        <v>169</v>
      </c>
      <c r="Q847">
        <v>1010030940</v>
      </c>
      <c r="R847" t="s">
        <v>675</v>
      </c>
      <c r="S847" t="s">
        <v>56</v>
      </c>
      <c r="T847" t="s">
        <v>57</v>
      </c>
      <c r="U847" s="3" t="s">
        <v>676</v>
      </c>
      <c r="V847" t="s">
        <v>59</v>
      </c>
      <c r="W847">
        <v>860007335</v>
      </c>
      <c r="X847" t="s">
        <v>201</v>
      </c>
      <c r="Y847">
        <v>923290</v>
      </c>
      <c r="Z847" t="s">
        <v>213</v>
      </c>
      <c r="AA847" t="s">
        <v>62</v>
      </c>
      <c r="AB847" t="s">
        <v>63</v>
      </c>
      <c r="AC847" t="s">
        <v>172</v>
      </c>
      <c r="AD847" t="s">
        <v>173</v>
      </c>
      <c r="AE847" t="s">
        <v>66</v>
      </c>
      <c r="AF847" s="1">
        <v>3040000</v>
      </c>
      <c r="AG847" s="1">
        <v>0</v>
      </c>
      <c r="AH847" s="1">
        <v>0</v>
      </c>
      <c r="AI847" s="1">
        <v>0</v>
      </c>
      <c r="AJ847" t="s">
        <v>67</v>
      </c>
      <c r="AM847" t="s">
        <v>68</v>
      </c>
      <c r="AS847">
        <v>5025</v>
      </c>
      <c r="AT847">
        <v>5025</v>
      </c>
      <c r="AU847">
        <v>3625</v>
      </c>
      <c r="AV847">
        <v>0</v>
      </c>
      <c r="AX847">
        <v>15525</v>
      </c>
      <c r="AY847">
        <v>64542425</v>
      </c>
      <c r="AZ847" t="s">
        <v>70</v>
      </c>
      <c r="BA847">
        <v>45688</v>
      </c>
      <c r="BB847" t="s">
        <v>180</v>
      </c>
      <c r="BC847" t="s">
        <v>677</v>
      </c>
      <c r="BD847" t="s">
        <v>678</v>
      </c>
    </row>
    <row r="848" spans="1:56" x14ac:dyDescent="0.25">
      <c r="A848" t="str">
        <f>OP[[#This Row],[CODIGO_OP]]&amp;OP[[#This Row],[Rubro]]</f>
        <v>64542525-10-NC-3603-1300-20-20305C-3603025-02</v>
      </c>
      <c r="B848" t="str">
        <f>OP[[#This Row],[CODIGO_CRP]]&amp;OP[[#This Row],[Rubro]]</f>
        <v>3725-10-NC-3603-1300-20-20305C-3603025-02</v>
      </c>
      <c r="C848" t="str">
        <f>OP[[#This Row],[CODIGO_CDP]]&amp;OP[[#This Row],[Rubro]]</f>
        <v>1925-10-NC-3603-1300-20-20305C-3603025-02</v>
      </c>
      <c r="D848" t="str">
        <f>_xlfn.CONCAT(MID(OP[[#This Row],[Numero Documento]],1,10),"-",RIGHT(OP[[#This Row],[Dependencia]],2),"-",MID(OP[[#This Row],[Fuente]],1,1))</f>
        <v>64542525-10-N</v>
      </c>
      <c r="E848" t="str">
        <f>_xlfn.CONCAT(MID(OP[[#This Row],[Compromisos]],1,10),"-",RIGHT(OP[[#This Row],[Dependencia]],2),"-",MID(OP[[#This Row],[Fuente]],1,1))</f>
        <v>3725-10-N</v>
      </c>
      <c r="F848" t="str">
        <f>_xlfn.CONCAT(MID(OP[[#This Row],[CDP]],1,10),"-",RIGHT(OP[[#This Row],[Dependencia]],2),"-",MID(OP[[#This Row],[Fuente]],1,1))</f>
        <v>1925-10-N</v>
      </c>
      <c r="G848" t="s">
        <v>679</v>
      </c>
      <c r="H848">
        <v>45726</v>
      </c>
      <c r="I848">
        <v>45728.095254629632</v>
      </c>
      <c r="J848" t="s">
        <v>51</v>
      </c>
      <c r="K848" s="1">
        <v>1923999</v>
      </c>
      <c r="L848" s="1">
        <v>9109</v>
      </c>
      <c r="M848" s="1">
        <v>1914890</v>
      </c>
      <c r="N848" t="s">
        <v>52</v>
      </c>
      <c r="O848" t="s">
        <v>53</v>
      </c>
      <c r="P848" t="s">
        <v>169</v>
      </c>
      <c r="Q848">
        <v>1073720676</v>
      </c>
      <c r="R848" t="s">
        <v>680</v>
      </c>
      <c r="S848" t="s">
        <v>56</v>
      </c>
      <c r="T848" t="s">
        <v>57</v>
      </c>
      <c r="U848" s="3" t="s">
        <v>681</v>
      </c>
      <c r="V848" t="s">
        <v>59</v>
      </c>
      <c r="W848">
        <v>860007335</v>
      </c>
      <c r="X848" t="s">
        <v>201</v>
      </c>
      <c r="Y848">
        <v>923210</v>
      </c>
      <c r="Z848" t="s">
        <v>61</v>
      </c>
      <c r="AA848" t="s">
        <v>62</v>
      </c>
      <c r="AB848" t="s">
        <v>63</v>
      </c>
      <c r="AC848" t="s">
        <v>172</v>
      </c>
      <c r="AD848" t="s">
        <v>173</v>
      </c>
      <c r="AE848" t="s">
        <v>66</v>
      </c>
      <c r="AF848" s="1">
        <v>1923999</v>
      </c>
      <c r="AG848" s="1">
        <v>0</v>
      </c>
      <c r="AH848" s="1">
        <v>0</v>
      </c>
      <c r="AI848" s="1">
        <v>0</v>
      </c>
      <c r="AJ848" t="s">
        <v>67</v>
      </c>
      <c r="AM848" t="s">
        <v>68</v>
      </c>
      <c r="AS848">
        <v>1925</v>
      </c>
      <c r="AT848">
        <v>1925</v>
      </c>
      <c r="AU848">
        <v>3725</v>
      </c>
      <c r="AV848">
        <v>0</v>
      </c>
      <c r="AX848">
        <v>15625</v>
      </c>
      <c r="AY848">
        <v>64542525</v>
      </c>
      <c r="AZ848" t="s">
        <v>70</v>
      </c>
      <c r="BA848">
        <v>45688</v>
      </c>
      <c r="BB848" t="s">
        <v>180</v>
      </c>
      <c r="BC848" t="s">
        <v>682</v>
      </c>
      <c r="BD848" t="s">
        <v>683</v>
      </c>
    </row>
    <row r="849" spans="1:56" x14ac:dyDescent="0.25">
      <c r="A849" t="str">
        <f>OP[[#This Row],[CODIGO_OP]]&amp;OP[[#This Row],[Rubro]]</f>
        <v>64542625-10-NC-3603-1300-20-20305C-3603025-02</v>
      </c>
      <c r="B849" t="str">
        <f>OP[[#This Row],[CODIGO_CRP]]&amp;OP[[#This Row],[Rubro]]</f>
        <v>3825-10-NC-3603-1300-20-20305C-3603025-02</v>
      </c>
      <c r="C849" t="str">
        <f>OP[[#This Row],[CODIGO_CDP]]&amp;OP[[#This Row],[Rubro]]</f>
        <v>1925-10-NC-3603-1300-20-20305C-3603025-02</v>
      </c>
      <c r="D849" t="str">
        <f>_xlfn.CONCAT(MID(OP[[#This Row],[Numero Documento]],1,10),"-",RIGHT(OP[[#This Row],[Dependencia]],2),"-",MID(OP[[#This Row],[Fuente]],1,1))</f>
        <v>64542625-10-N</v>
      </c>
      <c r="E849" t="str">
        <f>_xlfn.CONCAT(MID(OP[[#This Row],[Compromisos]],1,10),"-",RIGHT(OP[[#This Row],[Dependencia]],2),"-",MID(OP[[#This Row],[Fuente]],1,1))</f>
        <v>3825-10-N</v>
      </c>
      <c r="F849" t="str">
        <f>_xlfn.CONCAT(MID(OP[[#This Row],[CDP]],1,10),"-",RIGHT(OP[[#This Row],[Dependencia]],2),"-",MID(OP[[#This Row],[Fuente]],1,1))</f>
        <v>1925-10-N</v>
      </c>
      <c r="G849" t="s">
        <v>684</v>
      </c>
      <c r="H849">
        <v>45726</v>
      </c>
      <c r="I849">
        <v>45728.084849537037</v>
      </c>
      <c r="J849" t="s">
        <v>51</v>
      </c>
      <c r="K849" s="1">
        <v>2050000</v>
      </c>
      <c r="L849" s="1">
        <v>9865</v>
      </c>
      <c r="M849" s="1">
        <v>2040135</v>
      </c>
      <c r="N849" t="s">
        <v>52</v>
      </c>
      <c r="O849" t="s">
        <v>53</v>
      </c>
      <c r="P849" t="s">
        <v>169</v>
      </c>
      <c r="Q849">
        <v>1073713412</v>
      </c>
      <c r="R849" t="s">
        <v>685</v>
      </c>
      <c r="S849" t="s">
        <v>56</v>
      </c>
      <c r="T849" t="s">
        <v>57</v>
      </c>
      <c r="U849" s="3" t="s">
        <v>686</v>
      </c>
      <c r="V849" t="s">
        <v>59</v>
      </c>
      <c r="W849">
        <v>890903938</v>
      </c>
      <c r="X849" t="s">
        <v>86</v>
      </c>
      <c r="Y849">
        <v>923210</v>
      </c>
      <c r="Z849" t="s">
        <v>61</v>
      </c>
      <c r="AA849" t="s">
        <v>62</v>
      </c>
      <c r="AB849" t="s">
        <v>63</v>
      </c>
      <c r="AC849" t="s">
        <v>172</v>
      </c>
      <c r="AD849" t="s">
        <v>173</v>
      </c>
      <c r="AE849" t="s">
        <v>66</v>
      </c>
      <c r="AF849" s="1">
        <v>2050000</v>
      </c>
      <c r="AG849" s="1">
        <v>0</v>
      </c>
      <c r="AH849" s="1">
        <v>0</v>
      </c>
      <c r="AI849" s="1">
        <v>0</v>
      </c>
      <c r="AJ849" t="s">
        <v>67</v>
      </c>
      <c r="AM849" t="s">
        <v>68</v>
      </c>
      <c r="AS849">
        <v>1925</v>
      </c>
      <c r="AT849">
        <v>1925</v>
      </c>
      <c r="AU849">
        <v>3825</v>
      </c>
      <c r="AV849">
        <v>0</v>
      </c>
      <c r="AX849">
        <v>15725</v>
      </c>
      <c r="AY849">
        <v>64542625</v>
      </c>
      <c r="AZ849" t="s">
        <v>70</v>
      </c>
      <c r="BA849">
        <v>45688</v>
      </c>
      <c r="BB849" t="s">
        <v>180</v>
      </c>
      <c r="BC849" t="s">
        <v>687</v>
      </c>
      <c r="BD849" t="s">
        <v>688</v>
      </c>
    </row>
    <row r="850" spans="1:56" x14ac:dyDescent="0.25">
      <c r="A850" t="str">
        <f>OP[[#This Row],[CODIGO_OP]]&amp;OP[[#This Row],[Rubro]]</f>
        <v>64542725-10-NC-3603-1300-20-20305C-3603025-02</v>
      </c>
      <c r="B850" t="str">
        <f>OP[[#This Row],[CODIGO_CRP]]&amp;OP[[#This Row],[Rubro]]</f>
        <v>3925-10-NC-3603-1300-20-20305C-3603025-02</v>
      </c>
      <c r="C850" t="str">
        <f>OP[[#This Row],[CODIGO_CDP]]&amp;OP[[#This Row],[Rubro]]</f>
        <v>1925-10-NC-3603-1300-20-20305C-3603025-02</v>
      </c>
      <c r="D850" t="str">
        <f>_xlfn.CONCAT(MID(OP[[#This Row],[Numero Documento]],1,10),"-",RIGHT(OP[[#This Row],[Dependencia]],2),"-",MID(OP[[#This Row],[Fuente]],1,1))</f>
        <v>64542725-10-N</v>
      </c>
      <c r="E850" t="str">
        <f>_xlfn.CONCAT(MID(OP[[#This Row],[Compromisos]],1,10),"-",RIGHT(OP[[#This Row],[Dependencia]],2),"-",MID(OP[[#This Row],[Fuente]],1,1))</f>
        <v>3925-10-N</v>
      </c>
      <c r="F850" t="str">
        <f>_xlfn.CONCAT(MID(OP[[#This Row],[CDP]],1,10),"-",RIGHT(OP[[#This Row],[Dependencia]],2),"-",MID(OP[[#This Row],[Fuente]],1,1))</f>
        <v>1925-10-N</v>
      </c>
      <c r="G850" t="s">
        <v>689</v>
      </c>
      <c r="H850">
        <v>45726</v>
      </c>
      <c r="I850">
        <v>45728.083437499998</v>
      </c>
      <c r="J850" t="s">
        <v>51</v>
      </c>
      <c r="K850" s="1">
        <v>2369000</v>
      </c>
      <c r="L850" s="1">
        <v>11779</v>
      </c>
      <c r="M850" s="1">
        <v>2357221</v>
      </c>
      <c r="N850" t="s">
        <v>52</v>
      </c>
      <c r="O850" t="s">
        <v>53</v>
      </c>
      <c r="P850" t="s">
        <v>169</v>
      </c>
      <c r="Q850">
        <v>80728407</v>
      </c>
      <c r="R850" t="s">
        <v>690</v>
      </c>
      <c r="S850" t="s">
        <v>56</v>
      </c>
      <c r="T850" t="s">
        <v>57</v>
      </c>
      <c r="U850" s="3" t="s">
        <v>691</v>
      </c>
      <c r="V850" t="s">
        <v>59</v>
      </c>
      <c r="W850">
        <v>860002964</v>
      </c>
      <c r="X850" t="s">
        <v>242</v>
      </c>
      <c r="Y850">
        <v>923210</v>
      </c>
      <c r="Z850" t="s">
        <v>61</v>
      </c>
      <c r="AA850" t="s">
        <v>62</v>
      </c>
      <c r="AB850" t="s">
        <v>63</v>
      </c>
      <c r="AC850" t="s">
        <v>172</v>
      </c>
      <c r="AD850" t="s">
        <v>173</v>
      </c>
      <c r="AE850" t="s">
        <v>66</v>
      </c>
      <c r="AF850" s="1">
        <v>2369000</v>
      </c>
      <c r="AG850" s="1">
        <v>0</v>
      </c>
      <c r="AH850" s="1">
        <v>0</v>
      </c>
      <c r="AI850" s="1">
        <v>0</v>
      </c>
      <c r="AJ850" t="s">
        <v>67</v>
      </c>
      <c r="AM850" t="s">
        <v>68</v>
      </c>
      <c r="AS850">
        <v>1925</v>
      </c>
      <c r="AT850">
        <v>1925</v>
      </c>
      <c r="AU850">
        <v>3925</v>
      </c>
      <c r="AV850">
        <v>0</v>
      </c>
      <c r="AX850">
        <v>15825</v>
      </c>
      <c r="AY850">
        <v>64542725</v>
      </c>
      <c r="AZ850" t="s">
        <v>70</v>
      </c>
      <c r="BA850">
        <v>45688</v>
      </c>
      <c r="BB850" t="s">
        <v>180</v>
      </c>
      <c r="BC850" t="s">
        <v>692</v>
      </c>
      <c r="BD850" t="s">
        <v>693</v>
      </c>
    </row>
    <row r="851" spans="1:56" x14ac:dyDescent="0.25">
      <c r="A851" t="str">
        <f>OP[[#This Row],[CODIGO_OP]]&amp;OP[[#This Row],[Rubro]]</f>
        <v>64542825-28-NC-3603-1300-20-20305C-3603033-02</v>
      </c>
      <c r="B851" t="str">
        <f>OP[[#This Row],[CODIGO_CRP]]&amp;OP[[#This Row],[Rubro]]</f>
        <v>4025-28-NC-3603-1300-20-20305C-3603033-02</v>
      </c>
      <c r="C851" t="str">
        <f>OP[[#This Row],[CODIGO_CDP]]&amp;OP[[#This Row],[Rubro]]</f>
        <v>3525-28-NC-3603-1300-20-20305C-3603033-02</v>
      </c>
      <c r="D851" t="str">
        <f>_xlfn.CONCAT(MID(OP[[#This Row],[Numero Documento]],1,10),"-",RIGHT(OP[[#This Row],[Dependencia]],2),"-",MID(OP[[#This Row],[Fuente]],1,1))</f>
        <v>64542825-28-N</v>
      </c>
      <c r="E851" t="str">
        <f>_xlfn.CONCAT(MID(OP[[#This Row],[Compromisos]],1,10),"-",RIGHT(OP[[#This Row],[Dependencia]],2),"-",MID(OP[[#This Row],[Fuente]],1,1))</f>
        <v>4025-28-N</v>
      </c>
      <c r="F851" t="str">
        <f>_xlfn.CONCAT(MID(OP[[#This Row],[CDP]],1,10),"-",RIGHT(OP[[#This Row],[Dependencia]],2),"-",MID(OP[[#This Row],[Fuente]],1,1))</f>
        <v>3525-28-N</v>
      </c>
      <c r="G851" t="s">
        <v>694</v>
      </c>
      <c r="H851">
        <v>45726</v>
      </c>
      <c r="I851">
        <v>45728.087777777779</v>
      </c>
      <c r="J851" t="s">
        <v>51</v>
      </c>
      <c r="K851" s="1">
        <v>2680000</v>
      </c>
      <c r="L851" s="1">
        <v>14213</v>
      </c>
      <c r="M851" s="1">
        <v>2665787</v>
      </c>
      <c r="N851" t="s">
        <v>52</v>
      </c>
      <c r="O851" t="s">
        <v>53</v>
      </c>
      <c r="P851" t="s">
        <v>169</v>
      </c>
      <c r="Q851">
        <v>1023364186</v>
      </c>
      <c r="R851" t="s">
        <v>695</v>
      </c>
      <c r="S851" t="s">
        <v>56</v>
      </c>
      <c r="T851" t="s">
        <v>57</v>
      </c>
      <c r="U851" s="3" t="s">
        <v>696</v>
      </c>
      <c r="V851" t="s">
        <v>59</v>
      </c>
      <c r="W851">
        <v>890903938</v>
      </c>
      <c r="X851" t="s">
        <v>86</v>
      </c>
      <c r="Y851">
        <v>923228</v>
      </c>
      <c r="Z851" t="s">
        <v>304</v>
      </c>
      <c r="AA851" t="s">
        <v>305</v>
      </c>
      <c r="AB851" t="s">
        <v>306</v>
      </c>
      <c r="AC851" t="s">
        <v>172</v>
      </c>
      <c r="AD851" t="s">
        <v>173</v>
      </c>
      <c r="AE851" t="s">
        <v>66</v>
      </c>
      <c r="AF851" s="1">
        <v>2680000</v>
      </c>
      <c r="AG851" s="1">
        <v>0</v>
      </c>
      <c r="AH851" s="1">
        <v>0</v>
      </c>
      <c r="AI851" s="1">
        <v>0</v>
      </c>
      <c r="AJ851" t="s">
        <v>67</v>
      </c>
      <c r="AM851" t="s">
        <v>68</v>
      </c>
      <c r="AS851">
        <v>3525</v>
      </c>
      <c r="AT851">
        <v>3525</v>
      </c>
      <c r="AU851">
        <v>4025</v>
      </c>
      <c r="AV851">
        <v>0</v>
      </c>
      <c r="AX851">
        <v>15925</v>
      </c>
      <c r="AY851">
        <v>64542825</v>
      </c>
      <c r="AZ851" t="s">
        <v>70</v>
      </c>
      <c r="BA851">
        <v>45689</v>
      </c>
      <c r="BB851" t="s">
        <v>180</v>
      </c>
      <c r="BC851" t="s">
        <v>697</v>
      </c>
      <c r="BD851" t="s">
        <v>698</v>
      </c>
    </row>
    <row r="852" spans="1:56" x14ac:dyDescent="0.25">
      <c r="A852" t="str">
        <f>OP[[#This Row],[CODIGO_OP]]&amp;OP[[#This Row],[Rubro]]</f>
        <v>64542925-42-NC-3603-1300-20-20305C-3603025-02</v>
      </c>
      <c r="B852" t="str">
        <f>OP[[#This Row],[CODIGO_CRP]]&amp;OP[[#This Row],[Rubro]]</f>
        <v>4125-42-NC-3603-1300-20-20305C-3603025-02</v>
      </c>
      <c r="C852" t="str">
        <f>OP[[#This Row],[CODIGO_CDP]]&amp;OP[[#This Row],[Rubro]]</f>
        <v>3625-42-NC-3603-1300-20-20305C-3603025-02</v>
      </c>
      <c r="D852" t="str">
        <f>_xlfn.CONCAT(MID(OP[[#This Row],[Numero Documento]],1,10),"-",RIGHT(OP[[#This Row],[Dependencia]],2),"-",MID(OP[[#This Row],[Fuente]],1,1))</f>
        <v>64542925-42-N</v>
      </c>
      <c r="E852" t="str">
        <f>_xlfn.CONCAT(MID(OP[[#This Row],[Compromisos]],1,10),"-",RIGHT(OP[[#This Row],[Dependencia]],2),"-",MID(OP[[#This Row],[Fuente]],1,1))</f>
        <v>4125-42-N</v>
      </c>
      <c r="F852" t="str">
        <f>_xlfn.CONCAT(MID(OP[[#This Row],[CDP]],1,10),"-",RIGHT(OP[[#This Row],[Dependencia]],2),"-",MID(OP[[#This Row],[Fuente]],1,1))</f>
        <v>3625-42-N</v>
      </c>
      <c r="G852" t="s">
        <v>699</v>
      </c>
      <c r="H852">
        <v>45726</v>
      </c>
      <c r="I852">
        <v>45728.100671296299</v>
      </c>
      <c r="J852" t="s">
        <v>51</v>
      </c>
      <c r="K852" s="1">
        <v>2575000</v>
      </c>
      <c r="L852" s="1">
        <v>13015</v>
      </c>
      <c r="M852" s="1">
        <v>2561985</v>
      </c>
      <c r="N852" t="s">
        <v>52</v>
      </c>
      <c r="O852" t="s">
        <v>53</v>
      </c>
      <c r="P852" t="s">
        <v>169</v>
      </c>
      <c r="Q852">
        <v>79295238</v>
      </c>
      <c r="R852" t="s">
        <v>700</v>
      </c>
      <c r="S852" t="s">
        <v>56</v>
      </c>
      <c r="T852" t="s">
        <v>57</v>
      </c>
      <c r="U852" s="3" t="s">
        <v>701</v>
      </c>
      <c r="V852" t="s">
        <v>59</v>
      </c>
      <c r="W852">
        <v>900047981</v>
      </c>
      <c r="X852" t="s">
        <v>219</v>
      </c>
      <c r="Y852">
        <v>923242</v>
      </c>
      <c r="Z852" t="s">
        <v>702</v>
      </c>
      <c r="AA852" t="s">
        <v>62</v>
      </c>
      <c r="AB852" t="s">
        <v>63</v>
      </c>
      <c r="AC852" t="s">
        <v>172</v>
      </c>
      <c r="AD852" t="s">
        <v>173</v>
      </c>
      <c r="AE852" t="s">
        <v>66</v>
      </c>
      <c r="AF852" s="1">
        <v>2575000</v>
      </c>
      <c r="AG852" s="1">
        <v>0</v>
      </c>
      <c r="AH852" s="1">
        <v>0</v>
      </c>
      <c r="AI852" s="1">
        <v>0</v>
      </c>
      <c r="AJ852" t="s">
        <v>67</v>
      </c>
      <c r="AM852" t="s">
        <v>68</v>
      </c>
      <c r="AS852">
        <v>3625</v>
      </c>
      <c r="AT852">
        <v>3625</v>
      </c>
      <c r="AU852">
        <v>4125</v>
      </c>
      <c r="AV852">
        <v>0</v>
      </c>
      <c r="AX852">
        <v>16025</v>
      </c>
      <c r="AY852">
        <v>64542925</v>
      </c>
      <c r="AZ852" t="s">
        <v>70</v>
      </c>
      <c r="BA852">
        <v>45689</v>
      </c>
      <c r="BB852" t="s">
        <v>180</v>
      </c>
      <c r="BC852" t="s">
        <v>703</v>
      </c>
      <c r="BD852" t="s">
        <v>704</v>
      </c>
    </row>
    <row r="853" spans="1:56" x14ac:dyDescent="0.25">
      <c r="A853" t="str">
        <f>OP[[#This Row],[CODIGO_OP]]&amp;OP[[#This Row],[Rubro]]</f>
        <v>64543025-42-NC-3603-1300-20-20305C-3603025-02</v>
      </c>
      <c r="B853" t="str">
        <f>OP[[#This Row],[CODIGO_CRP]]&amp;OP[[#This Row],[Rubro]]</f>
        <v>4225-42-NC-3603-1300-20-20305C-3603025-02</v>
      </c>
      <c r="C853" t="str">
        <f>OP[[#This Row],[CODIGO_CDP]]&amp;OP[[#This Row],[Rubro]]</f>
        <v>3625-42-NC-3603-1300-20-20305C-3603025-02</v>
      </c>
      <c r="D853" t="str">
        <f>_xlfn.CONCAT(MID(OP[[#This Row],[Numero Documento]],1,10),"-",RIGHT(OP[[#This Row],[Dependencia]],2),"-",MID(OP[[#This Row],[Fuente]],1,1))</f>
        <v>64543025-42-N</v>
      </c>
      <c r="E853" t="str">
        <f>_xlfn.CONCAT(MID(OP[[#This Row],[Compromisos]],1,10),"-",RIGHT(OP[[#This Row],[Dependencia]],2),"-",MID(OP[[#This Row],[Fuente]],1,1))</f>
        <v>4225-42-N</v>
      </c>
      <c r="F853" t="str">
        <f>_xlfn.CONCAT(MID(OP[[#This Row],[CDP]],1,10),"-",RIGHT(OP[[#This Row],[Dependencia]],2),"-",MID(OP[[#This Row],[Fuente]],1,1))</f>
        <v>3625-42-N</v>
      </c>
      <c r="G853" t="s">
        <v>705</v>
      </c>
      <c r="H853">
        <v>45726</v>
      </c>
      <c r="I853">
        <v>45728.098680555559</v>
      </c>
      <c r="J853" t="s">
        <v>51</v>
      </c>
      <c r="K853" s="1">
        <v>2575000</v>
      </c>
      <c r="L853" s="1">
        <v>13015</v>
      </c>
      <c r="M853" s="1">
        <v>2561985</v>
      </c>
      <c r="N853" t="s">
        <v>52</v>
      </c>
      <c r="O853" t="s">
        <v>53</v>
      </c>
      <c r="P853" t="s">
        <v>169</v>
      </c>
      <c r="Q853">
        <v>1024548351</v>
      </c>
      <c r="R853" t="s">
        <v>706</v>
      </c>
      <c r="S853" t="s">
        <v>56</v>
      </c>
      <c r="T853" t="s">
        <v>57</v>
      </c>
      <c r="U853" s="3" t="s">
        <v>707</v>
      </c>
      <c r="V853" t="s">
        <v>59</v>
      </c>
      <c r="W853">
        <v>860034313</v>
      </c>
      <c r="X853" t="s">
        <v>97</v>
      </c>
      <c r="Y853">
        <v>923242</v>
      </c>
      <c r="Z853" t="s">
        <v>702</v>
      </c>
      <c r="AA853" t="s">
        <v>62</v>
      </c>
      <c r="AB853" t="s">
        <v>63</v>
      </c>
      <c r="AC853" t="s">
        <v>172</v>
      </c>
      <c r="AD853" t="s">
        <v>173</v>
      </c>
      <c r="AE853" t="s">
        <v>66</v>
      </c>
      <c r="AF853" s="1">
        <v>2575000</v>
      </c>
      <c r="AG853" s="1">
        <v>0</v>
      </c>
      <c r="AH853" s="1">
        <v>0</v>
      </c>
      <c r="AI853" s="1">
        <v>0</v>
      </c>
      <c r="AJ853" t="s">
        <v>67</v>
      </c>
      <c r="AM853" t="s">
        <v>68</v>
      </c>
      <c r="AS853">
        <v>3625</v>
      </c>
      <c r="AT853">
        <v>3625</v>
      </c>
      <c r="AU853">
        <v>4225</v>
      </c>
      <c r="AV853">
        <v>0</v>
      </c>
      <c r="AX853">
        <v>16125</v>
      </c>
      <c r="AY853">
        <v>64543025</v>
      </c>
      <c r="AZ853" t="s">
        <v>70</v>
      </c>
      <c r="BA853">
        <v>45689</v>
      </c>
      <c r="BB853" t="s">
        <v>180</v>
      </c>
      <c r="BC853" t="s">
        <v>708</v>
      </c>
      <c r="BD853" t="s">
        <v>709</v>
      </c>
    </row>
    <row r="854" spans="1:56" x14ac:dyDescent="0.25">
      <c r="A854" t="str">
        <f>OP[[#This Row],[CODIGO_OP]]&amp;OP[[#This Row],[Rubro]]</f>
        <v>64543125-42-NC-3603-1300-20-20305C-3603025-02</v>
      </c>
      <c r="B854" t="str">
        <f>OP[[#This Row],[CODIGO_CRP]]&amp;OP[[#This Row],[Rubro]]</f>
        <v>4325-42-NC-3603-1300-20-20305C-3603025-02</v>
      </c>
      <c r="C854" t="str">
        <f>OP[[#This Row],[CODIGO_CDP]]&amp;OP[[#This Row],[Rubro]]</f>
        <v>3625-42-NC-3603-1300-20-20305C-3603025-02</v>
      </c>
      <c r="D854" t="str">
        <f>_xlfn.CONCAT(MID(OP[[#This Row],[Numero Documento]],1,10),"-",RIGHT(OP[[#This Row],[Dependencia]],2),"-",MID(OP[[#This Row],[Fuente]],1,1))</f>
        <v>64543125-42-N</v>
      </c>
      <c r="E854" t="str">
        <f>_xlfn.CONCAT(MID(OP[[#This Row],[Compromisos]],1,10),"-",RIGHT(OP[[#This Row],[Dependencia]],2),"-",MID(OP[[#This Row],[Fuente]],1,1))</f>
        <v>4325-42-N</v>
      </c>
      <c r="F854" t="str">
        <f>_xlfn.CONCAT(MID(OP[[#This Row],[CDP]],1,10),"-",RIGHT(OP[[#This Row],[Dependencia]],2),"-",MID(OP[[#This Row],[Fuente]],1,1))</f>
        <v>3625-42-N</v>
      </c>
      <c r="G854" t="s">
        <v>710</v>
      </c>
      <c r="H854">
        <v>45726</v>
      </c>
      <c r="I854">
        <v>45728.095902777779</v>
      </c>
      <c r="J854" t="s">
        <v>51</v>
      </c>
      <c r="K854" s="1">
        <v>2575000</v>
      </c>
      <c r="L854" s="1">
        <v>14382</v>
      </c>
      <c r="M854" s="1">
        <v>2560618</v>
      </c>
      <c r="N854" t="s">
        <v>52</v>
      </c>
      <c r="O854" t="s">
        <v>53</v>
      </c>
      <c r="P854" t="s">
        <v>169</v>
      </c>
      <c r="Q854">
        <v>20939549</v>
      </c>
      <c r="R854" t="s">
        <v>711</v>
      </c>
      <c r="S854" t="s">
        <v>56</v>
      </c>
      <c r="T854" t="s">
        <v>57</v>
      </c>
      <c r="U854" s="3" t="s">
        <v>712</v>
      </c>
      <c r="V854" t="s">
        <v>59</v>
      </c>
      <c r="W854">
        <v>860007335</v>
      </c>
      <c r="X854" t="s">
        <v>201</v>
      </c>
      <c r="Y854">
        <v>923242</v>
      </c>
      <c r="Z854" t="s">
        <v>702</v>
      </c>
      <c r="AA854" t="s">
        <v>62</v>
      </c>
      <c r="AB854" t="s">
        <v>63</v>
      </c>
      <c r="AC854" t="s">
        <v>172</v>
      </c>
      <c r="AD854" t="s">
        <v>173</v>
      </c>
      <c r="AE854" t="s">
        <v>66</v>
      </c>
      <c r="AF854" s="1">
        <v>2575000</v>
      </c>
      <c r="AG854" s="1">
        <v>0</v>
      </c>
      <c r="AH854" s="1">
        <v>0</v>
      </c>
      <c r="AI854" s="1">
        <v>0</v>
      </c>
      <c r="AJ854" t="s">
        <v>67</v>
      </c>
      <c r="AM854" t="s">
        <v>68</v>
      </c>
      <c r="AS854">
        <v>3625</v>
      </c>
      <c r="AT854">
        <v>3625</v>
      </c>
      <c r="AU854">
        <v>4325</v>
      </c>
      <c r="AV854">
        <v>0</v>
      </c>
      <c r="AX854">
        <v>16225</v>
      </c>
      <c r="AY854">
        <v>64543125</v>
      </c>
      <c r="AZ854" t="s">
        <v>70</v>
      </c>
      <c r="BA854">
        <v>45689</v>
      </c>
      <c r="BB854" t="s">
        <v>180</v>
      </c>
      <c r="BC854" t="s">
        <v>713</v>
      </c>
      <c r="BD854" t="s">
        <v>714</v>
      </c>
    </row>
    <row r="855" spans="1:56" x14ac:dyDescent="0.25">
      <c r="A855" t="str">
        <f>OP[[#This Row],[CODIGO_OP]]&amp;OP[[#This Row],[Rubro]]</f>
        <v>64543225-45-NC-3603-1300-20-20305C-3603025-02</v>
      </c>
      <c r="B855" t="str">
        <f>OP[[#This Row],[CODIGO_CRP]]&amp;OP[[#This Row],[Rubro]]</f>
        <v>4425-45-NC-3603-1300-20-20305C-3603025-02</v>
      </c>
      <c r="C855" t="str">
        <f>OP[[#This Row],[CODIGO_CDP]]&amp;OP[[#This Row],[Rubro]]</f>
        <v>3825-45-NC-3603-1300-20-20305C-3603025-02</v>
      </c>
      <c r="D855" t="str">
        <f>_xlfn.CONCAT(MID(OP[[#This Row],[Numero Documento]],1,10),"-",RIGHT(OP[[#This Row],[Dependencia]],2),"-",MID(OP[[#This Row],[Fuente]],1,1))</f>
        <v>64543225-45-N</v>
      </c>
      <c r="E855" t="str">
        <f>_xlfn.CONCAT(MID(OP[[#This Row],[Compromisos]],1,10),"-",RIGHT(OP[[#This Row],[Dependencia]],2),"-",MID(OP[[#This Row],[Fuente]],1,1))</f>
        <v>4425-45-N</v>
      </c>
      <c r="F855" t="str">
        <f>_xlfn.CONCAT(MID(OP[[#This Row],[CDP]],1,10),"-",RIGHT(OP[[#This Row],[Dependencia]],2),"-",MID(OP[[#This Row],[Fuente]],1,1))</f>
        <v>3825-45-N</v>
      </c>
      <c r="G855" t="s">
        <v>715</v>
      </c>
      <c r="H855">
        <v>45726</v>
      </c>
      <c r="I855">
        <v>45728.066921296297</v>
      </c>
      <c r="J855" t="s">
        <v>51</v>
      </c>
      <c r="K855" s="1">
        <v>4292876</v>
      </c>
      <c r="L855" s="1">
        <v>22820</v>
      </c>
      <c r="M855" s="1">
        <v>4270056</v>
      </c>
      <c r="N855" t="s">
        <v>52</v>
      </c>
      <c r="O855" t="s">
        <v>53</v>
      </c>
      <c r="P855" t="s">
        <v>169</v>
      </c>
      <c r="Q855">
        <v>1073669268</v>
      </c>
      <c r="R855" t="s">
        <v>716</v>
      </c>
      <c r="S855" t="s">
        <v>56</v>
      </c>
      <c r="T855" t="s">
        <v>57</v>
      </c>
      <c r="U855" s="3" t="s">
        <v>717</v>
      </c>
      <c r="V855" t="s">
        <v>59</v>
      </c>
      <c r="W855">
        <v>890903938</v>
      </c>
      <c r="X855" t="s">
        <v>86</v>
      </c>
      <c r="Y855">
        <v>923245</v>
      </c>
      <c r="Z855" t="s">
        <v>403</v>
      </c>
      <c r="AA855" t="s">
        <v>62</v>
      </c>
      <c r="AB855" t="s">
        <v>63</v>
      </c>
      <c r="AC855" t="s">
        <v>172</v>
      </c>
      <c r="AD855" t="s">
        <v>173</v>
      </c>
      <c r="AE855" t="s">
        <v>66</v>
      </c>
      <c r="AF855" s="1">
        <v>4292876</v>
      </c>
      <c r="AG855" s="1">
        <v>0</v>
      </c>
      <c r="AH855" s="1">
        <v>0</v>
      </c>
      <c r="AI855" s="1">
        <v>0</v>
      </c>
      <c r="AJ855" t="s">
        <v>67</v>
      </c>
      <c r="AM855" t="s">
        <v>68</v>
      </c>
      <c r="AS855">
        <v>3825</v>
      </c>
      <c r="AT855">
        <v>3825</v>
      </c>
      <c r="AU855">
        <v>4425</v>
      </c>
      <c r="AV855">
        <v>0</v>
      </c>
      <c r="AX855">
        <v>16325</v>
      </c>
      <c r="AY855">
        <v>64543225</v>
      </c>
      <c r="AZ855" t="s">
        <v>70</v>
      </c>
      <c r="BA855">
        <v>45689</v>
      </c>
      <c r="BB855" t="s">
        <v>174</v>
      </c>
      <c r="BC855" t="s">
        <v>718</v>
      </c>
      <c r="BD855" t="s">
        <v>405</v>
      </c>
    </row>
    <row r="856" spans="1:56" x14ac:dyDescent="0.25">
      <c r="A856" t="str">
        <f>OP[[#This Row],[CODIGO_OP]]&amp;OP[[#This Row],[Rubro]]</f>
        <v>64543325-45-NC-3603-1300-20-20305C-3603025-02</v>
      </c>
      <c r="B856" t="str">
        <f>OP[[#This Row],[CODIGO_CRP]]&amp;OP[[#This Row],[Rubro]]</f>
        <v>9925-45-NC-3603-1300-20-20305C-3603025-02</v>
      </c>
      <c r="C856" t="str">
        <f>OP[[#This Row],[CODIGO_CDP]]&amp;OP[[#This Row],[Rubro]]</f>
        <v>3825-45-NC-3603-1300-20-20305C-3603025-02</v>
      </c>
      <c r="D856" t="str">
        <f>_xlfn.CONCAT(MID(OP[[#This Row],[Numero Documento]],1,10),"-",RIGHT(OP[[#This Row],[Dependencia]],2),"-",MID(OP[[#This Row],[Fuente]],1,1))</f>
        <v>64543325-45-N</v>
      </c>
      <c r="E856" t="str">
        <f>_xlfn.CONCAT(MID(OP[[#This Row],[Compromisos]],1,10),"-",RIGHT(OP[[#This Row],[Dependencia]],2),"-",MID(OP[[#This Row],[Fuente]],1,1))</f>
        <v>9925-45-N</v>
      </c>
      <c r="F856" t="str">
        <f>_xlfn.CONCAT(MID(OP[[#This Row],[CDP]],1,10),"-",RIGHT(OP[[#This Row],[Dependencia]],2),"-",MID(OP[[#This Row],[Fuente]],1,1))</f>
        <v>3825-45-N</v>
      </c>
      <c r="G856" t="s">
        <v>719</v>
      </c>
      <c r="H856">
        <v>45726</v>
      </c>
      <c r="I856">
        <v>45728.074201388888</v>
      </c>
      <c r="J856" t="s">
        <v>51</v>
      </c>
      <c r="K856" s="1">
        <v>3986243</v>
      </c>
      <c r="L856" s="1">
        <v>21190</v>
      </c>
      <c r="M856" s="1">
        <v>3965053</v>
      </c>
      <c r="N856" t="s">
        <v>52</v>
      </c>
      <c r="O856" t="s">
        <v>53</v>
      </c>
      <c r="P856" t="s">
        <v>169</v>
      </c>
      <c r="Q856">
        <v>79645434</v>
      </c>
      <c r="R856" t="s">
        <v>720</v>
      </c>
      <c r="S856" t="s">
        <v>56</v>
      </c>
      <c r="T856" t="s">
        <v>57</v>
      </c>
      <c r="U856" s="3" t="s">
        <v>721</v>
      </c>
      <c r="V856" t="s">
        <v>59</v>
      </c>
      <c r="W856">
        <v>860050750</v>
      </c>
      <c r="X856" t="s">
        <v>60</v>
      </c>
      <c r="Y856">
        <v>923245</v>
      </c>
      <c r="Z856" t="s">
        <v>403</v>
      </c>
      <c r="AA856" t="s">
        <v>62</v>
      </c>
      <c r="AB856" t="s">
        <v>63</v>
      </c>
      <c r="AC856" t="s">
        <v>172</v>
      </c>
      <c r="AD856" t="s">
        <v>173</v>
      </c>
      <c r="AE856" t="s">
        <v>66</v>
      </c>
      <c r="AF856" s="1">
        <v>3986243</v>
      </c>
      <c r="AG856" s="1">
        <v>0</v>
      </c>
      <c r="AH856" s="1">
        <v>0</v>
      </c>
      <c r="AI856" s="1">
        <v>0</v>
      </c>
      <c r="AJ856" t="s">
        <v>67</v>
      </c>
      <c r="AM856" t="s">
        <v>68</v>
      </c>
      <c r="AS856">
        <v>3825</v>
      </c>
      <c r="AT856">
        <v>3825</v>
      </c>
      <c r="AU856">
        <v>9925</v>
      </c>
      <c r="AV856">
        <v>0</v>
      </c>
      <c r="AX856">
        <v>16425</v>
      </c>
      <c r="AY856">
        <v>64543325</v>
      </c>
      <c r="AZ856" t="s">
        <v>70</v>
      </c>
      <c r="BA856">
        <v>45693</v>
      </c>
      <c r="BB856" t="s">
        <v>174</v>
      </c>
      <c r="BC856" t="s">
        <v>722</v>
      </c>
      <c r="BD856" t="s">
        <v>421</v>
      </c>
    </row>
    <row r="857" spans="1:56" x14ac:dyDescent="0.25">
      <c r="A857" t="str">
        <f>OP[[#This Row],[CODIGO_OP]]&amp;OP[[#This Row],[Rubro]]</f>
        <v>64543425-45-NC-3603-1300-20-20305C-3603025-02</v>
      </c>
      <c r="B857" t="str">
        <f>OP[[#This Row],[CODIGO_CRP]]&amp;OP[[#This Row],[Rubro]]</f>
        <v>10025-45-NC-3603-1300-20-20305C-3603025-02</v>
      </c>
      <c r="C857" t="str">
        <f>OP[[#This Row],[CODIGO_CDP]]&amp;OP[[#This Row],[Rubro]]</f>
        <v>3825-45-NC-3603-1300-20-20305C-3603025-02</v>
      </c>
      <c r="D857" t="str">
        <f>_xlfn.CONCAT(MID(OP[[#This Row],[Numero Documento]],1,10),"-",RIGHT(OP[[#This Row],[Dependencia]],2),"-",MID(OP[[#This Row],[Fuente]],1,1))</f>
        <v>64543425-45-N</v>
      </c>
      <c r="E857" t="str">
        <f>_xlfn.CONCAT(MID(OP[[#This Row],[Compromisos]],1,10),"-",RIGHT(OP[[#This Row],[Dependencia]],2),"-",MID(OP[[#This Row],[Fuente]],1,1))</f>
        <v>10025-45-N</v>
      </c>
      <c r="F857" t="str">
        <f>_xlfn.CONCAT(MID(OP[[#This Row],[CDP]],1,10),"-",RIGHT(OP[[#This Row],[Dependencia]],2),"-",MID(OP[[#This Row],[Fuente]],1,1))</f>
        <v>3825-45-N</v>
      </c>
      <c r="G857" t="s">
        <v>723</v>
      </c>
      <c r="H857">
        <v>45726</v>
      </c>
      <c r="I857">
        <v>45728.064687500002</v>
      </c>
      <c r="J857" t="s">
        <v>51</v>
      </c>
      <c r="K857" s="1">
        <v>3986243</v>
      </c>
      <c r="L857" s="1">
        <v>21190</v>
      </c>
      <c r="M857" s="1">
        <v>3965053</v>
      </c>
      <c r="N857" t="s">
        <v>52</v>
      </c>
      <c r="O857" t="s">
        <v>53</v>
      </c>
      <c r="P857" t="s">
        <v>169</v>
      </c>
      <c r="Q857">
        <v>79431510</v>
      </c>
      <c r="R857" t="s">
        <v>724</v>
      </c>
      <c r="S857" t="s">
        <v>56</v>
      </c>
      <c r="T857" t="s">
        <v>57</v>
      </c>
      <c r="U857" s="3" t="s">
        <v>725</v>
      </c>
      <c r="V857" t="s">
        <v>59</v>
      </c>
      <c r="W857">
        <v>860002964</v>
      </c>
      <c r="X857" t="s">
        <v>242</v>
      </c>
      <c r="Y857">
        <v>923245</v>
      </c>
      <c r="Z857" t="s">
        <v>403</v>
      </c>
      <c r="AA857" t="s">
        <v>62</v>
      </c>
      <c r="AB857" t="s">
        <v>63</v>
      </c>
      <c r="AC857" t="s">
        <v>172</v>
      </c>
      <c r="AD857" t="s">
        <v>173</v>
      </c>
      <c r="AE857" t="s">
        <v>66</v>
      </c>
      <c r="AF857" s="1">
        <v>3986243</v>
      </c>
      <c r="AG857" s="1">
        <v>0</v>
      </c>
      <c r="AH857" s="1">
        <v>0</v>
      </c>
      <c r="AI857" s="1">
        <v>0</v>
      </c>
      <c r="AJ857" t="s">
        <v>67</v>
      </c>
      <c r="AM857" t="s">
        <v>68</v>
      </c>
      <c r="AS857">
        <v>3825</v>
      </c>
      <c r="AT857">
        <v>3825</v>
      </c>
      <c r="AU857">
        <v>10025</v>
      </c>
      <c r="AV857">
        <v>0</v>
      </c>
      <c r="AX857">
        <v>16525</v>
      </c>
      <c r="AY857">
        <v>64543425</v>
      </c>
      <c r="AZ857" t="s">
        <v>70</v>
      </c>
      <c r="BA857">
        <v>45693</v>
      </c>
      <c r="BB857" t="s">
        <v>174</v>
      </c>
      <c r="BC857" t="s">
        <v>726</v>
      </c>
      <c r="BD857" t="s">
        <v>421</v>
      </c>
    </row>
    <row r="858" spans="1:56" x14ac:dyDescent="0.25">
      <c r="A858" t="str">
        <f>OP[[#This Row],[CODIGO_OP]]&amp;OP[[#This Row],[Rubro]]</f>
        <v>64543525-45-NC-3603-1300-20-20305C-3603025-02</v>
      </c>
      <c r="B858" t="str">
        <f>OP[[#This Row],[CODIGO_CRP]]&amp;OP[[#This Row],[Rubro]]</f>
        <v>10125-45-NC-3603-1300-20-20305C-3603025-02</v>
      </c>
      <c r="C858" t="str">
        <f>OP[[#This Row],[CODIGO_CDP]]&amp;OP[[#This Row],[Rubro]]</f>
        <v>3825-45-NC-3603-1300-20-20305C-3603025-02</v>
      </c>
      <c r="D858" t="str">
        <f>_xlfn.CONCAT(MID(OP[[#This Row],[Numero Documento]],1,10),"-",RIGHT(OP[[#This Row],[Dependencia]],2),"-",MID(OP[[#This Row],[Fuente]],1,1))</f>
        <v>64543525-45-N</v>
      </c>
      <c r="E858" t="str">
        <f>_xlfn.CONCAT(MID(OP[[#This Row],[Compromisos]],1,10),"-",RIGHT(OP[[#This Row],[Dependencia]],2),"-",MID(OP[[#This Row],[Fuente]],1,1))</f>
        <v>10125-45-N</v>
      </c>
      <c r="F858" t="str">
        <f>_xlfn.CONCAT(MID(OP[[#This Row],[CDP]],1,10),"-",RIGHT(OP[[#This Row],[Dependencia]],2),"-",MID(OP[[#This Row],[Fuente]],1,1))</f>
        <v>3825-45-N</v>
      </c>
      <c r="G858" t="s">
        <v>727</v>
      </c>
      <c r="H858">
        <v>45726</v>
      </c>
      <c r="I858">
        <v>45728.079456018517</v>
      </c>
      <c r="J858" t="s">
        <v>51</v>
      </c>
      <c r="K858" s="1">
        <v>3986243</v>
      </c>
      <c r="L858" s="1">
        <v>21190</v>
      </c>
      <c r="M858" s="1">
        <v>3965053</v>
      </c>
      <c r="N858" t="s">
        <v>52</v>
      </c>
      <c r="O858" t="s">
        <v>53</v>
      </c>
      <c r="P858" t="s">
        <v>169</v>
      </c>
      <c r="Q858">
        <v>53041779</v>
      </c>
      <c r="R858" t="s">
        <v>728</v>
      </c>
      <c r="S858" t="s">
        <v>56</v>
      </c>
      <c r="T858" t="s">
        <v>57</v>
      </c>
      <c r="U858" s="3" t="s">
        <v>729</v>
      </c>
      <c r="V858" t="s">
        <v>59</v>
      </c>
      <c r="W858">
        <v>860034313</v>
      </c>
      <c r="X858" t="s">
        <v>97</v>
      </c>
      <c r="Y858">
        <v>923245</v>
      </c>
      <c r="Z858" t="s">
        <v>403</v>
      </c>
      <c r="AA858" t="s">
        <v>62</v>
      </c>
      <c r="AB858" t="s">
        <v>63</v>
      </c>
      <c r="AC858" t="s">
        <v>172</v>
      </c>
      <c r="AD858" t="s">
        <v>173</v>
      </c>
      <c r="AE858" t="s">
        <v>66</v>
      </c>
      <c r="AF858" s="1">
        <v>3986243</v>
      </c>
      <c r="AG858" s="1">
        <v>0</v>
      </c>
      <c r="AH858" s="1">
        <v>0</v>
      </c>
      <c r="AI858" s="1">
        <v>0</v>
      </c>
      <c r="AJ858" t="s">
        <v>67</v>
      </c>
      <c r="AM858" t="s">
        <v>68</v>
      </c>
      <c r="AS858">
        <v>3825</v>
      </c>
      <c r="AT858">
        <v>3825</v>
      </c>
      <c r="AU858">
        <v>10125</v>
      </c>
      <c r="AV858">
        <v>0</v>
      </c>
      <c r="AX858">
        <v>16625</v>
      </c>
      <c r="AY858">
        <v>64543525</v>
      </c>
      <c r="AZ858" t="s">
        <v>70</v>
      </c>
      <c r="BA858">
        <v>45693</v>
      </c>
      <c r="BB858" t="s">
        <v>174</v>
      </c>
      <c r="BC858" t="s">
        <v>730</v>
      </c>
      <c r="BD858" t="s">
        <v>421</v>
      </c>
    </row>
    <row r="859" spans="1:56" x14ac:dyDescent="0.25">
      <c r="A859" t="str">
        <f>OP[[#This Row],[CODIGO_OP]]&amp;OP[[#This Row],[Rubro]]</f>
        <v>64543625-45-NC-3603-1300-20-20305C-3603025-02</v>
      </c>
      <c r="B859" t="str">
        <f>OP[[#This Row],[CODIGO_CRP]]&amp;OP[[#This Row],[Rubro]]</f>
        <v>10225-45-NC-3603-1300-20-20305C-3603025-02</v>
      </c>
      <c r="C859" t="str">
        <f>OP[[#This Row],[CODIGO_CDP]]&amp;OP[[#This Row],[Rubro]]</f>
        <v>3825-45-NC-3603-1300-20-20305C-3603025-02</v>
      </c>
      <c r="D859" t="str">
        <f>_xlfn.CONCAT(MID(OP[[#This Row],[Numero Documento]],1,10),"-",RIGHT(OP[[#This Row],[Dependencia]],2),"-",MID(OP[[#This Row],[Fuente]],1,1))</f>
        <v>64543625-45-N</v>
      </c>
      <c r="E859" t="str">
        <f>_xlfn.CONCAT(MID(OP[[#This Row],[Compromisos]],1,10),"-",RIGHT(OP[[#This Row],[Dependencia]],2),"-",MID(OP[[#This Row],[Fuente]],1,1))</f>
        <v>10225-45-N</v>
      </c>
      <c r="F859" t="str">
        <f>_xlfn.CONCAT(MID(OP[[#This Row],[CDP]],1,10),"-",RIGHT(OP[[#This Row],[Dependencia]],2),"-",MID(OP[[#This Row],[Fuente]],1,1))</f>
        <v>3825-45-N</v>
      </c>
      <c r="G859" t="s">
        <v>731</v>
      </c>
      <c r="H859">
        <v>45726</v>
      </c>
      <c r="I859">
        <v>45728.067986111113</v>
      </c>
      <c r="J859" t="s">
        <v>51</v>
      </c>
      <c r="K859" s="1">
        <v>3986243</v>
      </c>
      <c r="L859" s="1">
        <v>21190</v>
      </c>
      <c r="M859" s="1">
        <v>3965053</v>
      </c>
      <c r="N859" t="s">
        <v>52</v>
      </c>
      <c r="O859" t="s">
        <v>53</v>
      </c>
      <c r="P859" t="s">
        <v>169</v>
      </c>
      <c r="Q859">
        <v>9396182</v>
      </c>
      <c r="R859" t="s">
        <v>732</v>
      </c>
      <c r="S859" t="s">
        <v>56</v>
      </c>
      <c r="T859" t="s">
        <v>57</v>
      </c>
      <c r="U859" s="3" t="s">
        <v>733</v>
      </c>
      <c r="V859" t="s">
        <v>59</v>
      </c>
      <c r="W859">
        <v>890903938</v>
      </c>
      <c r="X859" t="s">
        <v>86</v>
      </c>
      <c r="Y859">
        <v>923245</v>
      </c>
      <c r="Z859" t="s">
        <v>403</v>
      </c>
      <c r="AA859" t="s">
        <v>62</v>
      </c>
      <c r="AB859" t="s">
        <v>63</v>
      </c>
      <c r="AC859" t="s">
        <v>172</v>
      </c>
      <c r="AD859" t="s">
        <v>173</v>
      </c>
      <c r="AE859" t="s">
        <v>66</v>
      </c>
      <c r="AF859" s="1">
        <v>3986243</v>
      </c>
      <c r="AG859" s="1">
        <v>0</v>
      </c>
      <c r="AH859" s="1">
        <v>0</v>
      </c>
      <c r="AI859" s="1">
        <v>0</v>
      </c>
      <c r="AJ859" t="s">
        <v>67</v>
      </c>
      <c r="AM859" t="s">
        <v>68</v>
      </c>
      <c r="AS859">
        <v>3825</v>
      </c>
      <c r="AT859">
        <v>3825</v>
      </c>
      <c r="AU859">
        <v>10225</v>
      </c>
      <c r="AV859">
        <v>0</v>
      </c>
      <c r="AX859">
        <v>16725</v>
      </c>
      <c r="AY859">
        <v>64543625</v>
      </c>
      <c r="AZ859" t="s">
        <v>70</v>
      </c>
      <c r="BA859">
        <v>45693</v>
      </c>
      <c r="BB859" t="s">
        <v>174</v>
      </c>
      <c r="BC859" t="s">
        <v>734</v>
      </c>
      <c r="BD859" t="s">
        <v>421</v>
      </c>
    </row>
    <row r="860" spans="1:56" x14ac:dyDescent="0.25">
      <c r="A860" t="str">
        <f>OP[[#This Row],[CODIGO_OP]]&amp;OP[[#This Row],[Rubro]]</f>
        <v>64543725-45-NC-3603-1300-20-20305C-3603025-02</v>
      </c>
      <c r="B860" t="str">
        <f>OP[[#This Row],[CODIGO_CRP]]&amp;OP[[#This Row],[Rubro]]</f>
        <v>10325-45-NC-3603-1300-20-20305C-3603025-02</v>
      </c>
      <c r="C860" t="str">
        <f>OP[[#This Row],[CODIGO_CDP]]&amp;OP[[#This Row],[Rubro]]</f>
        <v>3825-45-NC-3603-1300-20-20305C-3603025-02</v>
      </c>
      <c r="D860" t="str">
        <f>_xlfn.CONCAT(MID(OP[[#This Row],[Numero Documento]],1,10),"-",RIGHT(OP[[#This Row],[Dependencia]],2),"-",MID(OP[[#This Row],[Fuente]],1,1))</f>
        <v>64543725-45-N</v>
      </c>
      <c r="E860" t="str">
        <f>_xlfn.CONCAT(MID(OP[[#This Row],[Compromisos]],1,10),"-",RIGHT(OP[[#This Row],[Dependencia]],2),"-",MID(OP[[#This Row],[Fuente]],1,1))</f>
        <v>10325-45-N</v>
      </c>
      <c r="F860" t="str">
        <f>_xlfn.CONCAT(MID(OP[[#This Row],[CDP]],1,10),"-",RIGHT(OP[[#This Row],[Dependencia]],2),"-",MID(OP[[#This Row],[Fuente]],1,1))</f>
        <v>3825-45-N</v>
      </c>
      <c r="G860" t="s">
        <v>735</v>
      </c>
      <c r="H860">
        <v>45726</v>
      </c>
      <c r="I860">
        <v>45728.079432870371</v>
      </c>
      <c r="J860" t="s">
        <v>51</v>
      </c>
      <c r="K860" s="1">
        <v>3986243</v>
      </c>
      <c r="L860" s="1">
        <v>21190</v>
      </c>
      <c r="M860" s="1">
        <v>3965053</v>
      </c>
      <c r="N860" t="s">
        <v>52</v>
      </c>
      <c r="O860" t="s">
        <v>53</v>
      </c>
      <c r="P860" t="s">
        <v>169</v>
      </c>
      <c r="Q860">
        <v>21135366</v>
      </c>
      <c r="R860" t="s">
        <v>736</v>
      </c>
      <c r="S860" t="s">
        <v>56</v>
      </c>
      <c r="T860" t="s">
        <v>57</v>
      </c>
      <c r="U860" s="3" t="s">
        <v>737</v>
      </c>
      <c r="V860" t="s">
        <v>59</v>
      </c>
      <c r="W860">
        <v>860034313</v>
      </c>
      <c r="X860" t="s">
        <v>97</v>
      </c>
      <c r="Y860">
        <v>923245</v>
      </c>
      <c r="Z860" t="s">
        <v>403</v>
      </c>
      <c r="AA860" t="s">
        <v>62</v>
      </c>
      <c r="AB860" t="s">
        <v>63</v>
      </c>
      <c r="AC860" t="s">
        <v>172</v>
      </c>
      <c r="AD860" t="s">
        <v>173</v>
      </c>
      <c r="AE860" t="s">
        <v>66</v>
      </c>
      <c r="AF860" s="1">
        <v>3986243</v>
      </c>
      <c r="AG860" s="1">
        <v>0</v>
      </c>
      <c r="AH860" s="1">
        <v>0</v>
      </c>
      <c r="AI860" s="1">
        <v>0</v>
      </c>
      <c r="AJ860" t="s">
        <v>67</v>
      </c>
      <c r="AM860" t="s">
        <v>68</v>
      </c>
      <c r="AS860">
        <v>3825</v>
      </c>
      <c r="AT860">
        <v>3825</v>
      </c>
      <c r="AU860">
        <v>10325</v>
      </c>
      <c r="AV860">
        <v>0</v>
      </c>
      <c r="AX860">
        <v>16825</v>
      </c>
      <c r="AY860">
        <v>64543725</v>
      </c>
      <c r="AZ860" t="s">
        <v>70</v>
      </c>
      <c r="BA860">
        <v>45693</v>
      </c>
      <c r="BB860" t="s">
        <v>174</v>
      </c>
      <c r="BC860" t="s">
        <v>738</v>
      </c>
      <c r="BD860" t="s">
        <v>421</v>
      </c>
    </row>
    <row r="861" spans="1:56" x14ac:dyDescent="0.25">
      <c r="A861" t="str">
        <f>OP[[#This Row],[CODIGO_OP]]&amp;OP[[#This Row],[Rubro]]</f>
        <v>64543825-45-NC-3603-1300-20-20305C-3603025-02</v>
      </c>
      <c r="B861" t="str">
        <f>OP[[#This Row],[CODIGO_CRP]]&amp;OP[[#This Row],[Rubro]]</f>
        <v>10425-45-NC-3603-1300-20-20305C-3603025-02</v>
      </c>
      <c r="C861" t="str">
        <f>OP[[#This Row],[CODIGO_CDP]]&amp;OP[[#This Row],[Rubro]]</f>
        <v>3825-45-NC-3603-1300-20-20305C-3603025-02</v>
      </c>
      <c r="D861" t="str">
        <f>_xlfn.CONCAT(MID(OP[[#This Row],[Numero Documento]],1,10),"-",RIGHT(OP[[#This Row],[Dependencia]],2),"-",MID(OP[[#This Row],[Fuente]],1,1))</f>
        <v>64543825-45-N</v>
      </c>
      <c r="E861" t="str">
        <f>_xlfn.CONCAT(MID(OP[[#This Row],[Compromisos]],1,10),"-",RIGHT(OP[[#This Row],[Dependencia]],2),"-",MID(OP[[#This Row],[Fuente]],1,1))</f>
        <v>10425-45-N</v>
      </c>
      <c r="F861" t="str">
        <f>_xlfn.CONCAT(MID(OP[[#This Row],[CDP]],1,10),"-",RIGHT(OP[[#This Row],[Dependencia]],2),"-",MID(OP[[#This Row],[Fuente]],1,1))</f>
        <v>3825-45-N</v>
      </c>
      <c r="G861" t="s">
        <v>739</v>
      </c>
      <c r="H861">
        <v>45726</v>
      </c>
      <c r="I861">
        <v>45728.077187499999</v>
      </c>
      <c r="J861" t="s">
        <v>51</v>
      </c>
      <c r="K861" s="1">
        <v>3986243</v>
      </c>
      <c r="L861" s="1">
        <v>21190</v>
      </c>
      <c r="M861" s="1">
        <v>3965053</v>
      </c>
      <c r="N861" t="s">
        <v>52</v>
      </c>
      <c r="O861" t="s">
        <v>53</v>
      </c>
      <c r="P861" t="s">
        <v>169</v>
      </c>
      <c r="Q861">
        <v>53070532</v>
      </c>
      <c r="R861" t="s">
        <v>740</v>
      </c>
      <c r="S861" t="s">
        <v>56</v>
      </c>
      <c r="T861" t="s">
        <v>57</v>
      </c>
      <c r="U861" s="3" t="s">
        <v>741</v>
      </c>
      <c r="V861" t="s">
        <v>59</v>
      </c>
      <c r="W861">
        <v>860007335</v>
      </c>
      <c r="X861" t="s">
        <v>201</v>
      </c>
      <c r="Y861">
        <v>923245</v>
      </c>
      <c r="Z861" t="s">
        <v>403</v>
      </c>
      <c r="AA861" t="s">
        <v>62</v>
      </c>
      <c r="AB861" t="s">
        <v>63</v>
      </c>
      <c r="AC861" t="s">
        <v>172</v>
      </c>
      <c r="AD861" t="s">
        <v>173</v>
      </c>
      <c r="AE861" t="s">
        <v>66</v>
      </c>
      <c r="AF861" s="1">
        <v>3986243</v>
      </c>
      <c r="AG861" s="1">
        <v>0</v>
      </c>
      <c r="AH861" s="1">
        <v>0</v>
      </c>
      <c r="AI861" s="1">
        <v>0</v>
      </c>
      <c r="AJ861" t="s">
        <v>67</v>
      </c>
      <c r="AM861" t="s">
        <v>68</v>
      </c>
      <c r="AS861">
        <v>3825</v>
      </c>
      <c r="AT861">
        <v>3825</v>
      </c>
      <c r="AU861">
        <v>10425</v>
      </c>
      <c r="AV861">
        <v>0</v>
      </c>
      <c r="AX861">
        <v>16925</v>
      </c>
      <c r="AY861">
        <v>64543825</v>
      </c>
      <c r="AZ861" t="s">
        <v>70</v>
      </c>
      <c r="BA861">
        <v>45693</v>
      </c>
      <c r="BB861" t="s">
        <v>174</v>
      </c>
      <c r="BC861" t="s">
        <v>742</v>
      </c>
      <c r="BD861" t="s">
        <v>421</v>
      </c>
    </row>
    <row r="862" spans="1:56" x14ac:dyDescent="0.25">
      <c r="A862" t="str">
        <f>OP[[#This Row],[CODIGO_OP]]&amp;OP[[#This Row],[Rubro]]</f>
        <v>64543925-45-NC-3603-1300-20-20305C-3603025-02</v>
      </c>
      <c r="B862" t="str">
        <f>OP[[#This Row],[CODIGO_CRP]]&amp;OP[[#This Row],[Rubro]]</f>
        <v>10525-45-NC-3603-1300-20-20305C-3603025-02</v>
      </c>
      <c r="C862" t="str">
        <f>OP[[#This Row],[CODIGO_CDP]]&amp;OP[[#This Row],[Rubro]]</f>
        <v>3825-45-NC-3603-1300-20-20305C-3603025-02</v>
      </c>
      <c r="D862" t="str">
        <f>_xlfn.CONCAT(MID(OP[[#This Row],[Numero Documento]],1,10),"-",RIGHT(OP[[#This Row],[Dependencia]],2),"-",MID(OP[[#This Row],[Fuente]],1,1))</f>
        <v>64543925-45-N</v>
      </c>
      <c r="E862" t="str">
        <f>_xlfn.CONCAT(MID(OP[[#This Row],[Compromisos]],1,10),"-",RIGHT(OP[[#This Row],[Dependencia]],2),"-",MID(OP[[#This Row],[Fuente]],1,1))</f>
        <v>10525-45-N</v>
      </c>
      <c r="F862" t="str">
        <f>_xlfn.CONCAT(MID(OP[[#This Row],[CDP]],1,10),"-",RIGHT(OP[[#This Row],[Dependencia]],2),"-",MID(OP[[#This Row],[Fuente]],1,1))</f>
        <v>3825-45-N</v>
      </c>
      <c r="G862" t="s">
        <v>743</v>
      </c>
      <c r="H862">
        <v>45726</v>
      </c>
      <c r="I862">
        <v>45728.068043981482</v>
      </c>
      <c r="J862" t="s">
        <v>51</v>
      </c>
      <c r="K862" s="1">
        <v>3986243</v>
      </c>
      <c r="L862" s="1">
        <v>21190</v>
      </c>
      <c r="M862" s="1">
        <v>3965053</v>
      </c>
      <c r="N862" t="s">
        <v>52</v>
      </c>
      <c r="O862" t="s">
        <v>53</v>
      </c>
      <c r="P862" t="s">
        <v>169</v>
      </c>
      <c r="Q862">
        <v>51877430</v>
      </c>
      <c r="R862" t="s">
        <v>744</v>
      </c>
      <c r="S862" t="s">
        <v>56</v>
      </c>
      <c r="T862" t="s">
        <v>57</v>
      </c>
      <c r="U862" s="3" t="s">
        <v>745</v>
      </c>
      <c r="V862" t="s">
        <v>59</v>
      </c>
      <c r="W862">
        <v>890903938</v>
      </c>
      <c r="X862" t="s">
        <v>86</v>
      </c>
      <c r="Y862">
        <v>923245</v>
      </c>
      <c r="Z862" t="s">
        <v>403</v>
      </c>
      <c r="AA862" t="s">
        <v>62</v>
      </c>
      <c r="AB862" t="s">
        <v>63</v>
      </c>
      <c r="AC862" t="s">
        <v>172</v>
      </c>
      <c r="AD862" t="s">
        <v>173</v>
      </c>
      <c r="AE862" t="s">
        <v>66</v>
      </c>
      <c r="AF862" s="1">
        <v>3986243</v>
      </c>
      <c r="AG862" s="1">
        <v>0</v>
      </c>
      <c r="AH862" s="1">
        <v>0</v>
      </c>
      <c r="AI862" s="1">
        <v>0</v>
      </c>
      <c r="AJ862" t="s">
        <v>67</v>
      </c>
      <c r="AM862" t="s">
        <v>68</v>
      </c>
      <c r="AS862">
        <v>3825</v>
      </c>
      <c r="AT862">
        <v>3825</v>
      </c>
      <c r="AU862">
        <v>10525</v>
      </c>
      <c r="AV862">
        <v>0</v>
      </c>
      <c r="AX862">
        <v>17025</v>
      </c>
      <c r="AY862">
        <v>64543925</v>
      </c>
      <c r="AZ862" t="s">
        <v>70</v>
      </c>
      <c r="BA862">
        <v>45693</v>
      </c>
      <c r="BB862" t="s">
        <v>174</v>
      </c>
      <c r="BC862" t="s">
        <v>746</v>
      </c>
      <c r="BD862" t="s">
        <v>421</v>
      </c>
    </row>
    <row r="863" spans="1:56" x14ac:dyDescent="0.25">
      <c r="A863" t="str">
        <f>OP[[#This Row],[CODIGO_OP]]&amp;OP[[#This Row],[Rubro]]</f>
        <v>64544025-45-NC-3603-1300-20-20305C-3603025-02</v>
      </c>
      <c r="B863" t="str">
        <f>OP[[#This Row],[CODIGO_CRP]]&amp;OP[[#This Row],[Rubro]]</f>
        <v>10625-45-NC-3603-1300-20-20305C-3603025-02</v>
      </c>
      <c r="C863" t="str">
        <f>OP[[#This Row],[CODIGO_CDP]]&amp;OP[[#This Row],[Rubro]]</f>
        <v>3825-45-NC-3603-1300-20-20305C-3603025-02</v>
      </c>
      <c r="D863" t="str">
        <f>_xlfn.CONCAT(MID(OP[[#This Row],[Numero Documento]],1,10),"-",RIGHT(OP[[#This Row],[Dependencia]],2),"-",MID(OP[[#This Row],[Fuente]],1,1))</f>
        <v>64544025-45-N</v>
      </c>
      <c r="E863" t="str">
        <f>_xlfn.CONCAT(MID(OP[[#This Row],[Compromisos]],1,10),"-",RIGHT(OP[[#This Row],[Dependencia]],2),"-",MID(OP[[#This Row],[Fuente]],1,1))</f>
        <v>10625-45-N</v>
      </c>
      <c r="F863" t="str">
        <f>_xlfn.CONCAT(MID(OP[[#This Row],[CDP]],1,10),"-",RIGHT(OP[[#This Row],[Dependencia]],2),"-",MID(OP[[#This Row],[Fuente]],1,1))</f>
        <v>3825-45-N</v>
      </c>
      <c r="G863" t="s">
        <v>747</v>
      </c>
      <c r="H863">
        <v>45726</v>
      </c>
      <c r="I863">
        <v>45728.064687500002</v>
      </c>
      <c r="J863" t="s">
        <v>51</v>
      </c>
      <c r="K863" s="1">
        <v>3986243</v>
      </c>
      <c r="L863" s="1">
        <v>21190</v>
      </c>
      <c r="M863" s="1">
        <v>3965053</v>
      </c>
      <c r="N863" t="s">
        <v>52</v>
      </c>
      <c r="O863" t="s">
        <v>53</v>
      </c>
      <c r="P863" t="s">
        <v>169</v>
      </c>
      <c r="Q863">
        <v>11379483</v>
      </c>
      <c r="R863" t="s">
        <v>748</v>
      </c>
      <c r="S863" t="s">
        <v>56</v>
      </c>
      <c r="T863" t="s">
        <v>57</v>
      </c>
      <c r="U863" s="3" t="s">
        <v>749</v>
      </c>
      <c r="V863" t="s">
        <v>59</v>
      </c>
      <c r="W863">
        <v>860002964</v>
      </c>
      <c r="X863" t="s">
        <v>242</v>
      </c>
      <c r="Y863">
        <v>923245</v>
      </c>
      <c r="Z863" t="s">
        <v>403</v>
      </c>
      <c r="AA863" t="s">
        <v>62</v>
      </c>
      <c r="AB863" t="s">
        <v>63</v>
      </c>
      <c r="AC863" t="s">
        <v>172</v>
      </c>
      <c r="AD863" t="s">
        <v>173</v>
      </c>
      <c r="AE863" t="s">
        <v>66</v>
      </c>
      <c r="AF863" s="1">
        <v>3986243</v>
      </c>
      <c r="AG863" s="1">
        <v>0</v>
      </c>
      <c r="AH863" s="1">
        <v>0</v>
      </c>
      <c r="AI863" s="1">
        <v>0</v>
      </c>
      <c r="AJ863" t="s">
        <v>67</v>
      </c>
      <c r="AM863" t="s">
        <v>68</v>
      </c>
      <c r="AS863">
        <v>3825</v>
      </c>
      <c r="AT863">
        <v>3825</v>
      </c>
      <c r="AU863">
        <v>10625</v>
      </c>
      <c r="AV863">
        <v>0</v>
      </c>
      <c r="AX863">
        <v>17125</v>
      </c>
      <c r="AY863">
        <v>64544025</v>
      </c>
      <c r="AZ863" t="s">
        <v>70</v>
      </c>
      <c r="BA863">
        <v>45693</v>
      </c>
      <c r="BB863" t="s">
        <v>174</v>
      </c>
      <c r="BC863" t="s">
        <v>750</v>
      </c>
      <c r="BD863" t="s">
        <v>421</v>
      </c>
    </row>
    <row r="864" spans="1:56" x14ac:dyDescent="0.25">
      <c r="A864" t="str">
        <f>OP[[#This Row],[CODIGO_OP]]&amp;OP[[#This Row],[Rubro]]</f>
        <v>64544125-45-NC-3603-1300-20-20305C-3603025-02</v>
      </c>
      <c r="B864" t="str">
        <f>OP[[#This Row],[CODIGO_CRP]]&amp;OP[[#This Row],[Rubro]]</f>
        <v>10725-45-NC-3603-1300-20-20305C-3603025-02</v>
      </c>
      <c r="C864" t="str">
        <f>OP[[#This Row],[CODIGO_CDP]]&amp;OP[[#This Row],[Rubro]]</f>
        <v>3825-45-NC-3603-1300-20-20305C-3603025-02</v>
      </c>
      <c r="D864" t="str">
        <f>_xlfn.CONCAT(MID(OP[[#This Row],[Numero Documento]],1,10),"-",RIGHT(OP[[#This Row],[Dependencia]],2),"-",MID(OP[[#This Row],[Fuente]],1,1))</f>
        <v>64544125-45-N</v>
      </c>
      <c r="E864" t="str">
        <f>_xlfn.CONCAT(MID(OP[[#This Row],[Compromisos]],1,10),"-",RIGHT(OP[[#This Row],[Dependencia]],2),"-",MID(OP[[#This Row],[Fuente]],1,1))</f>
        <v>10725-45-N</v>
      </c>
      <c r="F864" t="str">
        <f>_xlfn.CONCAT(MID(OP[[#This Row],[CDP]],1,10),"-",RIGHT(OP[[#This Row],[Dependencia]],2),"-",MID(OP[[#This Row],[Fuente]],1,1))</f>
        <v>3825-45-N</v>
      </c>
      <c r="G864" t="s">
        <v>751</v>
      </c>
      <c r="H864">
        <v>45726</v>
      </c>
      <c r="I864">
        <v>45728.068043981482</v>
      </c>
      <c r="J864" t="s">
        <v>51</v>
      </c>
      <c r="K864" s="1">
        <v>3986243</v>
      </c>
      <c r="L864" s="1">
        <v>21190</v>
      </c>
      <c r="M864" s="1">
        <v>3965053</v>
      </c>
      <c r="N864" t="s">
        <v>52</v>
      </c>
      <c r="O864" t="s">
        <v>53</v>
      </c>
      <c r="P864" t="s">
        <v>169</v>
      </c>
      <c r="Q864">
        <v>1006862905</v>
      </c>
      <c r="R864" t="s">
        <v>752</v>
      </c>
      <c r="S864" t="s">
        <v>56</v>
      </c>
      <c r="T864" t="s">
        <v>57</v>
      </c>
      <c r="U864" s="3" t="s">
        <v>753</v>
      </c>
      <c r="V864" t="s">
        <v>59</v>
      </c>
      <c r="W864">
        <v>890903938</v>
      </c>
      <c r="X864" t="s">
        <v>86</v>
      </c>
      <c r="Y864">
        <v>923245</v>
      </c>
      <c r="Z864" t="s">
        <v>403</v>
      </c>
      <c r="AA864" t="s">
        <v>62</v>
      </c>
      <c r="AB864" t="s">
        <v>63</v>
      </c>
      <c r="AC864" t="s">
        <v>172</v>
      </c>
      <c r="AD864" t="s">
        <v>173</v>
      </c>
      <c r="AE864" t="s">
        <v>66</v>
      </c>
      <c r="AF864" s="1">
        <v>3986243</v>
      </c>
      <c r="AG864" s="1">
        <v>0</v>
      </c>
      <c r="AH864" s="1">
        <v>0</v>
      </c>
      <c r="AI864" s="1">
        <v>0</v>
      </c>
      <c r="AJ864" t="s">
        <v>67</v>
      </c>
      <c r="AM864" t="s">
        <v>68</v>
      </c>
      <c r="AS864">
        <v>3825</v>
      </c>
      <c r="AT864">
        <v>3825</v>
      </c>
      <c r="AU864">
        <v>10725</v>
      </c>
      <c r="AV864">
        <v>0</v>
      </c>
      <c r="AX864">
        <v>17225</v>
      </c>
      <c r="AY864">
        <v>64544125</v>
      </c>
      <c r="AZ864" t="s">
        <v>70</v>
      </c>
      <c r="BA864">
        <v>45693</v>
      </c>
      <c r="BB864" t="s">
        <v>174</v>
      </c>
      <c r="BC864" t="s">
        <v>754</v>
      </c>
      <c r="BD864" t="s">
        <v>421</v>
      </c>
    </row>
    <row r="865" spans="1:56" x14ac:dyDescent="0.25">
      <c r="A865" t="str">
        <f>OP[[#This Row],[CODIGO_OP]]&amp;OP[[#This Row],[Rubro]]</f>
        <v>64544225-45-NC-3603-1300-20-20305C-3603025-02</v>
      </c>
      <c r="B865" t="str">
        <f>OP[[#This Row],[CODIGO_CRP]]&amp;OP[[#This Row],[Rubro]]</f>
        <v>10825-45-NC-3603-1300-20-20305C-3603025-02</v>
      </c>
      <c r="C865" t="str">
        <f>OP[[#This Row],[CODIGO_CDP]]&amp;OP[[#This Row],[Rubro]]</f>
        <v>3825-45-NC-3603-1300-20-20305C-3603025-02</v>
      </c>
      <c r="D865" t="str">
        <f>_xlfn.CONCAT(MID(OP[[#This Row],[Numero Documento]],1,10),"-",RIGHT(OP[[#This Row],[Dependencia]],2),"-",MID(OP[[#This Row],[Fuente]],1,1))</f>
        <v>64544225-45-N</v>
      </c>
      <c r="E865" t="str">
        <f>_xlfn.CONCAT(MID(OP[[#This Row],[Compromisos]],1,10),"-",RIGHT(OP[[#This Row],[Dependencia]],2),"-",MID(OP[[#This Row],[Fuente]],1,1))</f>
        <v>10825-45-N</v>
      </c>
      <c r="F865" t="str">
        <f>_xlfn.CONCAT(MID(OP[[#This Row],[CDP]],1,10),"-",RIGHT(OP[[#This Row],[Dependencia]],2),"-",MID(OP[[#This Row],[Fuente]],1,1))</f>
        <v>3825-45-N</v>
      </c>
      <c r="G865" t="s">
        <v>755</v>
      </c>
      <c r="H865">
        <v>45726</v>
      </c>
      <c r="I865">
        <v>45728.079479166663</v>
      </c>
      <c r="J865" t="s">
        <v>51</v>
      </c>
      <c r="K865" s="1">
        <v>3986243</v>
      </c>
      <c r="L865" s="1">
        <v>21190</v>
      </c>
      <c r="M865" s="1">
        <v>3965053</v>
      </c>
      <c r="N865" t="s">
        <v>52</v>
      </c>
      <c r="O865" t="s">
        <v>53</v>
      </c>
      <c r="P865" t="s">
        <v>169</v>
      </c>
      <c r="Q865">
        <v>11298110</v>
      </c>
      <c r="R865" t="s">
        <v>756</v>
      </c>
      <c r="S865" t="s">
        <v>56</v>
      </c>
      <c r="T865" t="s">
        <v>57</v>
      </c>
      <c r="U865" s="3" t="s">
        <v>757</v>
      </c>
      <c r="V865" t="s">
        <v>59</v>
      </c>
      <c r="W865">
        <v>860034313</v>
      </c>
      <c r="X865" t="s">
        <v>97</v>
      </c>
      <c r="Y865">
        <v>923245</v>
      </c>
      <c r="Z865" t="s">
        <v>403</v>
      </c>
      <c r="AA865" t="s">
        <v>62</v>
      </c>
      <c r="AB865" t="s">
        <v>63</v>
      </c>
      <c r="AC865" t="s">
        <v>172</v>
      </c>
      <c r="AD865" t="s">
        <v>173</v>
      </c>
      <c r="AE865" t="s">
        <v>66</v>
      </c>
      <c r="AF865" s="1">
        <v>3986243</v>
      </c>
      <c r="AG865" s="1">
        <v>0</v>
      </c>
      <c r="AH865" s="1">
        <v>0</v>
      </c>
      <c r="AI865" s="1">
        <v>0</v>
      </c>
      <c r="AJ865" t="s">
        <v>67</v>
      </c>
      <c r="AM865" t="s">
        <v>68</v>
      </c>
      <c r="AS865">
        <v>3825</v>
      </c>
      <c r="AT865">
        <v>3825</v>
      </c>
      <c r="AU865">
        <v>10825</v>
      </c>
      <c r="AV865">
        <v>0</v>
      </c>
      <c r="AX865">
        <v>17325</v>
      </c>
      <c r="AY865">
        <v>64544225</v>
      </c>
      <c r="AZ865" t="s">
        <v>70</v>
      </c>
      <c r="BA865">
        <v>45694</v>
      </c>
      <c r="BB865" t="s">
        <v>174</v>
      </c>
      <c r="BC865" t="s">
        <v>758</v>
      </c>
      <c r="BD865" t="s">
        <v>421</v>
      </c>
    </row>
    <row r="866" spans="1:56" x14ac:dyDescent="0.25">
      <c r="A866" t="str">
        <f>OP[[#This Row],[CODIGO_OP]]&amp;OP[[#This Row],[Rubro]]</f>
        <v>64544325-45-NC-3603-1300-20-20305C-3603025-02</v>
      </c>
      <c r="B866" t="str">
        <f>OP[[#This Row],[CODIGO_CRP]]&amp;OP[[#This Row],[Rubro]]</f>
        <v>10925-45-NC-3603-1300-20-20305C-3603025-02</v>
      </c>
      <c r="C866" t="str">
        <f>OP[[#This Row],[CODIGO_CDP]]&amp;OP[[#This Row],[Rubro]]</f>
        <v>3825-45-NC-3603-1300-20-20305C-3603025-02</v>
      </c>
      <c r="D866" t="str">
        <f>_xlfn.CONCAT(MID(OP[[#This Row],[Numero Documento]],1,10),"-",RIGHT(OP[[#This Row],[Dependencia]],2),"-",MID(OP[[#This Row],[Fuente]],1,1))</f>
        <v>64544325-45-N</v>
      </c>
      <c r="E866" t="str">
        <f>_xlfn.CONCAT(MID(OP[[#This Row],[Compromisos]],1,10),"-",RIGHT(OP[[#This Row],[Dependencia]],2),"-",MID(OP[[#This Row],[Fuente]],1,1))</f>
        <v>10925-45-N</v>
      </c>
      <c r="F866" t="str">
        <f>_xlfn.CONCAT(MID(OP[[#This Row],[CDP]],1,10),"-",RIGHT(OP[[#This Row],[Dependencia]],2),"-",MID(OP[[#This Row],[Fuente]],1,1))</f>
        <v>3825-45-N</v>
      </c>
      <c r="G866" t="s">
        <v>759</v>
      </c>
      <c r="H866">
        <v>45726</v>
      </c>
      <c r="I866">
        <v>45728.089421296296</v>
      </c>
      <c r="J866" t="s">
        <v>51</v>
      </c>
      <c r="K866" s="1">
        <v>3081756</v>
      </c>
      <c r="L866" s="1">
        <v>16056</v>
      </c>
      <c r="M866" s="1">
        <v>3065700</v>
      </c>
      <c r="N866" t="s">
        <v>52</v>
      </c>
      <c r="O866" t="s">
        <v>53</v>
      </c>
      <c r="P866" t="s">
        <v>169</v>
      </c>
      <c r="Q866">
        <v>52971648</v>
      </c>
      <c r="R866" t="s">
        <v>760</v>
      </c>
      <c r="S866" t="s">
        <v>56</v>
      </c>
      <c r="T866" t="s">
        <v>57</v>
      </c>
      <c r="U866" s="3" t="s">
        <v>761</v>
      </c>
      <c r="V866" t="s">
        <v>59</v>
      </c>
      <c r="W866">
        <v>890903938</v>
      </c>
      <c r="X866" t="s">
        <v>86</v>
      </c>
      <c r="Y866">
        <v>923245</v>
      </c>
      <c r="Z866" t="s">
        <v>403</v>
      </c>
      <c r="AA866" t="s">
        <v>62</v>
      </c>
      <c r="AB866" t="s">
        <v>63</v>
      </c>
      <c r="AC866" t="s">
        <v>172</v>
      </c>
      <c r="AD866" t="s">
        <v>173</v>
      </c>
      <c r="AE866" t="s">
        <v>66</v>
      </c>
      <c r="AF866" s="1">
        <v>3081756</v>
      </c>
      <c r="AG866" s="1">
        <v>0</v>
      </c>
      <c r="AH866" s="1">
        <v>0</v>
      </c>
      <c r="AI866" s="1">
        <v>0</v>
      </c>
      <c r="AJ866" t="s">
        <v>67</v>
      </c>
      <c r="AM866" t="s">
        <v>68</v>
      </c>
      <c r="AS866">
        <v>3825</v>
      </c>
      <c r="AT866">
        <v>3825</v>
      </c>
      <c r="AU866">
        <v>10925</v>
      </c>
      <c r="AV866">
        <v>0</v>
      </c>
      <c r="AX866">
        <v>17425</v>
      </c>
      <c r="AY866">
        <v>64544325</v>
      </c>
      <c r="AZ866" t="s">
        <v>70</v>
      </c>
      <c r="BA866">
        <v>45694</v>
      </c>
      <c r="BB866" t="s">
        <v>174</v>
      </c>
      <c r="BC866" t="s">
        <v>762</v>
      </c>
      <c r="BD866" t="s">
        <v>421</v>
      </c>
    </row>
    <row r="867" spans="1:56" x14ac:dyDescent="0.25">
      <c r="A867" t="str">
        <f>OP[[#This Row],[CODIGO_OP]]&amp;OP[[#This Row],[Rubro]]</f>
        <v>64544525-45-NC-3603-1300-20-20305C-3603025-02</v>
      </c>
      <c r="B867" t="str">
        <f>OP[[#This Row],[CODIGO_CRP]]&amp;OP[[#This Row],[Rubro]]</f>
        <v>11025-45-NC-3603-1300-20-20305C-3603025-02</v>
      </c>
      <c r="C867" t="str">
        <f>OP[[#This Row],[CODIGO_CDP]]&amp;OP[[#This Row],[Rubro]]</f>
        <v>3825-45-NC-3603-1300-20-20305C-3603025-02</v>
      </c>
      <c r="D867" t="str">
        <f>_xlfn.CONCAT(MID(OP[[#This Row],[Numero Documento]],1,10),"-",RIGHT(OP[[#This Row],[Dependencia]],2),"-",MID(OP[[#This Row],[Fuente]],1,1))</f>
        <v>64544525-45-N</v>
      </c>
      <c r="E867" t="str">
        <f>_xlfn.CONCAT(MID(OP[[#This Row],[Compromisos]],1,10),"-",RIGHT(OP[[#This Row],[Dependencia]],2),"-",MID(OP[[#This Row],[Fuente]],1,1))</f>
        <v>11025-45-N</v>
      </c>
      <c r="F867" t="str">
        <f>_xlfn.CONCAT(MID(OP[[#This Row],[CDP]],1,10),"-",RIGHT(OP[[#This Row],[Dependencia]],2),"-",MID(OP[[#This Row],[Fuente]],1,1))</f>
        <v>3825-45-N</v>
      </c>
      <c r="G867" t="s">
        <v>763</v>
      </c>
      <c r="H867">
        <v>45726</v>
      </c>
      <c r="I867">
        <v>45728.079444444447</v>
      </c>
      <c r="J867" t="s">
        <v>51</v>
      </c>
      <c r="K867" s="1">
        <v>3986243</v>
      </c>
      <c r="L867" s="1">
        <v>21190</v>
      </c>
      <c r="M867" s="1">
        <v>3965053</v>
      </c>
      <c r="N867" t="s">
        <v>52</v>
      </c>
      <c r="O867" t="s">
        <v>53</v>
      </c>
      <c r="P867" t="s">
        <v>169</v>
      </c>
      <c r="Q867">
        <v>79649154</v>
      </c>
      <c r="R867" t="s">
        <v>764</v>
      </c>
      <c r="S867" t="s">
        <v>56</v>
      </c>
      <c r="T867" t="s">
        <v>57</v>
      </c>
      <c r="U867" s="3" t="s">
        <v>765</v>
      </c>
      <c r="V867" t="s">
        <v>59</v>
      </c>
      <c r="W867">
        <v>860034313</v>
      </c>
      <c r="X867" t="s">
        <v>97</v>
      </c>
      <c r="Y867">
        <v>923245</v>
      </c>
      <c r="Z867" t="s">
        <v>403</v>
      </c>
      <c r="AA867" t="s">
        <v>62</v>
      </c>
      <c r="AB867" t="s">
        <v>63</v>
      </c>
      <c r="AC867" t="s">
        <v>172</v>
      </c>
      <c r="AD867" t="s">
        <v>173</v>
      </c>
      <c r="AE867" t="s">
        <v>66</v>
      </c>
      <c r="AF867" s="1">
        <v>3986243</v>
      </c>
      <c r="AG867" s="1">
        <v>0</v>
      </c>
      <c r="AH867" s="1">
        <v>0</v>
      </c>
      <c r="AI867" s="1">
        <v>0</v>
      </c>
      <c r="AJ867" t="s">
        <v>67</v>
      </c>
      <c r="AM867" t="s">
        <v>68</v>
      </c>
      <c r="AS867">
        <v>3825</v>
      </c>
      <c r="AT867">
        <v>3825</v>
      </c>
      <c r="AU867">
        <v>11025</v>
      </c>
      <c r="AV867">
        <v>0</v>
      </c>
      <c r="AX867">
        <v>17525</v>
      </c>
      <c r="AY867">
        <v>64544525</v>
      </c>
      <c r="AZ867" t="s">
        <v>70</v>
      </c>
      <c r="BA867">
        <v>45694</v>
      </c>
      <c r="BB867" t="s">
        <v>174</v>
      </c>
      <c r="BC867" t="s">
        <v>766</v>
      </c>
      <c r="BD867" t="s">
        <v>421</v>
      </c>
    </row>
    <row r="868" spans="1:56" x14ac:dyDescent="0.25">
      <c r="A868" t="str">
        <f>OP[[#This Row],[CODIGO_OP]]&amp;OP[[#This Row],[Rubro]]</f>
        <v>64544625-45-NC-3603-1300-20-20305C-3603025-02</v>
      </c>
      <c r="B868" t="str">
        <f>OP[[#This Row],[CODIGO_CRP]]&amp;OP[[#This Row],[Rubro]]</f>
        <v>11125-45-NC-3603-1300-20-20305C-3603025-02</v>
      </c>
      <c r="C868" t="str">
        <f>OP[[#This Row],[CODIGO_CDP]]&amp;OP[[#This Row],[Rubro]]</f>
        <v>3825-45-NC-3603-1300-20-20305C-3603025-02</v>
      </c>
      <c r="D868" t="str">
        <f>_xlfn.CONCAT(MID(OP[[#This Row],[Numero Documento]],1,10),"-",RIGHT(OP[[#This Row],[Dependencia]],2),"-",MID(OP[[#This Row],[Fuente]],1,1))</f>
        <v>64544625-45-N</v>
      </c>
      <c r="E868" t="str">
        <f>_xlfn.CONCAT(MID(OP[[#This Row],[Compromisos]],1,10),"-",RIGHT(OP[[#This Row],[Dependencia]],2),"-",MID(OP[[#This Row],[Fuente]],1,1))</f>
        <v>11125-45-N</v>
      </c>
      <c r="F868" t="str">
        <f>_xlfn.CONCAT(MID(OP[[#This Row],[CDP]],1,10),"-",RIGHT(OP[[#This Row],[Dependencia]],2),"-",MID(OP[[#This Row],[Fuente]],1,1))</f>
        <v>3825-45-N</v>
      </c>
      <c r="G868" t="s">
        <v>767</v>
      </c>
      <c r="H868">
        <v>45726</v>
      </c>
      <c r="I868">
        <v>45728.077199074076</v>
      </c>
      <c r="J868" t="s">
        <v>51</v>
      </c>
      <c r="K868" s="1">
        <v>3986243</v>
      </c>
      <c r="L868" s="1">
        <v>21190</v>
      </c>
      <c r="M868" s="1">
        <v>3965053</v>
      </c>
      <c r="N868" t="s">
        <v>52</v>
      </c>
      <c r="O868" t="s">
        <v>53</v>
      </c>
      <c r="P868" t="s">
        <v>169</v>
      </c>
      <c r="Q868">
        <v>80256718</v>
      </c>
      <c r="R868" t="s">
        <v>768</v>
      </c>
      <c r="S868" t="s">
        <v>56</v>
      </c>
      <c r="T868" t="s">
        <v>57</v>
      </c>
      <c r="U868" s="3" t="s">
        <v>769</v>
      </c>
      <c r="V868" t="s">
        <v>59</v>
      </c>
      <c r="W868">
        <v>860007335</v>
      </c>
      <c r="X868" t="s">
        <v>201</v>
      </c>
      <c r="Y868">
        <v>923245</v>
      </c>
      <c r="Z868" t="s">
        <v>403</v>
      </c>
      <c r="AA868" t="s">
        <v>62</v>
      </c>
      <c r="AB868" t="s">
        <v>63</v>
      </c>
      <c r="AC868" t="s">
        <v>172</v>
      </c>
      <c r="AD868" t="s">
        <v>173</v>
      </c>
      <c r="AE868" t="s">
        <v>66</v>
      </c>
      <c r="AF868" s="1">
        <v>3986243</v>
      </c>
      <c r="AG868" s="1">
        <v>0</v>
      </c>
      <c r="AH868" s="1">
        <v>0</v>
      </c>
      <c r="AI868" s="1">
        <v>0</v>
      </c>
      <c r="AJ868" t="s">
        <v>67</v>
      </c>
      <c r="AM868" t="s">
        <v>68</v>
      </c>
      <c r="AS868">
        <v>3825</v>
      </c>
      <c r="AT868">
        <v>3825</v>
      </c>
      <c r="AU868">
        <v>11125</v>
      </c>
      <c r="AV868">
        <v>0</v>
      </c>
      <c r="AX868">
        <v>17625</v>
      </c>
      <c r="AY868">
        <v>64544625</v>
      </c>
      <c r="AZ868" t="s">
        <v>70</v>
      </c>
      <c r="BA868">
        <v>45694</v>
      </c>
      <c r="BB868" t="s">
        <v>174</v>
      </c>
      <c r="BC868" t="s">
        <v>770</v>
      </c>
      <c r="BD868" t="s">
        <v>421</v>
      </c>
    </row>
    <row r="869" spans="1:56" x14ac:dyDescent="0.25">
      <c r="A869" t="str">
        <f>OP[[#This Row],[CODIGO_OP]]&amp;OP[[#This Row],[Rubro]]</f>
        <v>64544725-45-NC-3603-1300-20-20305C-3603025-02</v>
      </c>
      <c r="B869" t="str">
        <f>OP[[#This Row],[CODIGO_CRP]]&amp;OP[[#This Row],[Rubro]]</f>
        <v>11225-45-NC-3603-1300-20-20305C-3603025-02</v>
      </c>
      <c r="C869" t="str">
        <f>OP[[#This Row],[CODIGO_CDP]]&amp;OP[[#This Row],[Rubro]]</f>
        <v>3825-45-NC-3603-1300-20-20305C-3603025-02</v>
      </c>
      <c r="D869" t="str">
        <f>_xlfn.CONCAT(MID(OP[[#This Row],[Numero Documento]],1,10),"-",RIGHT(OP[[#This Row],[Dependencia]],2),"-",MID(OP[[#This Row],[Fuente]],1,1))</f>
        <v>64544725-45-N</v>
      </c>
      <c r="E869" t="str">
        <f>_xlfn.CONCAT(MID(OP[[#This Row],[Compromisos]],1,10),"-",RIGHT(OP[[#This Row],[Dependencia]],2),"-",MID(OP[[#This Row],[Fuente]],1,1))</f>
        <v>11225-45-N</v>
      </c>
      <c r="F869" t="str">
        <f>_xlfn.CONCAT(MID(OP[[#This Row],[CDP]],1,10),"-",RIGHT(OP[[#This Row],[Dependencia]],2),"-",MID(OP[[#This Row],[Fuente]],1,1))</f>
        <v>3825-45-N</v>
      </c>
      <c r="G869" t="s">
        <v>771</v>
      </c>
      <c r="H869">
        <v>45726</v>
      </c>
      <c r="I869">
        <v>45728.06659722222</v>
      </c>
      <c r="J869" t="s">
        <v>51</v>
      </c>
      <c r="K869" s="1">
        <v>3986243</v>
      </c>
      <c r="L869" s="1">
        <v>21190</v>
      </c>
      <c r="M869" s="1">
        <v>3965053</v>
      </c>
      <c r="N869" t="s">
        <v>52</v>
      </c>
      <c r="O869" t="s">
        <v>53</v>
      </c>
      <c r="P869" t="s">
        <v>169</v>
      </c>
      <c r="Q869">
        <v>79646599</v>
      </c>
      <c r="R869" t="s">
        <v>772</v>
      </c>
      <c r="S869" t="s">
        <v>56</v>
      </c>
      <c r="T869" t="s">
        <v>57</v>
      </c>
      <c r="U869" s="3" t="s">
        <v>773</v>
      </c>
      <c r="V869" t="s">
        <v>59</v>
      </c>
      <c r="W869">
        <v>890903937</v>
      </c>
      <c r="X869" t="s">
        <v>774</v>
      </c>
      <c r="Y869">
        <v>923245</v>
      </c>
      <c r="Z869" t="s">
        <v>403</v>
      </c>
      <c r="AA869" t="s">
        <v>62</v>
      </c>
      <c r="AB869" t="s">
        <v>63</v>
      </c>
      <c r="AC869" t="s">
        <v>172</v>
      </c>
      <c r="AD869" t="s">
        <v>173</v>
      </c>
      <c r="AE869" t="s">
        <v>66</v>
      </c>
      <c r="AF869" s="1">
        <v>3986243</v>
      </c>
      <c r="AG869" s="1">
        <v>0</v>
      </c>
      <c r="AH869" s="1">
        <v>0</v>
      </c>
      <c r="AI869" s="1">
        <v>0</v>
      </c>
      <c r="AJ869" t="s">
        <v>67</v>
      </c>
      <c r="AM869" t="s">
        <v>68</v>
      </c>
      <c r="AS869">
        <v>3825</v>
      </c>
      <c r="AT869">
        <v>3825</v>
      </c>
      <c r="AU869">
        <v>11225</v>
      </c>
      <c r="AV869">
        <v>0</v>
      </c>
      <c r="AX869">
        <v>17725</v>
      </c>
      <c r="AY869">
        <v>64544725</v>
      </c>
      <c r="AZ869" t="s">
        <v>70</v>
      </c>
      <c r="BA869">
        <v>45694</v>
      </c>
      <c r="BB869" t="s">
        <v>174</v>
      </c>
      <c r="BC869" t="s">
        <v>775</v>
      </c>
      <c r="BD869" t="s">
        <v>421</v>
      </c>
    </row>
    <row r="870" spans="1:56" x14ac:dyDescent="0.25">
      <c r="A870" t="str">
        <f>OP[[#This Row],[CODIGO_OP]]&amp;OP[[#This Row],[Rubro]]</f>
        <v>64548625-45-NC-3603-1300-20-20305C-3603025-02</v>
      </c>
      <c r="B870" t="str">
        <f>OP[[#This Row],[CODIGO_CRP]]&amp;OP[[#This Row],[Rubro]]</f>
        <v>11325-45-NC-3603-1300-20-20305C-3603025-02</v>
      </c>
      <c r="C870" t="str">
        <f>OP[[#This Row],[CODIGO_CDP]]&amp;OP[[#This Row],[Rubro]]</f>
        <v>3825-45-NC-3603-1300-20-20305C-3603025-02</v>
      </c>
      <c r="D870" t="str">
        <f>_xlfn.CONCAT(MID(OP[[#This Row],[Numero Documento]],1,10),"-",RIGHT(OP[[#This Row],[Dependencia]],2),"-",MID(OP[[#This Row],[Fuente]],1,1))</f>
        <v>64548625-45-N</v>
      </c>
      <c r="E870" t="str">
        <f>_xlfn.CONCAT(MID(OP[[#This Row],[Compromisos]],1,10),"-",RIGHT(OP[[#This Row],[Dependencia]],2),"-",MID(OP[[#This Row],[Fuente]],1,1))</f>
        <v>11325-45-N</v>
      </c>
      <c r="F870" t="str">
        <f>_xlfn.CONCAT(MID(OP[[#This Row],[CDP]],1,10),"-",RIGHT(OP[[#This Row],[Dependencia]],2),"-",MID(OP[[#This Row],[Fuente]],1,1))</f>
        <v>3825-45-N</v>
      </c>
      <c r="G870" t="s">
        <v>776</v>
      </c>
      <c r="H870">
        <v>45726</v>
      </c>
      <c r="I870">
        <v>45728.067997685182</v>
      </c>
      <c r="J870" t="s">
        <v>51</v>
      </c>
      <c r="K870" s="1">
        <v>3986243</v>
      </c>
      <c r="L870" s="1">
        <v>21190</v>
      </c>
      <c r="M870" s="1">
        <v>3965053</v>
      </c>
      <c r="N870" t="s">
        <v>52</v>
      </c>
      <c r="O870" t="s">
        <v>53</v>
      </c>
      <c r="P870" t="s">
        <v>169</v>
      </c>
      <c r="Q870">
        <v>79216079</v>
      </c>
      <c r="R870" t="s">
        <v>777</v>
      </c>
      <c r="S870" t="s">
        <v>56</v>
      </c>
      <c r="T870" t="s">
        <v>57</v>
      </c>
      <c r="U870" s="3" t="s">
        <v>778</v>
      </c>
      <c r="V870" t="s">
        <v>59</v>
      </c>
      <c r="W870">
        <v>890903938</v>
      </c>
      <c r="X870" t="s">
        <v>86</v>
      </c>
      <c r="Y870">
        <v>923245</v>
      </c>
      <c r="Z870" t="s">
        <v>403</v>
      </c>
      <c r="AA870" t="s">
        <v>62</v>
      </c>
      <c r="AB870" t="s">
        <v>63</v>
      </c>
      <c r="AC870" t="s">
        <v>172</v>
      </c>
      <c r="AD870" t="s">
        <v>173</v>
      </c>
      <c r="AE870" t="s">
        <v>66</v>
      </c>
      <c r="AF870" s="1">
        <v>3986243</v>
      </c>
      <c r="AG870" s="1">
        <v>0</v>
      </c>
      <c r="AH870" s="1">
        <v>0</v>
      </c>
      <c r="AI870" s="1">
        <v>0</v>
      </c>
      <c r="AJ870" t="s">
        <v>67</v>
      </c>
      <c r="AM870" t="s">
        <v>68</v>
      </c>
      <c r="AS870">
        <v>3825</v>
      </c>
      <c r="AT870">
        <v>3825</v>
      </c>
      <c r="AU870">
        <v>11325</v>
      </c>
      <c r="AV870">
        <v>0</v>
      </c>
      <c r="AX870">
        <v>17825</v>
      </c>
      <c r="AY870">
        <v>64548625</v>
      </c>
      <c r="AZ870" t="s">
        <v>70</v>
      </c>
      <c r="BA870">
        <v>45694</v>
      </c>
      <c r="BB870" t="s">
        <v>174</v>
      </c>
      <c r="BC870" t="s">
        <v>779</v>
      </c>
      <c r="BD870" t="s">
        <v>421</v>
      </c>
    </row>
    <row r="871" spans="1:56" x14ac:dyDescent="0.25">
      <c r="A871" t="str">
        <f>OP[[#This Row],[CODIGO_OP]]&amp;OP[[#This Row],[Rubro]]</f>
        <v>64549825-45-NC-3603-1300-20-20305C-3603025-02</v>
      </c>
      <c r="B871" t="str">
        <f>OP[[#This Row],[CODIGO_CRP]]&amp;OP[[#This Row],[Rubro]]</f>
        <v>11425-45-NC-3603-1300-20-20305C-3603025-02</v>
      </c>
      <c r="C871" t="str">
        <f>OP[[#This Row],[CODIGO_CDP]]&amp;OP[[#This Row],[Rubro]]</f>
        <v>3825-45-NC-3603-1300-20-20305C-3603025-02</v>
      </c>
      <c r="D871" t="str">
        <f>_xlfn.CONCAT(MID(OP[[#This Row],[Numero Documento]],1,10),"-",RIGHT(OP[[#This Row],[Dependencia]],2),"-",MID(OP[[#This Row],[Fuente]],1,1))</f>
        <v>64549825-45-N</v>
      </c>
      <c r="E871" t="str">
        <f>_xlfn.CONCAT(MID(OP[[#This Row],[Compromisos]],1,10),"-",RIGHT(OP[[#This Row],[Dependencia]],2),"-",MID(OP[[#This Row],[Fuente]],1,1))</f>
        <v>11425-45-N</v>
      </c>
      <c r="F871" t="str">
        <f>_xlfn.CONCAT(MID(OP[[#This Row],[CDP]],1,10),"-",RIGHT(OP[[#This Row],[Dependencia]],2),"-",MID(OP[[#This Row],[Fuente]],1,1))</f>
        <v>3825-45-N</v>
      </c>
      <c r="G871" t="s">
        <v>780</v>
      </c>
      <c r="H871">
        <v>45726</v>
      </c>
      <c r="I871">
        <v>45728.073634259257</v>
      </c>
      <c r="J871" t="s">
        <v>51</v>
      </c>
      <c r="K871" s="1">
        <v>3986243</v>
      </c>
      <c r="L871" s="1">
        <v>23190</v>
      </c>
      <c r="M871" s="1">
        <v>3963053</v>
      </c>
      <c r="N871" t="s">
        <v>52</v>
      </c>
      <c r="O871" t="s">
        <v>53</v>
      </c>
      <c r="P871" t="s">
        <v>169</v>
      </c>
      <c r="Q871">
        <v>1012439964</v>
      </c>
      <c r="R871" t="s">
        <v>345</v>
      </c>
      <c r="S871" t="s">
        <v>56</v>
      </c>
      <c r="T871" t="s">
        <v>57</v>
      </c>
      <c r="U871" s="3" t="s">
        <v>346</v>
      </c>
      <c r="V871" t="s">
        <v>59</v>
      </c>
      <c r="W871">
        <v>890903938</v>
      </c>
      <c r="X871" t="s">
        <v>86</v>
      </c>
      <c r="Y871">
        <v>923245</v>
      </c>
      <c r="Z871" t="s">
        <v>403</v>
      </c>
      <c r="AA871" t="s">
        <v>62</v>
      </c>
      <c r="AB871" t="s">
        <v>63</v>
      </c>
      <c r="AC871" t="s">
        <v>172</v>
      </c>
      <c r="AD871" t="s">
        <v>173</v>
      </c>
      <c r="AE871" t="s">
        <v>66</v>
      </c>
      <c r="AF871" s="1">
        <v>3986243</v>
      </c>
      <c r="AG871" s="1">
        <v>0</v>
      </c>
      <c r="AH871" s="1">
        <v>0</v>
      </c>
      <c r="AI871" s="1">
        <v>0</v>
      </c>
      <c r="AJ871" t="s">
        <v>67</v>
      </c>
      <c r="AM871" t="s">
        <v>68</v>
      </c>
      <c r="AS871">
        <v>3825</v>
      </c>
      <c r="AT871">
        <v>3825</v>
      </c>
      <c r="AU871">
        <v>11425</v>
      </c>
      <c r="AV871">
        <v>0</v>
      </c>
      <c r="AX871">
        <v>17925</v>
      </c>
      <c r="AY871">
        <v>64549825</v>
      </c>
      <c r="AZ871" t="s">
        <v>70</v>
      </c>
      <c r="BA871">
        <v>45694</v>
      </c>
      <c r="BB871" t="s">
        <v>174</v>
      </c>
      <c r="BC871" t="s">
        <v>781</v>
      </c>
      <c r="BD871" t="s">
        <v>421</v>
      </c>
    </row>
    <row r="872" spans="1:56" x14ac:dyDescent="0.25">
      <c r="A872" t="str">
        <f>OP[[#This Row],[CODIGO_OP]]&amp;OP[[#This Row],[Rubro]]</f>
        <v>64549925-45-NC-3603-1300-20-20305C-3603025-02</v>
      </c>
      <c r="B872" t="str">
        <f>OP[[#This Row],[CODIGO_CRP]]&amp;OP[[#This Row],[Rubro]]</f>
        <v>11525-45-NC-3603-1300-20-20305C-3603025-02</v>
      </c>
      <c r="C872" t="str">
        <f>OP[[#This Row],[CODIGO_CDP]]&amp;OP[[#This Row],[Rubro]]</f>
        <v>3825-45-NC-3603-1300-20-20305C-3603025-02</v>
      </c>
      <c r="D872" t="str">
        <f>_xlfn.CONCAT(MID(OP[[#This Row],[Numero Documento]],1,10),"-",RIGHT(OP[[#This Row],[Dependencia]],2),"-",MID(OP[[#This Row],[Fuente]],1,1))</f>
        <v>64549925-45-N</v>
      </c>
      <c r="E872" t="str">
        <f>_xlfn.CONCAT(MID(OP[[#This Row],[Compromisos]],1,10),"-",RIGHT(OP[[#This Row],[Dependencia]],2),"-",MID(OP[[#This Row],[Fuente]],1,1))</f>
        <v>11525-45-N</v>
      </c>
      <c r="F872" t="str">
        <f>_xlfn.CONCAT(MID(OP[[#This Row],[CDP]],1,10),"-",RIGHT(OP[[#This Row],[Dependencia]],2),"-",MID(OP[[#This Row],[Fuente]],1,1))</f>
        <v>3825-45-N</v>
      </c>
      <c r="G872" t="s">
        <v>782</v>
      </c>
      <c r="H872">
        <v>45726</v>
      </c>
      <c r="I872">
        <v>45728.077210648145</v>
      </c>
      <c r="J872" t="s">
        <v>51</v>
      </c>
      <c r="K872" s="1">
        <v>3986243</v>
      </c>
      <c r="L872" s="1">
        <v>21190</v>
      </c>
      <c r="M872" s="1">
        <v>3965053</v>
      </c>
      <c r="N872" t="s">
        <v>52</v>
      </c>
      <c r="O872" t="s">
        <v>53</v>
      </c>
      <c r="P872" t="s">
        <v>169</v>
      </c>
      <c r="Q872">
        <v>79221542</v>
      </c>
      <c r="R872" t="s">
        <v>783</v>
      </c>
      <c r="S872" t="s">
        <v>56</v>
      </c>
      <c r="T872" t="s">
        <v>57</v>
      </c>
      <c r="U872" s="3" t="s">
        <v>784</v>
      </c>
      <c r="V872" t="s">
        <v>59</v>
      </c>
      <c r="W872">
        <v>860007335</v>
      </c>
      <c r="X872" t="s">
        <v>201</v>
      </c>
      <c r="Y872">
        <v>923245</v>
      </c>
      <c r="Z872" t="s">
        <v>403</v>
      </c>
      <c r="AA872" t="s">
        <v>62</v>
      </c>
      <c r="AB872" t="s">
        <v>63</v>
      </c>
      <c r="AC872" t="s">
        <v>172</v>
      </c>
      <c r="AD872" t="s">
        <v>173</v>
      </c>
      <c r="AE872" t="s">
        <v>66</v>
      </c>
      <c r="AF872" s="1">
        <v>3986243</v>
      </c>
      <c r="AG872" s="1">
        <v>0</v>
      </c>
      <c r="AH872" s="1">
        <v>0</v>
      </c>
      <c r="AI872" s="1">
        <v>0</v>
      </c>
      <c r="AJ872" t="s">
        <v>67</v>
      </c>
      <c r="AM872" t="s">
        <v>68</v>
      </c>
      <c r="AS872">
        <v>3825</v>
      </c>
      <c r="AT872">
        <v>3825</v>
      </c>
      <c r="AU872">
        <v>11525</v>
      </c>
      <c r="AV872">
        <v>0</v>
      </c>
      <c r="AX872">
        <v>18025</v>
      </c>
      <c r="AY872">
        <v>64549925</v>
      </c>
      <c r="AZ872" t="s">
        <v>70</v>
      </c>
      <c r="BA872">
        <v>45694</v>
      </c>
      <c r="BB872" t="s">
        <v>174</v>
      </c>
      <c r="BC872" t="s">
        <v>785</v>
      </c>
      <c r="BD872" t="s">
        <v>421</v>
      </c>
    </row>
    <row r="873" spans="1:56" x14ac:dyDescent="0.25">
      <c r="A873" t="str">
        <f>OP[[#This Row],[CODIGO_OP]]&amp;OP[[#This Row],[Rubro]]</f>
        <v>64550025-45-NC-3603-1300-20-20305C-3603025-02</v>
      </c>
      <c r="B873" t="str">
        <f>OP[[#This Row],[CODIGO_CRP]]&amp;OP[[#This Row],[Rubro]]</f>
        <v>11625-45-NC-3603-1300-20-20305C-3603025-02</v>
      </c>
      <c r="C873" t="str">
        <f>OP[[#This Row],[CODIGO_CDP]]&amp;OP[[#This Row],[Rubro]]</f>
        <v>3825-45-NC-3603-1300-20-20305C-3603025-02</v>
      </c>
      <c r="D873" t="str">
        <f>_xlfn.CONCAT(MID(OP[[#This Row],[Numero Documento]],1,10),"-",RIGHT(OP[[#This Row],[Dependencia]],2),"-",MID(OP[[#This Row],[Fuente]],1,1))</f>
        <v>64550025-45-N</v>
      </c>
      <c r="E873" t="str">
        <f>_xlfn.CONCAT(MID(OP[[#This Row],[Compromisos]],1,10),"-",RIGHT(OP[[#This Row],[Dependencia]],2),"-",MID(OP[[#This Row],[Fuente]],1,1))</f>
        <v>11625-45-N</v>
      </c>
      <c r="F873" t="str">
        <f>_xlfn.CONCAT(MID(OP[[#This Row],[CDP]],1,10),"-",RIGHT(OP[[#This Row],[Dependencia]],2),"-",MID(OP[[#This Row],[Fuente]],1,1))</f>
        <v>3825-45-N</v>
      </c>
      <c r="G873" t="s">
        <v>786</v>
      </c>
      <c r="H873">
        <v>45726</v>
      </c>
      <c r="I873">
        <v>45728.067824074074</v>
      </c>
      <c r="J873" t="s">
        <v>51</v>
      </c>
      <c r="K873" s="1">
        <v>3986243</v>
      </c>
      <c r="L873" s="1">
        <v>21190</v>
      </c>
      <c r="M873" s="1">
        <v>3965053</v>
      </c>
      <c r="N873" t="s">
        <v>52</v>
      </c>
      <c r="O873" t="s">
        <v>53</v>
      </c>
      <c r="P873" t="s">
        <v>169</v>
      </c>
      <c r="Q873">
        <v>1032360333</v>
      </c>
      <c r="R873" t="s">
        <v>787</v>
      </c>
      <c r="S873" t="s">
        <v>56</v>
      </c>
      <c r="T873" t="s">
        <v>57</v>
      </c>
      <c r="U873" s="3" t="s">
        <v>788</v>
      </c>
      <c r="V873" t="s">
        <v>59</v>
      </c>
      <c r="W873">
        <v>890903938</v>
      </c>
      <c r="X873" t="s">
        <v>86</v>
      </c>
      <c r="Y873">
        <v>923245</v>
      </c>
      <c r="Z873" t="s">
        <v>403</v>
      </c>
      <c r="AA873" t="s">
        <v>62</v>
      </c>
      <c r="AB873" t="s">
        <v>63</v>
      </c>
      <c r="AC873" t="s">
        <v>172</v>
      </c>
      <c r="AD873" t="s">
        <v>173</v>
      </c>
      <c r="AE873" t="s">
        <v>66</v>
      </c>
      <c r="AF873" s="1">
        <v>3986243</v>
      </c>
      <c r="AG873" s="1">
        <v>0</v>
      </c>
      <c r="AH873" s="1">
        <v>0</v>
      </c>
      <c r="AI873" s="1">
        <v>0</v>
      </c>
      <c r="AJ873" t="s">
        <v>67</v>
      </c>
      <c r="AM873" t="s">
        <v>68</v>
      </c>
      <c r="AS873">
        <v>3825</v>
      </c>
      <c r="AT873">
        <v>3825</v>
      </c>
      <c r="AU873">
        <v>11625</v>
      </c>
      <c r="AV873">
        <v>0</v>
      </c>
      <c r="AX873">
        <v>18125</v>
      </c>
      <c r="AY873">
        <v>64550025</v>
      </c>
      <c r="AZ873" t="s">
        <v>70</v>
      </c>
      <c r="BA873">
        <v>45694</v>
      </c>
      <c r="BB873" t="s">
        <v>174</v>
      </c>
      <c r="BC873" t="s">
        <v>789</v>
      </c>
      <c r="BD873" t="s">
        <v>421</v>
      </c>
    </row>
    <row r="874" spans="1:56" x14ac:dyDescent="0.25">
      <c r="A874" t="str">
        <f>OP[[#This Row],[CODIGO_OP]]&amp;OP[[#This Row],[Rubro]]</f>
        <v>64550125-45-NC-3603-1300-20-20305C-3603025-02</v>
      </c>
      <c r="B874" t="str">
        <f>OP[[#This Row],[CODIGO_CRP]]&amp;OP[[#This Row],[Rubro]]</f>
        <v>11725-45-NC-3603-1300-20-20305C-3603025-02</v>
      </c>
      <c r="C874" t="str">
        <f>OP[[#This Row],[CODIGO_CDP]]&amp;OP[[#This Row],[Rubro]]</f>
        <v>3825-45-NC-3603-1300-20-20305C-3603025-02</v>
      </c>
      <c r="D874" t="str">
        <f>_xlfn.CONCAT(MID(OP[[#This Row],[Numero Documento]],1,10),"-",RIGHT(OP[[#This Row],[Dependencia]],2),"-",MID(OP[[#This Row],[Fuente]],1,1))</f>
        <v>64550125-45-N</v>
      </c>
      <c r="E874" t="str">
        <f>_xlfn.CONCAT(MID(OP[[#This Row],[Compromisos]],1,10),"-",RIGHT(OP[[#This Row],[Dependencia]],2),"-",MID(OP[[#This Row],[Fuente]],1,1))</f>
        <v>11725-45-N</v>
      </c>
      <c r="F874" t="str">
        <f>_xlfn.CONCAT(MID(OP[[#This Row],[CDP]],1,10),"-",RIGHT(OP[[#This Row],[Dependencia]],2),"-",MID(OP[[#This Row],[Fuente]],1,1))</f>
        <v>3825-45-N</v>
      </c>
      <c r="G874" t="s">
        <v>790</v>
      </c>
      <c r="H874">
        <v>45726</v>
      </c>
      <c r="I874">
        <v>45728.076273148145</v>
      </c>
      <c r="J874" t="s">
        <v>51</v>
      </c>
      <c r="K874" s="1">
        <v>3986243</v>
      </c>
      <c r="L874" s="1">
        <v>21190</v>
      </c>
      <c r="M874" s="1">
        <v>3965053</v>
      </c>
      <c r="N874" t="s">
        <v>52</v>
      </c>
      <c r="O874" t="s">
        <v>53</v>
      </c>
      <c r="P874" t="s">
        <v>169</v>
      </c>
      <c r="Q874">
        <v>79938816</v>
      </c>
      <c r="R874" t="s">
        <v>791</v>
      </c>
      <c r="S874" t="s">
        <v>56</v>
      </c>
      <c r="T874" t="s">
        <v>57</v>
      </c>
      <c r="U874" s="3" t="s">
        <v>792</v>
      </c>
      <c r="V874" t="s">
        <v>59</v>
      </c>
      <c r="W874">
        <v>860034594</v>
      </c>
      <c r="X874" t="s">
        <v>195</v>
      </c>
      <c r="Y874">
        <v>923245</v>
      </c>
      <c r="Z874" t="s">
        <v>403</v>
      </c>
      <c r="AA874" t="s">
        <v>62</v>
      </c>
      <c r="AB874" t="s">
        <v>63</v>
      </c>
      <c r="AC874" t="s">
        <v>172</v>
      </c>
      <c r="AD874" t="s">
        <v>173</v>
      </c>
      <c r="AE874" t="s">
        <v>66</v>
      </c>
      <c r="AF874" s="1">
        <v>3986243</v>
      </c>
      <c r="AG874" s="1">
        <v>0</v>
      </c>
      <c r="AH874" s="1">
        <v>0</v>
      </c>
      <c r="AI874" s="1">
        <v>0</v>
      </c>
      <c r="AJ874" t="s">
        <v>67</v>
      </c>
      <c r="AM874" t="s">
        <v>68</v>
      </c>
      <c r="AS874">
        <v>3825</v>
      </c>
      <c r="AT874">
        <v>3825</v>
      </c>
      <c r="AU874">
        <v>11725</v>
      </c>
      <c r="AV874">
        <v>0</v>
      </c>
      <c r="AX874">
        <v>18225</v>
      </c>
      <c r="AY874">
        <v>64550125</v>
      </c>
      <c r="AZ874" t="s">
        <v>70</v>
      </c>
      <c r="BA874">
        <v>45694</v>
      </c>
      <c r="BB874" t="s">
        <v>174</v>
      </c>
      <c r="BC874" t="s">
        <v>793</v>
      </c>
      <c r="BD874" t="s">
        <v>421</v>
      </c>
    </row>
    <row r="875" spans="1:56" x14ac:dyDescent="0.25">
      <c r="A875" t="str">
        <f>OP[[#This Row],[CODIGO_OP]]&amp;OP[[#This Row],[Rubro]]</f>
        <v>64550325-45-NC-3603-1300-20-20305C-3603025-02</v>
      </c>
      <c r="B875" t="str">
        <f>OP[[#This Row],[CODIGO_CRP]]&amp;OP[[#This Row],[Rubro]]</f>
        <v>11825-45-NC-3603-1300-20-20305C-3603025-02</v>
      </c>
      <c r="C875" t="str">
        <f>OP[[#This Row],[CODIGO_CDP]]&amp;OP[[#This Row],[Rubro]]</f>
        <v>3825-45-NC-3603-1300-20-20305C-3603025-02</v>
      </c>
      <c r="D875" t="str">
        <f>_xlfn.CONCAT(MID(OP[[#This Row],[Numero Documento]],1,10),"-",RIGHT(OP[[#This Row],[Dependencia]],2),"-",MID(OP[[#This Row],[Fuente]],1,1))</f>
        <v>64550325-45-N</v>
      </c>
      <c r="E875" t="str">
        <f>_xlfn.CONCAT(MID(OP[[#This Row],[Compromisos]],1,10),"-",RIGHT(OP[[#This Row],[Dependencia]],2),"-",MID(OP[[#This Row],[Fuente]],1,1))</f>
        <v>11825-45-N</v>
      </c>
      <c r="F875" t="str">
        <f>_xlfn.CONCAT(MID(OP[[#This Row],[CDP]],1,10),"-",RIGHT(OP[[#This Row],[Dependencia]],2),"-",MID(OP[[#This Row],[Fuente]],1,1))</f>
        <v>3825-45-N</v>
      </c>
      <c r="G875" t="s">
        <v>794</v>
      </c>
      <c r="H875">
        <v>45726</v>
      </c>
      <c r="I875">
        <v>45728.068009259259</v>
      </c>
      <c r="J875" t="s">
        <v>51</v>
      </c>
      <c r="K875" s="1">
        <v>3986243</v>
      </c>
      <c r="L875" s="1">
        <v>21190</v>
      </c>
      <c r="M875" s="1">
        <v>3965053</v>
      </c>
      <c r="N875" t="s">
        <v>52</v>
      </c>
      <c r="O875" t="s">
        <v>53</v>
      </c>
      <c r="P875" t="s">
        <v>169</v>
      </c>
      <c r="Q875">
        <v>52529189</v>
      </c>
      <c r="R875" t="s">
        <v>795</v>
      </c>
      <c r="S875" t="s">
        <v>56</v>
      </c>
      <c r="T875" t="s">
        <v>57</v>
      </c>
      <c r="U875" s="3" t="s">
        <v>796</v>
      </c>
      <c r="V875" t="s">
        <v>59</v>
      </c>
      <c r="W875">
        <v>890903938</v>
      </c>
      <c r="X875" t="s">
        <v>86</v>
      </c>
      <c r="Y875">
        <v>923245</v>
      </c>
      <c r="Z875" t="s">
        <v>403</v>
      </c>
      <c r="AA875" t="s">
        <v>62</v>
      </c>
      <c r="AB875" t="s">
        <v>63</v>
      </c>
      <c r="AC875" t="s">
        <v>172</v>
      </c>
      <c r="AD875" t="s">
        <v>173</v>
      </c>
      <c r="AE875" t="s">
        <v>66</v>
      </c>
      <c r="AF875" s="1">
        <v>3986243</v>
      </c>
      <c r="AG875" s="1">
        <v>0</v>
      </c>
      <c r="AH875" s="1">
        <v>0</v>
      </c>
      <c r="AI875" s="1">
        <v>0</v>
      </c>
      <c r="AJ875" t="s">
        <v>67</v>
      </c>
      <c r="AM875" t="s">
        <v>68</v>
      </c>
      <c r="AS875">
        <v>3825</v>
      </c>
      <c r="AT875">
        <v>3825</v>
      </c>
      <c r="AU875">
        <v>11825</v>
      </c>
      <c r="AV875">
        <v>0</v>
      </c>
      <c r="AX875">
        <v>18325</v>
      </c>
      <c r="AY875">
        <v>64550325</v>
      </c>
      <c r="AZ875" t="s">
        <v>70</v>
      </c>
      <c r="BA875">
        <v>45694</v>
      </c>
      <c r="BB875" t="s">
        <v>174</v>
      </c>
      <c r="BC875" t="s">
        <v>797</v>
      </c>
      <c r="BD875" t="s">
        <v>421</v>
      </c>
    </row>
    <row r="876" spans="1:56" x14ac:dyDescent="0.25">
      <c r="A876" t="str">
        <f>OP[[#This Row],[CODIGO_OP]]&amp;OP[[#This Row],[Rubro]]</f>
        <v>64550425-45-NC-3603-1300-20-20305C-3603025-02</v>
      </c>
      <c r="B876" t="str">
        <f>OP[[#This Row],[CODIGO_CRP]]&amp;OP[[#This Row],[Rubro]]</f>
        <v>11925-45-NC-3603-1300-20-20305C-3603025-02</v>
      </c>
      <c r="C876" t="str">
        <f>OP[[#This Row],[CODIGO_CDP]]&amp;OP[[#This Row],[Rubro]]</f>
        <v>3825-45-NC-3603-1300-20-20305C-3603025-02</v>
      </c>
      <c r="D876" t="str">
        <f>_xlfn.CONCAT(MID(OP[[#This Row],[Numero Documento]],1,10),"-",RIGHT(OP[[#This Row],[Dependencia]],2),"-",MID(OP[[#This Row],[Fuente]],1,1))</f>
        <v>64550425-45-N</v>
      </c>
      <c r="E876" t="str">
        <f>_xlfn.CONCAT(MID(OP[[#This Row],[Compromisos]],1,10),"-",RIGHT(OP[[#This Row],[Dependencia]],2),"-",MID(OP[[#This Row],[Fuente]],1,1))</f>
        <v>11925-45-N</v>
      </c>
      <c r="F876" t="str">
        <f>_xlfn.CONCAT(MID(OP[[#This Row],[CDP]],1,10),"-",RIGHT(OP[[#This Row],[Dependencia]],2),"-",MID(OP[[#This Row],[Fuente]],1,1))</f>
        <v>3825-45-N</v>
      </c>
      <c r="G876" t="s">
        <v>798</v>
      </c>
      <c r="H876">
        <v>45726</v>
      </c>
      <c r="I876">
        <v>45728.078067129631</v>
      </c>
      <c r="J876" t="s">
        <v>51</v>
      </c>
      <c r="K876" s="1">
        <v>3986243</v>
      </c>
      <c r="L876" s="1">
        <v>21190</v>
      </c>
      <c r="M876" s="1">
        <v>3965053</v>
      </c>
      <c r="N876" t="s">
        <v>52</v>
      </c>
      <c r="O876" t="s">
        <v>53</v>
      </c>
      <c r="P876" t="s">
        <v>169</v>
      </c>
      <c r="Q876">
        <v>52542737</v>
      </c>
      <c r="R876" t="s">
        <v>799</v>
      </c>
      <c r="S876" t="s">
        <v>56</v>
      </c>
      <c r="T876" t="s">
        <v>57</v>
      </c>
      <c r="U876" s="3" t="s">
        <v>800</v>
      </c>
      <c r="V876" t="s">
        <v>59</v>
      </c>
      <c r="W876">
        <v>860035827</v>
      </c>
      <c r="X876" t="s">
        <v>378</v>
      </c>
      <c r="Y876">
        <v>923245</v>
      </c>
      <c r="Z876" t="s">
        <v>403</v>
      </c>
      <c r="AA876" t="s">
        <v>62</v>
      </c>
      <c r="AB876" t="s">
        <v>63</v>
      </c>
      <c r="AC876" t="s">
        <v>172</v>
      </c>
      <c r="AD876" t="s">
        <v>173</v>
      </c>
      <c r="AE876" t="s">
        <v>66</v>
      </c>
      <c r="AF876" s="1">
        <v>3986243</v>
      </c>
      <c r="AG876" s="1">
        <v>0</v>
      </c>
      <c r="AH876" s="1">
        <v>0</v>
      </c>
      <c r="AI876" s="1">
        <v>0</v>
      </c>
      <c r="AJ876" t="s">
        <v>67</v>
      </c>
      <c r="AM876" t="s">
        <v>68</v>
      </c>
      <c r="AS876">
        <v>3825</v>
      </c>
      <c r="AT876">
        <v>3825</v>
      </c>
      <c r="AU876">
        <v>11925</v>
      </c>
      <c r="AV876">
        <v>0</v>
      </c>
      <c r="AX876">
        <v>18425</v>
      </c>
      <c r="AY876">
        <v>64550425</v>
      </c>
      <c r="AZ876" t="s">
        <v>70</v>
      </c>
      <c r="BA876">
        <v>45694</v>
      </c>
      <c r="BB876" t="s">
        <v>174</v>
      </c>
      <c r="BC876" t="s">
        <v>801</v>
      </c>
      <c r="BD876" t="s">
        <v>421</v>
      </c>
    </row>
    <row r="877" spans="1:56" x14ac:dyDescent="0.25">
      <c r="A877" t="str">
        <f>OP[[#This Row],[CODIGO_OP]]&amp;OP[[#This Row],[Rubro]]</f>
        <v>64550525-45-NC-3603-1300-20-20305C-3603025-02</v>
      </c>
      <c r="B877" t="str">
        <f>OP[[#This Row],[CODIGO_CRP]]&amp;OP[[#This Row],[Rubro]]</f>
        <v>12025-45-NC-3603-1300-20-20305C-3603025-02</v>
      </c>
      <c r="C877" t="str">
        <f>OP[[#This Row],[CODIGO_CDP]]&amp;OP[[#This Row],[Rubro]]</f>
        <v>3825-45-NC-3603-1300-20-20305C-3603025-02</v>
      </c>
      <c r="D877" t="str">
        <f>_xlfn.CONCAT(MID(OP[[#This Row],[Numero Documento]],1,10),"-",RIGHT(OP[[#This Row],[Dependencia]],2),"-",MID(OP[[#This Row],[Fuente]],1,1))</f>
        <v>64550525-45-N</v>
      </c>
      <c r="E877" t="str">
        <f>_xlfn.CONCAT(MID(OP[[#This Row],[Compromisos]],1,10),"-",RIGHT(OP[[#This Row],[Dependencia]],2),"-",MID(OP[[#This Row],[Fuente]],1,1))</f>
        <v>12025-45-N</v>
      </c>
      <c r="F877" t="str">
        <f>_xlfn.CONCAT(MID(OP[[#This Row],[CDP]],1,10),"-",RIGHT(OP[[#This Row],[Dependencia]],2),"-",MID(OP[[#This Row],[Fuente]],1,1))</f>
        <v>3825-45-N</v>
      </c>
      <c r="G877" t="s">
        <v>802</v>
      </c>
      <c r="H877">
        <v>45726</v>
      </c>
      <c r="I877">
        <v>45728.077210648145</v>
      </c>
      <c r="J877" t="s">
        <v>51</v>
      </c>
      <c r="K877" s="1">
        <v>3986243</v>
      </c>
      <c r="L877" s="1">
        <v>21190</v>
      </c>
      <c r="M877" s="1">
        <v>3965053</v>
      </c>
      <c r="N877" t="s">
        <v>52</v>
      </c>
      <c r="O877" t="s">
        <v>53</v>
      </c>
      <c r="P877" t="s">
        <v>169</v>
      </c>
      <c r="Q877">
        <v>52545500</v>
      </c>
      <c r="R877" t="s">
        <v>803</v>
      </c>
      <c r="S877" t="s">
        <v>56</v>
      </c>
      <c r="T877" t="s">
        <v>57</v>
      </c>
      <c r="U877" s="3" t="s">
        <v>804</v>
      </c>
      <c r="V877" t="s">
        <v>59</v>
      </c>
      <c r="W877">
        <v>860007335</v>
      </c>
      <c r="X877" t="s">
        <v>201</v>
      </c>
      <c r="Y877">
        <v>923245</v>
      </c>
      <c r="Z877" t="s">
        <v>403</v>
      </c>
      <c r="AA877" t="s">
        <v>62</v>
      </c>
      <c r="AB877" t="s">
        <v>63</v>
      </c>
      <c r="AC877" t="s">
        <v>172</v>
      </c>
      <c r="AD877" t="s">
        <v>173</v>
      </c>
      <c r="AE877" t="s">
        <v>66</v>
      </c>
      <c r="AF877" s="1">
        <v>3986243</v>
      </c>
      <c r="AG877" s="1">
        <v>0</v>
      </c>
      <c r="AH877" s="1">
        <v>0</v>
      </c>
      <c r="AI877" s="1">
        <v>0</v>
      </c>
      <c r="AJ877" t="s">
        <v>67</v>
      </c>
      <c r="AM877" t="s">
        <v>68</v>
      </c>
      <c r="AS877">
        <v>3825</v>
      </c>
      <c r="AT877">
        <v>3825</v>
      </c>
      <c r="AU877">
        <v>12025</v>
      </c>
      <c r="AV877">
        <v>0</v>
      </c>
      <c r="AX877">
        <v>18525</v>
      </c>
      <c r="AY877">
        <v>64550525</v>
      </c>
      <c r="AZ877" t="s">
        <v>70</v>
      </c>
      <c r="BA877">
        <v>45694</v>
      </c>
      <c r="BB877" t="s">
        <v>174</v>
      </c>
      <c r="BC877" t="s">
        <v>805</v>
      </c>
      <c r="BD877" t="s">
        <v>421</v>
      </c>
    </row>
    <row r="878" spans="1:56" x14ac:dyDescent="0.25">
      <c r="A878" t="str">
        <f>OP[[#This Row],[CODIGO_OP]]&amp;OP[[#This Row],[Rubro]]</f>
        <v>64550625-45-NC-3603-1300-20-20305C-3603025-02</v>
      </c>
      <c r="B878" t="str">
        <f>OP[[#This Row],[CODIGO_CRP]]&amp;OP[[#This Row],[Rubro]]</f>
        <v>12125-45-NC-3603-1300-20-20305C-3603025-02</v>
      </c>
      <c r="C878" t="str">
        <f>OP[[#This Row],[CODIGO_CDP]]&amp;OP[[#This Row],[Rubro]]</f>
        <v>3825-45-NC-3603-1300-20-20305C-3603025-02</v>
      </c>
      <c r="D878" t="str">
        <f>_xlfn.CONCAT(MID(OP[[#This Row],[Numero Documento]],1,10),"-",RIGHT(OP[[#This Row],[Dependencia]],2),"-",MID(OP[[#This Row],[Fuente]],1,1))</f>
        <v>64550625-45-N</v>
      </c>
      <c r="E878" t="str">
        <f>_xlfn.CONCAT(MID(OP[[#This Row],[Compromisos]],1,10),"-",RIGHT(OP[[#This Row],[Dependencia]],2),"-",MID(OP[[#This Row],[Fuente]],1,1))</f>
        <v>12125-45-N</v>
      </c>
      <c r="F878" t="str">
        <f>_xlfn.CONCAT(MID(OP[[#This Row],[CDP]],1,10),"-",RIGHT(OP[[#This Row],[Dependencia]],2),"-",MID(OP[[#This Row],[Fuente]],1,1))</f>
        <v>3825-45-N</v>
      </c>
      <c r="G878" t="s">
        <v>806</v>
      </c>
      <c r="H878">
        <v>45726</v>
      </c>
      <c r="I878">
        <v>45728.077222222222</v>
      </c>
      <c r="J878" t="s">
        <v>51</v>
      </c>
      <c r="K878" s="1">
        <v>3986243</v>
      </c>
      <c r="L878" s="1">
        <v>21190</v>
      </c>
      <c r="M878" s="1">
        <v>3965053</v>
      </c>
      <c r="N878" t="s">
        <v>52</v>
      </c>
      <c r="O878" t="s">
        <v>53</v>
      </c>
      <c r="P878" t="s">
        <v>169</v>
      </c>
      <c r="Q878">
        <v>52823268</v>
      </c>
      <c r="R878" t="s">
        <v>807</v>
      </c>
      <c r="S878" t="s">
        <v>56</v>
      </c>
      <c r="T878" t="s">
        <v>57</v>
      </c>
      <c r="U878" s="3" t="s">
        <v>808</v>
      </c>
      <c r="V878" t="s">
        <v>59</v>
      </c>
      <c r="W878">
        <v>860007335</v>
      </c>
      <c r="X878" t="s">
        <v>201</v>
      </c>
      <c r="Y878">
        <v>923245</v>
      </c>
      <c r="Z878" t="s">
        <v>403</v>
      </c>
      <c r="AA878" t="s">
        <v>62</v>
      </c>
      <c r="AB878" t="s">
        <v>63</v>
      </c>
      <c r="AC878" t="s">
        <v>172</v>
      </c>
      <c r="AD878" t="s">
        <v>173</v>
      </c>
      <c r="AE878" t="s">
        <v>66</v>
      </c>
      <c r="AF878" s="1">
        <v>3986243</v>
      </c>
      <c r="AG878" s="1">
        <v>0</v>
      </c>
      <c r="AH878" s="1">
        <v>0</v>
      </c>
      <c r="AI878" s="1">
        <v>0</v>
      </c>
      <c r="AJ878" t="s">
        <v>67</v>
      </c>
      <c r="AM878" t="s">
        <v>68</v>
      </c>
      <c r="AS878">
        <v>3825</v>
      </c>
      <c r="AT878">
        <v>3825</v>
      </c>
      <c r="AU878">
        <v>12125</v>
      </c>
      <c r="AV878">
        <v>0</v>
      </c>
      <c r="AX878">
        <v>18625</v>
      </c>
      <c r="AY878">
        <v>64550625</v>
      </c>
      <c r="AZ878" t="s">
        <v>70</v>
      </c>
      <c r="BA878">
        <v>45694</v>
      </c>
      <c r="BB878" t="s">
        <v>174</v>
      </c>
      <c r="BC878" t="s">
        <v>809</v>
      </c>
      <c r="BD878" t="s">
        <v>421</v>
      </c>
    </row>
    <row r="879" spans="1:56" x14ac:dyDescent="0.25">
      <c r="A879" t="str">
        <f>OP[[#This Row],[CODIGO_OP]]&amp;OP[[#This Row],[Rubro]]</f>
        <v>64550725-45-NC-3603-1300-20-20305C-3603025-02</v>
      </c>
      <c r="B879" t="str">
        <f>OP[[#This Row],[CODIGO_CRP]]&amp;OP[[#This Row],[Rubro]]</f>
        <v>12225-45-NC-3603-1300-20-20305C-3603025-02</v>
      </c>
      <c r="C879" t="str">
        <f>OP[[#This Row],[CODIGO_CDP]]&amp;OP[[#This Row],[Rubro]]</f>
        <v>3825-45-NC-3603-1300-20-20305C-3603025-02</v>
      </c>
      <c r="D879" t="str">
        <f>_xlfn.CONCAT(MID(OP[[#This Row],[Numero Documento]],1,10),"-",RIGHT(OP[[#This Row],[Dependencia]],2),"-",MID(OP[[#This Row],[Fuente]],1,1))</f>
        <v>64550725-45-N</v>
      </c>
      <c r="E879" t="str">
        <f>_xlfn.CONCAT(MID(OP[[#This Row],[Compromisos]],1,10),"-",RIGHT(OP[[#This Row],[Dependencia]],2),"-",MID(OP[[#This Row],[Fuente]],1,1))</f>
        <v>12225-45-N</v>
      </c>
      <c r="F879" t="str">
        <f>_xlfn.CONCAT(MID(OP[[#This Row],[CDP]],1,10),"-",RIGHT(OP[[#This Row],[Dependencia]],2),"-",MID(OP[[#This Row],[Fuente]],1,1))</f>
        <v>3825-45-N</v>
      </c>
      <c r="G879" t="s">
        <v>810</v>
      </c>
      <c r="H879">
        <v>45726</v>
      </c>
      <c r="I879">
        <v>45728.067986111113</v>
      </c>
      <c r="J879" t="s">
        <v>51</v>
      </c>
      <c r="K879" s="1">
        <v>3986243</v>
      </c>
      <c r="L879" s="1">
        <v>21190</v>
      </c>
      <c r="M879" s="1">
        <v>3965053</v>
      </c>
      <c r="N879" t="s">
        <v>52</v>
      </c>
      <c r="O879" t="s">
        <v>53</v>
      </c>
      <c r="P879" t="s">
        <v>169</v>
      </c>
      <c r="Q879">
        <v>20996655</v>
      </c>
      <c r="R879" t="s">
        <v>811</v>
      </c>
      <c r="S879" t="s">
        <v>56</v>
      </c>
      <c r="T879" t="s">
        <v>57</v>
      </c>
      <c r="U879" s="3" t="s">
        <v>812</v>
      </c>
      <c r="V879" t="s">
        <v>59</v>
      </c>
      <c r="W879">
        <v>890903938</v>
      </c>
      <c r="X879" t="s">
        <v>86</v>
      </c>
      <c r="Y879">
        <v>923245</v>
      </c>
      <c r="Z879" t="s">
        <v>403</v>
      </c>
      <c r="AA879" t="s">
        <v>62</v>
      </c>
      <c r="AB879" t="s">
        <v>63</v>
      </c>
      <c r="AC879" t="s">
        <v>172</v>
      </c>
      <c r="AD879" t="s">
        <v>173</v>
      </c>
      <c r="AE879" t="s">
        <v>66</v>
      </c>
      <c r="AF879" s="1">
        <v>3986243</v>
      </c>
      <c r="AG879" s="1">
        <v>0</v>
      </c>
      <c r="AH879" s="1">
        <v>0</v>
      </c>
      <c r="AI879" s="1">
        <v>0</v>
      </c>
      <c r="AJ879" t="s">
        <v>67</v>
      </c>
      <c r="AM879" t="s">
        <v>68</v>
      </c>
      <c r="AS879">
        <v>3825</v>
      </c>
      <c r="AT879">
        <v>3825</v>
      </c>
      <c r="AU879">
        <v>12225</v>
      </c>
      <c r="AV879">
        <v>0</v>
      </c>
      <c r="AX879">
        <v>18725</v>
      </c>
      <c r="AY879">
        <v>64550725</v>
      </c>
      <c r="AZ879" t="s">
        <v>70</v>
      </c>
      <c r="BA879">
        <v>45694</v>
      </c>
      <c r="BB879" t="s">
        <v>174</v>
      </c>
      <c r="BC879" t="s">
        <v>813</v>
      </c>
      <c r="BD879" t="s">
        <v>421</v>
      </c>
    </row>
    <row r="880" spans="1:56" x14ac:dyDescent="0.25">
      <c r="A880" t="str">
        <f>OP[[#This Row],[CODIGO_OP]]&amp;OP[[#This Row],[Rubro]]</f>
        <v>64550825-45-NC-3603-1300-20-20305C-3603025-02</v>
      </c>
      <c r="B880" t="str">
        <f>OP[[#This Row],[CODIGO_CRP]]&amp;OP[[#This Row],[Rubro]]</f>
        <v>12325-45-NC-3603-1300-20-20305C-3603025-02</v>
      </c>
      <c r="C880" t="str">
        <f>OP[[#This Row],[CODIGO_CDP]]&amp;OP[[#This Row],[Rubro]]</f>
        <v>3825-45-NC-3603-1300-20-20305C-3603025-02</v>
      </c>
      <c r="D880" t="str">
        <f>_xlfn.CONCAT(MID(OP[[#This Row],[Numero Documento]],1,10),"-",RIGHT(OP[[#This Row],[Dependencia]],2),"-",MID(OP[[#This Row],[Fuente]],1,1))</f>
        <v>64550825-45-N</v>
      </c>
      <c r="E880" t="str">
        <f>_xlfn.CONCAT(MID(OP[[#This Row],[Compromisos]],1,10),"-",RIGHT(OP[[#This Row],[Dependencia]],2),"-",MID(OP[[#This Row],[Fuente]],1,1))</f>
        <v>12325-45-N</v>
      </c>
      <c r="F880" t="str">
        <f>_xlfn.CONCAT(MID(OP[[#This Row],[CDP]],1,10),"-",RIGHT(OP[[#This Row],[Dependencia]],2),"-",MID(OP[[#This Row],[Fuente]],1,1))</f>
        <v>3825-45-N</v>
      </c>
      <c r="G880" t="s">
        <v>814</v>
      </c>
      <c r="H880">
        <v>45726</v>
      </c>
      <c r="I880">
        <v>45728.076273148145</v>
      </c>
      <c r="J880" t="s">
        <v>51</v>
      </c>
      <c r="K880" s="1">
        <v>3986243</v>
      </c>
      <c r="L880" s="1">
        <v>21190</v>
      </c>
      <c r="M880" s="1">
        <v>3965053</v>
      </c>
      <c r="N880" t="s">
        <v>52</v>
      </c>
      <c r="O880" t="s">
        <v>53</v>
      </c>
      <c r="P880" t="s">
        <v>169</v>
      </c>
      <c r="Q880">
        <v>34990465</v>
      </c>
      <c r="R880" t="s">
        <v>815</v>
      </c>
      <c r="S880" t="s">
        <v>56</v>
      </c>
      <c r="T880" t="s">
        <v>57</v>
      </c>
      <c r="U880" s="3" t="s">
        <v>816</v>
      </c>
      <c r="V880" t="s">
        <v>59</v>
      </c>
      <c r="W880">
        <v>860034594</v>
      </c>
      <c r="X880" t="s">
        <v>195</v>
      </c>
      <c r="Y880">
        <v>923245</v>
      </c>
      <c r="Z880" t="s">
        <v>403</v>
      </c>
      <c r="AA880" t="s">
        <v>62</v>
      </c>
      <c r="AB880" t="s">
        <v>63</v>
      </c>
      <c r="AC880" t="s">
        <v>172</v>
      </c>
      <c r="AD880" t="s">
        <v>173</v>
      </c>
      <c r="AE880" t="s">
        <v>66</v>
      </c>
      <c r="AF880" s="1">
        <v>3986243</v>
      </c>
      <c r="AG880" s="1">
        <v>0</v>
      </c>
      <c r="AH880" s="1">
        <v>0</v>
      </c>
      <c r="AI880" s="1">
        <v>0</v>
      </c>
      <c r="AJ880" t="s">
        <v>67</v>
      </c>
      <c r="AM880" t="s">
        <v>68</v>
      </c>
      <c r="AS880">
        <v>3825</v>
      </c>
      <c r="AT880">
        <v>3825</v>
      </c>
      <c r="AU880">
        <v>12325</v>
      </c>
      <c r="AV880">
        <v>0</v>
      </c>
      <c r="AX880">
        <v>18825</v>
      </c>
      <c r="AY880">
        <v>64550825</v>
      </c>
      <c r="AZ880" t="s">
        <v>70</v>
      </c>
      <c r="BA880">
        <v>45694</v>
      </c>
      <c r="BB880" t="s">
        <v>174</v>
      </c>
      <c r="BC880" t="s">
        <v>817</v>
      </c>
      <c r="BD880" t="s">
        <v>421</v>
      </c>
    </row>
    <row r="881" spans="1:56" x14ac:dyDescent="0.25">
      <c r="A881" t="str">
        <f>OP[[#This Row],[CODIGO_OP]]&amp;OP[[#This Row],[Rubro]]</f>
        <v>64550925-45-NC-3603-1300-20-20305C-3603025-02</v>
      </c>
      <c r="B881" t="str">
        <f>OP[[#This Row],[CODIGO_CRP]]&amp;OP[[#This Row],[Rubro]]</f>
        <v>12425-45-NC-3603-1300-20-20305C-3603025-02</v>
      </c>
      <c r="C881" t="str">
        <f>OP[[#This Row],[CODIGO_CDP]]&amp;OP[[#This Row],[Rubro]]</f>
        <v>3825-45-NC-3603-1300-20-20305C-3603025-02</v>
      </c>
      <c r="D881" t="str">
        <f>_xlfn.CONCAT(MID(OP[[#This Row],[Numero Documento]],1,10),"-",RIGHT(OP[[#This Row],[Dependencia]],2),"-",MID(OP[[#This Row],[Fuente]],1,1))</f>
        <v>64550925-45-N</v>
      </c>
      <c r="E881" t="str">
        <f>_xlfn.CONCAT(MID(OP[[#This Row],[Compromisos]],1,10),"-",RIGHT(OP[[#This Row],[Dependencia]],2),"-",MID(OP[[#This Row],[Fuente]],1,1))</f>
        <v>12425-45-N</v>
      </c>
      <c r="F881" t="str">
        <f>_xlfn.CONCAT(MID(OP[[#This Row],[CDP]],1,10),"-",RIGHT(OP[[#This Row],[Dependencia]],2),"-",MID(OP[[#This Row],[Fuente]],1,1))</f>
        <v>3825-45-N</v>
      </c>
      <c r="G881" t="s">
        <v>818</v>
      </c>
      <c r="H881">
        <v>45726</v>
      </c>
      <c r="I881">
        <v>45728.079583333332</v>
      </c>
      <c r="J881" t="s">
        <v>51</v>
      </c>
      <c r="K881" s="1">
        <v>3986243</v>
      </c>
      <c r="L881" s="1">
        <v>21190</v>
      </c>
      <c r="M881" s="1">
        <v>3965053</v>
      </c>
      <c r="N881" t="s">
        <v>52</v>
      </c>
      <c r="O881" t="s">
        <v>53</v>
      </c>
      <c r="P881" t="s">
        <v>169</v>
      </c>
      <c r="Q881">
        <v>93370817</v>
      </c>
      <c r="R881" t="s">
        <v>819</v>
      </c>
      <c r="S881" t="s">
        <v>56</v>
      </c>
      <c r="T881" t="s">
        <v>57</v>
      </c>
      <c r="U881" s="3" t="s">
        <v>820</v>
      </c>
      <c r="V881" t="s">
        <v>59</v>
      </c>
      <c r="W881">
        <v>860034313</v>
      </c>
      <c r="X881" t="s">
        <v>97</v>
      </c>
      <c r="Y881">
        <v>923245</v>
      </c>
      <c r="Z881" t="s">
        <v>403</v>
      </c>
      <c r="AA881" t="s">
        <v>62</v>
      </c>
      <c r="AB881" t="s">
        <v>63</v>
      </c>
      <c r="AC881" t="s">
        <v>172</v>
      </c>
      <c r="AD881" t="s">
        <v>173</v>
      </c>
      <c r="AE881" t="s">
        <v>66</v>
      </c>
      <c r="AF881" s="1">
        <v>3986243</v>
      </c>
      <c r="AG881" s="1">
        <v>0</v>
      </c>
      <c r="AH881" s="1">
        <v>0</v>
      </c>
      <c r="AI881" s="1">
        <v>0</v>
      </c>
      <c r="AJ881" t="s">
        <v>67</v>
      </c>
      <c r="AM881" t="s">
        <v>68</v>
      </c>
      <c r="AS881">
        <v>3825</v>
      </c>
      <c r="AT881">
        <v>3825</v>
      </c>
      <c r="AU881">
        <v>12425</v>
      </c>
      <c r="AV881">
        <v>0</v>
      </c>
      <c r="AX881">
        <v>18925</v>
      </c>
      <c r="AY881">
        <v>64550925</v>
      </c>
      <c r="AZ881" t="s">
        <v>70</v>
      </c>
      <c r="BA881">
        <v>45694</v>
      </c>
      <c r="BB881" t="s">
        <v>174</v>
      </c>
      <c r="BC881" t="s">
        <v>821</v>
      </c>
      <c r="BD881" t="s">
        <v>421</v>
      </c>
    </row>
    <row r="882" spans="1:56" x14ac:dyDescent="0.25">
      <c r="A882" t="str">
        <f>OP[[#This Row],[CODIGO_OP]]&amp;OP[[#This Row],[Rubro]]</f>
        <v>64551025-45-NC-3603-1300-20-20305C-3603025-02</v>
      </c>
      <c r="B882" t="str">
        <f>OP[[#This Row],[CODIGO_CRP]]&amp;OP[[#This Row],[Rubro]]</f>
        <v>12525-45-NC-3603-1300-20-20305C-3603025-02</v>
      </c>
      <c r="C882" t="str">
        <f>OP[[#This Row],[CODIGO_CDP]]&amp;OP[[#This Row],[Rubro]]</f>
        <v>3825-45-NC-3603-1300-20-20305C-3603025-02</v>
      </c>
      <c r="D882" t="str">
        <f>_xlfn.CONCAT(MID(OP[[#This Row],[Numero Documento]],1,10),"-",RIGHT(OP[[#This Row],[Dependencia]],2),"-",MID(OP[[#This Row],[Fuente]],1,1))</f>
        <v>64551025-45-N</v>
      </c>
      <c r="E882" t="str">
        <f>_xlfn.CONCAT(MID(OP[[#This Row],[Compromisos]],1,10),"-",RIGHT(OP[[#This Row],[Dependencia]],2),"-",MID(OP[[#This Row],[Fuente]],1,1))</f>
        <v>12525-45-N</v>
      </c>
      <c r="F882" t="str">
        <f>_xlfn.CONCAT(MID(OP[[#This Row],[CDP]],1,10),"-",RIGHT(OP[[#This Row],[Dependencia]],2),"-",MID(OP[[#This Row],[Fuente]],1,1))</f>
        <v>3825-45-N</v>
      </c>
      <c r="G882" t="s">
        <v>822</v>
      </c>
      <c r="H882">
        <v>45726</v>
      </c>
      <c r="I882">
        <v>45728.067986111113</v>
      </c>
      <c r="J882" t="s">
        <v>51</v>
      </c>
      <c r="K882" s="1">
        <v>3986243</v>
      </c>
      <c r="L882" s="1">
        <v>21190</v>
      </c>
      <c r="M882" s="1">
        <v>3965053</v>
      </c>
      <c r="N882" t="s">
        <v>52</v>
      </c>
      <c r="O882" t="s">
        <v>53</v>
      </c>
      <c r="P882" t="s">
        <v>169</v>
      </c>
      <c r="Q882">
        <v>79643322</v>
      </c>
      <c r="R882" t="s">
        <v>823</v>
      </c>
      <c r="S882" t="s">
        <v>56</v>
      </c>
      <c r="T882" t="s">
        <v>57</v>
      </c>
      <c r="U882" s="3" t="s">
        <v>824</v>
      </c>
      <c r="V882" t="s">
        <v>59</v>
      </c>
      <c r="W882">
        <v>890903938</v>
      </c>
      <c r="X882" t="s">
        <v>86</v>
      </c>
      <c r="Y882">
        <v>923245</v>
      </c>
      <c r="Z882" t="s">
        <v>403</v>
      </c>
      <c r="AA882" t="s">
        <v>62</v>
      </c>
      <c r="AB882" t="s">
        <v>63</v>
      </c>
      <c r="AC882" t="s">
        <v>172</v>
      </c>
      <c r="AD882" t="s">
        <v>173</v>
      </c>
      <c r="AE882" t="s">
        <v>66</v>
      </c>
      <c r="AF882" s="1">
        <v>3986243</v>
      </c>
      <c r="AG882" s="1">
        <v>0</v>
      </c>
      <c r="AH882" s="1">
        <v>0</v>
      </c>
      <c r="AI882" s="1">
        <v>0</v>
      </c>
      <c r="AJ882" t="s">
        <v>67</v>
      </c>
      <c r="AM882" t="s">
        <v>68</v>
      </c>
      <c r="AS882">
        <v>3825</v>
      </c>
      <c r="AT882">
        <v>3825</v>
      </c>
      <c r="AU882">
        <v>12525</v>
      </c>
      <c r="AV882">
        <v>0</v>
      </c>
      <c r="AX882">
        <v>19025</v>
      </c>
      <c r="AY882">
        <v>64551025</v>
      </c>
      <c r="AZ882" t="s">
        <v>70</v>
      </c>
      <c r="BA882">
        <v>45694</v>
      </c>
      <c r="BB882" t="s">
        <v>174</v>
      </c>
      <c r="BC882" t="s">
        <v>825</v>
      </c>
      <c r="BD882" t="s">
        <v>421</v>
      </c>
    </row>
    <row r="883" spans="1:56" x14ac:dyDescent="0.25">
      <c r="A883" t="str">
        <f>OP[[#This Row],[CODIGO_OP]]&amp;OP[[#This Row],[Rubro]]</f>
        <v>64551125-45-NC-3603-1300-20-20305C-3603025-02</v>
      </c>
      <c r="B883" t="str">
        <f>OP[[#This Row],[CODIGO_CRP]]&amp;OP[[#This Row],[Rubro]]</f>
        <v>12625-45-NC-3603-1300-20-20305C-3603025-02</v>
      </c>
      <c r="C883" t="str">
        <f>OP[[#This Row],[CODIGO_CDP]]&amp;OP[[#This Row],[Rubro]]</f>
        <v>3825-45-NC-3603-1300-20-20305C-3603025-02</v>
      </c>
      <c r="D883" t="str">
        <f>_xlfn.CONCAT(MID(OP[[#This Row],[Numero Documento]],1,10),"-",RIGHT(OP[[#This Row],[Dependencia]],2),"-",MID(OP[[#This Row],[Fuente]],1,1))</f>
        <v>64551125-45-N</v>
      </c>
      <c r="E883" t="str">
        <f>_xlfn.CONCAT(MID(OP[[#This Row],[Compromisos]],1,10),"-",RIGHT(OP[[#This Row],[Dependencia]],2),"-",MID(OP[[#This Row],[Fuente]],1,1))</f>
        <v>12625-45-N</v>
      </c>
      <c r="F883" t="str">
        <f>_xlfn.CONCAT(MID(OP[[#This Row],[CDP]],1,10),"-",RIGHT(OP[[#This Row],[Dependencia]],2),"-",MID(OP[[#This Row],[Fuente]],1,1))</f>
        <v>3825-45-N</v>
      </c>
      <c r="G883" t="s">
        <v>826</v>
      </c>
      <c r="H883">
        <v>45726</v>
      </c>
      <c r="I883">
        <v>45728.068009259259</v>
      </c>
      <c r="J883" t="s">
        <v>51</v>
      </c>
      <c r="K883" s="1">
        <v>3986243</v>
      </c>
      <c r="L883" s="1">
        <v>21190</v>
      </c>
      <c r="M883" s="1">
        <v>3965053</v>
      </c>
      <c r="N883" t="s">
        <v>52</v>
      </c>
      <c r="O883" t="s">
        <v>53</v>
      </c>
      <c r="P883" t="s">
        <v>169</v>
      </c>
      <c r="Q883">
        <v>35250064</v>
      </c>
      <c r="R883" t="s">
        <v>827</v>
      </c>
      <c r="S883" t="s">
        <v>56</v>
      </c>
      <c r="T883" t="s">
        <v>57</v>
      </c>
      <c r="U883" s="3" t="s">
        <v>828</v>
      </c>
      <c r="V883" t="s">
        <v>59</v>
      </c>
      <c r="W883">
        <v>890903938</v>
      </c>
      <c r="X883" t="s">
        <v>86</v>
      </c>
      <c r="Y883">
        <v>923245</v>
      </c>
      <c r="Z883" t="s">
        <v>403</v>
      </c>
      <c r="AA883" t="s">
        <v>62</v>
      </c>
      <c r="AB883" t="s">
        <v>63</v>
      </c>
      <c r="AC883" t="s">
        <v>172</v>
      </c>
      <c r="AD883" t="s">
        <v>173</v>
      </c>
      <c r="AE883" t="s">
        <v>66</v>
      </c>
      <c r="AF883" s="1">
        <v>3986243</v>
      </c>
      <c r="AG883" s="1">
        <v>0</v>
      </c>
      <c r="AH883" s="1">
        <v>0</v>
      </c>
      <c r="AI883" s="1">
        <v>0</v>
      </c>
      <c r="AJ883" t="s">
        <v>67</v>
      </c>
      <c r="AM883" t="s">
        <v>68</v>
      </c>
      <c r="AS883">
        <v>3825</v>
      </c>
      <c r="AT883">
        <v>3825</v>
      </c>
      <c r="AU883">
        <v>12625</v>
      </c>
      <c r="AV883">
        <v>0</v>
      </c>
      <c r="AX883">
        <v>19125</v>
      </c>
      <c r="AY883">
        <v>64551125</v>
      </c>
      <c r="AZ883" t="s">
        <v>70</v>
      </c>
      <c r="BA883">
        <v>45694</v>
      </c>
      <c r="BB883" t="s">
        <v>174</v>
      </c>
      <c r="BC883" t="s">
        <v>829</v>
      </c>
      <c r="BD883" t="s">
        <v>421</v>
      </c>
    </row>
    <row r="884" spans="1:56" x14ac:dyDescent="0.25">
      <c r="A884" t="str">
        <f>OP[[#This Row],[CODIGO_OP]]&amp;OP[[#This Row],[Rubro]]</f>
        <v>64551225-45-NC-3603-1300-20-20305C-3603025-02</v>
      </c>
      <c r="B884" t="str">
        <f>OP[[#This Row],[CODIGO_CRP]]&amp;OP[[#This Row],[Rubro]]</f>
        <v>12725-45-NC-3603-1300-20-20305C-3603025-02</v>
      </c>
      <c r="C884" t="str">
        <f>OP[[#This Row],[CODIGO_CDP]]&amp;OP[[#This Row],[Rubro]]</f>
        <v>3825-45-NC-3603-1300-20-20305C-3603025-02</v>
      </c>
      <c r="D884" t="str">
        <f>_xlfn.CONCAT(MID(OP[[#This Row],[Numero Documento]],1,10),"-",RIGHT(OP[[#This Row],[Dependencia]],2),"-",MID(OP[[#This Row],[Fuente]],1,1))</f>
        <v>64551225-45-N</v>
      </c>
      <c r="E884" t="str">
        <f>_xlfn.CONCAT(MID(OP[[#This Row],[Compromisos]],1,10),"-",RIGHT(OP[[#This Row],[Dependencia]],2),"-",MID(OP[[#This Row],[Fuente]],1,1))</f>
        <v>12725-45-N</v>
      </c>
      <c r="F884" t="str">
        <f>_xlfn.CONCAT(MID(OP[[#This Row],[CDP]],1,10),"-",RIGHT(OP[[#This Row],[Dependencia]],2),"-",MID(OP[[#This Row],[Fuente]],1,1))</f>
        <v>3825-45-N</v>
      </c>
      <c r="G884" t="s">
        <v>830</v>
      </c>
      <c r="H884">
        <v>45726</v>
      </c>
      <c r="I884">
        <v>45728.079467592594</v>
      </c>
      <c r="J884" t="s">
        <v>51</v>
      </c>
      <c r="K884" s="1">
        <v>3986243</v>
      </c>
      <c r="L884" s="1">
        <v>21190</v>
      </c>
      <c r="M884" s="1">
        <v>3965053</v>
      </c>
      <c r="N884" t="s">
        <v>52</v>
      </c>
      <c r="O884" t="s">
        <v>53</v>
      </c>
      <c r="P884" t="s">
        <v>169</v>
      </c>
      <c r="Q884">
        <v>22519753</v>
      </c>
      <c r="R884" t="s">
        <v>831</v>
      </c>
      <c r="S884" t="s">
        <v>56</v>
      </c>
      <c r="T884" t="s">
        <v>57</v>
      </c>
      <c r="U884" s="3" t="s">
        <v>832</v>
      </c>
      <c r="V884" t="s">
        <v>59</v>
      </c>
      <c r="W884">
        <v>860034313</v>
      </c>
      <c r="X884" t="s">
        <v>97</v>
      </c>
      <c r="Y884">
        <v>923245</v>
      </c>
      <c r="Z884" t="s">
        <v>403</v>
      </c>
      <c r="AA884" t="s">
        <v>62</v>
      </c>
      <c r="AB884" t="s">
        <v>63</v>
      </c>
      <c r="AC884" t="s">
        <v>172</v>
      </c>
      <c r="AD884" t="s">
        <v>173</v>
      </c>
      <c r="AE884" t="s">
        <v>66</v>
      </c>
      <c r="AF884" s="1">
        <v>3986243</v>
      </c>
      <c r="AG884" s="1">
        <v>0</v>
      </c>
      <c r="AH884" s="1">
        <v>0</v>
      </c>
      <c r="AI884" s="1">
        <v>0</v>
      </c>
      <c r="AJ884" t="s">
        <v>67</v>
      </c>
      <c r="AM884" t="s">
        <v>68</v>
      </c>
      <c r="AS884">
        <v>3825</v>
      </c>
      <c r="AT884">
        <v>3825</v>
      </c>
      <c r="AU884">
        <v>12725</v>
      </c>
      <c r="AV884">
        <v>0</v>
      </c>
      <c r="AX884">
        <v>19225</v>
      </c>
      <c r="AY884">
        <v>64551225</v>
      </c>
      <c r="AZ884" t="s">
        <v>70</v>
      </c>
      <c r="BA884">
        <v>45694</v>
      </c>
      <c r="BB884" t="s">
        <v>174</v>
      </c>
      <c r="BC884" t="s">
        <v>833</v>
      </c>
      <c r="BD884" t="s">
        <v>421</v>
      </c>
    </row>
    <row r="885" spans="1:56" x14ac:dyDescent="0.25">
      <c r="A885" t="str">
        <f>OP[[#This Row],[CODIGO_OP]]&amp;OP[[#This Row],[Rubro]]</f>
        <v>64551325-45-NC-3603-1300-20-20305C-3603025-02</v>
      </c>
      <c r="B885" t="str">
        <f>OP[[#This Row],[CODIGO_CRP]]&amp;OP[[#This Row],[Rubro]]</f>
        <v>12825-45-NC-3603-1300-20-20305C-3603025-02</v>
      </c>
      <c r="C885" t="str">
        <f>OP[[#This Row],[CODIGO_CDP]]&amp;OP[[#This Row],[Rubro]]</f>
        <v>3825-45-NC-3603-1300-20-20305C-3603025-02</v>
      </c>
      <c r="D885" t="str">
        <f>_xlfn.CONCAT(MID(OP[[#This Row],[Numero Documento]],1,10),"-",RIGHT(OP[[#This Row],[Dependencia]],2),"-",MID(OP[[#This Row],[Fuente]],1,1))</f>
        <v>64551325-45-N</v>
      </c>
      <c r="E885" t="str">
        <f>_xlfn.CONCAT(MID(OP[[#This Row],[Compromisos]],1,10),"-",RIGHT(OP[[#This Row],[Dependencia]],2),"-",MID(OP[[#This Row],[Fuente]],1,1))</f>
        <v>12825-45-N</v>
      </c>
      <c r="F885" t="str">
        <f>_xlfn.CONCAT(MID(OP[[#This Row],[CDP]],1,10),"-",RIGHT(OP[[#This Row],[Dependencia]],2),"-",MID(OP[[#This Row],[Fuente]],1,1))</f>
        <v>3825-45-N</v>
      </c>
      <c r="G885" t="s">
        <v>834</v>
      </c>
      <c r="H885">
        <v>45726</v>
      </c>
      <c r="I885">
        <v>45728.079456018517</v>
      </c>
      <c r="J885" t="s">
        <v>51</v>
      </c>
      <c r="K885" s="1">
        <v>3986243</v>
      </c>
      <c r="L885" s="1">
        <v>21190</v>
      </c>
      <c r="M885" s="1">
        <v>3965053</v>
      </c>
      <c r="N885" t="s">
        <v>52</v>
      </c>
      <c r="O885" t="s">
        <v>53</v>
      </c>
      <c r="P885" t="s">
        <v>169</v>
      </c>
      <c r="Q885">
        <v>51782526</v>
      </c>
      <c r="R885" t="s">
        <v>835</v>
      </c>
      <c r="S885" t="s">
        <v>56</v>
      </c>
      <c r="T885" t="s">
        <v>57</v>
      </c>
      <c r="U885" s="3" t="s">
        <v>836</v>
      </c>
      <c r="V885" t="s">
        <v>59</v>
      </c>
      <c r="W885">
        <v>860034313</v>
      </c>
      <c r="X885" t="s">
        <v>97</v>
      </c>
      <c r="Y885">
        <v>923245</v>
      </c>
      <c r="Z885" t="s">
        <v>403</v>
      </c>
      <c r="AA885" t="s">
        <v>62</v>
      </c>
      <c r="AB885" t="s">
        <v>63</v>
      </c>
      <c r="AC885" t="s">
        <v>172</v>
      </c>
      <c r="AD885" t="s">
        <v>173</v>
      </c>
      <c r="AE885" t="s">
        <v>66</v>
      </c>
      <c r="AF885" s="1">
        <v>3986243</v>
      </c>
      <c r="AG885" s="1">
        <v>0</v>
      </c>
      <c r="AH885" s="1">
        <v>0</v>
      </c>
      <c r="AI885" s="1">
        <v>0</v>
      </c>
      <c r="AJ885" t="s">
        <v>67</v>
      </c>
      <c r="AM885" t="s">
        <v>68</v>
      </c>
      <c r="AS885">
        <v>3825</v>
      </c>
      <c r="AT885">
        <v>3825</v>
      </c>
      <c r="AU885">
        <v>12825</v>
      </c>
      <c r="AV885">
        <v>0</v>
      </c>
      <c r="AX885">
        <v>19325</v>
      </c>
      <c r="AY885">
        <v>64551325</v>
      </c>
      <c r="AZ885" t="s">
        <v>70</v>
      </c>
      <c r="BA885">
        <v>45694</v>
      </c>
      <c r="BB885" t="s">
        <v>174</v>
      </c>
      <c r="BC885" t="s">
        <v>837</v>
      </c>
      <c r="BD885" t="s">
        <v>421</v>
      </c>
    </row>
    <row r="886" spans="1:56" x14ac:dyDescent="0.25">
      <c r="A886" t="str">
        <f>OP[[#This Row],[CODIGO_OP]]&amp;OP[[#This Row],[Rubro]]</f>
        <v>64551425-45-NC-3603-1300-20-20305C-3603025-02</v>
      </c>
      <c r="B886" t="str">
        <f>OP[[#This Row],[CODIGO_CRP]]&amp;OP[[#This Row],[Rubro]]</f>
        <v>12925-45-NC-3603-1300-20-20305C-3603025-02</v>
      </c>
      <c r="C886" t="str">
        <f>OP[[#This Row],[CODIGO_CDP]]&amp;OP[[#This Row],[Rubro]]</f>
        <v>3825-45-NC-3603-1300-20-20305C-3603025-02</v>
      </c>
      <c r="D886" t="str">
        <f>_xlfn.CONCAT(MID(OP[[#This Row],[Numero Documento]],1,10),"-",RIGHT(OP[[#This Row],[Dependencia]],2),"-",MID(OP[[#This Row],[Fuente]],1,1))</f>
        <v>64551425-45-N</v>
      </c>
      <c r="E886" t="str">
        <f>_xlfn.CONCAT(MID(OP[[#This Row],[Compromisos]],1,10),"-",RIGHT(OP[[#This Row],[Dependencia]],2),"-",MID(OP[[#This Row],[Fuente]],1,1))</f>
        <v>12925-45-N</v>
      </c>
      <c r="F886" t="str">
        <f>_xlfn.CONCAT(MID(OP[[#This Row],[CDP]],1,10),"-",RIGHT(OP[[#This Row],[Dependencia]],2),"-",MID(OP[[#This Row],[Fuente]],1,1))</f>
        <v>3825-45-N</v>
      </c>
      <c r="G886" t="s">
        <v>838</v>
      </c>
      <c r="H886">
        <v>45726</v>
      </c>
      <c r="I886">
        <v>45728.077199074076</v>
      </c>
      <c r="J886" t="s">
        <v>51</v>
      </c>
      <c r="K886" s="1">
        <v>3986243</v>
      </c>
      <c r="L886" s="1">
        <v>21190</v>
      </c>
      <c r="M886" s="1">
        <v>3965053</v>
      </c>
      <c r="N886" t="s">
        <v>52</v>
      </c>
      <c r="O886" t="s">
        <v>53</v>
      </c>
      <c r="P886" t="s">
        <v>169</v>
      </c>
      <c r="Q886">
        <v>79470462</v>
      </c>
      <c r="R886" t="s">
        <v>839</v>
      </c>
      <c r="S886" t="s">
        <v>56</v>
      </c>
      <c r="T886" t="s">
        <v>57</v>
      </c>
      <c r="U886" s="3" t="s">
        <v>840</v>
      </c>
      <c r="V886" t="s">
        <v>59</v>
      </c>
      <c r="W886">
        <v>860007335</v>
      </c>
      <c r="X886" t="s">
        <v>201</v>
      </c>
      <c r="Y886">
        <v>923245</v>
      </c>
      <c r="Z886" t="s">
        <v>403</v>
      </c>
      <c r="AA886" t="s">
        <v>62</v>
      </c>
      <c r="AB886" t="s">
        <v>63</v>
      </c>
      <c r="AC886" t="s">
        <v>172</v>
      </c>
      <c r="AD886" t="s">
        <v>173</v>
      </c>
      <c r="AE886" t="s">
        <v>66</v>
      </c>
      <c r="AF886" s="1">
        <v>3986243</v>
      </c>
      <c r="AG886" s="1">
        <v>0</v>
      </c>
      <c r="AH886" s="1">
        <v>0</v>
      </c>
      <c r="AI886" s="1">
        <v>0</v>
      </c>
      <c r="AJ886" t="s">
        <v>67</v>
      </c>
      <c r="AM886" t="s">
        <v>68</v>
      </c>
      <c r="AS886">
        <v>3825</v>
      </c>
      <c r="AT886">
        <v>3825</v>
      </c>
      <c r="AU886">
        <v>12925</v>
      </c>
      <c r="AV886">
        <v>0</v>
      </c>
      <c r="AX886">
        <v>19425</v>
      </c>
      <c r="AY886">
        <v>64551425</v>
      </c>
      <c r="AZ886" t="s">
        <v>70</v>
      </c>
      <c r="BA886">
        <v>45694</v>
      </c>
      <c r="BB886" t="s">
        <v>174</v>
      </c>
      <c r="BC886" t="s">
        <v>841</v>
      </c>
      <c r="BD886" t="s">
        <v>421</v>
      </c>
    </row>
    <row r="887" spans="1:56" x14ac:dyDescent="0.25">
      <c r="A887" t="str">
        <f>OP[[#This Row],[CODIGO_OP]]&amp;OP[[#This Row],[Rubro]]</f>
        <v>64551525-45-NC-3603-1300-20-20305C-3603025-02</v>
      </c>
      <c r="B887" t="str">
        <f>OP[[#This Row],[CODIGO_CRP]]&amp;OP[[#This Row],[Rubro]]</f>
        <v>13025-45-NC-3603-1300-20-20305C-3603025-02</v>
      </c>
      <c r="C887" t="str">
        <f>OP[[#This Row],[CODIGO_CDP]]&amp;OP[[#This Row],[Rubro]]</f>
        <v>3825-45-NC-3603-1300-20-20305C-3603025-02</v>
      </c>
      <c r="D887" t="str">
        <f>_xlfn.CONCAT(MID(OP[[#This Row],[Numero Documento]],1,10),"-",RIGHT(OP[[#This Row],[Dependencia]],2),"-",MID(OP[[#This Row],[Fuente]],1,1))</f>
        <v>64551525-45-N</v>
      </c>
      <c r="E887" t="str">
        <f>_xlfn.CONCAT(MID(OP[[#This Row],[Compromisos]],1,10),"-",RIGHT(OP[[#This Row],[Dependencia]],2),"-",MID(OP[[#This Row],[Fuente]],1,1))</f>
        <v>13025-45-N</v>
      </c>
      <c r="F887" t="str">
        <f>_xlfn.CONCAT(MID(OP[[#This Row],[CDP]],1,10),"-",RIGHT(OP[[#This Row],[Dependencia]],2),"-",MID(OP[[#This Row],[Fuente]],1,1))</f>
        <v>3825-45-N</v>
      </c>
      <c r="G887" t="s">
        <v>842</v>
      </c>
      <c r="H887">
        <v>45726</v>
      </c>
      <c r="I887">
        <v>45728.074224537035</v>
      </c>
      <c r="J887" t="s">
        <v>51</v>
      </c>
      <c r="K887" s="1">
        <v>3986243</v>
      </c>
      <c r="L887" s="1">
        <v>21190</v>
      </c>
      <c r="M887" s="1">
        <v>3965053</v>
      </c>
      <c r="N887" t="s">
        <v>52</v>
      </c>
      <c r="O887" t="s">
        <v>53</v>
      </c>
      <c r="P887" t="s">
        <v>169</v>
      </c>
      <c r="Q887">
        <v>19498591</v>
      </c>
      <c r="R887" t="s">
        <v>843</v>
      </c>
      <c r="S887" t="s">
        <v>56</v>
      </c>
      <c r="T887" t="s">
        <v>57</v>
      </c>
      <c r="U887" s="3" t="s">
        <v>844</v>
      </c>
      <c r="V887" t="s">
        <v>59</v>
      </c>
      <c r="W887">
        <v>860003020</v>
      </c>
      <c r="X887" t="s">
        <v>212</v>
      </c>
      <c r="Y887">
        <v>923245</v>
      </c>
      <c r="Z887" t="s">
        <v>403</v>
      </c>
      <c r="AA887" t="s">
        <v>62</v>
      </c>
      <c r="AB887" t="s">
        <v>63</v>
      </c>
      <c r="AC887" t="s">
        <v>172</v>
      </c>
      <c r="AD887" t="s">
        <v>173</v>
      </c>
      <c r="AE887" t="s">
        <v>66</v>
      </c>
      <c r="AF887" s="1">
        <v>3986243</v>
      </c>
      <c r="AG887" s="1">
        <v>0</v>
      </c>
      <c r="AH887" s="1">
        <v>0</v>
      </c>
      <c r="AI887" s="1">
        <v>0</v>
      </c>
      <c r="AJ887" t="s">
        <v>67</v>
      </c>
      <c r="AM887" t="s">
        <v>68</v>
      </c>
      <c r="AS887">
        <v>3825</v>
      </c>
      <c r="AT887">
        <v>3825</v>
      </c>
      <c r="AU887">
        <v>13025</v>
      </c>
      <c r="AV887">
        <v>0</v>
      </c>
      <c r="AX887">
        <v>19525</v>
      </c>
      <c r="AY887">
        <v>64551525</v>
      </c>
      <c r="AZ887" t="s">
        <v>70</v>
      </c>
      <c r="BA887">
        <v>45694</v>
      </c>
      <c r="BB887" t="s">
        <v>174</v>
      </c>
      <c r="BC887" t="s">
        <v>845</v>
      </c>
      <c r="BD887" t="s">
        <v>421</v>
      </c>
    </row>
    <row r="888" spans="1:56" x14ac:dyDescent="0.25">
      <c r="A888" t="str">
        <f>OP[[#This Row],[CODIGO_OP]]&amp;OP[[#This Row],[Rubro]]</f>
        <v>64551625-45-NC-3603-1300-20-20305C-3603025-02</v>
      </c>
      <c r="B888" t="str">
        <f>OP[[#This Row],[CODIGO_CRP]]&amp;OP[[#This Row],[Rubro]]</f>
        <v>13125-45-NC-3603-1300-20-20305C-3603025-02</v>
      </c>
      <c r="C888" t="str">
        <f>OP[[#This Row],[CODIGO_CDP]]&amp;OP[[#This Row],[Rubro]]</f>
        <v>3825-45-NC-3603-1300-20-20305C-3603025-02</v>
      </c>
      <c r="D888" t="str">
        <f>_xlfn.CONCAT(MID(OP[[#This Row],[Numero Documento]],1,10),"-",RIGHT(OP[[#This Row],[Dependencia]],2),"-",MID(OP[[#This Row],[Fuente]],1,1))</f>
        <v>64551625-45-N</v>
      </c>
      <c r="E888" t="str">
        <f>_xlfn.CONCAT(MID(OP[[#This Row],[Compromisos]],1,10),"-",RIGHT(OP[[#This Row],[Dependencia]],2),"-",MID(OP[[#This Row],[Fuente]],1,1))</f>
        <v>13125-45-N</v>
      </c>
      <c r="F888" t="str">
        <f>_xlfn.CONCAT(MID(OP[[#This Row],[CDP]],1,10),"-",RIGHT(OP[[#This Row],[Dependencia]],2),"-",MID(OP[[#This Row],[Fuente]],1,1))</f>
        <v>3825-45-N</v>
      </c>
      <c r="G888" t="s">
        <v>846</v>
      </c>
      <c r="H888">
        <v>45726</v>
      </c>
      <c r="I888">
        <v>45728.073645833334</v>
      </c>
      <c r="J888" t="s">
        <v>51</v>
      </c>
      <c r="K888" s="1">
        <v>3986243</v>
      </c>
      <c r="L888" s="1">
        <v>23553</v>
      </c>
      <c r="M888" s="1">
        <v>3962690</v>
      </c>
      <c r="N888" t="s">
        <v>52</v>
      </c>
      <c r="O888" t="s">
        <v>53</v>
      </c>
      <c r="P888" t="s">
        <v>169</v>
      </c>
      <c r="Q888">
        <v>52365942</v>
      </c>
      <c r="R888" t="s">
        <v>847</v>
      </c>
      <c r="S888" t="s">
        <v>56</v>
      </c>
      <c r="T888" t="s">
        <v>57</v>
      </c>
      <c r="U888" s="3" t="s">
        <v>848</v>
      </c>
      <c r="V888" t="s">
        <v>59</v>
      </c>
      <c r="W888">
        <v>890903938</v>
      </c>
      <c r="X888" t="s">
        <v>86</v>
      </c>
      <c r="Y888">
        <v>923245</v>
      </c>
      <c r="Z888" t="s">
        <v>403</v>
      </c>
      <c r="AA888" t="s">
        <v>62</v>
      </c>
      <c r="AB888" t="s">
        <v>63</v>
      </c>
      <c r="AC888" t="s">
        <v>172</v>
      </c>
      <c r="AD888" t="s">
        <v>173</v>
      </c>
      <c r="AE888" t="s">
        <v>66</v>
      </c>
      <c r="AF888" s="1">
        <v>3986243</v>
      </c>
      <c r="AG888" s="1">
        <v>0</v>
      </c>
      <c r="AH888" s="1">
        <v>0</v>
      </c>
      <c r="AI888" s="1">
        <v>0</v>
      </c>
      <c r="AJ888" t="s">
        <v>67</v>
      </c>
      <c r="AM888" t="s">
        <v>68</v>
      </c>
      <c r="AS888">
        <v>3825</v>
      </c>
      <c r="AT888">
        <v>3825</v>
      </c>
      <c r="AU888">
        <v>13125</v>
      </c>
      <c r="AV888">
        <v>0</v>
      </c>
      <c r="AX888">
        <v>19625</v>
      </c>
      <c r="AY888">
        <v>64551625</v>
      </c>
      <c r="AZ888" t="s">
        <v>70</v>
      </c>
      <c r="BA888">
        <v>45694</v>
      </c>
      <c r="BB888" t="s">
        <v>174</v>
      </c>
      <c r="BC888" t="s">
        <v>849</v>
      </c>
      <c r="BD888" t="s">
        <v>421</v>
      </c>
    </row>
    <row r="889" spans="1:56" x14ac:dyDescent="0.25">
      <c r="A889" t="str">
        <f>OP[[#This Row],[CODIGO_OP]]&amp;OP[[#This Row],[Rubro]]</f>
        <v>64551725-45-NC-3603-1300-20-20305C-3603025-02</v>
      </c>
      <c r="B889" t="str">
        <f>OP[[#This Row],[CODIGO_CRP]]&amp;OP[[#This Row],[Rubro]]</f>
        <v>13225-45-NC-3603-1300-20-20305C-3603025-02</v>
      </c>
      <c r="C889" t="str">
        <f>OP[[#This Row],[CODIGO_CDP]]&amp;OP[[#This Row],[Rubro]]</f>
        <v>3825-45-NC-3603-1300-20-20305C-3603025-02</v>
      </c>
      <c r="D889" t="str">
        <f>_xlfn.CONCAT(MID(OP[[#This Row],[Numero Documento]],1,10),"-",RIGHT(OP[[#This Row],[Dependencia]],2),"-",MID(OP[[#This Row],[Fuente]],1,1))</f>
        <v>64551725-45-N</v>
      </c>
      <c r="E889" t="str">
        <f>_xlfn.CONCAT(MID(OP[[#This Row],[Compromisos]],1,10),"-",RIGHT(OP[[#This Row],[Dependencia]],2),"-",MID(OP[[#This Row],[Fuente]],1,1))</f>
        <v>13225-45-N</v>
      </c>
      <c r="F889" t="str">
        <f>_xlfn.CONCAT(MID(OP[[#This Row],[CDP]],1,10),"-",RIGHT(OP[[#This Row],[Dependencia]],2),"-",MID(OP[[#This Row],[Fuente]],1,1))</f>
        <v>3825-45-N</v>
      </c>
      <c r="G889" t="s">
        <v>850</v>
      </c>
      <c r="H889">
        <v>45726</v>
      </c>
      <c r="I889">
        <v>45728.067997685182</v>
      </c>
      <c r="J889" t="s">
        <v>51</v>
      </c>
      <c r="K889" s="1">
        <v>3986243</v>
      </c>
      <c r="L889" s="1">
        <v>21190</v>
      </c>
      <c r="M889" s="1">
        <v>3965053</v>
      </c>
      <c r="N889" t="s">
        <v>52</v>
      </c>
      <c r="O889" t="s">
        <v>53</v>
      </c>
      <c r="P889" t="s">
        <v>169</v>
      </c>
      <c r="Q889">
        <v>35252659</v>
      </c>
      <c r="R889" t="s">
        <v>851</v>
      </c>
      <c r="S889" t="s">
        <v>56</v>
      </c>
      <c r="T889" t="s">
        <v>57</v>
      </c>
      <c r="U889" s="3" t="s">
        <v>852</v>
      </c>
      <c r="V889" t="s">
        <v>59</v>
      </c>
      <c r="W889">
        <v>890903938</v>
      </c>
      <c r="X889" t="s">
        <v>86</v>
      </c>
      <c r="Y889">
        <v>923245</v>
      </c>
      <c r="Z889" t="s">
        <v>403</v>
      </c>
      <c r="AA889" t="s">
        <v>62</v>
      </c>
      <c r="AB889" t="s">
        <v>63</v>
      </c>
      <c r="AC889" t="s">
        <v>172</v>
      </c>
      <c r="AD889" t="s">
        <v>173</v>
      </c>
      <c r="AE889" t="s">
        <v>66</v>
      </c>
      <c r="AF889" s="1">
        <v>3986243</v>
      </c>
      <c r="AG889" s="1">
        <v>0</v>
      </c>
      <c r="AH889" s="1">
        <v>0</v>
      </c>
      <c r="AI889" s="1">
        <v>0</v>
      </c>
      <c r="AJ889" t="s">
        <v>67</v>
      </c>
      <c r="AM889" t="s">
        <v>68</v>
      </c>
      <c r="AS889">
        <v>3825</v>
      </c>
      <c r="AT889">
        <v>3825</v>
      </c>
      <c r="AU889">
        <v>13225</v>
      </c>
      <c r="AV889">
        <v>0</v>
      </c>
      <c r="AX889">
        <v>19725</v>
      </c>
      <c r="AY889">
        <v>64551725</v>
      </c>
      <c r="AZ889" t="s">
        <v>70</v>
      </c>
      <c r="BA889">
        <v>45694</v>
      </c>
      <c r="BB889" t="s">
        <v>174</v>
      </c>
      <c r="BC889" t="s">
        <v>853</v>
      </c>
      <c r="BD889" t="s">
        <v>421</v>
      </c>
    </row>
    <row r="890" spans="1:56" x14ac:dyDescent="0.25">
      <c r="A890" t="str">
        <f>OP[[#This Row],[CODIGO_OP]]&amp;OP[[#This Row],[Rubro]]</f>
        <v>64551825-11-NC-3603-1300-20-20305C-3603025-02</v>
      </c>
      <c r="B890" t="str">
        <f>OP[[#This Row],[CODIGO_CRP]]&amp;OP[[#This Row],[Rubro]]</f>
        <v>13525-11-NC-3603-1300-20-20305C-3603025-02</v>
      </c>
      <c r="C890" t="str">
        <f>OP[[#This Row],[CODIGO_CDP]]&amp;OP[[#This Row],[Rubro]]</f>
        <v>2125-11-NC-3603-1300-20-20305C-3603025-02</v>
      </c>
      <c r="D890" t="str">
        <f>_xlfn.CONCAT(MID(OP[[#This Row],[Numero Documento]],1,10),"-",RIGHT(OP[[#This Row],[Dependencia]],2),"-",MID(OP[[#This Row],[Fuente]],1,1))</f>
        <v>64551825-11-N</v>
      </c>
      <c r="E890" t="str">
        <f>_xlfn.CONCAT(MID(OP[[#This Row],[Compromisos]],1,10),"-",RIGHT(OP[[#This Row],[Dependencia]],2),"-",MID(OP[[#This Row],[Fuente]],1,1))</f>
        <v>13525-11-N</v>
      </c>
      <c r="F890" t="str">
        <f>_xlfn.CONCAT(MID(OP[[#This Row],[CDP]],1,10),"-",RIGHT(OP[[#This Row],[Dependencia]],2),"-",MID(OP[[#This Row],[Fuente]],1,1))</f>
        <v>2125-11-N</v>
      </c>
      <c r="G890" t="s">
        <v>854</v>
      </c>
      <c r="H890">
        <v>45726</v>
      </c>
      <c r="I890">
        <v>45728.096504629626</v>
      </c>
      <c r="J890" t="s">
        <v>51</v>
      </c>
      <c r="K890" s="1">
        <v>3219658</v>
      </c>
      <c r="L890" s="1">
        <v>16883</v>
      </c>
      <c r="M890" s="1">
        <v>3202775</v>
      </c>
      <c r="N890" t="s">
        <v>52</v>
      </c>
      <c r="O890" t="s">
        <v>53</v>
      </c>
      <c r="P890" t="s">
        <v>169</v>
      </c>
      <c r="Q890">
        <v>52187775</v>
      </c>
      <c r="R890" t="s">
        <v>855</v>
      </c>
      <c r="S890" t="s">
        <v>56</v>
      </c>
      <c r="T890" t="s">
        <v>57</v>
      </c>
      <c r="U890" s="3" t="s">
        <v>856</v>
      </c>
      <c r="V890" t="s">
        <v>59</v>
      </c>
      <c r="W890">
        <v>860007335</v>
      </c>
      <c r="X890" t="s">
        <v>201</v>
      </c>
      <c r="Y890">
        <v>923211</v>
      </c>
      <c r="Z890" t="s">
        <v>312</v>
      </c>
      <c r="AA890" t="s">
        <v>62</v>
      </c>
      <c r="AB890" t="s">
        <v>63</v>
      </c>
      <c r="AC890" t="s">
        <v>172</v>
      </c>
      <c r="AD890" t="s">
        <v>173</v>
      </c>
      <c r="AE890" t="s">
        <v>66</v>
      </c>
      <c r="AF890" s="1">
        <v>3219658</v>
      </c>
      <c r="AG890" s="1">
        <v>0</v>
      </c>
      <c r="AH890" s="1">
        <v>0</v>
      </c>
      <c r="AI890" s="1">
        <v>0</v>
      </c>
      <c r="AJ890" t="s">
        <v>67</v>
      </c>
      <c r="AM890" t="s">
        <v>68</v>
      </c>
      <c r="AS890">
        <v>2125</v>
      </c>
      <c r="AT890">
        <v>2125</v>
      </c>
      <c r="AU890">
        <v>13525</v>
      </c>
      <c r="AV890">
        <v>0</v>
      </c>
      <c r="AX890">
        <v>19825</v>
      </c>
      <c r="AY890">
        <v>64551825</v>
      </c>
      <c r="AZ890" t="s">
        <v>70</v>
      </c>
      <c r="BA890">
        <v>45695</v>
      </c>
      <c r="BB890" t="s">
        <v>174</v>
      </c>
      <c r="BC890" t="s">
        <v>857</v>
      </c>
      <c r="BD890" t="s">
        <v>858</v>
      </c>
    </row>
    <row r="891" spans="1:56" x14ac:dyDescent="0.25">
      <c r="A891" t="str">
        <f>OP[[#This Row],[CODIGO_OP]]&amp;OP[[#This Row],[Rubro]]</f>
        <v>64551925-11-NC-3603-1300-20-20305C-3603025-02</v>
      </c>
      <c r="B891" t="str">
        <f>OP[[#This Row],[CODIGO_CRP]]&amp;OP[[#This Row],[Rubro]]</f>
        <v>13625-11-NC-3603-1300-20-20305C-3603025-02</v>
      </c>
      <c r="C891" t="str">
        <f>OP[[#This Row],[CODIGO_CDP]]&amp;OP[[#This Row],[Rubro]]</f>
        <v>2125-11-NC-3603-1300-20-20305C-3603025-02</v>
      </c>
      <c r="D891" t="str">
        <f>_xlfn.CONCAT(MID(OP[[#This Row],[Numero Documento]],1,10),"-",RIGHT(OP[[#This Row],[Dependencia]],2),"-",MID(OP[[#This Row],[Fuente]],1,1))</f>
        <v>64551925-11-N</v>
      </c>
      <c r="E891" t="str">
        <f>_xlfn.CONCAT(MID(OP[[#This Row],[Compromisos]],1,10),"-",RIGHT(OP[[#This Row],[Dependencia]],2),"-",MID(OP[[#This Row],[Fuente]],1,1))</f>
        <v>13625-11-N</v>
      </c>
      <c r="F891" t="str">
        <f>_xlfn.CONCAT(MID(OP[[#This Row],[CDP]],1,10),"-",RIGHT(OP[[#This Row],[Dependencia]],2),"-",MID(OP[[#This Row],[Fuente]],1,1))</f>
        <v>2125-11-N</v>
      </c>
      <c r="G891" t="s">
        <v>859</v>
      </c>
      <c r="H891">
        <v>45726</v>
      </c>
      <c r="I891">
        <v>45728.09652777778</v>
      </c>
      <c r="J891" t="s">
        <v>51</v>
      </c>
      <c r="K891" s="1">
        <v>3219658</v>
      </c>
      <c r="L891" s="1">
        <v>16883</v>
      </c>
      <c r="M891" s="1">
        <v>3202775</v>
      </c>
      <c r="N891" t="s">
        <v>52</v>
      </c>
      <c r="O891" t="s">
        <v>53</v>
      </c>
      <c r="P891" t="s">
        <v>169</v>
      </c>
      <c r="Q891">
        <v>80436995</v>
      </c>
      <c r="R891" t="s">
        <v>860</v>
      </c>
      <c r="S891" t="s">
        <v>56</v>
      </c>
      <c r="T891" t="s">
        <v>57</v>
      </c>
      <c r="U891" s="3" t="s">
        <v>861</v>
      </c>
      <c r="V891" t="s">
        <v>59</v>
      </c>
      <c r="W891">
        <v>860007335</v>
      </c>
      <c r="X891" t="s">
        <v>201</v>
      </c>
      <c r="Y891">
        <v>923211</v>
      </c>
      <c r="Z891" t="s">
        <v>312</v>
      </c>
      <c r="AA891" t="s">
        <v>62</v>
      </c>
      <c r="AB891" t="s">
        <v>63</v>
      </c>
      <c r="AC891" t="s">
        <v>172</v>
      </c>
      <c r="AD891" t="s">
        <v>173</v>
      </c>
      <c r="AE891" t="s">
        <v>66</v>
      </c>
      <c r="AF891" s="1">
        <v>3219658</v>
      </c>
      <c r="AG891" s="1">
        <v>0</v>
      </c>
      <c r="AH891" s="1">
        <v>0</v>
      </c>
      <c r="AI891" s="1">
        <v>0</v>
      </c>
      <c r="AJ891" t="s">
        <v>67</v>
      </c>
      <c r="AM891" t="s">
        <v>68</v>
      </c>
      <c r="AS891">
        <v>2125</v>
      </c>
      <c r="AT891">
        <v>2125</v>
      </c>
      <c r="AU891">
        <v>13625</v>
      </c>
      <c r="AV891">
        <v>0</v>
      </c>
      <c r="AX891">
        <v>19925</v>
      </c>
      <c r="AY891">
        <v>64551925</v>
      </c>
      <c r="AZ891" t="s">
        <v>70</v>
      </c>
      <c r="BA891">
        <v>45695</v>
      </c>
      <c r="BB891" t="s">
        <v>174</v>
      </c>
      <c r="BC891" t="s">
        <v>862</v>
      </c>
      <c r="BD891" t="s">
        <v>858</v>
      </c>
    </row>
    <row r="892" spans="1:56" x14ac:dyDescent="0.25">
      <c r="A892" t="str">
        <f>OP[[#This Row],[CODIGO_OP]]&amp;OP[[#This Row],[Rubro]]</f>
        <v>64552025-11-NC-3603-1300-20-20305C-3603025-02</v>
      </c>
      <c r="B892" t="str">
        <f>OP[[#This Row],[CODIGO_CRP]]&amp;OP[[#This Row],[Rubro]]</f>
        <v>13725-11-NC-3603-1300-20-20305C-3603025-02</v>
      </c>
      <c r="C892" t="str">
        <f>OP[[#This Row],[CODIGO_CDP]]&amp;OP[[#This Row],[Rubro]]</f>
        <v>2125-11-NC-3603-1300-20-20305C-3603025-02</v>
      </c>
      <c r="D892" t="str">
        <f>_xlfn.CONCAT(MID(OP[[#This Row],[Numero Documento]],1,10),"-",RIGHT(OP[[#This Row],[Dependencia]],2),"-",MID(OP[[#This Row],[Fuente]],1,1))</f>
        <v>64552025-11-N</v>
      </c>
      <c r="E892" t="str">
        <f>_xlfn.CONCAT(MID(OP[[#This Row],[Compromisos]],1,10),"-",RIGHT(OP[[#This Row],[Dependencia]],2),"-",MID(OP[[#This Row],[Fuente]],1,1))</f>
        <v>13725-11-N</v>
      </c>
      <c r="F892" t="str">
        <f>_xlfn.CONCAT(MID(OP[[#This Row],[CDP]],1,10),"-",RIGHT(OP[[#This Row],[Dependencia]],2),"-",MID(OP[[#This Row],[Fuente]],1,1))</f>
        <v>2125-11-N</v>
      </c>
      <c r="G892" t="s">
        <v>863</v>
      </c>
      <c r="H892">
        <v>45726</v>
      </c>
      <c r="I892">
        <v>45728.089479166665</v>
      </c>
      <c r="J892" t="s">
        <v>51</v>
      </c>
      <c r="K892" s="1">
        <v>3219658</v>
      </c>
      <c r="L892" s="1">
        <v>16883</v>
      </c>
      <c r="M892" s="1">
        <v>3202775</v>
      </c>
      <c r="N892" t="s">
        <v>52</v>
      </c>
      <c r="O892" t="s">
        <v>53</v>
      </c>
      <c r="P892" t="s">
        <v>169</v>
      </c>
      <c r="Q892">
        <v>1032434209</v>
      </c>
      <c r="R892" t="s">
        <v>864</v>
      </c>
      <c r="S892" t="s">
        <v>56</v>
      </c>
      <c r="T892" t="s">
        <v>57</v>
      </c>
      <c r="U892" s="3" t="s">
        <v>865</v>
      </c>
      <c r="V892" t="s">
        <v>59</v>
      </c>
      <c r="W892">
        <v>890903938</v>
      </c>
      <c r="X892" t="s">
        <v>86</v>
      </c>
      <c r="Y892">
        <v>923211</v>
      </c>
      <c r="Z892" t="s">
        <v>312</v>
      </c>
      <c r="AA892" t="s">
        <v>62</v>
      </c>
      <c r="AB892" t="s">
        <v>63</v>
      </c>
      <c r="AC892" t="s">
        <v>172</v>
      </c>
      <c r="AD892" t="s">
        <v>173</v>
      </c>
      <c r="AE892" t="s">
        <v>66</v>
      </c>
      <c r="AF892" s="1">
        <v>3219658</v>
      </c>
      <c r="AG892" s="1">
        <v>0</v>
      </c>
      <c r="AH892" s="1">
        <v>0</v>
      </c>
      <c r="AI892" s="1">
        <v>0</v>
      </c>
      <c r="AJ892" t="s">
        <v>67</v>
      </c>
      <c r="AM892" t="s">
        <v>68</v>
      </c>
      <c r="AS892">
        <v>2125</v>
      </c>
      <c r="AT892">
        <v>2125</v>
      </c>
      <c r="AU892">
        <v>13725</v>
      </c>
      <c r="AV892">
        <v>0</v>
      </c>
      <c r="AX892">
        <v>20025</v>
      </c>
      <c r="AY892">
        <v>64552025</v>
      </c>
      <c r="AZ892" t="s">
        <v>70</v>
      </c>
      <c r="BA892">
        <v>45695</v>
      </c>
      <c r="BB892" t="s">
        <v>174</v>
      </c>
      <c r="BC892" t="s">
        <v>866</v>
      </c>
      <c r="BD892" t="s">
        <v>858</v>
      </c>
    </row>
    <row r="893" spans="1:56" x14ac:dyDescent="0.25">
      <c r="A893" t="str">
        <f>OP[[#This Row],[CODIGO_OP]]&amp;OP[[#This Row],[Rubro]]</f>
        <v>64552125-11-NC-3603-1300-20-20305C-3603025-02</v>
      </c>
      <c r="B893" t="str">
        <f>OP[[#This Row],[CODIGO_CRP]]&amp;OP[[#This Row],[Rubro]]</f>
        <v>13825-11-NC-3603-1300-20-20305C-3603025-02</v>
      </c>
      <c r="C893" t="str">
        <f>OP[[#This Row],[CODIGO_CDP]]&amp;OP[[#This Row],[Rubro]]</f>
        <v>2125-11-NC-3603-1300-20-20305C-3603025-02</v>
      </c>
      <c r="D893" t="str">
        <f>_xlfn.CONCAT(MID(OP[[#This Row],[Numero Documento]],1,10),"-",RIGHT(OP[[#This Row],[Dependencia]],2),"-",MID(OP[[#This Row],[Fuente]],1,1))</f>
        <v>64552125-11-N</v>
      </c>
      <c r="E893" t="str">
        <f>_xlfn.CONCAT(MID(OP[[#This Row],[Compromisos]],1,10),"-",RIGHT(OP[[#This Row],[Dependencia]],2),"-",MID(OP[[#This Row],[Fuente]],1,1))</f>
        <v>13825-11-N</v>
      </c>
      <c r="F893" t="str">
        <f>_xlfn.CONCAT(MID(OP[[#This Row],[CDP]],1,10),"-",RIGHT(OP[[#This Row],[Dependencia]],2),"-",MID(OP[[#This Row],[Fuente]],1,1))</f>
        <v>2125-11-N</v>
      </c>
      <c r="G893" t="s">
        <v>867</v>
      </c>
      <c r="H893">
        <v>45726</v>
      </c>
      <c r="I893">
        <v>45728.099768518521</v>
      </c>
      <c r="J893" t="s">
        <v>51</v>
      </c>
      <c r="K893" s="1">
        <v>3219658</v>
      </c>
      <c r="L893" s="1">
        <v>16883</v>
      </c>
      <c r="M893" s="1">
        <v>3202775</v>
      </c>
      <c r="N893" t="s">
        <v>52</v>
      </c>
      <c r="O893" t="s">
        <v>53</v>
      </c>
      <c r="P893" t="s">
        <v>169</v>
      </c>
      <c r="Q893">
        <v>35534775</v>
      </c>
      <c r="R893" t="s">
        <v>868</v>
      </c>
      <c r="S893" t="s">
        <v>56</v>
      </c>
      <c r="T893" t="s">
        <v>57</v>
      </c>
      <c r="U893" s="3" t="s">
        <v>869</v>
      </c>
      <c r="V893" t="s">
        <v>59</v>
      </c>
      <c r="W893">
        <v>860034313</v>
      </c>
      <c r="X893" t="s">
        <v>97</v>
      </c>
      <c r="Y893">
        <v>923211</v>
      </c>
      <c r="Z893" t="s">
        <v>312</v>
      </c>
      <c r="AA893" t="s">
        <v>62</v>
      </c>
      <c r="AB893" t="s">
        <v>63</v>
      </c>
      <c r="AC893" t="s">
        <v>172</v>
      </c>
      <c r="AD893" t="s">
        <v>173</v>
      </c>
      <c r="AE893" t="s">
        <v>66</v>
      </c>
      <c r="AF893" s="1">
        <v>3219658</v>
      </c>
      <c r="AG893" s="1">
        <v>0</v>
      </c>
      <c r="AH893" s="1">
        <v>0</v>
      </c>
      <c r="AI893" s="1">
        <v>0</v>
      </c>
      <c r="AJ893" t="s">
        <v>67</v>
      </c>
      <c r="AM893" t="s">
        <v>68</v>
      </c>
      <c r="AS893">
        <v>2125</v>
      </c>
      <c r="AT893">
        <v>2125</v>
      </c>
      <c r="AU893">
        <v>13825</v>
      </c>
      <c r="AV893">
        <v>0</v>
      </c>
      <c r="AX893">
        <v>20125</v>
      </c>
      <c r="AY893">
        <v>64552125</v>
      </c>
      <c r="AZ893" t="s">
        <v>70</v>
      </c>
      <c r="BA893">
        <v>45695</v>
      </c>
      <c r="BB893" t="s">
        <v>174</v>
      </c>
      <c r="BC893" t="s">
        <v>870</v>
      </c>
      <c r="BD893" t="s">
        <v>858</v>
      </c>
    </row>
    <row r="894" spans="1:56" x14ac:dyDescent="0.25">
      <c r="A894" t="str">
        <f>OP[[#This Row],[CODIGO_OP]]&amp;OP[[#This Row],[Rubro]]</f>
        <v>64552225-11-NC-3603-1300-20-20305C-3603025-02</v>
      </c>
      <c r="B894" t="str">
        <f>OP[[#This Row],[CODIGO_CRP]]&amp;OP[[#This Row],[Rubro]]</f>
        <v>13925-11-NC-3603-1300-20-20305C-3603025-02</v>
      </c>
      <c r="C894" t="str">
        <f>OP[[#This Row],[CODIGO_CDP]]&amp;OP[[#This Row],[Rubro]]</f>
        <v>2125-11-NC-3603-1300-20-20305C-3603025-02</v>
      </c>
      <c r="D894" t="str">
        <f>_xlfn.CONCAT(MID(OP[[#This Row],[Numero Documento]],1,10),"-",RIGHT(OP[[#This Row],[Dependencia]],2),"-",MID(OP[[#This Row],[Fuente]],1,1))</f>
        <v>64552225-11-N</v>
      </c>
      <c r="E894" t="str">
        <f>_xlfn.CONCAT(MID(OP[[#This Row],[Compromisos]],1,10),"-",RIGHT(OP[[#This Row],[Dependencia]],2),"-",MID(OP[[#This Row],[Fuente]],1,1))</f>
        <v>13925-11-N</v>
      </c>
      <c r="F894" t="str">
        <f>_xlfn.CONCAT(MID(OP[[#This Row],[CDP]],1,10),"-",RIGHT(OP[[#This Row],[Dependencia]],2),"-",MID(OP[[#This Row],[Fuente]],1,1))</f>
        <v>2125-11-N</v>
      </c>
      <c r="G894" t="s">
        <v>871</v>
      </c>
      <c r="H894">
        <v>45726</v>
      </c>
      <c r="I894">
        <v>45728.089479166665</v>
      </c>
      <c r="J894" t="s">
        <v>51</v>
      </c>
      <c r="K894" s="1">
        <v>3219658</v>
      </c>
      <c r="L894" s="1">
        <v>16883</v>
      </c>
      <c r="M894" s="1">
        <v>3202775</v>
      </c>
      <c r="N894" t="s">
        <v>52</v>
      </c>
      <c r="O894" t="s">
        <v>53</v>
      </c>
      <c r="P894" t="s">
        <v>169</v>
      </c>
      <c r="Q894">
        <v>25560681</v>
      </c>
      <c r="R894" t="s">
        <v>872</v>
      </c>
      <c r="S894" t="s">
        <v>56</v>
      </c>
      <c r="T894" t="s">
        <v>57</v>
      </c>
      <c r="U894" s="3" t="s">
        <v>873</v>
      </c>
      <c r="V894" t="s">
        <v>59</v>
      </c>
      <c r="W894">
        <v>890903938</v>
      </c>
      <c r="X894" t="s">
        <v>86</v>
      </c>
      <c r="Y894">
        <v>923211</v>
      </c>
      <c r="Z894" t="s">
        <v>312</v>
      </c>
      <c r="AA894" t="s">
        <v>62</v>
      </c>
      <c r="AB894" t="s">
        <v>63</v>
      </c>
      <c r="AC894" t="s">
        <v>172</v>
      </c>
      <c r="AD894" t="s">
        <v>173</v>
      </c>
      <c r="AE894" t="s">
        <v>66</v>
      </c>
      <c r="AF894" s="1">
        <v>3219658</v>
      </c>
      <c r="AG894" s="1">
        <v>0</v>
      </c>
      <c r="AH894" s="1">
        <v>0</v>
      </c>
      <c r="AI894" s="1">
        <v>0</v>
      </c>
      <c r="AJ894" t="s">
        <v>67</v>
      </c>
      <c r="AM894" t="s">
        <v>68</v>
      </c>
      <c r="AS894">
        <v>2125</v>
      </c>
      <c r="AT894">
        <v>2125</v>
      </c>
      <c r="AU894">
        <v>13925</v>
      </c>
      <c r="AV894">
        <v>0</v>
      </c>
      <c r="AX894">
        <v>20225</v>
      </c>
      <c r="AY894">
        <v>64552225</v>
      </c>
      <c r="AZ894" t="s">
        <v>70</v>
      </c>
      <c r="BA894">
        <v>45695</v>
      </c>
      <c r="BB894" t="s">
        <v>174</v>
      </c>
      <c r="BC894" t="s">
        <v>874</v>
      </c>
      <c r="BD894" t="s">
        <v>858</v>
      </c>
    </row>
    <row r="895" spans="1:56" x14ac:dyDescent="0.25">
      <c r="A895" t="str">
        <f>OP[[#This Row],[CODIGO_OP]]&amp;OP[[#This Row],[Rubro]]</f>
        <v>64552325-11-NC-3603-1300-20-20305C-3603025-02</v>
      </c>
      <c r="B895" t="str">
        <f>OP[[#This Row],[CODIGO_CRP]]&amp;OP[[#This Row],[Rubro]]</f>
        <v>14025-11-NC-3603-1300-20-20305C-3603025-02</v>
      </c>
      <c r="C895" t="str">
        <f>OP[[#This Row],[CODIGO_CDP]]&amp;OP[[#This Row],[Rubro]]</f>
        <v>2125-11-NC-3603-1300-20-20305C-3603025-02</v>
      </c>
      <c r="D895" t="str">
        <f>_xlfn.CONCAT(MID(OP[[#This Row],[Numero Documento]],1,10),"-",RIGHT(OP[[#This Row],[Dependencia]],2),"-",MID(OP[[#This Row],[Fuente]],1,1))</f>
        <v>64552325-11-N</v>
      </c>
      <c r="E895" t="str">
        <f>_xlfn.CONCAT(MID(OP[[#This Row],[Compromisos]],1,10),"-",RIGHT(OP[[#This Row],[Dependencia]],2),"-",MID(OP[[#This Row],[Fuente]],1,1))</f>
        <v>14025-11-N</v>
      </c>
      <c r="F895" t="str">
        <f>_xlfn.CONCAT(MID(OP[[#This Row],[CDP]],1,10),"-",RIGHT(OP[[#This Row],[Dependencia]],2),"-",MID(OP[[#This Row],[Fuente]],1,1))</f>
        <v>2125-11-N</v>
      </c>
      <c r="G895" t="s">
        <v>875</v>
      </c>
      <c r="H895">
        <v>45726</v>
      </c>
      <c r="I895">
        <v>45728.089502314811</v>
      </c>
      <c r="J895" t="s">
        <v>51</v>
      </c>
      <c r="K895" s="1">
        <v>3219658</v>
      </c>
      <c r="L895" s="1">
        <v>16883</v>
      </c>
      <c r="M895" s="1">
        <v>3202775</v>
      </c>
      <c r="N895" t="s">
        <v>52</v>
      </c>
      <c r="O895" t="s">
        <v>53</v>
      </c>
      <c r="P895" t="s">
        <v>169</v>
      </c>
      <c r="Q895">
        <v>33368355</v>
      </c>
      <c r="R895" t="s">
        <v>876</v>
      </c>
      <c r="S895" t="s">
        <v>56</v>
      </c>
      <c r="T895" t="s">
        <v>57</v>
      </c>
      <c r="U895" s="3" t="s">
        <v>877</v>
      </c>
      <c r="V895" t="s">
        <v>59</v>
      </c>
      <c r="W895">
        <v>890903938</v>
      </c>
      <c r="X895" t="s">
        <v>86</v>
      </c>
      <c r="Y895">
        <v>923211</v>
      </c>
      <c r="Z895" t="s">
        <v>312</v>
      </c>
      <c r="AA895" t="s">
        <v>62</v>
      </c>
      <c r="AB895" t="s">
        <v>63</v>
      </c>
      <c r="AC895" t="s">
        <v>172</v>
      </c>
      <c r="AD895" t="s">
        <v>173</v>
      </c>
      <c r="AE895" t="s">
        <v>66</v>
      </c>
      <c r="AF895" s="1">
        <v>3219658</v>
      </c>
      <c r="AG895" s="1">
        <v>0</v>
      </c>
      <c r="AH895" s="1">
        <v>0</v>
      </c>
      <c r="AI895" s="1">
        <v>0</v>
      </c>
      <c r="AJ895" t="s">
        <v>67</v>
      </c>
      <c r="AM895" t="s">
        <v>68</v>
      </c>
      <c r="AS895">
        <v>2125</v>
      </c>
      <c r="AT895">
        <v>2125</v>
      </c>
      <c r="AU895">
        <v>14025</v>
      </c>
      <c r="AV895">
        <v>0</v>
      </c>
      <c r="AX895">
        <v>20325</v>
      </c>
      <c r="AY895">
        <v>64552325</v>
      </c>
      <c r="AZ895" t="s">
        <v>70</v>
      </c>
      <c r="BA895">
        <v>45695</v>
      </c>
      <c r="BB895" t="s">
        <v>174</v>
      </c>
      <c r="BC895" t="s">
        <v>878</v>
      </c>
      <c r="BD895" t="s">
        <v>858</v>
      </c>
    </row>
    <row r="896" spans="1:56" x14ac:dyDescent="0.25">
      <c r="A896" t="str">
        <f>OP[[#This Row],[CODIGO_OP]]&amp;OP[[#This Row],[Rubro]]</f>
        <v>64552425-11-NC-3603-1300-20-20305C-3603025-02</v>
      </c>
      <c r="B896" t="str">
        <f>OP[[#This Row],[CODIGO_CRP]]&amp;OP[[#This Row],[Rubro]]</f>
        <v>14125-11-NC-3603-1300-20-20305C-3603025-02</v>
      </c>
      <c r="C896" t="str">
        <f>OP[[#This Row],[CODIGO_CDP]]&amp;OP[[#This Row],[Rubro]]</f>
        <v>2125-11-NC-3603-1300-20-20305C-3603025-02</v>
      </c>
      <c r="D896" t="str">
        <f>_xlfn.CONCAT(MID(OP[[#This Row],[Numero Documento]],1,10),"-",RIGHT(OP[[#This Row],[Dependencia]],2),"-",MID(OP[[#This Row],[Fuente]],1,1))</f>
        <v>64552425-11-N</v>
      </c>
      <c r="E896" t="str">
        <f>_xlfn.CONCAT(MID(OP[[#This Row],[Compromisos]],1,10),"-",RIGHT(OP[[#This Row],[Dependencia]],2),"-",MID(OP[[#This Row],[Fuente]],1,1))</f>
        <v>14125-11-N</v>
      </c>
      <c r="F896" t="str">
        <f>_xlfn.CONCAT(MID(OP[[#This Row],[CDP]],1,10),"-",RIGHT(OP[[#This Row],[Dependencia]],2),"-",MID(OP[[#This Row],[Fuente]],1,1))</f>
        <v>2125-11-N</v>
      </c>
      <c r="G896" t="s">
        <v>879</v>
      </c>
      <c r="H896">
        <v>45726</v>
      </c>
      <c r="I896">
        <v>45728.096504629626</v>
      </c>
      <c r="J896" t="s">
        <v>51</v>
      </c>
      <c r="K896" s="1">
        <v>3219658</v>
      </c>
      <c r="L896" s="1">
        <v>16883</v>
      </c>
      <c r="M896" s="1">
        <v>3202775</v>
      </c>
      <c r="N896" t="s">
        <v>52</v>
      </c>
      <c r="O896" t="s">
        <v>53</v>
      </c>
      <c r="P896" t="s">
        <v>169</v>
      </c>
      <c r="Q896">
        <v>37724921</v>
      </c>
      <c r="R896" t="s">
        <v>880</v>
      </c>
      <c r="S896" t="s">
        <v>56</v>
      </c>
      <c r="T896" t="s">
        <v>57</v>
      </c>
      <c r="U896" s="3" t="s">
        <v>881</v>
      </c>
      <c r="V896" t="s">
        <v>59</v>
      </c>
      <c r="W896">
        <v>860007335</v>
      </c>
      <c r="X896" t="s">
        <v>201</v>
      </c>
      <c r="Y896">
        <v>923211</v>
      </c>
      <c r="Z896" t="s">
        <v>312</v>
      </c>
      <c r="AA896" t="s">
        <v>62</v>
      </c>
      <c r="AB896" t="s">
        <v>63</v>
      </c>
      <c r="AC896" t="s">
        <v>172</v>
      </c>
      <c r="AD896" t="s">
        <v>173</v>
      </c>
      <c r="AE896" t="s">
        <v>66</v>
      </c>
      <c r="AF896" s="1">
        <v>3219658</v>
      </c>
      <c r="AG896" s="1">
        <v>0</v>
      </c>
      <c r="AH896" s="1">
        <v>0</v>
      </c>
      <c r="AI896" s="1">
        <v>0</v>
      </c>
      <c r="AJ896" t="s">
        <v>67</v>
      </c>
      <c r="AM896" t="s">
        <v>68</v>
      </c>
      <c r="AS896">
        <v>2125</v>
      </c>
      <c r="AT896">
        <v>2125</v>
      </c>
      <c r="AU896">
        <v>14125</v>
      </c>
      <c r="AV896">
        <v>0</v>
      </c>
      <c r="AX896">
        <v>20425</v>
      </c>
      <c r="AY896">
        <v>64552425</v>
      </c>
      <c r="AZ896" t="s">
        <v>70</v>
      </c>
      <c r="BA896">
        <v>45695</v>
      </c>
      <c r="BB896" t="s">
        <v>174</v>
      </c>
      <c r="BC896" t="s">
        <v>882</v>
      </c>
      <c r="BD896" t="s">
        <v>858</v>
      </c>
    </row>
    <row r="897" spans="1:56" x14ac:dyDescent="0.25">
      <c r="A897" t="str">
        <f>OP[[#This Row],[CODIGO_OP]]&amp;OP[[#This Row],[Rubro]]</f>
        <v>64552525-11-NC-3603-1300-20-20305C-3603025-02</v>
      </c>
      <c r="B897" t="str">
        <f>OP[[#This Row],[CODIGO_CRP]]&amp;OP[[#This Row],[Rubro]]</f>
        <v>14225-11-NC-3603-1300-20-20305C-3603025-02</v>
      </c>
      <c r="C897" t="str">
        <f>OP[[#This Row],[CODIGO_CDP]]&amp;OP[[#This Row],[Rubro]]</f>
        <v>2125-11-NC-3603-1300-20-20305C-3603025-02</v>
      </c>
      <c r="D897" t="str">
        <f>_xlfn.CONCAT(MID(OP[[#This Row],[Numero Documento]],1,10),"-",RIGHT(OP[[#This Row],[Dependencia]],2),"-",MID(OP[[#This Row],[Fuente]],1,1))</f>
        <v>64552525-11-N</v>
      </c>
      <c r="E897" t="str">
        <f>_xlfn.CONCAT(MID(OP[[#This Row],[Compromisos]],1,10),"-",RIGHT(OP[[#This Row],[Dependencia]],2),"-",MID(OP[[#This Row],[Fuente]],1,1))</f>
        <v>14225-11-N</v>
      </c>
      <c r="F897" t="str">
        <f>_xlfn.CONCAT(MID(OP[[#This Row],[CDP]],1,10),"-",RIGHT(OP[[#This Row],[Dependencia]],2),"-",MID(OP[[#This Row],[Fuente]],1,1))</f>
        <v>2125-11-N</v>
      </c>
      <c r="G897" t="s">
        <v>883</v>
      </c>
      <c r="H897">
        <v>45726</v>
      </c>
      <c r="I897">
        <v>45728.099895833337</v>
      </c>
      <c r="J897" t="s">
        <v>51</v>
      </c>
      <c r="K897" s="1">
        <v>3219658</v>
      </c>
      <c r="L897" s="1">
        <v>16883</v>
      </c>
      <c r="M897" s="1">
        <v>3202775</v>
      </c>
      <c r="N897" t="s">
        <v>52</v>
      </c>
      <c r="O897" t="s">
        <v>53</v>
      </c>
      <c r="P897" t="s">
        <v>169</v>
      </c>
      <c r="Q897">
        <v>52023447</v>
      </c>
      <c r="R897" t="s">
        <v>884</v>
      </c>
      <c r="S897" t="s">
        <v>56</v>
      </c>
      <c r="T897" t="s">
        <v>57</v>
      </c>
      <c r="U897" s="3" t="s">
        <v>885</v>
      </c>
      <c r="V897" t="s">
        <v>59</v>
      </c>
      <c r="W897">
        <v>860034313</v>
      </c>
      <c r="X897" t="s">
        <v>97</v>
      </c>
      <c r="Y897">
        <v>923211</v>
      </c>
      <c r="Z897" t="s">
        <v>312</v>
      </c>
      <c r="AA897" t="s">
        <v>62</v>
      </c>
      <c r="AB897" t="s">
        <v>63</v>
      </c>
      <c r="AC897" t="s">
        <v>172</v>
      </c>
      <c r="AD897" t="s">
        <v>173</v>
      </c>
      <c r="AE897" t="s">
        <v>66</v>
      </c>
      <c r="AF897" s="1">
        <v>3219658</v>
      </c>
      <c r="AG897" s="1">
        <v>0</v>
      </c>
      <c r="AH897" s="1">
        <v>0</v>
      </c>
      <c r="AI897" s="1">
        <v>0</v>
      </c>
      <c r="AJ897" t="s">
        <v>67</v>
      </c>
      <c r="AM897" t="s">
        <v>68</v>
      </c>
      <c r="AS897">
        <v>2125</v>
      </c>
      <c r="AT897">
        <v>2125</v>
      </c>
      <c r="AU897">
        <v>14225</v>
      </c>
      <c r="AV897">
        <v>0</v>
      </c>
      <c r="AX897">
        <v>20525</v>
      </c>
      <c r="AY897">
        <v>64552525</v>
      </c>
      <c r="AZ897" t="s">
        <v>70</v>
      </c>
      <c r="BA897">
        <v>45695</v>
      </c>
      <c r="BB897" t="s">
        <v>174</v>
      </c>
      <c r="BC897" t="s">
        <v>886</v>
      </c>
      <c r="BD897" t="s">
        <v>858</v>
      </c>
    </row>
    <row r="898" spans="1:56" x14ac:dyDescent="0.25">
      <c r="A898" t="str">
        <f>OP[[#This Row],[CODIGO_OP]]&amp;OP[[#This Row],[Rubro]]</f>
        <v>64552625-11-NC-3603-1300-20-20305C-3603025-02</v>
      </c>
      <c r="B898" t="str">
        <f>OP[[#This Row],[CODIGO_CRP]]&amp;OP[[#This Row],[Rubro]]</f>
        <v>14325-11-NC-3603-1300-20-20305C-3603025-02</v>
      </c>
      <c r="C898" t="str">
        <f>OP[[#This Row],[CODIGO_CDP]]&amp;OP[[#This Row],[Rubro]]</f>
        <v>2125-11-NC-3603-1300-20-20305C-3603025-02</v>
      </c>
      <c r="D898" t="str">
        <f>_xlfn.CONCAT(MID(OP[[#This Row],[Numero Documento]],1,10),"-",RIGHT(OP[[#This Row],[Dependencia]],2),"-",MID(OP[[#This Row],[Fuente]],1,1))</f>
        <v>64552625-11-N</v>
      </c>
      <c r="E898" t="str">
        <f>_xlfn.CONCAT(MID(OP[[#This Row],[Compromisos]],1,10),"-",RIGHT(OP[[#This Row],[Dependencia]],2),"-",MID(OP[[#This Row],[Fuente]],1,1))</f>
        <v>14325-11-N</v>
      </c>
      <c r="F898" t="str">
        <f>_xlfn.CONCAT(MID(OP[[#This Row],[CDP]],1,10),"-",RIGHT(OP[[#This Row],[Dependencia]],2),"-",MID(OP[[#This Row],[Fuente]],1,1))</f>
        <v>2125-11-N</v>
      </c>
      <c r="G898" t="s">
        <v>887</v>
      </c>
      <c r="H898">
        <v>45726</v>
      </c>
      <c r="I898">
        <v>45728.089456018519</v>
      </c>
      <c r="J898" t="s">
        <v>51</v>
      </c>
      <c r="K898" s="1">
        <v>3219658</v>
      </c>
      <c r="L898" s="1">
        <v>16883</v>
      </c>
      <c r="M898" s="1">
        <v>3202775</v>
      </c>
      <c r="N898" t="s">
        <v>52</v>
      </c>
      <c r="O898" t="s">
        <v>53</v>
      </c>
      <c r="P898" t="s">
        <v>169</v>
      </c>
      <c r="Q898">
        <v>52375951</v>
      </c>
      <c r="R898" t="s">
        <v>888</v>
      </c>
      <c r="S898" t="s">
        <v>56</v>
      </c>
      <c r="T898" t="s">
        <v>57</v>
      </c>
      <c r="U898" s="3" t="s">
        <v>889</v>
      </c>
      <c r="V898" t="s">
        <v>59</v>
      </c>
      <c r="W898">
        <v>890903938</v>
      </c>
      <c r="X898" t="s">
        <v>86</v>
      </c>
      <c r="Y898">
        <v>923211</v>
      </c>
      <c r="Z898" t="s">
        <v>312</v>
      </c>
      <c r="AA898" t="s">
        <v>62</v>
      </c>
      <c r="AB898" t="s">
        <v>63</v>
      </c>
      <c r="AC898" t="s">
        <v>172</v>
      </c>
      <c r="AD898" t="s">
        <v>173</v>
      </c>
      <c r="AE898" t="s">
        <v>66</v>
      </c>
      <c r="AF898" s="1">
        <v>3219658</v>
      </c>
      <c r="AG898" s="1">
        <v>0</v>
      </c>
      <c r="AH898" s="1">
        <v>0</v>
      </c>
      <c r="AI898" s="1">
        <v>0</v>
      </c>
      <c r="AJ898" t="s">
        <v>67</v>
      </c>
      <c r="AM898" t="s">
        <v>68</v>
      </c>
      <c r="AS898">
        <v>2125</v>
      </c>
      <c r="AT898">
        <v>2125</v>
      </c>
      <c r="AU898">
        <v>14325</v>
      </c>
      <c r="AV898">
        <v>0</v>
      </c>
      <c r="AX898">
        <v>20625</v>
      </c>
      <c r="AY898">
        <v>64552625</v>
      </c>
      <c r="AZ898" t="s">
        <v>70</v>
      </c>
      <c r="BA898">
        <v>45695</v>
      </c>
      <c r="BB898" t="s">
        <v>174</v>
      </c>
      <c r="BC898" t="s">
        <v>890</v>
      </c>
      <c r="BD898" t="s">
        <v>858</v>
      </c>
    </row>
    <row r="899" spans="1:56" x14ac:dyDescent="0.25">
      <c r="A899" t="str">
        <f>OP[[#This Row],[CODIGO_OP]]&amp;OP[[#This Row],[Rubro]]</f>
        <v>64552825-11-NC-3603-1300-20-20305C-3603025-02</v>
      </c>
      <c r="B899" t="str">
        <f>OP[[#This Row],[CODIGO_CRP]]&amp;OP[[#This Row],[Rubro]]</f>
        <v>14425-11-NC-3603-1300-20-20305C-3603025-02</v>
      </c>
      <c r="C899" t="str">
        <f>OP[[#This Row],[CODIGO_CDP]]&amp;OP[[#This Row],[Rubro]]</f>
        <v>2125-11-NC-3603-1300-20-20305C-3603025-02</v>
      </c>
      <c r="D899" t="str">
        <f>_xlfn.CONCAT(MID(OP[[#This Row],[Numero Documento]],1,10),"-",RIGHT(OP[[#This Row],[Dependencia]],2),"-",MID(OP[[#This Row],[Fuente]],1,1))</f>
        <v>64552825-11-N</v>
      </c>
      <c r="E899" t="str">
        <f>_xlfn.CONCAT(MID(OP[[#This Row],[Compromisos]],1,10),"-",RIGHT(OP[[#This Row],[Dependencia]],2),"-",MID(OP[[#This Row],[Fuente]],1,1))</f>
        <v>14425-11-N</v>
      </c>
      <c r="F899" t="str">
        <f>_xlfn.CONCAT(MID(OP[[#This Row],[CDP]],1,10),"-",RIGHT(OP[[#This Row],[Dependencia]],2),"-",MID(OP[[#This Row],[Fuente]],1,1))</f>
        <v>2125-11-N</v>
      </c>
      <c r="G899" t="s">
        <v>891</v>
      </c>
      <c r="H899">
        <v>45726</v>
      </c>
      <c r="I899">
        <v>45728.089525462965</v>
      </c>
      <c r="J899" t="s">
        <v>51</v>
      </c>
      <c r="K899" s="1">
        <v>3219658</v>
      </c>
      <c r="L899" s="1">
        <v>17613</v>
      </c>
      <c r="M899" s="1">
        <v>3202045</v>
      </c>
      <c r="N899" t="s">
        <v>52</v>
      </c>
      <c r="O899" t="s">
        <v>53</v>
      </c>
      <c r="P899" t="s">
        <v>169</v>
      </c>
      <c r="Q899">
        <v>53021282</v>
      </c>
      <c r="R899" t="s">
        <v>892</v>
      </c>
      <c r="S899" t="s">
        <v>56</v>
      </c>
      <c r="T899" t="s">
        <v>57</v>
      </c>
      <c r="U899" s="3" t="s">
        <v>893</v>
      </c>
      <c r="V899" t="s">
        <v>59</v>
      </c>
      <c r="W899">
        <v>890903938</v>
      </c>
      <c r="X899" t="s">
        <v>86</v>
      </c>
      <c r="Y899">
        <v>923211</v>
      </c>
      <c r="Z899" t="s">
        <v>312</v>
      </c>
      <c r="AA899" t="s">
        <v>62</v>
      </c>
      <c r="AB899" t="s">
        <v>63</v>
      </c>
      <c r="AC899" t="s">
        <v>172</v>
      </c>
      <c r="AD899" t="s">
        <v>173</v>
      </c>
      <c r="AE899" t="s">
        <v>66</v>
      </c>
      <c r="AF899" s="1">
        <v>3219658</v>
      </c>
      <c r="AG899" s="1">
        <v>0</v>
      </c>
      <c r="AH899" s="1">
        <v>0</v>
      </c>
      <c r="AI899" s="1">
        <v>0</v>
      </c>
      <c r="AJ899" t="s">
        <v>67</v>
      </c>
      <c r="AM899" t="s">
        <v>68</v>
      </c>
      <c r="AS899">
        <v>2125</v>
      </c>
      <c r="AT899">
        <v>2125</v>
      </c>
      <c r="AU899">
        <v>14425</v>
      </c>
      <c r="AV899">
        <v>0</v>
      </c>
      <c r="AX899">
        <v>20725</v>
      </c>
      <c r="AY899">
        <v>64552825</v>
      </c>
      <c r="AZ899" t="s">
        <v>70</v>
      </c>
      <c r="BA899">
        <v>45695</v>
      </c>
      <c r="BB899" t="s">
        <v>174</v>
      </c>
      <c r="BC899" t="s">
        <v>894</v>
      </c>
      <c r="BD899" t="s">
        <v>858</v>
      </c>
    </row>
    <row r="900" spans="1:56" x14ac:dyDescent="0.25">
      <c r="A900" t="str">
        <f>OP[[#This Row],[CODIGO_OP]]&amp;OP[[#This Row],[Rubro]]</f>
        <v>64568525-11-NC-3603-1300-20-20305C-3603025-02</v>
      </c>
      <c r="B900" t="str">
        <f>OP[[#This Row],[CODIGO_CRP]]&amp;OP[[#This Row],[Rubro]]</f>
        <v>14525-11-NC-3603-1300-20-20305C-3603025-02</v>
      </c>
      <c r="C900" t="str">
        <f>OP[[#This Row],[CODIGO_CDP]]&amp;OP[[#This Row],[Rubro]]</f>
        <v>2125-11-NC-3603-1300-20-20305C-3603025-02</v>
      </c>
      <c r="D900" t="str">
        <f>_xlfn.CONCAT(MID(OP[[#This Row],[Numero Documento]],1,10),"-",RIGHT(OP[[#This Row],[Dependencia]],2),"-",MID(OP[[#This Row],[Fuente]],1,1))</f>
        <v>64568525-11-N</v>
      </c>
      <c r="E900" t="str">
        <f>_xlfn.CONCAT(MID(OP[[#This Row],[Compromisos]],1,10),"-",RIGHT(OP[[#This Row],[Dependencia]],2),"-",MID(OP[[#This Row],[Fuente]],1,1))</f>
        <v>14525-11-N</v>
      </c>
      <c r="F900" t="str">
        <f>_xlfn.CONCAT(MID(OP[[#This Row],[CDP]],1,10),"-",RIGHT(OP[[#This Row],[Dependencia]],2),"-",MID(OP[[#This Row],[Fuente]],1,1))</f>
        <v>2125-11-N</v>
      </c>
      <c r="G900" t="s">
        <v>895</v>
      </c>
      <c r="H900">
        <v>45726</v>
      </c>
      <c r="I900">
        <v>45728.099733796298</v>
      </c>
      <c r="J900" t="s">
        <v>51</v>
      </c>
      <c r="K900" s="1">
        <v>3219658</v>
      </c>
      <c r="L900" s="1">
        <v>16883</v>
      </c>
      <c r="M900" s="1">
        <v>3202775</v>
      </c>
      <c r="N900" t="s">
        <v>52</v>
      </c>
      <c r="O900" t="s">
        <v>53</v>
      </c>
      <c r="P900" t="s">
        <v>169</v>
      </c>
      <c r="Q900">
        <v>53089812</v>
      </c>
      <c r="R900" t="s">
        <v>896</v>
      </c>
      <c r="S900" t="s">
        <v>56</v>
      </c>
      <c r="T900" t="s">
        <v>57</v>
      </c>
      <c r="U900" s="3" t="s">
        <v>897</v>
      </c>
      <c r="V900" t="s">
        <v>59</v>
      </c>
      <c r="W900">
        <v>860034313</v>
      </c>
      <c r="X900" t="s">
        <v>97</v>
      </c>
      <c r="Y900">
        <v>923211</v>
      </c>
      <c r="Z900" t="s">
        <v>312</v>
      </c>
      <c r="AA900" t="s">
        <v>62</v>
      </c>
      <c r="AB900" t="s">
        <v>63</v>
      </c>
      <c r="AC900" t="s">
        <v>172</v>
      </c>
      <c r="AD900" t="s">
        <v>173</v>
      </c>
      <c r="AE900" t="s">
        <v>66</v>
      </c>
      <c r="AF900" s="1">
        <v>3219658</v>
      </c>
      <c r="AG900" s="1">
        <v>0</v>
      </c>
      <c r="AH900" s="1">
        <v>0</v>
      </c>
      <c r="AI900" s="1">
        <v>0</v>
      </c>
      <c r="AJ900" t="s">
        <v>67</v>
      </c>
      <c r="AM900" t="s">
        <v>68</v>
      </c>
      <c r="AS900">
        <v>2125</v>
      </c>
      <c r="AT900">
        <v>2125</v>
      </c>
      <c r="AU900">
        <v>14525</v>
      </c>
      <c r="AV900">
        <v>0</v>
      </c>
      <c r="AX900">
        <v>20825</v>
      </c>
      <c r="AY900">
        <v>64568525</v>
      </c>
      <c r="AZ900" t="s">
        <v>70</v>
      </c>
      <c r="BA900">
        <v>45695</v>
      </c>
      <c r="BB900" t="s">
        <v>174</v>
      </c>
      <c r="BC900" t="s">
        <v>898</v>
      </c>
      <c r="BD900" t="s">
        <v>858</v>
      </c>
    </row>
    <row r="901" spans="1:56" x14ac:dyDescent="0.25">
      <c r="A901" t="str">
        <f>OP[[#This Row],[CODIGO_OP]]&amp;OP[[#This Row],[Rubro]]</f>
        <v>64568625-11-NC-3603-1300-20-20305C-3603025-02</v>
      </c>
      <c r="B901" t="str">
        <f>OP[[#This Row],[CODIGO_CRP]]&amp;OP[[#This Row],[Rubro]]</f>
        <v>14625-11-NC-3603-1300-20-20305C-3603025-02</v>
      </c>
      <c r="C901" t="str">
        <f>OP[[#This Row],[CODIGO_CDP]]&amp;OP[[#This Row],[Rubro]]</f>
        <v>2125-11-NC-3603-1300-20-20305C-3603025-02</v>
      </c>
      <c r="D901" t="str">
        <f>_xlfn.CONCAT(MID(OP[[#This Row],[Numero Documento]],1,10),"-",RIGHT(OP[[#This Row],[Dependencia]],2),"-",MID(OP[[#This Row],[Fuente]],1,1))</f>
        <v>64568625-11-N</v>
      </c>
      <c r="E901" t="str">
        <f>_xlfn.CONCAT(MID(OP[[#This Row],[Compromisos]],1,10),"-",RIGHT(OP[[#This Row],[Dependencia]],2),"-",MID(OP[[#This Row],[Fuente]],1,1))</f>
        <v>14625-11-N</v>
      </c>
      <c r="F901" t="str">
        <f>_xlfn.CONCAT(MID(OP[[#This Row],[CDP]],1,10),"-",RIGHT(OP[[#This Row],[Dependencia]],2),"-",MID(OP[[#This Row],[Fuente]],1,1))</f>
        <v>2125-11-N</v>
      </c>
      <c r="G901" t="s">
        <v>899</v>
      </c>
      <c r="H901">
        <v>45726</v>
      </c>
      <c r="I901">
        <v>45728.099826388891</v>
      </c>
      <c r="J901" t="s">
        <v>51</v>
      </c>
      <c r="K901" s="1">
        <v>3219658</v>
      </c>
      <c r="L901" s="1">
        <v>16883</v>
      </c>
      <c r="M901" s="1">
        <v>3202775</v>
      </c>
      <c r="N901" t="s">
        <v>52</v>
      </c>
      <c r="O901" t="s">
        <v>53</v>
      </c>
      <c r="P901" t="s">
        <v>169</v>
      </c>
      <c r="Q901">
        <v>53931238</v>
      </c>
      <c r="R901" t="s">
        <v>900</v>
      </c>
      <c r="S901" t="s">
        <v>56</v>
      </c>
      <c r="T901" t="s">
        <v>57</v>
      </c>
      <c r="U901" s="3" t="s">
        <v>901</v>
      </c>
      <c r="V901" t="s">
        <v>59</v>
      </c>
      <c r="W901">
        <v>860034313</v>
      </c>
      <c r="X901" t="s">
        <v>97</v>
      </c>
      <c r="Y901">
        <v>923211</v>
      </c>
      <c r="Z901" t="s">
        <v>312</v>
      </c>
      <c r="AA901" t="s">
        <v>62</v>
      </c>
      <c r="AB901" t="s">
        <v>63</v>
      </c>
      <c r="AC901" t="s">
        <v>172</v>
      </c>
      <c r="AD901" t="s">
        <v>173</v>
      </c>
      <c r="AE901" t="s">
        <v>66</v>
      </c>
      <c r="AF901" s="1">
        <v>3219658</v>
      </c>
      <c r="AG901" s="1">
        <v>0</v>
      </c>
      <c r="AH901" s="1">
        <v>0</v>
      </c>
      <c r="AI901" s="1">
        <v>0</v>
      </c>
      <c r="AJ901" t="s">
        <v>67</v>
      </c>
      <c r="AM901" t="s">
        <v>68</v>
      </c>
      <c r="AS901">
        <v>2125</v>
      </c>
      <c r="AT901">
        <v>2125</v>
      </c>
      <c r="AU901">
        <v>14625</v>
      </c>
      <c r="AV901">
        <v>0</v>
      </c>
      <c r="AX901">
        <v>20925</v>
      </c>
      <c r="AY901">
        <v>64568625</v>
      </c>
      <c r="AZ901" t="s">
        <v>70</v>
      </c>
      <c r="BA901">
        <v>45695</v>
      </c>
      <c r="BB901" t="s">
        <v>174</v>
      </c>
      <c r="BC901" t="s">
        <v>902</v>
      </c>
      <c r="BD901" t="s">
        <v>858</v>
      </c>
    </row>
    <row r="902" spans="1:56" x14ac:dyDescent="0.25">
      <c r="A902" t="str">
        <f>OP[[#This Row],[CODIGO_OP]]&amp;OP[[#This Row],[Rubro]]</f>
        <v>64568725-11-NC-3603-1300-20-20305C-3603025-02</v>
      </c>
      <c r="B902" t="str">
        <f>OP[[#This Row],[CODIGO_CRP]]&amp;OP[[#This Row],[Rubro]]</f>
        <v>14725-11-NC-3603-1300-20-20305C-3603025-02</v>
      </c>
      <c r="C902" t="str">
        <f>OP[[#This Row],[CODIGO_CDP]]&amp;OP[[#This Row],[Rubro]]</f>
        <v>2125-11-NC-3603-1300-20-20305C-3603025-02</v>
      </c>
      <c r="D902" t="str">
        <f>_xlfn.CONCAT(MID(OP[[#This Row],[Numero Documento]],1,10),"-",RIGHT(OP[[#This Row],[Dependencia]],2),"-",MID(OP[[#This Row],[Fuente]],1,1))</f>
        <v>64568725-11-N</v>
      </c>
      <c r="E902" t="str">
        <f>_xlfn.CONCAT(MID(OP[[#This Row],[Compromisos]],1,10),"-",RIGHT(OP[[#This Row],[Dependencia]],2),"-",MID(OP[[#This Row],[Fuente]],1,1))</f>
        <v>14725-11-N</v>
      </c>
      <c r="F902" t="str">
        <f>_xlfn.CONCAT(MID(OP[[#This Row],[CDP]],1,10),"-",RIGHT(OP[[#This Row],[Dependencia]],2),"-",MID(OP[[#This Row],[Fuente]],1,1))</f>
        <v>2125-11-N</v>
      </c>
      <c r="G902" t="s">
        <v>903</v>
      </c>
      <c r="H902">
        <v>45726</v>
      </c>
      <c r="I902">
        <v>45728.099826388891</v>
      </c>
      <c r="J902" t="s">
        <v>51</v>
      </c>
      <c r="K902" s="1">
        <v>3219658</v>
      </c>
      <c r="L902" s="1">
        <v>16883</v>
      </c>
      <c r="M902" s="1">
        <v>3202775</v>
      </c>
      <c r="N902" t="s">
        <v>52</v>
      </c>
      <c r="O902" t="s">
        <v>53</v>
      </c>
      <c r="P902" t="s">
        <v>169</v>
      </c>
      <c r="Q902">
        <v>79469155</v>
      </c>
      <c r="R902" t="s">
        <v>904</v>
      </c>
      <c r="S902" t="s">
        <v>56</v>
      </c>
      <c r="T902" t="s">
        <v>57</v>
      </c>
      <c r="U902" s="3" t="s">
        <v>905</v>
      </c>
      <c r="V902" t="s">
        <v>59</v>
      </c>
      <c r="W902">
        <v>860034313</v>
      </c>
      <c r="X902" t="s">
        <v>97</v>
      </c>
      <c r="Y902">
        <v>923211</v>
      </c>
      <c r="Z902" t="s">
        <v>312</v>
      </c>
      <c r="AA902" t="s">
        <v>62</v>
      </c>
      <c r="AB902" t="s">
        <v>63</v>
      </c>
      <c r="AC902" t="s">
        <v>172</v>
      </c>
      <c r="AD902" t="s">
        <v>173</v>
      </c>
      <c r="AE902" t="s">
        <v>66</v>
      </c>
      <c r="AF902" s="1">
        <v>3219658</v>
      </c>
      <c r="AG902" s="1">
        <v>0</v>
      </c>
      <c r="AH902" s="1">
        <v>0</v>
      </c>
      <c r="AI902" s="1">
        <v>0</v>
      </c>
      <c r="AJ902" t="s">
        <v>67</v>
      </c>
      <c r="AM902" t="s">
        <v>68</v>
      </c>
      <c r="AS902">
        <v>2125</v>
      </c>
      <c r="AT902">
        <v>2125</v>
      </c>
      <c r="AU902">
        <v>14725</v>
      </c>
      <c r="AV902">
        <v>0</v>
      </c>
      <c r="AX902">
        <v>21025</v>
      </c>
      <c r="AY902">
        <v>64568725</v>
      </c>
      <c r="AZ902" t="s">
        <v>70</v>
      </c>
      <c r="BA902">
        <v>45695</v>
      </c>
      <c r="BB902" t="s">
        <v>174</v>
      </c>
      <c r="BC902" t="s">
        <v>906</v>
      </c>
      <c r="BD902" t="s">
        <v>858</v>
      </c>
    </row>
    <row r="903" spans="1:56" x14ac:dyDescent="0.25">
      <c r="A903" t="str">
        <f>OP[[#This Row],[CODIGO_OP]]&amp;OP[[#This Row],[Rubro]]</f>
        <v>64568825-11-NC-3603-1300-20-20305C-3603025-02</v>
      </c>
      <c r="B903" t="str">
        <f>OP[[#This Row],[CODIGO_CRP]]&amp;OP[[#This Row],[Rubro]]</f>
        <v>14825-11-NC-3603-1300-20-20305C-3603025-02</v>
      </c>
      <c r="C903" t="str">
        <f>OP[[#This Row],[CODIGO_CDP]]&amp;OP[[#This Row],[Rubro]]</f>
        <v>2125-11-NC-3603-1300-20-20305C-3603025-02</v>
      </c>
      <c r="D903" t="str">
        <f>_xlfn.CONCAT(MID(OP[[#This Row],[Numero Documento]],1,10),"-",RIGHT(OP[[#This Row],[Dependencia]],2),"-",MID(OP[[#This Row],[Fuente]],1,1))</f>
        <v>64568825-11-N</v>
      </c>
      <c r="E903" t="str">
        <f>_xlfn.CONCAT(MID(OP[[#This Row],[Compromisos]],1,10),"-",RIGHT(OP[[#This Row],[Dependencia]],2),"-",MID(OP[[#This Row],[Fuente]],1,1))</f>
        <v>14825-11-N</v>
      </c>
      <c r="F903" t="str">
        <f>_xlfn.CONCAT(MID(OP[[#This Row],[CDP]],1,10),"-",RIGHT(OP[[#This Row],[Dependencia]],2),"-",MID(OP[[#This Row],[Fuente]],1,1))</f>
        <v>2125-11-N</v>
      </c>
      <c r="G903" t="s">
        <v>907</v>
      </c>
      <c r="H903">
        <v>45726</v>
      </c>
      <c r="I903">
        <v>45728.08388888889</v>
      </c>
      <c r="J903" t="s">
        <v>51</v>
      </c>
      <c r="K903" s="1">
        <v>3219658</v>
      </c>
      <c r="L903" s="1">
        <v>16883</v>
      </c>
      <c r="M903" s="1">
        <v>3202775</v>
      </c>
      <c r="N903" t="s">
        <v>52</v>
      </c>
      <c r="O903" t="s">
        <v>53</v>
      </c>
      <c r="P903" t="s">
        <v>169</v>
      </c>
      <c r="Q903">
        <v>1032373822</v>
      </c>
      <c r="R903" t="s">
        <v>908</v>
      </c>
      <c r="S903" t="s">
        <v>56</v>
      </c>
      <c r="T903" t="s">
        <v>57</v>
      </c>
      <c r="U903" s="3" t="s">
        <v>909</v>
      </c>
      <c r="V903" t="s">
        <v>59</v>
      </c>
      <c r="W903">
        <v>860002964</v>
      </c>
      <c r="X903" t="s">
        <v>242</v>
      </c>
      <c r="Y903">
        <v>923211</v>
      </c>
      <c r="Z903" t="s">
        <v>312</v>
      </c>
      <c r="AA903" t="s">
        <v>62</v>
      </c>
      <c r="AB903" t="s">
        <v>63</v>
      </c>
      <c r="AC903" t="s">
        <v>172</v>
      </c>
      <c r="AD903" t="s">
        <v>173</v>
      </c>
      <c r="AE903" t="s">
        <v>66</v>
      </c>
      <c r="AF903" s="1">
        <v>3219658</v>
      </c>
      <c r="AG903" s="1">
        <v>0</v>
      </c>
      <c r="AH903" s="1">
        <v>0</v>
      </c>
      <c r="AI903" s="1">
        <v>0</v>
      </c>
      <c r="AJ903" t="s">
        <v>67</v>
      </c>
      <c r="AM903" t="s">
        <v>68</v>
      </c>
      <c r="AS903">
        <v>2125</v>
      </c>
      <c r="AT903">
        <v>2125</v>
      </c>
      <c r="AU903">
        <v>14825</v>
      </c>
      <c r="AV903">
        <v>0</v>
      </c>
      <c r="AX903">
        <v>21125</v>
      </c>
      <c r="AY903">
        <v>64568825</v>
      </c>
      <c r="AZ903" t="s">
        <v>70</v>
      </c>
      <c r="BA903">
        <v>45695</v>
      </c>
      <c r="BB903" t="s">
        <v>174</v>
      </c>
      <c r="BC903" t="s">
        <v>910</v>
      </c>
      <c r="BD903" t="s">
        <v>858</v>
      </c>
    </row>
    <row r="904" spans="1:56" x14ac:dyDescent="0.25">
      <c r="A904" t="str">
        <f>OP[[#This Row],[CODIGO_OP]]&amp;OP[[#This Row],[Rubro]]</f>
        <v>64568925-11-NC-3603-1300-20-20305C-3603025-02</v>
      </c>
      <c r="B904" t="str">
        <f>OP[[#This Row],[CODIGO_CRP]]&amp;OP[[#This Row],[Rubro]]</f>
        <v>14925-11-NC-3603-1300-20-20305C-3603025-02</v>
      </c>
      <c r="C904" t="str">
        <f>OP[[#This Row],[CODIGO_CDP]]&amp;OP[[#This Row],[Rubro]]</f>
        <v>2125-11-NC-3603-1300-20-20305C-3603025-02</v>
      </c>
      <c r="D904" t="str">
        <f>_xlfn.CONCAT(MID(OP[[#This Row],[Numero Documento]],1,10),"-",RIGHT(OP[[#This Row],[Dependencia]],2),"-",MID(OP[[#This Row],[Fuente]],1,1))</f>
        <v>64568925-11-N</v>
      </c>
      <c r="E904" t="str">
        <f>_xlfn.CONCAT(MID(OP[[#This Row],[Compromisos]],1,10),"-",RIGHT(OP[[#This Row],[Dependencia]],2),"-",MID(OP[[#This Row],[Fuente]],1,1))</f>
        <v>14925-11-N</v>
      </c>
      <c r="F904" t="str">
        <f>_xlfn.CONCAT(MID(OP[[#This Row],[CDP]],1,10),"-",RIGHT(OP[[#This Row],[Dependencia]],2),"-",MID(OP[[#This Row],[Fuente]],1,1))</f>
        <v>2125-11-N</v>
      </c>
      <c r="G904" t="s">
        <v>911</v>
      </c>
      <c r="H904">
        <v>45726</v>
      </c>
      <c r="I904">
        <v>45728.09983796296</v>
      </c>
      <c r="J904" t="s">
        <v>51</v>
      </c>
      <c r="K904" s="1">
        <v>3219658</v>
      </c>
      <c r="L904" s="1">
        <v>16883</v>
      </c>
      <c r="M904" s="1">
        <v>3202775</v>
      </c>
      <c r="N904" t="s">
        <v>52</v>
      </c>
      <c r="O904" t="s">
        <v>53</v>
      </c>
      <c r="P904" t="s">
        <v>169</v>
      </c>
      <c r="Q904">
        <v>1032377506</v>
      </c>
      <c r="R904" t="s">
        <v>912</v>
      </c>
      <c r="S904" t="s">
        <v>56</v>
      </c>
      <c r="T904" t="s">
        <v>57</v>
      </c>
      <c r="U904" s="3" t="s">
        <v>913</v>
      </c>
      <c r="V904" t="s">
        <v>59</v>
      </c>
      <c r="W904">
        <v>860034313</v>
      </c>
      <c r="X904" t="s">
        <v>97</v>
      </c>
      <c r="Y904">
        <v>923211</v>
      </c>
      <c r="Z904" t="s">
        <v>312</v>
      </c>
      <c r="AA904" t="s">
        <v>62</v>
      </c>
      <c r="AB904" t="s">
        <v>63</v>
      </c>
      <c r="AC904" t="s">
        <v>172</v>
      </c>
      <c r="AD904" t="s">
        <v>173</v>
      </c>
      <c r="AE904" t="s">
        <v>66</v>
      </c>
      <c r="AF904" s="1">
        <v>3219658</v>
      </c>
      <c r="AG904" s="1">
        <v>0</v>
      </c>
      <c r="AH904" s="1">
        <v>0</v>
      </c>
      <c r="AI904" s="1">
        <v>0</v>
      </c>
      <c r="AJ904" t="s">
        <v>67</v>
      </c>
      <c r="AM904" t="s">
        <v>68</v>
      </c>
      <c r="AS904">
        <v>2125</v>
      </c>
      <c r="AT904">
        <v>2125</v>
      </c>
      <c r="AU904">
        <v>14925</v>
      </c>
      <c r="AV904">
        <v>0</v>
      </c>
      <c r="AX904">
        <v>21225</v>
      </c>
      <c r="AY904">
        <v>64568925</v>
      </c>
      <c r="AZ904" t="s">
        <v>70</v>
      </c>
      <c r="BA904">
        <v>45695</v>
      </c>
      <c r="BB904" t="s">
        <v>174</v>
      </c>
      <c r="BC904" t="s">
        <v>914</v>
      </c>
      <c r="BD904" t="s">
        <v>858</v>
      </c>
    </row>
    <row r="905" spans="1:56" x14ac:dyDescent="0.25">
      <c r="A905" t="str">
        <f>OP[[#This Row],[CODIGO_OP]]&amp;OP[[#This Row],[Rubro]]</f>
        <v>64569025-11-NC-3603-1300-20-20305C-3603025-02</v>
      </c>
      <c r="B905" t="str">
        <f>OP[[#This Row],[CODIGO_CRP]]&amp;OP[[#This Row],[Rubro]]</f>
        <v>15025-11-NC-3603-1300-20-20305C-3603025-02</v>
      </c>
      <c r="C905" t="str">
        <f>OP[[#This Row],[CODIGO_CDP]]&amp;OP[[#This Row],[Rubro]]</f>
        <v>2125-11-NC-3603-1300-20-20305C-3603025-02</v>
      </c>
      <c r="D905" t="str">
        <f>_xlfn.CONCAT(MID(OP[[#This Row],[Numero Documento]],1,10),"-",RIGHT(OP[[#This Row],[Dependencia]],2),"-",MID(OP[[#This Row],[Fuente]],1,1))</f>
        <v>64569025-11-N</v>
      </c>
      <c r="E905" t="str">
        <f>_xlfn.CONCAT(MID(OP[[#This Row],[Compromisos]],1,10),"-",RIGHT(OP[[#This Row],[Dependencia]],2),"-",MID(OP[[#This Row],[Fuente]],1,1))</f>
        <v>15025-11-N</v>
      </c>
      <c r="F905" t="str">
        <f>_xlfn.CONCAT(MID(OP[[#This Row],[CDP]],1,10),"-",RIGHT(OP[[#This Row],[Dependencia]],2),"-",MID(OP[[#This Row],[Fuente]],1,1))</f>
        <v>2125-11-N</v>
      </c>
      <c r="G905" t="s">
        <v>915</v>
      </c>
      <c r="H905">
        <v>45726</v>
      </c>
      <c r="I905">
        <v>45728.096898148149</v>
      </c>
      <c r="J905" t="s">
        <v>51</v>
      </c>
      <c r="K905" s="1">
        <v>3219658</v>
      </c>
      <c r="L905" s="1">
        <v>16883</v>
      </c>
      <c r="M905" s="1">
        <v>3202775</v>
      </c>
      <c r="N905" t="s">
        <v>52</v>
      </c>
      <c r="O905" t="s">
        <v>53</v>
      </c>
      <c r="P905" t="s">
        <v>169</v>
      </c>
      <c r="Q905">
        <v>52714850</v>
      </c>
      <c r="R905" t="s">
        <v>916</v>
      </c>
      <c r="S905" t="s">
        <v>56</v>
      </c>
      <c r="T905" t="s">
        <v>57</v>
      </c>
      <c r="U905" s="3" t="s">
        <v>917</v>
      </c>
      <c r="V905" t="s">
        <v>59</v>
      </c>
      <c r="W905">
        <v>860035827</v>
      </c>
      <c r="X905" t="s">
        <v>378</v>
      </c>
      <c r="Y905">
        <v>923211</v>
      </c>
      <c r="Z905" t="s">
        <v>312</v>
      </c>
      <c r="AA905" t="s">
        <v>62</v>
      </c>
      <c r="AB905" t="s">
        <v>63</v>
      </c>
      <c r="AC905" t="s">
        <v>172</v>
      </c>
      <c r="AD905" t="s">
        <v>173</v>
      </c>
      <c r="AE905" t="s">
        <v>66</v>
      </c>
      <c r="AF905" s="1">
        <v>3219658</v>
      </c>
      <c r="AG905" s="1">
        <v>0</v>
      </c>
      <c r="AH905" s="1">
        <v>0</v>
      </c>
      <c r="AI905" s="1">
        <v>0</v>
      </c>
      <c r="AJ905" t="s">
        <v>67</v>
      </c>
      <c r="AM905" t="s">
        <v>68</v>
      </c>
      <c r="AS905">
        <v>2125</v>
      </c>
      <c r="AT905">
        <v>2125</v>
      </c>
      <c r="AU905">
        <v>15025</v>
      </c>
      <c r="AV905">
        <v>0</v>
      </c>
      <c r="AX905">
        <v>21325</v>
      </c>
      <c r="AY905">
        <v>64569025</v>
      </c>
      <c r="AZ905" t="s">
        <v>70</v>
      </c>
      <c r="BA905">
        <v>45695</v>
      </c>
      <c r="BB905" t="s">
        <v>174</v>
      </c>
      <c r="BC905" t="s">
        <v>918</v>
      </c>
      <c r="BD905" t="s">
        <v>858</v>
      </c>
    </row>
    <row r="906" spans="1:56" x14ac:dyDescent="0.25">
      <c r="A906" t="str">
        <f>OP[[#This Row],[CODIGO_OP]]&amp;OP[[#This Row],[Rubro]]</f>
        <v>64569125-11-NC-3603-1300-20-20305C-3603025-02</v>
      </c>
      <c r="B906" t="str">
        <f>OP[[#This Row],[CODIGO_CRP]]&amp;OP[[#This Row],[Rubro]]</f>
        <v>15125-11-NC-3603-1300-20-20305C-3603025-02</v>
      </c>
      <c r="C906" t="str">
        <f>OP[[#This Row],[CODIGO_CDP]]&amp;OP[[#This Row],[Rubro]]</f>
        <v>2125-11-NC-3603-1300-20-20305C-3603025-02</v>
      </c>
      <c r="D906" t="str">
        <f>_xlfn.CONCAT(MID(OP[[#This Row],[Numero Documento]],1,10),"-",RIGHT(OP[[#This Row],[Dependencia]],2),"-",MID(OP[[#This Row],[Fuente]],1,1))</f>
        <v>64569125-11-N</v>
      </c>
      <c r="E906" t="str">
        <f>_xlfn.CONCAT(MID(OP[[#This Row],[Compromisos]],1,10),"-",RIGHT(OP[[#This Row],[Dependencia]],2),"-",MID(OP[[#This Row],[Fuente]],1,1))</f>
        <v>15125-11-N</v>
      </c>
      <c r="F906" t="str">
        <f>_xlfn.CONCAT(MID(OP[[#This Row],[CDP]],1,10),"-",RIGHT(OP[[#This Row],[Dependencia]],2),"-",MID(OP[[#This Row],[Fuente]],1,1))</f>
        <v>2125-11-N</v>
      </c>
      <c r="G906" t="s">
        <v>919</v>
      </c>
      <c r="H906">
        <v>45726</v>
      </c>
      <c r="I906">
        <v>45728.099803240744</v>
      </c>
      <c r="J906" t="s">
        <v>51</v>
      </c>
      <c r="K906" s="1">
        <v>3219658</v>
      </c>
      <c r="L906" s="1">
        <v>17613</v>
      </c>
      <c r="M906" s="1">
        <v>3202045</v>
      </c>
      <c r="N906" t="s">
        <v>52</v>
      </c>
      <c r="O906" t="s">
        <v>53</v>
      </c>
      <c r="P906" t="s">
        <v>169</v>
      </c>
      <c r="Q906">
        <v>1010215433</v>
      </c>
      <c r="R906" t="s">
        <v>920</v>
      </c>
      <c r="S906" t="s">
        <v>56</v>
      </c>
      <c r="T906" t="s">
        <v>57</v>
      </c>
      <c r="U906" s="3" t="s">
        <v>921</v>
      </c>
      <c r="V906" t="s">
        <v>59</v>
      </c>
      <c r="W906">
        <v>860034313</v>
      </c>
      <c r="X906" t="s">
        <v>97</v>
      </c>
      <c r="Y906">
        <v>923211</v>
      </c>
      <c r="Z906" t="s">
        <v>312</v>
      </c>
      <c r="AA906" t="s">
        <v>62</v>
      </c>
      <c r="AB906" t="s">
        <v>63</v>
      </c>
      <c r="AC906" t="s">
        <v>172</v>
      </c>
      <c r="AD906" t="s">
        <v>173</v>
      </c>
      <c r="AE906" t="s">
        <v>66</v>
      </c>
      <c r="AF906" s="1">
        <v>3219658</v>
      </c>
      <c r="AG906" s="1">
        <v>0</v>
      </c>
      <c r="AH906" s="1">
        <v>0</v>
      </c>
      <c r="AI906" s="1">
        <v>0</v>
      </c>
      <c r="AJ906" t="s">
        <v>67</v>
      </c>
      <c r="AM906" t="s">
        <v>68</v>
      </c>
      <c r="AS906">
        <v>2125</v>
      </c>
      <c r="AT906">
        <v>2125</v>
      </c>
      <c r="AU906">
        <v>15125</v>
      </c>
      <c r="AV906">
        <v>0</v>
      </c>
      <c r="AX906">
        <v>21425</v>
      </c>
      <c r="AY906">
        <v>64569125</v>
      </c>
      <c r="AZ906" t="s">
        <v>70</v>
      </c>
      <c r="BA906">
        <v>45695</v>
      </c>
      <c r="BB906" t="s">
        <v>174</v>
      </c>
      <c r="BC906" t="s">
        <v>922</v>
      </c>
      <c r="BD906" t="s">
        <v>858</v>
      </c>
    </row>
    <row r="907" spans="1:56" x14ac:dyDescent="0.25">
      <c r="A907" t="str">
        <f>OP[[#This Row],[CODIGO_OP]]&amp;OP[[#This Row],[Rubro]]</f>
        <v>64569225-11-NC-3603-1300-20-20305C-3603025-02</v>
      </c>
      <c r="B907" t="str">
        <f>OP[[#This Row],[CODIGO_CRP]]&amp;OP[[#This Row],[Rubro]]</f>
        <v>15225-11-NC-3603-1300-20-20305C-3603025-02</v>
      </c>
      <c r="C907" t="str">
        <f>OP[[#This Row],[CODIGO_CDP]]&amp;OP[[#This Row],[Rubro]]</f>
        <v>2125-11-NC-3603-1300-20-20305C-3603025-02</v>
      </c>
      <c r="D907" t="str">
        <f>_xlfn.CONCAT(MID(OP[[#This Row],[Numero Documento]],1,10),"-",RIGHT(OP[[#This Row],[Dependencia]],2),"-",MID(OP[[#This Row],[Fuente]],1,1))</f>
        <v>64569225-11-N</v>
      </c>
      <c r="E907" t="str">
        <f>_xlfn.CONCAT(MID(OP[[#This Row],[Compromisos]],1,10),"-",RIGHT(OP[[#This Row],[Dependencia]],2),"-",MID(OP[[#This Row],[Fuente]],1,1))</f>
        <v>15225-11-N</v>
      </c>
      <c r="F907" t="str">
        <f>_xlfn.CONCAT(MID(OP[[#This Row],[CDP]],1,10),"-",RIGHT(OP[[#This Row],[Dependencia]],2),"-",MID(OP[[#This Row],[Fuente]],1,1))</f>
        <v>2125-11-N</v>
      </c>
      <c r="G907" t="s">
        <v>923</v>
      </c>
      <c r="H907">
        <v>45726</v>
      </c>
      <c r="I907">
        <v>45728.089629629627</v>
      </c>
      <c r="J907" t="s">
        <v>51</v>
      </c>
      <c r="K907" s="1">
        <v>3219658</v>
      </c>
      <c r="L907" s="1">
        <v>16883</v>
      </c>
      <c r="M907" s="1">
        <v>3202775</v>
      </c>
      <c r="N907" t="s">
        <v>52</v>
      </c>
      <c r="O907" t="s">
        <v>53</v>
      </c>
      <c r="P907" t="s">
        <v>169</v>
      </c>
      <c r="Q907">
        <v>51964904</v>
      </c>
      <c r="R907" t="s">
        <v>924</v>
      </c>
      <c r="S907" t="s">
        <v>56</v>
      </c>
      <c r="T907" t="s">
        <v>57</v>
      </c>
      <c r="U907" s="3" t="s">
        <v>925</v>
      </c>
      <c r="V907" t="s">
        <v>59</v>
      </c>
      <c r="W907">
        <v>890903938</v>
      </c>
      <c r="X907" t="s">
        <v>86</v>
      </c>
      <c r="Y907">
        <v>923211</v>
      </c>
      <c r="Z907" t="s">
        <v>312</v>
      </c>
      <c r="AA907" t="s">
        <v>62</v>
      </c>
      <c r="AB907" t="s">
        <v>63</v>
      </c>
      <c r="AC907" t="s">
        <v>172</v>
      </c>
      <c r="AD907" t="s">
        <v>173</v>
      </c>
      <c r="AE907" t="s">
        <v>66</v>
      </c>
      <c r="AF907" s="1">
        <v>3219658</v>
      </c>
      <c r="AG907" s="1">
        <v>0</v>
      </c>
      <c r="AH907" s="1">
        <v>0</v>
      </c>
      <c r="AI907" s="1">
        <v>0</v>
      </c>
      <c r="AJ907" t="s">
        <v>67</v>
      </c>
      <c r="AM907" t="s">
        <v>68</v>
      </c>
      <c r="AS907">
        <v>2125</v>
      </c>
      <c r="AT907">
        <v>2125</v>
      </c>
      <c r="AU907">
        <v>15225</v>
      </c>
      <c r="AV907">
        <v>0</v>
      </c>
      <c r="AX907">
        <v>21525</v>
      </c>
      <c r="AY907">
        <v>64569225</v>
      </c>
      <c r="AZ907" t="s">
        <v>70</v>
      </c>
      <c r="BA907">
        <v>45695</v>
      </c>
      <c r="BB907" t="s">
        <v>174</v>
      </c>
      <c r="BC907" t="s">
        <v>926</v>
      </c>
      <c r="BD907" t="s">
        <v>927</v>
      </c>
    </row>
    <row r="908" spans="1:56" x14ac:dyDescent="0.25">
      <c r="A908" t="str">
        <f>OP[[#This Row],[CODIGO_OP]]&amp;OP[[#This Row],[Rubro]]</f>
        <v>64569325-11-NC-3603-1300-20-20305C-3603025-02</v>
      </c>
      <c r="B908" t="str">
        <f>OP[[#This Row],[CODIGO_CRP]]&amp;OP[[#This Row],[Rubro]]</f>
        <v>15325-11-NC-3603-1300-20-20305C-3603025-02</v>
      </c>
      <c r="C908" t="str">
        <f>OP[[#This Row],[CODIGO_CDP]]&amp;OP[[#This Row],[Rubro]]</f>
        <v>2125-11-NC-3603-1300-20-20305C-3603025-02</v>
      </c>
      <c r="D908" t="str">
        <f>_xlfn.CONCAT(MID(OP[[#This Row],[Numero Documento]],1,10),"-",RIGHT(OP[[#This Row],[Dependencia]],2),"-",MID(OP[[#This Row],[Fuente]],1,1))</f>
        <v>64569325-11-N</v>
      </c>
      <c r="E908" t="str">
        <f>_xlfn.CONCAT(MID(OP[[#This Row],[Compromisos]],1,10),"-",RIGHT(OP[[#This Row],[Dependencia]],2),"-",MID(OP[[#This Row],[Fuente]],1,1))</f>
        <v>15325-11-N</v>
      </c>
      <c r="F908" t="str">
        <f>_xlfn.CONCAT(MID(OP[[#This Row],[CDP]],1,10),"-",RIGHT(OP[[#This Row],[Dependencia]],2),"-",MID(OP[[#This Row],[Fuente]],1,1))</f>
        <v>2125-11-N</v>
      </c>
      <c r="G908" t="s">
        <v>928</v>
      </c>
      <c r="H908">
        <v>45726</v>
      </c>
      <c r="I908">
        <v>45728.099768518521</v>
      </c>
      <c r="J908" t="s">
        <v>51</v>
      </c>
      <c r="K908" s="1">
        <v>3219658</v>
      </c>
      <c r="L908" s="1">
        <v>16883</v>
      </c>
      <c r="M908" s="1">
        <v>3202775</v>
      </c>
      <c r="N908" t="s">
        <v>52</v>
      </c>
      <c r="O908" t="s">
        <v>53</v>
      </c>
      <c r="P908" t="s">
        <v>169</v>
      </c>
      <c r="Q908">
        <v>52323375</v>
      </c>
      <c r="R908" t="s">
        <v>929</v>
      </c>
      <c r="S908" t="s">
        <v>56</v>
      </c>
      <c r="T908" t="s">
        <v>57</v>
      </c>
      <c r="U908" s="3" t="s">
        <v>930</v>
      </c>
      <c r="V908" t="s">
        <v>59</v>
      </c>
      <c r="W908">
        <v>860034313</v>
      </c>
      <c r="X908" t="s">
        <v>97</v>
      </c>
      <c r="Y908">
        <v>923211</v>
      </c>
      <c r="Z908" t="s">
        <v>312</v>
      </c>
      <c r="AA908" t="s">
        <v>62</v>
      </c>
      <c r="AB908" t="s">
        <v>63</v>
      </c>
      <c r="AC908" t="s">
        <v>172</v>
      </c>
      <c r="AD908" t="s">
        <v>173</v>
      </c>
      <c r="AE908" t="s">
        <v>66</v>
      </c>
      <c r="AF908" s="1">
        <v>3219658</v>
      </c>
      <c r="AG908" s="1">
        <v>0</v>
      </c>
      <c r="AH908" s="1">
        <v>0</v>
      </c>
      <c r="AI908" s="1">
        <v>0</v>
      </c>
      <c r="AJ908" t="s">
        <v>67</v>
      </c>
      <c r="AM908" t="s">
        <v>68</v>
      </c>
      <c r="AS908">
        <v>2125</v>
      </c>
      <c r="AT908">
        <v>2125</v>
      </c>
      <c r="AU908">
        <v>15325</v>
      </c>
      <c r="AV908">
        <v>0</v>
      </c>
      <c r="AX908">
        <v>21625</v>
      </c>
      <c r="AY908">
        <v>64569325</v>
      </c>
      <c r="AZ908" t="s">
        <v>70</v>
      </c>
      <c r="BA908">
        <v>45695</v>
      </c>
      <c r="BB908" t="s">
        <v>174</v>
      </c>
      <c r="BC908" t="s">
        <v>931</v>
      </c>
      <c r="BD908" t="s">
        <v>858</v>
      </c>
    </row>
    <row r="909" spans="1:56" x14ac:dyDescent="0.25">
      <c r="A909" t="str">
        <f>OP[[#This Row],[CODIGO_OP]]&amp;OP[[#This Row],[Rubro]]</f>
        <v>64569425-11-NC-3603-1300-20-20305C-3603025-02</v>
      </c>
      <c r="B909" t="str">
        <f>OP[[#This Row],[CODIGO_CRP]]&amp;OP[[#This Row],[Rubro]]</f>
        <v>15425-11-NC-3603-1300-20-20305C-3603025-02</v>
      </c>
      <c r="C909" t="str">
        <f>OP[[#This Row],[CODIGO_CDP]]&amp;OP[[#This Row],[Rubro]]</f>
        <v>2125-11-NC-3603-1300-20-20305C-3603025-02</v>
      </c>
      <c r="D909" t="str">
        <f>_xlfn.CONCAT(MID(OP[[#This Row],[Numero Documento]],1,10),"-",RIGHT(OP[[#This Row],[Dependencia]],2),"-",MID(OP[[#This Row],[Fuente]],1,1))</f>
        <v>64569425-11-N</v>
      </c>
      <c r="E909" t="str">
        <f>_xlfn.CONCAT(MID(OP[[#This Row],[Compromisos]],1,10),"-",RIGHT(OP[[#This Row],[Dependencia]],2),"-",MID(OP[[#This Row],[Fuente]],1,1))</f>
        <v>15425-11-N</v>
      </c>
      <c r="F909" t="str">
        <f>_xlfn.CONCAT(MID(OP[[#This Row],[CDP]],1,10),"-",RIGHT(OP[[#This Row],[Dependencia]],2),"-",MID(OP[[#This Row],[Fuente]],1,1))</f>
        <v>2125-11-N</v>
      </c>
      <c r="G909" t="s">
        <v>932</v>
      </c>
      <c r="H909">
        <v>45726</v>
      </c>
      <c r="I909">
        <v>45728.0937962963</v>
      </c>
      <c r="J909" t="s">
        <v>51</v>
      </c>
      <c r="K909" s="1">
        <v>3219658</v>
      </c>
      <c r="L909" s="1">
        <v>16883</v>
      </c>
      <c r="M909" s="1">
        <v>3202775</v>
      </c>
      <c r="N909" t="s">
        <v>52</v>
      </c>
      <c r="O909" t="s">
        <v>53</v>
      </c>
      <c r="P909" t="s">
        <v>169</v>
      </c>
      <c r="Q909">
        <v>52766732</v>
      </c>
      <c r="R909" t="s">
        <v>933</v>
      </c>
      <c r="S909" t="s">
        <v>56</v>
      </c>
      <c r="T909" t="s">
        <v>57</v>
      </c>
      <c r="U909" s="3" t="s">
        <v>934</v>
      </c>
      <c r="V909" t="s">
        <v>59</v>
      </c>
      <c r="W909">
        <v>860003020</v>
      </c>
      <c r="X909" t="s">
        <v>212</v>
      </c>
      <c r="Y909">
        <v>923211</v>
      </c>
      <c r="Z909" t="s">
        <v>312</v>
      </c>
      <c r="AA909" t="s">
        <v>62</v>
      </c>
      <c r="AB909" t="s">
        <v>63</v>
      </c>
      <c r="AC909" t="s">
        <v>172</v>
      </c>
      <c r="AD909" t="s">
        <v>173</v>
      </c>
      <c r="AE909" t="s">
        <v>66</v>
      </c>
      <c r="AF909" s="1">
        <v>3219658</v>
      </c>
      <c r="AG909" s="1">
        <v>0</v>
      </c>
      <c r="AH909" s="1">
        <v>0</v>
      </c>
      <c r="AI909" s="1">
        <v>0</v>
      </c>
      <c r="AJ909" t="s">
        <v>67</v>
      </c>
      <c r="AM909" t="s">
        <v>68</v>
      </c>
      <c r="AS909">
        <v>2125</v>
      </c>
      <c r="AT909">
        <v>2125</v>
      </c>
      <c r="AU909">
        <v>15425</v>
      </c>
      <c r="AV909">
        <v>0</v>
      </c>
      <c r="AX909">
        <v>21725</v>
      </c>
      <c r="AY909">
        <v>64569425</v>
      </c>
      <c r="AZ909" t="s">
        <v>70</v>
      </c>
      <c r="BA909">
        <v>45695</v>
      </c>
      <c r="BB909" t="s">
        <v>174</v>
      </c>
      <c r="BC909" t="s">
        <v>935</v>
      </c>
      <c r="BD909" t="s">
        <v>858</v>
      </c>
    </row>
    <row r="910" spans="1:56" x14ac:dyDescent="0.25">
      <c r="A910" t="str">
        <f>OP[[#This Row],[CODIGO_OP]]&amp;OP[[#This Row],[Rubro]]</f>
        <v>64569525-11-NC-3603-1300-20-20305C-3603025-02</v>
      </c>
      <c r="B910" t="str">
        <f>OP[[#This Row],[CODIGO_CRP]]&amp;OP[[#This Row],[Rubro]]</f>
        <v>15525-11-NC-3603-1300-20-20305C-3603025-02</v>
      </c>
      <c r="C910" t="str">
        <f>OP[[#This Row],[CODIGO_CDP]]&amp;OP[[#This Row],[Rubro]]</f>
        <v>2125-11-NC-3603-1300-20-20305C-3603025-02</v>
      </c>
      <c r="D910" t="str">
        <f>_xlfn.CONCAT(MID(OP[[#This Row],[Numero Documento]],1,10),"-",RIGHT(OP[[#This Row],[Dependencia]],2),"-",MID(OP[[#This Row],[Fuente]],1,1))</f>
        <v>64569525-11-N</v>
      </c>
      <c r="E910" t="str">
        <f>_xlfn.CONCAT(MID(OP[[#This Row],[Compromisos]],1,10),"-",RIGHT(OP[[#This Row],[Dependencia]],2),"-",MID(OP[[#This Row],[Fuente]],1,1))</f>
        <v>15525-11-N</v>
      </c>
      <c r="F910" t="str">
        <f>_xlfn.CONCAT(MID(OP[[#This Row],[CDP]],1,10),"-",RIGHT(OP[[#This Row],[Dependencia]],2),"-",MID(OP[[#This Row],[Fuente]],1,1))</f>
        <v>2125-11-N</v>
      </c>
      <c r="G910" t="s">
        <v>936</v>
      </c>
      <c r="H910">
        <v>45726</v>
      </c>
      <c r="I910">
        <v>45728.099768518521</v>
      </c>
      <c r="J910" t="s">
        <v>51</v>
      </c>
      <c r="K910" s="1">
        <v>3219658</v>
      </c>
      <c r="L910" s="1">
        <v>16883</v>
      </c>
      <c r="M910" s="1">
        <v>3202775</v>
      </c>
      <c r="N910" t="s">
        <v>52</v>
      </c>
      <c r="O910" t="s">
        <v>53</v>
      </c>
      <c r="P910" t="s">
        <v>169</v>
      </c>
      <c r="Q910">
        <v>52787846</v>
      </c>
      <c r="R910" t="s">
        <v>937</v>
      </c>
      <c r="S910" t="s">
        <v>56</v>
      </c>
      <c r="T910" t="s">
        <v>57</v>
      </c>
      <c r="U910" s="3" t="s">
        <v>938</v>
      </c>
      <c r="V910" t="s">
        <v>59</v>
      </c>
      <c r="W910">
        <v>860034313</v>
      </c>
      <c r="X910" t="s">
        <v>97</v>
      </c>
      <c r="Y910">
        <v>923211</v>
      </c>
      <c r="Z910" t="s">
        <v>312</v>
      </c>
      <c r="AA910" t="s">
        <v>62</v>
      </c>
      <c r="AB910" t="s">
        <v>63</v>
      </c>
      <c r="AC910" t="s">
        <v>172</v>
      </c>
      <c r="AD910" t="s">
        <v>173</v>
      </c>
      <c r="AE910" t="s">
        <v>66</v>
      </c>
      <c r="AF910" s="1">
        <v>3219658</v>
      </c>
      <c r="AG910" s="1">
        <v>0</v>
      </c>
      <c r="AH910" s="1">
        <v>0</v>
      </c>
      <c r="AI910" s="1">
        <v>0</v>
      </c>
      <c r="AJ910" t="s">
        <v>67</v>
      </c>
      <c r="AM910" t="s">
        <v>68</v>
      </c>
      <c r="AS910">
        <v>2125</v>
      </c>
      <c r="AT910">
        <v>2125</v>
      </c>
      <c r="AU910">
        <v>15525</v>
      </c>
      <c r="AV910">
        <v>0</v>
      </c>
      <c r="AX910">
        <v>21825</v>
      </c>
      <c r="AY910">
        <v>64569525</v>
      </c>
      <c r="AZ910" t="s">
        <v>70</v>
      </c>
      <c r="BA910">
        <v>45695</v>
      </c>
      <c r="BB910" t="s">
        <v>174</v>
      </c>
      <c r="BC910" t="s">
        <v>939</v>
      </c>
      <c r="BD910" t="s">
        <v>858</v>
      </c>
    </row>
    <row r="911" spans="1:56" x14ac:dyDescent="0.25">
      <c r="A911" t="str">
        <f>OP[[#This Row],[CODIGO_OP]]&amp;OP[[#This Row],[Rubro]]</f>
        <v>64569625-11-NC-3603-1300-20-20305C-3603025-02</v>
      </c>
      <c r="B911" t="str">
        <f>OP[[#This Row],[CODIGO_CRP]]&amp;OP[[#This Row],[Rubro]]</f>
        <v>15625-11-NC-3603-1300-20-20305C-3603025-02</v>
      </c>
      <c r="C911" t="str">
        <f>OP[[#This Row],[CODIGO_CDP]]&amp;OP[[#This Row],[Rubro]]</f>
        <v>2125-11-NC-3603-1300-20-20305C-3603025-02</v>
      </c>
      <c r="D911" t="str">
        <f>_xlfn.CONCAT(MID(OP[[#This Row],[Numero Documento]],1,10),"-",RIGHT(OP[[#This Row],[Dependencia]],2),"-",MID(OP[[#This Row],[Fuente]],1,1))</f>
        <v>64569625-11-N</v>
      </c>
      <c r="E911" t="str">
        <f>_xlfn.CONCAT(MID(OP[[#This Row],[Compromisos]],1,10),"-",RIGHT(OP[[#This Row],[Dependencia]],2),"-",MID(OP[[#This Row],[Fuente]],1,1))</f>
        <v>15625-11-N</v>
      </c>
      <c r="F911" t="str">
        <f>_xlfn.CONCAT(MID(OP[[#This Row],[CDP]],1,10),"-",RIGHT(OP[[#This Row],[Dependencia]],2),"-",MID(OP[[#This Row],[Fuente]],1,1))</f>
        <v>2125-11-N</v>
      </c>
      <c r="G911" t="s">
        <v>940</v>
      </c>
      <c r="H911">
        <v>45726</v>
      </c>
      <c r="I911">
        <v>45728.09983796296</v>
      </c>
      <c r="J911" t="s">
        <v>51</v>
      </c>
      <c r="K911" s="1">
        <v>3219658</v>
      </c>
      <c r="L911" s="1">
        <v>16883</v>
      </c>
      <c r="M911" s="1">
        <v>3202775</v>
      </c>
      <c r="N911" t="s">
        <v>52</v>
      </c>
      <c r="O911" t="s">
        <v>53</v>
      </c>
      <c r="P911" t="s">
        <v>169</v>
      </c>
      <c r="Q911">
        <v>79207422</v>
      </c>
      <c r="R911" t="s">
        <v>941</v>
      </c>
      <c r="S911" t="s">
        <v>56</v>
      </c>
      <c r="T911" t="s">
        <v>57</v>
      </c>
      <c r="U911" s="3" t="s">
        <v>942</v>
      </c>
      <c r="V911" t="s">
        <v>59</v>
      </c>
      <c r="W911">
        <v>860034313</v>
      </c>
      <c r="X911" t="s">
        <v>97</v>
      </c>
      <c r="Y911">
        <v>923211</v>
      </c>
      <c r="Z911" t="s">
        <v>312</v>
      </c>
      <c r="AA911" t="s">
        <v>62</v>
      </c>
      <c r="AB911" t="s">
        <v>63</v>
      </c>
      <c r="AC911" t="s">
        <v>172</v>
      </c>
      <c r="AD911" t="s">
        <v>173</v>
      </c>
      <c r="AE911" t="s">
        <v>66</v>
      </c>
      <c r="AF911" s="1">
        <v>3219658</v>
      </c>
      <c r="AG911" s="1">
        <v>0</v>
      </c>
      <c r="AH911" s="1">
        <v>0</v>
      </c>
      <c r="AI911" s="1">
        <v>0</v>
      </c>
      <c r="AJ911" t="s">
        <v>67</v>
      </c>
      <c r="AM911" t="s">
        <v>68</v>
      </c>
      <c r="AS911">
        <v>2125</v>
      </c>
      <c r="AT911">
        <v>2125</v>
      </c>
      <c r="AU911">
        <v>15625</v>
      </c>
      <c r="AV911">
        <v>0</v>
      </c>
      <c r="AX911">
        <v>21925</v>
      </c>
      <c r="AY911">
        <v>64569625</v>
      </c>
      <c r="AZ911" t="s">
        <v>70</v>
      </c>
      <c r="BA911">
        <v>45695</v>
      </c>
      <c r="BB911" t="s">
        <v>174</v>
      </c>
      <c r="BC911" t="s">
        <v>943</v>
      </c>
      <c r="BD911" t="s">
        <v>858</v>
      </c>
    </row>
    <row r="912" spans="1:56" x14ac:dyDescent="0.25">
      <c r="A912" t="str">
        <f>OP[[#This Row],[CODIGO_OP]]&amp;OP[[#This Row],[Rubro]]</f>
        <v>64569725-11-NC-3603-1300-20-20305C-3603025-02</v>
      </c>
      <c r="B912" t="str">
        <f>OP[[#This Row],[CODIGO_CRP]]&amp;OP[[#This Row],[Rubro]]</f>
        <v>15725-11-NC-3603-1300-20-20305C-3603025-02</v>
      </c>
      <c r="C912" t="str">
        <f>OP[[#This Row],[CODIGO_CDP]]&amp;OP[[#This Row],[Rubro]]</f>
        <v>2125-11-NC-3603-1300-20-20305C-3603025-02</v>
      </c>
      <c r="D912" t="str">
        <f>_xlfn.CONCAT(MID(OP[[#This Row],[Numero Documento]],1,10),"-",RIGHT(OP[[#This Row],[Dependencia]],2),"-",MID(OP[[#This Row],[Fuente]],1,1))</f>
        <v>64569725-11-N</v>
      </c>
      <c r="E912" t="str">
        <f>_xlfn.CONCAT(MID(OP[[#This Row],[Compromisos]],1,10),"-",RIGHT(OP[[#This Row],[Dependencia]],2),"-",MID(OP[[#This Row],[Fuente]],1,1))</f>
        <v>15725-11-N</v>
      </c>
      <c r="F912" t="str">
        <f>_xlfn.CONCAT(MID(OP[[#This Row],[CDP]],1,10),"-",RIGHT(OP[[#This Row],[Dependencia]],2),"-",MID(OP[[#This Row],[Fuente]],1,1))</f>
        <v>2125-11-N</v>
      </c>
      <c r="G912" t="s">
        <v>944</v>
      </c>
      <c r="H912">
        <v>45726</v>
      </c>
      <c r="I912">
        <v>45728.08388888889</v>
      </c>
      <c r="J912" t="s">
        <v>51</v>
      </c>
      <c r="K912" s="1">
        <v>3219658</v>
      </c>
      <c r="L912" s="1">
        <v>16883</v>
      </c>
      <c r="M912" s="1">
        <v>3202775</v>
      </c>
      <c r="N912" t="s">
        <v>52</v>
      </c>
      <c r="O912" t="s">
        <v>53</v>
      </c>
      <c r="P912" t="s">
        <v>169</v>
      </c>
      <c r="Q912">
        <v>79507598</v>
      </c>
      <c r="R912" t="s">
        <v>945</v>
      </c>
      <c r="S912" t="s">
        <v>56</v>
      </c>
      <c r="T912" t="s">
        <v>57</v>
      </c>
      <c r="U912" s="3" t="s">
        <v>946</v>
      </c>
      <c r="V912" t="s">
        <v>59</v>
      </c>
      <c r="W912">
        <v>860002964</v>
      </c>
      <c r="X912" t="s">
        <v>242</v>
      </c>
      <c r="Y912">
        <v>923211</v>
      </c>
      <c r="Z912" t="s">
        <v>312</v>
      </c>
      <c r="AA912" t="s">
        <v>62</v>
      </c>
      <c r="AB912" t="s">
        <v>63</v>
      </c>
      <c r="AC912" t="s">
        <v>172</v>
      </c>
      <c r="AD912" t="s">
        <v>173</v>
      </c>
      <c r="AE912" t="s">
        <v>66</v>
      </c>
      <c r="AF912" s="1">
        <v>3219658</v>
      </c>
      <c r="AG912" s="1">
        <v>0</v>
      </c>
      <c r="AH912" s="1">
        <v>0</v>
      </c>
      <c r="AI912" s="1">
        <v>0</v>
      </c>
      <c r="AJ912" t="s">
        <v>67</v>
      </c>
      <c r="AM912" t="s">
        <v>68</v>
      </c>
      <c r="AS912">
        <v>2125</v>
      </c>
      <c r="AT912">
        <v>2125</v>
      </c>
      <c r="AU912">
        <v>15725</v>
      </c>
      <c r="AV912">
        <v>0</v>
      </c>
      <c r="AX912">
        <v>22025</v>
      </c>
      <c r="AY912">
        <v>64569725</v>
      </c>
      <c r="AZ912" t="s">
        <v>70</v>
      </c>
      <c r="BA912">
        <v>45695</v>
      </c>
      <c r="BB912" t="s">
        <v>174</v>
      </c>
      <c r="BC912" t="s">
        <v>947</v>
      </c>
      <c r="BD912" t="s">
        <v>858</v>
      </c>
    </row>
    <row r="913" spans="1:56" x14ac:dyDescent="0.25">
      <c r="A913" t="str">
        <f>OP[[#This Row],[CODIGO_OP]]&amp;OP[[#This Row],[Rubro]]</f>
        <v>64569825-11-NC-3603-1300-20-20305C-3603025-02</v>
      </c>
      <c r="B913" t="str">
        <f>OP[[#This Row],[CODIGO_CRP]]&amp;OP[[#This Row],[Rubro]]</f>
        <v>15825-11-NC-3603-1300-20-20305C-3603025-02</v>
      </c>
      <c r="C913" t="str">
        <f>OP[[#This Row],[CODIGO_CDP]]&amp;OP[[#This Row],[Rubro]]</f>
        <v>2125-11-NC-3603-1300-20-20305C-3603025-02</v>
      </c>
      <c r="D913" t="str">
        <f>_xlfn.CONCAT(MID(OP[[#This Row],[Numero Documento]],1,10),"-",RIGHT(OP[[#This Row],[Dependencia]],2),"-",MID(OP[[#This Row],[Fuente]],1,1))</f>
        <v>64569825-11-N</v>
      </c>
      <c r="E913" t="str">
        <f>_xlfn.CONCAT(MID(OP[[#This Row],[Compromisos]],1,10),"-",RIGHT(OP[[#This Row],[Dependencia]],2),"-",MID(OP[[#This Row],[Fuente]],1,1))</f>
        <v>15825-11-N</v>
      </c>
      <c r="F913" t="str">
        <f>_xlfn.CONCAT(MID(OP[[#This Row],[CDP]],1,10),"-",RIGHT(OP[[#This Row],[Dependencia]],2),"-",MID(OP[[#This Row],[Fuente]],1,1))</f>
        <v>2125-11-N</v>
      </c>
      <c r="G913" t="s">
        <v>948</v>
      </c>
      <c r="H913">
        <v>45726</v>
      </c>
      <c r="I913">
        <v>45728.089571759258</v>
      </c>
      <c r="J913" t="s">
        <v>51</v>
      </c>
      <c r="K913" s="1">
        <v>3219658</v>
      </c>
      <c r="L913" s="1">
        <v>16883</v>
      </c>
      <c r="M913" s="1">
        <v>3202775</v>
      </c>
      <c r="N913" t="s">
        <v>52</v>
      </c>
      <c r="O913" t="s">
        <v>53</v>
      </c>
      <c r="P913" t="s">
        <v>169</v>
      </c>
      <c r="Q913">
        <v>79750460</v>
      </c>
      <c r="R913" t="s">
        <v>949</v>
      </c>
      <c r="S913" t="s">
        <v>56</v>
      </c>
      <c r="T913" t="s">
        <v>57</v>
      </c>
      <c r="U913" s="3" t="s">
        <v>950</v>
      </c>
      <c r="V913" t="s">
        <v>59</v>
      </c>
      <c r="W913">
        <v>890903938</v>
      </c>
      <c r="X913" t="s">
        <v>86</v>
      </c>
      <c r="Y913">
        <v>923211</v>
      </c>
      <c r="Z913" t="s">
        <v>312</v>
      </c>
      <c r="AA913" t="s">
        <v>62</v>
      </c>
      <c r="AB913" t="s">
        <v>63</v>
      </c>
      <c r="AC913" t="s">
        <v>172</v>
      </c>
      <c r="AD913" t="s">
        <v>173</v>
      </c>
      <c r="AE913" t="s">
        <v>66</v>
      </c>
      <c r="AF913" s="1">
        <v>3219658</v>
      </c>
      <c r="AG913" s="1">
        <v>0</v>
      </c>
      <c r="AH913" s="1">
        <v>0</v>
      </c>
      <c r="AI913" s="1">
        <v>0</v>
      </c>
      <c r="AJ913" t="s">
        <v>67</v>
      </c>
      <c r="AM913" t="s">
        <v>68</v>
      </c>
      <c r="AS913">
        <v>2125</v>
      </c>
      <c r="AT913">
        <v>2125</v>
      </c>
      <c r="AU913">
        <v>15825</v>
      </c>
      <c r="AV913">
        <v>0</v>
      </c>
      <c r="AX913">
        <v>22125</v>
      </c>
      <c r="AY913">
        <v>64569825</v>
      </c>
      <c r="AZ913" t="s">
        <v>70</v>
      </c>
      <c r="BA913">
        <v>45695</v>
      </c>
      <c r="BB913" t="s">
        <v>174</v>
      </c>
      <c r="BC913" t="s">
        <v>951</v>
      </c>
      <c r="BD913" t="s">
        <v>858</v>
      </c>
    </row>
    <row r="914" spans="1:56" x14ac:dyDescent="0.25">
      <c r="A914" t="str">
        <f>OP[[#This Row],[CODIGO_OP]]&amp;OP[[#This Row],[Rubro]]</f>
        <v>64569925-11-NC-3603-1300-20-20305C-3603025-02</v>
      </c>
      <c r="B914" t="str">
        <f>OP[[#This Row],[CODIGO_CRP]]&amp;OP[[#This Row],[Rubro]]</f>
        <v>15925-11-NC-3603-1300-20-20305C-3603025-02</v>
      </c>
      <c r="C914" t="str">
        <f>OP[[#This Row],[CODIGO_CDP]]&amp;OP[[#This Row],[Rubro]]</f>
        <v>2125-11-NC-3603-1300-20-20305C-3603025-02</v>
      </c>
      <c r="D914" t="str">
        <f>_xlfn.CONCAT(MID(OP[[#This Row],[Numero Documento]],1,10),"-",RIGHT(OP[[#This Row],[Dependencia]],2),"-",MID(OP[[#This Row],[Fuente]],1,1))</f>
        <v>64569925-11-N</v>
      </c>
      <c r="E914" t="str">
        <f>_xlfn.CONCAT(MID(OP[[#This Row],[Compromisos]],1,10),"-",RIGHT(OP[[#This Row],[Dependencia]],2),"-",MID(OP[[#This Row],[Fuente]],1,1))</f>
        <v>15925-11-N</v>
      </c>
      <c r="F914" t="str">
        <f>_xlfn.CONCAT(MID(OP[[#This Row],[CDP]],1,10),"-",RIGHT(OP[[#This Row],[Dependencia]],2),"-",MID(OP[[#This Row],[Fuente]],1,1))</f>
        <v>2125-11-N</v>
      </c>
      <c r="G914" t="s">
        <v>952</v>
      </c>
      <c r="H914">
        <v>45726</v>
      </c>
      <c r="I914">
        <v>45728.09983796296</v>
      </c>
      <c r="J914" t="s">
        <v>51</v>
      </c>
      <c r="K914" s="1">
        <v>3219658</v>
      </c>
      <c r="L914" s="1">
        <v>16883</v>
      </c>
      <c r="M914" s="1">
        <v>3202775</v>
      </c>
      <c r="N914" t="s">
        <v>52</v>
      </c>
      <c r="O914" t="s">
        <v>53</v>
      </c>
      <c r="P914" t="s">
        <v>169</v>
      </c>
      <c r="Q914">
        <v>1024554710</v>
      </c>
      <c r="R914" t="s">
        <v>953</v>
      </c>
      <c r="S914" t="s">
        <v>56</v>
      </c>
      <c r="T914" t="s">
        <v>57</v>
      </c>
      <c r="U914" s="3" t="s">
        <v>954</v>
      </c>
      <c r="V914" t="s">
        <v>59</v>
      </c>
      <c r="W914">
        <v>860034313</v>
      </c>
      <c r="X914" t="s">
        <v>97</v>
      </c>
      <c r="Y914">
        <v>923211</v>
      </c>
      <c r="Z914" t="s">
        <v>312</v>
      </c>
      <c r="AA914" t="s">
        <v>62</v>
      </c>
      <c r="AB914" t="s">
        <v>63</v>
      </c>
      <c r="AC914" t="s">
        <v>172</v>
      </c>
      <c r="AD914" t="s">
        <v>173</v>
      </c>
      <c r="AE914" t="s">
        <v>66</v>
      </c>
      <c r="AF914" s="1">
        <v>3219658</v>
      </c>
      <c r="AG914" s="1">
        <v>0</v>
      </c>
      <c r="AH914" s="1">
        <v>0</v>
      </c>
      <c r="AI914" s="1">
        <v>0</v>
      </c>
      <c r="AJ914" t="s">
        <v>67</v>
      </c>
      <c r="AM914" t="s">
        <v>68</v>
      </c>
      <c r="AS914">
        <v>2125</v>
      </c>
      <c r="AT914">
        <v>2125</v>
      </c>
      <c r="AU914">
        <v>15925</v>
      </c>
      <c r="AV914">
        <v>0</v>
      </c>
      <c r="AX914">
        <v>22225</v>
      </c>
      <c r="AY914">
        <v>64569925</v>
      </c>
      <c r="AZ914" t="s">
        <v>70</v>
      </c>
      <c r="BA914">
        <v>45695</v>
      </c>
      <c r="BB914" t="s">
        <v>174</v>
      </c>
      <c r="BC914" t="s">
        <v>955</v>
      </c>
      <c r="BD914" t="s">
        <v>858</v>
      </c>
    </row>
    <row r="915" spans="1:56" x14ac:dyDescent="0.25">
      <c r="A915" t="str">
        <f>OP[[#This Row],[CODIGO_OP]]&amp;OP[[#This Row],[Rubro]]</f>
        <v>64570025-11-NC-3603-1300-20-20305C-3603025-02</v>
      </c>
      <c r="B915" t="str">
        <f>OP[[#This Row],[CODIGO_CRP]]&amp;OP[[#This Row],[Rubro]]</f>
        <v>16025-11-NC-3603-1300-20-20305C-3603025-02</v>
      </c>
      <c r="C915" t="str">
        <f>OP[[#This Row],[CODIGO_CDP]]&amp;OP[[#This Row],[Rubro]]</f>
        <v>2125-11-NC-3603-1300-20-20305C-3603025-02</v>
      </c>
      <c r="D915" t="str">
        <f>_xlfn.CONCAT(MID(OP[[#This Row],[Numero Documento]],1,10),"-",RIGHT(OP[[#This Row],[Dependencia]],2),"-",MID(OP[[#This Row],[Fuente]],1,1))</f>
        <v>64570025-11-N</v>
      </c>
      <c r="E915" t="str">
        <f>_xlfn.CONCAT(MID(OP[[#This Row],[Compromisos]],1,10),"-",RIGHT(OP[[#This Row],[Dependencia]],2),"-",MID(OP[[#This Row],[Fuente]],1,1))</f>
        <v>16025-11-N</v>
      </c>
      <c r="F915" t="str">
        <f>_xlfn.CONCAT(MID(OP[[#This Row],[CDP]],1,10),"-",RIGHT(OP[[#This Row],[Dependencia]],2),"-",MID(OP[[#This Row],[Fuente]],1,1))</f>
        <v>2125-11-N</v>
      </c>
      <c r="G915" t="s">
        <v>956</v>
      </c>
      <c r="H915">
        <v>45726</v>
      </c>
      <c r="I915">
        <v>45728.089629629627</v>
      </c>
      <c r="J915" t="s">
        <v>51</v>
      </c>
      <c r="K915" s="1">
        <v>3219658</v>
      </c>
      <c r="L915" s="1">
        <v>16883</v>
      </c>
      <c r="M915" s="1">
        <v>3202775</v>
      </c>
      <c r="N915" t="s">
        <v>52</v>
      </c>
      <c r="O915" t="s">
        <v>53</v>
      </c>
      <c r="P915" t="s">
        <v>169</v>
      </c>
      <c r="Q915">
        <v>3836898</v>
      </c>
      <c r="R915" t="s">
        <v>957</v>
      </c>
      <c r="S915" t="s">
        <v>56</v>
      </c>
      <c r="T915" t="s">
        <v>57</v>
      </c>
      <c r="U915" s="3" t="s">
        <v>958</v>
      </c>
      <c r="V915" t="s">
        <v>59</v>
      </c>
      <c r="W915">
        <v>890903938</v>
      </c>
      <c r="X915" t="s">
        <v>86</v>
      </c>
      <c r="Y915">
        <v>923211</v>
      </c>
      <c r="Z915" t="s">
        <v>312</v>
      </c>
      <c r="AA915" t="s">
        <v>62</v>
      </c>
      <c r="AB915" t="s">
        <v>63</v>
      </c>
      <c r="AC915" t="s">
        <v>172</v>
      </c>
      <c r="AD915" t="s">
        <v>173</v>
      </c>
      <c r="AE915" t="s">
        <v>66</v>
      </c>
      <c r="AF915" s="1">
        <v>3219658</v>
      </c>
      <c r="AG915" s="1">
        <v>0</v>
      </c>
      <c r="AH915" s="1">
        <v>0</v>
      </c>
      <c r="AI915" s="1">
        <v>0</v>
      </c>
      <c r="AJ915" t="s">
        <v>67</v>
      </c>
      <c r="AM915" t="s">
        <v>68</v>
      </c>
      <c r="AS915">
        <v>2125</v>
      </c>
      <c r="AT915">
        <v>2125</v>
      </c>
      <c r="AU915">
        <v>16025</v>
      </c>
      <c r="AV915">
        <v>0</v>
      </c>
      <c r="AX915">
        <v>22325</v>
      </c>
      <c r="AY915">
        <v>64570025</v>
      </c>
      <c r="AZ915" t="s">
        <v>70</v>
      </c>
      <c r="BA915">
        <v>45695</v>
      </c>
      <c r="BB915" t="s">
        <v>174</v>
      </c>
      <c r="BC915" t="s">
        <v>959</v>
      </c>
      <c r="BD915" t="s">
        <v>858</v>
      </c>
    </row>
    <row r="916" spans="1:56" x14ac:dyDescent="0.25">
      <c r="A916" t="str">
        <f>OP[[#This Row],[CODIGO_OP]]&amp;OP[[#This Row],[Rubro]]</f>
        <v>64570125-11-NC-3603-1300-20-20305C-3603025-02</v>
      </c>
      <c r="B916" t="str">
        <f>OP[[#This Row],[CODIGO_CRP]]&amp;OP[[#This Row],[Rubro]]</f>
        <v>16125-11-NC-3603-1300-20-20305C-3603025-02</v>
      </c>
      <c r="C916" t="str">
        <f>OP[[#This Row],[CODIGO_CDP]]&amp;OP[[#This Row],[Rubro]]</f>
        <v>2125-11-NC-3603-1300-20-20305C-3603025-02</v>
      </c>
      <c r="D916" t="str">
        <f>_xlfn.CONCAT(MID(OP[[#This Row],[Numero Documento]],1,10),"-",RIGHT(OP[[#This Row],[Dependencia]],2),"-",MID(OP[[#This Row],[Fuente]],1,1))</f>
        <v>64570125-11-N</v>
      </c>
      <c r="E916" t="str">
        <f>_xlfn.CONCAT(MID(OP[[#This Row],[Compromisos]],1,10),"-",RIGHT(OP[[#This Row],[Dependencia]],2),"-",MID(OP[[#This Row],[Fuente]],1,1))</f>
        <v>16125-11-N</v>
      </c>
      <c r="F916" t="str">
        <f>_xlfn.CONCAT(MID(OP[[#This Row],[CDP]],1,10),"-",RIGHT(OP[[#This Row],[Dependencia]],2),"-",MID(OP[[#This Row],[Fuente]],1,1))</f>
        <v>2125-11-N</v>
      </c>
      <c r="G916" t="s">
        <v>960</v>
      </c>
      <c r="H916">
        <v>45726</v>
      </c>
      <c r="I916">
        <v>45728.093807870369</v>
      </c>
      <c r="J916" t="s">
        <v>51</v>
      </c>
      <c r="K916" s="1">
        <v>3219658</v>
      </c>
      <c r="L916" s="1">
        <v>16883</v>
      </c>
      <c r="M916" s="1">
        <v>3202775</v>
      </c>
      <c r="N916" t="s">
        <v>52</v>
      </c>
      <c r="O916" t="s">
        <v>53</v>
      </c>
      <c r="P916" t="s">
        <v>169</v>
      </c>
      <c r="Q916">
        <v>7182568</v>
      </c>
      <c r="R916" t="s">
        <v>961</v>
      </c>
      <c r="S916" t="s">
        <v>56</v>
      </c>
      <c r="T916" t="s">
        <v>57</v>
      </c>
      <c r="U916" s="3" t="s">
        <v>962</v>
      </c>
      <c r="V916" t="s">
        <v>59</v>
      </c>
      <c r="W916">
        <v>860003020</v>
      </c>
      <c r="X916" t="s">
        <v>212</v>
      </c>
      <c r="Y916">
        <v>923211</v>
      </c>
      <c r="Z916" t="s">
        <v>312</v>
      </c>
      <c r="AA916" t="s">
        <v>62</v>
      </c>
      <c r="AB916" t="s">
        <v>63</v>
      </c>
      <c r="AC916" t="s">
        <v>172</v>
      </c>
      <c r="AD916" t="s">
        <v>173</v>
      </c>
      <c r="AE916" t="s">
        <v>66</v>
      </c>
      <c r="AF916" s="1">
        <v>3219658</v>
      </c>
      <c r="AG916" s="1">
        <v>0</v>
      </c>
      <c r="AH916" s="1">
        <v>0</v>
      </c>
      <c r="AI916" s="1">
        <v>0</v>
      </c>
      <c r="AJ916" t="s">
        <v>67</v>
      </c>
      <c r="AM916" t="s">
        <v>68</v>
      </c>
      <c r="AS916">
        <v>2125</v>
      </c>
      <c r="AT916">
        <v>2125</v>
      </c>
      <c r="AU916">
        <v>16125</v>
      </c>
      <c r="AV916">
        <v>0</v>
      </c>
      <c r="AX916">
        <v>22425</v>
      </c>
      <c r="AY916">
        <v>64570125</v>
      </c>
      <c r="AZ916" t="s">
        <v>70</v>
      </c>
      <c r="BA916">
        <v>45695</v>
      </c>
      <c r="BB916" t="s">
        <v>174</v>
      </c>
      <c r="BC916" t="s">
        <v>963</v>
      </c>
      <c r="BD916" t="s">
        <v>858</v>
      </c>
    </row>
    <row r="917" spans="1:56" x14ac:dyDescent="0.25">
      <c r="A917" t="str">
        <f>OP[[#This Row],[CODIGO_OP]]&amp;OP[[#This Row],[Rubro]]</f>
        <v>64570225-11-NC-3603-1300-20-20305C-3603025-02</v>
      </c>
      <c r="B917" t="str">
        <f>OP[[#This Row],[CODIGO_CRP]]&amp;OP[[#This Row],[Rubro]]</f>
        <v>16225-11-NC-3603-1300-20-20305C-3603025-02</v>
      </c>
      <c r="C917" t="str">
        <f>OP[[#This Row],[CODIGO_CDP]]&amp;OP[[#This Row],[Rubro]]</f>
        <v>2125-11-NC-3603-1300-20-20305C-3603025-02</v>
      </c>
      <c r="D917" t="str">
        <f>_xlfn.CONCAT(MID(OP[[#This Row],[Numero Documento]],1,10),"-",RIGHT(OP[[#This Row],[Dependencia]],2),"-",MID(OP[[#This Row],[Fuente]],1,1))</f>
        <v>64570225-11-N</v>
      </c>
      <c r="E917" t="str">
        <f>_xlfn.CONCAT(MID(OP[[#This Row],[Compromisos]],1,10),"-",RIGHT(OP[[#This Row],[Dependencia]],2),"-",MID(OP[[#This Row],[Fuente]],1,1))</f>
        <v>16225-11-N</v>
      </c>
      <c r="F917" t="str">
        <f>_xlfn.CONCAT(MID(OP[[#This Row],[CDP]],1,10),"-",RIGHT(OP[[#This Row],[Dependencia]],2),"-",MID(OP[[#This Row],[Fuente]],1,1))</f>
        <v>2125-11-N</v>
      </c>
      <c r="G917" t="s">
        <v>964</v>
      </c>
      <c r="H917">
        <v>45726</v>
      </c>
      <c r="I917">
        <v>45728.096446759257</v>
      </c>
      <c r="J917" t="s">
        <v>51</v>
      </c>
      <c r="K917" s="1">
        <v>3219658</v>
      </c>
      <c r="L917" s="1">
        <v>16883</v>
      </c>
      <c r="M917" s="1">
        <v>3202775</v>
      </c>
      <c r="N917" t="s">
        <v>52</v>
      </c>
      <c r="O917" t="s">
        <v>53</v>
      </c>
      <c r="P917" t="s">
        <v>169</v>
      </c>
      <c r="Q917">
        <v>79137299</v>
      </c>
      <c r="R917" t="s">
        <v>965</v>
      </c>
      <c r="S917" t="s">
        <v>56</v>
      </c>
      <c r="T917" t="s">
        <v>57</v>
      </c>
      <c r="U917" s="3" t="s">
        <v>966</v>
      </c>
      <c r="V917" t="s">
        <v>59</v>
      </c>
      <c r="W917">
        <v>860007335</v>
      </c>
      <c r="X917" t="s">
        <v>201</v>
      </c>
      <c r="Y917">
        <v>923211</v>
      </c>
      <c r="Z917" t="s">
        <v>312</v>
      </c>
      <c r="AA917" t="s">
        <v>62</v>
      </c>
      <c r="AB917" t="s">
        <v>63</v>
      </c>
      <c r="AC917" t="s">
        <v>172</v>
      </c>
      <c r="AD917" t="s">
        <v>173</v>
      </c>
      <c r="AE917" t="s">
        <v>66</v>
      </c>
      <c r="AF917" s="1">
        <v>3219658</v>
      </c>
      <c r="AG917" s="1">
        <v>0</v>
      </c>
      <c r="AH917" s="1">
        <v>0</v>
      </c>
      <c r="AI917" s="1">
        <v>0</v>
      </c>
      <c r="AJ917" t="s">
        <v>67</v>
      </c>
      <c r="AM917" t="s">
        <v>68</v>
      </c>
      <c r="AS917">
        <v>2125</v>
      </c>
      <c r="AT917">
        <v>2125</v>
      </c>
      <c r="AU917">
        <v>16225</v>
      </c>
      <c r="AV917">
        <v>0</v>
      </c>
      <c r="AX917">
        <v>22525</v>
      </c>
      <c r="AY917">
        <v>64570225</v>
      </c>
      <c r="AZ917" t="s">
        <v>70</v>
      </c>
      <c r="BA917">
        <v>45695</v>
      </c>
      <c r="BB917" t="s">
        <v>174</v>
      </c>
      <c r="BC917" t="s">
        <v>967</v>
      </c>
      <c r="BD917" t="s">
        <v>858</v>
      </c>
    </row>
    <row r="918" spans="1:56" x14ac:dyDescent="0.25">
      <c r="A918" t="str">
        <f>OP[[#This Row],[CODIGO_OP]]&amp;OP[[#This Row],[Rubro]]</f>
        <v>64570325-11-NC-3603-1300-20-20305C-3603025-02</v>
      </c>
      <c r="B918" t="str">
        <f>OP[[#This Row],[CODIGO_CRP]]&amp;OP[[#This Row],[Rubro]]</f>
        <v>16325-11-NC-3603-1300-20-20305C-3603025-02</v>
      </c>
      <c r="C918" t="str">
        <f>OP[[#This Row],[CODIGO_CDP]]&amp;OP[[#This Row],[Rubro]]</f>
        <v>2125-11-NC-3603-1300-20-20305C-3603025-02</v>
      </c>
      <c r="D918" t="str">
        <f>_xlfn.CONCAT(MID(OP[[#This Row],[Numero Documento]],1,10),"-",RIGHT(OP[[#This Row],[Dependencia]],2),"-",MID(OP[[#This Row],[Fuente]],1,1))</f>
        <v>64570325-11-N</v>
      </c>
      <c r="E918" t="str">
        <f>_xlfn.CONCAT(MID(OP[[#This Row],[Compromisos]],1,10),"-",RIGHT(OP[[#This Row],[Dependencia]],2),"-",MID(OP[[#This Row],[Fuente]],1,1))</f>
        <v>16325-11-N</v>
      </c>
      <c r="F918" t="str">
        <f>_xlfn.CONCAT(MID(OP[[#This Row],[CDP]],1,10),"-",RIGHT(OP[[#This Row],[Dependencia]],2),"-",MID(OP[[#This Row],[Fuente]],1,1))</f>
        <v>2125-11-N</v>
      </c>
      <c r="G918" t="s">
        <v>968</v>
      </c>
      <c r="H918">
        <v>45726</v>
      </c>
      <c r="I918">
        <v>45728.099756944444</v>
      </c>
      <c r="J918" t="s">
        <v>51</v>
      </c>
      <c r="K918" s="1">
        <v>3219658</v>
      </c>
      <c r="L918" s="1">
        <v>16883</v>
      </c>
      <c r="M918" s="1">
        <v>3202775</v>
      </c>
      <c r="N918" t="s">
        <v>52</v>
      </c>
      <c r="O918" t="s">
        <v>53</v>
      </c>
      <c r="P918" t="s">
        <v>169</v>
      </c>
      <c r="Q918">
        <v>79536962</v>
      </c>
      <c r="R918" t="s">
        <v>969</v>
      </c>
      <c r="S918" t="s">
        <v>56</v>
      </c>
      <c r="T918" t="s">
        <v>57</v>
      </c>
      <c r="U918" s="3" t="s">
        <v>970</v>
      </c>
      <c r="V918" t="s">
        <v>59</v>
      </c>
      <c r="W918">
        <v>860034313</v>
      </c>
      <c r="X918" t="s">
        <v>97</v>
      </c>
      <c r="Y918">
        <v>923211</v>
      </c>
      <c r="Z918" t="s">
        <v>312</v>
      </c>
      <c r="AA918" t="s">
        <v>62</v>
      </c>
      <c r="AB918" t="s">
        <v>63</v>
      </c>
      <c r="AC918" t="s">
        <v>172</v>
      </c>
      <c r="AD918" t="s">
        <v>173</v>
      </c>
      <c r="AE918" t="s">
        <v>66</v>
      </c>
      <c r="AF918" s="1">
        <v>3219658</v>
      </c>
      <c r="AG918" s="1">
        <v>0</v>
      </c>
      <c r="AH918" s="1">
        <v>0</v>
      </c>
      <c r="AI918" s="1">
        <v>0</v>
      </c>
      <c r="AJ918" t="s">
        <v>67</v>
      </c>
      <c r="AM918" t="s">
        <v>68</v>
      </c>
      <c r="AS918">
        <v>2125</v>
      </c>
      <c r="AT918">
        <v>2125</v>
      </c>
      <c r="AU918">
        <v>16325</v>
      </c>
      <c r="AV918">
        <v>0</v>
      </c>
      <c r="AX918">
        <v>22625</v>
      </c>
      <c r="AY918">
        <v>64570325</v>
      </c>
      <c r="AZ918" t="s">
        <v>70</v>
      </c>
      <c r="BA918">
        <v>45695</v>
      </c>
      <c r="BB918" t="s">
        <v>174</v>
      </c>
      <c r="BC918" t="s">
        <v>971</v>
      </c>
      <c r="BD918" t="s">
        <v>858</v>
      </c>
    </row>
    <row r="919" spans="1:56" x14ac:dyDescent="0.25">
      <c r="A919" t="str">
        <f>OP[[#This Row],[CODIGO_OP]]&amp;OP[[#This Row],[Rubro]]</f>
        <v>64570425-11-NC-3603-1300-20-20305C-3603025-02</v>
      </c>
      <c r="B919" t="str">
        <f>OP[[#This Row],[CODIGO_CRP]]&amp;OP[[#This Row],[Rubro]]</f>
        <v>16425-11-NC-3603-1300-20-20305C-3603025-02</v>
      </c>
      <c r="C919" t="str">
        <f>OP[[#This Row],[CODIGO_CDP]]&amp;OP[[#This Row],[Rubro]]</f>
        <v>2125-11-NC-3603-1300-20-20305C-3603025-02</v>
      </c>
      <c r="D919" t="str">
        <f>_xlfn.CONCAT(MID(OP[[#This Row],[Numero Documento]],1,10),"-",RIGHT(OP[[#This Row],[Dependencia]],2),"-",MID(OP[[#This Row],[Fuente]],1,1))</f>
        <v>64570425-11-N</v>
      </c>
      <c r="E919" t="str">
        <f>_xlfn.CONCAT(MID(OP[[#This Row],[Compromisos]],1,10),"-",RIGHT(OP[[#This Row],[Dependencia]],2),"-",MID(OP[[#This Row],[Fuente]],1,1))</f>
        <v>16425-11-N</v>
      </c>
      <c r="F919" t="str">
        <f>_xlfn.CONCAT(MID(OP[[#This Row],[CDP]],1,10),"-",RIGHT(OP[[#This Row],[Dependencia]],2),"-",MID(OP[[#This Row],[Fuente]],1,1))</f>
        <v>2125-11-N</v>
      </c>
      <c r="G919" t="s">
        <v>972</v>
      </c>
      <c r="H919">
        <v>45726</v>
      </c>
      <c r="I919">
        <v>45728.089641203704</v>
      </c>
      <c r="J919" t="s">
        <v>51</v>
      </c>
      <c r="K919" s="1">
        <v>3219658</v>
      </c>
      <c r="L919" s="1">
        <v>16883</v>
      </c>
      <c r="M919" s="1">
        <v>3202775</v>
      </c>
      <c r="N919" t="s">
        <v>52</v>
      </c>
      <c r="O919" t="s">
        <v>53</v>
      </c>
      <c r="P919" t="s">
        <v>169</v>
      </c>
      <c r="Q919">
        <v>80830255</v>
      </c>
      <c r="R919" t="s">
        <v>973</v>
      </c>
      <c r="S919" t="s">
        <v>56</v>
      </c>
      <c r="T919" t="s">
        <v>57</v>
      </c>
      <c r="U919" s="3" t="s">
        <v>974</v>
      </c>
      <c r="V919" t="s">
        <v>59</v>
      </c>
      <c r="W919">
        <v>890903938</v>
      </c>
      <c r="X919" t="s">
        <v>86</v>
      </c>
      <c r="Y919">
        <v>923211</v>
      </c>
      <c r="Z919" t="s">
        <v>312</v>
      </c>
      <c r="AA919" t="s">
        <v>62</v>
      </c>
      <c r="AB919" t="s">
        <v>63</v>
      </c>
      <c r="AC919" t="s">
        <v>172</v>
      </c>
      <c r="AD919" t="s">
        <v>173</v>
      </c>
      <c r="AE919" t="s">
        <v>66</v>
      </c>
      <c r="AF919" s="1">
        <v>3219658</v>
      </c>
      <c r="AG919" s="1">
        <v>0</v>
      </c>
      <c r="AH919" s="1">
        <v>0</v>
      </c>
      <c r="AI919" s="1">
        <v>0</v>
      </c>
      <c r="AJ919" t="s">
        <v>67</v>
      </c>
      <c r="AM919" t="s">
        <v>68</v>
      </c>
      <c r="AS919">
        <v>2125</v>
      </c>
      <c r="AT919">
        <v>2125</v>
      </c>
      <c r="AU919">
        <v>16425</v>
      </c>
      <c r="AV919">
        <v>0</v>
      </c>
      <c r="AX919">
        <v>22725</v>
      </c>
      <c r="AY919">
        <v>64570425</v>
      </c>
      <c r="AZ919" t="s">
        <v>70</v>
      </c>
      <c r="BA919">
        <v>45695</v>
      </c>
      <c r="BB919" t="s">
        <v>174</v>
      </c>
      <c r="BC919" t="s">
        <v>975</v>
      </c>
      <c r="BD919" t="s">
        <v>858</v>
      </c>
    </row>
    <row r="920" spans="1:56" x14ac:dyDescent="0.25">
      <c r="A920" t="str">
        <f>OP[[#This Row],[CODIGO_OP]]&amp;OP[[#This Row],[Rubro]]</f>
        <v>64570525-11-NC-3603-1300-20-20305C-3603025-02</v>
      </c>
      <c r="B920" t="str">
        <f>OP[[#This Row],[CODIGO_CRP]]&amp;OP[[#This Row],[Rubro]]</f>
        <v>16525-11-NC-3603-1300-20-20305C-3603025-02</v>
      </c>
      <c r="C920" t="str">
        <f>OP[[#This Row],[CODIGO_CDP]]&amp;OP[[#This Row],[Rubro]]</f>
        <v>2125-11-NC-3603-1300-20-20305C-3603025-02</v>
      </c>
      <c r="D920" t="str">
        <f>_xlfn.CONCAT(MID(OP[[#This Row],[Numero Documento]],1,10),"-",RIGHT(OP[[#This Row],[Dependencia]],2),"-",MID(OP[[#This Row],[Fuente]],1,1))</f>
        <v>64570525-11-N</v>
      </c>
      <c r="E920" t="str">
        <f>_xlfn.CONCAT(MID(OP[[#This Row],[Compromisos]],1,10),"-",RIGHT(OP[[#This Row],[Dependencia]],2),"-",MID(OP[[#This Row],[Fuente]],1,1))</f>
        <v>16525-11-N</v>
      </c>
      <c r="F920" t="str">
        <f>_xlfn.CONCAT(MID(OP[[#This Row],[CDP]],1,10),"-",RIGHT(OP[[#This Row],[Dependencia]],2),"-",MID(OP[[#This Row],[Fuente]],1,1))</f>
        <v>2125-11-N</v>
      </c>
      <c r="G920" t="s">
        <v>976</v>
      </c>
      <c r="H920">
        <v>45726</v>
      </c>
      <c r="I920">
        <v>45728.096446759257</v>
      </c>
      <c r="J920" t="s">
        <v>51</v>
      </c>
      <c r="K920" s="1">
        <v>3219658</v>
      </c>
      <c r="L920" s="1">
        <v>16883</v>
      </c>
      <c r="M920" s="1">
        <v>3202775</v>
      </c>
      <c r="N920" t="s">
        <v>52</v>
      </c>
      <c r="O920" t="s">
        <v>53</v>
      </c>
      <c r="P920" t="s">
        <v>169</v>
      </c>
      <c r="Q920">
        <v>93300406</v>
      </c>
      <c r="R920" t="s">
        <v>977</v>
      </c>
      <c r="S920" t="s">
        <v>56</v>
      </c>
      <c r="T920" t="s">
        <v>57</v>
      </c>
      <c r="U920" s="3" t="s">
        <v>978</v>
      </c>
      <c r="V920" t="s">
        <v>59</v>
      </c>
      <c r="W920">
        <v>860007335</v>
      </c>
      <c r="X920" t="s">
        <v>201</v>
      </c>
      <c r="Y920">
        <v>923211</v>
      </c>
      <c r="Z920" t="s">
        <v>312</v>
      </c>
      <c r="AA920" t="s">
        <v>62</v>
      </c>
      <c r="AB920" t="s">
        <v>63</v>
      </c>
      <c r="AC920" t="s">
        <v>172</v>
      </c>
      <c r="AD920" t="s">
        <v>173</v>
      </c>
      <c r="AE920" t="s">
        <v>66</v>
      </c>
      <c r="AF920" s="1">
        <v>3219658</v>
      </c>
      <c r="AG920" s="1">
        <v>0</v>
      </c>
      <c r="AH920" s="1">
        <v>0</v>
      </c>
      <c r="AI920" s="1">
        <v>0</v>
      </c>
      <c r="AJ920" t="s">
        <v>67</v>
      </c>
      <c r="AM920" t="s">
        <v>68</v>
      </c>
      <c r="AS920">
        <v>2125</v>
      </c>
      <c r="AT920">
        <v>2125</v>
      </c>
      <c r="AU920">
        <v>16525</v>
      </c>
      <c r="AV920">
        <v>0</v>
      </c>
      <c r="AX920">
        <v>22825</v>
      </c>
      <c r="AY920">
        <v>64570525</v>
      </c>
      <c r="AZ920" t="s">
        <v>70</v>
      </c>
      <c r="BA920">
        <v>45695</v>
      </c>
      <c r="BB920" t="s">
        <v>174</v>
      </c>
      <c r="BC920" t="s">
        <v>979</v>
      </c>
      <c r="BD920" t="s">
        <v>858</v>
      </c>
    </row>
    <row r="921" spans="1:56" x14ac:dyDescent="0.25">
      <c r="A921" t="str">
        <f>OP[[#This Row],[CODIGO_OP]]&amp;OP[[#This Row],[Rubro]]</f>
        <v>64570625-11-NC-3603-1300-20-20305C-3603025-02</v>
      </c>
      <c r="B921" t="str">
        <f>OP[[#This Row],[CODIGO_CRP]]&amp;OP[[#This Row],[Rubro]]</f>
        <v>16625-11-NC-3603-1300-20-20305C-3603025-02</v>
      </c>
      <c r="C921" t="str">
        <f>OP[[#This Row],[CODIGO_CDP]]&amp;OP[[#This Row],[Rubro]]</f>
        <v>2125-11-NC-3603-1300-20-20305C-3603025-02</v>
      </c>
      <c r="D921" t="str">
        <f>_xlfn.CONCAT(MID(OP[[#This Row],[Numero Documento]],1,10),"-",RIGHT(OP[[#This Row],[Dependencia]],2),"-",MID(OP[[#This Row],[Fuente]],1,1))</f>
        <v>64570625-11-N</v>
      </c>
      <c r="E921" t="str">
        <f>_xlfn.CONCAT(MID(OP[[#This Row],[Compromisos]],1,10),"-",RIGHT(OP[[#This Row],[Dependencia]],2),"-",MID(OP[[#This Row],[Fuente]],1,1))</f>
        <v>16625-11-N</v>
      </c>
      <c r="F921" t="str">
        <f>_xlfn.CONCAT(MID(OP[[#This Row],[CDP]],1,10),"-",RIGHT(OP[[#This Row],[Dependencia]],2),"-",MID(OP[[#This Row],[Fuente]],1,1))</f>
        <v>2125-11-N</v>
      </c>
      <c r="G921" t="s">
        <v>980</v>
      </c>
      <c r="H921">
        <v>45726</v>
      </c>
      <c r="I921">
        <v>45728.099814814814</v>
      </c>
      <c r="J921" t="s">
        <v>51</v>
      </c>
      <c r="K921" s="1">
        <v>3219658</v>
      </c>
      <c r="L921" s="1">
        <v>18250</v>
      </c>
      <c r="M921" s="1">
        <v>3201408</v>
      </c>
      <c r="N921" t="s">
        <v>52</v>
      </c>
      <c r="O921" t="s">
        <v>53</v>
      </c>
      <c r="P921" t="s">
        <v>169</v>
      </c>
      <c r="Q921">
        <v>19445585</v>
      </c>
      <c r="R921" t="s">
        <v>981</v>
      </c>
      <c r="S921" t="s">
        <v>56</v>
      </c>
      <c r="T921" t="s">
        <v>57</v>
      </c>
      <c r="U921" s="3" t="s">
        <v>982</v>
      </c>
      <c r="V921" t="s">
        <v>59</v>
      </c>
      <c r="W921">
        <v>860034313</v>
      </c>
      <c r="X921" t="s">
        <v>97</v>
      </c>
      <c r="Y921">
        <v>923211</v>
      </c>
      <c r="Z921" t="s">
        <v>312</v>
      </c>
      <c r="AA921" t="s">
        <v>62</v>
      </c>
      <c r="AB921" t="s">
        <v>63</v>
      </c>
      <c r="AC921" t="s">
        <v>172</v>
      </c>
      <c r="AD921" t="s">
        <v>173</v>
      </c>
      <c r="AE921" t="s">
        <v>66</v>
      </c>
      <c r="AF921" s="1">
        <v>3219658</v>
      </c>
      <c r="AG921" s="1">
        <v>0</v>
      </c>
      <c r="AH921" s="1">
        <v>0</v>
      </c>
      <c r="AI921" s="1">
        <v>0</v>
      </c>
      <c r="AJ921" t="s">
        <v>67</v>
      </c>
      <c r="AM921" t="s">
        <v>68</v>
      </c>
      <c r="AS921">
        <v>2125</v>
      </c>
      <c r="AT921">
        <v>2125</v>
      </c>
      <c r="AU921">
        <v>16625</v>
      </c>
      <c r="AV921">
        <v>0</v>
      </c>
      <c r="AX921">
        <v>22925</v>
      </c>
      <c r="AY921">
        <v>64570625</v>
      </c>
      <c r="AZ921" t="s">
        <v>70</v>
      </c>
      <c r="BA921">
        <v>45695</v>
      </c>
      <c r="BB921" t="s">
        <v>174</v>
      </c>
      <c r="BC921" t="s">
        <v>983</v>
      </c>
      <c r="BD921" t="s">
        <v>858</v>
      </c>
    </row>
    <row r="922" spans="1:56" x14ac:dyDescent="0.25">
      <c r="A922" t="str">
        <f>OP[[#This Row],[CODIGO_OP]]&amp;OP[[#This Row],[Rubro]]</f>
        <v>64570825-11-NC-3603-1300-20-20305C-3603025-02</v>
      </c>
      <c r="B922" t="str">
        <f>OP[[#This Row],[CODIGO_CRP]]&amp;OP[[#This Row],[Rubro]]</f>
        <v>16725-11-NC-3603-1300-20-20305C-3603025-02</v>
      </c>
      <c r="C922" t="str">
        <f>OP[[#This Row],[CODIGO_CDP]]&amp;OP[[#This Row],[Rubro]]</f>
        <v>2125-11-NC-3603-1300-20-20305C-3603025-02</v>
      </c>
      <c r="D922" t="str">
        <f>_xlfn.CONCAT(MID(OP[[#This Row],[Numero Documento]],1,10),"-",RIGHT(OP[[#This Row],[Dependencia]],2),"-",MID(OP[[#This Row],[Fuente]],1,1))</f>
        <v>64570825-11-N</v>
      </c>
      <c r="E922" t="str">
        <f>_xlfn.CONCAT(MID(OP[[#This Row],[Compromisos]],1,10),"-",RIGHT(OP[[#This Row],[Dependencia]],2),"-",MID(OP[[#This Row],[Fuente]],1,1))</f>
        <v>16725-11-N</v>
      </c>
      <c r="F922" t="str">
        <f>_xlfn.CONCAT(MID(OP[[#This Row],[CDP]],1,10),"-",RIGHT(OP[[#This Row],[Dependencia]],2),"-",MID(OP[[#This Row],[Fuente]],1,1))</f>
        <v>2125-11-N</v>
      </c>
      <c r="G922" t="s">
        <v>984</v>
      </c>
      <c r="H922">
        <v>45726</v>
      </c>
      <c r="I922">
        <v>45728.089513888888</v>
      </c>
      <c r="J922" t="s">
        <v>51</v>
      </c>
      <c r="K922" s="1">
        <v>3219658</v>
      </c>
      <c r="L922" s="1">
        <v>16883</v>
      </c>
      <c r="M922" s="1">
        <v>3202775</v>
      </c>
      <c r="N922" t="s">
        <v>52</v>
      </c>
      <c r="O922" t="s">
        <v>53</v>
      </c>
      <c r="P922" t="s">
        <v>169</v>
      </c>
      <c r="Q922">
        <v>1022333460</v>
      </c>
      <c r="R922" t="s">
        <v>985</v>
      </c>
      <c r="S922" t="s">
        <v>56</v>
      </c>
      <c r="T922" t="s">
        <v>57</v>
      </c>
      <c r="U922" s="3" t="s">
        <v>986</v>
      </c>
      <c r="V922" t="s">
        <v>59</v>
      </c>
      <c r="W922">
        <v>890903938</v>
      </c>
      <c r="X922" t="s">
        <v>86</v>
      </c>
      <c r="Y922">
        <v>923211</v>
      </c>
      <c r="Z922" t="s">
        <v>312</v>
      </c>
      <c r="AA922" t="s">
        <v>62</v>
      </c>
      <c r="AB922" t="s">
        <v>63</v>
      </c>
      <c r="AC922" t="s">
        <v>172</v>
      </c>
      <c r="AD922" t="s">
        <v>173</v>
      </c>
      <c r="AE922" t="s">
        <v>66</v>
      </c>
      <c r="AF922" s="1">
        <v>3219658</v>
      </c>
      <c r="AG922" s="1">
        <v>0</v>
      </c>
      <c r="AH922" s="1">
        <v>0</v>
      </c>
      <c r="AI922" s="1">
        <v>0</v>
      </c>
      <c r="AJ922" t="s">
        <v>67</v>
      </c>
      <c r="AM922" t="s">
        <v>68</v>
      </c>
      <c r="AS922">
        <v>2125</v>
      </c>
      <c r="AT922">
        <v>2125</v>
      </c>
      <c r="AU922">
        <v>16725</v>
      </c>
      <c r="AV922">
        <v>0</v>
      </c>
      <c r="AX922">
        <v>23025</v>
      </c>
      <c r="AY922">
        <v>64570825</v>
      </c>
      <c r="AZ922" t="s">
        <v>70</v>
      </c>
      <c r="BA922">
        <v>45695</v>
      </c>
      <c r="BB922" t="s">
        <v>174</v>
      </c>
      <c r="BC922" t="s">
        <v>987</v>
      </c>
      <c r="BD922" t="s">
        <v>858</v>
      </c>
    </row>
    <row r="923" spans="1:56" x14ac:dyDescent="0.25">
      <c r="A923" t="str">
        <f>OP[[#This Row],[CODIGO_OP]]&amp;OP[[#This Row],[Rubro]]</f>
        <v>64570925-11-NC-3603-1300-20-20305C-3603025-02</v>
      </c>
      <c r="B923" t="str">
        <f>OP[[#This Row],[CODIGO_CRP]]&amp;OP[[#This Row],[Rubro]]</f>
        <v>16825-11-NC-3603-1300-20-20305C-3603025-02</v>
      </c>
      <c r="C923" t="str">
        <f>OP[[#This Row],[CODIGO_CDP]]&amp;OP[[#This Row],[Rubro]]</f>
        <v>2125-11-NC-3603-1300-20-20305C-3603025-02</v>
      </c>
      <c r="D923" t="str">
        <f>_xlfn.CONCAT(MID(OP[[#This Row],[Numero Documento]],1,10),"-",RIGHT(OP[[#This Row],[Dependencia]],2),"-",MID(OP[[#This Row],[Fuente]],1,1))</f>
        <v>64570925-11-N</v>
      </c>
      <c r="E923" t="str">
        <f>_xlfn.CONCAT(MID(OP[[#This Row],[Compromisos]],1,10),"-",RIGHT(OP[[#This Row],[Dependencia]],2),"-",MID(OP[[#This Row],[Fuente]],1,1))</f>
        <v>16825-11-N</v>
      </c>
      <c r="F923" t="str">
        <f>_xlfn.CONCAT(MID(OP[[#This Row],[CDP]],1,10),"-",RIGHT(OP[[#This Row],[Dependencia]],2),"-",MID(OP[[#This Row],[Fuente]],1,1))</f>
        <v>2125-11-N</v>
      </c>
      <c r="G923" t="s">
        <v>988</v>
      </c>
      <c r="H923">
        <v>45726</v>
      </c>
      <c r="I923">
        <v>45728.093807870369</v>
      </c>
      <c r="J923" t="s">
        <v>51</v>
      </c>
      <c r="K923" s="1">
        <v>3219658</v>
      </c>
      <c r="L923" s="1">
        <v>16883</v>
      </c>
      <c r="M923" s="1">
        <v>3202775</v>
      </c>
      <c r="N923" t="s">
        <v>52</v>
      </c>
      <c r="O923" t="s">
        <v>53</v>
      </c>
      <c r="P923" t="s">
        <v>169</v>
      </c>
      <c r="Q923">
        <v>1043004376</v>
      </c>
      <c r="R923" t="s">
        <v>989</v>
      </c>
      <c r="S923" t="s">
        <v>56</v>
      </c>
      <c r="T923" t="s">
        <v>57</v>
      </c>
      <c r="U923" s="3" t="s">
        <v>990</v>
      </c>
      <c r="V923" t="s">
        <v>59</v>
      </c>
      <c r="W923">
        <v>860003020</v>
      </c>
      <c r="X923" t="s">
        <v>212</v>
      </c>
      <c r="Y923">
        <v>923211</v>
      </c>
      <c r="Z923" t="s">
        <v>312</v>
      </c>
      <c r="AA923" t="s">
        <v>62</v>
      </c>
      <c r="AB923" t="s">
        <v>63</v>
      </c>
      <c r="AC923" t="s">
        <v>172</v>
      </c>
      <c r="AD923" t="s">
        <v>173</v>
      </c>
      <c r="AE923" t="s">
        <v>66</v>
      </c>
      <c r="AF923" s="1">
        <v>3219658</v>
      </c>
      <c r="AG923" s="1">
        <v>0</v>
      </c>
      <c r="AH923" s="1">
        <v>0</v>
      </c>
      <c r="AI923" s="1">
        <v>0</v>
      </c>
      <c r="AJ923" t="s">
        <v>67</v>
      </c>
      <c r="AM923" t="s">
        <v>68</v>
      </c>
      <c r="AS923">
        <v>2125</v>
      </c>
      <c r="AT923">
        <v>2125</v>
      </c>
      <c r="AU923">
        <v>16825</v>
      </c>
      <c r="AV923">
        <v>0</v>
      </c>
      <c r="AX923">
        <v>23125</v>
      </c>
      <c r="AY923">
        <v>64570925</v>
      </c>
      <c r="AZ923" t="s">
        <v>70</v>
      </c>
      <c r="BA923">
        <v>45695</v>
      </c>
      <c r="BB923" t="s">
        <v>174</v>
      </c>
      <c r="BC923" t="s">
        <v>991</v>
      </c>
      <c r="BD923" t="s">
        <v>858</v>
      </c>
    </row>
    <row r="924" spans="1:56" x14ac:dyDescent="0.25">
      <c r="A924" t="str">
        <f>OP[[#This Row],[CODIGO_OP]]&amp;OP[[#This Row],[Rubro]]</f>
        <v>64571025-11-NC-3603-1300-20-20305C-3603025-02</v>
      </c>
      <c r="B924" t="str">
        <f>OP[[#This Row],[CODIGO_CRP]]&amp;OP[[#This Row],[Rubro]]</f>
        <v>16925-11-NC-3603-1300-20-20305C-3603025-02</v>
      </c>
      <c r="C924" t="str">
        <f>OP[[#This Row],[CODIGO_CDP]]&amp;OP[[#This Row],[Rubro]]</f>
        <v>2125-11-NC-3603-1300-20-20305C-3603025-02</v>
      </c>
      <c r="D924" t="str">
        <f>_xlfn.CONCAT(MID(OP[[#This Row],[Numero Documento]],1,10),"-",RIGHT(OP[[#This Row],[Dependencia]],2),"-",MID(OP[[#This Row],[Fuente]],1,1))</f>
        <v>64571025-11-N</v>
      </c>
      <c r="E924" t="str">
        <f>_xlfn.CONCAT(MID(OP[[#This Row],[Compromisos]],1,10),"-",RIGHT(OP[[#This Row],[Dependencia]],2),"-",MID(OP[[#This Row],[Fuente]],1,1))</f>
        <v>16925-11-N</v>
      </c>
      <c r="F924" t="str">
        <f>_xlfn.CONCAT(MID(OP[[#This Row],[CDP]],1,10),"-",RIGHT(OP[[#This Row],[Dependencia]],2),"-",MID(OP[[#This Row],[Fuente]],1,1))</f>
        <v>2125-11-N</v>
      </c>
      <c r="G924" t="s">
        <v>992</v>
      </c>
      <c r="H924">
        <v>45726</v>
      </c>
      <c r="I924">
        <v>45728.089513888888</v>
      </c>
      <c r="J924" t="s">
        <v>51</v>
      </c>
      <c r="K924" s="1">
        <v>3219658</v>
      </c>
      <c r="L924" s="1">
        <v>16883</v>
      </c>
      <c r="M924" s="1">
        <v>3202775</v>
      </c>
      <c r="N924" t="s">
        <v>52</v>
      </c>
      <c r="O924" t="s">
        <v>53</v>
      </c>
      <c r="P924" t="s">
        <v>169</v>
      </c>
      <c r="Q924">
        <v>80779140</v>
      </c>
      <c r="R924" t="s">
        <v>993</v>
      </c>
      <c r="S924" t="s">
        <v>56</v>
      </c>
      <c r="T924" t="s">
        <v>57</v>
      </c>
      <c r="U924" s="3" t="s">
        <v>994</v>
      </c>
      <c r="V924" t="s">
        <v>59</v>
      </c>
      <c r="W924">
        <v>890903938</v>
      </c>
      <c r="X924" t="s">
        <v>86</v>
      </c>
      <c r="Y924">
        <v>923211</v>
      </c>
      <c r="Z924" t="s">
        <v>312</v>
      </c>
      <c r="AA924" t="s">
        <v>62</v>
      </c>
      <c r="AB924" t="s">
        <v>63</v>
      </c>
      <c r="AC924" t="s">
        <v>172</v>
      </c>
      <c r="AD924" t="s">
        <v>173</v>
      </c>
      <c r="AE924" t="s">
        <v>66</v>
      </c>
      <c r="AF924" s="1">
        <v>3219658</v>
      </c>
      <c r="AG924" s="1">
        <v>0</v>
      </c>
      <c r="AH924" s="1">
        <v>0</v>
      </c>
      <c r="AI924" s="1">
        <v>0</v>
      </c>
      <c r="AJ924" t="s">
        <v>67</v>
      </c>
      <c r="AM924" t="s">
        <v>68</v>
      </c>
      <c r="AS924">
        <v>2125</v>
      </c>
      <c r="AT924">
        <v>2125</v>
      </c>
      <c r="AU924">
        <v>16925</v>
      </c>
      <c r="AV924">
        <v>0</v>
      </c>
      <c r="AX924">
        <v>23225</v>
      </c>
      <c r="AY924">
        <v>64571025</v>
      </c>
      <c r="AZ924" t="s">
        <v>70</v>
      </c>
      <c r="BA924">
        <v>45695</v>
      </c>
      <c r="BB924" t="s">
        <v>174</v>
      </c>
      <c r="BC924" t="s">
        <v>995</v>
      </c>
      <c r="BD924" t="s">
        <v>858</v>
      </c>
    </row>
    <row r="925" spans="1:56" x14ac:dyDescent="0.25">
      <c r="A925" t="str">
        <f>OP[[#This Row],[CODIGO_OP]]&amp;OP[[#This Row],[Rubro]]</f>
        <v>64571125-11-NC-3603-1300-20-20305C-3603025-02</v>
      </c>
      <c r="B925" t="str">
        <f>OP[[#This Row],[CODIGO_CRP]]&amp;OP[[#This Row],[Rubro]]</f>
        <v>17025-11-NC-3603-1300-20-20305C-3603025-02</v>
      </c>
      <c r="C925" t="str">
        <f>OP[[#This Row],[CODIGO_CDP]]&amp;OP[[#This Row],[Rubro]]</f>
        <v>2125-11-NC-3603-1300-20-20305C-3603025-02</v>
      </c>
      <c r="D925" t="str">
        <f>_xlfn.CONCAT(MID(OP[[#This Row],[Numero Documento]],1,10),"-",RIGHT(OP[[#This Row],[Dependencia]],2),"-",MID(OP[[#This Row],[Fuente]],1,1))</f>
        <v>64571125-11-N</v>
      </c>
      <c r="E925" t="str">
        <f>_xlfn.CONCAT(MID(OP[[#This Row],[Compromisos]],1,10),"-",RIGHT(OP[[#This Row],[Dependencia]],2),"-",MID(OP[[#This Row],[Fuente]],1,1))</f>
        <v>17025-11-N</v>
      </c>
      <c r="F925" t="str">
        <f>_xlfn.CONCAT(MID(OP[[#This Row],[CDP]],1,10),"-",RIGHT(OP[[#This Row],[Dependencia]],2),"-",MID(OP[[#This Row],[Fuente]],1,1))</f>
        <v>2125-11-N</v>
      </c>
      <c r="G925" t="s">
        <v>996</v>
      </c>
      <c r="H925">
        <v>45726</v>
      </c>
      <c r="I925">
        <v>45728.099780092591</v>
      </c>
      <c r="J925" t="s">
        <v>51</v>
      </c>
      <c r="K925" s="1">
        <v>3219658</v>
      </c>
      <c r="L925" s="1">
        <v>16883</v>
      </c>
      <c r="M925" s="1">
        <v>3202775</v>
      </c>
      <c r="N925" t="s">
        <v>52</v>
      </c>
      <c r="O925" t="s">
        <v>53</v>
      </c>
      <c r="P925" t="s">
        <v>169</v>
      </c>
      <c r="Q925">
        <v>1072191632</v>
      </c>
      <c r="R925" t="s">
        <v>997</v>
      </c>
      <c r="S925" t="s">
        <v>56</v>
      </c>
      <c r="T925" t="s">
        <v>57</v>
      </c>
      <c r="U925" s="3" t="s">
        <v>998</v>
      </c>
      <c r="V925" t="s">
        <v>59</v>
      </c>
      <c r="W925">
        <v>860034313</v>
      </c>
      <c r="X925" t="s">
        <v>97</v>
      </c>
      <c r="Y925">
        <v>923211</v>
      </c>
      <c r="Z925" t="s">
        <v>312</v>
      </c>
      <c r="AA925" t="s">
        <v>62</v>
      </c>
      <c r="AB925" t="s">
        <v>63</v>
      </c>
      <c r="AC925" t="s">
        <v>172</v>
      </c>
      <c r="AD925" t="s">
        <v>173</v>
      </c>
      <c r="AE925" t="s">
        <v>66</v>
      </c>
      <c r="AF925" s="1">
        <v>3219658</v>
      </c>
      <c r="AG925" s="1">
        <v>0</v>
      </c>
      <c r="AH925" s="1">
        <v>0</v>
      </c>
      <c r="AI925" s="1">
        <v>0</v>
      </c>
      <c r="AJ925" t="s">
        <v>67</v>
      </c>
      <c r="AM925" t="s">
        <v>68</v>
      </c>
      <c r="AS925">
        <v>2125</v>
      </c>
      <c r="AT925">
        <v>2125</v>
      </c>
      <c r="AU925">
        <v>17025</v>
      </c>
      <c r="AV925">
        <v>0</v>
      </c>
      <c r="AX925">
        <v>23325</v>
      </c>
      <c r="AY925">
        <v>64571125</v>
      </c>
      <c r="AZ925" t="s">
        <v>70</v>
      </c>
      <c r="BA925">
        <v>45695</v>
      </c>
      <c r="BB925" t="s">
        <v>174</v>
      </c>
      <c r="BC925" t="s">
        <v>999</v>
      </c>
      <c r="BD925" t="s">
        <v>858</v>
      </c>
    </row>
    <row r="926" spans="1:56" x14ac:dyDescent="0.25">
      <c r="A926" t="str">
        <f>OP[[#This Row],[CODIGO_OP]]&amp;OP[[#This Row],[Rubro]]</f>
        <v>64571225-45-NC-3603-1300-20-20305C-3603025-02</v>
      </c>
      <c r="B926" t="str">
        <f>OP[[#This Row],[CODIGO_CRP]]&amp;OP[[#This Row],[Rubro]]</f>
        <v>17125-45-NC-3603-1300-20-20305C-3603025-02</v>
      </c>
      <c r="C926" t="str">
        <f>OP[[#This Row],[CODIGO_CDP]]&amp;OP[[#This Row],[Rubro]]</f>
        <v>3825-45-NC-3603-1300-20-20305C-3603025-02</v>
      </c>
      <c r="D926" t="str">
        <f>_xlfn.CONCAT(MID(OP[[#This Row],[Numero Documento]],1,10),"-",RIGHT(OP[[#This Row],[Dependencia]],2),"-",MID(OP[[#This Row],[Fuente]],1,1))</f>
        <v>64571225-45-N</v>
      </c>
      <c r="E926" t="str">
        <f>_xlfn.CONCAT(MID(OP[[#This Row],[Compromisos]],1,10),"-",RIGHT(OP[[#This Row],[Dependencia]],2),"-",MID(OP[[#This Row],[Fuente]],1,1))</f>
        <v>17125-45-N</v>
      </c>
      <c r="F926" t="str">
        <f>_xlfn.CONCAT(MID(OP[[#This Row],[CDP]],1,10),"-",RIGHT(OP[[#This Row],[Dependencia]],2),"-",MID(OP[[#This Row],[Fuente]],1,1))</f>
        <v>3825-45-N</v>
      </c>
      <c r="G926" t="s">
        <v>1000</v>
      </c>
      <c r="H926">
        <v>45726</v>
      </c>
      <c r="I926">
        <v>45728.084293981483</v>
      </c>
      <c r="J926" t="s">
        <v>51</v>
      </c>
      <c r="K926" s="1">
        <v>2489112</v>
      </c>
      <c r="L926" s="1">
        <v>13867</v>
      </c>
      <c r="M926" s="1">
        <v>2475245</v>
      </c>
      <c r="N926" t="s">
        <v>52</v>
      </c>
      <c r="O926" t="s">
        <v>53</v>
      </c>
      <c r="P926" t="s">
        <v>169</v>
      </c>
      <c r="Q926">
        <v>30343319</v>
      </c>
      <c r="R926" t="s">
        <v>1001</v>
      </c>
      <c r="S926" t="s">
        <v>56</v>
      </c>
      <c r="T926" t="s">
        <v>57</v>
      </c>
      <c r="U926" s="3" t="s">
        <v>1002</v>
      </c>
      <c r="V926" t="s">
        <v>59</v>
      </c>
      <c r="W926">
        <v>860007738</v>
      </c>
      <c r="X926" t="s">
        <v>1003</v>
      </c>
      <c r="Y926">
        <v>923245</v>
      </c>
      <c r="Z926" t="s">
        <v>403</v>
      </c>
      <c r="AA926" t="s">
        <v>62</v>
      </c>
      <c r="AB926" t="s">
        <v>63</v>
      </c>
      <c r="AC926" t="s">
        <v>172</v>
      </c>
      <c r="AD926" t="s">
        <v>173</v>
      </c>
      <c r="AE926" t="s">
        <v>66</v>
      </c>
      <c r="AF926" s="1">
        <v>2489112</v>
      </c>
      <c r="AG926" s="1">
        <v>0</v>
      </c>
      <c r="AH926" s="1">
        <v>0</v>
      </c>
      <c r="AI926" s="1">
        <v>0</v>
      </c>
      <c r="AJ926" t="s">
        <v>67</v>
      </c>
      <c r="AM926" t="s">
        <v>68</v>
      </c>
      <c r="AS926">
        <v>3825</v>
      </c>
      <c r="AT926">
        <v>3825</v>
      </c>
      <c r="AU926">
        <v>17125</v>
      </c>
      <c r="AV926">
        <v>0</v>
      </c>
      <c r="AX926">
        <v>23425</v>
      </c>
      <c r="AY926">
        <v>64571225</v>
      </c>
      <c r="AZ926" t="s">
        <v>70</v>
      </c>
      <c r="BA926">
        <v>45696</v>
      </c>
      <c r="BB926" t="s">
        <v>174</v>
      </c>
      <c r="BC926" t="s">
        <v>1004</v>
      </c>
      <c r="BD926" t="s">
        <v>1005</v>
      </c>
    </row>
    <row r="927" spans="1:56" x14ac:dyDescent="0.25">
      <c r="A927" t="str">
        <f>OP[[#This Row],[CODIGO_OP]]&amp;OP[[#This Row],[Rubro]]</f>
        <v>64571325-45-NC-3603-1300-20-20305C-3603025-02</v>
      </c>
      <c r="B927" t="str">
        <f>OP[[#This Row],[CODIGO_CRP]]&amp;OP[[#This Row],[Rubro]]</f>
        <v>17225-45-NC-3603-1300-20-20305C-3603025-02</v>
      </c>
      <c r="C927" t="str">
        <f>OP[[#This Row],[CODIGO_CDP]]&amp;OP[[#This Row],[Rubro]]</f>
        <v>3825-45-NC-3603-1300-20-20305C-3603025-02</v>
      </c>
      <c r="D927" t="str">
        <f>_xlfn.CONCAT(MID(OP[[#This Row],[Numero Documento]],1,10),"-",RIGHT(OP[[#This Row],[Dependencia]],2),"-",MID(OP[[#This Row],[Fuente]],1,1))</f>
        <v>64571325-45-N</v>
      </c>
      <c r="E927" t="str">
        <f>_xlfn.CONCAT(MID(OP[[#This Row],[Compromisos]],1,10),"-",RIGHT(OP[[#This Row],[Dependencia]],2),"-",MID(OP[[#This Row],[Fuente]],1,1))</f>
        <v>17225-45-N</v>
      </c>
      <c r="F927" t="str">
        <f>_xlfn.CONCAT(MID(OP[[#This Row],[CDP]],1,10),"-",RIGHT(OP[[#This Row],[Dependencia]],2),"-",MID(OP[[#This Row],[Fuente]],1,1))</f>
        <v>3825-45-N</v>
      </c>
      <c r="G927" t="s">
        <v>1006</v>
      </c>
      <c r="H927">
        <v>45726</v>
      </c>
      <c r="I927">
        <v>45728.099756944444</v>
      </c>
      <c r="J927" t="s">
        <v>51</v>
      </c>
      <c r="K927" s="1">
        <v>3219658</v>
      </c>
      <c r="L927" s="1">
        <v>16883</v>
      </c>
      <c r="M927" s="1">
        <v>3202775</v>
      </c>
      <c r="N927" t="s">
        <v>52</v>
      </c>
      <c r="O927" t="s">
        <v>53</v>
      </c>
      <c r="P927" t="s">
        <v>169</v>
      </c>
      <c r="Q927">
        <v>3170613</v>
      </c>
      <c r="R927" t="s">
        <v>1007</v>
      </c>
      <c r="S927" t="s">
        <v>56</v>
      </c>
      <c r="T927" t="s">
        <v>57</v>
      </c>
      <c r="U927" s="3" t="s">
        <v>1008</v>
      </c>
      <c r="V927" t="s">
        <v>59</v>
      </c>
      <c r="W927">
        <v>860034313</v>
      </c>
      <c r="X927" t="s">
        <v>97</v>
      </c>
      <c r="Y927">
        <v>923245</v>
      </c>
      <c r="Z927" t="s">
        <v>403</v>
      </c>
      <c r="AA927" t="s">
        <v>62</v>
      </c>
      <c r="AB927" t="s">
        <v>63</v>
      </c>
      <c r="AC927" t="s">
        <v>172</v>
      </c>
      <c r="AD927" t="s">
        <v>173</v>
      </c>
      <c r="AE927" t="s">
        <v>66</v>
      </c>
      <c r="AF927" s="1">
        <v>3219658</v>
      </c>
      <c r="AG927" s="1">
        <v>0</v>
      </c>
      <c r="AH927" s="1">
        <v>0</v>
      </c>
      <c r="AI927" s="1">
        <v>0</v>
      </c>
      <c r="AJ927" t="s">
        <v>67</v>
      </c>
      <c r="AM927" t="s">
        <v>68</v>
      </c>
      <c r="AS927">
        <v>3825</v>
      </c>
      <c r="AT927">
        <v>3825</v>
      </c>
      <c r="AU927">
        <v>17225</v>
      </c>
      <c r="AV927">
        <v>0</v>
      </c>
      <c r="AX927">
        <v>23525</v>
      </c>
      <c r="AY927">
        <v>64571325</v>
      </c>
      <c r="AZ927" t="s">
        <v>70</v>
      </c>
      <c r="BA927">
        <v>45696</v>
      </c>
      <c r="BB927" t="s">
        <v>174</v>
      </c>
      <c r="BC927" t="s">
        <v>1009</v>
      </c>
      <c r="BD927" t="s">
        <v>1005</v>
      </c>
    </row>
    <row r="928" spans="1:56" x14ac:dyDescent="0.25">
      <c r="A928" t="str">
        <f>OP[[#This Row],[CODIGO_OP]]&amp;OP[[#This Row],[Rubro]]</f>
        <v>64571425-45-NC-3603-1300-20-20305C-3603025-02</v>
      </c>
      <c r="B928" t="str">
        <f>OP[[#This Row],[CODIGO_CRP]]&amp;OP[[#This Row],[Rubro]]</f>
        <v>17325-45-NC-3603-1300-20-20305C-3603025-02</v>
      </c>
      <c r="C928" t="str">
        <f>OP[[#This Row],[CODIGO_CDP]]&amp;OP[[#This Row],[Rubro]]</f>
        <v>3825-45-NC-3603-1300-20-20305C-3603025-02</v>
      </c>
      <c r="D928" t="str">
        <f>_xlfn.CONCAT(MID(OP[[#This Row],[Numero Documento]],1,10),"-",RIGHT(OP[[#This Row],[Dependencia]],2),"-",MID(OP[[#This Row],[Fuente]],1,1))</f>
        <v>64571425-45-N</v>
      </c>
      <c r="E928" t="str">
        <f>_xlfn.CONCAT(MID(OP[[#This Row],[Compromisos]],1,10),"-",RIGHT(OP[[#This Row],[Dependencia]],2),"-",MID(OP[[#This Row],[Fuente]],1,1))</f>
        <v>17325-45-N</v>
      </c>
      <c r="F928" t="str">
        <f>_xlfn.CONCAT(MID(OP[[#This Row],[CDP]],1,10),"-",RIGHT(OP[[#This Row],[Dependencia]],2),"-",MID(OP[[#This Row],[Fuente]],1,1))</f>
        <v>3825-45-N</v>
      </c>
      <c r="G928" t="s">
        <v>1010</v>
      </c>
      <c r="H928">
        <v>45726</v>
      </c>
      <c r="I928">
        <v>45728.089641203704</v>
      </c>
      <c r="J928" t="s">
        <v>51</v>
      </c>
      <c r="K928" s="1">
        <v>3219658</v>
      </c>
      <c r="L928" s="1">
        <v>16883</v>
      </c>
      <c r="M928" s="1">
        <v>3202775</v>
      </c>
      <c r="N928" t="s">
        <v>52</v>
      </c>
      <c r="O928" t="s">
        <v>53</v>
      </c>
      <c r="P928" t="s">
        <v>169</v>
      </c>
      <c r="Q928">
        <v>39788424</v>
      </c>
      <c r="R928" t="s">
        <v>1011</v>
      </c>
      <c r="S928" t="s">
        <v>56</v>
      </c>
      <c r="T928" t="s">
        <v>57</v>
      </c>
      <c r="U928" s="3" t="s">
        <v>1012</v>
      </c>
      <c r="V928" t="s">
        <v>59</v>
      </c>
      <c r="W928">
        <v>890903938</v>
      </c>
      <c r="X928" t="s">
        <v>86</v>
      </c>
      <c r="Y928">
        <v>923245</v>
      </c>
      <c r="Z928" t="s">
        <v>403</v>
      </c>
      <c r="AA928" t="s">
        <v>62</v>
      </c>
      <c r="AB928" t="s">
        <v>63</v>
      </c>
      <c r="AC928" t="s">
        <v>172</v>
      </c>
      <c r="AD928" t="s">
        <v>173</v>
      </c>
      <c r="AE928" t="s">
        <v>66</v>
      </c>
      <c r="AF928" s="1">
        <v>3219658</v>
      </c>
      <c r="AG928" s="1">
        <v>0</v>
      </c>
      <c r="AH928" s="1">
        <v>0</v>
      </c>
      <c r="AI928" s="1">
        <v>0</v>
      </c>
      <c r="AJ928" t="s">
        <v>67</v>
      </c>
      <c r="AM928" t="s">
        <v>68</v>
      </c>
      <c r="AS928">
        <v>3825</v>
      </c>
      <c r="AT928">
        <v>3825</v>
      </c>
      <c r="AU928">
        <v>17325</v>
      </c>
      <c r="AV928">
        <v>0</v>
      </c>
      <c r="AX928">
        <v>23625</v>
      </c>
      <c r="AY928">
        <v>64571425</v>
      </c>
      <c r="AZ928" t="s">
        <v>70</v>
      </c>
      <c r="BA928">
        <v>45696</v>
      </c>
      <c r="BB928" t="s">
        <v>174</v>
      </c>
      <c r="BC928" t="s">
        <v>1013</v>
      </c>
      <c r="BD928" t="s">
        <v>1005</v>
      </c>
    </row>
    <row r="929" spans="1:56" x14ac:dyDescent="0.25">
      <c r="A929" t="str">
        <f>OP[[#This Row],[CODIGO_OP]]&amp;OP[[#This Row],[Rubro]]</f>
        <v>64571525-45-NC-3603-1300-20-20305C-3603025-02</v>
      </c>
      <c r="B929" t="str">
        <f>OP[[#This Row],[CODIGO_CRP]]&amp;OP[[#This Row],[Rubro]]</f>
        <v>17425-45-NC-3603-1300-20-20305C-3603025-02</v>
      </c>
      <c r="C929" t="str">
        <f>OP[[#This Row],[CODIGO_CDP]]&amp;OP[[#This Row],[Rubro]]</f>
        <v>3825-45-NC-3603-1300-20-20305C-3603025-02</v>
      </c>
      <c r="D929" t="str">
        <f>_xlfn.CONCAT(MID(OP[[#This Row],[Numero Documento]],1,10),"-",RIGHT(OP[[#This Row],[Dependencia]],2),"-",MID(OP[[#This Row],[Fuente]],1,1))</f>
        <v>64571525-45-N</v>
      </c>
      <c r="E929" t="str">
        <f>_xlfn.CONCAT(MID(OP[[#This Row],[Compromisos]],1,10),"-",RIGHT(OP[[#This Row],[Dependencia]],2),"-",MID(OP[[#This Row],[Fuente]],1,1))</f>
        <v>17425-45-N</v>
      </c>
      <c r="F929" t="str">
        <f>_xlfn.CONCAT(MID(OP[[#This Row],[CDP]],1,10),"-",RIGHT(OP[[#This Row],[Dependencia]],2),"-",MID(OP[[#This Row],[Fuente]],1,1))</f>
        <v>3825-45-N</v>
      </c>
      <c r="G929" t="s">
        <v>1014</v>
      </c>
      <c r="H929">
        <v>45726</v>
      </c>
      <c r="I929">
        <v>45728.093784722223</v>
      </c>
      <c r="J929" t="s">
        <v>51</v>
      </c>
      <c r="K929" s="1">
        <v>3219658</v>
      </c>
      <c r="L929" s="1">
        <v>16883</v>
      </c>
      <c r="M929" s="1">
        <v>3202775</v>
      </c>
      <c r="N929" t="s">
        <v>52</v>
      </c>
      <c r="O929" t="s">
        <v>53</v>
      </c>
      <c r="P929" t="s">
        <v>169</v>
      </c>
      <c r="Q929">
        <v>52808720</v>
      </c>
      <c r="R929" t="s">
        <v>1015</v>
      </c>
      <c r="S929" t="s">
        <v>56</v>
      </c>
      <c r="T929" t="s">
        <v>57</v>
      </c>
      <c r="U929" s="3" t="s">
        <v>1016</v>
      </c>
      <c r="V929" t="s">
        <v>59</v>
      </c>
      <c r="W929">
        <v>860003020</v>
      </c>
      <c r="X929" t="s">
        <v>212</v>
      </c>
      <c r="Y929">
        <v>923245</v>
      </c>
      <c r="Z929" t="s">
        <v>403</v>
      </c>
      <c r="AA929" t="s">
        <v>62</v>
      </c>
      <c r="AB929" t="s">
        <v>63</v>
      </c>
      <c r="AC929" t="s">
        <v>172</v>
      </c>
      <c r="AD929" t="s">
        <v>173</v>
      </c>
      <c r="AE929" t="s">
        <v>66</v>
      </c>
      <c r="AF929" s="1">
        <v>3219658</v>
      </c>
      <c r="AG929" s="1">
        <v>0</v>
      </c>
      <c r="AH929" s="1">
        <v>0</v>
      </c>
      <c r="AI929" s="1">
        <v>0</v>
      </c>
      <c r="AJ929" t="s">
        <v>67</v>
      </c>
      <c r="AM929" t="s">
        <v>68</v>
      </c>
      <c r="AS929">
        <v>3825</v>
      </c>
      <c r="AT929">
        <v>3825</v>
      </c>
      <c r="AU929">
        <v>17425</v>
      </c>
      <c r="AV929">
        <v>0</v>
      </c>
      <c r="AX929">
        <v>23725</v>
      </c>
      <c r="AY929">
        <v>64571525</v>
      </c>
      <c r="AZ929" t="s">
        <v>70</v>
      </c>
      <c r="BA929">
        <v>45696</v>
      </c>
      <c r="BB929" t="s">
        <v>174</v>
      </c>
      <c r="BC929" t="s">
        <v>1017</v>
      </c>
      <c r="BD929" t="s">
        <v>1018</v>
      </c>
    </row>
    <row r="930" spans="1:56" x14ac:dyDescent="0.25">
      <c r="A930" t="str">
        <f>OP[[#This Row],[CODIGO_OP]]&amp;OP[[#This Row],[Rubro]]</f>
        <v>64571625-45-NC-3603-1300-20-20305C-3603025-02</v>
      </c>
      <c r="B930" t="str">
        <f>OP[[#This Row],[CODIGO_CRP]]&amp;OP[[#This Row],[Rubro]]</f>
        <v>17525-45-NC-3603-1300-20-20305C-3603025-02</v>
      </c>
      <c r="C930" t="str">
        <f>OP[[#This Row],[CODIGO_CDP]]&amp;OP[[#This Row],[Rubro]]</f>
        <v>3825-45-NC-3603-1300-20-20305C-3603025-02</v>
      </c>
      <c r="D930" t="str">
        <f>_xlfn.CONCAT(MID(OP[[#This Row],[Numero Documento]],1,10),"-",RIGHT(OP[[#This Row],[Dependencia]],2),"-",MID(OP[[#This Row],[Fuente]],1,1))</f>
        <v>64571625-45-N</v>
      </c>
      <c r="E930" t="str">
        <f>_xlfn.CONCAT(MID(OP[[#This Row],[Compromisos]],1,10),"-",RIGHT(OP[[#This Row],[Dependencia]],2),"-",MID(OP[[#This Row],[Fuente]],1,1))</f>
        <v>17525-45-N</v>
      </c>
      <c r="F930" t="str">
        <f>_xlfn.CONCAT(MID(OP[[#This Row],[CDP]],1,10),"-",RIGHT(OP[[#This Row],[Dependencia]],2),"-",MID(OP[[#This Row],[Fuente]],1,1))</f>
        <v>3825-45-N</v>
      </c>
      <c r="G930" t="s">
        <v>1019</v>
      </c>
      <c r="H930">
        <v>45726</v>
      </c>
      <c r="I930">
        <v>45728.08965277778</v>
      </c>
      <c r="J930" t="s">
        <v>51</v>
      </c>
      <c r="K930" s="1">
        <v>3219658</v>
      </c>
      <c r="L930" s="1">
        <v>16883</v>
      </c>
      <c r="M930" s="1">
        <v>3202775</v>
      </c>
      <c r="N930" t="s">
        <v>52</v>
      </c>
      <c r="O930" t="s">
        <v>53</v>
      </c>
      <c r="P930" t="s">
        <v>169</v>
      </c>
      <c r="Q930">
        <v>12190447</v>
      </c>
      <c r="R930" t="s">
        <v>1020</v>
      </c>
      <c r="S930" t="s">
        <v>56</v>
      </c>
      <c r="T930" t="s">
        <v>57</v>
      </c>
      <c r="U930" s="3" t="s">
        <v>1021</v>
      </c>
      <c r="V930" t="s">
        <v>59</v>
      </c>
      <c r="W930">
        <v>890903938</v>
      </c>
      <c r="X930" t="s">
        <v>86</v>
      </c>
      <c r="Y930">
        <v>923245</v>
      </c>
      <c r="Z930" t="s">
        <v>403</v>
      </c>
      <c r="AA930" t="s">
        <v>62</v>
      </c>
      <c r="AB930" t="s">
        <v>63</v>
      </c>
      <c r="AC930" t="s">
        <v>172</v>
      </c>
      <c r="AD930" t="s">
        <v>173</v>
      </c>
      <c r="AE930" t="s">
        <v>66</v>
      </c>
      <c r="AF930" s="1">
        <v>3219658</v>
      </c>
      <c r="AG930" s="1">
        <v>0</v>
      </c>
      <c r="AH930" s="1">
        <v>0</v>
      </c>
      <c r="AI930" s="1">
        <v>0</v>
      </c>
      <c r="AJ930" t="s">
        <v>67</v>
      </c>
      <c r="AM930" t="s">
        <v>68</v>
      </c>
      <c r="AS930">
        <v>3825</v>
      </c>
      <c r="AT930">
        <v>3825</v>
      </c>
      <c r="AU930">
        <v>17525</v>
      </c>
      <c r="AV930">
        <v>0</v>
      </c>
      <c r="AX930">
        <v>23825</v>
      </c>
      <c r="AY930">
        <v>64571625</v>
      </c>
      <c r="AZ930" t="s">
        <v>70</v>
      </c>
      <c r="BA930">
        <v>45696</v>
      </c>
      <c r="BB930" t="s">
        <v>174</v>
      </c>
      <c r="BC930" t="s">
        <v>1022</v>
      </c>
      <c r="BD930" t="s">
        <v>1005</v>
      </c>
    </row>
    <row r="931" spans="1:56" x14ac:dyDescent="0.25">
      <c r="A931" t="str">
        <f>OP[[#This Row],[CODIGO_OP]]&amp;OP[[#This Row],[Rubro]]</f>
        <v>64571725-45-NC-3603-1300-20-20305C-3603025-02</v>
      </c>
      <c r="B931" t="str">
        <f>OP[[#This Row],[CODIGO_CRP]]&amp;OP[[#This Row],[Rubro]]</f>
        <v>17625-45-NC-3603-1300-20-20305C-3603025-02</v>
      </c>
      <c r="C931" t="str">
        <f>OP[[#This Row],[CODIGO_CDP]]&amp;OP[[#This Row],[Rubro]]</f>
        <v>3825-45-NC-3603-1300-20-20305C-3603025-02</v>
      </c>
      <c r="D931" t="str">
        <f>_xlfn.CONCAT(MID(OP[[#This Row],[Numero Documento]],1,10),"-",RIGHT(OP[[#This Row],[Dependencia]],2),"-",MID(OP[[#This Row],[Fuente]],1,1))</f>
        <v>64571725-45-N</v>
      </c>
      <c r="E931" t="str">
        <f>_xlfn.CONCAT(MID(OP[[#This Row],[Compromisos]],1,10),"-",RIGHT(OP[[#This Row],[Dependencia]],2),"-",MID(OP[[#This Row],[Fuente]],1,1))</f>
        <v>17625-45-N</v>
      </c>
      <c r="F931" t="str">
        <f>_xlfn.CONCAT(MID(OP[[#This Row],[CDP]],1,10),"-",RIGHT(OP[[#This Row],[Dependencia]],2),"-",MID(OP[[#This Row],[Fuente]],1,1))</f>
        <v>3825-45-N</v>
      </c>
      <c r="G931" t="s">
        <v>1023</v>
      </c>
      <c r="H931">
        <v>45726</v>
      </c>
      <c r="I931">
        <v>45728.09648148148</v>
      </c>
      <c r="J931" t="s">
        <v>51</v>
      </c>
      <c r="K931" s="1">
        <v>3219658</v>
      </c>
      <c r="L931" s="1">
        <v>16883</v>
      </c>
      <c r="M931" s="1">
        <v>3202775</v>
      </c>
      <c r="N931" t="s">
        <v>52</v>
      </c>
      <c r="O931" t="s">
        <v>53</v>
      </c>
      <c r="P931" t="s">
        <v>169</v>
      </c>
      <c r="Q931">
        <v>1030570938</v>
      </c>
      <c r="R931" t="s">
        <v>1024</v>
      </c>
      <c r="S931" t="s">
        <v>56</v>
      </c>
      <c r="T931" t="s">
        <v>57</v>
      </c>
      <c r="U931" s="3" t="s">
        <v>1025</v>
      </c>
      <c r="V931" t="s">
        <v>59</v>
      </c>
      <c r="W931">
        <v>860007335</v>
      </c>
      <c r="X931" t="s">
        <v>201</v>
      </c>
      <c r="Y931">
        <v>923245</v>
      </c>
      <c r="Z931" t="s">
        <v>403</v>
      </c>
      <c r="AA931" t="s">
        <v>62</v>
      </c>
      <c r="AB931" t="s">
        <v>63</v>
      </c>
      <c r="AC931" t="s">
        <v>172</v>
      </c>
      <c r="AD931" t="s">
        <v>173</v>
      </c>
      <c r="AE931" t="s">
        <v>66</v>
      </c>
      <c r="AF931" s="1">
        <v>3219658</v>
      </c>
      <c r="AG931" s="1">
        <v>0</v>
      </c>
      <c r="AH931" s="1">
        <v>0</v>
      </c>
      <c r="AI931" s="1">
        <v>0</v>
      </c>
      <c r="AJ931" t="s">
        <v>67</v>
      </c>
      <c r="AM931" t="s">
        <v>68</v>
      </c>
      <c r="AS931">
        <v>3825</v>
      </c>
      <c r="AT931">
        <v>3825</v>
      </c>
      <c r="AU931">
        <v>17625</v>
      </c>
      <c r="AV931">
        <v>0</v>
      </c>
      <c r="AX931">
        <v>23925</v>
      </c>
      <c r="AY931">
        <v>64571725</v>
      </c>
      <c r="AZ931" t="s">
        <v>70</v>
      </c>
      <c r="BA931">
        <v>45696</v>
      </c>
      <c r="BB931" t="s">
        <v>174</v>
      </c>
      <c r="BC931" t="s">
        <v>1026</v>
      </c>
      <c r="BD931" t="s">
        <v>1005</v>
      </c>
    </row>
    <row r="932" spans="1:56" x14ac:dyDescent="0.25">
      <c r="A932" t="str">
        <f>OP[[#This Row],[CODIGO_OP]]&amp;OP[[#This Row],[Rubro]]</f>
        <v>64571825-45-NC-3603-1300-20-20305C-3603025-02</v>
      </c>
      <c r="B932" t="str">
        <f>OP[[#This Row],[CODIGO_CRP]]&amp;OP[[#This Row],[Rubro]]</f>
        <v>17725-45-NC-3603-1300-20-20305C-3603025-02</v>
      </c>
      <c r="C932" t="str">
        <f>OP[[#This Row],[CODIGO_CDP]]&amp;OP[[#This Row],[Rubro]]</f>
        <v>3825-45-NC-3603-1300-20-20305C-3603025-02</v>
      </c>
      <c r="D932" t="str">
        <f>_xlfn.CONCAT(MID(OP[[#This Row],[Numero Documento]],1,10),"-",RIGHT(OP[[#This Row],[Dependencia]],2),"-",MID(OP[[#This Row],[Fuente]],1,1))</f>
        <v>64571825-45-N</v>
      </c>
      <c r="E932" t="str">
        <f>_xlfn.CONCAT(MID(OP[[#This Row],[Compromisos]],1,10),"-",RIGHT(OP[[#This Row],[Dependencia]],2),"-",MID(OP[[#This Row],[Fuente]],1,1))</f>
        <v>17725-45-N</v>
      </c>
      <c r="F932" t="str">
        <f>_xlfn.CONCAT(MID(OP[[#This Row],[CDP]],1,10),"-",RIGHT(OP[[#This Row],[Dependencia]],2),"-",MID(OP[[#This Row],[Fuente]],1,1))</f>
        <v>3825-45-N</v>
      </c>
      <c r="G932" t="s">
        <v>1027</v>
      </c>
      <c r="H932">
        <v>45726</v>
      </c>
      <c r="I932">
        <v>45728.099756944444</v>
      </c>
      <c r="J932" t="s">
        <v>51</v>
      </c>
      <c r="K932" s="1">
        <v>3219658</v>
      </c>
      <c r="L932" s="1">
        <v>16883</v>
      </c>
      <c r="M932" s="1">
        <v>3202775</v>
      </c>
      <c r="N932" t="s">
        <v>52</v>
      </c>
      <c r="O932" t="s">
        <v>53</v>
      </c>
      <c r="P932" t="s">
        <v>169</v>
      </c>
      <c r="Q932">
        <v>38288733</v>
      </c>
      <c r="R932" t="s">
        <v>1028</v>
      </c>
      <c r="S932" t="s">
        <v>56</v>
      </c>
      <c r="T932" t="s">
        <v>57</v>
      </c>
      <c r="U932" s="3" t="s">
        <v>1029</v>
      </c>
      <c r="V932" t="s">
        <v>59</v>
      </c>
      <c r="W932">
        <v>860034313</v>
      </c>
      <c r="X932" t="s">
        <v>97</v>
      </c>
      <c r="Y932">
        <v>923245</v>
      </c>
      <c r="Z932" t="s">
        <v>403</v>
      </c>
      <c r="AA932" t="s">
        <v>62</v>
      </c>
      <c r="AB932" t="s">
        <v>63</v>
      </c>
      <c r="AC932" t="s">
        <v>172</v>
      </c>
      <c r="AD932" t="s">
        <v>173</v>
      </c>
      <c r="AE932" t="s">
        <v>66</v>
      </c>
      <c r="AF932" s="1">
        <v>3219658</v>
      </c>
      <c r="AG932" s="1">
        <v>0</v>
      </c>
      <c r="AH932" s="1">
        <v>0</v>
      </c>
      <c r="AI932" s="1">
        <v>0</v>
      </c>
      <c r="AJ932" t="s">
        <v>67</v>
      </c>
      <c r="AM932" t="s">
        <v>68</v>
      </c>
      <c r="AS932">
        <v>3825</v>
      </c>
      <c r="AT932">
        <v>3825</v>
      </c>
      <c r="AU932">
        <v>17725</v>
      </c>
      <c r="AV932">
        <v>0</v>
      </c>
      <c r="AX932">
        <v>24025</v>
      </c>
      <c r="AY932">
        <v>64571825</v>
      </c>
      <c r="AZ932" t="s">
        <v>70</v>
      </c>
      <c r="BA932">
        <v>45696</v>
      </c>
      <c r="BB932" t="s">
        <v>174</v>
      </c>
      <c r="BC932" t="s">
        <v>1030</v>
      </c>
      <c r="BD932" t="s">
        <v>1005</v>
      </c>
    </row>
    <row r="933" spans="1:56" x14ac:dyDescent="0.25">
      <c r="A933" t="str">
        <f>OP[[#This Row],[CODIGO_OP]]&amp;OP[[#This Row],[Rubro]]</f>
        <v>64571925-45-NC-3603-1300-20-20305C-3603025-02</v>
      </c>
      <c r="B933" t="str">
        <f>OP[[#This Row],[CODIGO_CRP]]&amp;OP[[#This Row],[Rubro]]</f>
        <v>17825-45-NC-3603-1300-20-20305C-3603025-02</v>
      </c>
      <c r="C933" t="str">
        <f>OP[[#This Row],[CODIGO_CDP]]&amp;OP[[#This Row],[Rubro]]</f>
        <v>3825-45-NC-3603-1300-20-20305C-3603025-02</v>
      </c>
      <c r="D933" t="str">
        <f>_xlfn.CONCAT(MID(OP[[#This Row],[Numero Documento]],1,10),"-",RIGHT(OP[[#This Row],[Dependencia]],2),"-",MID(OP[[#This Row],[Fuente]],1,1))</f>
        <v>64571925-45-N</v>
      </c>
      <c r="E933" t="str">
        <f>_xlfn.CONCAT(MID(OP[[#This Row],[Compromisos]],1,10),"-",RIGHT(OP[[#This Row],[Dependencia]],2),"-",MID(OP[[#This Row],[Fuente]],1,1))</f>
        <v>17825-45-N</v>
      </c>
      <c r="F933" t="str">
        <f>_xlfn.CONCAT(MID(OP[[#This Row],[CDP]],1,10),"-",RIGHT(OP[[#This Row],[Dependencia]],2),"-",MID(OP[[#This Row],[Fuente]],1,1))</f>
        <v>3825-45-N</v>
      </c>
      <c r="G933" t="s">
        <v>1031</v>
      </c>
      <c r="H933">
        <v>45726</v>
      </c>
      <c r="I933">
        <v>45728.096458333333</v>
      </c>
      <c r="J933" t="s">
        <v>51</v>
      </c>
      <c r="K933" s="1">
        <v>3219658</v>
      </c>
      <c r="L933" s="1">
        <v>16883</v>
      </c>
      <c r="M933" s="1">
        <v>3202775</v>
      </c>
      <c r="N933" t="s">
        <v>52</v>
      </c>
      <c r="O933" t="s">
        <v>53</v>
      </c>
      <c r="P933" t="s">
        <v>169</v>
      </c>
      <c r="Q933">
        <v>52743620</v>
      </c>
      <c r="R933" t="s">
        <v>1032</v>
      </c>
      <c r="S933" t="s">
        <v>56</v>
      </c>
      <c r="T933" t="s">
        <v>57</v>
      </c>
      <c r="U933" s="3" t="s">
        <v>1033</v>
      </c>
      <c r="V933" t="s">
        <v>59</v>
      </c>
      <c r="W933">
        <v>860007335</v>
      </c>
      <c r="X933" t="s">
        <v>201</v>
      </c>
      <c r="Y933">
        <v>923245</v>
      </c>
      <c r="Z933" t="s">
        <v>403</v>
      </c>
      <c r="AA933" t="s">
        <v>62</v>
      </c>
      <c r="AB933" t="s">
        <v>63</v>
      </c>
      <c r="AC933" t="s">
        <v>172</v>
      </c>
      <c r="AD933" t="s">
        <v>173</v>
      </c>
      <c r="AE933" t="s">
        <v>66</v>
      </c>
      <c r="AF933" s="1">
        <v>3219658</v>
      </c>
      <c r="AG933" s="1">
        <v>0</v>
      </c>
      <c r="AH933" s="1">
        <v>0</v>
      </c>
      <c r="AI933" s="1">
        <v>0</v>
      </c>
      <c r="AJ933" t="s">
        <v>67</v>
      </c>
      <c r="AM933" t="s">
        <v>68</v>
      </c>
      <c r="AS933">
        <v>3825</v>
      </c>
      <c r="AT933">
        <v>3825</v>
      </c>
      <c r="AU933">
        <v>17825</v>
      </c>
      <c r="AV933">
        <v>0</v>
      </c>
      <c r="AX933">
        <v>24125</v>
      </c>
      <c r="AY933">
        <v>64571925</v>
      </c>
      <c r="AZ933" t="s">
        <v>70</v>
      </c>
      <c r="BA933">
        <v>45696</v>
      </c>
      <c r="BB933" t="s">
        <v>174</v>
      </c>
      <c r="BC933" t="s">
        <v>1034</v>
      </c>
      <c r="BD933" t="s">
        <v>1005</v>
      </c>
    </row>
    <row r="934" spans="1:56" x14ac:dyDescent="0.25">
      <c r="A934" t="str">
        <f>OP[[#This Row],[CODIGO_OP]]&amp;OP[[#This Row],[Rubro]]</f>
        <v>64572025-45-NC-3603-1300-20-20305C-3603025-02</v>
      </c>
      <c r="B934" t="str">
        <f>OP[[#This Row],[CODIGO_CRP]]&amp;OP[[#This Row],[Rubro]]</f>
        <v>17925-45-NC-3603-1300-20-20305C-3603025-02</v>
      </c>
      <c r="C934" t="str">
        <f>OP[[#This Row],[CODIGO_CDP]]&amp;OP[[#This Row],[Rubro]]</f>
        <v>3825-45-NC-3603-1300-20-20305C-3603025-02</v>
      </c>
      <c r="D934" t="str">
        <f>_xlfn.CONCAT(MID(OP[[#This Row],[Numero Documento]],1,10),"-",RIGHT(OP[[#This Row],[Dependencia]],2),"-",MID(OP[[#This Row],[Fuente]],1,1))</f>
        <v>64572025-45-N</v>
      </c>
      <c r="E934" t="str">
        <f>_xlfn.CONCAT(MID(OP[[#This Row],[Compromisos]],1,10),"-",RIGHT(OP[[#This Row],[Dependencia]],2),"-",MID(OP[[#This Row],[Fuente]],1,1))</f>
        <v>17925-45-N</v>
      </c>
      <c r="F934" t="str">
        <f>_xlfn.CONCAT(MID(OP[[#This Row],[CDP]],1,10),"-",RIGHT(OP[[#This Row],[Dependencia]],2),"-",MID(OP[[#This Row],[Fuente]],1,1))</f>
        <v>3825-45-N</v>
      </c>
      <c r="G934" t="s">
        <v>1035</v>
      </c>
      <c r="H934">
        <v>45726</v>
      </c>
      <c r="I934">
        <v>45728.089502314811</v>
      </c>
      <c r="J934" t="s">
        <v>51</v>
      </c>
      <c r="K934" s="1">
        <v>3219658</v>
      </c>
      <c r="L934" s="1">
        <v>16883</v>
      </c>
      <c r="M934" s="1">
        <v>3202775</v>
      </c>
      <c r="N934" t="s">
        <v>52</v>
      </c>
      <c r="O934" t="s">
        <v>53</v>
      </c>
      <c r="P934" t="s">
        <v>169</v>
      </c>
      <c r="Q934">
        <v>39725297</v>
      </c>
      <c r="R934" t="s">
        <v>1036</v>
      </c>
      <c r="S934" t="s">
        <v>56</v>
      </c>
      <c r="T934" t="s">
        <v>57</v>
      </c>
      <c r="U934" s="3" t="s">
        <v>1037</v>
      </c>
      <c r="V934" t="s">
        <v>59</v>
      </c>
      <c r="W934">
        <v>890903938</v>
      </c>
      <c r="X934" t="s">
        <v>86</v>
      </c>
      <c r="Y934">
        <v>923245</v>
      </c>
      <c r="Z934" t="s">
        <v>403</v>
      </c>
      <c r="AA934" t="s">
        <v>62</v>
      </c>
      <c r="AB934" t="s">
        <v>63</v>
      </c>
      <c r="AC934" t="s">
        <v>172</v>
      </c>
      <c r="AD934" t="s">
        <v>173</v>
      </c>
      <c r="AE934" t="s">
        <v>66</v>
      </c>
      <c r="AF934" s="1">
        <v>3219658</v>
      </c>
      <c r="AG934" s="1">
        <v>0</v>
      </c>
      <c r="AH934" s="1">
        <v>0</v>
      </c>
      <c r="AI934" s="1">
        <v>0</v>
      </c>
      <c r="AJ934" t="s">
        <v>67</v>
      </c>
      <c r="AM934" t="s">
        <v>68</v>
      </c>
      <c r="AS934">
        <v>3825</v>
      </c>
      <c r="AT934">
        <v>3825</v>
      </c>
      <c r="AU934">
        <v>17925</v>
      </c>
      <c r="AV934">
        <v>0</v>
      </c>
      <c r="AX934">
        <v>24225</v>
      </c>
      <c r="AY934">
        <v>64572025</v>
      </c>
      <c r="AZ934" t="s">
        <v>70</v>
      </c>
      <c r="BA934">
        <v>45696</v>
      </c>
      <c r="BB934" t="s">
        <v>174</v>
      </c>
      <c r="BC934" t="s">
        <v>1038</v>
      </c>
      <c r="BD934" t="s">
        <v>1005</v>
      </c>
    </row>
    <row r="935" spans="1:56" x14ac:dyDescent="0.25">
      <c r="A935" t="str">
        <f>OP[[#This Row],[CODIGO_OP]]&amp;OP[[#This Row],[Rubro]]</f>
        <v>64572125-45-NC-3603-1300-20-20305C-3603025-02</v>
      </c>
      <c r="B935" t="str">
        <f>OP[[#This Row],[CODIGO_CRP]]&amp;OP[[#This Row],[Rubro]]</f>
        <v>18025-45-NC-3603-1300-20-20305C-3603025-02</v>
      </c>
      <c r="C935" t="str">
        <f>OP[[#This Row],[CODIGO_CDP]]&amp;OP[[#This Row],[Rubro]]</f>
        <v>3825-45-NC-3603-1300-20-20305C-3603025-02</v>
      </c>
      <c r="D935" t="str">
        <f>_xlfn.CONCAT(MID(OP[[#This Row],[Numero Documento]],1,10),"-",RIGHT(OP[[#This Row],[Dependencia]],2),"-",MID(OP[[#This Row],[Fuente]],1,1))</f>
        <v>64572125-45-N</v>
      </c>
      <c r="E935" t="str">
        <f>_xlfn.CONCAT(MID(OP[[#This Row],[Compromisos]],1,10),"-",RIGHT(OP[[#This Row],[Dependencia]],2),"-",MID(OP[[#This Row],[Fuente]],1,1))</f>
        <v>18025-45-N</v>
      </c>
      <c r="F935" t="str">
        <f>_xlfn.CONCAT(MID(OP[[#This Row],[CDP]],1,10),"-",RIGHT(OP[[#This Row],[Dependencia]],2),"-",MID(OP[[#This Row],[Fuente]],1,1))</f>
        <v>3825-45-N</v>
      </c>
      <c r="G935" t="s">
        <v>1039</v>
      </c>
      <c r="H935">
        <v>45726</v>
      </c>
      <c r="I935">
        <v>45728.093819444446</v>
      </c>
      <c r="J935" t="s">
        <v>51</v>
      </c>
      <c r="K935" s="1">
        <v>3219658</v>
      </c>
      <c r="L935" s="1">
        <v>16883</v>
      </c>
      <c r="M935" s="1">
        <v>3202775</v>
      </c>
      <c r="N935" t="s">
        <v>52</v>
      </c>
      <c r="O935" t="s">
        <v>53</v>
      </c>
      <c r="P935" t="s">
        <v>169</v>
      </c>
      <c r="Q935">
        <v>51628565</v>
      </c>
      <c r="R935" t="s">
        <v>1040</v>
      </c>
      <c r="S935" t="s">
        <v>56</v>
      </c>
      <c r="T935" t="s">
        <v>57</v>
      </c>
      <c r="U935" s="3" t="s">
        <v>1041</v>
      </c>
      <c r="V935" t="s">
        <v>59</v>
      </c>
      <c r="W935">
        <v>860003020</v>
      </c>
      <c r="X935" t="s">
        <v>212</v>
      </c>
      <c r="Y935">
        <v>923245</v>
      </c>
      <c r="Z935" t="s">
        <v>403</v>
      </c>
      <c r="AA935" t="s">
        <v>62</v>
      </c>
      <c r="AB935" t="s">
        <v>63</v>
      </c>
      <c r="AC935" t="s">
        <v>172</v>
      </c>
      <c r="AD935" t="s">
        <v>173</v>
      </c>
      <c r="AE935" t="s">
        <v>66</v>
      </c>
      <c r="AF935" s="1">
        <v>3219658</v>
      </c>
      <c r="AG935" s="1">
        <v>0</v>
      </c>
      <c r="AH935" s="1">
        <v>0</v>
      </c>
      <c r="AI935" s="1">
        <v>0</v>
      </c>
      <c r="AJ935" t="s">
        <v>67</v>
      </c>
      <c r="AM935" t="s">
        <v>68</v>
      </c>
      <c r="AS935">
        <v>3825</v>
      </c>
      <c r="AT935">
        <v>3825</v>
      </c>
      <c r="AU935">
        <v>18025</v>
      </c>
      <c r="AV935">
        <v>0</v>
      </c>
      <c r="AX935">
        <v>24325</v>
      </c>
      <c r="AY935">
        <v>64572125</v>
      </c>
      <c r="AZ935" t="s">
        <v>70</v>
      </c>
      <c r="BA935">
        <v>45696</v>
      </c>
      <c r="BB935" t="s">
        <v>174</v>
      </c>
      <c r="BC935" t="s">
        <v>1042</v>
      </c>
      <c r="BD935" t="s">
        <v>1005</v>
      </c>
    </row>
    <row r="936" spans="1:56" x14ac:dyDescent="0.25">
      <c r="A936" t="str">
        <f>OP[[#This Row],[CODIGO_OP]]&amp;OP[[#This Row],[Rubro]]</f>
        <v>64572225-45-NC-3603-1300-20-20305C-3603025-02</v>
      </c>
      <c r="B936" t="str">
        <f>OP[[#This Row],[CODIGO_CRP]]&amp;OP[[#This Row],[Rubro]]</f>
        <v>18125-45-NC-3603-1300-20-20305C-3603025-02</v>
      </c>
      <c r="C936" t="str">
        <f>OP[[#This Row],[CODIGO_CDP]]&amp;OP[[#This Row],[Rubro]]</f>
        <v>3825-45-NC-3603-1300-20-20305C-3603025-02</v>
      </c>
      <c r="D936" t="str">
        <f>_xlfn.CONCAT(MID(OP[[#This Row],[Numero Documento]],1,10),"-",RIGHT(OP[[#This Row],[Dependencia]],2),"-",MID(OP[[#This Row],[Fuente]],1,1))</f>
        <v>64572225-45-N</v>
      </c>
      <c r="E936" t="str">
        <f>_xlfn.CONCAT(MID(OP[[#This Row],[Compromisos]],1,10),"-",RIGHT(OP[[#This Row],[Dependencia]],2),"-",MID(OP[[#This Row],[Fuente]],1,1))</f>
        <v>18125-45-N</v>
      </c>
      <c r="F936" t="str">
        <f>_xlfn.CONCAT(MID(OP[[#This Row],[CDP]],1,10),"-",RIGHT(OP[[#This Row],[Dependencia]],2),"-",MID(OP[[#This Row],[Fuente]],1,1))</f>
        <v>3825-45-N</v>
      </c>
      <c r="G936" t="s">
        <v>1043</v>
      </c>
      <c r="H936">
        <v>45726</v>
      </c>
      <c r="I936">
        <v>45728.089560185188</v>
      </c>
      <c r="J936" t="s">
        <v>51</v>
      </c>
      <c r="K936" s="1">
        <v>3219658</v>
      </c>
      <c r="L936" s="1">
        <v>16883</v>
      </c>
      <c r="M936" s="1">
        <v>3202775</v>
      </c>
      <c r="N936" t="s">
        <v>52</v>
      </c>
      <c r="O936" t="s">
        <v>53</v>
      </c>
      <c r="P936" t="s">
        <v>169</v>
      </c>
      <c r="Q936">
        <v>52294893</v>
      </c>
      <c r="R936" t="s">
        <v>1044</v>
      </c>
      <c r="S936" t="s">
        <v>56</v>
      </c>
      <c r="T936" t="s">
        <v>57</v>
      </c>
      <c r="U936" s="3" t="s">
        <v>1045</v>
      </c>
      <c r="V936" t="s">
        <v>59</v>
      </c>
      <c r="W936">
        <v>890903938</v>
      </c>
      <c r="X936" t="s">
        <v>86</v>
      </c>
      <c r="Y936">
        <v>923245</v>
      </c>
      <c r="Z936" t="s">
        <v>403</v>
      </c>
      <c r="AA936" t="s">
        <v>62</v>
      </c>
      <c r="AB936" t="s">
        <v>63</v>
      </c>
      <c r="AC936" t="s">
        <v>172</v>
      </c>
      <c r="AD936" t="s">
        <v>173</v>
      </c>
      <c r="AE936" t="s">
        <v>66</v>
      </c>
      <c r="AF936" s="1">
        <v>3219658</v>
      </c>
      <c r="AG936" s="1">
        <v>0</v>
      </c>
      <c r="AH936" s="1">
        <v>0</v>
      </c>
      <c r="AI936" s="1">
        <v>0</v>
      </c>
      <c r="AJ936" t="s">
        <v>67</v>
      </c>
      <c r="AM936" t="s">
        <v>68</v>
      </c>
      <c r="AS936">
        <v>3825</v>
      </c>
      <c r="AT936">
        <v>3825</v>
      </c>
      <c r="AU936">
        <v>18125</v>
      </c>
      <c r="AV936">
        <v>0</v>
      </c>
      <c r="AX936">
        <v>24425</v>
      </c>
      <c r="AY936">
        <v>64572225</v>
      </c>
      <c r="AZ936" t="s">
        <v>70</v>
      </c>
      <c r="BA936">
        <v>45696</v>
      </c>
      <c r="BB936" t="s">
        <v>174</v>
      </c>
      <c r="BC936" t="s">
        <v>1046</v>
      </c>
      <c r="BD936" t="s">
        <v>1005</v>
      </c>
    </row>
    <row r="937" spans="1:56" x14ac:dyDescent="0.25">
      <c r="A937" t="str">
        <f>OP[[#This Row],[CODIGO_OP]]&amp;OP[[#This Row],[Rubro]]</f>
        <v>64572325-45-NC-3603-1300-20-20305C-3603025-02</v>
      </c>
      <c r="B937" t="str">
        <f>OP[[#This Row],[CODIGO_CRP]]&amp;OP[[#This Row],[Rubro]]</f>
        <v>18225-45-NC-3603-1300-20-20305C-3603025-02</v>
      </c>
      <c r="C937" t="str">
        <f>OP[[#This Row],[CODIGO_CDP]]&amp;OP[[#This Row],[Rubro]]</f>
        <v>3825-45-NC-3603-1300-20-20305C-3603025-02</v>
      </c>
      <c r="D937" t="str">
        <f>_xlfn.CONCAT(MID(OP[[#This Row],[Numero Documento]],1,10),"-",RIGHT(OP[[#This Row],[Dependencia]],2),"-",MID(OP[[#This Row],[Fuente]],1,1))</f>
        <v>64572325-45-N</v>
      </c>
      <c r="E937" t="str">
        <f>_xlfn.CONCAT(MID(OP[[#This Row],[Compromisos]],1,10),"-",RIGHT(OP[[#This Row],[Dependencia]],2),"-",MID(OP[[#This Row],[Fuente]],1,1))</f>
        <v>18225-45-N</v>
      </c>
      <c r="F937" t="str">
        <f>_xlfn.CONCAT(MID(OP[[#This Row],[CDP]],1,10),"-",RIGHT(OP[[#This Row],[Dependencia]],2),"-",MID(OP[[#This Row],[Fuente]],1,1))</f>
        <v>3825-45-N</v>
      </c>
      <c r="G937" t="s">
        <v>1047</v>
      </c>
      <c r="H937">
        <v>45726</v>
      </c>
      <c r="I937">
        <v>45728.08965277778</v>
      </c>
      <c r="J937" t="s">
        <v>51</v>
      </c>
      <c r="K937" s="1">
        <v>3219658</v>
      </c>
      <c r="L937" s="1">
        <v>16883</v>
      </c>
      <c r="M937" s="1">
        <v>3202775</v>
      </c>
      <c r="N937" t="s">
        <v>52</v>
      </c>
      <c r="O937" t="s">
        <v>53</v>
      </c>
      <c r="P937" t="s">
        <v>169</v>
      </c>
      <c r="Q937">
        <v>52441656</v>
      </c>
      <c r="R937" t="s">
        <v>1048</v>
      </c>
      <c r="S937" t="s">
        <v>56</v>
      </c>
      <c r="T937" t="s">
        <v>57</v>
      </c>
      <c r="U937" s="3" t="s">
        <v>1049</v>
      </c>
      <c r="V937" t="s">
        <v>59</v>
      </c>
      <c r="W937">
        <v>890903938</v>
      </c>
      <c r="X937" t="s">
        <v>86</v>
      </c>
      <c r="Y937">
        <v>923245</v>
      </c>
      <c r="Z937" t="s">
        <v>403</v>
      </c>
      <c r="AA937" t="s">
        <v>62</v>
      </c>
      <c r="AB937" t="s">
        <v>63</v>
      </c>
      <c r="AC937" t="s">
        <v>172</v>
      </c>
      <c r="AD937" t="s">
        <v>173</v>
      </c>
      <c r="AE937" t="s">
        <v>66</v>
      </c>
      <c r="AF937" s="1">
        <v>3219658</v>
      </c>
      <c r="AG937" s="1">
        <v>0</v>
      </c>
      <c r="AH937" s="1">
        <v>0</v>
      </c>
      <c r="AI937" s="1">
        <v>0</v>
      </c>
      <c r="AJ937" t="s">
        <v>67</v>
      </c>
      <c r="AM937" t="s">
        <v>68</v>
      </c>
      <c r="AS937">
        <v>3825</v>
      </c>
      <c r="AT937">
        <v>3825</v>
      </c>
      <c r="AU937">
        <v>18225</v>
      </c>
      <c r="AV937">
        <v>0</v>
      </c>
      <c r="AX937">
        <v>24525</v>
      </c>
      <c r="AY937">
        <v>64572325</v>
      </c>
      <c r="AZ937" t="s">
        <v>70</v>
      </c>
      <c r="BA937">
        <v>45696</v>
      </c>
      <c r="BB937" t="s">
        <v>174</v>
      </c>
      <c r="BC937" t="s">
        <v>1050</v>
      </c>
      <c r="BD937" t="s">
        <v>1005</v>
      </c>
    </row>
    <row r="938" spans="1:56" x14ac:dyDescent="0.25">
      <c r="A938" t="str">
        <f>OP[[#This Row],[CODIGO_OP]]&amp;OP[[#This Row],[Rubro]]</f>
        <v>64572425-45-NC-3603-1300-20-20305C-3603025-02</v>
      </c>
      <c r="B938" t="str">
        <f>OP[[#This Row],[CODIGO_CRP]]&amp;OP[[#This Row],[Rubro]]</f>
        <v>18325-45-NC-3603-1300-20-20305C-3603025-02</v>
      </c>
      <c r="C938" t="str">
        <f>OP[[#This Row],[CODIGO_CDP]]&amp;OP[[#This Row],[Rubro]]</f>
        <v>3825-45-NC-3603-1300-20-20305C-3603025-02</v>
      </c>
      <c r="D938" t="str">
        <f>_xlfn.CONCAT(MID(OP[[#This Row],[Numero Documento]],1,10),"-",RIGHT(OP[[#This Row],[Dependencia]],2),"-",MID(OP[[#This Row],[Fuente]],1,1))</f>
        <v>64572425-45-N</v>
      </c>
      <c r="E938" t="str">
        <f>_xlfn.CONCAT(MID(OP[[#This Row],[Compromisos]],1,10),"-",RIGHT(OP[[#This Row],[Dependencia]],2),"-",MID(OP[[#This Row],[Fuente]],1,1))</f>
        <v>18325-45-N</v>
      </c>
      <c r="F938" t="str">
        <f>_xlfn.CONCAT(MID(OP[[#This Row],[CDP]],1,10),"-",RIGHT(OP[[#This Row],[Dependencia]],2),"-",MID(OP[[#This Row],[Fuente]],1,1))</f>
        <v>3825-45-N</v>
      </c>
      <c r="G938" t="s">
        <v>1051</v>
      </c>
      <c r="H938">
        <v>45726</v>
      </c>
      <c r="I938">
        <v>45728.100694444445</v>
      </c>
      <c r="J938" t="s">
        <v>51</v>
      </c>
      <c r="K938" s="1">
        <v>3219658</v>
      </c>
      <c r="L938" s="1">
        <v>16883</v>
      </c>
      <c r="M938" s="1">
        <v>3202775</v>
      </c>
      <c r="N938" t="s">
        <v>52</v>
      </c>
      <c r="O938" t="s">
        <v>53</v>
      </c>
      <c r="P938" t="s">
        <v>169</v>
      </c>
      <c r="Q938">
        <v>7710430</v>
      </c>
      <c r="R938" t="s">
        <v>1052</v>
      </c>
      <c r="S938" t="s">
        <v>56</v>
      </c>
      <c r="T938" t="s">
        <v>57</v>
      </c>
      <c r="U938" s="3" t="s">
        <v>1053</v>
      </c>
      <c r="V938" t="s">
        <v>59</v>
      </c>
      <c r="W938">
        <v>900047981</v>
      </c>
      <c r="X938" t="s">
        <v>219</v>
      </c>
      <c r="Y938">
        <v>923245</v>
      </c>
      <c r="Z938" t="s">
        <v>403</v>
      </c>
      <c r="AA938" t="s">
        <v>62</v>
      </c>
      <c r="AB938" t="s">
        <v>63</v>
      </c>
      <c r="AC938" t="s">
        <v>172</v>
      </c>
      <c r="AD938" t="s">
        <v>173</v>
      </c>
      <c r="AE938" t="s">
        <v>66</v>
      </c>
      <c r="AF938" s="1">
        <v>3219658</v>
      </c>
      <c r="AG938" s="1">
        <v>0</v>
      </c>
      <c r="AH938" s="1">
        <v>0</v>
      </c>
      <c r="AI938" s="1">
        <v>0</v>
      </c>
      <c r="AJ938" t="s">
        <v>67</v>
      </c>
      <c r="AM938" t="s">
        <v>68</v>
      </c>
      <c r="AS938">
        <v>3825</v>
      </c>
      <c r="AT938">
        <v>3825</v>
      </c>
      <c r="AU938">
        <v>18325</v>
      </c>
      <c r="AV938">
        <v>0</v>
      </c>
      <c r="AX938">
        <v>24625</v>
      </c>
      <c r="AY938">
        <v>64572425</v>
      </c>
      <c r="AZ938" t="s">
        <v>70</v>
      </c>
      <c r="BA938">
        <v>45696</v>
      </c>
      <c r="BB938" t="s">
        <v>174</v>
      </c>
      <c r="BC938" t="s">
        <v>1054</v>
      </c>
      <c r="BD938" t="s">
        <v>1005</v>
      </c>
    </row>
    <row r="939" spans="1:56" x14ac:dyDescent="0.25">
      <c r="A939" t="str">
        <f>OP[[#This Row],[CODIGO_OP]]&amp;OP[[#This Row],[Rubro]]</f>
        <v>64572525-45-NC-3603-1300-20-20305C-3603025-02</v>
      </c>
      <c r="B939" t="str">
        <f>OP[[#This Row],[CODIGO_CRP]]&amp;OP[[#This Row],[Rubro]]</f>
        <v>18525-45-NC-3603-1300-20-20305C-3603025-02</v>
      </c>
      <c r="C939" t="str">
        <f>OP[[#This Row],[CODIGO_CDP]]&amp;OP[[#This Row],[Rubro]]</f>
        <v>3825-45-NC-3603-1300-20-20305C-3603025-02</v>
      </c>
      <c r="D939" t="str">
        <f>_xlfn.CONCAT(MID(OP[[#This Row],[Numero Documento]],1,10),"-",RIGHT(OP[[#This Row],[Dependencia]],2),"-",MID(OP[[#This Row],[Fuente]],1,1))</f>
        <v>64572525-45-N</v>
      </c>
      <c r="E939" t="str">
        <f>_xlfn.CONCAT(MID(OP[[#This Row],[Compromisos]],1,10),"-",RIGHT(OP[[#This Row],[Dependencia]],2),"-",MID(OP[[#This Row],[Fuente]],1,1))</f>
        <v>18525-45-N</v>
      </c>
      <c r="F939" t="str">
        <f>_xlfn.CONCAT(MID(OP[[#This Row],[CDP]],1,10),"-",RIGHT(OP[[#This Row],[Dependencia]],2),"-",MID(OP[[#This Row],[Fuente]],1,1))</f>
        <v>3825-45-N</v>
      </c>
      <c r="G939" t="s">
        <v>1055</v>
      </c>
      <c r="H939">
        <v>45726</v>
      </c>
      <c r="I939">
        <v>45728.095000000001</v>
      </c>
      <c r="J939" t="s">
        <v>51</v>
      </c>
      <c r="K939" s="1">
        <v>3219658</v>
      </c>
      <c r="L939" s="1">
        <v>16883</v>
      </c>
      <c r="M939" s="1">
        <v>3202775</v>
      </c>
      <c r="N939" t="s">
        <v>52</v>
      </c>
      <c r="O939" t="s">
        <v>53</v>
      </c>
      <c r="P939" t="s">
        <v>169</v>
      </c>
      <c r="Q939">
        <v>1022984840</v>
      </c>
      <c r="R939" t="s">
        <v>1056</v>
      </c>
      <c r="S939" t="s">
        <v>56</v>
      </c>
      <c r="T939" t="s">
        <v>57</v>
      </c>
      <c r="U939" s="3" t="s">
        <v>1057</v>
      </c>
      <c r="V939" t="s">
        <v>59</v>
      </c>
      <c r="W939">
        <v>860034594</v>
      </c>
      <c r="X939" t="s">
        <v>195</v>
      </c>
      <c r="Y939">
        <v>923245</v>
      </c>
      <c r="Z939" t="s">
        <v>403</v>
      </c>
      <c r="AA939" t="s">
        <v>62</v>
      </c>
      <c r="AB939" t="s">
        <v>63</v>
      </c>
      <c r="AC939" t="s">
        <v>172</v>
      </c>
      <c r="AD939" t="s">
        <v>173</v>
      </c>
      <c r="AE939" t="s">
        <v>66</v>
      </c>
      <c r="AF939" s="1">
        <v>3219658</v>
      </c>
      <c r="AG939" s="1">
        <v>0</v>
      </c>
      <c r="AH939" s="1">
        <v>0</v>
      </c>
      <c r="AI939" s="1">
        <v>0</v>
      </c>
      <c r="AJ939" t="s">
        <v>67</v>
      </c>
      <c r="AM939" t="s">
        <v>68</v>
      </c>
      <c r="AS939">
        <v>3825</v>
      </c>
      <c r="AT939">
        <v>3825</v>
      </c>
      <c r="AU939">
        <v>18525</v>
      </c>
      <c r="AV939">
        <v>0</v>
      </c>
      <c r="AX939">
        <v>24825</v>
      </c>
      <c r="AY939">
        <v>64572525</v>
      </c>
      <c r="AZ939" t="s">
        <v>70</v>
      </c>
      <c r="BA939">
        <v>45696</v>
      </c>
      <c r="BB939" t="s">
        <v>174</v>
      </c>
      <c r="BC939" t="s">
        <v>1058</v>
      </c>
      <c r="BD939" t="s">
        <v>1005</v>
      </c>
    </row>
    <row r="940" spans="1:56" x14ac:dyDescent="0.25">
      <c r="A940" t="str">
        <f>OP[[#This Row],[CODIGO_OP]]&amp;OP[[#This Row],[Rubro]]</f>
        <v>64572625-45-NC-3603-1300-20-20305C-3603025-02</v>
      </c>
      <c r="B940" t="str">
        <f>OP[[#This Row],[CODIGO_CRP]]&amp;OP[[#This Row],[Rubro]]</f>
        <v>18625-45-NC-3603-1300-20-20305C-3603025-02</v>
      </c>
      <c r="C940" t="str">
        <f>OP[[#This Row],[CODIGO_CDP]]&amp;OP[[#This Row],[Rubro]]</f>
        <v>3825-45-NC-3603-1300-20-20305C-3603025-02</v>
      </c>
      <c r="D940" t="str">
        <f>_xlfn.CONCAT(MID(OP[[#This Row],[Numero Documento]],1,10),"-",RIGHT(OP[[#This Row],[Dependencia]],2),"-",MID(OP[[#This Row],[Fuente]],1,1))</f>
        <v>64572625-45-N</v>
      </c>
      <c r="E940" t="str">
        <f>_xlfn.CONCAT(MID(OP[[#This Row],[Compromisos]],1,10),"-",RIGHT(OP[[#This Row],[Dependencia]],2),"-",MID(OP[[#This Row],[Fuente]],1,1))</f>
        <v>18625-45-N</v>
      </c>
      <c r="F940" t="str">
        <f>_xlfn.CONCAT(MID(OP[[#This Row],[CDP]],1,10),"-",RIGHT(OP[[#This Row],[Dependencia]],2),"-",MID(OP[[#This Row],[Fuente]],1,1))</f>
        <v>3825-45-N</v>
      </c>
      <c r="G940" t="s">
        <v>1059</v>
      </c>
      <c r="H940">
        <v>45726</v>
      </c>
      <c r="I940">
        <v>45728.099895833337</v>
      </c>
      <c r="J940" t="s">
        <v>51</v>
      </c>
      <c r="K940" s="1">
        <v>3219658</v>
      </c>
      <c r="L940" s="1">
        <v>16883</v>
      </c>
      <c r="M940" s="1">
        <v>3202775</v>
      </c>
      <c r="N940" t="s">
        <v>52</v>
      </c>
      <c r="O940" t="s">
        <v>53</v>
      </c>
      <c r="P940" t="s">
        <v>169</v>
      </c>
      <c r="Q940">
        <v>46375343</v>
      </c>
      <c r="R940" t="s">
        <v>1060</v>
      </c>
      <c r="S940" t="s">
        <v>56</v>
      </c>
      <c r="T940" t="s">
        <v>57</v>
      </c>
      <c r="U940" s="3" t="s">
        <v>1061</v>
      </c>
      <c r="V940" t="s">
        <v>59</v>
      </c>
      <c r="W940">
        <v>860034313</v>
      </c>
      <c r="X940" t="s">
        <v>97</v>
      </c>
      <c r="Y940">
        <v>923245</v>
      </c>
      <c r="Z940" t="s">
        <v>403</v>
      </c>
      <c r="AA940" t="s">
        <v>62</v>
      </c>
      <c r="AB940" t="s">
        <v>63</v>
      </c>
      <c r="AC940" t="s">
        <v>172</v>
      </c>
      <c r="AD940" t="s">
        <v>173</v>
      </c>
      <c r="AE940" t="s">
        <v>66</v>
      </c>
      <c r="AF940" s="1">
        <v>3219658</v>
      </c>
      <c r="AG940" s="1">
        <v>0</v>
      </c>
      <c r="AH940" s="1">
        <v>0</v>
      </c>
      <c r="AI940" s="1">
        <v>0</v>
      </c>
      <c r="AJ940" t="s">
        <v>67</v>
      </c>
      <c r="AM940" t="s">
        <v>68</v>
      </c>
      <c r="AS940">
        <v>3825</v>
      </c>
      <c r="AT940">
        <v>3825</v>
      </c>
      <c r="AU940">
        <v>18625</v>
      </c>
      <c r="AV940">
        <v>0</v>
      </c>
      <c r="AX940">
        <v>24925</v>
      </c>
      <c r="AY940">
        <v>64572625</v>
      </c>
      <c r="AZ940" t="s">
        <v>70</v>
      </c>
      <c r="BA940">
        <v>45696</v>
      </c>
      <c r="BB940" t="s">
        <v>174</v>
      </c>
      <c r="BC940" t="s">
        <v>1062</v>
      </c>
      <c r="BD940" t="s">
        <v>1063</v>
      </c>
    </row>
    <row r="941" spans="1:56" x14ac:dyDescent="0.25">
      <c r="A941" t="str">
        <f>OP[[#This Row],[CODIGO_OP]]&amp;OP[[#This Row],[Rubro]]</f>
        <v>64572725-45-NC-3603-1300-20-20305C-3603025-02</v>
      </c>
      <c r="B941" t="str">
        <f>OP[[#This Row],[CODIGO_CRP]]&amp;OP[[#This Row],[Rubro]]</f>
        <v>18725-45-NC-3603-1300-20-20305C-3603025-02</v>
      </c>
      <c r="C941" t="str">
        <f>OP[[#This Row],[CODIGO_CDP]]&amp;OP[[#This Row],[Rubro]]</f>
        <v>3825-45-NC-3603-1300-20-20305C-3603025-02</v>
      </c>
      <c r="D941" t="str">
        <f>_xlfn.CONCAT(MID(OP[[#This Row],[Numero Documento]],1,10),"-",RIGHT(OP[[#This Row],[Dependencia]],2),"-",MID(OP[[#This Row],[Fuente]],1,1))</f>
        <v>64572725-45-N</v>
      </c>
      <c r="E941" t="str">
        <f>_xlfn.CONCAT(MID(OP[[#This Row],[Compromisos]],1,10),"-",RIGHT(OP[[#This Row],[Dependencia]],2),"-",MID(OP[[#This Row],[Fuente]],1,1))</f>
        <v>18725-45-N</v>
      </c>
      <c r="F941" t="str">
        <f>_xlfn.CONCAT(MID(OP[[#This Row],[CDP]],1,10),"-",RIGHT(OP[[#This Row],[Dependencia]],2),"-",MID(OP[[#This Row],[Fuente]],1,1))</f>
        <v>3825-45-N</v>
      </c>
      <c r="G941" t="s">
        <v>1064</v>
      </c>
      <c r="H941">
        <v>45726</v>
      </c>
      <c r="I941">
        <v>45728.099849537037</v>
      </c>
      <c r="J941" t="s">
        <v>51</v>
      </c>
      <c r="K941" s="1">
        <v>3219658</v>
      </c>
      <c r="L941" s="1">
        <v>16883</v>
      </c>
      <c r="M941" s="1">
        <v>3202775</v>
      </c>
      <c r="N941" t="s">
        <v>52</v>
      </c>
      <c r="O941" t="s">
        <v>53</v>
      </c>
      <c r="P941" t="s">
        <v>169</v>
      </c>
      <c r="Q941">
        <v>65812579</v>
      </c>
      <c r="R941" t="s">
        <v>1065</v>
      </c>
      <c r="S941" t="s">
        <v>56</v>
      </c>
      <c r="T941" t="s">
        <v>57</v>
      </c>
      <c r="U941" s="3" t="s">
        <v>1066</v>
      </c>
      <c r="V941" t="s">
        <v>59</v>
      </c>
      <c r="W941">
        <v>860034313</v>
      </c>
      <c r="X941" t="s">
        <v>97</v>
      </c>
      <c r="Y941">
        <v>923245</v>
      </c>
      <c r="Z941" t="s">
        <v>403</v>
      </c>
      <c r="AA941" t="s">
        <v>62</v>
      </c>
      <c r="AB941" t="s">
        <v>63</v>
      </c>
      <c r="AC941" t="s">
        <v>172</v>
      </c>
      <c r="AD941" t="s">
        <v>173</v>
      </c>
      <c r="AE941" t="s">
        <v>66</v>
      </c>
      <c r="AF941" s="1">
        <v>3219658</v>
      </c>
      <c r="AG941" s="1">
        <v>0</v>
      </c>
      <c r="AH941" s="1">
        <v>0</v>
      </c>
      <c r="AI941" s="1">
        <v>0</v>
      </c>
      <c r="AJ941" t="s">
        <v>67</v>
      </c>
      <c r="AM941" t="s">
        <v>68</v>
      </c>
      <c r="AS941">
        <v>3825</v>
      </c>
      <c r="AT941">
        <v>3825</v>
      </c>
      <c r="AU941">
        <v>18725</v>
      </c>
      <c r="AV941">
        <v>0</v>
      </c>
      <c r="AX941">
        <v>25025</v>
      </c>
      <c r="AY941">
        <v>64572725</v>
      </c>
      <c r="AZ941" t="s">
        <v>70</v>
      </c>
      <c r="BA941">
        <v>45696</v>
      </c>
      <c r="BB941" t="s">
        <v>174</v>
      </c>
      <c r="BC941" t="s">
        <v>1067</v>
      </c>
      <c r="BD941" t="s">
        <v>1005</v>
      </c>
    </row>
    <row r="942" spans="1:56" x14ac:dyDescent="0.25">
      <c r="A942" t="str">
        <f>OP[[#This Row],[CODIGO_OP]]&amp;OP[[#This Row],[Rubro]]</f>
        <v>64572825-45-NC-3603-1300-20-20305C-3603025-02</v>
      </c>
      <c r="B942" t="str">
        <f>OP[[#This Row],[CODIGO_CRP]]&amp;OP[[#This Row],[Rubro]]</f>
        <v>18825-45-NC-3603-1300-20-20305C-3603025-02</v>
      </c>
      <c r="C942" t="str">
        <f>OP[[#This Row],[CODIGO_CDP]]&amp;OP[[#This Row],[Rubro]]</f>
        <v>3825-45-NC-3603-1300-20-20305C-3603025-02</v>
      </c>
      <c r="D942" t="str">
        <f>_xlfn.CONCAT(MID(OP[[#This Row],[Numero Documento]],1,10),"-",RIGHT(OP[[#This Row],[Dependencia]],2),"-",MID(OP[[#This Row],[Fuente]],1,1))</f>
        <v>64572825-45-N</v>
      </c>
      <c r="E942" t="str">
        <f>_xlfn.CONCAT(MID(OP[[#This Row],[Compromisos]],1,10),"-",RIGHT(OP[[#This Row],[Dependencia]],2),"-",MID(OP[[#This Row],[Fuente]],1,1))</f>
        <v>18825-45-N</v>
      </c>
      <c r="F942" t="str">
        <f>_xlfn.CONCAT(MID(OP[[#This Row],[CDP]],1,10),"-",RIGHT(OP[[#This Row],[Dependencia]],2),"-",MID(OP[[#This Row],[Fuente]],1,1))</f>
        <v>3825-45-N</v>
      </c>
      <c r="G942" t="s">
        <v>1068</v>
      </c>
      <c r="H942">
        <v>45726</v>
      </c>
      <c r="I942">
        <v>45728.083877314813</v>
      </c>
      <c r="J942" t="s">
        <v>51</v>
      </c>
      <c r="K942" s="1">
        <v>3219658</v>
      </c>
      <c r="L942" s="1">
        <v>16883</v>
      </c>
      <c r="M942" s="1">
        <v>3202775</v>
      </c>
      <c r="N942" t="s">
        <v>52</v>
      </c>
      <c r="O942" t="s">
        <v>53</v>
      </c>
      <c r="P942" t="s">
        <v>169</v>
      </c>
      <c r="Q942">
        <v>79746948</v>
      </c>
      <c r="R942" t="s">
        <v>1069</v>
      </c>
      <c r="S942" t="s">
        <v>56</v>
      </c>
      <c r="T942" t="s">
        <v>57</v>
      </c>
      <c r="U942" s="3" t="s">
        <v>1070</v>
      </c>
      <c r="V942" t="s">
        <v>59</v>
      </c>
      <c r="W942">
        <v>860002964</v>
      </c>
      <c r="X942" t="s">
        <v>242</v>
      </c>
      <c r="Y942">
        <v>923245</v>
      </c>
      <c r="Z942" t="s">
        <v>403</v>
      </c>
      <c r="AA942" t="s">
        <v>62</v>
      </c>
      <c r="AB942" t="s">
        <v>63</v>
      </c>
      <c r="AC942" t="s">
        <v>172</v>
      </c>
      <c r="AD942" t="s">
        <v>173</v>
      </c>
      <c r="AE942" t="s">
        <v>66</v>
      </c>
      <c r="AF942" s="1">
        <v>3219658</v>
      </c>
      <c r="AG942" s="1">
        <v>0</v>
      </c>
      <c r="AH942" s="1">
        <v>0</v>
      </c>
      <c r="AI942" s="1">
        <v>0</v>
      </c>
      <c r="AJ942" t="s">
        <v>67</v>
      </c>
      <c r="AM942" t="s">
        <v>68</v>
      </c>
      <c r="AS942">
        <v>3825</v>
      </c>
      <c r="AT942">
        <v>3825</v>
      </c>
      <c r="AU942">
        <v>18825</v>
      </c>
      <c r="AV942">
        <v>0</v>
      </c>
      <c r="AX942">
        <v>25125</v>
      </c>
      <c r="AY942">
        <v>64572825</v>
      </c>
      <c r="AZ942" t="s">
        <v>70</v>
      </c>
      <c r="BA942">
        <v>45696</v>
      </c>
      <c r="BB942" t="s">
        <v>174</v>
      </c>
      <c r="BC942" t="s">
        <v>1071</v>
      </c>
      <c r="BD942" t="s">
        <v>1005</v>
      </c>
    </row>
    <row r="943" spans="1:56" x14ac:dyDescent="0.25">
      <c r="A943" t="str">
        <f>OP[[#This Row],[CODIGO_OP]]&amp;OP[[#This Row],[Rubro]]</f>
        <v>64572925-45-NC-3603-1300-20-20305C-3603025-02</v>
      </c>
      <c r="B943" t="str">
        <f>OP[[#This Row],[CODIGO_CRP]]&amp;OP[[#This Row],[Rubro]]</f>
        <v>18925-45-NC-3603-1300-20-20305C-3603025-02</v>
      </c>
      <c r="C943" t="str">
        <f>OP[[#This Row],[CODIGO_CDP]]&amp;OP[[#This Row],[Rubro]]</f>
        <v>3825-45-NC-3603-1300-20-20305C-3603025-02</v>
      </c>
      <c r="D943" t="str">
        <f>_xlfn.CONCAT(MID(OP[[#This Row],[Numero Documento]],1,10),"-",RIGHT(OP[[#This Row],[Dependencia]],2),"-",MID(OP[[#This Row],[Fuente]],1,1))</f>
        <v>64572925-45-N</v>
      </c>
      <c r="E943" t="str">
        <f>_xlfn.CONCAT(MID(OP[[#This Row],[Compromisos]],1,10),"-",RIGHT(OP[[#This Row],[Dependencia]],2),"-",MID(OP[[#This Row],[Fuente]],1,1))</f>
        <v>18925-45-N</v>
      </c>
      <c r="F943" t="str">
        <f>_xlfn.CONCAT(MID(OP[[#This Row],[CDP]],1,10),"-",RIGHT(OP[[#This Row],[Dependencia]],2),"-",MID(OP[[#This Row],[Fuente]],1,1))</f>
        <v>3825-45-N</v>
      </c>
      <c r="G943" t="s">
        <v>1072</v>
      </c>
      <c r="H943">
        <v>45726</v>
      </c>
      <c r="I943">
        <v>45728.089560185188</v>
      </c>
      <c r="J943" t="s">
        <v>51</v>
      </c>
      <c r="K943" s="1">
        <v>3219658</v>
      </c>
      <c r="L943" s="1">
        <v>16883</v>
      </c>
      <c r="M943" s="1">
        <v>3202775</v>
      </c>
      <c r="N943" t="s">
        <v>52</v>
      </c>
      <c r="O943" t="s">
        <v>53</v>
      </c>
      <c r="P943" t="s">
        <v>169</v>
      </c>
      <c r="Q943">
        <v>7917926</v>
      </c>
      <c r="R943" t="s">
        <v>1073</v>
      </c>
      <c r="S943" t="s">
        <v>56</v>
      </c>
      <c r="T943" t="s">
        <v>57</v>
      </c>
      <c r="U943" s="3" t="s">
        <v>1074</v>
      </c>
      <c r="V943" t="s">
        <v>59</v>
      </c>
      <c r="W943">
        <v>890903938</v>
      </c>
      <c r="X943" t="s">
        <v>86</v>
      </c>
      <c r="Y943">
        <v>923245</v>
      </c>
      <c r="Z943" t="s">
        <v>403</v>
      </c>
      <c r="AA943" t="s">
        <v>62</v>
      </c>
      <c r="AB943" t="s">
        <v>63</v>
      </c>
      <c r="AC943" t="s">
        <v>172</v>
      </c>
      <c r="AD943" t="s">
        <v>173</v>
      </c>
      <c r="AE943" t="s">
        <v>66</v>
      </c>
      <c r="AF943" s="1">
        <v>3219658</v>
      </c>
      <c r="AG943" s="1">
        <v>0</v>
      </c>
      <c r="AH943" s="1">
        <v>0</v>
      </c>
      <c r="AI943" s="1">
        <v>0</v>
      </c>
      <c r="AJ943" t="s">
        <v>67</v>
      </c>
      <c r="AM943" t="s">
        <v>68</v>
      </c>
      <c r="AS943">
        <v>3825</v>
      </c>
      <c r="AT943">
        <v>3825</v>
      </c>
      <c r="AU943">
        <v>18925</v>
      </c>
      <c r="AV943">
        <v>0</v>
      </c>
      <c r="AX943">
        <v>25225</v>
      </c>
      <c r="AY943">
        <v>64572925</v>
      </c>
      <c r="AZ943" t="s">
        <v>70</v>
      </c>
      <c r="BA943">
        <v>45696</v>
      </c>
      <c r="BB943" t="s">
        <v>174</v>
      </c>
      <c r="BC943" t="s">
        <v>1075</v>
      </c>
      <c r="BD943" t="s">
        <v>1005</v>
      </c>
    </row>
    <row r="944" spans="1:56" x14ac:dyDescent="0.25">
      <c r="A944" t="str">
        <f>OP[[#This Row],[CODIGO_OP]]&amp;OP[[#This Row],[Rubro]]</f>
        <v>64573025-45-NC-3603-1300-20-20305C-3603025-02</v>
      </c>
      <c r="B944" t="str">
        <f>OP[[#This Row],[CODIGO_CRP]]&amp;OP[[#This Row],[Rubro]]</f>
        <v>19025-45-NC-3603-1300-20-20305C-3603025-02</v>
      </c>
      <c r="C944" t="str">
        <f>OP[[#This Row],[CODIGO_CDP]]&amp;OP[[#This Row],[Rubro]]</f>
        <v>3825-45-NC-3603-1300-20-20305C-3603025-02</v>
      </c>
      <c r="D944" t="str">
        <f>_xlfn.CONCAT(MID(OP[[#This Row],[Numero Documento]],1,10),"-",RIGHT(OP[[#This Row],[Dependencia]],2),"-",MID(OP[[#This Row],[Fuente]],1,1))</f>
        <v>64573025-45-N</v>
      </c>
      <c r="E944" t="str">
        <f>_xlfn.CONCAT(MID(OP[[#This Row],[Compromisos]],1,10),"-",RIGHT(OP[[#This Row],[Dependencia]],2),"-",MID(OP[[#This Row],[Fuente]],1,1))</f>
        <v>19025-45-N</v>
      </c>
      <c r="F944" t="str">
        <f>_xlfn.CONCAT(MID(OP[[#This Row],[CDP]],1,10),"-",RIGHT(OP[[#This Row],[Dependencia]],2),"-",MID(OP[[#This Row],[Fuente]],1,1))</f>
        <v>3825-45-N</v>
      </c>
      <c r="G944" t="s">
        <v>1076</v>
      </c>
      <c r="H944">
        <v>45726</v>
      </c>
      <c r="I944">
        <v>45728.099861111114</v>
      </c>
      <c r="J944" t="s">
        <v>51</v>
      </c>
      <c r="K944" s="1">
        <v>3219658</v>
      </c>
      <c r="L944" s="1">
        <v>16883</v>
      </c>
      <c r="M944" s="1">
        <v>3202775</v>
      </c>
      <c r="N944" t="s">
        <v>52</v>
      </c>
      <c r="O944" t="s">
        <v>53</v>
      </c>
      <c r="P944" t="s">
        <v>169</v>
      </c>
      <c r="Q944">
        <v>80168802</v>
      </c>
      <c r="R944" t="s">
        <v>1077</v>
      </c>
      <c r="S944" t="s">
        <v>56</v>
      </c>
      <c r="T944" t="s">
        <v>57</v>
      </c>
      <c r="U944" s="3" t="s">
        <v>1078</v>
      </c>
      <c r="V944" t="s">
        <v>59</v>
      </c>
      <c r="W944">
        <v>860034313</v>
      </c>
      <c r="X944" t="s">
        <v>97</v>
      </c>
      <c r="Y944">
        <v>923245</v>
      </c>
      <c r="Z944" t="s">
        <v>403</v>
      </c>
      <c r="AA944" t="s">
        <v>62</v>
      </c>
      <c r="AB944" t="s">
        <v>63</v>
      </c>
      <c r="AC944" t="s">
        <v>172</v>
      </c>
      <c r="AD944" t="s">
        <v>173</v>
      </c>
      <c r="AE944" t="s">
        <v>66</v>
      </c>
      <c r="AF944" s="1">
        <v>3219658</v>
      </c>
      <c r="AG944" s="1">
        <v>0</v>
      </c>
      <c r="AH944" s="1">
        <v>0</v>
      </c>
      <c r="AI944" s="1">
        <v>0</v>
      </c>
      <c r="AJ944" t="s">
        <v>67</v>
      </c>
      <c r="AM944" t="s">
        <v>68</v>
      </c>
      <c r="AS944">
        <v>3825</v>
      </c>
      <c r="AT944">
        <v>3825</v>
      </c>
      <c r="AU944">
        <v>19025</v>
      </c>
      <c r="AV944">
        <v>0</v>
      </c>
      <c r="AX944">
        <v>25325</v>
      </c>
      <c r="AY944">
        <v>64573025</v>
      </c>
      <c r="AZ944" t="s">
        <v>70</v>
      </c>
      <c r="BA944">
        <v>45696</v>
      </c>
      <c r="BB944" t="s">
        <v>174</v>
      </c>
      <c r="BC944" t="s">
        <v>1079</v>
      </c>
      <c r="BD944" t="s">
        <v>1005</v>
      </c>
    </row>
    <row r="945" spans="1:56" x14ac:dyDescent="0.25">
      <c r="A945" t="str">
        <f>OP[[#This Row],[CODIGO_OP]]&amp;OP[[#This Row],[Rubro]]</f>
        <v>64573125-45-NC-3603-1300-20-20305C-3603025-02</v>
      </c>
      <c r="B945" t="str">
        <f>OP[[#This Row],[CODIGO_CRP]]&amp;OP[[#This Row],[Rubro]]</f>
        <v>19125-45-NC-3603-1300-20-20305C-3603025-02</v>
      </c>
      <c r="C945" t="str">
        <f>OP[[#This Row],[CODIGO_CDP]]&amp;OP[[#This Row],[Rubro]]</f>
        <v>3825-45-NC-3603-1300-20-20305C-3603025-02</v>
      </c>
      <c r="D945" t="str">
        <f>_xlfn.CONCAT(MID(OP[[#This Row],[Numero Documento]],1,10),"-",RIGHT(OP[[#This Row],[Dependencia]],2),"-",MID(OP[[#This Row],[Fuente]],1,1))</f>
        <v>64573125-45-N</v>
      </c>
      <c r="E945" t="str">
        <f>_xlfn.CONCAT(MID(OP[[#This Row],[Compromisos]],1,10),"-",RIGHT(OP[[#This Row],[Dependencia]],2),"-",MID(OP[[#This Row],[Fuente]],1,1))</f>
        <v>19125-45-N</v>
      </c>
      <c r="F945" t="str">
        <f>_xlfn.CONCAT(MID(OP[[#This Row],[CDP]],1,10),"-",RIGHT(OP[[#This Row],[Dependencia]],2),"-",MID(OP[[#This Row],[Fuente]],1,1))</f>
        <v>3825-45-N</v>
      </c>
      <c r="G945" t="s">
        <v>1080</v>
      </c>
      <c r="H945">
        <v>45726</v>
      </c>
      <c r="I945">
        <v>45728.099791666667</v>
      </c>
      <c r="J945" t="s">
        <v>51</v>
      </c>
      <c r="K945" s="1">
        <v>3219658</v>
      </c>
      <c r="L945" s="1">
        <v>16883</v>
      </c>
      <c r="M945" s="1">
        <v>3202775</v>
      </c>
      <c r="N945" t="s">
        <v>52</v>
      </c>
      <c r="O945" t="s">
        <v>53</v>
      </c>
      <c r="P945" t="s">
        <v>169</v>
      </c>
      <c r="Q945">
        <v>1024499356</v>
      </c>
      <c r="R945" t="s">
        <v>1081</v>
      </c>
      <c r="S945" t="s">
        <v>56</v>
      </c>
      <c r="T945" t="s">
        <v>57</v>
      </c>
      <c r="U945" s="3" t="s">
        <v>1082</v>
      </c>
      <c r="V945" t="s">
        <v>59</v>
      </c>
      <c r="W945">
        <v>860034313</v>
      </c>
      <c r="X945" t="s">
        <v>97</v>
      </c>
      <c r="Y945">
        <v>923245</v>
      </c>
      <c r="Z945" t="s">
        <v>403</v>
      </c>
      <c r="AA945" t="s">
        <v>62</v>
      </c>
      <c r="AB945" t="s">
        <v>63</v>
      </c>
      <c r="AC945" t="s">
        <v>172</v>
      </c>
      <c r="AD945" t="s">
        <v>173</v>
      </c>
      <c r="AE945" t="s">
        <v>66</v>
      </c>
      <c r="AF945" s="1">
        <v>3219658</v>
      </c>
      <c r="AG945" s="1">
        <v>0</v>
      </c>
      <c r="AH945" s="1">
        <v>0</v>
      </c>
      <c r="AI945" s="1">
        <v>0</v>
      </c>
      <c r="AJ945" t="s">
        <v>67</v>
      </c>
      <c r="AM945" t="s">
        <v>68</v>
      </c>
      <c r="AS945">
        <v>3825</v>
      </c>
      <c r="AT945">
        <v>3825</v>
      </c>
      <c r="AU945">
        <v>19125</v>
      </c>
      <c r="AV945">
        <v>0</v>
      </c>
      <c r="AX945">
        <v>25425</v>
      </c>
      <c r="AY945">
        <v>64573125</v>
      </c>
      <c r="AZ945" t="s">
        <v>70</v>
      </c>
      <c r="BA945">
        <v>45696</v>
      </c>
      <c r="BB945" t="s">
        <v>174</v>
      </c>
      <c r="BC945" t="s">
        <v>1083</v>
      </c>
      <c r="BD945" t="s">
        <v>1084</v>
      </c>
    </row>
    <row r="946" spans="1:56" x14ac:dyDescent="0.25">
      <c r="A946" t="str">
        <f>OP[[#This Row],[CODIGO_OP]]&amp;OP[[#This Row],[Rubro]]</f>
        <v>64573225-45-NC-3603-1300-20-20305C-3603025-02</v>
      </c>
      <c r="B946" t="str">
        <f>OP[[#This Row],[CODIGO_CRP]]&amp;OP[[#This Row],[Rubro]]</f>
        <v>19225-45-NC-3603-1300-20-20305C-3603025-02</v>
      </c>
      <c r="C946" t="str">
        <f>OP[[#This Row],[CODIGO_CDP]]&amp;OP[[#This Row],[Rubro]]</f>
        <v>3825-45-NC-3603-1300-20-20305C-3603025-02</v>
      </c>
      <c r="D946" t="str">
        <f>_xlfn.CONCAT(MID(OP[[#This Row],[Numero Documento]],1,10),"-",RIGHT(OP[[#This Row],[Dependencia]],2),"-",MID(OP[[#This Row],[Fuente]],1,1))</f>
        <v>64573225-45-N</v>
      </c>
      <c r="E946" t="str">
        <f>_xlfn.CONCAT(MID(OP[[#This Row],[Compromisos]],1,10),"-",RIGHT(OP[[#This Row],[Dependencia]],2),"-",MID(OP[[#This Row],[Fuente]],1,1))</f>
        <v>19225-45-N</v>
      </c>
      <c r="F946" t="str">
        <f>_xlfn.CONCAT(MID(OP[[#This Row],[CDP]],1,10),"-",RIGHT(OP[[#This Row],[Dependencia]],2),"-",MID(OP[[#This Row],[Fuente]],1,1))</f>
        <v>3825-45-N</v>
      </c>
      <c r="G946" t="s">
        <v>1085</v>
      </c>
      <c r="H946">
        <v>45726</v>
      </c>
      <c r="I946">
        <v>45728.096435185187</v>
      </c>
      <c r="J946" t="s">
        <v>51</v>
      </c>
      <c r="K946" s="1">
        <v>3219658</v>
      </c>
      <c r="L946" s="1">
        <v>16883</v>
      </c>
      <c r="M946" s="1">
        <v>3202775</v>
      </c>
      <c r="N946" t="s">
        <v>52</v>
      </c>
      <c r="O946" t="s">
        <v>53</v>
      </c>
      <c r="P946" t="s">
        <v>169</v>
      </c>
      <c r="Q946">
        <v>1023954487</v>
      </c>
      <c r="R946" t="s">
        <v>1086</v>
      </c>
      <c r="S946" t="s">
        <v>56</v>
      </c>
      <c r="T946" t="s">
        <v>57</v>
      </c>
      <c r="U946" s="3" t="s">
        <v>1087</v>
      </c>
      <c r="V946" t="s">
        <v>59</v>
      </c>
      <c r="W946">
        <v>860007335</v>
      </c>
      <c r="X946" t="s">
        <v>201</v>
      </c>
      <c r="Y946">
        <v>923245</v>
      </c>
      <c r="Z946" t="s">
        <v>403</v>
      </c>
      <c r="AA946" t="s">
        <v>62</v>
      </c>
      <c r="AB946" t="s">
        <v>63</v>
      </c>
      <c r="AC946" t="s">
        <v>172</v>
      </c>
      <c r="AD946" t="s">
        <v>173</v>
      </c>
      <c r="AE946" t="s">
        <v>66</v>
      </c>
      <c r="AF946" s="1">
        <v>3219658</v>
      </c>
      <c r="AG946" s="1">
        <v>0</v>
      </c>
      <c r="AH946" s="1">
        <v>0</v>
      </c>
      <c r="AI946" s="1">
        <v>0</v>
      </c>
      <c r="AJ946" t="s">
        <v>67</v>
      </c>
      <c r="AM946" t="s">
        <v>68</v>
      </c>
      <c r="AS946">
        <v>3825</v>
      </c>
      <c r="AT946">
        <v>3825</v>
      </c>
      <c r="AU946">
        <v>19225</v>
      </c>
      <c r="AV946">
        <v>0</v>
      </c>
      <c r="AX946">
        <v>25525</v>
      </c>
      <c r="AY946">
        <v>64573225</v>
      </c>
      <c r="AZ946" t="s">
        <v>70</v>
      </c>
      <c r="BA946">
        <v>45696</v>
      </c>
      <c r="BB946" t="s">
        <v>174</v>
      </c>
      <c r="BC946" t="s">
        <v>1088</v>
      </c>
      <c r="BD946" t="s">
        <v>1089</v>
      </c>
    </row>
    <row r="947" spans="1:56" x14ac:dyDescent="0.25">
      <c r="A947" t="str">
        <f>OP[[#This Row],[CODIGO_OP]]&amp;OP[[#This Row],[Rubro]]</f>
        <v>64573325-45-NC-3603-1300-20-20305C-3603025-02</v>
      </c>
      <c r="B947" t="str">
        <f>OP[[#This Row],[CODIGO_CRP]]&amp;OP[[#This Row],[Rubro]]</f>
        <v>19325-45-NC-3603-1300-20-20305C-3603025-02</v>
      </c>
      <c r="C947" t="str">
        <f>OP[[#This Row],[CODIGO_CDP]]&amp;OP[[#This Row],[Rubro]]</f>
        <v>3825-45-NC-3603-1300-20-20305C-3603025-02</v>
      </c>
      <c r="D947" t="str">
        <f>_xlfn.CONCAT(MID(OP[[#This Row],[Numero Documento]],1,10),"-",RIGHT(OP[[#This Row],[Dependencia]],2),"-",MID(OP[[#This Row],[Fuente]],1,1))</f>
        <v>64573325-45-N</v>
      </c>
      <c r="E947" t="str">
        <f>_xlfn.CONCAT(MID(OP[[#This Row],[Compromisos]],1,10),"-",RIGHT(OP[[#This Row],[Dependencia]],2),"-",MID(OP[[#This Row],[Fuente]],1,1))</f>
        <v>19325-45-N</v>
      </c>
      <c r="F947" t="str">
        <f>_xlfn.CONCAT(MID(OP[[#This Row],[CDP]],1,10),"-",RIGHT(OP[[#This Row],[Dependencia]],2),"-",MID(OP[[#This Row],[Fuente]],1,1))</f>
        <v>3825-45-N</v>
      </c>
      <c r="G947" t="s">
        <v>1090</v>
      </c>
      <c r="H947">
        <v>45726</v>
      </c>
      <c r="I947">
        <v>45728.089548611111</v>
      </c>
      <c r="J947" t="s">
        <v>51</v>
      </c>
      <c r="K947" s="1">
        <v>3219658</v>
      </c>
      <c r="L947" s="1">
        <v>16882</v>
      </c>
      <c r="M947" s="1">
        <v>3202776</v>
      </c>
      <c r="N947" t="s">
        <v>52</v>
      </c>
      <c r="O947" t="s">
        <v>53</v>
      </c>
      <c r="P947" t="s">
        <v>169</v>
      </c>
      <c r="Q947">
        <v>1069740339</v>
      </c>
      <c r="R947" t="s">
        <v>1091</v>
      </c>
      <c r="S947" t="s">
        <v>56</v>
      </c>
      <c r="T947" t="s">
        <v>57</v>
      </c>
      <c r="U947" s="3" t="s">
        <v>1092</v>
      </c>
      <c r="V947" t="s">
        <v>59</v>
      </c>
      <c r="W947">
        <v>890903938</v>
      </c>
      <c r="X947" t="s">
        <v>86</v>
      </c>
      <c r="Y947">
        <v>923245</v>
      </c>
      <c r="Z947" t="s">
        <v>403</v>
      </c>
      <c r="AA947" t="s">
        <v>62</v>
      </c>
      <c r="AB947" t="s">
        <v>63</v>
      </c>
      <c r="AC947" t="s">
        <v>172</v>
      </c>
      <c r="AD947" t="s">
        <v>173</v>
      </c>
      <c r="AE947" t="s">
        <v>66</v>
      </c>
      <c r="AF947" s="1">
        <v>3219658</v>
      </c>
      <c r="AG947" s="1">
        <v>0</v>
      </c>
      <c r="AH947" s="1">
        <v>0</v>
      </c>
      <c r="AI947" s="1">
        <v>0</v>
      </c>
      <c r="AJ947" t="s">
        <v>67</v>
      </c>
      <c r="AM947" t="s">
        <v>68</v>
      </c>
      <c r="AS947">
        <v>3825</v>
      </c>
      <c r="AT947">
        <v>3825</v>
      </c>
      <c r="AU947">
        <v>19325</v>
      </c>
      <c r="AV947">
        <v>0</v>
      </c>
      <c r="AX947">
        <v>25625</v>
      </c>
      <c r="AY947">
        <v>64573325</v>
      </c>
      <c r="AZ947" t="s">
        <v>70</v>
      </c>
      <c r="BA947">
        <v>45696</v>
      </c>
      <c r="BB947" t="s">
        <v>174</v>
      </c>
      <c r="BC947" t="s">
        <v>1093</v>
      </c>
      <c r="BD947" t="s">
        <v>1094</v>
      </c>
    </row>
    <row r="948" spans="1:56" x14ac:dyDescent="0.25">
      <c r="A948" t="str">
        <f>OP[[#This Row],[CODIGO_OP]]&amp;OP[[#This Row],[Rubro]]</f>
        <v>64573425-45-NC-3603-1300-20-20305C-3603025-02</v>
      </c>
      <c r="B948" t="str">
        <f>OP[[#This Row],[CODIGO_CRP]]&amp;OP[[#This Row],[Rubro]]</f>
        <v>19425-45-NC-3603-1300-20-20305C-3603025-02</v>
      </c>
      <c r="C948" t="str">
        <f>OP[[#This Row],[CODIGO_CDP]]&amp;OP[[#This Row],[Rubro]]</f>
        <v>3825-45-NC-3603-1300-20-20305C-3603025-02</v>
      </c>
      <c r="D948" t="str">
        <f>_xlfn.CONCAT(MID(OP[[#This Row],[Numero Documento]],1,10),"-",RIGHT(OP[[#This Row],[Dependencia]],2),"-",MID(OP[[#This Row],[Fuente]],1,1))</f>
        <v>64573425-45-N</v>
      </c>
      <c r="E948" t="str">
        <f>_xlfn.CONCAT(MID(OP[[#This Row],[Compromisos]],1,10),"-",RIGHT(OP[[#This Row],[Dependencia]],2),"-",MID(OP[[#This Row],[Fuente]],1,1))</f>
        <v>19425-45-N</v>
      </c>
      <c r="F948" t="str">
        <f>_xlfn.CONCAT(MID(OP[[#This Row],[CDP]],1,10),"-",RIGHT(OP[[#This Row],[Dependencia]],2),"-",MID(OP[[#This Row],[Fuente]],1,1))</f>
        <v>3825-45-N</v>
      </c>
      <c r="G948" t="s">
        <v>1095</v>
      </c>
      <c r="H948">
        <v>45726</v>
      </c>
      <c r="I948">
        <v>45728.099733796298</v>
      </c>
      <c r="J948" t="s">
        <v>51</v>
      </c>
      <c r="K948" s="1">
        <v>3219658</v>
      </c>
      <c r="L948" s="1">
        <v>16883</v>
      </c>
      <c r="M948" s="1">
        <v>3202775</v>
      </c>
      <c r="N948" t="s">
        <v>52</v>
      </c>
      <c r="O948" t="s">
        <v>53</v>
      </c>
      <c r="P948" t="s">
        <v>169</v>
      </c>
      <c r="Q948">
        <v>1012428522</v>
      </c>
      <c r="R948" t="s">
        <v>1096</v>
      </c>
      <c r="S948" t="s">
        <v>56</v>
      </c>
      <c r="T948" t="s">
        <v>57</v>
      </c>
      <c r="U948" s="3" t="s">
        <v>1097</v>
      </c>
      <c r="V948" t="s">
        <v>59</v>
      </c>
      <c r="W948">
        <v>860034313</v>
      </c>
      <c r="X948" t="s">
        <v>97</v>
      </c>
      <c r="Y948">
        <v>923245</v>
      </c>
      <c r="Z948" t="s">
        <v>403</v>
      </c>
      <c r="AA948" t="s">
        <v>62</v>
      </c>
      <c r="AB948" t="s">
        <v>63</v>
      </c>
      <c r="AC948" t="s">
        <v>172</v>
      </c>
      <c r="AD948" t="s">
        <v>173</v>
      </c>
      <c r="AE948" t="s">
        <v>66</v>
      </c>
      <c r="AF948" s="1">
        <v>3219658</v>
      </c>
      <c r="AG948" s="1">
        <v>0</v>
      </c>
      <c r="AH948" s="1">
        <v>0</v>
      </c>
      <c r="AI948" s="1">
        <v>0</v>
      </c>
      <c r="AJ948" t="s">
        <v>67</v>
      </c>
      <c r="AM948" t="s">
        <v>68</v>
      </c>
      <c r="AS948">
        <v>3825</v>
      </c>
      <c r="AT948">
        <v>3825</v>
      </c>
      <c r="AU948">
        <v>19425</v>
      </c>
      <c r="AV948">
        <v>0</v>
      </c>
      <c r="AX948">
        <v>25725</v>
      </c>
      <c r="AY948">
        <v>64573425</v>
      </c>
      <c r="AZ948" t="s">
        <v>70</v>
      </c>
      <c r="BA948">
        <v>45696</v>
      </c>
      <c r="BB948" t="s">
        <v>174</v>
      </c>
      <c r="BC948" t="s">
        <v>1098</v>
      </c>
      <c r="BD948" t="s">
        <v>1094</v>
      </c>
    </row>
    <row r="949" spans="1:56" x14ac:dyDescent="0.25">
      <c r="A949" t="str">
        <f>OP[[#This Row],[CODIGO_OP]]&amp;OP[[#This Row],[Rubro]]</f>
        <v>64573525-45-NC-3603-1300-20-20305C-3603025-02</v>
      </c>
      <c r="B949" t="str">
        <f>OP[[#This Row],[CODIGO_CRP]]&amp;OP[[#This Row],[Rubro]]</f>
        <v>19525-45-NC-3603-1300-20-20305C-3603025-02</v>
      </c>
      <c r="C949" t="str">
        <f>OP[[#This Row],[CODIGO_CDP]]&amp;OP[[#This Row],[Rubro]]</f>
        <v>3825-45-NC-3603-1300-20-20305C-3603025-02</v>
      </c>
      <c r="D949" t="str">
        <f>_xlfn.CONCAT(MID(OP[[#This Row],[Numero Documento]],1,10),"-",RIGHT(OP[[#This Row],[Dependencia]],2),"-",MID(OP[[#This Row],[Fuente]],1,1))</f>
        <v>64573525-45-N</v>
      </c>
      <c r="E949" t="str">
        <f>_xlfn.CONCAT(MID(OP[[#This Row],[Compromisos]],1,10),"-",RIGHT(OP[[#This Row],[Dependencia]],2),"-",MID(OP[[#This Row],[Fuente]],1,1))</f>
        <v>19525-45-N</v>
      </c>
      <c r="F949" t="str">
        <f>_xlfn.CONCAT(MID(OP[[#This Row],[CDP]],1,10),"-",RIGHT(OP[[#This Row],[Dependencia]],2),"-",MID(OP[[#This Row],[Fuente]],1,1))</f>
        <v>3825-45-N</v>
      </c>
      <c r="G949" t="s">
        <v>1099</v>
      </c>
      <c r="H949">
        <v>45726</v>
      </c>
      <c r="I949">
        <v>45728.08965277778</v>
      </c>
      <c r="J949" t="s">
        <v>51</v>
      </c>
      <c r="K949" s="1">
        <v>3219658</v>
      </c>
      <c r="L949" s="1">
        <v>16883</v>
      </c>
      <c r="M949" s="1">
        <v>3202775</v>
      </c>
      <c r="N949" t="s">
        <v>52</v>
      </c>
      <c r="O949" t="s">
        <v>53</v>
      </c>
      <c r="P949" t="s">
        <v>169</v>
      </c>
      <c r="Q949">
        <v>79644336</v>
      </c>
      <c r="R949" t="s">
        <v>1100</v>
      </c>
      <c r="S949" t="s">
        <v>56</v>
      </c>
      <c r="T949" t="s">
        <v>57</v>
      </c>
      <c r="U949" s="3" t="s">
        <v>1101</v>
      </c>
      <c r="V949" t="s">
        <v>59</v>
      </c>
      <c r="W949">
        <v>890903938</v>
      </c>
      <c r="X949" t="s">
        <v>86</v>
      </c>
      <c r="Y949">
        <v>923245</v>
      </c>
      <c r="Z949" t="s">
        <v>403</v>
      </c>
      <c r="AA949" t="s">
        <v>62</v>
      </c>
      <c r="AB949" t="s">
        <v>63</v>
      </c>
      <c r="AC949" t="s">
        <v>172</v>
      </c>
      <c r="AD949" t="s">
        <v>173</v>
      </c>
      <c r="AE949" t="s">
        <v>66</v>
      </c>
      <c r="AF949" s="1">
        <v>3219658</v>
      </c>
      <c r="AG949" s="1">
        <v>0</v>
      </c>
      <c r="AH949" s="1">
        <v>0</v>
      </c>
      <c r="AI949" s="1">
        <v>0</v>
      </c>
      <c r="AJ949" t="s">
        <v>67</v>
      </c>
      <c r="AM949" t="s">
        <v>68</v>
      </c>
      <c r="AS949">
        <v>3825</v>
      </c>
      <c r="AT949">
        <v>3825</v>
      </c>
      <c r="AU949">
        <v>19525</v>
      </c>
      <c r="AV949">
        <v>0</v>
      </c>
      <c r="AX949">
        <v>25825</v>
      </c>
      <c r="AY949">
        <v>64573525</v>
      </c>
      <c r="AZ949" t="s">
        <v>70</v>
      </c>
      <c r="BA949">
        <v>45696</v>
      </c>
      <c r="BB949" t="s">
        <v>174</v>
      </c>
      <c r="BC949" t="s">
        <v>1102</v>
      </c>
      <c r="BD949" t="s">
        <v>1103</v>
      </c>
    </row>
    <row r="950" spans="1:56" x14ac:dyDescent="0.25">
      <c r="A950" t="str">
        <f>OP[[#This Row],[CODIGO_OP]]&amp;OP[[#This Row],[Rubro]]</f>
        <v>64573625-45-NC-3603-1300-20-20305C-3603025-02</v>
      </c>
      <c r="B950" t="str">
        <f>OP[[#This Row],[CODIGO_CRP]]&amp;OP[[#This Row],[Rubro]]</f>
        <v>19725-45-NC-3603-1300-20-20305C-3603025-02</v>
      </c>
      <c r="C950" t="str">
        <f>OP[[#This Row],[CODIGO_CDP]]&amp;OP[[#This Row],[Rubro]]</f>
        <v>3825-45-NC-3603-1300-20-20305C-3603025-02</v>
      </c>
      <c r="D950" t="str">
        <f>_xlfn.CONCAT(MID(OP[[#This Row],[Numero Documento]],1,10),"-",RIGHT(OP[[#This Row],[Dependencia]],2),"-",MID(OP[[#This Row],[Fuente]],1,1))</f>
        <v>64573625-45-N</v>
      </c>
      <c r="E950" t="str">
        <f>_xlfn.CONCAT(MID(OP[[#This Row],[Compromisos]],1,10),"-",RIGHT(OP[[#This Row],[Dependencia]],2),"-",MID(OP[[#This Row],[Fuente]],1,1))</f>
        <v>19725-45-N</v>
      </c>
      <c r="F950" t="str">
        <f>_xlfn.CONCAT(MID(OP[[#This Row],[CDP]],1,10),"-",RIGHT(OP[[#This Row],[Dependencia]],2),"-",MID(OP[[#This Row],[Fuente]],1,1))</f>
        <v>3825-45-N</v>
      </c>
      <c r="G950" t="s">
        <v>1104</v>
      </c>
      <c r="H950">
        <v>45726</v>
      </c>
      <c r="I950">
        <v>45728.08966435185</v>
      </c>
      <c r="J950" t="s">
        <v>51</v>
      </c>
      <c r="K950" s="1">
        <v>3219658</v>
      </c>
      <c r="L950" s="1">
        <v>16883</v>
      </c>
      <c r="M950" s="1">
        <v>3202775</v>
      </c>
      <c r="N950" t="s">
        <v>52</v>
      </c>
      <c r="O950" t="s">
        <v>53</v>
      </c>
      <c r="P950" t="s">
        <v>169</v>
      </c>
      <c r="Q950">
        <v>11227260</v>
      </c>
      <c r="R950" t="s">
        <v>1105</v>
      </c>
      <c r="S950" t="s">
        <v>56</v>
      </c>
      <c r="T950" t="s">
        <v>57</v>
      </c>
      <c r="U950" s="3" t="s">
        <v>1106</v>
      </c>
      <c r="V950" t="s">
        <v>59</v>
      </c>
      <c r="W950">
        <v>890903938</v>
      </c>
      <c r="X950" t="s">
        <v>86</v>
      </c>
      <c r="Y950">
        <v>923245</v>
      </c>
      <c r="Z950" t="s">
        <v>403</v>
      </c>
      <c r="AA950" t="s">
        <v>62</v>
      </c>
      <c r="AB950" t="s">
        <v>63</v>
      </c>
      <c r="AC950" t="s">
        <v>172</v>
      </c>
      <c r="AD950" t="s">
        <v>173</v>
      </c>
      <c r="AE950" t="s">
        <v>66</v>
      </c>
      <c r="AF950" s="1">
        <v>3219658</v>
      </c>
      <c r="AG950" s="1">
        <v>0</v>
      </c>
      <c r="AH950" s="1">
        <v>0</v>
      </c>
      <c r="AI950" s="1">
        <v>0</v>
      </c>
      <c r="AJ950" t="s">
        <v>67</v>
      </c>
      <c r="AM950" t="s">
        <v>68</v>
      </c>
      <c r="AS950">
        <v>3825</v>
      </c>
      <c r="AT950">
        <v>3825</v>
      </c>
      <c r="AU950">
        <v>19725</v>
      </c>
      <c r="AV950">
        <v>0</v>
      </c>
      <c r="AX950">
        <v>25925</v>
      </c>
      <c r="AY950">
        <v>64573625</v>
      </c>
      <c r="AZ950" t="s">
        <v>70</v>
      </c>
      <c r="BA950">
        <v>45696</v>
      </c>
      <c r="BB950" t="s">
        <v>174</v>
      </c>
      <c r="BC950" t="s">
        <v>1107</v>
      </c>
      <c r="BD950" t="s">
        <v>1103</v>
      </c>
    </row>
    <row r="951" spans="1:56" x14ac:dyDescent="0.25">
      <c r="A951" t="str">
        <f>OP[[#This Row],[CODIGO_OP]]&amp;OP[[#This Row],[Rubro]]</f>
        <v>64573725-45-NC-3603-1300-20-20305C-3603025-02</v>
      </c>
      <c r="B951" t="str">
        <f>OP[[#This Row],[CODIGO_CRP]]&amp;OP[[#This Row],[Rubro]]</f>
        <v>19825-45-NC-3603-1300-20-20305C-3603025-02</v>
      </c>
      <c r="C951" t="str">
        <f>OP[[#This Row],[CODIGO_CDP]]&amp;OP[[#This Row],[Rubro]]</f>
        <v>3825-45-NC-3603-1300-20-20305C-3603025-02</v>
      </c>
      <c r="D951" t="str">
        <f>_xlfn.CONCAT(MID(OP[[#This Row],[Numero Documento]],1,10),"-",RIGHT(OP[[#This Row],[Dependencia]],2),"-",MID(OP[[#This Row],[Fuente]],1,1))</f>
        <v>64573725-45-N</v>
      </c>
      <c r="E951" t="str">
        <f>_xlfn.CONCAT(MID(OP[[#This Row],[Compromisos]],1,10),"-",RIGHT(OP[[#This Row],[Dependencia]],2),"-",MID(OP[[#This Row],[Fuente]],1,1))</f>
        <v>19825-45-N</v>
      </c>
      <c r="F951" t="str">
        <f>_xlfn.CONCAT(MID(OP[[#This Row],[CDP]],1,10),"-",RIGHT(OP[[#This Row],[Dependencia]],2),"-",MID(OP[[#This Row],[Fuente]],1,1))</f>
        <v>3825-45-N</v>
      </c>
      <c r="G951" t="s">
        <v>1108</v>
      </c>
      <c r="H951">
        <v>45726</v>
      </c>
      <c r="I951">
        <v>45728.095000000001</v>
      </c>
      <c r="J951" t="s">
        <v>51</v>
      </c>
      <c r="K951" s="1">
        <v>3219658</v>
      </c>
      <c r="L951" s="1">
        <v>18182</v>
      </c>
      <c r="M951" s="1">
        <v>3201476</v>
      </c>
      <c r="N951" t="s">
        <v>52</v>
      </c>
      <c r="O951" t="s">
        <v>53</v>
      </c>
      <c r="P951" t="s">
        <v>169</v>
      </c>
      <c r="Q951">
        <v>80732528</v>
      </c>
      <c r="R951" t="s">
        <v>1109</v>
      </c>
      <c r="S951" t="s">
        <v>56</v>
      </c>
      <c r="T951" t="s">
        <v>57</v>
      </c>
      <c r="U951" s="3" t="s">
        <v>1110</v>
      </c>
      <c r="V951" t="s">
        <v>59</v>
      </c>
      <c r="W951">
        <v>860034594</v>
      </c>
      <c r="X951" t="s">
        <v>195</v>
      </c>
      <c r="Y951">
        <v>923245</v>
      </c>
      <c r="Z951" t="s">
        <v>403</v>
      </c>
      <c r="AA951" t="s">
        <v>62</v>
      </c>
      <c r="AB951" t="s">
        <v>63</v>
      </c>
      <c r="AC951" t="s">
        <v>172</v>
      </c>
      <c r="AD951" t="s">
        <v>173</v>
      </c>
      <c r="AE951" t="s">
        <v>66</v>
      </c>
      <c r="AF951" s="1">
        <v>3219658</v>
      </c>
      <c r="AG951" s="1">
        <v>0</v>
      </c>
      <c r="AH951" s="1">
        <v>0</v>
      </c>
      <c r="AI951" s="1">
        <v>0</v>
      </c>
      <c r="AJ951" t="s">
        <v>67</v>
      </c>
      <c r="AM951" t="s">
        <v>68</v>
      </c>
      <c r="AS951">
        <v>3825</v>
      </c>
      <c r="AT951">
        <v>3825</v>
      </c>
      <c r="AU951">
        <v>19825</v>
      </c>
      <c r="AV951">
        <v>0</v>
      </c>
      <c r="AX951">
        <v>26025</v>
      </c>
      <c r="AY951">
        <v>64573725</v>
      </c>
      <c r="AZ951" t="s">
        <v>70</v>
      </c>
      <c r="BA951">
        <v>45696</v>
      </c>
      <c r="BB951" t="s">
        <v>174</v>
      </c>
      <c r="BC951" t="s">
        <v>1111</v>
      </c>
      <c r="BD951" t="s">
        <v>1103</v>
      </c>
    </row>
    <row r="952" spans="1:56" x14ac:dyDescent="0.25">
      <c r="A952" t="str">
        <f>OP[[#This Row],[CODIGO_OP]]&amp;OP[[#This Row],[Rubro]]</f>
        <v>64573825-45-NC-3603-1300-20-20305C-3603025-02</v>
      </c>
      <c r="B952" t="str">
        <f>OP[[#This Row],[CODIGO_CRP]]&amp;OP[[#This Row],[Rubro]]</f>
        <v>19925-45-NC-3603-1300-20-20305C-3603025-02</v>
      </c>
      <c r="C952" t="str">
        <f>OP[[#This Row],[CODIGO_CDP]]&amp;OP[[#This Row],[Rubro]]</f>
        <v>3825-45-NC-3603-1300-20-20305C-3603025-02</v>
      </c>
      <c r="D952" t="str">
        <f>_xlfn.CONCAT(MID(OP[[#This Row],[Numero Documento]],1,10),"-",RIGHT(OP[[#This Row],[Dependencia]],2),"-",MID(OP[[#This Row],[Fuente]],1,1))</f>
        <v>64573825-45-N</v>
      </c>
      <c r="E952" t="str">
        <f>_xlfn.CONCAT(MID(OP[[#This Row],[Compromisos]],1,10),"-",RIGHT(OP[[#This Row],[Dependencia]],2),"-",MID(OP[[#This Row],[Fuente]],1,1))</f>
        <v>19925-45-N</v>
      </c>
      <c r="F952" t="str">
        <f>_xlfn.CONCAT(MID(OP[[#This Row],[CDP]],1,10),"-",RIGHT(OP[[#This Row],[Dependencia]],2),"-",MID(OP[[#This Row],[Fuente]],1,1))</f>
        <v>3825-45-N</v>
      </c>
      <c r="G952" t="s">
        <v>1112</v>
      </c>
      <c r="H952">
        <v>45726</v>
      </c>
      <c r="I952">
        <v>45728.08966435185</v>
      </c>
      <c r="J952" t="s">
        <v>51</v>
      </c>
      <c r="K952" s="1">
        <v>3219658</v>
      </c>
      <c r="L952" s="1">
        <v>16883</v>
      </c>
      <c r="M952" s="1">
        <v>3202775</v>
      </c>
      <c r="N952" t="s">
        <v>52</v>
      </c>
      <c r="O952" t="s">
        <v>53</v>
      </c>
      <c r="P952" t="s">
        <v>169</v>
      </c>
      <c r="Q952">
        <v>1085257212</v>
      </c>
      <c r="R952" t="s">
        <v>1113</v>
      </c>
      <c r="S952" t="s">
        <v>56</v>
      </c>
      <c r="T952" t="s">
        <v>57</v>
      </c>
      <c r="U952" s="3" t="s">
        <v>1114</v>
      </c>
      <c r="V952" t="s">
        <v>59</v>
      </c>
      <c r="W952">
        <v>890903938</v>
      </c>
      <c r="X952" t="s">
        <v>86</v>
      </c>
      <c r="Y952">
        <v>923245</v>
      </c>
      <c r="Z952" t="s">
        <v>403</v>
      </c>
      <c r="AA952" t="s">
        <v>62</v>
      </c>
      <c r="AB952" t="s">
        <v>63</v>
      </c>
      <c r="AC952" t="s">
        <v>172</v>
      </c>
      <c r="AD952" t="s">
        <v>173</v>
      </c>
      <c r="AE952" t="s">
        <v>66</v>
      </c>
      <c r="AF952" s="1">
        <v>3219658</v>
      </c>
      <c r="AG952" s="1">
        <v>0</v>
      </c>
      <c r="AH952" s="1">
        <v>0</v>
      </c>
      <c r="AI952" s="1">
        <v>0</v>
      </c>
      <c r="AJ952" t="s">
        <v>67</v>
      </c>
      <c r="AM952" t="s">
        <v>68</v>
      </c>
      <c r="AS952">
        <v>3825</v>
      </c>
      <c r="AT952">
        <v>3825</v>
      </c>
      <c r="AU952">
        <v>19925</v>
      </c>
      <c r="AV952">
        <v>0</v>
      </c>
      <c r="AX952">
        <v>26125</v>
      </c>
      <c r="AY952">
        <v>64573825</v>
      </c>
      <c r="AZ952" t="s">
        <v>70</v>
      </c>
      <c r="BA952">
        <v>45696</v>
      </c>
      <c r="BB952" t="s">
        <v>174</v>
      </c>
      <c r="BC952" t="s">
        <v>1115</v>
      </c>
      <c r="BD952" t="s">
        <v>1103</v>
      </c>
    </row>
    <row r="953" spans="1:56" x14ac:dyDescent="0.25">
      <c r="A953" t="str">
        <f>OP[[#This Row],[CODIGO_OP]]&amp;OP[[#This Row],[Rubro]]</f>
        <v>64573925-45-NC-3603-1300-20-20305C-3603025-02</v>
      </c>
      <c r="B953" t="str">
        <f>OP[[#This Row],[CODIGO_CRP]]&amp;OP[[#This Row],[Rubro]]</f>
        <v>20025-45-NC-3603-1300-20-20305C-3603025-02</v>
      </c>
      <c r="C953" t="str">
        <f>OP[[#This Row],[CODIGO_CDP]]&amp;OP[[#This Row],[Rubro]]</f>
        <v>3825-45-NC-3603-1300-20-20305C-3603025-02</v>
      </c>
      <c r="D953" t="str">
        <f>_xlfn.CONCAT(MID(OP[[#This Row],[Numero Documento]],1,10),"-",RIGHT(OP[[#This Row],[Dependencia]],2),"-",MID(OP[[#This Row],[Fuente]],1,1))</f>
        <v>64573925-45-N</v>
      </c>
      <c r="E953" t="str">
        <f>_xlfn.CONCAT(MID(OP[[#This Row],[Compromisos]],1,10),"-",RIGHT(OP[[#This Row],[Dependencia]],2),"-",MID(OP[[#This Row],[Fuente]],1,1))</f>
        <v>20025-45-N</v>
      </c>
      <c r="F953" t="str">
        <f>_xlfn.CONCAT(MID(OP[[#This Row],[CDP]],1,10),"-",RIGHT(OP[[#This Row],[Dependencia]],2),"-",MID(OP[[#This Row],[Fuente]],1,1))</f>
        <v>3825-45-N</v>
      </c>
      <c r="G953" t="s">
        <v>1116</v>
      </c>
      <c r="H953">
        <v>45726</v>
      </c>
      <c r="I953">
        <v>45728.089560185188</v>
      </c>
      <c r="J953" t="s">
        <v>51</v>
      </c>
      <c r="K953" s="1">
        <v>3219658</v>
      </c>
      <c r="L953" s="1">
        <v>16883</v>
      </c>
      <c r="M953" s="1">
        <v>3202775</v>
      </c>
      <c r="N953" t="s">
        <v>52</v>
      </c>
      <c r="O953" t="s">
        <v>53</v>
      </c>
      <c r="P953" t="s">
        <v>169</v>
      </c>
      <c r="Q953">
        <v>39725669</v>
      </c>
      <c r="R953" t="s">
        <v>1117</v>
      </c>
      <c r="S953" t="s">
        <v>56</v>
      </c>
      <c r="T953" t="s">
        <v>57</v>
      </c>
      <c r="U953" s="3" t="s">
        <v>1118</v>
      </c>
      <c r="V953" t="s">
        <v>59</v>
      </c>
      <c r="W953">
        <v>890903938</v>
      </c>
      <c r="X953" t="s">
        <v>86</v>
      </c>
      <c r="Y953">
        <v>923245</v>
      </c>
      <c r="Z953" t="s">
        <v>403</v>
      </c>
      <c r="AA953" t="s">
        <v>62</v>
      </c>
      <c r="AB953" t="s">
        <v>63</v>
      </c>
      <c r="AC953" t="s">
        <v>172</v>
      </c>
      <c r="AD953" t="s">
        <v>173</v>
      </c>
      <c r="AE953" t="s">
        <v>66</v>
      </c>
      <c r="AF953" s="1">
        <v>3219658</v>
      </c>
      <c r="AG953" s="1">
        <v>0</v>
      </c>
      <c r="AH953" s="1">
        <v>0</v>
      </c>
      <c r="AI953" s="1">
        <v>0</v>
      </c>
      <c r="AJ953" t="s">
        <v>67</v>
      </c>
      <c r="AM953" t="s">
        <v>68</v>
      </c>
      <c r="AS953">
        <v>3825</v>
      </c>
      <c r="AT953">
        <v>3825</v>
      </c>
      <c r="AU953">
        <v>20025</v>
      </c>
      <c r="AV953">
        <v>0</v>
      </c>
      <c r="AX953">
        <v>26225</v>
      </c>
      <c r="AY953">
        <v>64573925</v>
      </c>
      <c r="AZ953" t="s">
        <v>70</v>
      </c>
      <c r="BA953">
        <v>45696</v>
      </c>
      <c r="BB953" t="s">
        <v>174</v>
      </c>
      <c r="BC953" t="s">
        <v>1119</v>
      </c>
      <c r="BD953" t="s">
        <v>1103</v>
      </c>
    </row>
    <row r="954" spans="1:56" x14ac:dyDescent="0.25">
      <c r="A954" t="str">
        <f>OP[[#This Row],[CODIGO_OP]]&amp;OP[[#This Row],[Rubro]]</f>
        <v>64574025-45-NC-3603-1300-20-20305C-3603025-02</v>
      </c>
      <c r="B954" t="str">
        <f>OP[[#This Row],[CODIGO_CRP]]&amp;OP[[#This Row],[Rubro]]</f>
        <v>20125-45-NC-3603-1300-20-20305C-3603025-02</v>
      </c>
      <c r="C954" t="str">
        <f>OP[[#This Row],[CODIGO_CDP]]&amp;OP[[#This Row],[Rubro]]</f>
        <v>3825-45-NC-3603-1300-20-20305C-3603025-02</v>
      </c>
      <c r="D954" t="str">
        <f>_xlfn.CONCAT(MID(OP[[#This Row],[Numero Documento]],1,10),"-",RIGHT(OP[[#This Row],[Dependencia]],2),"-",MID(OP[[#This Row],[Fuente]],1,1))</f>
        <v>64574025-45-N</v>
      </c>
      <c r="E954" t="str">
        <f>_xlfn.CONCAT(MID(OP[[#This Row],[Compromisos]],1,10),"-",RIGHT(OP[[#This Row],[Dependencia]],2),"-",MID(OP[[#This Row],[Fuente]],1,1))</f>
        <v>20125-45-N</v>
      </c>
      <c r="F954" t="str">
        <f>_xlfn.CONCAT(MID(OP[[#This Row],[CDP]],1,10),"-",RIGHT(OP[[#This Row],[Dependencia]],2),"-",MID(OP[[#This Row],[Fuente]],1,1))</f>
        <v>3825-45-N</v>
      </c>
      <c r="G954" t="s">
        <v>1120</v>
      </c>
      <c r="H954">
        <v>45726</v>
      </c>
      <c r="I954">
        <v>45728.099861111114</v>
      </c>
      <c r="J954" t="s">
        <v>51</v>
      </c>
      <c r="K954" s="1">
        <v>3219658</v>
      </c>
      <c r="L954" s="1">
        <v>16883</v>
      </c>
      <c r="M954" s="1">
        <v>3202775</v>
      </c>
      <c r="N954" t="s">
        <v>52</v>
      </c>
      <c r="O954" t="s">
        <v>53</v>
      </c>
      <c r="P954" t="s">
        <v>169</v>
      </c>
      <c r="Q954">
        <v>52123001</v>
      </c>
      <c r="R954" t="s">
        <v>1121</v>
      </c>
      <c r="S954" t="s">
        <v>56</v>
      </c>
      <c r="T954" t="s">
        <v>57</v>
      </c>
      <c r="U954" s="3" t="s">
        <v>1122</v>
      </c>
      <c r="V954" t="s">
        <v>59</v>
      </c>
      <c r="W954">
        <v>860034313</v>
      </c>
      <c r="X954" t="s">
        <v>97</v>
      </c>
      <c r="Y954">
        <v>923245</v>
      </c>
      <c r="Z954" t="s">
        <v>403</v>
      </c>
      <c r="AA954" t="s">
        <v>62</v>
      </c>
      <c r="AB954" t="s">
        <v>63</v>
      </c>
      <c r="AC954" t="s">
        <v>172</v>
      </c>
      <c r="AD954" t="s">
        <v>173</v>
      </c>
      <c r="AE954" t="s">
        <v>66</v>
      </c>
      <c r="AF954" s="1">
        <v>3219658</v>
      </c>
      <c r="AG954" s="1">
        <v>0</v>
      </c>
      <c r="AH954" s="1">
        <v>0</v>
      </c>
      <c r="AI954" s="1">
        <v>0</v>
      </c>
      <c r="AJ954" t="s">
        <v>67</v>
      </c>
      <c r="AM954" t="s">
        <v>68</v>
      </c>
      <c r="AS954">
        <v>3825</v>
      </c>
      <c r="AT954">
        <v>3825</v>
      </c>
      <c r="AU954">
        <v>20125</v>
      </c>
      <c r="AV954">
        <v>0</v>
      </c>
      <c r="AX954">
        <v>26325</v>
      </c>
      <c r="AY954">
        <v>64574025</v>
      </c>
      <c r="AZ954" t="s">
        <v>70</v>
      </c>
      <c r="BA954">
        <v>45696</v>
      </c>
      <c r="BB954" t="s">
        <v>174</v>
      </c>
      <c r="BC954" t="s">
        <v>1123</v>
      </c>
      <c r="BD954" t="s">
        <v>1103</v>
      </c>
    </row>
    <row r="955" spans="1:56" x14ac:dyDescent="0.25">
      <c r="A955" t="str">
        <f>OP[[#This Row],[CODIGO_OP]]&amp;OP[[#This Row],[Rubro]]</f>
        <v>64574125-45-NC-3603-1300-20-20305C-3603025-02</v>
      </c>
      <c r="B955" t="str">
        <f>OP[[#This Row],[CODIGO_CRP]]&amp;OP[[#This Row],[Rubro]]</f>
        <v>20225-45-NC-3603-1300-20-20305C-3603025-02</v>
      </c>
      <c r="C955" t="str">
        <f>OP[[#This Row],[CODIGO_CDP]]&amp;OP[[#This Row],[Rubro]]</f>
        <v>3825-45-NC-3603-1300-20-20305C-3603025-02</v>
      </c>
      <c r="D955" t="str">
        <f>_xlfn.CONCAT(MID(OP[[#This Row],[Numero Documento]],1,10),"-",RIGHT(OP[[#This Row],[Dependencia]],2),"-",MID(OP[[#This Row],[Fuente]],1,1))</f>
        <v>64574125-45-N</v>
      </c>
      <c r="E955" t="str">
        <f>_xlfn.CONCAT(MID(OP[[#This Row],[Compromisos]],1,10),"-",RIGHT(OP[[#This Row],[Dependencia]],2),"-",MID(OP[[#This Row],[Fuente]],1,1))</f>
        <v>20225-45-N</v>
      </c>
      <c r="F955" t="str">
        <f>_xlfn.CONCAT(MID(OP[[#This Row],[CDP]],1,10),"-",RIGHT(OP[[#This Row],[Dependencia]],2),"-",MID(OP[[#This Row],[Fuente]],1,1))</f>
        <v>3825-45-N</v>
      </c>
      <c r="G955" t="s">
        <v>1124</v>
      </c>
      <c r="H955">
        <v>45726</v>
      </c>
      <c r="I955">
        <v>45728.089675925927</v>
      </c>
      <c r="J955" t="s">
        <v>51</v>
      </c>
      <c r="K955" s="1">
        <v>3219658</v>
      </c>
      <c r="L955" s="1">
        <v>16883</v>
      </c>
      <c r="M955" s="1">
        <v>3202775</v>
      </c>
      <c r="N955" t="s">
        <v>52</v>
      </c>
      <c r="O955" t="s">
        <v>53</v>
      </c>
      <c r="P955" t="s">
        <v>169</v>
      </c>
      <c r="Q955">
        <v>93372441</v>
      </c>
      <c r="R955" t="s">
        <v>1125</v>
      </c>
      <c r="S955" t="s">
        <v>56</v>
      </c>
      <c r="T955" t="s">
        <v>57</v>
      </c>
      <c r="U955" s="3" t="s">
        <v>1126</v>
      </c>
      <c r="V955" t="s">
        <v>59</v>
      </c>
      <c r="W955">
        <v>890903938</v>
      </c>
      <c r="X955" t="s">
        <v>86</v>
      </c>
      <c r="Y955">
        <v>923245</v>
      </c>
      <c r="Z955" t="s">
        <v>403</v>
      </c>
      <c r="AA955" t="s">
        <v>62</v>
      </c>
      <c r="AB955" t="s">
        <v>63</v>
      </c>
      <c r="AC955" t="s">
        <v>172</v>
      </c>
      <c r="AD955" t="s">
        <v>173</v>
      </c>
      <c r="AE955" t="s">
        <v>66</v>
      </c>
      <c r="AF955" s="1">
        <v>3219658</v>
      </c>
      <c r="AG955" s="1">
        <v>0</v>
      </c>
      <c r="AH955" s="1">
        <v>0</v>
      </c>
      <c r="AI955" s="1">
        <v>0</v>
      </c>
      <c r="AJ955" t="s">
        <v>67</v>
      </c>
      <c r="AM955" t="s">
        <v>68</v>
      </c>
      <c r="AS955">
        <v>3825</v>
      </c>
      <c r="AT955">
        <v>3825</v>
      </c>
      <c r="AU955">
        <v>20225</v>
      </c>
      <c r="AV955">
        <v>0</v>
      </c>
      <c r="AX955">
        <v>26425</v>
      </c>
      <c r="AY955">
        <v>64574125</v>
      </c>
      <c r="AZ955" t="s">
        <v>70</v>
      </c>
      <c r="BA955">
        <v>45696</v>
      </c>
      <c r="BB955" t="s">
        <v>174</v>
      </c>
      <c r="BC955" t="s">
        <v>1127</v>
      </c>
      <c r="BD955" t="s">
        <v>1103</v>
      </c>
    </row>
    <row r="956" spans="1:56" x14ac:dyDescent="0.25">
      <c r="A956" t="str">
        <f>OP[[#This Row],[CODIGO_OP]]&amp;OP[[#This Row],[Rubro]]</f>
        <v>64574225-45-NC-3603-1300-20-20305C-3603025-02</v>
      </c>
      <c r="B956" t="str">
        <f>OP[[#This Row],[CODIGO_CRP]]&amp;OP[[#This Row],[Rubro]]</f>
        <v>20325-45-NC-3603-1300-20-20305C-3603025-02</v>
      </c>
      <c r="C956" t="str">
        <f>OP[[#This Row],[CODIGO_CDP]]&amp;OP[[#This Row],[Rubro]]</f>
        <v>3825-45-NC-3603-1300-20-20305C-3603025-02</v>
      </c>
      <c r="D956" t="str">
        <f>_xlfn.CONCAT(MID(OP[[#This Row],[Numero Documento]],1,10),"-",RIGHT(OP[[#This Row],[Dependencia]],2),"-",MID(OP[[#This Row],[Fuente]],1,1))</f>
        <v>64574225-45-N</v>
      </c>
      <c r="E956" t="str">
        <f>_xlfn.CONCAT(MID(OP[[#This Row],[Compromisos]],1,10),"-",RIGHT(OP[[#This Row],[Dependencia]],2),"-",MID(OP[[#This Row],[Fuente]],1,1))</f>
        <v>20325-45-N</v>
      </c>
      <c r="F956" t="str">
        <f>_xlfn.CONCAT(MID(OP[[#This Row],[CDP]],1,10),"-",RIGHT(OP[[#This Row],[Dependencia]],2),"-",MID(OP[[#This Row],[Fuente]],1,1))</f>
        <v>3825-45-N</v>
      </c>
      <c r="G956" t="s">
        <v>1128</v>
      </c>
      <c r="H956">
        <v>45726</v>
      </c>
      <c r="I956">
        <v>45728.099791666667</v>
      </c>
      <c r="J956" t="s">
        <v>51</v>
      </c>
      <c r="K956" s="1">
        <v>3219658</v>
      </c>
      <c r="L956" s="1">
        <v>16883</v>
      </c>
      <c r="M956" s="1">
        <v>3202775</v>
      </c>
      <c r="N956" t="s">
        <v>52</v>
      </c>
      <c r="O956" t="s">
        <v>53</v>
      </c>
      <c r="P956" t="s">
        <v>169</v>
      </c>
      <c r="Q956">
        <v>79002678</v>
      </c>
      <c r="R956" t="s">
        <v>1129</v>
      </c>
      <c r="S956" t="s">
        <v>56</v>
      </c>
      <c r="T956" t="s">
        <v>57</v>
      </c>
      <c r="U956" s="3" t="s">
        <v>1130</v>
      </c>
      <c r="V956" t="s">
        <v>59</v>
      </c>
      <c r="W956">
        <v>860034313</v>
      </c>
      <c r="X956" t="s">
        <v>97</v>
      </c>
      <c r="Y956">
        <v>923245</v>
      </c>
      <c r="Z956" t="s">
        <v>403</v>
      </c>
      <c r="AA956" t="s">
        <v>62</v>
      </c>
      <c r="AB956" t="s">
        <v>63</v>
      </c>
      <c r="AC956" t="s">
        <v>172</v>
      </c>
      <c r="AD956" t="s">
        <v>173</v>
      </c>
      <c r="AE956" t="s">
        <v>66</v>
      </c>
      <c r="AF956" s="1">
        <v>3219658</v>
      </c>
      <c r="AG956" s="1">
        <v>0</v>
      </c>
      <c r="AH956" s="1">
        <v>0</v>
      </c>
      <c r="AI956" s="1">
        <v>0</v>
      </c>
      <c r="AJ956" t="s">
        <v>67</v>
      </c>
      <c r="AM956" t="s">
        <v>68</v>
      </c>
      <c r="AS956">
        <v>3825</v>
      </c>
      <c r="AT956">
        <v>3825</v>
      </c>
      <c r="AU956">
        <v>20325</v>
      </c>
      <c r="AV956">
        <v>0</v>
      </c>
      <c r="AX956">
        <v>26525</v>
      </c>
      <c r="AY956">
        <v>64574225</v>
      </c>
      <c r="AZ956" t="s">
        <v>70</v>
      </c>
      <c r="BA956">
        <v>45696</v>
      </c>
      <c r="BB956" t="s">
        <v>174</v>
      </c>
      <c r="BC956" t="s">
        <v>1131</v>
      </c>
      <c r="BD956" t="s">
        <v>1103</v>
      </c>
    </row>
    <row r="957" spans="1:56" x14ac:dyDescent="0.25">
      <c r="A957" t="str">
        <f>OP[[#This Row],[CODIGO_OP]]&amp;OP[[#This Row],[Rubro]]</f>
        <v>64574325-45-NC-3603-1300-20-20305C-3603025-02</v>
      </c>
      <c r="B957" t="str">
        <f>OP[[#This Row],[CODIGO_CRP]]&amp;OP[[#This Row],[Rubro]]</f>
        <v>20425-45-NC-3603-1300-20-20305C-3603025-02</v>
      </c>
      <c r="C957" t="str">
        <f>OP[[#This Row],[CODIGO_CDP]]&amp;OP[[#This Row],[Rubro]]</f>
        <v>3825-45-NC-3603-1300-20-20305C-3603025-02</v>
      </c>
      <c r="D957" t="str">
        <f>_xlfn.CONCAT(MID(OP[[#This Row],[Numero Documento]],1,10),"-",RIGHT(OP[[#This Row],[Dependencia]],2),"-",MID(OP[[#This Row],[Fuente]],1,1))</f>
        <v>64574325-45-N</v>
      </c>
      <c r="E957" t="str">
        <f>_xlfn.CONCAT(MID(OP[[#This Row],[Compromisos]],1,10),"-",RIGHT(OP[[#This Row],[Dependencia]],2),"-",MID(OP[[#This Row],[Fuente]],1,1))</f>
        <v>20425-45-N</v>
      </c>
      <c r="F957" t="str">
        <f>_xlfn.CONCAT(MID(OP[[#This Row],[CDP]],1,10),"-",RIGHT(OP[[#This Row],[Dependencia]],2),"-",MID(OP[[#This Row],[Fuente]],1,1))</f>
        <v>3825-45-N</v>
      </c>
      <c r="G957" t="s">
        <v>1132</v>
      </c>
      <c r="H957">
        <v>45726</v>
      </c>
      <c r="I957">
        <v>45728.096446759257</v>
      </c>
      <c r="J957" t="s">
        <v>51</v>
      </c>
      <c r="K957" s="1">
        <v>3219658</v>
      </c>
      <c r="L957" s="1">
        <v>16883</v>
      </c>
      <c r="M957" s="1">
        <v>3202775</v>
      </c>
      <c r="N957" t="s">
        <v>52</v>
      </c>
      <c r="O957" t="s">
        <v>53</v>
      </c>
      <c r="P957" t="s">
        <v>169</v>
      </c>
      <c r="Q957">
        <v>65630940</v>
      </c>
      <c r="R957" t="s">
        <v>1133</v>
      </c>
      <c r="S957" t="s">
        <v>56</v>
      </c>
      <c r="T957" t="s">
        <v>57</v>
      </c>
      <c r="U957" s="3" t="s">
        <v>1134</v>
      </c>
      <c r="V957" t="s">
        <v>59</v>
      </c>
      <c r="W957">
        <v>860007335</v>
      </c>
      <c r="X957" t="s">
        <v>201</v>
      </c>
      <c r="Y957">
        <v>923245</v>
      </c>
      <c r="Z957" t="s">
        <v>403</v>
      </c>
      <c r="AA957" t="s">
        <v>62</v>
      </c>
      <c r="AB957" t="s">
        <v>63</v>
      </c>
      <c r="AC957" t="s">
        <v>172</v>
      </c>
      <c r="AD957" t="s">
        <v>173</v>
      </c>
      <c r="AE957" t="s">
        <v>66</v>
      </c>
      <c r="AF957" s="1">
        <v>3219658</v>
      </c>
      <c r="AG957" s="1">
        <v>0</v>
      </c>
      <c r="AH957" s="1">
        <v>0</v>
      </c>
      <c r="AI957" s="1">
        <v>0</v>
      </c>
      <c r="AJ957" t="s">
        <v>67</v>
      </c>
      <c r="AM957" t="s">
        <v>68</v>
      </c>
      <c r="AS957">
        <v>3825</v>
      </c>
      <c r="AT957">
        <v>3825</v>
      </c>
      <c r="AU957">
        <v>20425</v>
      </c>
      <c r="AV957">
        <v>0</v>
      </c>
      <c r="AX957">
        <v>26625</v>
      </c>
      <c r="AY957">
        <v>64574325</v>
      </c>
      <c r="AZ957" t="s">
        <v>70</v>
      </c>
      <c r="BA957">
        <v>45696</v>
      </c>
      <c r="BB957" t="s">
        <v>174</v>
      </c>
      <c r="BC957" t="s">
        <v>1135</v>
      </c>
      <c r="BD957" t="s">
        <v>1103</v>
      </c>
    </row>
    <row r="958" spans="1:56" x14ac:dyDescent="0.25">
      <c r="A958" t="str">
        <f>OP[[#This Row],[CODIGO_OP]]&amp;OP[[#This Row],[Rubro]]</f>
        <v>64574425-45-NC-3603-1300-20-20305C-3603025-02</v>
      </c>
      <c r="B958" t="str">
        <f>OP[[#This Row],[CODIGO_CRP]]&amp;OP[[#This Row],[Rubro]]</f>
        <v>20525-45-NC-3603-1300-20-20305C-3603025-02</v>
      </c>
      <c r="C958" t="str">
        <f>OP[[#This Row],[CODIGO_CDP]]&amp;OP[[#This Row],[Rubro]]</f>
        <v>3825-45-NC-3603-1300-20-20305C-3603025-02</v>
      </c>
      <c r="D958" t="str">
        <f>_xlfn.CONCAT(MID(OP[[#This Row],[Numero Documento]],1,10),"-",RIGHT(OP[[#This Row],[Dependencia]],2),"-",MID(OP[[#This Row],[Fuente]],1,1))</f>
        <v>64574425-45-N</v>
      </c>
      <c r="E958" t="str">
        <f>_xlfn.CONCAT(MID(OP[[#This Row],[Compromisos]],1,10),"-",RIGHT(OP[[#This Row],[Dependencia]],2),"-",MID(OP[[#This Row],[Fuente]],1,1))</f>
        <v>20525-45-N</v>
      </c>
      <c r="F958" t="str">
        <f>_xlfn.CONCAT(MID(OP[[#This Row],[CDP]],1,10),"-",RIGHT(OP[[#This Row],[Dependencia]],2),"-",MID(OP[[#This Row],[Fuente]],1,1))</f>
        <v>3825-45-N</v>
      </c>
      <c r="G958" t="s">
        <v>1136</v>
      </c>
      <c r="H958">
        <v>45726</v>
      </c>
      <c r="I958">
        <v>45728.089537037034</v>
      </c>
      <c r="J958" t="s">
        <v>51</v>
      </c>
      <c r="K958" s="1">
        <v>3219658</v>
      </c>
      <c r="L958" s="1">
        <v>18912</v>
      </c>
      <c r="M958" s="1">
        <v>3200746</v>
      </c>
      <c r="N958" t="s">
        <v>52</v>
      </c>
      <c r="O958" t="s">
        <v>53</v>
      </c>
      <c r="P958" t="s">
        <v>169</v>
      </c>
      <c r="Q958">
        <v>1024562193</v>
      </c>
      <c r="R958" t="s">
        <v>1137</v>
      </c>
      <c r="S958" t="s">
        <v>56</v>
      </c>
      <c r="T958" t="s">
        <v>57</v>
      </c>
      <c r="U958" s="3" t="s">
        <v>1138</v>
      </c>
      <c r="V958" t="s">
        <v>59</v>
      </c>
      <c r="W958">
        <v>890903938</v>
      </c>
      <c r="X958" t="s">
        <v>86</v>
      </c>
      <c r="Y958">
        <v>923245</v>
      </c>
      <c r="Z958" t="s">
        <v>403</v>
      </c>
      <c r="AA958" t="s">
        <v>62</v>
      </c>
      <c r="AB958" t="s">
        <v>63</v>
      </c>
      <c r="AC958" t="s">
        <v>172</v>
      </c>
      <c r="AD958" t="s">
        <v>173</v>
      </c>
      <c r="AE958" t="s">
        <v>66</v>
      </c>
      <c r="AF958" s="1">
        <v>3219658</v>
      </c>
      <c r="AG958" s="1">
        <v>0</v>
      </c>
      <c r="AH958" s="1">
        <v>0</v>
      </c>
      <c r="AI958" s="1">
        <v>0</v>
      </c>
      <c r="AJ958" t="s">
        <v>67</v>
      </c>
      <c r="AM958" t="s">
        <v>68</v>
      </c>
      <c r="AS958">
        <v>3825</v>
      </c>
      <c r="AT958">
        <v>3825</v>
      </c>
      <c r="AU958">
        <v>20525</v>
      </c>
      <c r="AV958">
        <v>0</v>
      </c>
      <c r="AX958">
        <v>26725</v>
      </c>
      <c r="AY958">
        <v>64574425</v>
      </c>
      <c r="AZ958" t="s">
        <v>70</v>
      </c>
      <c r="BA958">
        <v>45696</v>
      </c>
      <c r="BB958" t="s">
        <v>174</v>
      </c>
      <c r="BC958" t="s">
        <v>1139</v>
      </c>
      <c r="BD958" t="s">
        <v>1103</v>
      </c>
    </row>
    <row r="959" spans="1:56" x14ac:dyDescent="0.25">
      <c r="A959" t="str">
        <f>OP[[#This Row],[CODIGO_OP]]&amp;OP[[#This Row],[Rubro]]</f>
        <v>64574525-45-NC-3603-1300-20-20305C-3603025-02</v>
      </c>
      <c r="B959" t="str">
        <f>OP[[#This Row],[CODIGO_CRP]]&amp;OP[[#This Row],[Rubro]]</f>
        <v>20625-45-NC-3603-1300-20-20305C-3603025-02</v>
      </c>
      <c r="C959" t="str">
        <f>OP[[#This Row],[CODIGO_CDP]]&amp;OP[[#This Row],[Rubro]]</f>
        <v>3825-45-NC-3603-1300-20-20305C-3603025-02</v>
      </c>
      <c r="D959" t="str">
        <f>_xlfn.CONCAT(MID(OP[[#This Row],[Numero Documento]],1,10),"-",RIGHT(OP[[#This Row],[Dependencia]],2),"-",MID(OP[[#This Row],[Fuente]],1,1))</f>
        <v>64574525-45-N</v>
      </c>
      <c r="E959" t="str">
        <f>_xlfn.CONCAT(MID(OP[[#This Row],[Compromisos]],1,10),"-",RIGHT(OP[[#This Row],[Dependencia]],2),"-",MID(OP[[#This Row],[Fuente]],1,1))</f>
        <v>20625-45-N</v>
      </c>
      <c r="F959" t="str">
        <f>_xlfn.CONCAT(MID(OP[[#This Row],[CDP]],1,10),"-",RIGHT(OP[[#This Row],[Dependencia]],2),"-",MID(OP[[#This Row],[Fuente]],1,1))</f>
        <v>3825-45-N</v>
      </c>
      <c r="G959" t="s">
        <v>1140</v>
      </c>
      <c r="H959">
        <v>45726</v>
      </c>
      <c r="I959">
        <v>45728.099745370368</v>
      </c>
      <c r="J959" t="s">
        <v>51</v>
      </c>
      <c r="K959" s="1">
        <v>3219658</v>
      </c>
      <c r="L959" s="1">
        <v>16883</v>
      </c>
      <c r="M959" s="1">
        <v>3202775</v>
      </c>
      <c r="N959" t="s">
        <v>52</v>
      </c>
      <c r="O959" t="s">
        <v>53</v>
      </c>
      <c r="P959" t="s">
        <v>169</v>
      </c>
      <c r="Q959">
        <v>1030569761</v>
      </c>
      <c r="R959" t="s">
        <v>1141</v>
      </c>
      <c r="S959" t="s">
        <v>56</v>
      </c>
      <c r="T959" t="s">
        <v>57</v>
      </c>
      <c r="U959" s="3" t="s">
        <v>1142</v>
      </c>
      <c r="V959" t="s">
        <v>59</v>
      </c>
      <c r="W959">
        <v>860034313</v>
      </c>
      <c r="X959" t="s">
        <v>97</v>
      </c>
      <c r="Y959">
        <v>923245</v>
      </c>
      <c r="Z959" t="s">
        <v>403</v>
      </c>
      <c r="AA959" t="s">
        <v>62</v>
      </c>
      <c r="AB959" t="s">
        <v>63</v>
      </c>
      <c r="AC959" t="s">
        <v>172</v>
      </c>
      <c r="AD959" t="s">
        <v>173</v>
      </c>
      <c r="AE959" t="s">
        <v>66</v>
      </c>
      <c r="AF959" s="1">
        <v>3219658</v>
      </c>
      <c r="AG959" s="1">
        <v>0</v>
      </c>
      <c r="AH959" s="1">
        <v>0</v>
      </c>
      <c r="AI959" s="1">
        <v>0</v>
      </c>
      <c r="AJ959" t="s">
        <v>67</v>
      </c>
      <c r="AM959" t="s">
        <v>68</v>
      </c>
      <c r="AS959">
        <v>3825</v>
      </c>
      <c r="AT959">
        <v>3825</v>
      </c>
      <c r="AU959">
        <v>20625</v>
      </c>
      <c r="AV959">
        <v>0</v>
      </c>
      <c r="AX959">
        <v>26825</v>
      </c>
      <c r="AY959">
        <v>64574525</v>
      </c>
      <c r="AZ959" t="s">
        <v>70</v>
      </c>
      <c r="BA959">
        <v>45696</v>
      </c>
      <c r="BB959" t="s">
        <v>174</v>
      </c>
      <c r="BC959" t="s">
        <v>1143</v>
      </c>
      <c r="BD959" t="s">
        <v>1103</v>
      </c>
    </row>
    <row r="960" spans="1:56" x14ac:dyDescent="0.25">
      <c r="A960" t="str">
        <f>OP[[#This Row],[CODIGO_OP]]&amp;OP[[#This Row],[Rubro]]</f>
        <v>64574625-45-NC-3603-1300-20-20305C-3603025-02</v>
      </c>
      <c r="B960" t="str">
        <f>OP[[#This Row],[CODIGO_CRP]]&amp;OP[[#This Row],[Rubro]]</f>
        <v>20725-45-NC-3603-1300-20-20305C-3603025-02</v>
      </c>
      <c r="C960" t="str">
        <f>OP[[#This Row],[CODIGO_CDP]]&amp;OP[[#This Row],[Rubro]]</f>
        <v>3825-45-NC-3603-1300-20-20305C-3603025-02</v>
      </c>
      <c r="D960" t="str">
        <f>_xlfn.CONCAT(MID(OP[[#This Row],[Numero Documento]],1,10),"-",RIGHT(OP[[#This Row],[Dependencia]],2),"-",MID(OP[[#This Row],[Fuente]],1,1))</f>
        <v>64574625-45-N</v>
      </c>
      <c r="E960" t="str">
        <f>_xlfn.CONCAT(MID(OP[[#This Row],[Compromisos]],1,10),"-",RIGHT(OP[[#This Row],[Dependencia]],2),"-",MID(OP[[#This Row],[Fuente]],1,1))</f>
        <v>20725-45-N</v>
      </c>
      <c r="F960" t="str">
        <f>_xlfn.CONCAT(MID(OP[[#This Row],[CDP]],1,10),"-",RIGHT(OP[[#This Row],[Dependencia]],2),"-",MID(OP[[#This Row],[Fuente]],1,1))</f>
        <v>3825-45-N</v>
      </c>
      <c r="G960" t="s">
        <v>1144</v>
      </c>
      <c r="H960">
        <v>45726</v>
      </c>
      <c r="I960">
        <v>45728.096909722219</v>
      </c>
      <c r="J960" t="s">
        <v>51</v>
      </c>
      <c r="K960" s="1">
        <v>3219658</v>
      </c>
      <c r="L960" s="1">
        <v>16883</v>
      </c>
      <c r="M960" s="1">
        <v>3202775</v>
      </c>
      <c r="N960" t="s">
        <v>52</v>
      </c>
      <c r="O960" t="s">
        <v>53</v>
      </c>
      <c r="P960" t="s">
        <v>169</v>
      </c>
      <c r="Q960">
        <v>79354889</v>
      </c>
      <c r="R960" t="s">
        <v>1145</v>
      </c>
      <c r="S960" t="s">
        <v>56</v>
      </c>
      <c r="T960" t="s">
        <v>57</v>
      </c>
      <c r="U960" s="3" t="s">
        <v>1146</v>
      </c>
      <c r="V960" t="s">
        <v>59</v>
      </c>
      <c r="W960">
        <v>860035827</v>
      </c>
      <c r="X960" t="s">
        <v>378</v>
      </c>
      <c r="Y960">
        <v>923245</v>
      </c>
      <c r="Z960" t="s">
        <v>403</v>
      </c>
      <c r="AA960" t="s">
        <v>62</v>
      </c>
      <c r="AB960" t="s">
        <v>63</v>
      </c>
      <c r="AC960" t="s">
        <v>172</v>
      </c>
      <c r="AD960" t="s">
        <v>173</v>
      </c>
      <c r="AE960" t="s">
        <v>66</v>
      </c>
      <c r="AF960" s="1">
        <v>3219658</v>
      </c>
      <c r="AG960" s="1">
        <v>0</v>
      </c>
      <c r="AH960" s="1">
        <v>0</v>
      </c>
      <c r="AI960" s="1">
        <v>0</v>
      </c>
      <c r="AJ960" t="s">
        <v>67</v>
      </c>
      <c r="AM960" t="s">
        <v>68</v>
      </c>
      <c r="AS960">
        <v>3825</v>
      </c>
      <c r="AT960">
        <v>3825</v>
      </c>
      <c r="AU960">
        <v>20725</v>
      </c>
      <c r="AV960">
        <v>0</v>
      </c>
      <c r="AX960">
        <v>26925</v>
      </c>
      <c r="AY960">
        <v>64574625</v>
      </c>
      <c r="AZ960" t="s">
        <v>70</v>
      </c>
      <c r="BA960">
        <v>45696</v>
      </c>
      <c r="BB960" t="s">
        <v>174</v>
      </c>
      <c r="BC960" t="s">
        <v>1147</v>
      </c>
      <c r="BD960" t="s">
        <v>1005</v>
      </c>
    </row>
    <row r="961" spans="1:56" x14ac:dyDescent="0.25">
      <c r="A961" t="str">
        <f>OP[[#This Row],[CODIGO_OP]]&amp;OP[[#This Row],[Rubro]]</f>
        <v>64574725-45-NC-3603-1300-20-20305C-3603025-02</v>
      </c>
      <c r="B961" t="str">
        <f>OP[[#This Row],[CODIGO_CRP]]&amp;OP[[#This Row],[Rubro]]</f>
        <v>20925-45-NC-3603-1300-20-20305C-3603025-02</v>
      </c>
      <c r="C961" t="str">
        <f>OP[[#This Row],[CODIGO_CDP]]&amp;OP[[#This Row],[Rubro]]</f>
        <v>3825-45-NC-3603-1300-20-20305C-3603025-02</v>
      </c>
      <c r="D961" t="str">
        <f>_xlfn.CONCAT(MID(OP[[#This Row],[Numero Documento]],1,10),"-",RIGHT(OP[[#This Row],[Dependencia]],2),"-",MID(OP[[#This Row],[Fuente]],1,1))</f>
        <v>64574725-45-N</v>
      </c>
      <c r="E961" t="str">
        <f>_xlfn.CONCAT(MID(OP[[#This Row],[Compromisos]],1,10),"-",RIGHT(OP[[#This Row],[Dependencia]],2),"-",MID(OP[[#This Row],[Fuente]],1,1))</f>
        <v>20925-45-N</v>
      </c>
      <c r="F961" t="str">
        <f>_xlfn.CONCAT(MID(OP[[#This Row],[CDP]],1,10),"-",RIGHT(OP[[#This Row],[Dependencia]],2),"-",MID(OP[[#This Row],[Fuente]],1,1))</f>
        <v>3825-45-N</v>
      </c>
      <c r="G961" t="s">
        <v>1148</v>
      </c>
      <c r="H961">
        <v>45726</v>
      </c>
      <c r="I961">
        <v>45728.095879629633</v>
      </c>
      <c r="J961" t="s">
        <v>51</v>
      </c>
      <c r="K961" s="1">
        <v>2489112</v>
      </c>
      <c r="L961" s="1">
        <v>13867</v>
      </c>
      <c r="M961" s="1">
        <v>2475245</v>
      </c>
      <c r="N961" t="s">
        <v>52</v>
      </c>
      <c r="O961" t="s">
        <v>53</v>
      </c>
      <c r="P961" t="s">
        <v>169</v>
      </c>
      <c r="Q961">
        <v>39631710</v>
      </c>
      <c r="R961" t="s">
        <v>1149</v>
      </c>
      <c r="S961" t="s">
        <v>56</v>
      </c>
      <c r="T961" t="s">
        <v>57</v>
      </c>
      <c r="U961" s="3" t="s">
        <v>1150</v>
      </c>
      <c r="V961" t="s">
        <v>59</v>
      </c>
      <c r="W961">
        <v>860007335</v>
      </c>
      <c r="X961" t="s">
        <v>201</v>
      </c>
      <c r="Y961">
        <v>923245</v>
      </c>
      <c r="Z961" t="s">
        <v>403</v>
      </c>
      <c r="AA961" t="s">
        <v>62</v>
      </c>
      <c r="AB961" t="s">
        <v>63</v>
      </c>
      <c r="AC961" t="s">
        <v>172</v>
      </c>
      <c r="AD961" t="s">
        <v>173</v>
      </c>
      <c r="AE961" t="s">
        <v>66</v>
      </c>
      <c r="AF961" s="1">
        <v>2489112</v>
      </c>
      <c r="AG961" s="1">
        <v>0</v>
      </c>
      <c r="AH961" s="1">
        <v>0</v>
      </c>
      <c r="AI961" s="1">
        <v>0</v>
      </c>
      <c r="AJ961" t="s">
        <v>67</v>
      </c>
      <c r="AM961" t="s">
        <v>68</v>
      </c>
      <c r="AS961">
        <v>3825</v>
      </c>
      <c r="AT961">
        <v>3825</v>
      </c>
      <c r="AU961">
        <v>20925</v>
      </c>
      <c r="AV961">
        <v>0</v>
      </c>
      <c r="AX961">
        <v>27025</v>
      </c>
      <c r="AY961">
        <v>64574725</v>
      </c>
      <c r="AZ961" t="s">
        <v>70</v>
      </c>
      <c r="BA961">
        <v>45696</v>
      </c>
      <c r="BB961" t="s">
        <v>174</v>
      </c>
      <c r="BC961" t="s">
        <v>1151</v>
      </c>
      <c r="BD961" t="s">
        <v>1005</v>
      </c>
    </row>
    <row r="962" spans="1:56" x14ac:dyDescent="0.25">
      <c r="A962" t="str">
        <f>OP[[#This Row],[CODIGO_OP]]&amp;OP[[#This Row],[Rubro]]</f>
        <v>64574825-45-NC-3603-1300-20-20305C-3603025-02</v>
      </c>
      <c r="B962" t="str">
        <f>OP[[#This Row],[CODIGO_CRP]]&amp;OP[[#This Row],[Rubro]]</f>
        <v>21025-45-NC-3603-1300-20-20305C-3603025-02</v>
      </c>
      <c r="C962" t="str">
        <f>OP[[#This Row],[CODIGO_CDP]]&amp;OP[[#This Row],[Rubro]]</f>
        <v>3825-45-NC-3603-1300-20-20305C-3603025-02</v>
      </c>
      <c r="D962" t="str">
        <f>_xlfn.CONCAT(MID(OP[[#This Row],[Numero Documento]],1,10),"-",RIGHT(OP[[#This Row],[Dependencia]],2),"-",MID(OP[[#This Row],[Fuente]],1,1))</f>
        <v>64574825-45-N</v>
      </c>
      <c r="E962" t="str">
        <f>_xlfn.CONCAT(MID(OP[[#This Row],[Compromisos]],1,10),"-",RIGHT(OP[[#This Row],[Dependencia]],2),"-",MID(OP[[#This Row],[Fuente]],1,1))</f>
        <v>21025-45-N</v>
      </c>
      <c r="F962" t="str">
        <f>_xlfn.CONCAT(MID(OP[[#This Row],[CDP]],1,10),"-",RIGHT(OP[[#This Row],[Dependencia]],2),"-",MID(OP[[#This Row],[Fuente]],1,1))</f>
        <v>3825-45-N</v>
      </c>
      <c r="G962" t="s">
        <v>1152</v>
      </c>
      <c r="H962">
        <v>45726</v>
      </c>
      <c r="I962">
        <v>45728.098611111112</v>
      </c>
      <c r="J962" t="s">
        <v>51</v>
      </c>
      <c r="K962" s="1">
        <v>2489112</v>
      </c>
      <c r="L962" s="1">
        <v>12500</v>
      </c>
      <c r="M962" s="1">
        <v>2476612</v>
      </c>
      <c r="N962" t="s">
        <v>52</v>
      </c>
      <c r="O962" t="s">
        <v>53</v>
      </c>
      <c r="P962" t="s">
        <v>169</v>
      </c>
      <c r="Q962">
        <v>33367155</v>
      </c>
      <c r="R962" t="s">
        <v>1153</v>
      </c>
      <c r="S962" t="s">
        <v>56</v>
      </c>
      <c r="T962" t="s">
        <v>57</v>
      </c>
      <c r="U962" s="3" t="s">
        <v>1154</v>
      </c>
      <c r="V962" t="s">
        <v>59</v>
      </c>
      <c r="W962">
        <v>860034313</v>
      </c>
      <c r="X962" t="s">
        <v>97</v>
      </c>
      <c r="Y962">
        <v>923245</v>
      </c>
      <c r="Z962" t="s">
        <v>403</v>
      </c>
      <c r="AA962" t="s">
        <v>62</v>
      </c>
      <c r="AB962" t="s">
        <v>63</v>
      </c>
      <c r="AC962" t="s">
        <v>172</v>
      </c>
      <c r="AD962" t="s">
        <v>173</v>
      </c>
      <c r="AE962" t="s">
        <v>66</v>
      </c>
      <c r="AF962" s="1">
        <v>2489112</v>
      </c>
      <c r="AG962" s="1">
        <v>0</v>
      </c>
      <c r="AH962" s="1">
        <v>0</v>
      </c>
      <c r="AI962" s="1">
        <v>0</v>
      </c>
      <c r="AJ962" t="s">
        <v>67</v>
      </c>
      <c r="AM962" t="s">
        <v>68</v>
      </c>
      <c r="AS962">
        <v>3825</v>
      </c>
      <c r="AT962">
        <v>3825</v>
      </c>
      <c r="AU962">
        <v>21025</v>
      </c>
      <c r="AV962">
        <v>0</v>
      </c>
      <c r="AX962">
        <v>27125</v>
      </c>
      <c r="AY962">
        <v>64574825</v>
      </c>
      <c r="AZ962" t="s">
        <v>70</v>
      </c>
      <c r="BA962">
        <v>45696</v>
      </c>
      <c r="BB962" t="s">
        <v>174</v>
      </c>
      <c r="BC962" t="s">
        <v>1155</v>
      </c>
      <c r="BD962" t="s">
        <v>1005</v>
      </c>
    </row>
    <row r="963" spans="1:56" x14ac:dyDescent="0.25">
      <c r="A963" t="str">
        <f>OP[[#This Row],[CODIGO_OP]]&amp;OP[[#This Row],[Rubro]]</f>
        <v>64574925-11-NC-3603-1300-20-20305C-3603025-02</v>
      </c>
      <c r="B963" t="str">
        <f>OP[[#This Row],[CODIGO_CRP]]&amp;OP[[#This Row],[Rubro]]</f>
        <v>21125-11-NC-3603-1300-20-20305C-3603025-02</v>
      </c>
      <c r="C963" t="str">
        <f>OP[[#This Row],[CODIGO_CDP]]&amp;OP[[#This Row],[Rubro]]</f>
        <v>2125-11-NC-3603-1300-20-20305C-3603025-02</v>
      </c>
      <c r="D963" t="str">
        <f>_xlfn.CONCAT(MID(OP[[#This Row],[Numero Documento]],1,10),"-",RIGHT(OP[[#This Row],[Dependencia]],2),"-",MID(OP[[#This Row],[Fuente]],1,1))</f>
        <v>64574925-11-N</v>
      </c>
      <c r="E963" t="str">
        <f>_xlfn.CONCAT(MID(OP[[#This Row],[Compromisos]],1,10),"-",RIGHT(OP[[#This Row],[Dependencia]],2),"-",MID(OP[[#This Row],[Fuente]],1,1))</f>
        <v>21125-11-N</v>
      </c>
      <c r="F963" t="str">
        <f>_xlfn.CONCAT(MID(OP[[#This Row],[CDP]],1,10),"-",RIGHT(OP[[#This Row],[Dependencia]],2),"-",MID(OP[[#This Row],[Fuente]],1,1))</f>
        <v>2125-11-N</v>
      </c>
      <c r="G963" t="s">
        <v>1156</v>
      </c>
      <c r="H963">
        <v>45726</v>
      </c>
      <c r="I963">
        <v>45728.089675925927</v>
      </c>
      <c r="J963" t="s">
        <v>51</v>
      </c>
      <c r="K963" s="1">
        <v>3219658</v>
      </c>
      <c r="L963" s="1">
        <v>16883</v>
      </c>
      <c r="M963" s="1">
        <v>3202775</v>
      </c>
      <c r="N963" t="s">
        <v>52</v>
      </c>
      <c r="O963" t="s">
        <v>53</v>
      </c>
      <c r="P963" t="s">
        <v>169</v>
      </c>
      <c r="Q963">
        <v>35535223</v>
      </c>
      <c r="R963" t="s">
        <v>1157</v>
      </c>
      <c r="S963" t="s">
        <v>56</v>
      </c>
      <c r="T963" t="s">
        <v>57</v>
      </c>
      <c r="U963" s="3" t="s">
        <v>1158</v>
      </c>
      <c r="V963" t="s">
        <v>59</v>
      </c>
      <c r="W963">
        <v>890903938</v>
      </c>
      <c r="X963" t="s">
        <v>86</v>
      </c>
      <c r="Y963">
        <v>923211</v>
      </c>
      <c r="Z963" t="s">
        <v>312</v>
      </c>
      <c r="AA963" t="s">
        <v>62</v>
      </c>
      <c r="AB963" t="s">
        <v>63</v>
      </c>
      <c r="AC963" t="s">
        <v>172</v>
      </c>
      <c r="AD963" t="s">
        <v>173</v>
      </c>
      <c r="AE963" t="s">
        <v>66</v>
      </c>
      <c r="AF963" s="1">
        <v>3219658</v>
      </c>
      <c r="AG963" s="1">
        <v>0</v>
      </c>
      <c r="AH963" s="1">
        <v>0</v>
      </c>
      <c r="AI963" s="1">
        <v>0</v>
      </c>
      <c r="AJ963" t="s">
        <v>67</v>
      </c>
      <c r="AM963" t="s">
        <v>68</v>
      </c>
      <c r="AS963">
        <v>2125</v>
      </c>
      <c r="AT963">
        <v>2125</v>
      </c>
      <c r="AU963">
        <v>21125</v>
      </c>
      <c r="AV963">
        <v>0</v>
      </c>
      <c r="AX963">
        <v>27225</v>
      </c>
      <c r="AY963">
        <v>64574925</v>
      </c>
      <c r="AZ963" t="s">
        <v>70</v>
      </c>
      <c r="BA963">
        <v>45697</v>
      </c>
      <c r="BB963" t="s">
        <v>174</v>
      </c>
      <c r="BC963" t="s">
        <v>1159</v>
      </c>
      <c r="BD963" t="s">
        <v>1160</v>
      </c>
    </row>
    <row r="964" spans="1:56" x14ac:dyDescent="0.25">
      <c r="A964" t="str">
        <f>OP[[#This Row],[CODIGO_OP]]&amp;OP[[#This Row],[Rubro]]</f>
        <v>64575025-11-NC-3603-1300-20-20305C-3603025-02</v>
      </c>
      <c r="B964" t="str">
        <f>OP[[#This Row],[CODIGO_CRP]]&amp;OP[[#This Row],[Rubro]]</f>
        <v>21225-11-NC-3603-1300-20-20305C-3603025-02</v>
      </c>
      <c r="C964" t="str">
        <f>OP[[#This Row],[CODIGO_CDP]]&amp;OP[[#This Row],[Rubro]]</f>
        <v>2125-11-NC-3603-1300-20-20305C-3603025-02</v>
      </c>
      <c r="D964" t="str">
        <f>_xlfn.CONCAT(MID(OP[[#This Row],[Numero Documento]],1,10),"-",RIGHT(OP[[#This Row],[Dependencia]],2),"-",MID(OP[[#This Row],[Fuente]],1,1))</f>
        <v>64575025-11-N</v>
      </c>
      <c r="E964" t="str">
        <f>_xlfn.CONCAT(MID(OP[[#This Row],[Compromisos]],1,10),"-",RIGHT(OP[[#This Row],[Dependencia]],2),"-",MID(OP[[#This Row],[Fuente]],1,1))</f>
        <v>21225-11-N</v>
      </c>
      <c r="F964" t="str">
        <f>_xlfn.CONCAT(MID(OP[[#This Row],[CDP]],1,10),"-",RIGHT(OP[[#This Row],[Dependencia]],2),"-",MID(OP[[#This Row],[Fuente]],1,1))</f>
        <v>2125-11-N</v>
      </c>
      <c r="G964" t="s">
        <v>1161</v>
      </c>
      <c r="H964">
        <v>45726</v>
      </c>
      <c r="I964">
        <v>45728.09652777778</v>
      </c>
      <c r="J964" t="s">
        <v>51</v>
      </c>
      <c r="K964" s="1">
        <v>3219658</v>
      </c>
      <c r="L964" s="1">
        <v>16883</v>
      </c>
      <c r="M964" s="1">
        <v>3202775</v>
      </c>
      <c r="N964" t="s">
        <v>52</v>
      </c>
      <c r="O964" t="s">
        <v>53</v>
      </c>
      <c r="P964" t="s">
        <v>169</v>
      </c>
      <c r="Q964">
        <v>1024467029</v>
      </c>
      <c r="R964" t="s">
        <v>1162</v>
      </c>
      <c r="S964" t="s">
        <v>56</v>
      </c>
      <c r="T964" t="s">
        <v>57</v>
      </c>
      <c r="U964" s="3" t="s">
        <v>1163</v>
      </c>
      <c r="V964" t="s">
        <v>59</v>
      </c>
      <c r="W964">
        <v>860007335</v>
      </c>
      <c r="X964" t="s">
        <v>201</v>
      </c>
      <c r="Y964">
        <v>923211</v>
      </c>
      <c r="Z964" t="s">
        <v>312</v>
      </c>
      <c r="AA964" t="s">
        <v>62</v>
      </c>
      <c r="AB964" t="s">
        <v>63</v>
      </c>
      <c r="AC964" t="s">
        <v>172</v>
      </c>
      <c r="AD964" t="s">
        <v>173</v>
      </c>
      <c r="AE964" t="s">
        <v>66</v>
      </c>
      <c r="AF964" s="1">
        <v>3219658</v>
      </c>
      <c r="AG964" s="1">
        <v>0</v>
      </c>
      <c r="AH964" s="1">
        <v>0</v>
      </c>
      <c r="AI964" s="1">
        <v>0</v>
      </c>
      <c r="AJ964" t="s">
        <v>67</v>
      </c>
      <c r="AM964" t="s">
        <v>68</v>
      </c>
      <c r="AS964">
        <v>2125</v>
      </c>
      <c r="AT964">
        <v>2125</v>
      </c>
      <c r="AU964">
        <v>21225</v>
      </c>
      <c r="AV964">
        <v>0</v>
      </c>
      <c r="AX964">
        <v>27325</v>
      </c>
      <c r="AY964">
        <v>64575025</v>
      </c>
      <c r="AZ964" t="s">
        <v>70</v>
      </c>
      <c r="BA964">
        <v>45697</v>
      </c>
      <c r="BB964" t="s">
        <v>174</v>
      </c>
      <c r="BC964" t="s">
        <v>1164</v>
      </c>
      <c r="BD964" t="s">
        <v>1160</v>
      </c>
    </row>
    <row r="965" spans="1:56" x14ac:dyDescent="0.25">
      <c r="A965" t="str">
        <f>OP[[#This Row],[CODIGO_OP]]&amp;OP[[#This Row],[Rubro]]</f>
        <v>64582325-11-NC-3603-1300-20-20305C-3603025-02</v>
      </c>
      <c r="B965" t="str">
        <f>OP[[#This Row],[CODIGO_CRP]]&amp;OP[[#This Row],[Rubro]]</f>
        <v>21325-11-NC-3603-1300-20-20305C-3603025-02</v>
      </c>
      <c r="C965" t="str">
        <f>OP[[#This Row],[CODIGO_CDP]]&amp;OP[[#This Row],[Rubro]]</f>
        <v>2125-11-NC-3603-1300-20-20305C-3603025-02</v>
      </c>
      <c r="D965" t="str">
        <f>_xlfn.CONCAT(MID(OP[[#This Row],[Numero Documento]],1,10),"-",RIGHT(OP[[#This Row],[Dependencia]],2),"-",MID(OP[[#This Row],[Fuente]],1,1))</f>
        <v>64582325-11-N</v>
      </c>
      <c r="E965" t="str">
        <f>_xlfn.CONCAT(MID(OP[[#This Row],[Compromisos]],1,10),"-",RIGHT(OP[[#This Row],[Dependencia]],2),"-",MID(OP[[#This Row],[Fuente]],1,1))</f>
        <v>21325-11-N</v>
      </c>
      <c r="F965" t="str">
        <f>_xlfn.CONCAT(MID(OP[[#This Row],[CDP]],1,10),"-",RIGHT(OP[[#This Row],[Dependencia]],2),"-",MID(OP[[#This Row],[Fuente]],1,1))</f>
        <v>2125-11-N</v>
      </c>
      <c r="G965" t="s">
        <v>1165</v>
      </c>
      <c r="H965">
        <v>45726</v>
      </c>
      <c r="I965">
        <v>45728.089456018519</v>
      </c>
      <c r="J965" t="s">
        <v>51</v>
      </c>
      <c r="K965" s="1">
        <v>3219658</v>
      </c>
      <c r="L965" s="1">
        <v>16883</v>
      </c>
      <c r="M965" s="1">
        <v>3202775</v>
      </c>
      <c r="N965" t="s">
        <v>52</v>
      </c>
      <c r="O965" t="s">
        <v>53</v>
      </c>
      <c r="P965" t="s">
        <v>169</v>
      </c>
      <c r="Q965">
        <v>15645611</v>
      </c>
      <c r="R965" t="s">
        <v>1166</v>
      </c>
      <c r="S965" t="s">
        <v>56</v>
      </c>
      <c r="T965" t="s">
        <v>57</v>
      </c>
      <c r="U965" s="3" t="s">
        <v>1167</v>
      </c>
      <c r="V965" t="s">
        <v>59</v>
      </c>
      <c r="W965">
        <v>890903938</v>
      </c>
      <c r="X965" t="s">
        <v>86</v>
      </c>
      <c r="Y965">
        <v>923211</v>
      </c>
      <c r="Z965" t="s">
        <v>312</v>
      </c>
      <c r="AA965" t="s">
        <v>62</v>
      </c>
      <c r="AB965" t="s">
        <v>63</v>
      </c>
      <c r="AC965" t="s">
        <v>172</v>
      </c>
      <c r="AD965" t="s">
        <v>173</v>
      </c>
      <c r="AE965" t="s">
        <v>66</v>
      </c>
      <c r="AF965" s="1">
        <v>3219658</v>
      </c>
      <c r="AG965" s="1">
        <v>0</v>
      </c>
      <c r="AH965" s="1">
        <v>0</v>
      </c>
      <c r="AI965" s="1">
        <v>0</v>
      </c>
      <c r="AJ965" t="s">
        <v>67</v>
      </c>
      <c r="AM965" t="s">
        <v>68</v>
      </c>
      <c r="AS965">
        <v>2125</v>
      </c>
      <c r="AT965">
        <v>2125</v>
      </c>
      <c r="AU965">
        <v>21325</v>
      </c>
      <c r="AV965">
        <v>0</v>
      </c>
      <c r="AX965">
        <v>27425</v>
      </c>
      <c r="AY965">
        <v>64582325</v>
      </c>
      <c r="AZ965" t="s">
        <v>70</v>
      </c>
      <c r="BA965">
        <v>45697</v>
      </c>
      <c r="BB965" t="s">
        <v>174</v>
      </c>
      <c r="BC965" t="s">
        <v>1168</v>
      </c>
      <c r="BD965" t="s">
        <v>1160</v>
      </c>
    </row>
    <row r="966" spans="1:56" x14ac:dyDescent="0.25">
      <c r="A966" t="str">
        <f>OP[[#This Row],[CODIGO_OP]]&amp;OP[[#This Row],[Rubro]]</f>
        <v>64582425-11-NC-3603-1300-20-20305C-3603025-02</v>
      </c>
      <c r="B966" t="str">
        <f>OP[[#This Row],[CODIGO_CRP]]&amp;OP[[#This Row],[Rubro]]</f>
        <v>21425-11-NC-3603-1300-20-20305C-3603025-02</v>
      </c>
      <c r="C966" t="str">
        <f>OP[[#This Row],[CODIGO_CDP]]&amp;OP[[#This Row],[Rubro]]</f>
        <v>2125-11-NC-3603-1300-20-20305C-3603025-02</v>
      </c>
      <c r="D966" t="str">
        <f>_xlfn.CONCAT(MID(OP[[#This Row],[Numero Documento]],1,10),"-",RIGHT(OP[[#This Row],[Dependencia]],2),"-",MID(OP[[#This Row],[Fuente]],1,1))</f>
        <v>64582425-11-N</v>
      </c>
      <c r="E966" t="str">
        <f>_xlfn.CONCAT(MID(OP[[#This Row],[Compromisos]],1,10),"-",RIGHT(OP[[#This Row],[Dependencia]],2),"-",MID(OP[[#This Row],[Fuente]],1,1))</f>
        <v>21425-11-N</v>
      </c>
      <c r="F966" t="str">
        <f>_xlfn.CONCAT(MID(OP[[#This Row],[CDP]],1,10),"-",RIGHT(OP[[#This Row],[Dependencia]],2),"-",MID(OP[[#This Row],[Fuente]],1,1))</f>
        <v>2125-11-N</v>
      </c>
      <c r="G966" t="s">
        <v>1169</v>
      </c>
      <c r="H966">
        <v>45726</v>
      </c>
      <c r="I966">
        <v>45728.099780092591</v>
      </c>
      <c r="J966" t="s">
        <v>51</v>
      </c>
      <c r="K966" s="1">
        <v>3219658</v>
      </c>
      <c r="L966" s="1">
        <v>16883</v>
      </c>
      <c r="M966" s="1">
        <v>3202775</v>
      </c>
      <c r="N966" t="s">
        <v>52</v>
      </c>
      <c r="O966" t="s">
        <v>53</v>
      </c>
      <c r="P966" t="s">
        <v>169</v>
      </c>
      <c r="Q966">
        <v>1010182673</v>
      </c>
      <c r="R966" t="s">
        <v>1170</v>
      </c>
      <c r="S966" t="s">
        <v>56</v>
      </c>
      <c r="T966" t="s">
        <v>57</v>
      </c>
      <c r="U966" s="3" t="s">
        <v>1171</v>
      </c>
      <c r="V966" t="s">
        <v>59</v>
      </c>
      <c r="W966">
        <v>860034313</v>
      </c>
      <c r="X966" t="s">
        <v>97</v>
      </c>
      <c r="Y966">
        <v>923211</v>
      </c>
      <c r="Z966" t="s">
        <v>312</v>
      </c>
      <c r="AA966" t="s">
        <v>62</v>
      </c>
      <c r="AB966" t="s">
        <v>63</v>
      </c>
      <c r="AC966" t="s">
        <v>172</v>
      </c>
      <c r="AD966" t="s">
        <v>173</v>
      </c>
      <c r="AE966" t="s">
        <v>66</v>
      </c>
      <c r="AF966" s="1">
        <v>3219658</v>
      </c>
      <c r="AG966" s="1">
        <v>0</v>
      </c>
      <c r="AH966" s="1">
        <v>0</v>
      </c>
      <c r="AI966" s="1">
        <v>0</v>
      </c>
      <c r="AJ966" t="s">
        <v>67</v>
      </c>
      <c r="AM966" t="s">
        <v>68</v>
      </c>
      <c r="AS966">
        <v>2125</v>
      </c>
      <c r="AT966">
        <v>2125</v>
      </c>
      <c r="AU966">
        <v>21425</v>
      </c>
      <c r="AV966">
        <v>0</v>
      </c>
      <c r="AX966">
        <v>27525</v>
      </c>
      <c r="AY966">
        <v>64582425</v>
      </c>
      <c r="AZ966" t="s">
        <v>70</v>
      </c>
      <c r="BA966">
        <v>45697</v>
      </c>
      <c r="BB966" t="s">
        <v>174</v>
      </c>
      <c r="BC966" t="s">
        <v>1172</v>
      </c>
      <c r="BD966" t="s">
        <v>1173</v>
      </c>
    </row>
    <row r="967" spans="1:56" x14ac:dyDescent="0.25">
      <c r="A967" t="str">
        <f>OP[[#This Row],[CODIGO_OP]]&amp;OP[[#This Row],[Rubro]]</f>
        <v>64582525-11-NC-3603-1300-20-20305C-3603025-02</v>
      </c>
      <c r="B967" t="str">
        <f>OP[[#This Row],[CODIGO_CRP]]&amp;OP[[#This Row],[Rubro]]</f>
        <v>21525-11-NC-3603-1300-20-20305C-3603025-02</v>
      </c>
      <c r="C967" t="str">
        <f>OP[[#This Row],[CODIGO_CDP]]&amp;OP[[#This Row],[Rubro]]</f>
        <v>2125-11-NC-3603-1300-20-20305C-3603025-02</v>
      </c>
      <c r="D967" t="str">
        <f>_xlfn.CONCAT(MID(OP[[#This Row],[Numero Documento]],1,10),"-",RIGHT(OP[[#This Row],[Dependencia]],2),"-",MID(OP[[#This Row],[Fuente]],1,1))</f>
        <v>64582525-11-N</v>
      </c>
      <c r="E967" t="str">
        <f>_xlfn.CONCAT(MID(OP[[#This Row],[Compromisos]],1,10),"-",RIGHT(OP[[#This Row],[Dependencia]],2),"-",MID(OP[[#This Row],[Fuente]],1,1))</f>
        <v>21525-11-N</v>
      </c>
      <c r="F967" t="str">
        <f>_xlfn.CONCAT(MID(OP[[#This Row],[CDP]],1,10),"-",RIGHT(OP[[#This Row],[Dependencia]],2),"-",MID(OP[[#This Row],[Fuente]],1,1))</f>
        <v>2125-11-N</v>
      </c>
      <c r="G967" t="s">
        <v>1174</v>
      </c>
      <c r="H967">
        <v>45726</v>
      </c>
      <c r="I967">
        <v>45728.083877314813</v>
      </c>
      <c r="J967" t="s">
        <v>51</v>
      </c>
      <c r="K967" s="1">
        <v>3219658</v>
      </c>
      <c r="L967" s="1">
        <v>16883</v>
      </c>
      <c r="M967" s="1">
        <v>3202775</v>
      </c>
      <c r="N967" t="s">
        <v>52</v>
      </c>
      <c r="O967" t="s">
        <v>53</v>
      </c>
      <c r="P967" t="s">
        <v>169</v>
      </c>
      <c r="Q967">
        <v>1010183074</v>
      </c>
      <c r="R967" t="s">
        <v>1175</v>
      </c>
      <c r="S967" t="s">
        <v>56</v>
      </c>
      <c r="T967" t="s">
        <v>57</v>
      </c>
      <c r="U967" s="3" t="s">
        <v>1176</v>
      </c>
      <c r="V967" t="s">
        <v>59</v>
      </c>
      <c r="W967">
        <v>860002964</v>
      </c>
      <c r="X967" t="s">
        <v>242</v>
      </c>
      <c r="Y967">
        <v>923211</v>
      </c>
      <c r="Z967" t="s">
        <v>312</v>
      </c>
      <c r="AA967" t="s">
        <v>62</v>
      </c>
      <c r="AB967" t="s">
        <v>63</v>
      </c>
      <c r="AC967" t="s">
        <v>172</v>
      </c>
      <c r="AD967" t="s">
        <v>173</v>
      </c>
      <c r="AE967" t="s">
        <v>66</v>
      </c>
      <c r="AF967" s="1">
        <v>3219658</v>
      </c>
      <c r="AG967" s="1">
        <v>0</v>
      </c>
      <c r="AH967" s="1">
        <v>0</v>
      </c>
      <c r="AI967" s="1">
        <v>0</v>
      </c>
      <c r="AJ967" t="s">
        <v>67</v>
      </c>
      <c r="AM967" t="s">
        <v>68</v>
      </c>
      <c r="AS967">
        <v>2125</v>
      </c>
      <c r="AT967">
        <v>2125</v>
      </c>
      <c r="AU967">
        <v>21525</v>
      </c>
      <c r="AV967">
        <v>0</v>
      </c>
      <c r="AX967">
        <v>27625</v>
      </c>
      <c r="AY967">
        <v>64582525</v>
      </c>
      <c r="AZ967" t="s">
        <v>70</v>
      </c>
      <c r="BA967">
        <v>45697</v>
      </c>
      <c r="BB967" t="s">
        <v>174</v>
      </c>
      <c r="BC967" t="s">
        <v>1177</v>
      </c>
      <c r="BD967" t="s">
        <v>1160</v>
      </c>
    </row>
    <row r="968" spans="1:56" x14ac:dyDescent="0.25">
      <c r="A968" t="str">
        <f>OP[[#This Row],[CODIGO_OP]]&amp;OP[[#This Row],[Rubro]]</f>
        <v>64582625-11-NC-3603-1300-20-20305C-3603025-02</v>
      </c>
      <c r="B968" t="str">
        <f>OP[[#This Row],[CODIGO_CRP]]&amp;OP[[#This Row],[Rubro]]</f>
        <v>21625-11-NC-3603-1300-20-20305C-3603025-02</v>
      </c>
      <c r="C968" t="str">
        <f>OP[[#This Row],[CODIGO_CDP]]&amp;OP[[#This Row],[Rubro]]</f>
        <v>2125-11-NC-3603-1300-20-20305C-3603025-02</v>
      </c>
      <c r="D968" t="str">
        <f>_xlfn.CONCAT(MID(OP[[#This Row],[Numero Documento]],1,10),"-",RIGHT(OP[[#This Row],[Dependencia]],2),"-",MID(OP[[#This Row],[Fuente]],1,1))</f>
        <v>64582625-11-N</v>
      </c>
      <c r="E968" t="str">
        <f>_xlfn.CONCAT(MID(OP[[#This Row],[Compromisos]],1,10),"-",RIGHT(OP[[#This Row],[Dependencia]],2),"-",MID(OP[[#This Row],[Fuente]],1,1))</f>
        <v>21625-11-N</v>
      </c>
      <c r="F968" t="str">
        <f>_xlfn.CONCAT(MID(OP[[#This Row],[CDP]],1,10),"-",RIGHT(OP[[#This Row],[Dependencia]],2),"-",MID(OP[[#This Row],[Fuente]],1,1))</f>
        <v>2125-11-N</v>
      </c>
      <c r="G968" t="s">
        <v>1178</v>
      </c>
      <c r="H968">
        <v>45726</v>
      </c>
      <c r="I968">
        <v>45728.096516203703</v>
      </c>
      <c r="J968" t="s">
        <v>51</v>
      </c>
      <c r="K968" s="1">
        <v>3219658</v>
      </c>
      <c r="L968" s="1">
        <v>16883</v>
      </c>
      <c r="M968" s="1">
        <v>3202775</v>
      </c>
      <c r="N968" t="s">
        <v>52</v>
      </c>
      <c r="O968" t="s">
        <v>53</v>
      </c>
      <c r="P968" t="s">
        <v>169</v>
      </c>
      <c r="Q968">
        <v>1013659725</v>
      </c>
      <c r="R968" t="s">
        <v>1179</v>
      </c>
      <c r="S968" t="s">
        <v>56</v>
      </c>
      <c r="T968" t="s">
        <v>57</v>
      </c>
      <c r="U968" s="3" t="s">
        <v>1180</v>
      </c>
      <c r="V968" t="s">
        <v>59</v>
      </c>
      <c r="W968">
        <v>860007335</v>
      </c>
      <c r="X968" t="s">
        <v>201</v>
      </c>
      <c r="Y968">
        <v>923211</v>
      </c>
      <c r="Z968" t="s">
        <v>312</v>
      </c>
      <c r="AA968" t="s">
        <v>62</v>
      </c>
      <c r="AB968" t="s">
        <v>63</v>
      </c>
      <c r="AC968" t="s">
        <v>172</v>
      </c>
      <c r="AD968" t="s">
        <v>173</v>
      </c>
      <c r="AE968" t="s">
        <v>66</v>
      </c>
      <c r="AF968" s="1">
        <v>3219658</v>
      </c>
      <c r="AG968" s="1">
        <v>0</v>
      </c>
      <c r="AH968" s="1">
        <v>0</v>
      </c>
      <c r="AI968" s="1">
        <v>0</v>
      </c>
      <c r="AJ968" t="s">
        <v>67</v>
      </c>
      <c r="AM968" t="s">
        <v>68</v>
      </c>
      <c r="AS968">
        <v>2125</v>
      </c>
      <c r="AT968">
        <v>2125</v>
      </c>
      <c r="AU968">
        <v>21625</v>
      </c>
      <c r="AV968">
        <v>0</v>
      </c>
      <c r="AX968">
        <v>27725</v>
      </c>
      <c r="AY968">
        <v>64582625</v>
      </c>
      <c r="AZ968" t="s">
        <v>70</v>
      </c>
      <c r="BA968">
        <v>45697</v>
      </c>
      <c r="BB968" t="s">
        <v>174</v>
      </c>
      <c r="BC968" t="s">
        <v>1181</v>
      </c>
      <c r="BD968" t="s">
        <v>1160</v>
      </c>
    </row>
    <row r="969" spans="1:56" x14ac:dyDescent="0.25">
      <c r="A969" t="str">
        <f>OP[[#This Row],[CODIGO_OP]]&amp;OP[[#This Row],[Rubro]]</f>
        <v>64582725-11-NC-3603-1300-20-20305C-3603025-02</v>
      </c>
      <c r="B969" t="str">
        <f>OP[[#This Row],[CODIGO_CRP]]&amp;OP[[#This Row],[Rubro]]</f>
        <v>21725-11-NC-3603-1300-20-20305C-3603025-02</v>
      </c>
      <c r="C969" t="str">
        <f>OP[[#This Row],[CODIGO_CDP]]&amp;OP[[#This Row],[Rubro]]</f>
        <v>2125-11-NC-3603-1300-20-20305C-3603025-02</v>
      </c>
      <c r="D969" t="str">
        <f>_xlfn.CONCAT(MID(OP[[#This Row],[Numero Documento]],1,10),"-",RIGHT(OP[[#This Row],[Dependencia]],2),"-",MID(OP[[#This Row],[Fuente]],1,1))</f>
        <v>64582725-11-N</v>
      </c>
      <c r="E969" t="str">
        <f>_xlfn.CONCAT(MID(OP[[#This Row],[Compromisos]],1,10),"-",RIGHT(OP[[#This Row],[Dependencia]],2),"-",MID(OP[[#This Row],[Fuente]],1,1))</f>
        <v>21725-11-N</v>
      </c>
      <c r="F969" t="str">
        <f>_xlfn.CONCAT(MID(OP[[#This Row],[CDP]],1,10),"-",RIGHT(OP[[#This Row],[Dependencia]],2),"-",MID(OP[[#This Row],[Fuente]],1,1))</f>
        <v>2125-11-N</v>
      </c>
      <c r="G969" t="s">
        <v>1182</v>
      </c>
      <c r="H969">
        <v>45726</v>
      </c>
      <c r="I969">
        <v>45728.089502314811</v>
      </c>
      <c r="J969" t="s">
        <v>51</v>
      </c>
      <c r="K969" s="1">
        <v>3219658</v>
      </c>
      <c r="L969" s="1">
        <v>16883</v>
      </c>
      <c r="M969" s="1">
        <v>3202775</v>
      </c>
      <c r="N969" t="s">
        <v>52</v>
      </c>
      <c r="O969" t="s">
        <v>53</v>
      </c>
      <c r="P969" t="s">
        <v>169</v>
      </c>
      <c r="Q969">
        <v>1070959413</v>
      </c>
      <c r="R969" t="s">
        <v>1183</v>
      </c>
      <c r="S969" t="s">
        <v>56</v>
      </c>
      <c r="T969" t="s">
        <v>57</v>
      </c>
      <c r="U969" s="3" t="s">
        <v>1184</v>
      </c>
      <c r="V969" t="s">
        <v>59</v>
      </c>
      <c r="W969">
        <v>890903938</v>
      </c>
      <c r="X969" t="s">
        <v>86</v>
      </c>
      <c r="Y969">
        <v>923211</v>
      </c>
      <c r="Z969" t="s">
        <v>312</v>
      </c>
      <c r="AA969" t="s">
        <v>62</v>
      </c>
      <c r="AB969" t="s">
        <v>63</v>
      </c>
      <c r="AC969" t="s">
        <v>172</v>
      </c>
      <c r="AD969" t="s">
        <v>173</v>
      </c>
      <c r="AE969" t="s">
        <v>66</v>
      </c>
      <c r="AF969" s="1">
        <v>3219658</v>
      </c>
      <c r="AG969" s="1">
        <v>0</v>
      </c>
      <c r="AH969" s="1">
        <v>0</v>
      </c>
      <c r="AI969" s="1">
        <v>0</v>
      </c>
      <c r="AJ969" t="s">
        <v>67</v>
      </c>
      <c r="AM969" t="s">
        <v>68</v>
      </c>
      <c r="AS969">
        <v>2125</v>
      </c>
      <c r="AT969">
        <v>2125</v>
      </c>
      <c r="AU969">
        <v>21725</v>
      </c>
      <c r="AV969">
        <v>0</v>
      </c>
      <c r="AX969">
        <v>27825</v>
      </c>
      <c r="AY969">
        <v>64582725</v>
      </c>
      <c r="AZ969" t="s">
        <v>70</v>
      </c>
      <c r="BA969">
        <v>45697</v>
      </c>
      <c r="BB969" t="s">
        <v>174</v>
      </c>
      <c r="BC969" t="s">
        <v>1185</v>
      </c>
      <c r="BD969" t="s">
        <v>1160</v>
      </c>
    </row>
    <row r="970" spans="1:56" x14ac:dyDescent="0.25">
      <c r="A970" t="str">
        <f>OP[[#This Row],[CODIGO_OP]]&amp;OP[[#This Row],[Rubro]]</f>
        <v>64582825-11-NC-3603-1300-20-20305C-3603025-02</v>
      </c>
      <c r="B970" t="str">
        <f>OP[[#This Row],[CODIGO_CRP]]&amp;OP[[#This Row],[Rubro]]</f>
        <v>21825-11-NC-3603-1300-20-20305C-3603025-02</v>
      </c>
      <c r="C970" t="str">
        <f>OP[[#This Row],[CODIGO_CDP]]&amp;OP[[#This Row],[Rubro]]</f>
        <v>2125-11-NC-3603-1300-20-20305C-3603025-02</v>
      </c>
      <c r="D970" t="str">
        <f>_xlfn.CONCAT(MID(OP[[#This Row],[Numero Documento]],1,10),"-",RIGHT(OP[[#This Row],[Dependencia]],2),"-",MID(OP[[#This Row],[Fuente]],1,1))</f>
        <v>64582825-11-N</v>
      </c>
      <c r="E970" t="str">
        <f>_xlfn.CONCAT(MID(OP[[#This Row],[Compromisos]],1,10),"-",RIGHT(OP[[#This Row],[Dependencia]],2),"-",MID(OP[[#This Row],[Fuente]],1,1))</f>
        <v>21825-11-N</v>
      </c>
      <c r="F970" t="str">
        <f>_xlfn.CONCAT(MID(OP[[#This Row],[CDP]],1,10),"-",RIGHT(OP[[#This Row],[Dependencia]],2),"-",MID(OP[[#This Row],[Fuente]],1,1))</f>
        <v>2125-11-N</v>
      </c>
      <c r="G970" t="s">
        <v>1186</v>
      </c>
      <c r="H970">
        <v>45726</v>
      </c>
      <c r="I970">
        <v>45728.099872685183</v>
      </c>
      <c r="J970" t="s">
        <v>51</v>
      </c>
      <c r="K970" s="1">
        <v>3219658</v>
      </c>
      <c r="L970" s="1">
        <v>16883</v>
      </c>
      <c r="M970" s="1">
        <v>3202775</v>
      </c>
      <c r="N970" t="s">
        <v>52</v>
      </c>
      <c r="O970" t="s">
        <v>53</v>
      </c>
      <c r="P970" t="s">
        <v>169</v>
      </c>
      <c r="Q970">
        <v>1070611613</v>
      </c>
      <c r="R970" t="s">
        <v>1187</v>
      </c>
      <c r="S970" t="s">
        <v>56</v>
      </c>
      <c r="T970" t="s">
        <v>57</v>
      </c>
      <c r="U970" s="3" t="s">
        <v>1188</v>
      </c>
      <c r="V970" t="s">
        <v>59</v>
      </c>
      <c r="W970">
        <v>860034313</v>
      </c>
      <c r="X970" t="s">
        <v>97</v>
      </c>
      <c r="Y970">
        <v>923211</v>
      </c>
      <c r="Z970" t="s">
        <v>312</v>
      </c>
      <c r="AA970" t="s">
        <v>62</v>
      </c>
      <c r="AB970" t="s">
        <v>63</v>
      </c>
      <c r="AC970" t="s">
        <v>172</v>
      </c>
      <c r="AD970" t="s">
        <v>173</v>
      </c>
      <c r="AE970" t="s">
        <v>66</v>
      </c>
      <c r="AF970" s="1">
        <v>3219658</v>
      </c>
      <c r="AG970" s="1">
        <v>0</v>
      </c>
      <c r="AH970" s="1">
        <v>0</v>
      </c>
      <c r="AI970" s="1">
        <v>0</v>
      </c>
      <c r="AJ970" t="s">
        <v>67</v>
      </c>
      <c r="AM970" t="s">
        <v>68</v>
      </c>
      <c r="AS970">
        <v>2125</v>
      </c>
      <c r="AT970">
        <v>2125</v>
      </c>
      <c r="AU970">
        <v>21825</v>
      </c>
      <c r="AV970">
        <v>0</v>
      </c>
      <c r="AX970">
        <v>27925</v>
      </c>
      <c r="AY970">
        <v>64582825</v>
      </c>
      <c r="AZ970" t="s">
        <v>70</v>
      </c>
      <c r="BA970">
        <v>45697</v>
      </c>
      <c r="BB970" t="s">
        <v>174</v>
      </c>
      <c r="BC970" t="s">
        <v>1189</v>
      </c>
      <c r="BD970" t="s">
        <v>1160</v>
      </c>
    </row>
    <row r="971" spans="1:56" x14ac:dyDescent="0.25">
      <c r="A971" t="str">
        <f>OP[[#This Row],[CODIGO_OP]]&amp;OP[[#This Row],[Rubro]]</f>
        <v>64582925-11-NC-3603-1300-20-20305C-3603025-02</v>
      </c>
      <c r="B971" t="str">
        <f>OP[[#This Row],[CODIGO_CRP]]&amp;OP[[#This Row],[Rubro]]</f>
        <v>21925-11-NC-3603-1300-20-20305C-3603025-02</v>
      </c>
      <c r="C971" t="str">
        <f>OP[[#This Row],[CODIGO_CDP]]&amp;OP[[#This Row],[Rubro]]</f>
        <v>2125-11-NC-3603-1300-20-20305C-3603025-02</v>
      </c>
      <c r="D971" t="str">
        <f>_xlfn.CONCAT(MID(OP[[#This Row],[Numero Documento]],1,10),"-",RIGHT(OP[[#This Row],[Dependencia]],2),"-",MID(OP[[#This Row],[Fuente]],1,1))</f>
        <v>64582925-11-N</v>
      </c>
      <c r="E971" t="str">
        <f>_xlfn.CONCAT(MID(OP[[#This Row],[Compromisos]],1,10),"-",RIGHT(OP[[#This Row],[Dependencia]],2),"-",MID(OP[[#This Row],[Fuente]],1,1))</f>
        <v>21925-11-N</v>
      </c>
      <c r="F971" t="str">
        <f>_xlfn.CONCAT(MID(OP[[#This Row],[CDP]],1,10),"-",RIGHT(OP[[#This Row],[Dependencia]],2),"-",MID(OP[[#This Row],[Fuente]],1,1))</f>
        <v>2125-11-N</v>
      </c>
      <c r="G971" t="s">
        <v>1190</v>
      </c>
      <c r="H971">
        <v>45726</v>
      </c>
      <c r="I971">
        <v>45728.09646990741</v>
      </c>
      <c r="J971" t="s">
        <v>51</v>
      </c>
      <c r="K971" s="1">
        <v>3219658</v>
      </c>
      <c r="L971" s="1">
        <v>18587</v>
      </c>
      <c r="M971" s="1">
        <v>3201071</v>
      </c>
      <c r="N971" t="s">
        <v>52</v>
      </c>
      <c r="O971" t="s">
        <v>53</v>
      </c>
      <c r="P971" t="s">
        <v>169</v>
      </c>
      <c r="Q971">
        <v>79062962</v>
      </c>
      <c r="R971" t="s">
        <v>1191</v>
      </c>
      <c r="S971" t="s">
        <v>56</v>
      </c>
      <c r="T971" t="s">
        <v>57</v>
      </c>
      <c r="U971" s="3" t="s">
        <v>1192</v>
      </c>
      <c r="V971" t="s">
        <v>59</v>
      </c>
      <c r="W971">
        <v>860007335</v>
      </c>
      <c r="X971" t="s">
        <v>201</v>
      </c>
      <c r="Y971">
        <v>923211</v>
      </c>
      <c r="Z971" t="s">
        <v>312</v>
      </c>
      <c r="AA971" t="s">
        <v>62</v>
      </c>
      <c r="AB971" t="s">
        <v>63</v>
      </c>
      <c r="AC971" t="s">
        <v>172</v>
      </c>
      <c r="AD971" t="s">
        <v>173</v>
      </c>
      <c r="AE971" t="s">
        <v>66</v>
      </c>
      <c r="AF971" s="1">
        <v>3219658</v>
      </c>
      <c r="AG971" s="1">
        <v>0</v>
      </c>
      <c r="AH971" s="1">
        <v>0</v>
      </c>
      <c r="AI971" s="1">
        <v>0</v>
      </c>
      <c r="AJ971" t="s">
        <v>67</v>
      </c>
      <c r="AM971" t="s">
        <v>68</v>
      </c>
      <c r="AS971">
        <v>2125</v>
      </c>
      <c r="AT971">
        <v>2125</v>
      </c>
      <c r="AU971">
        <v>21925</v>
      </c>
      <c r="AV971">
        <v>0</v>
      </c>
      <c r="AX971">
        <v>28025</v>
      </c>
      <c r="AY971">
        <v>64582925</v>
      </c>
      <c r="AZ971" t="s">
        <v>70</v>
      </c>
      <c r="BA971">
        <v>45697</v>
      </c>
      <c r="BB971" t="s">
        <v>174</v>
      </c>
      <c r="BC971" t="s">
        <v>1193</v>
      </c>
      <c r="BD971" t="s">
        <v>1160</v>
      </c>
    </row>
    <row r="972" spans="1:56" x14ac:dyDescent="0.25">
      <c r="A972" t="str">
        <f>OP[[#This Row],[CODIGO_OP]]&amp;OP[[#This Row],[Rubro]]</f>
        <v>64583025-11-NC-3603-1300-20-20305C-3603025-02</v>
      </c>
      <c r="B972" t="str">
        <f>OP[[#This Row],[CODIGO_CRP]]&amp;OP[[#This Row],[Rubro]]</f>
        <v>22025-11-NC-3603-1300-20-20305C-3603025-02</v>
      </c>
      <c r="C972" t="str">
        <f>OP[[#This Row],[CODIGO_CDP]]&amp;OP[[#This Row],[Rubro]]</f>
        <v>2125-11-NC-3603-1300-20-20305C-3603025-02</v>
      </c>
      <c r="D972" t="str">
        <f>_xlfn.CONCAT(MID(OP[[#This Row],[Numero Documento]],1,10),"-",RIGHT(OP[[#This Row],[Dependencia]],2),"-",MID(OP[[#This Row],[Fuente]],1,1))</f>
        <v>64583025-11-N</v>
      </c>
      <c r="E972" t="str">
        <f>_xlfn.CONCAT(MID(OP[[#This Row],[Compromisos]],1,10),"-",RIGHT(OP[[#This Row],[Dependencia]],2),"-",MID(OP[[#This Row],[Fuente]],1,1))</f>
        <v>22025-11-N</v>
      </c>
      <c r="F972" t="str">
        <f>_xlfn.CONCAT(MID(OP[[#This Row],[CDP]],1,10),"-",RIGHT(OP[[#This Row],[Dependencia]],2),"-",MID(OP[[#This Row],[Fuente]],1,1))</f>
        <v>2125-11-N</v>
      </c>
      <c r="G972" t="s">
        <v>1194</v>
      </c>
      <c r="H972">
        <v>45726</v>
      </c>
      <c r="I972">
        <v>45728.099849537037</v>
      </c>
      <c r="J972" t="s">
        <v>51</v>
      </c>
      <c r="K972" s="1">
        <v>3219658</v>
      </c>
      <c r="L972" s="1">
        <v>16883</v>
      </c>
      <c r="M972" s="1">
        <v>3202775</v>
      </c>
      <c r="N972" t="s">
        <v>52</v>
      </c>
      <c r="O972" t="s">
        <v>53</v>
      </c>
      <c r="P972" t="s">
        <v>169</v>
      </c>
      <c r="Q972">
        <v>39731146</v>
      </c>
      <c r="R972" t="s">
        <v>1195</v>
      </c>
      <c r="S972" t="s">
        <v>56</v>
      </c>
      <c r="T972" t="s">
        <v>57</v>
      </c>
      <c r="U972" s="3" t="s">
        <v>1196</v>
      </c>
      <c r="V972" t="s">
        <v>59</v>
      </c>
      <c r="W972">
        <v>860034313</v>
      </c>
      <c r="X972" t="s">
        <v>97</v>
      </c>
      <c r="Y972">
        <v>923211</v>
      </c>
      <c r="Z972" t="s">
        <v>312</v>
      </c>
      <c r="AA972" t="s">
        <v>62</v>
      </c>
      <c r="AB972" t="s">
        <v>63</v>
      </c>
      <c r="AC972" t="s">
        <v>172</v>
      </c>
      <c r="AD972" t="s">
        <v>173</v>
      </c>
      <c r="AE972" t="s">
        <v>66</v>
      </c>
      <c r="AF972" s="1">
        <v>3219658</v>
      </c>
      <c r="AG972" s="1">
        <v>0</v>
      </c>
      <c r="AH972" s="1">
        <v>0</v>
      </c>
      <c r="AI972" s="1">
        <v>0</v>
      </c>
      <c r="AJ972" t="s">
        <v>67</v>
      </c>
      <c r="AM972" t="s">
        <v>68</v>
      </c>
      <c r="AS972">
        <v>2125</v>
      </c>
      <c r="AT972">
        <v>2125</v>
      </c>
      <c r="AU972">
        <v>22025</v>
      </c>
      <c r="AV972">
        <v>0</v>
      </c>
      <c r="AX972">
        <v>28125</v>
      </c>
      <c r="AY972">
        <v>64583025</v>
      </c>
      <c r="AZ972" t="s">
        <v>70</v>
      </c>
      <c r="BA972">
        <v>45697</v>
      </c>
      <c r="BB972" t="s">
        <v>174</v>
      </c>
      <c r="BC972" t="s">
        <v>1197</v>
      </c>
      <c r="BD972" t="s">
        <v>1160</v>
      </c>
    </row>
    <row r="973" spans="1:56" x14ac:dyDescent="0.25">
      <c r="A973" t="str">
        <f>OP[[#This Row],[CODIGO_OP]]&amp;OP[[#This Row],[Rubro]]</f>
        <v>64583125-11-NC-3603-1300-20-20305C-3603025-02</v>
      </c>
      <c r="B973" t="str">
        <f>OP[[#This Row],[CODIGO_CRP]]&amp;OP[[#This Row],[Rubro]]</f>
        <v>22125-11-NC-3603-1300-20-20305C-3603025-02</v>
      </c>
      <c r="C973" t="str">
        <f>OP[[#This Row],[CODIGO_CDP]]&amp;OP[[#This Row],[Rubro]]</f>
        <v>2125-11-NC-3603-1300-20-20305C-3603025-02</v>
      </c>
      <c r="D973" t="str">
        <f>_xlfn.CONCAT(MID(OP[[#This Row],[Numero Documento]],1,10),"-",RIGHT(OP[[#This Row],[Dependencia]],2),"-",MID(OP[[#This Row],[Fuente]],1,1))</f>
        <v>64583125-11-N</v>
      </c>
      <c r="E973" t="str">
        <f>_xlfn.CONCAT(MID(OP[[#This Row],[Compromisos]],1,10),"-",RIGHT(OP[[#This Row],[Dependencia]],2),"-",MID(OP[[#This Row],[Fuente]],1,1))</f>
        <v>22125-11-N</v>
      </c>
      <c r="F973" t="str">
        <f>_xlfn.CONCAT(MID(OP[[#This Row],[CDP]],1,10),"-",RIGHT(OP[[#This Row],[Dependencia]],2),"-",MID(OP[[#This Row],[Fuente]],1,1))</f>
        <v>2125-11-N</v>
      </c>
      <c r="G973" t="s">
        <v>1198</v>
      </c>
      <c r="H973">
        <v>45726</v>
      </c>
      <c r="I973">
        <v>45728.099803240744</v>
      </c>
      <c r="J973" t="s">
        <v>51</v>
      </c>
      <c r="K973" s="1">
        <v>3219658</v>
      </c>
      <c r="L973" s="1">
        <v>17613</v>
      </c>
      <c r="M973" s="1">
        <v>3202045</v>
      </c>
      <c r="N973" t="s">
        <v>52</v>
      </c>
      <c r="O973" t="s">
        <v>53</v>
      </c>
      <c r="P973" t="s">
        <v>169</v>
      </c>
      <c r="Q973">
        <v>40040382</v>
      </c>
      <c r="R973" t="s">
        <v>1199</v>
      </c>
      <c r="S973" t="s">
        <v>56</v>
      </c>
      <c r="T973" t="s">
        <v>57</v>
      </c>
      <c r="U973" s="3" t="s">
        <v>1200</v>
      </c>
      <c r="V973" t="s">
        <v>59</v>
      </c>
      <c r="W973">
        <v>860034313</v>
      </c>
      <c r="X973" t="s">
        <v>97</v>
      </c>
      <c r="Y973">
        <v>923211</v>
      </c>
      <c r="Z973" t="s">
        <v>312</v>
      </c>
      <c r="AA973" t="s">
        <v>62</v>
      </c>
      <c r="AB973" t="s">
        <v>63</v>
      </c>
      <c r="AC973" t="s">
        <v>172</v>
      </c>
      <c r="AD973" t="s">
        <v>173</v>
      </c>
      <c r="AE973" t="s">
        <v>66</v>
      </c>
      <c r="AF973" s="1">
        <v>3219658</v>
      </c>
      <c r="AG973" s="1">
        <v>0</v>
      </c>
      <c r="AH973" s="1">
        <v>0</v>
      </c>
      <c r="AI973" s="1">
        <v>0</v>
      </c>
      <c r="AJ973" t="s">
        <v>67</v>
      </c>
      <c r="AM973" t="s">
        <v>68</v>
      </c>
      <c r="AS973">
        <v>2125</v>
      </c>
      <c r="AT973">
        <v>2125</v>
      </c>
      <c r="AU973">
        <v>22125</v>
      </c>
      <c r="AV973">
        <v>0</v>
      </c>
      <c r="AX973">
        <v>28225</v>
      </c>
      <c r="AY973">
        <v>64583125</v>
      </c>
      <c r="AZ973" t="s">
        <v>70</v>
      </c>
      <c r="BA973">
        <v>45697</v>
      </c>
      <c r="BB973" t="s">
        <v>174</v>
      </c>
      <c r="BC973" t="s">
        <v>1201</v>
      </c>
      <c r="BD973" t="s">
        <v>1160</v>
      </c>
    </row>
    <row r="974" spans="1:56" x14ac:dyDescent="0.25">
      <c r="A974" t="str">
        <f>OP[[#This Row],[CODIGO_OP]]&amp;OP[[#This Row],[Rubro]]</f>
        <v>64583225-11-NC-3603-1300-20-20305C-3603025-02</v>
      </c>
      <c r="B974" t="str">
        <f>OP[[#This Row],[CODIGO_CRP]]&amp;OP[[#This Row],[Rubro]]</f>
        <v>22225-11-NC-3603-1300-20-20305C-3603025-02</v>
      </c>
      <c r="C974" t="str">
        <f>OP[[#This Row],[CODIGO_CDP]]&amp;OP[[#This Row],[Rubro]]</f>
        <v>2125-11-NC-3603-1300-20-20305C-3603025-02</v>
      </c>
      <c r="D974" t="str">
        <f>_xlfn.CONCAT(MID(OP[[#This Row],[Numero Documento]],1,10),"-",RIGHT(OP[[#This Row],[Dependencia]],2),"-",MID(OP[[#This Row],[Fuente]],1,1))</f>
        <v>64583225-11-N</v>
      </c>
      <c r="E974" t="str">
        <f>_xlfn.CONCAT(MID(OP[[#This Row],[Compromisos]],1,10),"-",RIGHT(OP[[#This Row],[Dependencia]],2),"-",MID(OP[[#This Row],[Fuente]],1,1))</f>
        <v>22225-11-N</v>
      </c>
      <c r="F974" t="str">
        <f>_xlfn.CONCAT(MID(OP[[#This Row],[CDP]],1,10),"-",RIGHT(OP[[#This Row],[Dependencia]],2),"-",MID(OP[[#This Row],[Fuente]],1,1))</f>
        <v>2125-11-N</v>
      </c>
      <c r="G974" t="s">
        <v>1202</v>
      </c>
      <c r="H974">
        <v>45726</v>
      </c>
      <c r="I974">
        <v>45728.09648148148</v>
      </c>
      <c r="J974" t="s">
        <v>51</v>
      </c>
      <c r="K974" s="1">
        <v>3219658</v>
      </c>
      <c r="L974" s="1">
        <v>16883</v>
      </c>
      <c r="M974" s="1">
        <v>3202775</v>
      </c>
      <c r="N974" t="s">
        <v>52</v>
      </c>
      <c r="O974" t="s">
        <v>53</v>
      </c>
      <c r="P974" t="s">
        <v>169</v>
      </c>
      <c r="Q974">
        <v>46362690</v>
      </c>
      <c r="R974" t="s">
        <v>1203</v>
      </c>
      <c r="S974" t="s">
        <v>56</v>
      </c>
      <c r="T974" t="s">
        <v>57</v>
      </c>
      <c r="U974" s="3" t="s">
        <v>1204</v>
      </c>
      <c r="V974" t="s">
        <v>59</v>
      </c>
      <c r="W974">
        <v>860007335</v>
      </c>
      <c r="X974" t="s">
        <v>201</v>
      </c>
      <c r="Y974">
        <v>923211</v>
      </c>
      <c r="Z974" t="s">
        <v>312</v>
      </c>
      <c r="AA974" t="s">
        <v>62</v>
      </c>
      <c r="AB974" t="s">
        <v>63</v>
      </c>
      <c r="AC974" t="s">
        <v>172</v>
      </c>
      <c r="AD974" t="s">
        <v>173</v>
      </c>
      <c r="AE974" t="s">
        <v>66</v>
      </c>
      <c r="AF974" s="1">
        <v>3219658</v>
      </c>
      <c r="AG974" s="1">
        <v>0</v>
      </c>
      <c r="AH974" s="1">
        <v>0</v>
      </c>
      <c r="AI974" s="1">
        <v>0</v>
      </c>
      <c r="AJ974" t="s">
        <v>67</v>
      </c>
      <c r="AM974" t="s">
        <v>68</v>
      </c>
      <c r="AS974">
        <v>2125</v>
      </c>
      <c r="AT974">
        <v>2125</v>
      </c>
      <c r="AU974">
        <v>22225</v>
      </c>
      <c r="AV974">
        <v>0</v>
      </c>
      <c r="AX974">
        <v>28325</v>
      </c>
      <c r="AY974">
        <v>64583225</v>
      </c>
      <c r="AZ974" t="s">
        <v>70</v>
      </c>
      <c r="BA974">
        <v>45697</v>
      </c>
      <c r="BB974" t="s">
        <v>174</v>
      </c>
      <c r="BC974" t="s">
        <v>1205</v>
      </c>
      <c r="BD974" t="s">
        <v>1160</v>
      </c>
    </row>
    <row r="975" spans="1:56" x14ac:dyDescent="0.25">
      <c r="A975" t="str">
        <f>OP[[#This Row],[CODIGO_OP]]&amp;OP[[#This Row],[Rubro]]</f>
        <v>64583425-11-NC-3603-1300-20-20305C-3603025-02</v>
      </c>
      <c r="B975" t="str">
        <f>OP[[#This Row],[CODIGO_CRP]]&amp;OP[[#This Row],[Rubro]]</f>
        <v>22325-11-NC-3603-1300-20-20305C-3603025-02</v>
      </c>
      <c r="C975" t="str">
        <f>OP[[#This Row],[CODIGO_CDP]]&amp;OP[[#This Row],[Rubro]]</f>
        <v>2125-11-NC-3603-1300-20-20305C-3603025-02</v>
      </c>
      <c r="D975" t="str">
        <f>_xlfn.CONCAT(MID(OP[[#This Row],[Numero Documento]],1,10),"-",RIGHT(OP[[#This Row],[Dependencia]],2),"-",MID(OP[[#This Row],[Fuente]],1,1))</f>
        <v>64583425-11-N</v>
      </c>
      <c r="E975" t="str">
        <f>_xlfn.CONCAT(MID(OP[[#This Row],[Compromisos]],1,10),"-",RIGHT(OP[[#This Row],[Dependencia]],2),"-",MID(OP[[#This Row],[Fuente]],1,1))</f>
        <v>22325-11-N</v>
      </c>
      <c r="F975" t="str">
        <f>_xlfn.CONCAT(MID(OP[[#This Row],[CDP]],1,10),"-",RIGHT(OP[[#This Row],[Dependencia]],2),"-",MID(OP[[#This Row],[Fuente]],1,1))</f>
        <v>2125-11-N</v>
      </c>
      <c r="G975" t="s">
        <v>1206</v>
      </c>
      <c r="H975">
        <v>45726</v>
      </c>
      <c r="I975">
        <v>45728.09988425926</v>
      </c>
      <c r="J975" t="s">
        <v>51</v>
      </c>
      <c r="K975" s="1">
        <v>3219658</v>
      </c>
      <c r="L975" s="1">
        <v>16883</v>
      </c>
      <c r="M975" s="1">
        <v>3202775</v>
      </c>
      <c r="N975" t="s">
        <v>52</v>
      </c>
      <c r="O975" t="s">
        <v>53</v>
      </c>
      <c r="P975" t="s">
        <v>169</v>
      </c>
      <c r="Q975">
        <v>52850963</v>
      </c>
      <c r="R975" t="s">
        <v>1207</v>
      </c>
      <c r="S975" t="s">
        <v>56</v>
      </c>
      <c r="T975" t="s">
        <v>57</v>
      </c>
      <c r="U975" s="3" t="s">
        <v>1208</v>
      </c>
      <c r="V975" t="s">
        <v>59</v>
      </c>
      <c r="W975">
        <v>860034313</v>
      </c>
      <c r="X975" t="s">
        <v>97</v>
      </c>
      <c r="Y975">
        <v>923211</v>
      </c>
      <c r="Z975" t="s">
        <v>312</v>
      </c>
      <c r="AA975" t="s">
        <v>62</v>
      </c>
      <c r="AB975" t="s">
        <v>63</v>
      </c>
      <c r="AC975" t="s">
        <v>172</v>
      </c>
      <c r="AD975" t="s">
        <v>173</v>
      </c>
      <c r="AE975" t="s">
        <v>66</v>
      </c>
      <c r="AF975" s="1">
        <v>3219658</v>
      </c>
      <c r="AG975" s="1">
        <v>0</v>
      </c>
      <c r="AH975" s="1">
        <v>0</v>
      </c>
      <c r="AI975" s="1">
        <v>0</v>
      </c>
      <c r="AJ975" t="s">
        <v>67</v>
      </c>
      <c r="AM975" t="s">
        <v>68</v>
      </c>
      <c r="AS975">
        <v>2125</v>
      </c>
      <c r="AT975">
        <v>2125</v>
      </c>
      <c r="AU975">
        <v>22325</v>
      </c>
      <c r="AV975">
        <v>0</v>
      </c>
      <c r="AX975">
        <v>28425</v>
      </c>
      <c r="AY975">
        <v>64583425</v>
      </c>
      <c r="AZ975" t="s">
        <v>70</v>
      </c>
      <c r="BA975">
        <v>45697</v>
      </c>
      <c r="BB975" t="s">
        <v>174</v>
      </c>
      <c r="BC975" t="s">
        <v>1209</v>
      </c>
      <c r="BD975" t="s">
        <v>1160</v>
      </c>
    </row>
    <row r="976" spans="1:56" x14ac:dyDescent="0.25">
      <c r="A976" t="str">
        <f>OP[[#This Row],[CODIGO_OP]]&amp;OP[[#This Row],[Rubro]]</f>
        <v>64583525-11-NC-3603-1300-20-20305C-3603025-02</v>
      </c>
      <c r="B976" t="str">
        <f>OP[[#This Row],[CODIGO_CRP]]&amp;OP[[#This Row],[Rubro]]</f>
        <v>22425-11-NC-3603-1300-20-20305C-3603025-02</v>
      </c>
      <c r="C976" t="str">
        <f>OP[[#This Row],[CODIGO_CDP]]&amp;OP[[#This Row],[Rubro]]</f>
        <v>2125-11-NC-3603-1300-20-20305C-3603025-02</v>
      </c>
      <c r="D976" t="str">
        <f>_xlfn.CONCAT(MID(OP[[#This Row],[Numero Documento]],1,10),"-",RIGHT(OP[[#This Row],[Dependencia]],2),"-",MID(OP[[#This Row],[Fuente]],1,1))</f>
        <v>64583525-11-N</v>
      </c>
      <c r="E976" t="str">
        <f>_xlfn.CONCAT(MID(OP[[#This Row],[Compromisos]],1,10),"-",RIGHT(OP[[#This Row],[Dependencia]],2),"-",MID(OP[[#This Row],[Fuente]],1,1))</f>
        <v>22425-11-N</v>
      </c>
      <c r="F976" t="str">
        <f>_xlfn.CONCAT(MID(OP[[#This Row],[CDP]],1,10),"-",RIGHT(OP[[#This Row],[Dependencia]],2),"-",MID(OP[[#This Row],[Fuente]],1,1))</f>
        <v>2125-11-N</v>
      </c>
      <c r="G976" t="s">
        <v>1210</v>
      </c>
      <c r="H976">
        <v>45726</v>
      </c>
      <c r="I976">
        <v>45728.09988425926</v>
      </c>
      <c r="J976" t="s">
        <v>51</v>
      </c>
      <c r="K976" s="1">
        <v>3219658</v>
      </c>
      <c r="L976" s="1">
        <v>16883</v>
      </c>
      <c r="M976" s="1">
        <v>3202775</v>
      </c>
      <c r="N976" t="s">
        <v>52</v>
      </c>
      <c r="O976" t="s">
        <v>53</v>
      </c>
      <c r="P976" t="s">
        <v>169</v>
      </c>
      <c r="Q976">
        <v>72252961</v>
      </c>
      <c r="R976" t="s">
        <v>1211</v>
      </c>
      <c r="S976" t="s">
        <v>56</v>
      </c>
      <c r="T976" t="s">
        <v>57</v>
      </c>
      <c r="U976" s="3" t="s">
        <v>1212</v>
      </c>
      <c r="V976" t="s">
        <v>59</v>
      </c>
      <c r="W976">
        <v>860034313</v>
      </c>
      <c r="X976" t="s">
        <v>97</v>
      </c>
      <c r="Y976">
        <v>923211</v>
      </c>
      <c r="Z976" t="s">
        <v>312</v>
      </c>
      <c r="AA976" t="s">
        <v>62</v>
      </c>
      <c r="AB976" t="s">
        <v>63</v>
      </c>
      <c r="AC976" t="s">
        <v>172</v>
      </c>
      <c r="AD976" t="s">
        <v>173</v>
      </c>
      <c r="AE976" t="s">
        <v>66</v>
      </c>
      <c r="AF976" s="1">
        <v>3219658</v>
      </c>
      <c r="AG976" s="1">
        <v>0</v>
      </c>
      <c r="AH976" s="1">
        <v>0</v>
      </c>
      <c r="AI976" s="1">
        <v>0</v>
      </c>
      <c r="AJ976" t="s">
        <v>67</v>
      </c>
      <c r="AM976" t="s">
        <v>68</v>
      </c>
      <c r="AS976">
        <v>2125</v>
      </c>
      <c r="AT976">
        <v>2125</v>
      </c>
      <c r="AU976">
        <v>22425</v>
      </c>
      <c r="AV976">
        <v>0</v>
      </c>
      <c r="AX976">
        <v>28525</v>
      </c>
      <c r="AY976">
        <v>64583525</v>
      </c>
      <c r="AZ976" t="s">
        <v>70</v>
      </c>
      <c r="BA976">
        <v>45697</v>
      </c>
      <c r="BB976" t="s">
        <v>174</v>
      </c>
      <c r="BC976" t="s">
        <v>1213</v>
      </c>
      <c r="BD976" t="s">
        <v>1160</v>
      </c>
    </row>
    <row r="977" spans="1:56" x14ac:dyDescent="0.25">
      <c r="A977" t="str">
        <f>OP[[#This Row],[CODIGO_OP]]&amp;OP[[#This Row],[Rubro]]</f>
        <v>64583625-11-NC-3603-1300-20-20305C-3603025-02</v>
      </c>
      <c r="B977" t="str">
        <f>OP[[#This Row],[CODIGO_CRP]]&amp;OP[[#This Row],[Rubro]]</f>
        <v>22525-11-NC-3603-1300-20-20305C-3603025-02</v>
      </c>
      <c r="C977" t="str">
        <f>OP[[#This Row],[CODIGO_CDP]]&amp;OP[[#This Row],[Rubro]]</f>
        <v>2125-11-NC-3603-1300-20-20305C-3603025-02</v>
      </c>
      <c r="D977" t="str">
        <f>_xlfn.CONCAT(MID(OP[[#This Row],[Numero Documento]],1,10),"-",RIGHT(OP[[#This Row],[Dependencia]],2),"-",MID(OP[[#This Row],[Fuente]],1,1))</f>
        <v>64583625-11-N</v>
      </c>
      <c r="E977" t="str">
        <f>_xlfn.CONCAT(MID(OP[[#This Row],[Compromisos]],1,10),"-",RIGHT(OP[[#This Row],[Dependencia]],2),"-",MID(OP[[#This Row],[Fuente]],1,1))</f>
        <v>22525-11-N</v>
      </c>
      <c r="F977" t="str">
        <f>_xlfn.CONCAT(MID(OP[[#This Row],[CDP]],1,10),"-",RIGHT(OP[[#This Row],[Dependencia]],2),"-",MID(OP[[#This Row],[Fuente]],1,1))</f>
        <v>2125-11-N</v>
      </c>
      <c r="G977" t="s">
        <v>1214</v>
      </c>
      <c r="H977">
        <v>45726</v>
      </c>
      <c r="I977">
        <v>45728.089490740742</v>
      </c>
      <c r="J977" t="s">
        <v>51</v>
      </c>
      <c r="K977" s="1">
        <v>3219658</v>
      </c>
      <c r="L977" s="1">
        <v>16883</v>
      </c>
      <c r="M977" s="1">
        <v>3202775</v>
      </c>
      <c r="N977" t="s">
        <v>52</v>
      </c>
      <c r="O977" t="s">
        <v>53</v>
      </c>
      <c r="P977" t="s">
        <v>169</v>
      </c>
      <c r="Q977">
        <v>79537849</v>
      </c>
      <c r="R977" t="s">
        <v>1215</v>
      </c>
      <c r="S977" t="s">
        <v>56</v>
      </c>
      <c r="T977" t="s">
        <v>57</v>
      </c>
      <c r="U977" s="3" t="s">
        <v>1216</v>
      </c>
      <c r="V977" t="s">
        <v>59</v>
      </c>
      <c r="W977">
        <v>890903938</v>
      </c>
      <c r="X977" t="s">
        <v>86</v>
      </c>
      <c r="Y977">
        <v>923211</v>
      </c>
      <c r="Z977" t="s">
        <v>312</v>
      </c>
      <c r="AA977" t="s">
        <v>62</v>
      </c>
      <c r="AB977" t="s">
        <v>63</v>
      </c>
      <c r="AC977" t="s">
        <v>172</v>
      </c>
      <c r="AD977" t="s">
        <v>173</v>
      </c>
      <c r="AE977" t="s">
        <v>66</v>
      </c>
      <c r="AF977" s="1">
        <v>3219658</v>
      </c>
      <c r="AG977" s="1">
        <v>0</v>
      </c>
      <c r="AH977" s="1">
        <v>0</v>
      </c>
      <c r="AI977" s="1">
        <v>0</v>
      </c>
      <c r="AJ977" t="s">
        <v>67</v>
      </c>
      <c r="AM977" t="s">
        <v>68</v>
      </c>
      <c r="AS977">
        <v>2125</v>
      </c>
      <c r="AT977">
        <v>2125</v>
      </c>
      <c r="AU977">
        <v>22525</v>
      </c>
      <c r="AV977">
        <v>0</v>
      </c>
      <c r="AX977">
        <v>28625</v>
      </c>
      <c r="AY977">
        <v>64583625</v>
      </c>
      <c r="AZ977" t="s">
        <v>70</v>
      </c>
      <c r="BA977">
        <v>45697</v>
      </c>
      <c r="BB977" t="s">
        <v>174</v>
      </c>
      <c r="BC977" t="s">
        <v>1217</v>
      </c>
      <c r="BD977" t="s">
        <v>1160</v>
      </c>
    </row>
    <row r="978" spans="1:56" x14ac:dyDescent="0.25">
      <c r="A978" t="str">
        <f>OP[[#This Row],[CODIGO_OP]]&amp;OP[[#This Row],[Rubro]]</f>
        <v>64583725-11-NC-3603-1300-20-20305C-3603025-02</v>
      </c>
      <c r="B978" t="str">
        <f>OP[[#This Row],[CODIGO_CRP]]&amp;OP[[#This Row],[Rubro]]</f>
        <v>22625-11-NC-3603-1300-20-20305C-3603025-02</v>
      </c>
      <c r="C978" t="str">
        <f>OP[[#This Row],[CODIGO_CDP]]&amp;OP[[#This Row],[Rubro]]</f>
        <v>2125-11-NC-3603-1300-20-20305C-3603025-02</v>
      </c>
      <c r="D978" t="str">
        <f>_xlfn.CONCAT(MID(OP[[#This Row],[Numero Documento]],1,10),"-",RIGHT(OP[[#This Row],[Dependencia]],2),"-",MID(OP[[#This Row],[Fuente]],1,1))</f>
        <v>64583725-11-N</v>
      </c>
      <c r="E978" t="str">
        <f>_xlfn.CONCAT(MID(OP[[#This Row],[Compromisos]],1,10),"-",RIGHT(OP[[#This Row],[Dependencia]],2),"-",MID(OP[[#This Row],[Fuente]],1,1))</f>
        <v>22625-11-N</v>
      </c>
      <c r="F978" t="str">
        <f>_xlfn.CONCAT(MID(OP[[#This Row],[CDP]],1,10),"-",RIGHT(OP[[#This Row],[Dependencia]],2),"-",MID(OP[[#This Row],[Fuente]],1,1))</f>
        <v>2125-11-N</v>
      </c>
      <c r="G978" t="s">
        <v>1218</v>
      </c>
      <c r="H978">
        <v>45726</v>
      </c>
      <c r="I978">
        <v>45728.08388888889</v>
      </c>
      <c r="J978" t="s">
        <v>51</v>
      </c>
      <c r="K978" s="1">
        <v>3219658</v>
      </c>
      <c r="L978" s="1">
        <v>16883</v>
      </c>
      <c r="M978" s="1">
        <v>3202775</v>
      </c>
      <c r="N978" t="s">
        <v>52</v>
      </c>
      <c r="O978" t="s">
        <v>53</v>
      </c>
      <c r="P978" t="s">
        <v>169</v>
      </c>
      <c r="Q978">
        <v>80764556</v>
      </c>
      <c r="R978" t="s">
        <v>1219</v>
      </c>
      <c r="S978" t="s">
        <v>56</v>
      </c>
      <c r="T978" t="s">
        <v>57</v>
      </c>
      <c r="U978" s="3" t="s">
        <v>1220</v>
      </c>
      <c r="V978" t="s">
        <v>59</v>
      </c>
      <c r="W978">
        <v>860002964</v>
      </c>
      <c r="X978" t="s">
        <v>242</v>
      </c>
      <c r="Y978">
        <v>923211</v>
      </c>
      <c r="Z978" t="s">
        <v>312</v>
      </c>
      <c r="AA978" t="s">
        <v>62</v>
      </c>
      <c r="AB978" t="s">
        <v>63</v>
      </c>
      <c r="AC978" t="s">
        <v>172</v>
      </c>
      <c r="AD978" t="s">
        <v>173</v>
      </c>
      <c r="AE978" t="s">
        <v>66</v>
      </c>
      <c r="AF978" s="1">
        <v>3219658</v>
      </c>
      <c r="AG978" s="1">
        <v>0</v>
      </c>
      <c r="AH978" s="1">
        <v>0</v>
      </c>
      <c r="AI978" s="1">
        <v>0</v>
      </c>
      <c r="AJ978" t="s">
        <v>67</v>
      </c>
      <c r="AM978" t="s">
        <v>68</v>
      </c>
      <c r="AS978">
        <v>2125</v>
      </c>
      <c r="AT978">
        <v>2125</v>
      </c>
      <c r="AU978">
        <v>22625</v>
      </c>
      <c r="AV978">
        <v>0</v>
      </c>
      <c r="AX978">
        <v>28725</v>
      </c>
      <c r="AY978">
        <v>64583725</v>
      </c>
      <c r="AZ978" t="s">
        <v>70</v>
      </c>
      <c r="BA978">
        <v>45697</v>
      </c>
      <c r="BB978" t="s">
        <v>174</v>
      </c>
      <c r="BC978" t="s">
        <v>1221</v>
      </c>
      <c r="BD978" t="s">
        <v>1160</v>
      </c>
    </row>
    <row r="979" spans="1:56" x14ac:dyDescent="0.25">
      <c r="A979" t="str">
        <f>OP[[#This Row],[CODIGO_OP]]&amp;OP[[#This Row],[Rubro]]</f>
        <v>64583825-11-NC-3603-1300-20-20305C-3603025-02</v>
      </c>
      <c r="B979" t="str">
        <f>OP[[#This Row],[CODIGO_CRP]]&amp;OP[[#This Row],[Rubro]]</f>
        <v>22725-11-NC-3603-1300-20-20305C-3603025-02</v>
      </c>
      <c r="C979" t="str">
        <f>OP[[#This Row],[CODIGO_CDP]]&amp;OP[[#This Row],[Rubro]]</f>
        <v>2125-11-NC-3603-1300-20-20305C-3603025-02</v>
      </c>
      <c r="D979" t="str">
        <f>_xlfn.CONCAT(MID(OP[[#This Row],[Numero Documento]],1,10),"-",RIGHT(OP[[#This Row],[Dependencia]],2),"-",MID(OP[[#This Row],[Fuente]],1,1))</f>
        <v>64583825-11-N</v>
      </c>
      <c r="E979" t="str">
        <f>_xlfn.CONCAT(MID(OP[[#This Row],[Compromisos]],1,10),"-",RIGHT(OP[[#This Row],[Dependencia]],2),"-",MID(OP[[#This Row],[Fuente]],1,1))</f>
        <v>22725-11-N</v>
      </c>
      <c r="F979" t="str">
        <f>_xlfn.CONCAT(MID(OP[[#This Row],[CDP]],1,10),"-",RIGHT(OP[[#This Row],[Dependencia]],2),"-",MID(OP[[#This Row],[Fuente]],1,1))</f>
        <v>2125-11-N</v>
      </c>
      <c r="G979" t="s">
        <v>1222</v>
      </c>
      <c r="H979">
        <v>45726</v>
      </c>
      <c r="I979">
        <v>45728.093819444446</v>
      </c>
      <c r="J979" t="s">
        <v>51</v>
      </c>
      <c r="K979" s="1">
        <v>3219658</v>
      </c>
      <c r="L979" s="1">
        <v>18263</v>
      </c>
      <c r="M979" s="1">
        <v>3201395</v>
      </c>
      <c r="N979" t="s">
        <v>52</v>
      </c>
      <c r="O979" t="s">
        <v>53</v>
      </c>
      <c r="P979" t="s">
        <v>169</v>
      </c>
      <c r="Q979">
        <v>84079403</v>
      </c>
      <c r="R979" t="s">
        <v>1223</v>
      </c>
      <c r="S979" t="s">
        <v>56</v>
      </c>
      <c r="T979" t="s">
        <v>57</v>
      </c>
      <c r="U979" s="3" t="s">
        <v>1224</v>
      </c>
      <c r="V979" t="s">
        <v>59</v>
      </c>
      <c r="W979">
        <v>860003020</v>
      </c>
      <c r="X979" t="s">
        <v>212</v>
      </c>
      <c r="Y979">
        <v>923211</v>
      </c>
      <c r="Z979" t="s">
        <v>312</v>
      </c>
      <c r="AA979" t="s">
        <v>62</v>
      </c>
      <c r="AB979" t="s">
        <v>63</v>
      </c>
      <c r="AC979" t="s">
        <v>172</v>
      </c>
      <c r="AD979" t="s">
        <v>173</v>
      </c>
      <c r="AE979" t="s">
        <v>66</v>
      </c>
      <c r="AF979" s="1">
        <v>3219658</v>
      </c>
      <c r="AG979" s="1">
        <v>0</v>
      </c>
      <c r="AH979" s="1">
        <v>0</v>
      </c>
      <c r="AI979" s="1">
        <v>0</v>
      </c>
      <c r="AJ979" t="s">
        <v>67</v>
      </c>
      <c r="AM979" t="s">
        <v>68</v>
      </c>
      <c r="AS979">
        <v>2125</v>
      </c>
      <c r="AT979">
        <v>2125</v>
      </c>
      <c r="AU979">
        <v>22725</v>
      </c>
      <c r="AV979">
        <v>0</v>
      </c>
      <c r="AX979">
        <v>28825</v>
      </c>
      <c r="AY979">
        <v>64583825</v>
      </c>
      <c r="AZ979" t="s">
        <v>70</v>
      </c>
      <c r="BA979">
        <v>45697</v>
      </c>
      <c r="BB979" t="s">
        <v>174</v>
      </c>
      <c r="BC979" t="s">
        <v>1225</v>
      </c>
      <c r="BD979" t="s">
        <v>1160</v>
      </c>
    </row>
    <row r="980" spans="1:56" x14ac:dyDescent="0.25">
      <c r="A980" t="str">
        <f>OP[[#This Row],[CODIGO_OP]]&amp;OP[[#This Row],[Rubro]]</f>
        <v>64583925-11-NC-3603-1300-20-20305C-3603025-02</v>
      </c>
      <c r="B980" t="str">
        <f>OP[[#This Row],[CODIGO_CRP]]&amp;OP[[#This Row],[Rubro]]</f>
        <v>22825-11-NC-3603-1300-20-20305C-3603025-02</v>
      </c>
      <c r="C980" t="str">
        <f>OP[[#This Row],[CODIGO_CDP]]&amp;OP[[#This Row],[Rubro]]</f>
        <v>2125-11-NC-3603-1300-20-20305C-3603025-02</v>
      </c>
      <c r="D980" t="str">
        <f>_xlfn.CONCAT(MID(OP[[#This Row],[Numero Documento]],1,10),"-",RIGHT(OP[[#This Row],[Dependencia]],2),"-",MID(OP[[#This Row],[Fuente]],1,1))</f>
        <v>64583925-11-N</v>
      </c>
      <c r="E980" t="str">
        <f>_xlfn.CONCAT(MID(OP[[#This Row],[Compromisos]],1,10),"-",RIGHT(OP[[#This Row],[Dependencia]],2),"-",MID(OP[[#This Row],[Fuente]],1,1))</f>
        <v>22825-11-N</v>
      </c>
      <c r="F980" t="str">
        <f>_xlfn.CONCAT(MID(OP[[#This Row],[CDP]],1,10),"-",RIGHT(OP[[#This Row],[Dependencia]],2),"-",MID(OP[[#This Row],[Fuente]],1,1))</f>
        <v>2125-11-N</v>
      </c>
      <c r="G980" t="s">
        <v>1226</v>
      </c>
      <c r="H980">
        <v>45726</v>
      </c>
      <c r="I980">
        <v>45728.093784722223</v>
      </c>
      <c r="J980" t="s">
        <v>51</v>
      </c>
      <c r="K980" s="1">
        <v>3219658</v>
      </c>
      <c r="L980" s="1">
        <v>16883</v>
      </c>
      <c r="M980" s="1">
        <v>3202775</v>
      </c>
      <c r="N980" t="s">
        <v>52</v>
      </c>
      <c r="O980" t="s">
        <v>53</v>
      </c>
      <c r="P980" t="s">
        <v>169</v>
      </c>
      <c r="Q980">
        <v>79348348</v>
      </c>
      <c r="R980" t="s">
        <v>1227</v>
      </c>
      <c r="S980" t="s">
        <v>56</v>
      </c>
      <c r="T980" t="s">
        <v>57</v>
      </c>
      <c r="U980" s="3" t="s">
        <v>1228</v>
      </c>
      <c r="V980" t="s">
        <v>59</v>
      </c>
      <c r="W980">
        <v>860003020</v>
      </c>
      <c r="X980" t="s">
        <v>212</v>
      </c>
      <c r="Y980">
        <v>923211</v>
      </c>
      <c r="Z980" t="s">
        <v>312</v>
      </c>
      <c r="AA980" t="s">
        <v>62</v>
      </c>
      <c r="AB980" t="s">
        <v>63</v>
      </c>
      <c r="AC980" t="s">
        <v>172</v>
      </c>
      <c r="AD980" t="s">
        <v>173</v>
      </c>
      <c r="AE980" t="s">
        <v>66</v>
      </c>
      <c r="AF980" s="1">
        <v>3219658</v>
      </c>
      <c r="AG980" s="1">
        <v>0</v>
      </c>
      <c r="AH980" s="1">
        <v>0</v>
      </c>
      <c r="AI980" s="1">
        <v>0</v>
      </c>
      <c r="AJ980" t="s">
        <v>67</v>
      </c>
      <c r="AM980" t="s">
        <v>68</v>
      </c>
      <c r="AS980">
        <v>2125</v>
      </c>
      <c r="AT980">
        <v>2125</v>
      </c>
      <c r="AU980">
        <v>22825</v>
      </c>
      <c r="AV980">
        <v>0</v>
      </c>
      <c r="AX980">
        <v>28925</v>
      </c>
      <c r="AY980">
        <v>64583925</v>
      </c>
      <c r="AZ980" t="s">
        <v>70</v>
      </c>
      <c r="BA980">
        <v>45697</v>
      </c>
      <c r="BB980" t="s">
        <v>174</v>
      </c>
      <c r="BC980" t="s">
        <v>1229</v>
      </c>
      <c r="BD980" t="s">
        <v>1160</v>
      </c>
    </row>
    <row r="981" spans="1:56" x14ac:dyDescent="0.25">
      <c r="A981" t="str">
        <f>OP[[#This Row],[CODIGO_OP]]&amp;OP[[#This Row],[Rubro]]</f>
        <v>64584025-11-NC-3603-1300-20-20305C-3603025-02</v>
      </c>
      <c r="B981" t="str">
        <f>OP[[#This Row],[CODIGO_CRP]]&amp;OP[[#This Row],[Rubro]]</f>
        <v>22925-11-NC-3603-1300-20-20305C-3603025-02</v>
      </c>
      <c r="C981" t="str">
        <f>OP[[#This Row],[CODIGO_CDP]]&amp;OP[[#This Row],[Rubro]]</f>
        <v>2125-11-NC-3603-1300-20-20305C-3603025-02</v>
      </c>
      <c r="D981" t="str">
        <f>_xlfn.CONCAT(MID(OP[[#This Row],[Numero Documento]],1,10),"-",RIGHT(OP[[#This Row],[Dependencia]],2),"-",MID(OP[[#This Row],[Fuente]],1,1))</f>
        <v>64584025-11-N</v>
      </c>
      <c r="E981" t="str">
        <f>_xlfn.CONCAT(MID(OP[[#This Row],[Compromisos]],1,10),"-",RIGHT(OP[[#This Row],[Dependencia]],2),"-",MID(OP[[#This Row],[Fuente]],1,1))</f>
        <v>22925-11-N</v>
      </c>
      <c r="F981" t="str">
        <f>_xlfn.CONCAT(MID(OP[[#This Row],[CDP]],1,10),"-",RIGHT(OP[[#This Row],[Dependencia]],2),"-",MID(OP[[#This Row],[Fuente]],1,1))</f>
        <v>2125-11-N</v>
      </c>
      <c r="G981" t="s">
        <v>1230</v>
      </c>
      <c r="H981">
        <v>45726</v>
      </c>
      <c r="I981">
        <v>45728.096493055556</v>
      </c>
      <c r="J981" t="s">
        <v>51</v>
      </c>
      <c r="K981" s="1">
        <v>3219658</v>
      </c>
      <c r="L981" s="1">
        <v>16883</v>
      </c>
      <c r="M981" s="1">
        <v>3202775</v>
      </c>
      <c r="N981" t="s">
        <v>52</v>
      </c>
      <c r="O981" t="s">
        <v>53</v>
      </c>
      <c r="P981" t="s">
        <v>169</v>
      </c>
      <c r="Q981">
        <v>79712469</v>
      </c>
      <c r="R981" t="s">
        <v>1231</v>
      </c>
      <c r="S981" t="s">
        <v>56</v>
      </c>
      <c r="T981" t="s">
        <v>57</v>
      </c>
      <c r="U981" s="3" t="s">
        <v>1232</v>
      </c>
      <c r="V981" t="s">
        <v>59</v>
      </c>
      <c r="W981">
        <v>860007335</v>
      </c>
      <c r="X981" t="s">
        <v>201</v>
      </c>
      <c r="Y981">
        <v>923211</v>
      </c>
      <c r="Z981" t="s">
        <v>312</v>
      </c>
      <c r="AA981" t="s">
        <v>62</v>
      </c>
      <c r="AB981" t="s">
        <v>63</v>
      </c>
      <c r="AC981" t="s">
        <v>172</v>
      </c>
      <c r="AD981" t="s">
        <v>173</v>
      </c>
      <c r="AE981" t="s">
        <v>66</v>
      </c>
      <c r="AF981" s="1">
        <v>3219658</v>
      </c>
      <c r="AG981" s="1">
        <v>0</v>
      </c>
      <c r="AH981" s="1">
        <v>0</v>
      </c>
      <c r="AI981" s="1">
        <v>0</v>
      </c>
      <c r="AJ981" t="s">
        <v>67</v>
      </c>
      <c r="AM981" t="s">
        <v>68</v>
      </c>
      <c r="AS981">
        <v>2125</v>
      </c>
      <c r="AT981">
        <v>2125</v>
      </c>
      <c r="AU981">
        <v>22925</v>
      </c>
      <c r="AV981">
        <v>0</v>
      </c>
      <c r="AX981">
        <v>29025</v>
      </c>
      <c r="AY981">
        <v>64584025</v>
      </c>
      <c r="AZ981" t="s">
        <v>70</v>
      </c>
      <c r="BA981">
        <v>45697</v>
      </c>
      <c r="BB981" t="s">
        <v>174</v>
      </c>
      <c r="BC981" t="s">
        <v>1233</v>
      </c>
      <c r="BD981" t="s">
        <v>1160</v>
      </c>
    </row>
    <row r="982" spans="1:56" x14ac:dyDescent="0.25">
      <c r="A982" t="str">
        <f>OP[[#This Row],[CODIGO_OP]]&amp;OP[[#This Row],[Rubro]]</f>
        <v>64584125-11-NC-3603-1300-20-20305C-3603025-02</v>
      </c>
      <c r="B982" t="str">
        <f>OP[[#This Row],[CODIGO_CRP]]&amp;OP[[#This Row],[Rubro]]</f>
        <v>23025-11-NC-3603-1300-20-20305C-3603025-02</v>
      </c>
      <c r="C982" t="str">
        <f>OP[[#This Row],[CODIGO_CDP]]&amp;OP[[#This Row],[Rubro]]</f>
        <v>2125-11-NC-3603-1300-20-20305C-3603025-02</v>
      </c>
      <c r="D982" t="str">
        <f>_xlfn.CONCAT(MID(OP[[#This Row],[Numero Documento]],1,10),"-",RIGHT(OP[[#This Row],[Dependencia]],2),"-",MID(OP[[#This Row],[Fuente]],1,1))</f>
        <v>64584125-11-N</v>
      </c>
      <c r="E982" t="str">
        <f>_xlfn.CONCAT(MID(OP[[#This Row],[Compromisos]],1,10),"-",RIGHT(OP[[#This Row],[Dependencia]],2),"-",MID(OP[[#This Row],[Fuente]],1,1))</f>
        <v>23025-11-N</v>
      </c>
      <c r="F982" t="str">
        <f>_xlfn.CONCAT(MID(OP[[#This Row],[CDP]],1,10),"-",RIGHT(OP[[#This Row],[Dependencia]],2),"-",MID(OP[[#This Row],[Fuente]],1,1))</f>
        <v>2125-11-N</v>
      </c>
      <c r="G982" t="s">
        <v>1234</v>
      </c>
      <c r="H982">
        <v>45726</v>
      </c>
      <c r="I982">
        <v>45728.099745370368</v>
      </c>
      <c r="J982" t="s">
        <v>51</v>
      </c>
      <c r="K982" s="1">
        <v>3219658</v>
      </c>
      <c r="L982" s="1">
        <v>16883</v>
      </c>
      <c r="M982" s="1">
        <v>3202775</v>
      </c>
      <c r="N982" t="s">
        <v>52</v>
      </c>
      <c r="O982" t="s">
        <v>53</v>
      </c>
      <c r="P982" t="s">
        <v>169</v>
      </c>
      <c r="Q982">
        <v>5916502</v>
      </c>
      <c r="R982" t="s">
        <v>1235</v>
      </c>
      <c r="S982" t="s">
        <v>56</v>
      </c>
      <c r="T982" t="s">
        <v>57</v>
      </c>
      <c r="U982" s="3" t="s">
        <v>1236</v>
      </c>
      <c r="V982" t="s">
        <v>59</v>
      </c>
      <c r="W982">
        <v>860034313</v>
      </c>
      <c r="X982" t="s">
        <v>97</v>
      </c>
      <c r="Y982">
        <v>923211</v>
      </c>
      <c r="Z982" t="s">
        <v>312</v>
      </c>
      <c r="AA982" t="s">
        <v>62</v>
      </c>
      <c r="AB982" t="s">
        <v>63</v>
      </c>
      <c r="AC982" t="s">
        <v>172</v>
      </c>
      <c r="AD982" t="s">
        <v>173</v>
      </c>
      <c r="AE982" t="s">
        <v>66</v>
      </c>
      <c r="AF982" s="1">
        <v>3219658</v>
      </c>
      <c r="AG982" s="1">
        <v>0</v>
      </c>
      <c r="AH982" s="1">
        <v>0</v>
      </c>
      <c r="AI982" s="1">
        <v>0</v>
      </c>
      <c r="AJ982" t="s">
        <v>67</v>
      </c>
      <c r="AM982" t="s">
        <v>68</v>
      </c>
      <c r="AS982">
        <v>2125</v>
      </c>
      <c r="AT982">
        <v>2125</v>
      </c>
      <c r="AU982">
        <v>23025</v>
      </c>
      <c r="AV982">
        <v>0</v>
      </c>
      <c r="AX982">
        <v>29125</v>
      </c>
      <c r="AY982">
        <v>64584125</v>
      </c>
      <c r="AZ982" t="s">
        <v>70</v>
      </c>
      <c r="BA982">
        <v>45697</v>
      </c>
      <c r="BB982" t="s">
        <v>174</v>
      </c>
      <c r="BC982" t="s">
        <v>1237</v>
      </c>
      <c r="BD982" t="s">
        <v>1160</v>
      </c>
    </row>
    <row r="983" spans="1:56" x14ac:dyDescent="0.25">
      <c r="A983" t="str">
        <f>OP[[#This Row],[CODIGO_OP]]&amp;OP[[#This Row],[Rubro]]</f>
        <v>64584225-11-NC-3603-1300-20-20305C-3603025-02</v>
      </c>
      <c r="B983" t="str">
        <f>OP[[#This Row],[CODIGO_CRP]]&amp;OP[[#This Row],[Rubro]]</f>
        <v>23125-11-NC-3603-1300-20-20305C-3603025-02</v>
      </c>
      <c r="C983" t="str">
        <f>OP[[#This Row],[CODIGO_CDP]]&amp;OP[[#This Row],[Rubro]]</f>
        <v>2125-11-NC-3603-1300-20-20305C-3603025-02</v>
      </c>
      <c r="D983" t="str">
        <f>_xlfn.CONCAT(MID(OP[[#This Row],[Numero Documento]],1,10),"-",RIGHT(OP[[#This Row],[Dependencia]],2),"-",MID(OP[[#This Row],[Fuente]],1,1))</f>
        <v>64584225-11-N</v>
      </c>
      <c r="E983" t="str">
        <f>_xlfn.CONCAT(MID(OP[[#This Row],[Compromisos]],1,10),"-",RIGHT(OP[[#This Row],[Dependencia]],2),"-",MID(OP[[#This Row],[Fuente]],1,1))</f>
        <v>23125-11-N</v>
      </c>
      <c r="F983" t="str">
        <f>_xlfn.CONCAT(MID(OP[[#This Row],[CDP]],1,10),"-",RIGHT(OP[[#This Row],[Dependencia]],2),"-",MID(OP[[#This Row],[Fuente]],1,1))</f>
        <v>2125-11-N</v>
      </c>
      <c r="G983" t="s">
        <v>1238</v>
      </c>
      <c r="H983">
        <v>45726</v>
      </c>
      <c r="I983">
        <v>45728.095011574071</v>
      </c>
      <c r="J983" t="s">
        <v>51</v>
      </c>
      <c r="K983" s="1">
        <v>3219658</v>
      </c>
      <c r="L983" s="1">
        <v>16883</v>
      </c>
      <c r="M983" s="1">
        <v>3202775</v>
      </c>
      <c r="N983" t="s">
        <v>52</v>
      </c>
      <c r="O983" t="s">
        <v>53</v>
      </c>
      <c r="P983" t="s">
        <v>169</v>
      </c>
      <c r="Q983">
        <v>3230265</v>
      </c>
      <c r="R983" t="s">
        <v>1239</v>
      </c>
      <c r="S983" t="s">
        <v>56</v>
      </c>
      <c r="T983" t="s">
        <v>57</v>
      </c>
      <c r="U983" s="3" t="s">
        <v>1240</v>
      </c>
      <c r="V983" t="s">
        <v>59</v>
      </c>
      <c r="W983">
        <v>860034594</v>
      </c>
      <c r="X983" t="s">
        <v>195</v>
      </c>
      <c r="Y983">
        <v>923211</v>
      </c>
      <c r="Z983" t="s">
        <v>312</v>
      </c>
      <c r="AA983" t="s">
        <v>62</v>
      </c>
      <c r="AB983" t="s">
        <v>63</v>
      </c>
      <c r="AC983" t="s">
        <v>172</v>
      </c>
      <c r="AD983" t="s">
        <v>173</v>
      </c>
      <c r="AE983" t="s">
        <v>66</v>
      </c>
      <c r="AF983" s="1">
        <v>3219658</v>
      </c>
      <c r="AG983" s="1">
        <v>0</v>
      </c>
      <c r="AH983" s="1">
        <v>0</v>
      </c>
      <c r="AI983" s="1">
        <v>0</v>
      </c>
      <c r="AJ983" t="s">
        <v>67</v>
      </c>
      <c r="AM983" t="s">
        <v>68</v>
      </c>
      <c r="AS983">
        <v>2125</v>
      </c>
      <c r="AT983">
        <v>2125</v>
      </c>
      <c r="AU983">
        <v>23125</v>
      </c>
      <c r="AV983">
        <v>0</v>
      </c>
      <c r="AX983">
        <v>29225</v>
      </c>
      <c r="AY983">
        <v>64584225</v>
      </c>
      <c r="AZ983" t="s">
        <v>70</v>
      </c>
      <c r="BA983">
        <v>45697</v>
      </c>
      <c r="BB983" t="s">
        <v>174</v>
      </c>
      <c r="BC983" t="s">
        <v>1241</v>
      </c>
      <c r="BD983" t="s">
        <v>1160</v>
      </c>
    </row>
    <row r="984" spans="1:56" x14ac:dyDescent="0.25">
      <c r="A984" t="str">
        <f>OP[[#This Row],[CODIGO_OP]]&amp;OP[[#This Row],[Rubro]]</f>
        <v>64584325-11-NC-3603-1300-20-20305C-3603025-02</v>
      </c>
      <c r="B984" t="str">
        <f>OP[[#This Row],[CODIGO_CRP]]&amp;OP[[#This Row],[Rubro]]</f>
        <v>23225-11-NC-3603-1300-20-20305C-3603025-02</v>
      </c>
      <c r="C984" t="str">
        <f>OP[[#This Row],[CODIGO_CDP]]&amp;OP[[#This Row],[Rubro]]</f>
        <v>2125-11-NC-3603-1300-20-20305C-3603025-02</v>
      </c>
      <c r="D984" t="str">
        <f>_xlfn.CONCAT(MID(OP[[#This Row],[Numero Documento]],1,10),"-",RIGHT(OP[[#This Row],[Dependencia]],2),"-",MID(OP[[#This Row],[Fuente]],1,1))</f>
        <v>64584325-11-N</v>
      </c>
      <c r="E984" t="str">
        <f>_xlfn.CONCAT(MID(OP[[#This Row],[Compromisos]],1,10),"-",RIGHT(OP[[#This Row],[Dependencia]],2),"-",MID(OP[[#This Row],[Fuente]],1,1))</f>
        <v>23225-11-N</v>
      </c>
      <c r="F984" t="str">
        <f>_xlfn.CONCAT(MID(OP[[#This Row],[CDP]],1,10),"-",RIGHT(OP[[#This Row],[Dependencia]],2),"-",MID(OP[[#This Row],[Fuente]],1,1))</f>
        <v>2125-11-N</v>
      </c>
      <c r="G984" t="s">
        <v>1242</v>
      </c>
      <c r="H984">
        <v>45726</v>
      </c>
      <c r="I984">
        <v>45728.09646990741</v>
      </c>
      <c r="J984" t="s">
        <v>51</v>
      </c>
      <c r="K984" s="1">
        <v>3219658</v>
      </c>
      <c r="L984" s="1">
        <v>17613</v>
      </c>
      <c r="M984" s="1">
        <v>3202045</v>
      </c>
      <c r="N984" t="s">
        <v>52</v>
      </c>
      <c r="O984" t="s">
        <v>53</v>
      </c>
      <c r="P984" t="s">
        <v>169</v>
      </c>
      <c r="Q984">
        <v>20755992</v>
      </c>
      <c r="R984" t="s">
        <v>1243</v>
      </c>
      <c r="S984" t="s">
        <v>56</v>
      </c>
      <c r="T984" t="s">
        <v>57</v>
      </c>
      <c r="U984" s="3" t="s">
        <v>1244</v>
      </c>
      <c r="V984" t="s">
        <v>59</v>
      </c>
      <c r="W984">
        <v>860007335</v>
      </c>
      <c r="X984" t="s">
        <v>201</v>
      </c>
      <c r="Y984">
        <v>923211</v>
      </c>
      <c r="Z984" t="s">
        <v>312</v>
      </c>
      <c r="AA984" t="s">
        <v>62</v>
      </c>
      <c r="AB984" t="s">
        <v>63</v>
      </c>
      <c r="AC984" t="s">
        <v>172</v>
      </c>
      <c r="AD984" t="s">
        <v>173</v>
      </c>
      <c r="AE984" t="s">
        <v>66</v>
      </c>
      <c r="AF984" s="1">
        <v>3219658</v>
      </c>
      <c r="AG984" s="1">
        <v>0</v>
      </c>
      <c r="AH984" s="1">
        <v>0</v>
      </c>
      <c r="AI984" s="1">
        <v>0</v>
      </c>
      <c r="AJ984" t="s">
        <v>67</v>
      </c>
      <c r="AM984" t="s">
        <v>68</v>
      </c>
      <c r="AS984">
        <v>2125</v>
      </c>
      <c r="AT984">
        <v>2125</v>
      </c>
      <c r="AU984">
        <v>23225</v>
      </c>
      <c r="AV984">
        <v>0</v>
      </c>
      <c r="AX984">
        <v>29325</v>
      </c>
      <c r="AY984">
        <v>64584325</v>
      </c>
      <c r="AZ984" t="s">
        <v>70</v>
      </c>
      <c r="BA984">
        <v>45697</v>
      </c>
      <c r="BB984" t="s">
        <v>174</v>
      </c>
      <c r="BC984" t="s">
        <v>1245</v>
      </c>
      <c r="BD984" t="s">
        <v>1160</v>
      </c>
    </row>
    <row r="985" spans="1:56" x14ac:dyDescent="0.25">
      <c r="A985" t="str">
        <f>OP[[#This Row],[CODIGO_OP]]&amp;OP[[#This Row],[Rubro]]</f>
        <v>64584425-11-NC-3603-1300-20-20305C-3603025-02</v>
      </c>
      <c r="B985" t="str">
        <f>OP[[#This Row],[CODIGO_CRP]]&amp;OP[[#This Row],[Rubro]]</f>
        <v>23325-11-NC-3603-1300-20-20305C-3603025-02</v>
      </c>
      <c r="C985" t="str">
        <f>OP[[#This Row],[CODIGO_CDP]]&amp;OP[[#This Row],[Rubro]]</f>
        <v>2125-11-NC-3603-1300-20-20305C-3603025-02</v>
      </c>
      <c r="D985" t="str">
        <f>_xlfn.CONCAT(MID(OP[[#This Row],[Numero Documento]],1,10),"-",RIGHT(OP[[#This Row],[Dependencia]],2),"-",MID(OP[[#This Row],[Fuente]],1,1))</f>
        <v>64584425-11-N</v>
      </c>
      <c r="E985" t="str">
        <f>_xlfn.CONCAT(MID(OP[[#This Row],[Compromisos]],1,10),"-",RIGHT(OP[[#This Row],[Dependencia]],2),"-",MID(OP[[#This Row],[Fuente]],1,1))</f>
        <v>23325-11-N</v>
      </c>
      <c r="F985" t="str">
        <f>_xlfn.CONCAT(MID(OP[[#This Row],[CDP]],1,10),"-",RIGHT(OP[[#This Row],[Dependencia]],2),"-",MID(OP[[#This Row],[Fuente]],1,1))</f>
        <v>2125-11-N</v>
      </c>
      <c r="G985" t="s">
        <v>1246</v>
      </c>
      <c r="H985">
        <v>45726</v>
      </c>
      <c r="I985">
        <v>45728.089675925927</v>
      </c>
      <c r="J985" t="s">
        <v>51</v>
      </c>
      <c r="K985" s="1">
        <v>3219658</v>
      </c>
      <c r="L985" s="1">
        <v>16883</v>
      </c>
      <c r="M985" s="1">
        <v>3202775</v>
      </c>
      <c r="N985" t="s">
        <v>52</v>
      </c>
      <c r="O985" t="s">
        <v>53</v>
      </c>
      <c r="P985" t="s">
        <v>169</v>
      </c>
      <c r="Q985">
        <v>33702053</v>
      </c>
      <c r="R985" t="s">
        <v>1247</v>
      </c>
      <c r="S985" t="s">
        <v>56</v>
      </c>
      <c r="T985" t="s">
        <v>57</v>
      </c>
      <c r="U985" s="3" t="s">
        <v>1248</v>
      </c>
      <c r="V985" t="s">
        <v>59</v>
      </c>
      <c r="W985">
        <v>890903938</v>
      </c>
      <c r="X985" t="s">
        <v>86</v>
      </c>
      <c r="Y985">
        <v>923211</v>
      </c>
      <c r="Z985" t="s">
        <v>312</v>
      </c>
      <c r="AA985" t="s">
        <v>62</v>
      </c>
      <c r="AB985" t="s">
        <v>63</v>
      </c>
      <c r="AC985" t="s">
        <v>172</v>
      </c>
      <c r="AD985" t="s">
        <v>173</v>
      </c>
      <c r="AE985" t="s">
        <v>66</v>
      </c>
      <c r="AF985" s="1">
        <v>3219658</v>
      </c>
      <c r="AG985" s="1">
        <v>0</v>
      </c>
      <c r="AH985" s="1">
        <v>0</v>
      </c>
      <c r="AI985" s="1">
        <v>0</v>
      </c>
      <c r="AJ985" t="s">
        <v>67</v>
      </c>
      <c r="AM985" t="s">
        <v>68</v>
      </c>
      <c r="AS985">
        <v>2125</v>
      </c>
      <c r="AT985">
        <v>2125</v>
      </c>
      <c r="AU985">
        <v>23325</v>
      </c>
      <c r="AV985">
        <v>0</v>
      </c>
      <c r="AX985">
        <v>29425</v>
      </c>
      <c r="AY985">
        <v>64584425</v>
      </c>
      <c r="AZ985" t="s">
        <v>70</v>
      </c>
      <c r="BA985">
        <v>45697</v>
      </c>
      <c r="BB985" t="s">
        <v>174</v>
      </c>
      <c r="BC985" t="s">
        <v>1249</v>
      </c>
      <c r="BD985" t="s">
        <v>1160</v>
      </c>
    </row>
    <row r="986" spans="1:56" x14ac:dyDescent="0.25">
      <c r="A986" t="str">
        <f>OP[[#This Row],[CODIGO_OP]]&amp;OP[[#This Row],[Rubro]]</f>
        <v>64584525-11-NC-3603-1300-20-20305C-3603025-02</v>
      </c>
      <c r="B986" t="str">
        <f>OP[[#This Row],[CODIGO_CRP]]&amp;OP[[#This Row],[Rubro]]</f>
        <v>23425-11-NC-3603-1300-20-20305C-3603025-02</v>
      </c>
      <c r="C986" t="str">
        <f>OP[[#This Row],[CODIGO_CDP]]&amp;OP[[#This Row],[Rubro]]</f>
        <v>2125-11-NC-3603-1300-20-20305C-3603025-02</v>
      </c>
      <c r="D986" t="str">
        <f>_xlfn.CONCAT(MID(OP[[#This Row],[Numero Documento]],1,10),"-",RIGHT(OP[[#This Row],[Dependencia]],2),"-",MID(OP[[#This Row],[Fuente]],1,1))</f>
        <v>64584525-11-N</v>
      </c>
      <c r="E986" t="str">
        <f>_xlfn.CONCAT(MID(OP[[#This Row],[Compromisos]],1,10),"-",RIGHT(OP[[#This Row],[Dependencia]],2),"-",MID(OP[[#This Row],[Fuente]],1,1))</f>
        <v>23425-11-N</v>
      </c>
      <c r="F986" t="str">
        <f>_xlfn.CONCAT(MID(OP[[#This Row],[CDP]],1,10),"-",RIGHT(OP[[#This Row],[Dependencia]],2),"-",MID(OP[[#This Row],[Fuente]],1,1))</f>
        <v>2125-11-N</v>
      </c>
      <c r="G986" t="s">
        <v>1250</v>
      </c>
      <c r="H986">
        <v>45726</v>
      </c>
      <c r="I986">
        <v>45728.089490740742</v>
      </c>
      <c r="J986" t="s">
        <v>51</v>
      </c>
      <c r="K986" s="1">
        <v>3219658</v>
      </c>
      <c r="L986" s="1">
        <v>16883</v>
      </c>
      <c r="M986" s="1">
        <v>3202775</v>
      </c>
      <c r="N986" t="s">
        <v>52</v>
      </c>
      <c r="O986" t="s">
        <v>53</v>
      </c>
      <c r="P986" t="s">
        <v>169</v>
      </c>
      <c r="Q986">
        <v>82390869</v>
      </c>
      <c r="R986" t="s">
        <v>1251</v>
      </c>
      <c r="S986" t="s">
        <v>56</v>
      </c>
      <c r="T986" t="s">
        <v>57</v>
      </c>
      <c r="U986" s="3" t="s">
        <v>1252</v>
      </c>
      <c r="V986" t="s">
        <v>59</v>
      </c>
      <c r="W986">
        <v>890903938</v>
      </c>
      <c r="X986" t="s">
        <v>86</v>
      </c>
      <c r="Y986">
        <v>923211</v>
      </c>
      <c r="Z986" t="s">
        <v>312</v>
      </c>
      <c r="AA986" t="s">
        <v>62</v>
      </c>
      <c r="AB986" t="s">
        <v>63</v>
      </c>
      <c r="AC986" t="s">
        <v>172</v>
      </c>
      <c r="AD986" t="s">
        <v>173</v>
      </c>
      <c r="AE986" t="s">
        <v>66</v>
      </c>
      <c r="AF986" s="1">
        <v>3219658</v>
      </c>
      <c r="AG986" s="1">
        <v>0</v>
      </c>
      <c r="AH986" s="1">
        <v>0</v>
      </c>
      <c r="AI986" s="1">
        <v>0</v>
      </c>
      <c r="AJ986" t="s">
        <v>67</v>
      </c>
      <c r="AM986" t="s">
        <v>68</v>
      </c>
      <c r="AS986">
        <v>2125</v>
      </c>
      <c r="AT986">
        <v>2125</v>
      </c>
      <c r="AU986">
        <v>23425</v>
      </c>
      <c r="AV986">
        <v>0</v>
      </c>
      <c r="AX986">
        <v>29525</v>
      </c>
      <c r="AY986">
        <v>64584525</v>
      </c>
      <c r="AZ986" t="s">
        <v>70</v>
      </c>
      <c r="BA986">
        <v>45697</v>
      </c>
      <c r="BB986" t="s">
        <v>174</v>
      </c>
      <c r="BC986" t="s">
        <v>1253</v>
      </c>
      <c r="BD986" t="s">
        <v>1160</v>
      </c>
    </row>
    <row r="987" spans="1:56" x14ac:dyDescent="0.25">
      <c r="A987" t="str">
        <f>OP[[#This Row],[CODIGO_OP]]&amp;OP[[#This Row],[Rubro]]</f>
        <v>64584625-11-NC-3603-1300-20-20305C-3603025-02</v>
      </c>
      <c r="B987" t="str">
        <f>OP[[#This Row],[CODIGO_CRP]]&amp;OP[[#This Row],[Rubro]]</f>
        <v>23525-11-NC-3603-1300-20-20305C-3603025-02</v>
      </c>
      <c r="C987" t="str">
        <f>OP[[#This Row],[CODIGO_CDP]]&amp;OP[[#This Row],[Rubro]]</f>
        <v>2125-11-NC-3603-1300-20-20305C-3603025-02</v>
      </c>
      <c r="D987" t="str">
        <f>_xlfn.CONCAT(MID(OP[[#This Row],[Numero Documento]],1,10),"-",RIGHT(OP[[#This Row],[Dependencia]],2),"-",MID(OP[[#This Row],[Fuente]],1,1))</f>
        <v>64584625-11-N</v>
      </c>
      <c r="E987" t="str">
        <f>_xlfn.CONCAT(MID(OP[[#This Row],[Compromisos]],1,10),"-",RIGHT(OP[[#This Row],[Dependencia]],2),"-",MID(OP[[#This Row],[Fuente]],1,1))</f>
        <v>23525-11-N</v>
      </c>
      <c r="F987" t="str">
        <f>_xlfn.CONCAT(MID(OP[[#This Row],[CDP]],1,10),"-",RIGHT(OP[[#This Row],[Dependencia]],2),"-",MID(OP[[#This Row],[Fuente]],1,1))</f>
        <v>2125-11-N</v>
      </c>
      <c r="G987" t="s">
        <v>1254</v>
      </c>
      <c r="H987">
        <v>45726</v>
      </c>
      <c r="I987">
        <v>45728.09988425926</v>
      </c>
      <c r="J987" t="s">
        <v>51</v>
      </c>
      <c r="K987" s="1">
        <v>3219658</v>
      </c>
      <c r="L987" s="1">
        <v>16883</v>
      </c>
      <c r="M987" s="1">
        <v>3202775</v>
      </c>
      <c r="N987" t="s">
        <v>52</v>
      </c>
      <c r="O987" t="s">
        <v>53</v>
      </c>
      <c r="P987" t="s">
        <v>169</v>
      </c>
      <c r="Q987">
        <v>82395377</v>
      </c>
      <c r="R987" t="s">
        <v>1255</v>
      </c>
      <c r="S987" t="s">
        <v>56</v>
      </c>
      <c r="T987" t="s">
        <v>57</v>
      </c>
      <c r="U987" s="3" t="s">
        <v>1256</v>
      </c>
      <c r="V987" t="s">
        <v>59</v>
      </c>
      <c r="W987">
        <v>860034313</v>
      </c>
      <c r="X987" t="s">
        <v>97</v>
      </c>
      <c r="Y987">
        <v>923211</v>
      </c>
      <c r="Z987" t="s">
        <v>312</v>
      </c>
      <c r="AA987" t="s">
        <v>62</v>
      </c>
      <c r="AB987" t="s">
        <v>63</v>
      </c>
      <c r="AC987" t="s">
        <v>172</v>
      </c>
      <c r="AD987" t="s">
        <v>173</v>
      </c>
      <c r="AE987" t="s">
        <v>66</v>
      </c>
      <c r="AF987" s="1">
        <v>3219658</v>
      </c>
      <c r="AG987" s="1">
        <v>0</v>
      </c>
      <c r="AH987" s="1">
        <v>0</v>
      </c>
      <c r="AI987" s="1">
        <v>0</v>
      </c>
      <c r="AJ987" t="s">
        <v>67</v>
      </c>
      <c r="AM987" t="s">
        <v>68</v>
      </c>
      <c r="AS987">
        <v>2125</v>
      </c>
      <c r="AT987">
        <v>2125</v>
      </c>
      <c r="AU987">
        <v>23525</v>
      </c>
      <c r="AV987">
        <v>0</v>
      </c>
      <c r="AX987">
        <v>29625</v>
      </c>
      <c r="AY987">
        <v>64584625</v>
      </c>
      <c r="AZ987" t="s">
        <v>70</v>
      </c>
      <c r="BA987">
        <v>45697</v>
      </c>
      <c r="BB987" t="s">
        <v>174</v>
      </c>
      <c r="BC987" t="s">
        <v>1257</v>
      </c>
      <c r="BD987" t="s">
        <v>1160</v>
      </c>
    </row>
    <row r="988" spans="1:56" x14ac:dyDescent="0.25">
      <c r="A988" t="str">
        <f>OP[[#This Row],[CODIGO_OP]]&amp;OP[[#This Row],[Rubro]]</f>
        <v>64584725-11-NC-3603-1300-20-20305C-3603025-02</v>
      </c>
      <c r="B988" t="str">
        <f>OP[[#This Row],[CODIGO_CRP]]&amp;OP[[#This Row],[Rubro]]</f>
        <v>23725-11-NC-3603-1300-20-20305C-3603025-02</v>
      </c>
      <c r="C988" t="str">
        <f>OP[[#This Row],[CODIGO_CDP]]&amp;OP[[#This Row],[Rubro]]</f>
        <v>2125-11-NC-3603-1300-20-20305C-3603025-02</v>
      </c>
      <c r="D988" t="str">
        <f>_xlfn.CONCAT(MID(OP[[#This Row],[Numero Documento]],1,10),"-",RIGHT(OP[[#This Row],[Dependencia]],2),"-",MID(OP[[#This Row],[Fuente]],1,1))</f>
        <v>64584725-11-N</v>
      </c>
      <c r="E988" t="str">
        <f>_xlfn.CONCAT(MID(OP[[#This Row],[Compromisos]],1,10),"-",RIGHT(OP[[#This Row],[Dependencia]],2),"-",MID(OP[[#This Row],[Fuente]],1,1))</f>
        <v>23725-11-N</v>
      </c>
      <c r="F988" t="str">
        <f>_xlfn.CONCAT(MID(OP[[#This Row],[CDP]],1,10),"-",RIGHT(OP[[#This Row],[Dependencia]],2),"-",MID(OP[[#This Row],[Fuente]],1,1))</f>
        <v>2125-11-N</v>
      </c>
      <c r="G988" t="s">
        <v>1258</v>
      </c>
      <c r="H988">
        <v>45726</v>
      </c>
      <c r="I988">
        <v>45728.096886574072</v>
      </c>
      <c r="J988" t="s">
        <v>51</v>
      </c>
      <c r="K988" s="1">
        <v>3219658</v>
      </c>
      <c r="L988" s="1">
        <v>16883</v>
      </c>
      <c r="M988" s="1">
        <v>3202775</v>
      </c>
      <c r="N988" t="s">
        <v>52</v>
      </c>
      <c r="O988" t="s">
        <v>53</v>
      </c>
      <c r="P988" t="s">
        <v>169</v>
      </c>
      <c r="Q988">
        <v>91285312</v>
      </c>
      <c r="R988" t="s">
        <v>1259</v>
      </c>
      <c r="S988" t="s">
        <v>56</v>
      </c>
      <c r="T988" t="s">
        <v>57</v>
      </c>
      <c r="U988" s="3" t="s">
        <v>1260</v>
      </c>
      <c r="V988" t="s">
        <v>59</v>
      </c>
      <c r="W988">
        <v>860035827</v>
      </c>
      <c r="X988" t="s">
        <v>378</v>
      </c>
      <c r="Y988">
        <v>923211</v>
      </c>
      <c r="Z988" t="s">
        <v>312</v>
      </c>
      <c r="AA988" t="s">
        <v>62</v>
      </c>
      <c r="AB988" t="s">
        <v>63</v>
      </c>
      <c r="AC988" t="s">
        <v>172</v>
      </c>
      <c r="AD988" t="s">
        <v>173</v>
      </c>
      <c r="AE988" t="s">
        <v>66</v>
      </c>
      <c r="AF988" s="1">
        <v>3219658</v>
      </c>
      <c r="AG988" s="1">
        <v>0</v>
      </c>
      <c r="AH988" s="1">
        <v>0</v>
      </c>
      <c r="AI988" s="1">
        <v>0</v>
      </c>
      <c r="AJ988" t="s">
        <v>67</v>
      </c>
      <c r="AM988" t="s">
        <v>68</v>
      </c>
      <c r="AS988">
        <v>2125</v>
      </c>
      <c r="AT988">
        <v>2125</v>
      </c>
      <c r="AU988">
        <v>23725</v>
      </c>
      <c r="AV988">
        <v>0</v>
      </c>
      <c r="AX988">
        <v>29825</v>
      </c>
      <c r="AY988">
        <v>64584725</v>
      </c>
      <c r="AZ988" t="s">
        <v>70</v>
      </c>
      <c r="BA988">
        <v>45697</v>
      </c>
      <c r="BB988" t="s">
        <v>174</v>
      </c>
      <c r="BC988" t="s">
        <v>1261</v>
      </c>
      <c r="BD988" t="s">
        <v>1160</v>
      </c>
    </row>
    <row r="989" spans="1:56" x14ac:dyDescent="0.25">
      <c r="A989" t="str">
        <f>OP[[#This Row],[CODIGO_OP]]&amp;OP[[#This Row],[Rubro]]</f>
        <v>64584825-11-NC-3603-1300-20-20305C-3603025-02</v>
      </c>
      <c r="B989" t="str">
        <f>OP[[#This Row],[CODIGO_CRP]]&amp;OP[[#This Row],[Rubro]]</f>
        <v>23825-11-NC-3603-1300-20-20305C-3603025-02</v>
      </c>
      <c r="C989" t="str">
        <f>OP[[#This Row],[CODIGO_CDP]]&amp;OP[[#This Row],[Rubro]]</f>
        <v>2125-11-NC-3603-1300-20-20305C-3603025-02</v>
      </c>
      <c r="D989" t="str">
        <f>_xlfn.CONCAT(MID(OP[[#This Row],[Numero Documento]],1,10),"-",RIGHT(OP[[#This Row],[Dependencia]],2),"-",MID(OP[[#This Row],[Fuente]],1,1))</f>
        <v>64584825-11-N</v>
      </c>
      <c r="E989" t="str">
        <f>_xlfn.CONCAT(MID(OP[[#This Row],[Compromisos]],1,10),"-",RIGHT(OP[[#This Row],[Dependencia]],2),"-",MID(OP[[#This Row],[Fuente]],1,1))</f>
        <v>23825-11-N</v>
      </c>
      <c r="F989" t="str">
        <f>_xlfn.CONCAT(MID(OP[[#This Row],[CDP]],1,10),"-",RIGHT(OP[[#This Row],[Dependencia]],2),"-",MID(OP[[#This Row],[Fuente]],1,1))</f>
        <v>2125-11-N</v>
      </c>
      <c r="G989" t="s">
        <v>1262</v>
      </c>
      <c r="H989">
        <v>45726</v>
      </c>
      <c r="I989">
        <v>45728.099895833337</v>
      </c>
      <c r="J989" t="s">
        <v>51</v>
      </c>
      <c r="K989" s="1">
        <v>3219658</v>
      </c>
      <c r="L989" s="1">
        <v>16883</v>
      </c>
      <c r="M989" s="1">
        <v>3202775</v>
      </c>
      <c r="N989" t="s">
        <v>52</v>
      </c>
      <c r="O989" t="s">
        <v>53</v>
      </c>
      <c r="P989" t="s">
        <v>169</v>
      </c>
      <c r="Q989">
        <v>93412419</v>
      </c>
      <c r="R989" t="s">
        <v>1263</v>
      </c>
      <c r="S989" t="s">
        <v>56</v>
      </c>
      <c r="T989" t="s">
        <v>57</v>
      </c>
      <c r="U989" s="3" t="s">
        <v>1264</v>
      </c>
      <c r="V989" t="s">
        <v>59</v>
      </c>
      <c r="W989">
        <v>860034313</v>
      </c>
      <c r="X989" t="s">
        <v>97</v>
      </c>
      <c r="Y989">
        <v>923211</v>
      </c>
      <c r="Z989" t="s">
        <v>312</v>
      </c>
      <c r="AA989" t="s">
        <v>62</v>
      </c>
      <c r="AB989" t="s">
        <v>63</v>
      </c>
      <c r="AC989" t="s">
        <v>172</v>
      </c>
      <c r="AD989" t="s">
        <v>173</v>
      </c>
      <c r="AE989" t="s">
        <v>66</v>
      </c>
      <c r="AF989" s="1">
        <v>3219658</v>
      </c>
      <c r="AG989" s="1">
        <v>0</v>
      </c>
      <c r="AH989" s="1">
        <v>0</v>
      </c>
      <c r="AI989" s="1">
        <v>0</v>
      </c>
      <c r="AJ989" t="s">
        <v>67</v>
      </c>
      <c r="AM989" t="s">
        <v>68</v>
      </c>
      <c r="AS989">
        <v>2125</v>
      </c>
      <c r="AT989">
        <v>2125</v>
      </c>
      <c r="AU989">
        <v>23825</v>
      </c>
      <c r="AV989">
        <v>0</v>
      </c>
      <c r="AX989">
        <v>29925</v>
      </c>
      <c r="AY989">
        <v>64584825</v>
      </c>
      <c r="AZ989" t="s">
        <v>70</v>
      </c>
      <c r="BA989">
        <v>45697</v>
      </c>
      <c r="BB989" t="s">
        <v>174</v>
      </c>
      <c r="BC989" t="s">
        <v>1265</v>
      </c>
      <c r="BD989" t="s">
        <v>1160</v>
      </c>
    </row>
    <row r="990" spans="1:56" x14ac:dyDescent="0.25">
      <c r="A990" t="str">
        <f>OP[[#This Row],[CODIGO_OP]]&amp;OP[[#This Row],[Rubro]]</f>
        <v>64584925-11-NC-3603-1300-20-20305C-3603025-02</v>
      </c>
      <c r="B990" t="str">
        <f>OP[[#This Row],[CODIGO_CRP]]&amp;OP[[#This Row],[Rubro]]</f>
        <v>23925-11-NC-3603-1300-20-20305C-3603025-02</v>
      </c>
      <c r="C990" t="str">
        <f>OP[[#This Row],[CODIGO_CDP]]&amp;OP[[#This Row],[Rubro]]</f>
        <v>2125-11-NC-3603-1300-20-20305C-3603025-02</v>
      </c>
      <c r="D990" t="str">
        <f>_xlfn.CONCAT(MID(OP[[#This Row],[Numero Documento]],1,10),"-",RIGHT(OP[[#This Row],[Dependencia]],2),"-",MID(OP[[#This Row],[Fuente]],1,1))</f>
        <v>64584925-11-N</v>
      </c>
      <c r="E990" t="str">
        <f>_xlfn.CONCAT(MID(OP[[#This Row],[Compromisos]],1,10),"-",RIGHT(OP[[#This Row],[Dependencia]],2),"-",MID(OP[[#This Row],[Fuente]],1,1))</f>
        <v>23925-11-N</v>
      </c>
      <c r="F990" t="str">
        <f>_xlfn.CONCAT(MID(OP[[#This Row],[CDP]],1,10),"-",RIGHT(OP[[#This Row],[Dependencia]],2),"-",MID(OP[[#This Row],[Fuente]],1,1))</f>
        <v>2125-11-N</v>
      </c>
      <c r="G990" t="s">
        <v>1266</v>
      </c>
      <c r="H990">
        <v>45726</v>
      </c>
      <c r="I990">
        <v>45728.099814814814</v>
      </c>
      <c r="J990" t="s">
        <v>51</v>
      </c>
      <c r="K990" s="1">
        <v>3219658</v>
      </c>
      <c r="L990" s="1">
        <v>16883</v>
      </c>
      <c r="M990" s="1">
        <v>3202775</v>
      </c>
      <c r="N990" t="s">
        <v>52</v>
      </c>
      <c r="O990" t="s">
        <v>53</v>
      </c>
      <c r="P990" t="s">
        <v>169</v>
      </c>
      <c r="Q990">
        <v>14136095</v>
      </c>
      <c r="R990" t="s">
        <v>1267</v>
      </c>
      <c r="S990" t="s">
        <v>56</v>
      </c>
      <c r="T990" t="s">
        <v>57</v>
      </c>
      <c r="U990" s="3" t="s">
        <v>1268</v>
      </c>
      <c r="V990" t="s">
        <v>59</v>
      </c>
      <c r="W990">
        <v>860034313</v>
      </c>
      <c r="X990" t="s">
        <v>97</v>
      </c>
      <c r="Y990">
        <v>923211</v>
      </c>
      <c r="Z990" t="s">
        <v>312</v>
      </c>
      <c r="AA990" t="s">
        <v>62</v>
      </c>
      <c r="AB990" t="s">
        <v>63</v>
      </c>
      <c r="AC990" t="s">
        <v>172</v>
      </c>
      <c r="AD990" t="s">
        <v>173</v>
      </c>
      <c r="AE990" t="s">
        <v>66</v>
      </c>
      <c r="AF990" s="1">
        <v>3219658</v>
      </c>
      <c r="AG990" s="1">
        <v>0</v>
      </c>
      <c r="AH990" s="1">
        <v>0</v>
      </c>
      <c r="AI990" s="1">
        <v>0</v>
      </c>
      <c r="AJ990" t="s">
        <v>67</v>
      </c>
      <c r="AM990" t="s">
        <v>68</v>
      </c>
      <c r="AS990">
        <v>2125</v>
      </c>
      <c r="AT990">
        <v>2125</v>
      </c>
      <c r="AU990">
        <v>23925</v>
      </c>
      <c r="AV990">
        <v>0</v>
      </c>
      <c r="AX990">
        <v>30025</v>
      </c>
      <c r="AY990">
        <v>64584925</v>
      </c>
      <c r="AZ990" t="s">
        <v>70</v>
      </c>
      <c r="BA990">
        <v>45697</v>
      </c>
      <c r="BB990" t="s">
        <v>174</v>
      </c>
      <c r="BC990" t="s">
        <v>1269</v>
      </c>
      <c r="BD990" t="s">
        <v>1270</v>
      </c>
    </row>
    <row r="991" spans="1:56" x14ac:dyDescent="0.25">
      <c r="A991" t="str">
        <f>OP[[#This Row],[CODIGO_OP]]&amp;OP[[#This Row],[Rubro]]</f>
        <v>64585025-11-NC-3603-1300-20-20305C-3603025-02</v>
      </c>
      <c r="B991" t="str">
        <f>OP[[#This Row],[CODIGO_CRP]]&amp;OP[[#This Row],[Rubro]]</f>
        <v>24025-11-NC-3603-1300-20-20305C-3603025-02</v>
      </c>
      <c r="C991" t="str">
        <f>OP[[#This Row],[CODIGO_CDP]]&amp;OP[[#This Row],[Rubro]]</f>
        <v>2125-11-NC-3603-1300-20-20305C-3603025-02</v>
      </c>
      <c r="D991" t="str">
        <f>_xlfn.CONCAT(MID(OP[[#This Row],[Numero Documento]],1,10),"-",RIGHT(OP[[#This Row],[Dependencia]],2),"-",MID(OP[[#This Row],[Fuente]],1,1))</f>
        <v>64585025-11-N</v>
      </c>
      <c r="E991" t="str">
        <f>_xlfn.CONCAT(MID(OP[[#This Row],[Compromisos]],1,10),"-",RIGHT(OP[[#This Row],[Dependencia]],2),"-",MID(OP[[#This Row],[Fuente]],1,1))</f>
        <v>24025-11-N</v>
      </c>
      <c r="F991" t="str">
        <f>_xlfn.CONCAT(MID(OP[[#This Row],[CDP]],1,10),"-",RIGHT(OP[[#This Row],[Dependencia]],2),"-",MID(OP[[#This Row],[Fuente]],1,1))</f>
        <v>2125-11-N</v>
      </c>
      <c r="G991" t="s">
        <v>1271</v>
      </c>
      <c r="H991">
        <v>45726</v>
      </c>
      <c r="I991">
        <v>45728.089525462965</v>
      </c>
      <c r="J991" t="s">
        <v>51</v>
      </c>
      <c r="K991" s="1">
        <v>3219658</v>
      </c>
      <c r="L991" s="1">
        <v>18250</v>
      </c>
      <c r="M991" s="1">
        <v>3201408</v>
      </c>
      <c r="N991" t="s">
        <v>52</v>
      </c>
      <c r="O991" t="s">
        <v>53</v>
      </c>
      <c r="P991" t="s">
        <v>169</v>
      </c>
      <c r="Q991">
        <v>19281696</v>
      </c>
      <c r="R991" t="s">
        <v>1272</v>
      </c>
      <c r="S991" t="s">
        <v>56</v>
      </c>
      <c r="T991" t="s">
        <v>57</v>
      </c>
      <c r="U991" s="3" t="s">
        <v>1273</v>
      </c>
      <c r="V991" t="s">
        <v>59</v>
      </c>
      <c r="W991">
        <v>890903938</v>
      </c>
      <c r="X991" t="s">
        <v>86</v>
      </c>
      <c r="Y991">
        <v>923211</v>
      </c>
      <c r="Z991" t="s">
        <v>312</v>
      </c>
      <c r="AA991" t="s">
        <v>62</v>
      </c>
      <c r="AB991" t="s">
        <v>63</v>
      </c>
      <c r="AC991" t="s">
        <v>172</v>
      </c>
      <c r="AD991" t="s">
        <v>173</v>
      </c>
      <c r="AE991" t="s">
        <v>66</v>
      </c>
      <c r="AF991" s="1">
        <v>3219658</v>
      </c>
      <c r="AG991" s="1">
        <v>0</v>
      </c>
      <c r="AH991" s="1">
        <v>0</v>
      </c>
      <c r="AI991" s="1">
        <v>0</v>
      </c>
      <c r="AJ991" t="s">
        <v>67</v>
      </c>
      <c r="AM991" t="s">
        <v>68</v>
      </c>
      <c r="AS991">
        <v>2125</v>
      </c>
      <c r="AT991">
        <v>2125</v>
      </c>
      <c r="AU991">
        <v>24025</v>
      </c>
      <c r="AV991">
        <v>0</v>
      </c>
      <c r="AX991">
        <v>30125</v>
      </c>
      <c r="AY991">
        <v>64585025</v>
      </c>
      <c r="AZ991" t="s">
        <v>70</v>
      </c>
      <c r="BA991">
        <v>45697</v>
      </c>
      <c r="BB991" t="s">
        <v>174</v>
      </c>
      <c r="BC991" t="s">
        <v>1274</v>
      </c>
      <c r="BD991" t="s">
        <v>1160</v>
      </c>
    </row>
    <row r="992" spans="1:56" x14ac:dyDescent="0.25">
      <c r="A992" t="str">
        <f>OP[[#This Row],[CODIGO_OP]]&amp;OP[[#This Row],[Rubro]]</f>
        <v>64585125-11-NC-3603-1300-20-20305C-3603025-02</v>
      </c>
      <c r="B992" t="str">
        <f>OP[[#This Row],[CODIGO_CRP]]&amp;OP[[#This Row],[Rubro]]</f>
        <v>24125-11-NC-3603-1300-20-20305C-3603025-02</v>
      </c>
      <c r="C992" t="str">
        <f>OP[[#This Row],[CODIGO_CDP]]&amp;OP[[#This Row],[Rubro]]</f>
        <v>2125-11-NC-3603-1300-20-20305C-3603025-02</v>
      </c>
      <c r="D992" t="str">
        <f>_xlfn.CONCAT(MID(OP[[#This Row],[Numero Documento]],1,10),"-",RIGHT(OP[[#This Row],[Dependencia]],2),"-",MID(OP[[#This Row],[Fuente]],1,1))</f>
        <v>64585125-11-N</v>
      </c>
      <c r="E992" t="str">
        <f>_xlfn.CONCAT(MID(OP[[#This Row],[Compromisos]],1,10),"-",RIGHT(OP[[#This Row],[Dependencia]],2),"-",MID(OP[[#This Row],[Fuente]],1,1))</f>
        <v>24125-11-N</v>
      </c>
      <c r="F992" t="str">
        <f>_xlfn.CONCAT(MID(OP[[#This Row],[CDP]],1,10),"-",RIGHT(OP[[#This Row],[Dependencia]],2),"-",MID(OP[[#This Row],[Fuente]],1,1))</f>
        <v>2125-11-N</v>
      </c>
      <c r="G992" t="s">
        <v>1275</v>
      </c>
      <c r="H992">
        <v>45726</v>
      </c>
      <c r="I992">
        <v>45728.089687500003</v>
      </c>
      <c r="J992" t="s">
        <v>51</v>
      </c>
      <c r="K992" s="1">
        <v>3219658</v>
      </c>
      <c r="L992" s="1">
        <v>16883</v>
      </c>
      <c r="M992" s="1">
        <v>3202775</v>
      </c>
      <c r="N992" t="s">
        <v>52</v>
      </c>
      <c r="O992" t="s">
        <v>53</v>
      </c>
      <c r="P992" t="s">
        <v>169</v>
      </c>
      <c r="Q992">
        <v>79051081</v>
      </c>
      <c r="R992" t="s">
        <v>1276</v>
      </c>
      <c r="S992" t="s">
        <v>56</v>
      </c>
      <c r="T992" t="s">
        <v>57</v>
      </c>
      <c r="U992" s="3" t="s">
        <v>1277</v>
      </c>
      <c r="V992" t="s">
        <v>59</v>
      </c>
      <c r="W992">
        <v>890903938</v>
      </c>
      <c r="X992" t="s">
        <v>86</v>
      </c>
      <c r="Y992">
        <v>923211</v>
      </c>
      <c r="Z992" t="s">
        <v>312</v>
      </c>
      <c r="AA992" t="s">
        <v>62</v>
      </c>
      <c r="AB992" t="s">
        <v>63</v>
      </c>
      <c r="AC992" t="s">
        <v>172</v>
      </c>
      <c r="AD992" t="s">
        <v>173</v>
      </c>
      <c r="AE992" t="s">
        <v>66</v>
      </c>
      <c r="AF992" s="1">
        <v>3219658</v>
      </c>
      <c r="AG992" s="1">
        <v>0</v>
      </c>
      <c r="AH992" s="1">
        <v>0</v>
      </c>
      <c r="AI992" s="1">
        <v>0</v>
      </c>
      <c r="AJ992" t="s">
        <v>67</v>
      </c>
      <c r="AM992" t="s">
        <v>68</v>
      </c>
      <c r="AS992">
        <v>2125</v>
      </c>
      <c r="AT992">
        <v>2125</v>
      </c>
      <c r="AU992">
        <v>24125</v>
      </c>
      <c r="AV992">
        <v>0</v>
      </c>
      <c r="AX992">
        <v>30225</v>
      </c>
      <c r="AY992">
        <v>64585125</v>
      </c>
      <c r="AZ992" t="s">
        <v>70</v>
      </c>
      <c r="BA992">
        <v>45697</v>
      </c>
      <c r="BB992" t="s">
        <v>174</v>
      </c>
      <c r="BC992" t="s">
        <v>1278</v>
      </c>
      <c r="BD992" t="s">
        <v>1160</v>
      </c>
    </row>
    <row r="993" spans="1:56" x14ac:dyDescent="0.25">
      <c r="A993" t="str">
        <f>OP[[#This Row],[CODIGO_OP]]&amp;OP[[#This Row],[Rubro]]</f>
        <v>64585225-11-NC-3603-1300-20-20305C-3603025-02</v>
      </c>
      <c r="B993" t="str">
        <f>OP[[#This Row],[CODIGO_CRP]]&amp;OP[[#This Row],[Rubro]]</f>
        <v>24225-11-NC-3603-1300-20-20305C-3603025-02</v>
      </c>
      <c r="C993" t="str">
        <f>OP[[#This Row],[CODIGO_CDP]]&amp;OP[[#This Row],[Rubro]]</f>
        <v>2125-11-NC-3603-1300-20-20305C-3603025-02</v>
      </c>
      <c r="D993" t="str">
        <f>_xlfn.CONCAT(MID(OP[[#This Row],[Numero Documento]],1,10),"-",RIGHT(OP[[#This Row],[Dependencia]],2),"-",MID(OP[[#This Row],[Fuente]],1,1))</f>
        <v>64585225-11-N</v>
      </c>
      <c r="E993" t="str">
        <f>_xlfn.CONCAT(MID(OP[[#This Row],[Compromisos]],1,10),"-",RIGHT(OP[[#This Row],[Dependencia]],2),"-",MID(OP[[#This Row],[Fuente]],1,1))</f>
        <v>24225-11-N</v>
      </c>
      <c r="F993" t="str">
        <f>_xlfn.CONCAT(MID(OP[[#This Row],[CDP]],1,10),"-",RIGHT(OP[[#This Row],[Dependencia]],2),"-",MID(OP[[#This Row],[Fuente]],1,1))</f>
        <v>2125-11-N</v>
      </c>
      <c r="G993" t="s">
        <v>1279</v>
      </c>
      <c r="H993">
        <v>45726</v>
      </c>
      <c r="I993">
        <v>45728.096493055556</v>
      </c>
      <c r="J993" t="s">
        <v>51</v>
      </c>
      <c r="K993" s="1">
        <v>3219658</v>
      </c>
      <c r="L993" s="1">
        <v>16883</v>
      </c>
      <c r="M993" s="1">
        <v>3202775</v>
      </c>
      <c r="N993" t="s">
        <v>52</v>
      </c>
      <c r="O993" t="s">
        <v>53</v>
      </c>
      <c r="P993" t="s">
        <v>169</v>
      </c>
      <c r="Q993">
        <v>79876770</v>
      </c>
      <c r="R993" t="s">
        <v>1280</v>
      </c>
      <c r="S993" t="s">
        <v>56</v>
      </c>
      <c r="T993" t="s">
        <v>57</v>
      </c>
      <c r="U993" s="3" t="s">
        <v>1281</v>
      </c>
      <c r="V993" t="s">
        <v>59</v>
      </c>
      <c r="W993">
        <v>860007335</v>
      </c>
      <c r="X993" t="s">
        <v>201</v>
      </c>
      <c r="Y993">
        <v>923211</v>
      </c>
      <c r="Z993" t="s">
        <v>312</v>
      </c>
      <c r="AA993" t="s">
        <v>62</v>
      </c>
      <c r="AB993" t="s">
        <v>63</v>
      </c>
      <c r="AC993" t="s">
        <v>172</v>
      </c>
      <c r="AD993" t="s">
        <v>173</v>
      </c>
      <c r="AE993" t="s">
        <v>66</v>
      </c>
      <c r="AF993" s="1">
        <v>3219658</v>
      </c>
      <c r="AG993" s="1">
        <v>0</v>
      </c>
      <c r="AH993" s="1">
        <v>0</v>
      </c>
      <c r="AI993" s="1">
        <v>0</v>
      </c>
      <c r="AJ993" t="s">
        <v>67</v>
      </c>
      <c r="AM993" t="s">
        <v>68</v>
      </c>
      <c r="AS993">
        <v>2125</v>
      </c>
      <c r="AT993">
        <v>2125</v>
      </c>
      <c r="AU993">
        <v>24225</v>
      </c>
      <c r="AV993">
        <v>0</v>
      </c>
      <c r="AX993">
        <v>30325</v>
      </c>
      <c r="AY993">
        <v>64585225</v>
      </c>
      <c r="AZ993" t="s">
        <v>70</v>
      </c>
      <c r="BA993">
        <v>45697</v>
      </c>
      <c r="BB993" t="s">
        <v>174</v>
      </c>
      <c r="BC993" t="s">
        <v>1282</v>
      </c>
      <c r="BD993" t="s">
        <v>1160</v>
      </c>
    </row>
    <row r="994" spans="1:56" x14ac:dyDescent="0.25">
      <c r="A994" t="str">
        <f>OP[[#This Row],[CODIGO_OP]]&amp;OP[[#This Row],[Rubro]]</f>
        <v>64585325-38-NC-3603-1300-20-20305C-3603025-02</v>
      </c>
      <c r="B994" t="str">
        <f>OP[[#This Row],[CODIGO_CRP]]&amp;OP[[#This Row],[Rubro]]</f>
        <v>24325-38-NC-3603-1300-20-20305C-3603025-02</v>
      </c>
      <c r="C994" t="str">
        <f>OP[[#This Row],[CODIGO_CDP]]&amp;OP[[#This Row],[Rubro]]</f>
        <v>125-38-NC-3603-1300-20-20305C-3603025-02</v>
      </c>
      <c r="D994" t="str">
        <f>_xlfn.CONCAT(MID(OP[[#This Row],[Numero Documento]],1,10),"-",RIGHT(OP[[#This Row],[Dependencia]],2),"-",MID(OP[[#This Row],[Fuente]],1,1))</f>
        <v>64585325-38-N</v>
      </c>
      <c r="E994" t="str">
        <f>_xlfn.CONCAT(MID(OP[[#This Row],[Compromisos]],1,10),"-",RIGHT(OP[[#This Row],[Dependencia]],2),"-",MID(OP[[#This Row],[Fuente]],1,1))</f>
        <v>24325-38-N</v>
      </c>
      <c r="F994" t="str">
        <f>_xlfn.CONCAT(MID(OP[[#This Row],[CDP]],1,10),"-",RIGHT(OP[[#This Row],[Dependencia]],2),"-",MID(OP[[#This Row],[Fuente]],1,1))</f>
        <v>125-38-N</v>
      </c>
      <c r="G994" t="s">
        <v>1283</v>
      </c>
      <c r="H994">
        <v>45726</v>
      </c>
      <c r="I994">
        <v>45728.089456018519</v>
      </c>
      <c r="J994" t="s">
        <v>51</v>
      </c>
      <c r="K994" s="1">
        <v>3219658</v>
      </c>
      <c r="L994" s="1">
        <v>16883</v>
      </c>
      <c r="M994" s="1">
        <v>3202775</v>
      </c>
      <c r="N994" t="s">
        <v>52</v>
      </c>
      <c r="O994" t="s">
        <v>53</v>
      </c>
      <c r="P994" t="s">
        <v>169</v>
      </c>
      <c r="Q994">
        <v>11257178</v>
      </c>
      <c r="R994" t="s">
        <v>1284</v>
      </c>
      <c r="S994" t="s">
        <v>56</v>
      </c>
      <c r="T994" t="s">
        <v>57</v>
      </c>
      <c r="U994" s="3" t="s">
        <v>1285</v>
      </c>
      <c r="V994" t="s">
        <v>59</v>
      </c>
      <c r="W994">
        <v>890903938</v>
      </c>
      <c r="X994" t="s">
        <v>86</v>
      </c>
      <c r="Y994">
        <v>923238</v>
      </c>
      <c r="Z994" t="s">
        <v>254</v>
      </c>
      <c r="AA994" t="s">
        <v>62</v>
      </c>
      <c r="AB994" t="s">
        <v>63</v>
      </c>
      <c r="AC994" t="s">
        <v>172</v>
      </c>
      <c r="AD994" t="s">
        <v>173</v>
      </c>
      <c r="AE994" t="s">
        <v>66</v>
      </c>
      <c r="AF994" s="1">
        <v>3219658</v>
      </c>
      <c r="AG994" s="1">
        <v>0</v>
      </c>
      <c r="AH994" s="1">
        <v>0</v>
      </c>
      <c r="AI994" s="1">
        <v>0</v>
      </c>
      <c r="AJ994" t="s">
        <v>67</v>
      </c>
      <c r="AM994" t="s">
        <v>68</v>
      </c>
      <c r="AS994">
        <v>125</v>
      </c>
      <c r="AT994">
        <v>125</v>
      </c>
      <c r="AU994">
        <v>24325</v>
      </c>
      <c r="AV994">
        <v>0</v>
      </c>
      <c r="AX994">
        <v>30425</v>
      </c>
      <c r="AY994">
        <v>64585325</v>
      </c>
      <c r="AZ994" t="s">
        <v>70</v>
      </c>
      <c r="BA994">
        <v>45697</v>
      </c>
      <c r="BB994" t="s">
        <v>174</v>
      </c>
      <c r="BC994" t="s">
        <v>1286</v>
      </c>
      <c r="BD994" t="s">
        <v>416</v>
      </c>
    </row>
    <row r="995" spans="1:56" x14ac:dyDescent="0.25">
      <c r="A995" t="str">
        <f>OP[[#This Row],[CODIGO_OP]]&amp;OP[[#This Row],[Rubro]]</f>
        <v>64585425-38-NC-3603-1300-20-20305C-3603025-02</v>
      </c>
      <c r="B995" t="str">
        <f>OP[[#This Row],[CODIGO_CRP]]&amp;OP[[#This Row],[Rubro]]</f>
        <v>24425-38-NC-3603-1300-20-20305C-3603025-02</v>
      </c>
      <c r="C995" t="str">
        <f>OP[[#This Row],[CODIGO_CDP]]&amp;OP[[#This Row],[Rubro]]</f>
        <v>125-38-NC-3603-1300-20-20305C-3603025-02</v>
      </c>
      <c r="D995" t="str">
        <f>_xlfn.CONCAT(MID(OP[[#This Row],[Numero Documento]],1,10),"-",RIGHT(OP[[#This Row],[Dependencia]],2),"-",MID(OP[[#This Row],[Fuente]],1,1))</f>
        <v>64585425-38-N</v>
      </c>
      <c r="E995" t="str">
        <f>_xlfn.CONCAT(MID(OP[[#This Row],[Compromisos]],1,10),"-",RIGHT(OP[[#This Row],[Dependencia]],2),"-",MID(OP[[#This Row],[Fuente]],1,1))</f>
        <v>24425-38-N</v>
      </c>
      <c r="F995" t="str">
        <f>_xlfn.CONCAT(MID(OP[[#This Row],[CDP]],1,10),"-",RIGHT(OP[[#This Row],[Dependencia]],2),"-",MID(OP[[#This Row],[Fuente]],1,1))</f>
        <v>125-38-N</v>
      </c>
      <c r="G995" t="s">
        <v>1287</v>
      </c>
      <c r="H995">
        <v>45726</v>
      </c>
      <c r="I995">
        <v>45728.093819444446</v>
      </c>
      <c r="J995" t="s">
        <v>51</v>
      </c>
      <c r="K995" s="1">
        <v>3219658</v>
      </c>
      <c r="L995" s="1">
        <v>16883</v>
      </c>
      <c r="M995" s="1">
        <v>3202775</v>
      </c>
      <c r="N995" t="s">
        <v>52</v>
      </c>
      <c r="O995" t="s">
        <v>53</v>
      </c>
      <c r="P995" t="s">
        <v>169</v>
      </c>
      <c r="Q995">
        <v>82395365</v>
      </c>
      <c r="R995" t="s">
        <v>1288</v>
      </c>
      <c r="S995" t="s">
        <v>56</v>
      </c>
      <c r="T995" t="s">
        <v>57</v>
      </c>
      <c r="U995" s="3" t="s">
        <v>1289</v>
      </c>
      <c r="V995" t="s">
        <v>59</v>
      </c>
      <c r="W995">
        <v>860003020</v>
      </c>
      <c r="X995" t="s">
        <v>212</v>
      </c>
      <c r="Y995">
        <v>923238</v>
      </c>
      <c r="Z995" t="s">
        <v>254</v>
      </c>
      <c r="AA995" t="s">
        <v>62</v>
      </c>
      <c r="AB995" t="s">
        <v>63</v>
      </c>
      <c r="AC995" t="s">
        <v>172</v>
      </c>
      <c r="AD995" t="s">
        <v>173</v>
      </c>
      <c r="AE995" t="s">
        <v>66</v>
      </c>
      <c r="AF995" s="1">
        <v>3219658</v>
      </c>
      <c r="AG995" s="1">
        <v>0</v>
      </c>
      <c r="AH995" s="1">
        <v>0</v>
      </c>
      <c r="AI995" s="1">
        <v>0</v>
      </c>
      <c r="AJ995" t="s">
        <v>67</v>
      </c>
      <c r="AM995" t="s">
        <v>68</v>
      </c>
      <c r="AS995">
        <v>125</v>
      </c>
      <c r="AT995">
        <v>125</v>
      </c>
      <c r="AU995">
        <v>24425</v>
      </c>
      <c r="AV995">
        <v>0</v>
      </c>
      <c r="AX995">
        <v>30525</v>
      </c>
      <c r="AY995">
        <v>64585425</v>
      </c>
      <c r="AZ995" t="s">
        <v>70</v>
      </c>
      <c r="BA995">
        <v>45697</v>
      </c>
      <c r="BB995" t="s">
        <v>174</v>
      </c>
      <c r="BC995" t="s">
        <v>1290</v>
      </c>
      <c r="BD995" t="s">
        <v>416</v>
      </c>
    </row>
    <row r="996" spans="1:56" x14ac:dyDescent="0.25">
      <c r="A996" t="str">
        <f>OP[[#This Row],[CODIGO_OP]]&amp;OP[[#This Row],[Rubro]]</f>
        <v>64585525-38-NC-3603-1300-20-20305C-3603025-02</v>
      </c>
      <c r="B996" t="str">
        <f>OP[[#This Row],[CODIGO_CRP]]&amp;OP[[#This Row],[Rubro]]</f>
        <v>24525-38-NC-3603-1300-20-20305C-3603025-02</v>
      </c>
      <c r="C996" t="str">
        <f>OP[[#This Row],[CODIGO_CDP]]&amp;OP[[#This Row],[Rubro]]</f>
        <v>125-38-NC-3603-1300-20-20305C-3603025-02</v>
      </c>
      <c r="D996" t="str">
        <f>_xlfn.CONCAT(MID(OP[[#This Row],[Numero Documento]],1,10),"-",RIGHT(OP[[#This Row],[Dependencia]],2),"-",MID(OP[[#This Row],[Fuente]],1,1))</f>
        <v>64585525-38-N</v>
      </c>
      <c r="E996" t="str">
        <f>_xlfn.CONCAT(MID(OP[[#This Row],[Compromisos]],1,10),"-",RIGHT(OP[[#This Row],[Dependencia]],2),"-",MID(OP[[#This Row],[Fuente]],1,1))</f>
        <v>24525-38-N</v>
      </c>
      <c r="F996" t="str">
        <f>_xlfn.CONCAT(MID(OP[[#This Row],[CDP]],1,10),"-",RIGHT(OP[[#This Row],[Dependencia]],2),"-",MID(OP[[#This Row],[Fuente]],1,1))</f>
        <v>125-38-N</v>
      </c>
      <c r="G996" t="s">
        <v>1291</v>
      </c>
      <c r="H996">
        <v>45726</v>
      </c>
      <c r="I996">
        <v>45728.096516203703</v>
      </c>
      <c r="J996" t="s">
        <v>51</v>
      </c>
      <c r="K996" s="1">
        <v>3219658</v>
      </c>
      <c r="L996" s="1">
        <v>16883</v>
      </c>
      <c r="M996" s="1">
        <v>3202775</v>
      </c>
      <c r="N996" t="s">
        <v>52</v>
      </c>
      <c r="O996" t="s">
        <v>53</v>
      </c>
      <c r="P996" t="s">
        <v>169</v>
      </c>
      <c r="Q996">
        <v>79703448</v>
      </c>
      <c r="R996" t="s">
        <v>1292</v>
      </c>
      <c r="S996" t="s">
        <v>56</v>
      </c>
      <c r="T996" t="s">
        <v>57</v>
      </c>
      <c r="U996" s="3" t="s">
        <v>1293</v>
      </c>
      <c r="V996" t="s">
        <v>59</v>
      </c>
      <c r="W996">
        <v>860007335</v>
      </c>
      <c r="X996" t="s">
        <v>201</v>
      </c>
      <c r="Y996">
        <v>923238</v>
      </c>
      <c r="Z996" t="s">
        <v>254</v>
      </c>
      <c r="AA996" t="s">
        <v>62</v>
      </c>
      <c r="AB996" t="s">
        <v>63</v>
      </c>
      <c r="AC996" t="s">
        <v>172</v>
      </c>
      <c r="AD996" t="s">
        <v>173</v>
      </c>
      <c r="AE996" t="s">
        <v>66</v>
      </c>
      <c r="AF996" s="1">
        <v>3219658</v>
      </c>
      <c r="AG996" s="1">
        <v>0</v>
      </c>
      <c r="AH996" s="1">
        <v>0</v>
      </c>
      <c r="AI996" s="1">
        <v>0</v>
      </c>
      <c r="AJ996" t="s">
        <v>67</v>
      </c>
      <c r="AM996" t="s">
        <v>68</v>
      </c>
      <c r="AS996">
        <v>125</v>
      </c>
      <c r="AT996">
        <v>125</v>
      </c>
      <c r="AU996">
        <v>24525</v>
      </c>
      <c r="AV996">
        <v>0</v>
      </c>
      <c r="AX996">
        <v>30625</v>
      </c>
      <c r="AY996">
        <v>64585525</v>
      </c>
      <c r="AZ996" t="s">
        <v>70</v>
      </c>
      <c r="BA996">
        <v>45697</v>
      </c>
      <c r="BB996" t="s">
        <v>174</v>
      </c>
      <c r="BC996" t="s">
        <v>1294</v>
      </c>
      <c r="BD996" t="s">
        <v>416</v>
      </c>
    </row>
    <row r="997" spans="1:56" x14ac:dyDescent="0.25">
      <c r="A997" t="str">
        <f>OP[[#This Row],[CODIGO_OP]]&amp;OP[[#This Row],[Rubro]]</f>
        <v>64585625-38-NC-3603-1300-20-20305C-3603025-02</v>
      </c>
      <c r="B997" t="str">
        <f>OP[[#This Row],[CODIGO_CRP]]&amp;OP[[#This Row],[Rubro]]</f>
        <v>24625-38-NC-3603-1300-20-20305C-3603025-02</v>
      </c>
      <c r="C997" t="str">
        <f>OP[[#This Row],[CODIGO_CDP]]&amp;OP[[#This Row],[Rubro]]</f>
        <v>125-38-NC-3603-1300-20-20305C-3603025-02</v>
      </c>
      <c r="D997" t="str">
        <f>_xlfn.CONCAT(MID(OP[[#This Row],[Numero Documento]],1,10),"-",RIGHT(OP[[#This Row],[Dependencia]],2),"-",MID(OP[[#This Row],[Fuente]],1,1))</f>
        <v>64585625-38-N</v>
      </c>
      <c r="E997" t="str">
        <f>_xlfn.CONCAT(MID(OP[[#This Row],[Compromisos]],1,10),"-",RIGHT(OP[[#This Row],[Dependencia]],2),"-",MID(OP[[#This Row],[Fuente]],1,1))</f>
        <v>24625-38-N</v>
      </c>
      <c r="F997" t="str">
        <f>_xlfn.CONCAT(MID(OP[[#This Row],[CDP]],1,10),"-",RIGHT(OP[[#This Row],[Dependencia]],2),"-",MID(OP[[#This Row],[Fuente]],1,1))</f>
        <v>125-38-N</v>
      </c>
      <c r="G997" t="s">
        <v>1295</v>
      </c>
      <c r="H997">
        <v>45726</v>
      </c>
      <c r="I997">
        <v>45728.084340277775</v>
      </c>
      <c r="J997" t="s">
        <v>51</v>
      </c>
      <c r="K997" s="1">
        <v>3219658</v>
      </c>
      <c r="L997" s="1">
        <v>16883</v>
      </c>
      <c r="M997" s="1">
        <v>3202775</v>
      </c>
      <c r="N997" t="s">
        <v>52</v>
      </c>
      <c r="O997" t="s">
        <v>53</v>
      </c>
      <c r="P997" t="s">
        <v>169</v>
      </c>
      <c r="Q997">
        <v>1052381667</v>
      </c>
      <c r="R997" t="s">
        <v>1296</v>
      </c>
      <c r="S997" t="s">
        <v>56</v>
      </c>
      <c r="T997" t="s">
        <v>57</v>
      </c>
      <c r="U997" s="3" t="s">
        <v>1297</v>
      </c>
      <c r="V997" t="s">
        <v>59</v>
      </c>
      <c r="W997">
        <v>860007738</v>
      </c>
      <c r="X997" t="s">
        <v>1003</v>
      </c>
      <c r="Y997">
        <v>923238</v>
      </c>
      <c r="Z997" t="s">
        <v>254</v>
      </c>
      <c r="AA997" t="s">
        <v>62</v>
      </c>
      <c r="AB997" t="s">
        <v>63</v>
      </c>
      <c r="AC997" t="s">
        <v>172</v>
      </c>
      <c r="AD997" t="s">
        <v>173</v>
      </c>
      <c r="AE997" t="s">
        <v>66</v>
      </c>
      <c r="AF997" s="1">
        <v>3219658</v>
      </c>
      <c r="AG997" s="1">
        <v>0</v>
      </c>
      <c r="AH997" s="1">
        <v>0</v>
      </c>
      <c r="AI997" s="1">
        <v>0</v>
      </c>
      <c r="AJ997" t="s">
        <v>67</v>
      </c>
      <c r="AM997" t="s">
        <v>68</v>
      </c>
      <c r="AS997">
        <v>125</v>
      </c>
      <c r="AT997">
        <v>125</v>
      </c>
      <c r="AU997">
        <v>24625</v>
      </c>
      <c r="AV997">
        <v>0</v>
      </c>
      <c r="AX997">
        <v>30725</v>
      </c>
      <c r="AY997">
        <v>64585625</v>
      </c>
      <c r="AZ997" t="s">
        <v>70</v>
      </c>
      <c r="BA997">
        <v>45697</v>
      </c>
      <c r="BB997" t="s">
        <v>174</v>
      </c>
      <c r="BC997" t="s">
        <v>1298</v>
      </c>
      <c r="BD997" t="s">
        <v>416</v>
      </c>
    </row>
    <row r="998" spans="1:56" x14ac:dyDescent="0.25">
      <c r="A998" t="str">
        <f>OP[[#This Row],[CODIGO_OP]]&amp;OP[[#This Row],[Rubro]]</f>
        <v>64599325-38-NC-3603-1300-20-20305C-3603025-02</v>
      </c>
      <c r="B998" t="str">
        <f>OP[[#This Row],[CODIGO_CRP]]&amp;OP[[#This Row],[Rubro]]</f>
        <v>24825-38-NC-3603-1300-20-20305C-3603025-02</v>
      </c>
      <c r="C998" t="str">
        <f>OP[[#This Row],[CODIGO_CDP]]&amp;OP[[#This Row],[Rubro]]</f>
        <v>125-38-NC-3603-1300-20-20305C-3603025-02</v>
      </c>
      <c r="D998" t="str">
        <f>_xlfn.CONCAT(MID(OP[[#This Row],[Numero Documento]],1,10),"-",RIGHT(OP[[#This Row],[Dependencia]],2),"-",MID(OP[[#This Row],[Fuente]],1,1))</f>
        <v>64599325-38-N</v>
      </c>
      <c r="E998" t="str">
        <f>_xlfn.CONCAT(MID(OP[[#This Row],[Compromisos]],1,10),"-",RIGHT(OP[[#This Row],[Dependencia]],2),"-",MID(OP[[#This Row],[Fuente]],1,1))</f>
        <v>24825-38-N</v>
      </c>
      <c r="F998" t="str">
        <f>_xlfn.CONCAT(MID(OP[[#This Row],[CDP]],1,10),"-",RIGHT(OP[[#This Row],[Dependencia]],2),"-",MID(OP[[#This Row],[Fuente]],1,1))</f>
        <v>125-38-N</v>
      </c>
      <c r="G998" t="s">
        <v>1299</v>
      </c>
      <c r="H998">
        <v>45726</v>
      </c>
      <c r="I998">
        <v>45728.099872685183</v>
      </c>
      <c r="J998" t="s">
        <v>51</v>
      </c>
      <c r="K998" s="1">
        <v>3219658</v>
      </c>
      <c r="L998" s="1">
        <v>16883</v>
      </c>
      <c r="M998" s="1">
        <v>3202775</v>
      </c>
      <c r="N998" t="s">
        <v>52</v>
      </c>
      <c r="O998" t="s">
        <v>53</v>
      </c>
      <c r="P998" t="s">
        <v>169</v>
      </c>
      <c r="Q998">
        <v>79592386</v>
      </c>
      <c r="R998" t="s">
        <v>1300</v>
      </c>
      <c r="S998" t="s">
        <v>56</v>
      </c>
      <c r="T998" t="s">
        <v>57</v>
      </c>
      <c r="U998" s="3" t="s">
        <v>1301</v>
      </c>
      <c r="V998" t="s">
        <v>59</v>
      </c>
      <c r="W998">
        <v>860034313</v>
      </c>
      <c r="X998" t="s">
        <v>97</v>
      </c>
      <c r="Y998">
        <v>923238</v>
      </c>
      <c r="Z998" t="s">
        <v>254</v>
      </c>
      <c r="AA998" t="s">
        <v>62</v>
      </c>
      <c r="AB998" t="s">
        <v>63</v>
      </c>
      <c r="AC998" t="s">
        <v>172</v>
      </c>
      <c r="AD998" t="s">
        <v>173</v>
      </c>
      <c r="AE998" t="s">
        <v>66</v>
      </c>
      <c r="AF998" s="1">
        <v>3219658</v>
      </c>
      <c r="AG998" s="1">
        <v>0</v>
      </c>
      <c r="AH998" s="1">
        <v>0</v>
      </c>
      <c r="AI998" s="1">
        <v>0</v>
      </c>
      <c r="AJ998" t="s">
        <v>67</v>
      </c>
      <c r="AM998" t="s">
        <v>68</v>
      </c>
      <c r="AS998">
        <v>125</v>
      </c>
      <c r="AT998">
        <v>125</v>
      </c>
      <c r="AU998">
        <v>24825</v>
      </c>
      <c r="AV998">
        <v>0</v>
      </c>
      <c r="AX998">
        <v>30925</v>
      </c>
      <c r="AY998">
        <v>64599325</v>
      </c>
      <c r="AZ998" t="s">
        <v>70</v>
      </c>
      <c r="BA998">
        <v>45697</v>
      </c>
      <c r="BB998" t="s">
        <v>174</v>
      </c>
      <c r="BC998" t="s">
        <v>1302</v>
      </c>
      <c r="BD998" t="s">
        <v>416</v>
      </c>
    </row>
    <row r="999" spans="1:56" x14ac:dyDescent="0.25">
      <c r="A999" t="str">
        <f>OP[[#This Row],[CODIGO_OP]]&amp;OP[[#This Row],[Rubro]]</f>
        <v>64599425-38-NC-3603-1300-20-20305C-3603025-02</v>
      </c>
      <c r="B999" t="str">
        <f>OP[[#This Row],[CODIGO_CRP]]&amp;OP[[#This Row],[Rubro]]</f>
        <v>24925-38-NC-3603-1300-20-20305C-3603025-02</v>
      </c>
      <c r="C999" t="str">
        <f>OP[[#This Row],[CODIGO_CDP]]&amp;OP[[#This Row],[Rubro]]</f>
        <v>125-38-NC-3603-1300-20-20305C-3603025-02</v>
      </c>
      <c r="D999" t="str">
        <f>_xlfn.CONCAT(MID(OP[[#This Row],[Numero Documento]],1,10),"-",RIGHT(OP[[#This Row],[Dependencia]],2),"-",MID(OP[[#This Row],[Fuente]],1,1))</f>
        <v>64599425-38-N</v>
      </c>
      <c r="E999" t="str">
        <f>_xlfn.CONCAT(MID(OP[[#This Row],[Compromisos]],1,10),"-",RIGHT(OP[[#This Row],[Dependencia]],2),"-",MID(OP[[#This Row],[Fuente]],1,1))</f>
        <v>24925-38-N</v>
      </c>
      <c r="F999" t="str">
        <f>_xlfn.CONCAT(MID(OP[[#This Row],[CDP]],1,10),"-",RIGHT(OP[[#This Row],[Dependencia]],2),"-",MID(OP[[#This Row],[Fuente]],1,1))</f>
        <v>125-38-N</v>
      </c>
      <c r="G999" t="s">
        <v>1303</v>
      </c>
      <c r="H999">
        <v>45726</v>
      </c>
      <c r="I999">
        <v>45728.089444444442</v>
      </c>
      <c r="J999" t="s">
        <v>51</v>
      </c>
      <c r="K999" s="1">
        <v>3219658</v>
      </c>
      <c r="L999" s="1">
        <v>16883</v>
      </c>
      <c r="M999" s="1">
        <v>3202775</v>
      </c>
      <c r="N999" t="s">
        <v>52</v>
      </c>
      <c r="O999" t="s">
        <v>53</v>
      </c>
      <c r="P999" t="s">
        <v>169</v>
      </c>
      <c r="Q999">
        <v>79863951</v>
      </c>
      <c r="R999" t="s">
        <v>1304</v>
      </c>
      <c r="S999" t="s">
        <v>56</v>
      </c>
      <c r="T999" t="s">
        <v>57</v>
      </c>
      <c r="U999" s="3" t="s">
        <v>1305</v>
      </c>
      <c r="V999" t="s">
        <v>59</v>
      </c>
      <c r="W999">
        <v>890903938</v>
      </c>
      <c r="X999" t="s">
        <v>86</v>
      </c>
      <c r="Y999">
        <v>923238</v>
      </c>
      <c r="Z999" t="s">
        <v>254</v>
      </c>
      <c r="AA999" t="s">
        <v>62</v>
      </c>
      <c r="AB999" t="s">
        <v>63</v>
      </c>
      <c r="AC999" t="s">
        <v>172</v>
      </c>
      <c r="AD999" t="s">
        <v>173</v>
      </c>
      <c r="AE999" t="s">
        <v>66</v>
      </c>
      <c r="AF999" s="1">
        <v>3219658</v>
      </c>
      <c r="AG999" s="1">
        <v>0</v>
      </c>
      <c r="AH999" s="1">
        <v>0</v>
      </c>
      <c r="AI999" s="1">
        <v>0</v>
      </c>
      <c r="AJ999" t="s">
        <v>67</v>
      </c>
      <c r="AM999" t="s">
        <v>68</v>
      </c>
      <c r="AS999">
        <v>125</v>
      </c>
      <c r="AT999">
        <v>125</v>
      </c>
      <c r="AU999">
        <v>24925</v>
      </c>
      <c r="AV999">
        <v>0</v>
      </c>
      <c r="AX999">
        <v>31025</v>
      </c>
      <c r="AY999">
        <v>64599425</v>
      </c>
      <c r="AZ999" t="s">
        <v>70</v>
      </c>
      <c r="BA999">
        <v>45697</v>
      </c>
      <c r="BB999" t="s">
        <v>174</v>
      </c>
      <c r="BC999" t="s">
        <v>1306</v>
      </c>
      <c r="BD999" t="s">
        <v>416</v>
      </c>
    </row>
    <row r="1000" spans="1:56" x14ac:dyDescent="0.25">
      <c r="A1000" t="str">
        <f>OP[[#This Row],[CODIGO_OP]]&amp;OP[[#This Row],[Rubro]]</f>
        <v>64599525-38-NC-3603-1300-20-20305C-3603025-02</v>
      </c>
      <c r="B1000" t="str">
        <f>OP[[#This Row],[CODIGO_CRP]]&amp;OP[[#This Row],[Rubro]]</f>
        <v>25025-38-NC-3603-1300-20-20305C-3603025-02</v>
      </c>
      <c r="C1000" t="str">
        <f>OP[[#This Row],[CODIGO_CDP]]&amp;OP[[#This Row],[Rubro]]</f>
        <v>125-38-NC-3603-1300-20-20305C-3603025-02</v>
      </c>
      <c r="D1000" t="str">
        <f>_xlfn.CONCAT(MID(OP[[#This Row],[Numero Documento]],1,10),"-",RIGHT(OP[[#This Row],[Dependencia]],2),"-",MID(OP[[#This Row],[Fuente]],1,1))</f>
        <v>64599525-38-N</v>
      </c>
      <c r="E1000" t="str">
        <f>_xlfn.CONCAT(MID(OP[[#This Row],[Compromisos]],1,10),"-",RIGHT(OP[[#This Row],[Dependencia]],2),"-",MID(OP[[#This Row],[Fuente]],1,1))</f>
        <v>25025-38-N</v>
      </c>
      <c r="F1000" t="str">
        <f>_xlfn.CONCAT(MID(OP[[#This Row],[CDP]],1,10),"-",RIGHT(OP[[#This Row],[Dependencia]],2),"-",MID(OP[[#This Row],[Fuente]],1,1))</f>
        <v>125-38-N</v>
      </c>
      <c r="G1000" t="s">
        <v>1307</v>
      </c>
      <c r="H1000">
        <v>45726</v>
      </c>
      <c r="I1000">
        <v>45728.099861111114</v>
      </c>
      <c r="J1000" t="s">
        <v>51</v>
      </c>
      <c r="K1000" s="1">
        <v>3219658</v>
      </c>
      <c r="L1000" s="1">
        <v>16883</v>
      </c>
      <c r="M1000" s="1">
        <v>3202775</v>
      </c>
      <c r="N1000" t="s">
        <v>52</v>
      </c>
      <c r="O1000" t="s">
        <v>53</v>
      </c>
      <c r="P1000" t="s">
        <v>169</v>
      </c>
      <c r="Q1000">
        <v>52556422</v>
      </c>
      <c r="R1000" t="s">
        <v>1308</v>
      </c>
      <c r="S1000" t="s">
        <v>56</v>
      </c>
      <c r="T1000" t="s">
        <v>57</v>
      </c>
      <c r="U1000" s="3" t="s">
        <v>1309</v>
      </c>
      <c r="V1000" t="s">
        <v>59</v>
      </c>
      <c r="W1000">
        <v>860034313</v>
      </c>
      <c r="X1000" t="s">
        <v>97</v>
      </c>
      <c r="Y1000">
        <v>923238</v>
      </c>
      <c r="Z1000" t="s">
        <v>254</v>
      </c>
      <c r="AA1000" t="s">
        <v>62</v>
      </c>
      <c r="AB1000" t="s">
        <v>63</v>
      </c>
      <c r="AC1000" t="s">
        <v>172</v>
      </c>
      <c r="AD1000" t="s">
        <v>173</v>
      </c>
      <c r="AE1000" t="s">
        <v>66</v>
      </c>
      <c r="AF1000" s="1">
        <v>3219658</v>
      </c>
      <c r="AG1000" s="1">
        <v>0</v>
      </c>
      <c r="AH1000" s="1">
        <v>0</v>
      </c>
      <c r="AI1000" s="1">
        <v>0</v>
      </c>
      <c r="AJ1000" t="s">
        <v>67</v>
      </c>
      <c r="AM1000" t="s">
        <v>68</v>
      </c>
      <c r="AS1000">
        <v>125</v>
      </c>
      <c r="AT1000">
        <v>125</v>
      </c>
      <c r="AU1000">
        <v>25025</v>
      </c>
      <c r="AV1000">
        <v>0</v>
      </c>
      <c r="AX1000">
        <v>31125</v>
      </c>
      <c r="AY1000">
        <v>64599525</v>
      </c>
      <c r="AZ1000" t="s">
        <v>70</v>
      </c>
      <c r="BA1000">
        <v>45697</v>
      </c>
      <c r="BB1000" t="s">
        <v>174</v>
      </c>
      <c r="BC1000" t="s">
        <v>1310</v>
      </c>
      <c r="BD1000" t="s">
        <v>416</v>
      </c>
    </row>
    <row r="1001" spans="1:56" x14ac:dyDescent="0.25">
      <c r="A1001" t="str">
        <f>OP[[#This Row],[CODIGO_OP]]&amp;OP[[#This Row],[Rubro]]</f>
        <v>64599625-38-NC-3603-1300-20-20305C-3603025-02</v>
      </c>
      <c r="B1001" t="str">
        <f>OP[[#This Row],[CODIGO_CRP]]&amp;OP[[#This Row],[Rubro]]</f>
        <v>25125-38-NC-3603-1300-20-20305C-3603025-02</v>
      </c>
      <c r="C1001" t="str">
        <f>OP[[#This Row],[CODIGO_CDP]]&amp;OP[[#This Row],[Rubro]]</f>
        <v>125-38-NC-3603-1300-20-20305C-3603025-02</v>
      </c>
      <c r="D1001" t="str">
        <f>_xlfn.CONCAT(MID(OP[[#This Row],[Numero Documento]],1,10),"-",RIGHT(OP[[#This Row],[Dependencia]],2),"-",MID(OP[[#This Row],[Fuente]],1,1))</f>
        <v>64599625-38-N</v>
      </c>
      <c r="E1001" t="str">
        <f>_xlfn.CONCAT(MID(OP[[#This Row],[Compromisos]],1,10),"-",RIGHT(OP[[#This Row],[Dependencia]],2),"-",MID(OP[[#This Row],[Fuente]],1,1))</f>
        <v>25125-38-N</v>
      </c>
      <c r="F1001" t="str">
        <f>_xlfn.CONCAT(MID(OP[[#This Row],[CDP]],1,10),"-",RIGHT(OP[[#This Row],[Dependencia]],2),"-",MID(OP[[#This Row],[Fuente]],1,1))</f>
        <v>125-38-N</v>
      </c>
      <c r="G1001" t="s">
        <v>1311</v>
      </c>
      <c r="H1001">
        <v>45726</v>
      </c>
      <c r="I1001">
        <v>45728.089525462965</v>
      </c>
      <c r="J1001" t="s">
        <v>51</v>
      </c>
      <c r="K1001" s="1">
        <v>3219658</v>
      </c>
      <c r="L1001" s="1">
        <v>16883</v>
      </c>
      <c r="M1001" s="1">
        <v>3202775</v>
      </c>
      <c r="N1001" t="s">
        <v>52</v>
      </c>
      <c r="O1001" t="s">
        <v>53</v>
      </c>
      <c r="P1001" t="s">
        <v>169</v>
      </c>
      <c r="Q1001">
        <v>49718628</v>
      </c>
      <c r="R1001" t="s">
        <v>1312</v>
      </c>
      <c r="S1001" t="s">
        <v>56</v>
      </c>
      <c r="T1001" t="s">
        <v>57</v>
      </c>
      <c r="U1001" s="3" t="s">
        <v>1313</v>
      </c>
      <c r="V1001" t="s">
        <v>59</v>
      </c>
      <c r="W1001">
        <v>890903938</v>
      </c>
      <c r="X1001" t="s">
        <v>86</v>
      </c>
      <c r="Y1001">
        <v>923238</v>
      </c>
      <c r="Z1001" t="s">
        <v>254</v>
      </c>
      <c r="AA1001" t="s">
        <v>62</v>
      </c>
      <c r="AB1001" t="s">
        <v>63</v>
      </c>
      <c r="AC1001" t="s">
        <v>172</v>
      </c>
      <c r="AD1001" t="s">
        <v>173</v>
      </c>
      <c r="AE1001" t="s">
        <v>66</v>
      </c>
      <c r="AF1001" s="1">
        <v>3219658</v>
      </c>
      <c r="AG1001" s="1">
        <v>0</v>
      </c>
      <c r="AH1001" s="1">
        <v>0</v>
      </c>
      <c r="AI1001" s="1">
        <v>0</v>
      </c>
      <c r="AJ1001" t="s">
        <v>67</v>
      </c>
      <c r="AM1001" t="s">
        <v>68</v>
      </c>
      <c r="AS1001">
        <v>125</v>
      </c>
      <c r="AT1001">
        <v>125</v>
      </c>
      <c r="AU1001">
        <v>25125</v>
      </c>
      <c r="AV1001">
        <v>0</v>
      </c>
      <c r="AX1001">
        <v>31225</v>
      </c>
      <c r="AY1001">
        <v>64599625</v>
      </c>
      <c r="AZ1001" t="s">
        <v>70</v>
      </c>
      <c r="BA1001">
        <v>45697</v>
      </c>
      <c r="BB1001" t="s">
        <v>174</v>
      </c>
      <c r="BC1001" t="s">
        <v>1314</v>
      </c>
      <c r="BD1001" t="s">
        <v>416</v>
      </c>
    </row>
    <row r="1002" spans="1:56" x14ac:dyDescent="0.25">
      <c r="A1002" t="str">
        <f>OP[[#This Row],[CODIGO_OP]]&amp;OP[[#This Row],[Rubro]]</f>
        <v>64599725-38-NC-3603-1300-20-20305C-3603025-02</v>
      </c>
      <c r="B1002" t="str">
        <f>OP[[#This Row],[CODIGO_CRP]]&amp;OP[[#This Row],[Rubro]]</f>
        <v>25225-38-NC-3603-1300-20-20305C-3603025-02</v>
      </c>
      <c r="C1002" t="str">
        <f>OP[[#This Row],[CODIGO_CDP]]&amp;OP[[#This Row],[Rubro]]</f>
        <v>125-38-NC-3603-1300-20-20305C-3603025-02</v>
      </c>
      <c r="D1002" t="str">
        <f>_xlfn.CONCAT(MID(OP[[#This Row],[Numero Documento]],1,10),"-",RIGHT(OP[[#This Row],[Dependencia]],2),"-",MID(OP[[#This Row],[Fuente]],1,1))</f>
        <v>64599725-38-N</v>
      </c>
      <c r="E1002" t="str">
        <f>_xlfn.CONCAT(MID(OP[[#This Row],[Compromisos]],1,10),"-",RIGHT(OP[[#This Row],[Dependencia]],2),"-",MID(OP[[#This Row],[Fuente]],1,1))</f>
        <v>25225-38-N</v>
      </c>
      <c r="F1002" t="str">
        <f>_xlfn.CONCAT(MID(OP[[#This Row],[CDP]],1,10),"-",RIGHT(OP[[#This Row],[Dependencia]],2),"-",MID(OP[[#This Row],[Fuente]],1,1))</f>
        <v>125-38-N</v>
      </c>
      <c r="G1002" t="s">
        <v>1315</v>
      </c>
      <c r="H1002">
        <v>45726</v>
      </c>
      <c r="I1002">
        <v>45728.089467592596</v>
      </c>
      <c r="J1002" t="s">
        <v>51</v>
      </c>
      <c r="K1002" s="1">
        <v>3219658</v>
      </c>
      <c r="L1002" s="1">
        <v>16883</v>
      </c>
      <c r="M1002" s="1">
        <v>3202775</v>
      </c>
      <c r="N1002" t="s">
        <v>52</v>
      </c>
      <c r="O1002" t="s">
        <v>53</v>
      </c>
      <c r="P1002" t="s">
        <v>169</v>
      </c>
      <c r="Q1002">
        <v>80232876</v>
      </c>
      <c r="R1002" t="s">
        <v>1316</v>
      </c>
      <c r="S1002" t="s">
        <v>56</v>
      </c>
      <c r="T1002" t="s">
        <v>57</v>
      </c>
      <c r="U1002" s="3" t="s">
        <v>1317</v>
      </c>
      <c r="V1002" t="s">
        <v>59</v>
      </c>
      <c r="W1002">
        <v>890903938</v>
      </c>
      <c r="X1002" t="s">
        <v>86</v>
      </c>
      <c r="Y1002">
        <v>923238</v>
      </c>
      <c r="Z1002" t="s">
        <v>254</v>
      </c>
      <c r="AA1002" t="s">
        <v>62</v>
      </c>
      <c r="AB1002" t="s">
        <v>63</v>
      </c>
      <c r="AC1002" t="s">
        <v>172</v>
      </c>
      <c r="AD1002" t="s">
        <v>173</v>
      </c>
      <c r="AE1002" t="s">
        <v>66</v>
      </c>
      <c r="AF1002" s="1">
        <v>3219658</v>
      </c>
      <c r="AG1002" s="1">
        <v>0</v>
      </c>
      <c r="AH1002" s="1">
        <v>0</v>
      </c>
      <c r="AI1002" s="1">
        <v>0</v>
      </c>
      <c r="AJ1002" t="s">
        <v>67</v>
      </c>
      <c r="AM1002" t="s">
        <v>68</v>
      </c>
      <c r="AS1002">
        <v>125</v>
      </c>
      <c r="AT1002">
        <v>125</v>
      </c>
      <c r="AU1002">
        <v>25225</v>
      </c>
      <c r="AV1002">
        <v>0</v>
      </c>
      <c r="AX1002">
        <v>31325</v>
      </c>
      <c r="AY1002">
        <v>64599725</v>
      </c>
      <c r="AZ1002" t="s">
        <v>70</v>
      </c>
      <c r="BA1002">
        <v>45697</v>
      </c>
      <c r="BB1002" t="s">
        <v>174</v>
      </c>
      <c r="BC1002" t="s">
        <v>1318</v>
      </c>
      <c r="BD1002" t="s">
        <v>416</v>
      </c>
    </row>
    <row r="1003" spans="1:56" x14ac:dyDescent="0.25">
      <c r="A1003" t="str">
        <f>OP[[#This Row],[CODIGO_OP]]&amp;OP[[#This Row],[Rubro]]</f>
        <v>64599825-38-NC-3603-1300-20-20305C-3603025-02</v>
      </c>
      <c r="B1003" t="str">
        <f>OP[[#This Row],[CODIGO_CRP]]&amp;OP[[#This Row],[Rubro]]</f>
        <v>26225-38-NC-3603-1300-20-20305C-3603025-02</v>
      </c>
      <c r="C1003" t="str">
        <f>OP[[#This Row],[CODIGO_CDP]]&amp;OP[[#This Row],[Rubro]]</f>
        <v>125-38-NC-3603-1300-20-20305C-3603025-02</v>
      </c>
      <c r="D1003" t="str">
        <f>_xlfn.CONCAT(MID(OP[[#This Row],[Numero Documento]],1,10),"-",RIGHT(OP[[#This Row],[Dependencia]],2),"-",MID(OP[[#This Row],[Fuente]],1,1))</f>
        <v>64599825-38-N</v>
      </c>
      <c r="E1003" t="str">
        <f>_xlfn.CONCAT(MID(OP[[#This Row],[Compromisos]],1,10),"-",RIGHT(OP[[#This Row],[Dependencia]],2),"-",MID(OP[[#This Row],[Fuente]],1,1))</f>
        <v>26225-38-N</v>
      </c>
      <c r="F1003" t="str">
        <f>_xlfn.CONCAT(MID(OP[[#This Row],[CDP]],1,10),"-",RIGHT(OP[[#This Row],[Dependencia]],2),"-",MID(OP[[#This Row],[Fuente]],1,1))</f>
        <v>125-38-N</v>
      </c>
      <c r="G1003" t="s">
        <v>1319</v>
      </c>
      <c r="H1003">
        <v>45726</v>
      </c>
      <c r="I1003">
        <v>45728.089687500003</v>
      </c>
      <c r="J1003" t="s">
        <v>51</v>
      </c>
      <c r="K1003" s="1">
        <v>3219658</v>
      </c>
      <c r="L1003" s="1">
        <v>16883</v>
      </c>
      <c r="M1003" s="1">
        <v>3202775</v>
      </c>
      <c r="N1003" t="s">
        <v>52</v>
      </c>
      <c r="O1003" t="s">
        <v>53</v>
      </c>
      <c r="P1003" t="s">
        <v>169</v>
      </c>
      <c r="Q1003">
        <v>1136887061</v>
      </c>
      <c r="R1003" t="s">
        <v>1320</v>
      </c>
      <c r="S1003" t="s">
        <v>56</v>
      </c>
      <c r="T1003" t="s">
        <v>57</v>
      </c>
      <c r="U1003" s="3" t="s">
        <v>1321</v>
      </c>
      <c r="V1003" t="s">
        <v>59</v>
      </c>
      <c r="W1003">
        <v>890903938</v>
      </c>
      <c r="X1003" t="s">
        <v>86</v>
      </c>
      <c r="Y1003">
        <v>923238</v>
      </c>
      <c r="Z1003" t="s">
        <v>254</v>
      </c>
      <c r="AA1003" t="s">
        <v>62</v>
      </c>
      <c r="AB1003" t="s">
        <v>63</v>
      </c>
      <c r="AC1003" t="s">
        <v>172</v>
      </c>
      <c r="AD1003" t="s">
        <v>173</v>
      </c>
      <c r="AE1003" t="s">
        <v>66</v>
      </c>
      <c r="AF1003" s="1">
        <v>3219658</v>
      </c>
      <c r="AG1003" s="1">
        <v>0</v>
      </c>
      <c r="AH1003" s="1">
        <v>0</v>
      </c>
      <c r="AI1003" s="1">
        <v>0</v>
      </c>
      <c r="AJ1003" t="s">
        <v>67</v>
      </c>
      <c r="AM1003" t="s">
        <v>68</v>
      </c>
      <c r="AS1003">
        <v>125</v>
      </c>
      <c r="AT1003">
        <v>125</v>
      </c>
      <c r="AU1003">
        <v>26225</v>
      </c>
      <c r="AV1003">
        <v>0</v>
      </c>
      <c r="AX1003">
        <v>31425</v>
      </c>
      <c r="AY1003">
        <v>64599825</v>
      </c>
      <c r="AZ1003" t="s">
        <v>70</v>
      </c>
      <c r="BA1003">
        <v>45697</v>
      </c>
      <c r="BB1003" t="s">
        <v>174</v>
      </c>
      <c r="BC1003" t="s">
        <v>1322</v>
      </c>
      <c r="BD1003" t="s">
        <v>416</v>
      </c>
    </row>
    <row r="1004" spans="1:56" x14ac:dyDescent="0.25">
      <c r="A1004" t="str">
        <f>OP[[#This Row],[CODIGO_OP]]&amp;OP[[#This Row],[Rubro]]</f>
        <v>64599925-10-NC-3602-1300-11-20305C-3602031-02</v>
      </c>
      <c r="B1004" t="str">
        <f>OP[[#This Row],[CODIGO_CRP]]&amp;OP[[#This Row],[Rubro]]</f>
        <v>26325-10-NC-3602-1300-11-20305C-3602031-02</v>
      </c>
      <c r="C1004" t="str">
        <f>OP[[#This Row],[CODIGO_CDP]]&amp;OP[[#This Row],[Rubro]]</f>
        <v>825-10-NC-3602-1300-11-20305C-3602031-02</v>
      </c>
      <c r="D1004" t="str">
        <f>_xlfn.CONCAT(MID(OP[[#This Row],[Numero Documento]],1,10),"-",RIGHT(OP[[#This Row],[Dependencia]],2),"-",MID(OP[[#This Row],[Fuente]],1,1))</f>
        <v>64599925-10-N</v>
      </c>
      <c r="E1004" t="str">
        <f>_xlfn.CONCAT(MID(OP[[#This Row],[Compromisos]],1,10),"-",RIGHT(OP[[#This Row],[Dependencia]],2),"-",MID(OP[[#This Row],[Fuente]],1,1))</f>
        <v>26325-10-N</v>
      </c>
      <c r="F1004" t="str">
        <f>_xlfn.CONCAT(MID(OP[[#This Row],[CDP]],1,10),"-",RIGHT(OP[[#This Row],[Dependencia]],2),"-",MID(OP[[#This Row],[Fuente]],1,1))</f>
        <v>825-10-N</v>
      </c>
      <c r="G1004" t="s">
        <v>1323</v>
      </c>
      <c r="H1004">
        <v>45726</v>
      </c>
      <c r="I1004">
        <v>45728.086944444447</v>
      </c>
      <c r="J1004" t="s">
        <v>51</v>
      </c>
      <c r="K1004" s="1">
        <v>2489112</v>
      </c>
      <c r="L1004" s="1">
        <v>12500</v>
      </c>
      <c r="M1004" s="1">
        <v>2476612</v>
      </c>
      <c r="N1004" t="s">
        <v>52</v>
      </c>
      <c r="O1004" t="s">
        <v>53</v>
      </c>
      <c r="P1004" t="s">
        <v>169</v>
      </c>
      <c r="Q1004">
        <v>39656823</v>
      </c>
      <c r="R1004" t="s">
        <v>1324</v>
      </c>
      <c r="S1004" t="s">
        <v>56</v>
      </c>
      <c r="T1004" t="s">
        <v>57</v>
      </c>
      <c r="U1004" s="3" t="s">
        <v>1325</v>
      </c>
      <c r="V1004" t="s">
        <v>59</v>
      </c>
      <c r="W1004">
        <v>890903938</v>
      </c>
      <c r="X1004" t="s">
        <v>86</v>
      </c>
      <c r="Y1004">
        <v>923210</v>
      </c>
      <c r="Z1004" t="s">
        <v>61</v>
      </c>
      <c r="AA1004" t="s">
        <v>384</v>
      </c>
      <c r="AB1004" t="s">
        <v>385</v>
      </c>
      <c r="AC1004" t="s">
        <v>172</v>
      </c>
      <c r="AD1004" t="s">
        <v>173</v>
      </c>
      <c r="AE1004" t="s">
        <v>66</v>
      </c>
      <c r="AF1004" s="1">
        <v>2489112</v>
      </c>
      <c r="AG1004" s="1">
        <v>0</v>
      </c>
      <c r="AH1004" s="1">
        <v>0</v>
      </c>
      <c r="AI1004" s="1">
        <v>0</v>
      </c>
      <c r="AJ1004" t="s">
        <v>67</v>
      </c>
      <c r="AM1004" t="s">
        <v>68</v>
      </c>
      <c r="AS1004">
        <v>825</v>
      </c>
      <c r="AT1004">
        <v>825</v>
      </c>
      <c r="AU1004">
        <v>26325</v>
      </c>
      <c r="AV1004">
        <v>0</v>
      </c>
      <c r="AX1004">
        <v>31525</v>
      </c>
      <c r="AY1004">
        <v>64599925</v>
      </c>
      <c r="AZ1004" t="s">
        <v>70</v>
      </c>
      <c r="BA1004">
        <v>45697</v>
      </c>
      <c r="BB1004" t="s">
        <v>174</v>
      </c>
      <c r="BC1004" t="s">
        <v>1326</v>
      </c>
      <c r="BD1004" t="s">
        <v>1005</v>
      </c>
    </row>
    <row r="1005" spans="1:56" x14ac:dyDescent="0.25">
      <c r="A1005" t="str">
        <f>OP[[#This Row],[CODIGO_OP]]&amp;OP[[#This Row],[Rubro]]</f>
        <v>64600025-10-NC-3602-1300-11-20305C-3602031-02</v>
      </c>
      <c r="B1005" t="str">
        <f>OP[[#This Row],[CODIGO_CRP]]&amp;OP[[#This Row],[Rubro]]</f>
        <v>26425-10-NC-3602-1300-11-20305C-3602031-02</v>
      </c>
      <c r="C1005" t="str">
        <f>OP[[#This Row],[CODIGO_CDP]]&amp;OP[[#This Row],[Rubro]]</f>
        <v>825-10-NC-3602-1300-11-20305C-3602031-02</v>
      </c>
      <c r="D1005" t="str">
        <f>_xlfn.CONCAT(MID(OP[[#This Row],[Numero Documento]],1,10),"-",RIGHT(OP[[#This Row],[Dependencia]],2),"-",MID(OP[[#This Row],[Fuente]],1,1))</f>
        <v>64600025-10-N</v>
      </c>
      <c r="E1005" t="str">
        <f>_xlfn.CONCAT(MID(OP[[#This Row],[Compromisos]],1,10),"-",RIGHT(OP[[#This Row],[Dependencia]],2),"-",MID(OP[[#This Row],[Fuente]],1,1))</f>
        <v>26425-10-N</v>
      </c>
      <c r="F1005" t="str">
        <f>_xlfn.CONCAT(MID(OP[[#This Row],[CDP]],1,10),"-",RIGHT(OP[[#This Row],[Dependencia]],2),"-",MID(OP[[#This Row],[Fuente]],1,1))</f>
        <v>825-10-N</v>
      </c>
      <c r="G1005" t="s">
        <v>1327</v>
      </c>
      <c r="H1005">
        <v>45726</v>
      </c>
      <c r="I1005">
        <v>45728.09652777778</v>
      </c>
      <c r="J1005" t="s">
        <v>51</v>
      </c>
      <c r="K1005" s="1">
        <v>3219658</v>
      </c>
      <c r="L1005" s="1">
        <v>16883</v>
      </c>
      <c r="M1005" s="1">
        <v>3202775</v>
      </c>
      <c r="N1005" t="s">
        <v>52</v>
      </c>
      <c r="O1005" t="s">
        <v>53</v>
      </c>
      <c r="P1005" t="s">
        <v>169</v>
      </c>
      <c r="Q1005">
        <v>93122691</v>
      </c>
      <c r="R1005" t="s">
        <v>1328</v>
      </c>
      <c r="S1005" t="s">
        <v>56</v>
      </c>
      <c r="T1005" t="s">
        <v>57</v>
      </c>
      <c r="U1005" s="3" t="s">
        <v>1329</v>
      </c>
      <c r="V1005" t="s">
        <v>59</v>
      </c>
      <c r="W1005">
        <v>860007335</v>
      </c>
      <c r="X1005" t="s">
        <v>201</v>
      </c>
      <c r="Y1005">
        <v>923210</v>
      </c>
      <c r="Z1005" t="s">
        <v>61</v>
      </c>
      <c r="AA1005" t="s">
        <v>384</v>
      </c>
      <c r="AB1005" t="s">
        <v>385</v>
      </c>
      <c r="AC1005" t="s">
        <v>172</v>
      </c>
      <c r="AD1005" t="s">
        <v>173</v>
      </c>
      <c r="AE1005" t="s">
        <v>66</v>
      </c>
      <c r="AF1005" s="1">
        <v>3219658</v>
      </c>
      <c r="AG1005" s="1">
        <v>0</v>
      </c>
      <c r="AH1005" s="1">
        <v>0</v>
      </c>
      <c r="AI1005" s="1">
        <v>0</v>
      </c>
      <c r="AJ1005" t="s">
        <v>67</v>
      </c>
      <c r="AM1005" t="s">
        <v>68</v>
      </c>
      <c r="AS1005">
        <v>825</v>
      </c>
      <c r="AT1005">
        <v>825</v>
      </c>
      <c r="AU1005">
        <v>26425</v>
      </c>
      <c r="AV1005">
        <v>0</v>
      </c>
      <c r="AX1005">
        <v>31625</v>
      </c>
      <c r="AY1005">
        <v>64600025</v>
      </c>
      <c r="AZ1005" t="s">
        <v>70</v>
      </c>
      <c r="BA1005">
        <v>45697</v>
      </c>
      <c r="BB1005" t="s">
        <v>174</v>
      </c>
      <c r="BC1005" t="s">
        <v>1330</v>
      </c>
      <c r="BD1005" t="s">
        <v>1005</v>
      </c>
    </row>
    <row r="1006" spans="1:56" x14ac:dyDescent="0.25">
      <c r="A1006" t="str">
        <f>OP[[#This Row],[CODIGO_OP]]&amp;OP[[#This Row],[Rubro]]</f>
        <v>64600125-10-NC-3602-1300-11-20305C-3602031-02</v>
      </c>
      <c r="B1006" t="str">
        <f>OP[[#This Row],[CODIGO_CRP]]&amp;OP[[#This Row],[Rubro]]</f>
        <v>26525-10-NC-3602-1300-11-20305C-3602031-02</v>
      </c>
      <c r="C1006" t="str">
        <f>OP[[#This Row],[CODIGO_CDP]]&amp;OP[[#This Row],[Rubro]]</f>
        <v>825-10-NC-3602-1300-11-20305C-3602031-02</v>
      </c>
      <c r="D1006" t="str">
        <f>_xlfn.CONCAT(MID(OP[[#This Row],[Numero Documento]],1,10),"-",RIGHT(OP[[#This Row],[Dependencia]],2),"-",MID(OP[[#This Row],[Fuente]],1,1))</f>
        <v>64600125-10-N</v>
      </c>
      <c r="E1006" t="str">
        <f>_xlfn.CONCAT(MID(OP[[#This Row],[Compromisos]],1,10),"-",RIGHT(OP[[#This Row],[Dependencia]],2),"-",MID(OP[[#This Row],[Fuente]],1,1))</f>
        <v>26525-10-N</v>
      </c>
      <c r="F1006" t="str">
        <f>_xlfn.CONCAT(MID(OP[[#This Row],[CDP]],1,10),"-",RIGHT(OP[[#This Row],[Dependencia]],2),"-",MID(OP[[#This Row],[Fuente]],1,1))</f>
        <v>825-10-N</v>
      </c>
      <c r="G1006" t="s">
        <v>1331</v>
      </c>
      <c r="H1006">
        <v>45726</v>
      </c>
      <c r="I1006">
        <v>45728.099745370368</v>
      </c>
      <c r="J1006" t="s">
        <v>51</v>
      </c>
      <c r="K1006" s="1">
        <v>3219658</v>
      </c>
      <c r="L1006" s="1">
        <v>16883</v>
      </c>
      <c r="M1006" s="1">
        <v>3202775</v>
      </c>
      <c r="N1006" t="s">
        <v>52</v>
      </c>
      <c r="O1006" t="s">
        <v>53</v>
      </c>
      <c r="P1006" t="s">
        <v>169</v>
      </c>
      <c r="Q1006">
        <v>79572241</v>
      </c>
      <c r="R1006" t="s">
        <v>1332</v>
      </c>
      <c r="S1006" t="s">
        <v>56</v>
      </c>
      <c r="T1006" t="s">
        <v>57</v>
      </c>
      <c r="U1006" s="3" t="s">
        <v>1333</v>
      </c>
      <c r="V1006" t="s">
        <v>59</v>
      </c>
      <c r="W1006">
        <v>860034313</v>
      </c>
      <c r="X1006" t="s">
        <v>97</v>
      </c>
      <c r="Y1006">
        <v>923210</v>
      </c>
      <c r="Z1006" t="s">
        <v>61</v>
      </c>
      <c r="AA1006" t="s">
        <v>384</v>
      </c>
      <c r="AB1006" t="s">
        <v>385</v>
      </c>
      <c r="AC1006" t="s">
        <v>172</v>
      </c>
      <c r="AD1006" t="s">
        <v>173</v>
      </c>
      <c r="AE1006" t="s">
        <v>66</v>
      </c>
      <c r="AF1006" s="1">
        <v>3219658</v>
      </c>
      <c r="AG1006" s="1">
        <v>0</v>
      </c>
      <c r="AH1006" s="1">
        <v>0</v>
      </c>
      <c r="AI1006" s="1">
        <v>0</v>
      </c>
      <c r="AJ1006" t="s">
        <v>67</v>
      </c>
      <c r="AM1006" t="s">
        <v>68</v>
      </c>
      <c r="AS1006">
        <v>825</v>
      </c>
      <c r="AT1006">
        <v>825</v>
      </c>
      <c r="AU1006">
        <v>26525</v>
      </c>
      <c r="AV1006">
        <v>0</v>
      </c>
      <c r="AX1006">
        <v>31725</v>
      </c>
      <c r="AY1006">
        <v>64600125</v>
      </c>
      <c r="AZ1006" t="s">
        <v>70</v>
      </c>
      <c r="BA1006">
        <v>45697</v>
      </c>
      <c r="BB1006" t="s">
        <v>174</v>
      </c>
      <c r="BC1006" t="s">
        <v>1334</v>
      </c>
      <c r="BD1006" t="s">
        <v>1005</v>
      </c>
    </row>
    <row r="1007" spans="1:56" x14ac:dyDescent="0.25">
      <c r="A1007" t="str">
        <f>OP[[#This Row],[CODIGO_OP]]&amp;OP[[#This Row],[Rubro]]</f>
        <v>64600225-10-NC-3602-1300-11-20305C-3602031-02</v>
      </c>
      <c r="B1007" t="str">
        <f>OP[[#This Row],[CODIGO_CRP]]&amp;OP[[#This Row],[Rubro]]</f>
        <v>26625-10-NC-3602-1300-11-20305C-3602031-02</v>
      </c>
      <c r="C1007" t="str">
        <f>OP[[#This Row],[CODIGO_CDP]]&amp;OP[[#This Row],[Rubro]]</f>
        <v>825-10-NC-3602-1300-11-20305C-3602031-02</v>
      </c>
      <c r="D1007" t="str">
        <f>_xlfn.CONCAT(MID(OP[[#This Row],[Numero Documento]],1,10),"-",RIGHT(OP[[#This Row],[Dependencia]],2),"-",MID(OP[[#This Row],[Fuente]],1,1))</f>
        <v>64600225-10-N</v>
      </c>
      <c r="E1007" t="str">
        <f>_xlfn.CONCAT(MID(OP[[#This Row],[Compromisos]],1,10),"-",RIGHT(OP[[#This Row],[Dependencia]],2),"-",MID(OP[[#This Row],[Fuente]],1,1))</f>
        <v>26625-10-N</v>
      </c>
      <c r="F1007" t="str">
        <f>_xlfn.CONCAT(MID(OP[[#This Row],[CDP]],1,10),"-",RIGHT(OP[[#This Row],[Dependencia]],2),"-",MID(OP[[#This Row],[Fuente]],1,1))</f>
        <v>825-10-N</v>
      </c>
      <c r="G1007" t="s">
        <v>1335</v>
      </c>
      <c r="H1007">
        <v>45726</v>
      </c>
      <c r="I1007">
        <v>45728.089467592596</v>
      </c>
      <c r="J1007" t="s">
        <v>51</v>
      </c>
      <c r="K1007" s="1">
        <v>3219658</v>
      </c>
      <c r="L1007" s="1">
        <v>16883</v>
      </c>
      <c r="M1007" s="1">
        <v>3202775</v>
      </c>
      <c r="N1007" t="s">
        <v>52</v>
      </c>
      <c r="O1007" t="s">
        <v>53</v>
      </c>
      <c r="P1007" t="s">
        <v>169</v>
      </c>
      <c r="Q1007">
        <v>1015994841</v>
      </c>
      <c r="R1007" t="s">
        <v>1336</v>
      </c>
      <c r="S1007" t="s">
        <v>56</v>
      </c>
      <c r="T1007" t="s">
        <v>57</v>
      </c>
      <c r="U1007" s="3" t="s">
        <v>1337</v>
      </c>
      <c r="V1007" t="s">
        <v>59</v>
      </c>
      <c r="W1007">
        <v>890903938</v>
      </c>
      <c r="X1007" t="s">
        <v>86</v>
      </c>
      <c r="Y1007">
        <v>923210</v>
      </c>
      <c r="Z1007" t="s">
        <v>61</v>
      </c>
      <c r="AA1007" t="s">
        <v>384</v>
      </c>
      <c r="AB1007" t="s">
        <v>385</v>
      </c>
      <c r="AC1007" t="s">
        <v>172</v>
      </c>
      <c r="AD1007" t="s">
        <v>173</v>
      </c>
      <c r="AE1007" t="s">
        <v>66</v>
      </c>
      <c r="AF1007" s="1">
        <v>3219658</v>
      </c>
      <c r="AG1007" s="1">
        <v>0</v>
      </c>
      <c r="AH1007" s="1">
        <v>0</v>
      </c>
      <c r="AI1007" s="1">
        <v>0</v>
      </c>
      <c r="AJ1007" t="s">
        <v>67</v>
      </c>
      <c r="AM1007" t="s">
        <v>68</v>
      </c>
      <c r="AS1007">
        <v>825</v>
      </c>
      <c r="AT1007">
        <v>825</v>
      </c>
      <c r="AU1007">
        <v>26625</v>
      </c>
      <c r="AV1007">
        <v>0</v>
      </c>
      <c r="AX1007">
        <v>31825</v>
      </c>
      <c r="AY1007">
        <v>64600225</v>
      </c>
      <c r="AZ1007" t="s">
        <v>70</v>
      </c>
      <c r="BA1007">
        <v>45697</v>
      </c>
      <c r="BB1007" t="s">
        <v>174</v>
      </c>
      <c r="BC1007" t="s">
        <v>1338</v>
      </c>
      <c r="BD1007" t="s">
        <v>1005</v>
      </c>
    </row>
    <row r="1008" spans="1:56" x14ac:dyDescent="0.25">
      <c r="A1008" t="str">
        <f>OP[[#This Row],[CODIGO_OP]]&amp;OP[[#This Row],[Rubro]]</f>
        <v>64600325-10-NC-3602-1300-11-20305C-3602031-02</v>
      </c>
      <c r="B1008" t="str">
        <f>OP[[#This Row],[CODIGO_CRP]]&amp;OP[[#This Row],[Rubro]]</f>
        <v>26725-10-NC-3602-1300-11-20305C-3602031-02</v>
      </c>
      <c r="C1008" t="str">
        <f>OP[[#This Row],[CODIGO_CDP]]&amp;OP[[#This Row],[Rubro]]</f>
        <v>825-10-NC-3602-1300-11-20305C-3602031-02</v>
      </c>
      <c r="D1008" t="str">
        <f>_xlfn.CONCAT(MID(OP[[#This Row],[Numero Documento]],1,10),"-",RIGHT(OP[[#This Row],[Dependencia]],2),"-",MID(OP[[#This Row],[Fuente]],1,1))</f>
        <v>64600325-10-N</v>
      </c>
      <c r="E1008" t="str">
        <f>_xlfn.CONCAT(MID(OP[[#This Row],[Compromisos]],1,10),"-",RIGHT(OP[[#This Row],[Dependencia]],2),"-",MID(OP[[#This Row],[Fuente]],1,1))</f>
        <v>26725-10-N</v>
      </c>
      <c r="F1008" t="str">
        <f>_xlfn.CONCAT(MID(OP[[#This Row],[CDP]],1,10),"-",RIGHT(OP[[#This Row],[Dependencia]],2),"-",MID(OP[[#This Row],[Fuente]],1,1))</f>
        <v>825-10-N</v>
      </c>
      <c r="G1008" t="s">
        <v>1339</v>
      </c>
      <c r="H1008">
        <v>45726</v>
      </c>
      <c r="I1008">
        <v>45728.089537037034</v>
      </c>
      <c r="J1008" t="s">
        <v>51</v>
      </c>
      <c r="K1008" s="1">
        <v>3219658</v>
      </c>
      <c r="L1008" s="1">
        <v>18321</v>
      </c>
      <c r="M1008" s="1">
        <v>3201337</v>
      </c>
      <c r="N1008" t="s">
        <v>52</v>
      </c>
      <c r="O1008" t="s">
        <v>53</v>
      </c>
      <c r="P1008" t="s">
        <v>169</v>
      </c>
      <c r="Q1008">
        <v>45464937</v>
      </c>
      <c r="R1008" t="s">
        <v>1340</v>
      </c>
      <c r="S1008" t="s">
        <v>56</v>
      </c>
      <c r="T1008" t="s">
        <v>57</v>
      </c>
      <c r="U1008" s="3" t="s">
        <v>1341</v>
      </c>
      <c r="V1008" t="s">
        <v>59</v>
      </c>
      <c r="W1008">
        <v>890903938</v>
      </c>
      <c r="X1008" t="s">
        <v>86</v>
      </c>
      <c r="Y1008">
        <v>923210</v>
      </c>
      <c r="Z1008" t="s">
        <v>61</v>
      </c>
      <c r="AA1008" t="s">
        <v>384</v>
      </c>
      <c r="AB1008" t="s">
        <v>385</v>
      </c>
      <c r="AC1008" t="s">
        <v>172</v>
      </c>
      <c r="AD1008" t="s">
        <v>173</v>
      </c>
      <c r="AE1008" t="s">
        <v>66</v>
      </c>
      <c r="AF1008" s="1">
        <v>3219658</v>
      </c>
      <c r="AG1008" s="1">
        <v>0</v>
      </c>
      <c r="AH1008" s="1">
        <v>0</v>
      </c>
      <c r="AI1008" s="1">
        <v>0</v>
      </c>
      <c r="AJ1008" t="s">
        <v>67</v>
      </c>
      <c r="AM1008" t="s">
        <v>68</v>
      </c>
      <c r="AS1008">
        <v>825</v>
      </c>
      <c r="AT1008">
        <v>825</v>
      </c>
      <c r="AU1008">
        <v>26725</v>
      </c>
      <c r="AV1008">
        <v>0</v>
      </c>
      <c r="AX1008">
        <v>31925</v>
      </c>
      <c r="AY1008">
        <v>64600325</v>
      </c>
      <c r="AZ1008" t="s">
        <v>70</v>
      </c>
      <c r="BA1008">
        <v>45697</v>
      </c>
      <c r="BB1008" t="s">
        <v>174</v>
      </c>
      <c r="BC1008" t="s">
        <v>1342</v>
      </c>
      <c r="BD1008" t="s">
        <v>1005</v>
      </c>
    </row>
    <row r="1009" spans="1:56" x14ac:dyDescent="0.25">
      <c r="A1009" t="str">
        <f>OP[[#This Row],[CODIGO_OP]]&amp;OP[[#This Row],[Rubro]]</f>
        <v>64600425-10-NC-3602-1300-11-20305C-3602031-02</v>
      </c>
      <c r="B1009" t="str">
        <f>OP[[#This Row],[CODIGO_CRP]]&amp;OP[[#This Row],[Rubro]]</f>
        <v>26825-10-NC-3602-1300-11-20305C-3602031-02</v>
      </c>
      <c r="C1009" t="str">
        <f>OP[[#This Row],[CODIGO_CDP]]&amp;OP[[#This Row],[Rubro]]</f>
        <v>825-10-NC-3602-1300-11-20305C-3602031-02</v>
      </c>
      <c r="D1009" t="str">
        <f>_xlfn.CONCAT(MID(OP[[#This Row],[Numero Documento]],1,10),"-",RIGHT(OP[[#This Row],[Dependencia]],2),"-",MID(OP[[#This Row],[Fuente]],1,1))</f>
        <v>64600425-10-N</v>
      </c>
      <c r="E1009" t="str">
        <f>_xlfn.CONCAT(MID(OP[[#This Row],[Compromisos]],1,10),"-",RIGHT(OP[[#This Row],[Dependencia]],2),"-",MID(OP[[#This Row],[Fuente]],1,1))</f>
        <v>26825-10-N</v>
      </c>
      <c r="F1009" t="str">
        <f>_xlfn.CONCAT(MID(OP[[#This Row],[CDP]],1,10),"-",RIGHT(OP[[#This Row],[Dependencia]],2),"-",MID(OP[[#This Row],[Fuente]],1,1))</f>
        <v>825-10-N</v>
      </c>
      <c r="G1009" t="s">
        <v>1343</v>
      </c>
      <c r="H1009">
        <v>45726</v>
      </c>
      <c r="I1009">
        <v>45728.082951388889</v>
      </c>
      <c r="J1009" t="s">
        <v>51</v>
      </c>
      <c r="K1009" s="1">
        <v>3219658</v>
      </c>
      <c r="L1009" s="1">
        <v>16883</v>
      </c>
      <c r="M1009" s="1">
        <v>3202775</v>
      </c>
      <c r="N1009" t="s">
        <v>52</v>
      </c>
      <c r="O1009" t="s">
        <v>53</v>
      </c>
      <c r="P1009" t="s">
        <v>169</v>
      </c>
      <c r="Q1009">
        <v>79431471</v>
      </c>
      <c r="R1009" t="s">
        <v>1344</v>
      </c>
      <c r="S1009" t="s">
        <v>56</v>
      </c>
      <c r="T1009" t="s">
        <v>57</v>
      </c>
      <c r="U1009" s="3" t="s">
        <v>1345</v>
      </c>
      <c r="V1009" t="s">
        <v>59</v>
      </c>
      <c r="W1009">
        <v>800037800</v>
      </c>
      <c r="X1009" t="s">
        <v>661</v>
      </c>
      <c r="Y1009">
        <v>923210</v>
      </c>
      <c r="Z1009" t="s">
        <v>61</v>
      </c>
      <c r="AA1009" t="s">
        <v>384</v>
      </c>
      <c r="AB1009" t="s">
        <v>385</v>
      </c>
      <c r="AC1009" t="s">
        <v>172</v>
      </c>
      <c r="AD1009" t="s">
        <v>173</v>
      </c>
      <c r="AE1009" t="s">
        <v>66</v>
      </c>
      <c r="AF1009" s="1">
        <v>3219658</v>
      </c>
      <c r="AG1009" s="1">
        <v>0</v>
      </c>
      <c r="AH1009" s="1">
        <v>0</v>
      </c>
      <c r="AI1009" s="1">
        <v>0</v>
      </c>
      <c r="AJ1009" t="s">
        <v>67</v>
      </c>
      <c r="AM1009" t="s">
        <v>68</v>
      </c>
      <c r="AS1009">
        <v>825</v>
      </c>
      <c r="AT1009">
        <v>825</v>
      </c>
      <c r="AU1009">
        <v>26825</v>
      </c>
      <c r="AV1009">
        <v>0</v>
      </c>
      <c r="AX1009">
        <v>32025</v>
      </c>
      <c r="AY1009">
        <v>64600425</v>
      </c>
      <c r="AZ1009" t="s">
        <v>70</v>
      </c>
      <c r="BA1009">
        <v>45697</v>
      </c>
      <c r="BB1009" t="s">
        <v>174</v>
      </c>
      <c r="BC1009" t="s">
        <v>1346</v>
      </c>
      <c r="BD1009" t="s">
        <v>1005</v>
      </c>
    </row>
    <row r="1010" spans="1:56" x14ac:dyDescent="0.25">
      <c r="A1010" t="str">
        <f>OP[[#This Row],[CODIGO_OP]]&amp;OP[[#This Row],[Rubro]]</f>
        <v>64600525-10-NC-3602-1300-11-20305C-3602031-02</v>
      </c>
      <c r="B1010" t="str">
        <f>OP[[#This Row],[CODIGO_CRP]]&amp;OP[[#This Row],[Rubro]]</f>
        <v>26925-10-NC-3602-1300-11-20305C-3602031-02</v>
      </c>
      <c r="C1010" t="str">
        <f>OP[[#This Row],[CODIGO_CDP]]&amp;OP[[#This Row],[Rubro]]</f>
        <v>825-10-NC-3602-1300-11-20305C-3602031-02</v>
      </c>
      <c r="D1010" t="str">
        <f>_xlfn.CONCAT(MID(OP[[#This Row],[Numero Documento]],1,10),"-",RIGHT(OP[[#This Row],[Dependencia]],2),"-",MID(OP[[#This Row],[Fuente]],1,1))</f>
        <v>64600525-10-N</v>
      </c>
      <c r="E1010" t="str">
        <f>_xlfn.CONCAT(MID(OP[[#This Row],[Compromisos]],1,10),"-",RIGHT(OP[[#This Row],[Dependencia]],2),"-",MID(OP[[#This Row],[Fuente]],1,1))</f>
        <v>26925-10-N</v>
      </c>
      <c r="F1010" t="str">
        <f>_xlfn.CONCAT(MID(OP[[#This Row],[CDP]],1,10),"-",RIGHT(OP[[#This Row],[Dependencia]],2),"-",MID(OP[[#This Row],[Fuente]],1,1))</f>
        <v>825-10-N</v>
      </c>
      <c r="G1010" t="s">
        <v>1347</v>
      </c>
      <c r="H1010">
        <v>45726</v>
      </c>
      <c r="I1010">
        <v>45728.096886574072</v>
      </c>
      <c r="J1010" t="s">
        <v>51</v>
      </c>
      <c r="K1010" s="1">
        <v>3219658</v>
      </c>
      <c r="L1010" s="1">
        <v>17694</v>
      </c>
      <c r="M1010" s="1">
        <v>3201964</v>
      </c>
      <c r="N1010" t="s">
        <v>52</v>
      </c>
      <c r="O1010" t="s">
        <v>53</v>
      </c>
      <c r="P1010" t="s">
        <v>169</v>
      </c>
      <c r="Q1010">
        <v>80249078</v>
      </c>
      <c r="R1010" t="s">
        <v>1348</v>
      </c>
      <c r="S1010" t="s">
        <v>56</v>
      </c>
      <c r="T1010" t="s">
        <v>57</v>
      </c>
      <c r="U1010" s="3" t="s">
        <v>1349</v>
      </c>
      <c r="V1010" t="s">
        <v>59</v>
      </c>
      <c r="W1010">
        <v>860035827</v>
      </c>
      <c r="X1010" t="s">
        <v>378</v>
      </c>
      <c r="Y1010">
        <v>923210</v>
      </c>
      <c r="Z1010" t="s">
        <v>61</v>
      </c>
      <c r="AA1010" t="s">
        <v>384</v>
      </c>
      <c r="AB1010" t="s">
        <v>385</v>
      </c>
      <c r="AC1010" t="s">
        <v>172</v>
      </c>
      <c r="AD1010" t="s">
        <v>173</v>
      </c>
      <c r="AE1010" t="s">
        <v>66</v>
      </c>
      <c r="AF1010" s="1">
        <v>3219658</v>
      </c>
      <c r="AG1010" s="1">
        <v>0</v>
      </c>
      <c r="AH1010" s="1">
        <v>0</v>
      </c>
      <c r="AI1010" s="1">
        <v>0</v>
      </c>
      <c r="AJ1010" t="s">
        <v>67</v>
      </c>
      <c r="AM1010" t="s">
        <v>68</v>
      </c>
      <c r="AS1010">
        <v>825</v>
      </c>
      <c r="AT1010">
        <v>825</v>
      </c>
      <c r="AU1010">
        <v>26925</v>
      </c>
      <c r="AV1010">
        <v>0</v>
      </c>
      <c r="AX1010">
        <v>32125</v>
      </c>
      <c r="AY1010">
        <v>64600525</v>
      </c>
      <c r="AZ1010" t="s">
        <v>70</v>
      </c>
      <c r="BA1010">
        <v>45697</v>
      </c>
      <c r="BB1010" t="s">
        <v>174</v>
      </c>
      <c r="BC1010" t="s">
        <v>1350</v>
      </c>
      <c r="BD1010" t="s">
        <v>1005</v>
      </c>
    </row>
    <row r="1011" spans="1:56" x14ac:dyDescent="0.25">
      <c r="A1011" t="str">
        <f>OP[[#This Row],[CODIGO_OP]]&amp;OP[[#This Row],[Rubro]]</f>
        <v>64600625-10-NC-3602-1300-11-20305C-3602031-02</v>
      </c>
      <c r="B1011" t="str">
        <f>OP[[#This Row],[CODIGO_CRP]]&amp;OP[[#This Row],[Rubro]]</f>
        <v>27025-10-NC-3602-1300-11-20305C-3602031-02</v>
      </c>
      <c r="C1011" t="str">
        <f>OP[[#This Row],[CODIGO_CDP]]&amp;OP[[#This Row],[Rubro]]</f>
        <v>825-10-NC-3602-1300-11-20305C-3602031-02</v>
      </c>
      <c r="D1011" t="str">
        <f>_xlfn.CONCAT(MID(OP[[#This Row],[Numero Documento]],1,10),"-",RIGHT(OP[[#This Row],[Dependencia]],2),"-",MID(OP[[#This Row],[Fuente]],1,1))</f>
        <v>64600625-10-N</v>
      </c>
      <c r="E1011" t="str">
        <f>_xlfn.CONCAT(MID(OP[[#This Row],[Compromisos]],1,10),"-",RIGHT(OP[[#This Row],[Dependencia]],2),"-",MID(OP[[#This Row],[Fuente]],1,1))</f>
        <v>27025-10-N</v>
      </c>
      <c r="F1011" t="str">
        <f>_xlfn.CONCAT(MID(OP[[#This Row],[CDP]],1,10),"-",RIGHT(OP[[#This Row],[Dependencia]],2),"-",MID(OP[[#This Row],[Fuente]],1,1))</f>
        <v>825-10-N</v>
      </c>
      <c r="G1011" t="s">
        <v>1351</v>
      </c>
      <c r="H1011">
        <v>45726</v>
      </c>
      <c r="I1011">
        <v>45728.09648148148</v>
      </c>
      <c r="J1011" t="s">
        <v>51</v>
      </c>
      <c r="K1011" s="1">
        <v>3219658</v>
      </c>
      <c r="L1011" s="1">
        <v>16883</v>
      </c>
      <c r="M1011" s="1">
        <v>3202775</v>
      </c>
      <c r="N1011" t="s">
        <v>52</v>
      </c>
      <c r="O1011" t="s">
        <v>53</v>
      </c>
      <c r="P1011" t="s">
        <v>169</v>
      </c>
      <c r="Q1011">
        <v>93343728</v>
      </c>
      <c r="R1011" t="s">
        <v>1352</v>
      </c>
      <c r="S1011" t="s">
        <v>56</v>
      </c>
      <c r="T1011" t="s">
        <v>57</v>
      </c>
      <c r="U1011" s="3" t="s">
        <v>1353</v>
      </c>
      <c r="V1011" t="s">
        <v>59</v>
      </c>
      <c r="W1011">
        <v>860007335</v>
      </c>
      <c r="X1011" t="s">
        <v>201</v>
      </c>
      <c r="Y1011">
        <v>923210</v>
      </c>
      <c r="Z1011" t="s">
        <v>61</v>
      </c>
      <c r="AA1011" t="s">
        <v>384</v>
      </c>
      <c r="AB1011" t="s">
        <v>385</v>
      </c>
      <c r="AC1011" t="s">
        <v>172</v>
      </c>
      <c r="AD1011" t="s">
        <v>173</v>
      </c>
      <c r="AE1011" t="s">
        <v>66</v>
      </c>
      <c r="AF1011" s="1">
        <v>3219658</v>
      </c>
      <c r="AG1011" s="1">
        <v>0</v>
      </c>
      <c r="AH1011" s="1">
        <v>0</v>
      </c>
      <c r="AI1011" s="1">
        <v>0</v>
      </c>
      <c r="AJ1011" t="s">
        <v>67</v>
      </c>
      <c r="AM1011" t="s">
        <v>68</v>
      </c>
      <c r="AS1011">
        <v>825</v>
      </c>
      <c r="AT1011">
        <v>825</v>
      </c>
      <c r="AU1011">
        <v>27025</v>
      </c>
      <c r="AV1011">
        <v>0</v>
      </c>
      <c r="AX1011">
        <v>32225</v>
      </c>
      <c r="AY1011">
        <v>64600625</v>
      </c>
      <c r="AZ1011" t="s">
        <v>70</v>
      </c>
      <c r="BA1011">
        <v>45697</v>
      </c>
      <c r="BB1011" t="s">
        <v>174</v>
      </c>
      <c r="BC1011" t="s">
        <v>1354</v>
      </c>
      <c r="BD1011" t="s">
        <v>1005</v>
      </c>
    </row>
    <row r="1012" spans="1:56" x14ac:dyDescent="0.25">
      <c r="A1012" t="str">
        <f>OP[[#This Row],[CODIGO_OP]]&amp;OP[[#This Row],[Rubro]]</f>
        <v>64600725-10-NC-3602-1300-11-20305C-3602031-02</v>
      </c>
      <c r="B1012" t="str">
        <f>OP[[#This Row],[CODIGO_CRP]]&amp;OP[[#This Row],[Rubro]]</f>
        <v>27125-10-NC-3602-1300-11-20305C-3602031-02</v>
      </c>
      <c r="C1012" t="str">
        <f>OP[[#This Row],[CODIGO_CDP]]&amp;OP[[#This Row],[Rubro]]</f>
        <v>825-10-NC-3602-1300-11-20305C-3602031-02</v>
      </c>
      <c r="D1012" t="str">
        <f>_xlfn.CONCAT(MID(OP[[#This Row],[Numero Documento]],1,10),"-",RIGHT(OP[[#This Row],[Dependencia]],2),"-",MID(OP[[#This Row],[Fuente]],1,1))</f>
        <v>64600725-10-N</v>
      </c>
      <c r="E1012" t="str">
        <f>_xlfn.CONCAT(MID(OP[[#This Row],[Compromisos]],1,10),"-",RIGHT(OP[[#This Row],[Dependencia]],2),"-",MID(OP[[#This Row],[Fuente]],1,1))</f>
        <v>27125-10-N</v>
      </c>
      <c r="F1012" t="str">
        <f>_xlfn.CONCAT(MID(OP[[#This Row],[CDP]],1,10),"-",RIGHT(OP[[#This Row],[Dependencia]],2),"-",MID(OP[[#This Row],[Fuente]],1,1))</f>
        <v>825-10-N</v>
      </c>
      <c r="G1012" t="s">
        <v>1355</v>
      </c>
      <c r="H1012">
        <v>45726</v>
      </c>
      <c r="I1012">
        <v>45728.095868055556</v>
      </c>
      <c r="J1012" t="s">
        <v>51</v>
      </c>
      <c r="K1012" s="1">
        <v>2489112</v>
      </c>
      <c r="L1012" s="1">
        <v>12500</v>
      </c>
      <c r="M1012" s="1">
        <v>2476612</v>
      </c>
      <c r="N1012" t="s">
        <v>52</v>
      </c>
      <c r="O1012" t="s">
        <v>53</v>
      </c>
      <c r="P1012" t="s">
        <v>169</v>
      </c>
      <c r="Q1012">
        <v>52843265</v>
      </c>
      <c r="R1012" t="s">
        <v>1356</v>
      </c>
      <c r="S1012" t="s">
        <v>56</v>
      </c>
      <c r="T1012" t="s">
        <v>57</v>
      </c>
      <c r="U1012" s="3" t="s">
        <v>1357</v>
      </c>
      <c r="V1012" t="s">
        <v>59</v>
      </c>
      <c r="W1012">
        <v>860007335</v>
      </c>
      <c r="X1012" t="s">
        <v>201</v>
      </c>
      <c r="Y1012">
        <v>923210</v>
      </c>
      <c r="Z1012" t="s">
        <v>61</v>
      </c>
      <c r="AA1012" t="s">
        <v>384</v>
      </c>
      <c r="AB1012" t="s">
        <v>385</v>
      </c>
      <c r="AC1012" t="s">
        <v>172</v>
      </c>
      <c r="AD1012" t="s">
        <v>173</v>
      </c>
      <c r="AE1012" t="s">
        <v>66</v>
      </c>
      <c r="AF1012" s="1">
        <v>2489112</v>
      </c>
      <c r="AG1012" s="1">
        <v>0</v>
      </c>
      <c r="AH1012" s="1">
        <v>0</v>
      </c>
      <c r="AI1012" s="1">
        <v>0</v>
      </c>
      <c r="AJ1012" t="s">
        <v>67</v>
      </c>
      <c r="AM1012" t="s">
        <v>68</v>
      </c>
      <c r="AS1012">
        <v>825</v>
      </c>
      <c r="AT1012">
        <v>825</v>
      </c>
      <c r="AU1012">
        <v>27125</v>
      </c>
      <c r="AV1012">
        <v>0</v>
      </c>
      <c r="AX1012">
        <v>32325</v>
      </c>
      <c r="AY1012">
        <v>64600725</v>
      </c>
      <c r="AZ1012" t="s">
        <v>70</v>
      </c>
      <c r="BA1012">
        <v>45697</v>
      </c>
      <c r="BB1012" t="s">
        <v>174</v>
      </c>
      <c r="BC1012" t="s">
        <v>1358</v>
      </c>
      <c r="BD1012" t="s">
        <v>1005</v>
      </c>
    </row>
    <row r="1013" spans="1:56" x14ac:dyDescent="0.25">
      <c r="A1013" t="str">
        <f>OP[[#This Row],[CODIGO_OP]]&amp;OP[[#This Row],[Rubro]]</f>
        <v>64600825-10-NC-3603-1300-20-20305C-3603025-02</v>
      </c>
      <c r="B1013" t="str">
        <f>OP[[#This Row],[CODIGO_CRP]]&amp;OP[[#This Row],[Rubro]]</f>
        <v>27225-10-NC-3603-1300-20-20305C-3603025-02</v>
      </c>
      <c r="C1013" t="str">
        <f>OP[[#This Row],[CODIGO_CDP]]&amp;OP[[#This Row],[Rubro]]</f>
        <v>1925-10-NC-3603-1300-20-20305C-3603025-02</v>
      </c>
      <c r="D1013" t="str">
        <f>_xlfn.CONCAT(MID(OP[[#This Row],[Numero Documento]],1,10),"-",RIGHT(OP[[#This Row],[Dependencia]],2),"-",MID(OP[[#This Row],[Fuente]],1,1))</f>
        <v>64600825-10-N</v>
      </c>
      <c r="E1013" t="str">
        <f>_xlfn.CONCAT(MID(OP[[#This Row],[Compromisos]],1,10),"-",RIGHT(OP[[#This Row],[Dependencia]],2),"-",MID(OP[[#This Row],[Fuente]],1,1))</f>
        <v>27225-10-N</v>
      </c>
      <c r="F1013" t="str">
        <f>_xlfn.CONCAT(MID(OP[[#This Row],[CDP]],1,10),"-",RIGHT(OP[[#This Row],[Dependencia]],2),"-",MID(OP[[#This Row],[Fuente]],1,1))</f>
        <v>1925-10-N</v>
      </c>
      <c r="G1013" t="s">
        <v>1359</v>
      </c>
      <c r="H1013">
        <v>45726</v>
      </c>
      <c r="I1013">
        <v>45728.095578703702</v>
      </c>
      <c r="J1013" t="s">
        <v>51</v>
      </c>
      <c r="K1013" s="1">
        <v>2170000</v>
      </c>
      <c r="L1013" s="1">
        <v>10585</v>
      </c>
      <c r="M1013" s="1">
        <v>2159415</v>
      </c>
      <c r="N1013" t="s">
        <v>52</v>
      </c>
      <c r="O1013" t="s">
        <v>53</v>
      </c>
      <c r="P1013" t="s">
        <v>169</v>
      </c>
      <c r="Q1013">
        <v>1010151692</v>
      </c>
      <c r="R1013" t="s">
        <v>1360</v>
      </c>
      <c r="S1013" t="s">
        <v>56</v>
      </c>
      <c r="T1013" t="s">
        <v>57</v>
      </c>
      <c r="U1013" s="3" t="s">
        <v>1361</v>
      </c>
      <c r="V1013" t="s">
        <v>59</v>
      </c>
      <c r="W1013">
        <v>860007335</v>
      </c>
      <c r="X1013" t="s">
        <v>201</v>
      </c>
      <c r="Y1013">
        <v>923210</v>
      </c>
      <c r="Z1013" t="s">
        <v>61</v>
      </c>
      <c r="AA1013" t="s">
        <v>62</v>
      </c>
      <c r="AB1013" t="s">
        <v>63</v>
      </c>
      <c r="AC1013" t="s">
        <v>172</v>
      </c>
      <c r="AD1013" t="s">
        <v>173</v>
      </c>
      <c r="AE1013" t="s">
        <v>66</v>
      </c>
      <c r="AF1013" s="1">
        <v>2170000</v>
      </c>
      <c r="AG1013" s="1">
        <v>0</v>
      </c>
      <c r="AH1013" s="1">
        <v>0</v>
      </c>
      <c r="AI1013" s="1">
        <v>0</v>
      </c>
      <c r="AJ1013" t="s">
        <v>67</v>
      </c>
      <c r="AM1013" t="s">
        <v>68</v>
      </c>
      <c r="AS1013">
        <v>1925</v>
      </c>
      <c r="AT1013">
        <v>1925</v>
      </c>
      <c r="AU1013">
        <v>27225</v>
      </c>
      <c r="AV1013">
        <v>0</v>
      </c>
      <c r="AX1013">
        <v>32425</v>
      </c>
      <c r="AY1013">
        <v>64600825</v>
      </c>
      <c r="AZ1013" t="s">
        <v>70</v>
      </c>
      <c r="BA1013">
        <v>45698</v>
      </c>
      <c r="BB1013" t="s">
        <v>174</v>
      </c>
      <c r="BC1013" t="s">
        <v>1362</v>
      </c>
      <c r="BD1013" t="s">
        <v>1363</v>
      </c>
    </row>
    <row r="1014" spans="1:56" x14ac:dyDescent="0.25">
      <c r="A1014" t="str">
        <f>OP[[#This Row],[CODIGO_OP]]&amp;OP[[#This Row],[Rubro]]</f>
        <v>64600925-10-NC-3603-1300-20-20305C-3603025-02</v>
      </c>
      <c r="B1014" t="str">
        <f>OP[[#This Row],[CODIGO_CRP]]&amp;OP[[#This Row],[Rubro]]</f>
        <v>27325-10-NC-3603-1300-20-20305C-3603025-02</v>
      </c>
      <c r="C1014" t="str">
        <f>OP[[#This Row],[CODIGO_CDP]]&amp;OP[[#This Row],[Rubro]]</f>
        <v>1925-10-NC-3603-1300-20-20305C-3603025-02</v>
      </c>
      <c r="D1014" t="str">
        <f>_xlfn.CONCAT(MID(OP[[#This Row],[Numero Documento]],1,10),"-",RIGHT(OP[[#This Row],[Dependencia]],2),"-",MID(OP[[#This Row],[Fuente]],1,1))</f>
        <v>64600925-10-N</v>
      </c>
      <c r="E1014" t="str">
        <f>_xlfn.CONCAT(MID(OP[[#This Row],[Compromisos]],1,10),"-",RIGHT(OP[[#This Row],[Dependencia]],2),"-",MID(OP[[#This Row],[Fuente]],1,1))</f>
        <v>27325-10-N</v>
      </c>
      <c r="F1014" t="str">
        <f>_xlfn.CONCAT(MID(OP[[#This Row],[CDP]],1,10),"-",RIGHT(OP[[#This Row],[Dependencia]],2),"-",MID(OP[[#This Row],[Fuente]],1,1))</f>
        <v>1925-10-N</v>
      </c>
      <c r="G1014" t="s">
        <v>1364</v>
      </c>
      <c r="H1014">
        <v>45726</v>
      </c>
      <c r="I1014">
        <v>45728.095509259256</v>
      </c>
      <c r="J1014" t="s">
        <v>51</v>
      </c>
      <c r="K1014" s="1">
        <v>1794713</v>
      </c>
      <c r="L1014" s="1">
        <v>9226</v>
      </c>
      <c r="M1014" s="1">
        <v>1785487</v>
      </c>
      <c r="N1014" t="s">
        <v>52</v>
      </c>
      <c r="O1014" t="s">
        <v>53</v>
      </c>
      <c r="P1014" t="s">
        <v>169</v>
      </c>
      <c r="Q1014">
        <v>1136889114</v>
      </c>
      <c r="R1014" t="s">
        <v>1365</v>
      </c>
      <c r="S1014" t="s">
        <v>56</v>
      </c>
      <c r="T1014" t="s">
        <v>57</v>
      </c>
      <c r="U1014" s="3" t="s">
        <v>1366</v>
      </c>
      <c r="V1014" t="s">
        <v>59</v>
      </c>
      <c r="W1014">
        <v>860007335</v>
      </c>
      <c r="X1014" t="s">
        <v>201</v>
      </c>
      <c r="Y1014">
        <v>923210</v>
      </c>
      <c r="Z1014" t="s">
        <v>61</v>
      </c>
      <c r="AA1014" t="s">
        <v>62</v>
      </c>
      <c r="AB1014" t="s">
        <v>63</v>
      </c>
      <c r="AC1014" t="s">
        <v>172</v>
      </c>
      <c r="AD1014" t="s">
        <v>173</v>
      </c>
      <c r="AE1014" t="s">
        <v>66</v>
      </c>
      <c r="AF1014" s="1">
        <v>1794713</v>
      </c>
      <c r="AG1014" s="1">
        <v>0</v>
      </c>
      <c r="AH1014" s="1">
        <v>0</v>
      </c>
      <c r="AI1014" s="1">
        <v>0</v>
      </c>
      <c r="AJ1014" t="s">
        <v>67</v>
      </c>
      <c r="AM1014" t="s">
        <v>68</v>
      </c>
      <c r="AS1014">
        <v>1925</v>
      </c>
      <c r="AT1014">
        <v>1925</v>
      </c>
      <c r="AU1014">
        <v>27325</v>
      </c>
      <c r="AV1014">
        <v>0</v>
      </c>
      <c r="AX1014">
        <v>32525</v>
      </c>
      <c r="AY1014">
        <v>64600925</v>
      </c>
      <c r="AZ1014" t="s">
        <v>70</v>
      </c>
      <c r="BA1014">
        <v>45698</v>
      </c>
      <c r="BB1014" t="s">
        <v>174</v>
      </c>
      <c r="BC1014" t="s">
        <v>1367</v>
      </c>
      <c r="BD1014" t="s">
        <v>1368</v>
      </c>
    </row>
    <row r="1015" spans="1:56" x14ac:dyDescent="0.25">
      <c r="A1015" t="str">
        <f>OP[[#This Row],[CODIGO_OP]]&amp;OP[[#This Row],[Rubro]]</f>
        <v>64601025-10-NC-3603-1300-20-20305C-3603025-02</v>
      </c>
      <c r="B1015" t="str">
        <f>OP[[#This Row],[CODIGO_CRP]]&amp;OP[[#This Row],[Rubro]]</f>
        <v>27425-10-NC-3603-1300-20-20305C-3603025-02</v>
      </c>
      <c r="C1015" t="str">
        <f>OP[[#This Row],[CODIGO_CDP]]&amp;OP[[#This Row],[Rubro]]</f>
        <v>1925-10-NC-3603-1300-20-20305C-3603025-02</v>
      </c>
      <c r="D1015" t="str">
        <f>_xlfn.CONCAT(MID(OP[[#This Row],[Numero Documento]],1,10),"-",RIGHT(OP[[#This Row],[Dependencia]],2),"-",MID(OP[[#This Row],[Fuente]],1,1))</f>
        <v>64601025-10-N</v>
      </c>
      <c r="E1015" t="str">
        <f>_xlfn.CONCAT(MID(OP[[#This Row],[Compromisos]],1,10),"-",RIGHT(OP[[#This Row],[Dependencia]],2),"-",MID(OP[[#This Row],[Fuente]],1,1))</f>
        <v>27425-10-N</v>
      </c>
      <c r="F1015" t="str">
        <f>_xlfn.CONCAT(MID(OP[[#This Row],[CDP]],1,10),"-",RIGHT(OP[[#This Row],[Dependencia]],2),"-",MID(OP[[#This Row],[Fuente]],1,1))</f>
        <v>1925-10-N</v>
      </c>
      <c r="G1015" t="s">
        <v>1369</v>
      </c>
      <c r="H1015">
        <v>45726</v>
      </c>
      <c r="I1015">
        <v>45728.086446759262</v>
      </c>
      <c r="J1015" t="s">
        <v>51</v>
      </c>
      <c r="K1015" s="1">
        <v>1794713</v>
      </c>
      <c r="L1015" s="1">
        <v>9226</v>
      </c>
      <c r="M1015" s="1">
        <v>1785487</v>
      </c>
      <c r="N1015" t="s">
        <v>52</v>
      </c>
      <c r="O1015" t="s">
        <v>53</v>
      </c>
      <c r="P1015" t="s">
        <v>169</v>
      </c>
      <c r="Q1015">
        <v>16790163</v>
      </c>
      <c r="R1015" t="s">
        <v>1370</v>
      </c>
      <c r="S1015" t="s">
        <v>56</v>
      </c>
      <c r="T1015" t="s">
        <v>57</v>
      </c>
      <c r="U1015" s="3" t="s">
        <v>1371</v>
      </c>
      <c r="V1015" t="s">
        <v>59</v>
      </c>
      <c r="W1015">
        <v>890903938</v>
      </c>
      <c r="X1015" t="s">
        <v>86</v>
      </c>
      <c r="Y1015">
        <v>923210</v>
      </c>
      <c r="Z1015" t="s">
        <v>61</v>
      </c>
      <c r="AA1015" t="s">
        <v>62</v>
      </c>
      <c r="AB1015" t="s">
        <v>63</v>
      </c>
      <c r="AC1015" t="s">
        <v>172</v>
      </c>
      <c r="AD1015" t="s">
        <v>173</v>
      </c>
      <c r="AE1015" t="s">
        <v>66</v>
      </c>
      <c r="AF1015" s="1">
        <v>1794713</v>
      </c>
      <c r="AG1015" s="1">
        <v>0</v>
      </c>
      <c r="AH1015" s="1">
        <v>0</v>
      </c>
      <c r="AI1015" s="1">
        <v>0</v>
      </c>
      <c r="AJ1015" t="s">
        <v>67</v>
      </c>
      <c r="AM1015" t="s">
        <v>68</v>
      </c>
      <c r="AS1015">
        <v>1925</v>
      </c>
      <c r="AT1015">
        <v>1925</v>
      </c>
      <c r="AU1015">
        <v>27425</v>
      </c>
      <c r="AV1015">
        <v>0</v>
      </c>
      <c r="AX1015">
        <v>32625</v>
      </c>
      <c r="AY1015">
        <v>64601025</v>
      </c>
      <c r="AZ1015" t="s">
        <v>70</v>
      </c>
      <c r="BA1015">
        <v>45698</v>
      </c>
      <c r="BB1015" t="s">
        <v>174</v>
      </c>
      <c r="BC1015" t="s">
        <v>1372</v>
      </c>
      <c r="BD1015" t="s">
        <v>1373</v>
      </c>
    </row>
    <row r="1016" spans="1:56" x14ac:dyDescent="0.25">
      <c r="A1016" t="str">
        <f>OP[[#This Row],[CODIGO_OP]]&amp;OP[[#This Row],[Rubro]]</f>
        <v>64601125-10-NC-3603-1300-20-20305C-3603025-02</v>
      </c>
      <c r="B1016" t="str">
        <f>OP[[#This Row],[CODIGO_CRP]]&amp;OP[[#This Row],[Rubro]]</f>
        <v>27525-10-NC-3603-1300-20-20305C-3603025-02</v>
      </c>
      <c r="C1016" t="str">
        <f>OP[[#This Row],[CODIGO_CDP]]&amp;OP[[#This Row],[Rubro]]</f>
        <v>1925-10-NC-3603-1300-20-20305C-3603025-02</v>
      </c>
      <c r="D1016" t="str">
        <f>_xlfn.CONCAT(MID(OP[[#This Row],[Numero Documento]],1,10),"-",RIGHT(OP[[#This Row],[Dependencia]],2),"-",MID(OP[[#This Row],[Fuente]],1,1))</f>
        <v>64601125-10-N</v>
      </c>
      <c r="E1016" t="str">
        <f>_xlfn.CONCAT(MID(OP[[#This Row],[Compromisos]],1,10),"-",RIGHT(OP[[#This Row],[Dependencia]],2),"-",MID(OP[[#This Row],[Fuente]],1,1))</f>
        <v>27525-10-N</v>
      </c>
      <c r="F1016" t="str">
        <f>_xlfn.CONCAT(MID(OP[[#This Row],[CDP]],1,10),"-",RIGHT(OP[[#This Row],[Dependencia]],2),"-",MID(OP[[#This Row],[Fuente]],1,1))</f>
        <v>1925-10-N</v>
      </c>
      <c r="G1016" t="s">
        <v>1374</v>
      </c>
      <c r="H1016">
        <v>45726</v>
      </c>
      <c r="I1016">
        <v>45728.098715277774</v>
      </c>
      <c r="J1016" t="s">
        <v>51</v>
      </c>
      <c r="K1016" s="1">
        <v>2660000</v>
      </c>
      <c r="L1016" s="1">
        <v>14418</v>
      </c>
      <c r="M1016" s="1">
        <v>2645582</v>
      </c>
      <c r="N1016" t="s">
        <v>52</v>
      </c>
      <c r="O1016" t="s">
        <v>53</v>
      </c>
      <c r="P1016" t="s">
        <v>169</v>
      </c>
      <c r="Q1016">
        <v>52905526</v>
      </c>
      <c r="R1016" t="s">
        <v>1375</v>
      </c>
      <c r="S1016" t="s">
        <v>56</v>
      </c>
      <c r="T1016" t="s">
        <v>57</v>
      </c>
      <c r="U1016" s="3" t="s">
        <v>1376</v>
      </c>
      <c r="V1016" t="s">
        <v>59</v>
      </c>
      <c r="W1016">
        <v>860034313</v>
      </c>
      <c r="X1016" t="s">
        <v>97</v>
      </c>
      <c r="Y1016">
        <v>923210</v>
      </c>
      <c r="Z1016" t="s">
        <v>61</v>
      </c>
      <c r="AA1016" t="s">
        <v>62</v>
      </c>
      <c r="AB1016" t="s">
        <v>63</v>
      </c>
      <c r="AC1016" t="s">
        <v>172</v>
      </c>
      <c r="AD1016" t="s">
        <v>173</v>
      </c>
      <c r="AE1016" t="s">
        <v>66</v>
      </c>
      <c r="AF1016" s="1">
        <v>2660000</v>
      </c>
      <c r="AG1016" s="1">
        <v>0</v>
      </c>
      <c r="AH1016" s="1">
        <v>0</v>
      </c>
      <c r="AI1016" s="1">
        <v>0</v>
      </c>
      <c r="AJ1016" t="s">
        <v>67</v>
      </c>
      <c r="AM1016" t="s">
        <v>68</v>
      </c>
      <c r="AS1016">
        <v>1925</v>
      </c>
      <c r="AT1016">
        <v>1925</v>
      </c>
      <c r="AU1016">
        <v>27525</v>
      </c>
      <c r="AV1016">
        <v>0</v>
      </c>
      <c r="AX1016">
        <v>32725</v>
      </c>
      <c r="AY1016">
        <v>64601125</v>
      </c>
      <c r="AZ1016" t="s">
        <v>70</v>
      </c>
      <c r="BA1016">
        <v>45698</v>
      </c>
      <c r="BB1016" t="s">
        <v>174</v>
      </c>
      <c r="BC1016" t="s">
        <v>1377</v>
      </c>
      <c r="BD1016" t="s">
        <v>1378</v>
      </c>
    </row>
    <row r="1017" spans="1:56" x14ac:dyDescent="0.25">
      <c r="A1017" t="str">
        <f>OP[[#This Row],[CODIGO_OP]]&amp;OP[[#This Row],[Rubro]]</f>
        <v>64601225-10-NC-3603-1300-20-20305C-3603025-02</v>
      </c>
      <c r="B1017" t="str">
        <f>OP[[#This Row],[CODIGO_CRP]]&amp;OP[[#This Row],[Rubro]]</f>
        <v>27625-10-NC-3603-1300-20-20305C-3603025-02</v>
      </c>
      <c r="C1017" t="str">
        <f>OP[[#This Row],[CODIGO_CDP]]&amp;OP[[#This Row],[Rubro]]</f>
        <v>1925-10-NC-3603-1300-20-20305C-3603025-02</v>
      </c>
      <c r="D1017" t="str">
        <f>_xlfn.CONCAT(MID(OP[[#This Row],[Numero Documento]],1,10),"-",RIGHT(OP[[#This Row],[Dependencia]],2),"-",MID(OP[[#This Row],[Fuente]],1,1))</f>
        <v>64601225-10-N</v>
      </c>
      <c r="E1017" t="str">
        <f>_xlfn.CONCAT(MID(OP[[#This Row],[Compromisos]],1,10),"-",RIGHT(OP[[#This Row],[Dependencia]],2),"-",MID(OP[[#This Row],[Fuente]],1,1))</f>
        <v>27625-10-N</v>
      </c>
      <c r="F1017" t="str">
        <f>_xlfn.CONCAT(MID(OP[[#This Row],[CDP]],1,10),"-",RIGHT(OP[[#This Row],[Dependencia]],2),"-",MID(OP[[#This Row],[Fuente]],1,1))</f>
        <v>1925-10-N</v>
      </c>
      <c r="G1017" t="s">
        <v>1379</v>
      </c>
      <c r="H1017">
        <v>45726</v>
      </c>
      <c r="I1017">
        <v>45728.095891203702</v>
      </c>
      <c r="J1017" t="s">
        <v>51</v>
      </c>
      <c r="K1017" s="1">
        <v>2597334</v>
      </c>
      <c r="L1017" s="1">
        <v>14042</v>
      </c>
      <c r="M1017" s="1">
        <v>2583292</v>
      </c>
      <c r="N1017" t="s">
        <v>52</v>
      </c>
      <c r="O1017" t="s">
        <v>53</v>
      </c>
      <c r="P1017" t="s">
        <v>169</v>
      </c>
      <c r="Q1017">
        <v>79428808</v>
      </c>
      <c r="R1017" t="s">
        <v>1380</v>
      </c>
      <c r="S1017" t="s">
        <v>56</v>
      </c>
      <c r="T1017" t="s">
        <v>57</v>
      </c>
      <c r="U1017" s="3" t="s">
        <v>1381</v>
      </c>
      <c r="V1017" t="s">
        <v>59</v>
      </c>
      <c r="W1017">
        <v>860007335</v>
      </c>
      <c r="X1017" t="s">
        <v>201</v>
      </c>
      <c r="Y1017">
        <v>923210</v>
      </c>
      <c r="Z1017" t="s">
        <v>61</v>
      </c>
      <c r="AA1017" t="s">
        <v>62</v>
      </c>
      <c r="AB1017" t="s">
        <v>63</v>
      </c>
      <c r="AC1017" t="s">
        <v>172</v>
      </c>
      <c r="AD1017" t="s">
        <v>173</v>
      </c>
      <c r="AE1017" t="s">
        <v>66</v>
      </c>
      <c r="AF1017" s="1">
        <v>2597334</v>
      </c>
      <c r="AG1017" s="1">
        <v>0</v>
      </c>
      <c r="AH1017" s="1">
        <v>0</v>
      </c>
      <c r="AI1017" s="1">
        <v>0</v>
      </c>
      <c r="AJ1017" t="s">
        <v>67</v>
      </c>
      <c r="AM1017" t="s">
        <v>68</v>
      </c>
      <c r="AS1017">
        <v>1925</v>
      </c>
      <c r="AT1017">
        <v>1925</v>
      </c>
      <c r="AU1017">
        <v>27625</v>
      </c>
      <c r="AV1017">
        <v>0</v>
      </c>
      <c r="AX1017">
        <v>32825</v>
      </c>
      <c r="AY1017">
        <v>64601225</v>
      </c>
      <c r="AZ1017" t="s">
        <v>70</v>
      </c>
      <c r="BA1017">
        <v>45698</v>
      </c>
      <c r="BB1017" t="s">
        <v>174</v>
      </c>
      <c r="BC1017" t="s">
        <v>1382</v>
      </c>
      <c r="BD1017" t="s">
        <v>1383</v>
      </c>
    </row>
    <row r="1018" spans="1:56" x14ac:dyDescent="0.25">
      <c r="A1018" t="str">
        <f>OP[[#This Row],[CODIGO_OP]]&amp;OP[[#This Row],[Rubro]]</f>
        <v>64601325-90-NC-3603-1300-20-20305C-3603025-02</v>
      </c>
      <c r="B1018" t="str">
        <f>OP[[#This Row],[CODIGO_CRP]]&amp;OP[[#This Row],[Rubro]]</f>
        <v>27725-90-NC-3603-1300-20-20305C-3603025-02</v>
      </c>
      <c r="C1018" t="str">
        <f>OP[[#This Row],[CODIGO_CDP]]&amp;OP[[#This Row],[Rubro]]</f>
        <v>4525-90-NC-3603-1300-20-20305C-3603025-02</v>
      </c>
      <c r="D1018" t="str">
        <f>_xlfn.CONCAT(MID(OP[[#This Row],[Numero Documento]],1,10),"-",RIGHT(OP[[#This Row],[Dependencia]],2),"-",MID(OP[[#This Row],[Fuente]],1,1))</f>
        <v>64601325-90-N</v>
      </c>
      <c r="E1018" t="str">
        <f>_xlfn.CONCAT(MID(OP[[#This Row],[Compromisos]],1,10),"-",RIGHT(OP[[#This Row],[Dependencia]],2),"-",MID(OP[[#This Row],[Fuente]],1,1))</f>
        <v>27725-90-N</v>
      </c>
      <c r="F1018" t="str">
        <f>_xlfn.CONCAT(MID(OP[[#This Row],[CDP]],1,10),"-",RIGHT(OP[[#This Row],[Dependencia]],2),"-",MID(OP[[#This Row],[Fuente]],1,1))</f>
        <v>4525-90-N</v>
      </c>
      <c r="G1018" t="s">
        <v>1384</v>
      </c>
      <c r="H1018">
        <v>45726</v>
      </c>
      <c r="I1018">
        <v>45728.095462962963</v>
      </c>
      <c r="J1018" t="s">
        <v>51</v>
      </c>
      <c r="K1018" s="1">
        <v>1672605</v>
      </c>
      <c r="L1018" s="1">
        <v>8969</v>
      </c>
      <c r="M1018" s="1">
        <v>1663636</v>
      </c>
      <c r="N1018" t="s">
        <v>52</v>
      </c>
      <c r="O1018" t="s">
        <v>53</v>
      </c>
      <c r="P1018" t="s">
        <v>169</v>
      </c>
      <c r="Q1018">
        <v>79207235</v>
      </c>
      <c r="R1018" t="s">
        <v>332</v>
      </c>
      <c r="S1018" t="s">
        <v>56</v>
      </c>
      <c r="T1018" t="s">
        <v>57</v>
      </c>
      <c r="U1018" s="3" t="s">
        <v>333</v>
      </c>
      <c r="V1018" t="s">
        <v>59</v>
      </c>
      <c r="W1018">
        <v>860007335</v>
      </c>
      <c r="X1018" t="s">
        <v>201</v>
      </c>
      <c r="Y1018">
        <v>923290</v>
      </c>
      <c r="Z1018" t="s">
        <v>213</v>
      </c>
      <c r="AA1018" t="s">
        <v>62</v>
      </c>
      <c r="AB1018" t="s">
        <v>63</v>
      </c>
      <c r="AC1018" t="s">
        <v>172</v>
      </c>
      <c r="AD1018" t="s">
        <v>173</v>
      </c>
      <c r="AE1018" t="s">
        <v>66</v>
      </c>
      <c r="AF1018" s="1">
        <v>1672605</v>
      </c>
      <c r="AG1018" s="1">
        <v>0</v>
      </c>
      <c r="AH1018" s="1">
        <v>0</v>
      </c>
      <c r="AI1018" s="1">
        <v>0</v>
      </c>
      <c r="AJ1018" t="s">
        <v>67</v>
      </c>
      <c r="AM1018" t="s">
        <v>68</v>
      </c>
      <c r="AS1018">
        <v>4525</v>
      </c>
      <c r="AT1018">
        <v>4525</v>
      </c>
      <c r="AU1018">
        <v>27725</v>
      </c>
      <c r="AV1018">
        <v>0</v>
      </c>
      <c r="AX1018">
        <v>32925</v>
      </c>
      <c r="AY1018">
        <v>64601325</v>
      </c>
      <c r="AZ1018" t="s">
        <v>70</v>
      </c>
      <c r="BA1018">
        <v>45698</v>
      </c>
      <c r="BB1018" t="s">
        <v>174</v>
      </c>
      <c r="BC1018" t="s">
        <v>2532</v>
      </c>
      <c r="BD1018" t="s">
        <v>1385</v>
      </c>
    </row>
    <row r="1019" spans="1:56" x14ac:dyDescent="0.25">
      <c r="A1019" t="str">
        <f>OP[[#This Row],[CODIGO_OP]]&amp;OP[[#This Row],[Rubro]]</f>
        <v>64601425-10-NC-3603-1300-20-20305C-3603025-02</v>
      </c>
      <c r="B1019" t="str">
        <f>OP[[#This Row],[CODIGO_CRP]]&amp;OP[[#This Row],[Rubro]]</f>
        <v>27825-10-NC-3603-1300-20-20305C-3603025-02</v>
      </c>
      <c r="C1019" t="str">
        <f>OP[[#This Row],[CODIGO_CDP]]&amp;OP[[#This Row],[Rubro]]</f>
        <v>1925-10-NC-3603-1300-20-20305C-3603025-02</v>
      </c>
      <c r="D1019" t="str">
        <f>_xlfn.CONCAT(MID(OP[[#This Row],[Numero Documento]],1,10),"-",RIGHT(OP[[#This Row],[Dependencia]],2),"-",MID(OP[[#This Row],[Fuente]],1,1))</f>
        <v>64601425-10-N</v>
      </c>
      <c r="E1019" t="str">
        <f>_xlfn.CONCAT(MID(OP[[#This Row],[Compromisos]],1,10),"-",RIGHT(OP[[#This Row],[Dependencia]],2),"-",MID(OP[[#This Row],[Fuente]],1,1))</f>
        <v>27825-10-N</v>
      </c>
      <c r="F1019" t="str">
        <f>_xlfn.CONCAT(MID(OP[[#This Row],[CDP]],1,10),"-",RIGHT(OP[[#This Row],[Dependencia]],2),"-",MID(OP[[#This Row],[Fuente]],1,1))</f>
        <v>1925-10-N</v>
      </c>
      <c r="G1019" t="s">
        <v>1386</v>
      </c>
      <c r="H1019">
        <v>45726</v>
      </c>
      <c r="I1019">
        <v>45728.083067129628</v>
      </c>
      <c r="J1019" t="s">
        <v>51</v>
      </c>
      <c r="K1019" s="1">
        <v>1626194</v>
      </c>
      <c r="L1019" s="1">
        <v>8215</v>
      </c>
      <c r="M1019" s="1">
        <v>1617979</v>
      </c>
      <c r="N1019" t="s">
        <v>52</v>
      </c>
      <c r="O1019" t="s">
        <v>53</v>
      </c>
      <c r="P1019" t="s">
        <v>169</v>
      </c>
      <c r="Q1019">
        <v>1028781645</v>
      </c>
      <c r="R1019" t="s">
        <v>1387</v>
      </c>
      <c r="S1019" t="s">
        <v>56</v>
      </c>
      <c r="T1019" t="s">
        <v>57</v>
      </c>
      <c r="U1019" s="3" t="s">
        <v>1388</v>
      </c>
      <c r="V1019" t="s">
        <v>59</v>
      </c>
      <c r="W1019">
        <v>860002964</v>
      </c>
      <c r="X1019" t="s">
        <v>242</v>
      </c>
      <c r="Y1019">
        <v>923210</v>
      </c>
      <c r="Z1019" t="s">
        <v>61</v>
      </c>
      <c r="AA1019" t="s">
        <v>62</v>
      </c>
      <c r="AB1019" t="s">
        <v>63</v>
      </c>
      <c r="AC1019" t="s">
        <v>172</v>
      </c>
      <c r="AD1019" t="s">
        <v>173</v>
      </c>
      <c r="AE1019" t="s">
        <v>66</v>
      </c>
      <c r="AF1019" s="1">
        <v>1626194</v>
      </c>
      <c r="AG1019" s="1">
        <v>0</v>
      </c>
      <c r="AH1019" s="1">
        <v>0</v>
      </c>
      <c r="AI1019" s="1">
        <v>0</v>
      </c>
      <c r="AJ1019" t="s">
        <v>67</v>
      </c>
      <c r="AM1019" t="s">
        <v>68</v>
      </c>
      <c r="AS1019">
        <v>1925</v>
      </c>
      <c r="AT1019">
        <v>1925</v>
      </c>
      <c r="AU1019">
        <v>27825</v>
      </c>
      <c r="AV1019">
        <v>0</v>
      </c>
      <c r="AX1019">
        <v>33025</v>
      </c>
      <c r="AY1019">
        <v>64601425</v>
      </c>
      <c r="AZ1019" t="s">
        <v>70</v>
      </c>
      <c r="BA1019">
        <v>45698</v>
      </c>
      <c r="BB1019" t="s">
        <v>174</v>
      </c>
      <c r="BC1019" t="s">
        <v>1389</v>
      </c>
      <c r="BD1019" t="s">
        <v>1390</v>
      </c>
    </row>
    <row r="1020" spans="1:56" x14ac:dyDescent="0.25">
      <c r="A1020" t="str">
        <f>OP[[#This Row],[CODIGO_OP]]&amp;OP[[#This Row],[Rubro]]</f>
        <v>64601525-10-NC-3603-1300-20-20305C-3603025-02</v>
      </c>
      <c r="B1020" t="str">
        <f>OP[[#This Row],[CODIGO_CRP]]&amp;OP[[#This Row],[Rubro]]</f>
        <v>27925-10-NC-3603-1300-20-20305C-3603025-02</v>
      </c>
      <c r="C1020" t="str">
        <f>OP[[#This Row],[CODIGO_CDP]]&amp;OP[[#This Row],[Rubro]]</f>
        <v>1925-10-NC-3603-1300-20-20305C-3603025-02</v>
      </c>
      <c r="D1020" t="str">
        <f>_xlfn.CONCAT(MID(OP[[#This Row],[Numero Documento]],1,10),"-",RIGHT(OP[[#This Row],[Dependencia]],2),"-",MID(OP[[#This Row],[Fuente]],1,1))</f>
        <v>64601525-10-N</v>
      </c>
      <c r="E1020" t="str">
        <f>_xlfn.CONCAT(MID(OP[[#This Row],[Compromisos]],1,10),"-",RIGHT(OP[[#This Row],[Dependencia]],2),"-",MID(OP[[#This Row],[Fuente]],1,1))</f>
        <v>27925-10-N</v>
      </c>
      <c r="F1020" t="str">
        <f>_xlfn.CONCAT(MID(OP[[#This Row],[CDP]],1,10),"-",RIGHT(OP[[#This Row],[Dependencia]],2),"-",MID(OP[[#This Row],[Fuente]],1,1))</f>
        <v>1925-10-N</v>
      </c>
      <c r="G1020" t="s">
        <v>1391</v>
      </c>
      <c r="H1020">
        <v>45726</v>
      </c>
      <c r="I1020">
        <v>45728.097754629627</v>
      </c>
      <c r="J1020" t="s">
        <v>51</v>
      </c>
      <c r="K1020" s="1">
        <v>1672605</v>
      </c>
      <c r="L1020" s="1">
        <v>9303</v>
      </c>
      <c r="M1020" s="1">
        <v>1663302</v>
      </c>
      <c r="N1020" t="s">
        <v>52</v>
      </c>
      <c r="O1020" t="s">
        <v>53</v>
      </c>
      <c r="P1020" t="s">
        <v>169</v>
      </c>
      <c r="Q1020">
        <v>79661139</v>
      </c>
      <c r="R1020" t="s">
        <v>262</v>
      </c>
      <c r="S1020" t="s">
        <v>56</v>
      </c>
      <c r="T1020" t="s">
        <v>57</v>
      </c>
      <c r="U1020" s="3" t="s">
        <v>263</v>
      </c>
      <c r="V1020" t="s">
        <v>59</v>
      </c>
      <c r="W1020">
        <v>860034313</v>
      </c>
      <c r="X1020" t="s">
        <v>97</v>
      </c>
      <c r="Y1020">
        <v>923210</v>
      </c>
      <c r="Z1020" t="s">
        <v>61</v>
      </c>
      <c r="AA1020" t="s">
        <v>62</v>
      </c>
      <c r="AB1020" t="s">
        <v>63</v>
      </c>
      <c r="AC1020" t="s">
        <v>172</v>
      </c>
      <c r="AD1020" t="s">
        <v>173</v>
      </c>
      <c r="AE1020" t="s">
        <v>66</v>
      </c>
      <c r="AF1020" s="1">
        <v>1672605</v>
      </c>
      <c r="AG1020" s="1">
        <v>0</v>
      </c>
      <c r="AH1020" s="1">
        <v>0</v>
      </c>
      <c r="AI1020" s="1">
        <v>0</v>
      </c>
      <c r="AJ1020" t="s">
        <v>67</v>
      </c>
      <c r="AM1020" t="s">
        <v>68</v>
      </c>
      <c r="AS1020">
        <v>1925</v>
      </c>
      <c r="AT1020">
        <v>1925</v>
      </c>
      <c r="AU1020">
        <v>27925</v>
      </c>
      <c r="AV1020">
        <v>0</v>
      </c>
      <c r="AX1020">
        <v>33125</v>
      </c>
      <c r="AY1020">
        <v>64601525</v>
      </c>
      <c r="AZ1020" t="s">
        <v>70</v>
      </c>
      <c r="BA1020">
        <v>45698</v>
      </c>
      <c r="BB1020" t="s">
        <v>174</v>
      </c>
      <c r="BC1020" t="s">
        <v>1392</v>
      </c>
      <c r="BD1020" t="s">
        <v>1393</v>
      </c>
    </row>
    <row r="1021" spans="1:56" x14ac:dyDescent="0.25">
      <c r="A1021" t="str">
        <f>OP[[#This Row],[CODIGO_OP]]&amp;OP[[#This Row],[Rubro]]</f>
        <v>64601625-10-NC-3603-1300-20-20305C-3603025-02</v>
      </c>
      <c r="B1021" t="str">
        <f>OP[[#This Row],[CODIGO_CRP]]&amp;OP[[#This Row],[Rubro]]</f>
        <v>28025-10-NC-3603-1300-20-20305C-3603025-02</v>
      </c>
      <c r="C1021" t="str">
        <f>OP[[#This Row],[CODIGO_CDP]]&amp;OP[[#This Row],[Rubro]]</f>
        <v>1925-10-NC-3603-1300-20-20305C-3603025-02</v>
      </c>
      <c r="D1021" t="str">
        <f>_xlfn.CONCAT(MID(OP[[#This Row],[Numero Documento]],1,10),"-",RIGHT(OP[[#This Row],[Dependencia]],2),"-",MID(OP[[#This Row],[Fuente]],1,1))</f>
        <v>64601625-10-N</v>
      </c>
      <c r="E1021" t="str">
        <f>_xlfn.CONCAT(MID(OP[[#This Row],[Compromisos]],1,10),"-",RIGHT(OP[[#This Row],[Dependencia]],2),"-",MID(OP[[#This Row],[Fuente]],1,1))</f>
        <v>28025-10-N</v>
      </c>
      <c r="F1021" t="str">
        <f>_xlfn.CONCAT(MID(OP[[#This Row],[CDP]],1,10),"-",RIGHT(OP[[#This Row],[Dependencia]],2),"-",MID(OP[[#This Row],[Fuente]],1,1))</f>
        <v>1925-10-N</v>
      </c>
      <c r="G1021" t="s">
        <v>1394</v>
      </c>
      <c r="H1021">
        <v>45726</v>
      </c>
      <c r="I1021">
        <v>45728.083124999997</v>
      </c>
      <c r="J1021" t="s">
        <v>51</v>
      </c>
      <c r="K1021" s="1">
        <v>1672605</v>
      </c>
      <c r="L1021" s="1">
        <v>7601</v>
      </c>
      <c r="M1021" s="1">
        <v>1665004</v>
      </c>
      <c r="N1021" t="s">
        <v>52</v>
      </c>
      <c r="O1021" t="s">
        <v>53</v>
      </c>
      <c r="P1021" t="s">
        <v>169</v>
      </c>
      <c r="Q1021">
        <v>79205725</v>
      </c>
      <c r="R1021" t="s">
        <v>1395</v>
      </c>
      <c r="S1021" t="s">
        <v>56</v>
      </c>
      <c r="T1021" t="s">
        <v>57</v>
      </c>
      <c r="U1021" s="3" t="s">
        <v>1396</v>
      </c>
      <c r="V1021" t="s">
        <v>59</v>
      </c>
      <c r="W1021">
        <v>860002964</v>
      </c>
      <c r="X1021" t="s">
        <v>242</v>
      </c>
      <c r="Y1021">
        <v>923210</v>
      </c>
      <c r="Z1021" t="s">
        <v>61</v>
      </c>
      <c r="AA1021" t="s">
        <v>62</v>
      </c>
      <c r="AB1021" t="s">
        <v>63</v>
      </c>
      <c r="AC1021" t="s">
        <v>172</v>
      </c>
      <c r="AD1021" t="s">
        <v>173</v>
      </c>
      <c r="AE1021" t="s">
        <v>66</v>
      </c>
      <c r="AF1021" s="1">
        <v>1672605</v>
      </c>
      <c r="AG1021" s="1">
        <v>0</v>
      </c>
      <c r="AH1021" s="1">
        <v>0</v>
      </c>
      <c r="AI1021" s="1">
        <v>0</v>
      </c>
      <c r="AJ1021" t="s">
        <v>67</v>
      </c>
      <c r="AM1021" t="s">
        <v>68</v>
      </c>
      <c r="AS1021">
        <v>1925</v>
      </c>
      <c r="AT1021">
        <v>1925</v>
      </c>
      <c r="AU1021">
        <v>28025</v>
      </c>
      <c r="AV1021">
        <v>0</v>
      </c>
      <c r="AX1021">
        <v>33225</v>
      </c>
      <c r="AY1021">
        <v>64601625</v>
      </c>
      <c r="AZ1021" t="s">
        <v>70</v>
      </c>
      <c r="BA1021">
        <v>45698</v>
      </c>
      <c r="BB1021" t="s">
        <v>174</v>
      </c>
      <c r="BC1021" t="s">
        <v>1397</v>
      </c>
      <c r="BD1021" t="s">
        <v>1393</v>
      </c>
    </row>
    <row r="1022" spans="1:56" x14ac:dyDescent="0.25">
      <c r="A1022" t="str">
        <f>OP[[#This Row],[CODIGO_OP]]&amp;OP[[#This Row],[Rubro]]</f>
        <v>64601725-11-NC-3603-1300-20-20305C-3603025-02</v>
      </c>
      <c r="B1022" t="str">
        <f>OP[[#This Row],[CODIGO_CRP]]&amp;OP[[#This Row],[Rubro]]</f>
        <v>28125-11-NC-3603-1300-20-20305C-3603025-02</v>
      </c>
      <c r="C1022" t="str">
        <f>OP[[#This Row],[CODIGO_CDP]]&amp;OP[[#This Row],[Rubro]]</f>
        <v>2125-11-NC-3603-1300-20-20305C-3603025-02</v>
      </c>
      <c r="D1022" t="str">
        <f>_xlfn.CONCAT(MID(OP[[#This Row],[Numero Documento]],1,10),"-",RIGHT(OP[[#This Row],[Dependencia]],2),"-",MID(OP[[#This Row],[Fuente]],1,1))</f>
        <v>64601725-11-N</v>
      </c>
      <c r="E1022" t="str">
        <f>_xlfn.CONCAT(MID(OP[[#This Row],[Compromisos]],1,10),"-",RIGHT(OP[[#This Row],[Dependencia]],2),"-",MID(OP[[#This Row],[Fuente]],1,1))</f>
        <v>28125-11-N</v>
      </c>
      <c r="F1022" t="str">
        <f>_xlfn.CONCAT(MID(OP[[#This Row],[CDP]],1,10),"-",RIGHT(OP[[#This Row],[Dependencia]],2),"-",MID(OP[[#This Row],[Fuente]],1,1))</f>
        <v>2125-11-N</v>
      </c>
      <c r="G1022" t="s">
        <v>1398</v>
      </c>
      <c r="H1022">
        <v>45726</v>
      </c>
      <c r="I1022">
        <v>45728.089479166665</v>
      </c>
      <c r="J1022" t="s">
        <v>51</v>
      </c>
      <c r="K1022" s="1">
        <v>3219658</v>
      </c>
      <c r="L1022" s="1">
        <v>16883</v>
      </c>
      <c r="M1022" s="1">
        <v>3202775</v>
      </c>
      <c r="N1022" t="s">
        <v>52</v>
      </c>
      <c r="O1022" t="s">
        <v>53</v>
      </c>
      <c r="P1022" t="s">
        <v>169</v>
      </c>
      <c r="Q1022">
        <v>16897160</v>
      </c>
      <c r="R1022" t="s">
        <v>1399</v>
      </c>
      <c r="S1022" t="s">
        <v>56</v>
      </c>
      <c r="T1022" t="s">
        <v>57</v>
      </c>
      <c r="U1022" s="3" t="s">
        <v>1400</v>
      </c>
      <c r="V1022" t="s">
        <v>59</v>
      </c>
      <c r="W1022">
        <v>890903938</v>
      </c>
      <c r="X1022" t="s">
        <v>86</v>
      </c>
      <c r="Y1022">
        <v>923211</v>
      </c>
      <c r="Z1022" t="s">
        <v>312</v>
      </c>
      <c r="AA1022" t="s">
        <v>62</v>
      </c>
      <c r="AB1022" t="s">
        <v>63</v>
      </c>
      <c r="AC1022" t="s">
        <v>172</v>
      </c>
      <c r="AD1022" t="s">
        <v>173</v>
      </c>
      <c r="AE1022" t="s">
        <v>66</v>
      </c>
      <c r="AF1022" s="1">
        <v>3219658</v>
      </c>
      <c r="AG1022" s="1">
        <v>0</v>
      </c>
      <c r="AH1022" s="1">
        <v>0</v>
      </c>
      <c r="AI1022" s="1">
        <v>0</v>
      </c>
      <c r="AJ1022" t="s">
        <v>67</v>
      </c>
      <c r="AM1022" t="s">
        <v>68</v>
      </c>
      <c r="AS1022">
        <v>2125</v>
      </c>
      <c r="AT1022">
        <v>2125</v>
      </c>
      <c r="AU1022">
        <v>28125</v>
      </c>
      <c r="AV1022">
        <v>0</v>
      </c>
      <c r="AX1022">
        <v>33325</v>
      </c>
      <c r="AY1022">
        <v>64601725</v>
      </c>
      <c r="AZ1022" t="s">
        <v>70</v>
      </c>
      <c r="BA1022">
        <v>45698</v>
      </c>
      <c r="BB1022" t="s">
        <v>174</v>
      </c>
      <c r="BC1022" t="s">
        <v>1401</v>
      </c>
      <c r="BD1022" t="s">
        <v>1402</v>
      </c>
    </row>
    <row r="1023" spans="1:56" x14ac:dyDescent="0.25">
      <c r="A1023" t="str">
        <f>OP[[#This Row],[CODIGO_OP]]&amp;OP[[#This Row],[Rubro]]</f>
        <v>64601825-10-NC-3603-1300-20-20305C-3603025-02</v>
      </c>
      <c r="B1023" t="str">
        <f>OP[[#This Row],[CODIGO_CRP]]&amp;OP[[#This Row],[Rubro]]</f>
        <v>28225-10-NC-3603-1300-20-20305C-3603025-02</v>
      </c>
      <c r="C1023" t="str">
        <f>OP[[#This Row],[CODIGO_CDP]]&amp;OP[[#This Row],[Rubro]]</f>
        <v>1925-10-NC-3603-1300-20-20305C-3603025-02</v>
      </c>
      <c r="D1023" t="str">
        <f>_xlfn.CONCAT(MID(OP[[#This Row],[Numero Documento]],1,10),"-",RIGHT(OP[[#This Row],[Dependencia]],2),"-",MID(OP[[#This Row],[Fuente]],1,1))</f>
        <v>64601825-10-N</v>
      </c>
      <c r="E1023" t="str">
        <f>_xlfn.CONCAT(MID(OP[[#This Row],[Compromisos]],1,10),"-",RIGHT(OP[[#This Row],[Dependencia]],2),"-",MID(OP[[#This Row],[Fuente]],1,1))</f>
        <v>28225-10-N</v>
      </c>
      <c r="F1023" t="str">
        <f>_xlfn.CONCAT(MID(OP[[#This Row],[CDP]],1,10),"-",RIGHT(OP[[#This Row],[Dependencia]],2),"-",MID(OP[[#This Row],[Fuente]],1,1))</f>
        <v>1925-10-N</v>
      </c>
      <c r="G1023" t="s">
        <v>1403</v>
      </c>
      <c r="H1023">
        <v>45726</v>
      </c>
      <c r="I1023">
        <v>45728.097766203704</v>
      </c>
      <c r="J1023" t="s">
        <v>51</v>
      </c>
      <c r="K1023" s="1">
        <v>1680000</v>
      </c>
      <c r="L1023" s="1">
        <v>8538</v>
      </c>
      <c r="M1023" s="1">
        <v>1671462</v>
      </c>
      <c r="N1023" t="s">
        <v>52</v>
      </c>
      <c r="O1023" t="s">
        <v>53</v>
      </c>
      <c r="P1023" t="s">
        <v>169</v>
      </c>
      <c r="Q1023">
        <v>52800088</v>
      </c>
      <c r="R1023" t="s">
        <v>1404</v>
      </c>
      <c r="S1023" t="s">
        <v>56</v>
      </c>
      <c r="T1023" t="s">
        <v>57</v>
      </c>
      <c r="U1023" s="3" t="s">
        <v>1405</v>
      </c>
      <c r="V1023" t="s">
        <v>59</v>
      </c>
      <c r="W1023">
        <v>860034313</v>
      </c>
      <c r="X1023" t="s">
        <v>97</v>
      </c>
      <c r="Y1023">
        <v>923210</v>
      </c>
      <c r="Z1023" t="s">
        <v>61</v>
      </c>
      <c r="AA1023" t="s">
        <v>62</v>
      </c>
      <c r="AB1023" t="s">
        <v>63</v>
      </c>
      <c r="AC1023" t="s">
        <v>172</v>
      </c>
      <c r="AD1023" t="s">
        <v>173</v>
      </c>
      <c r="AE1023" t="s">
        <v>66</v>
      </c>
      <c r="AF1023" s="1">
        <v>1680000</v>
      </c>
      <c r="AG1023" s="1">
        <v>0</v>
      </c>
      <c r="AH1023" s="1">
        <v>0</v>
      </c>
      <c r="AI1023" s="1">
        <v>0</v>
      </c>
      <c r="AJ1023" t="s">
        <v>67</v>
      </c>
      <c r="AM1023" t="s">
        <v>68</v>
      </c>
      <c r="AS1023">
        <v>1925</v>
      </c>
      <c r="AT1023">
        <v>1925</v>
      </c>
      <c r="AU1023">
        <v>28225</v>
      </c>
      <c r="AV1023">
        <v>0</v>
      </c>
      <c r="AX1023">
        <v>33425</v>
      </c>
      <c r="AY1023">
        <v>64601825</v>
      </c>
      <c r="AZ1023" t="s">
        <v>70</v>
      </c>
      <c r="BA1023">
        <v>45698</v>
      </c>
      <c r="BB1023" t="s">
        <v>174</v>
      </c>
      <c r="BC1023" t="s">
        <v>1406</v>
      </c>
      <c r="BD1023" t="s">
        <v>1407</v>
      </c>
    </row>
    <row r="1024" spans="1:56" x14ac:dyDescent="0.25">
      <c r="A1024" t="str">
        <f>OP[[#This Row],[CODIGO_OP]]&amp;OP[[#This Row],[Rubro]]</f>
        <v>64601925-42-NC-3603-1300-20-20305C-3603025-02</v>
      </c>
      <c r="B1024" t="str">
        <f>OP[[#This Row],[CODIGO_CRP]]&amp;OP[[#This Row],[Rubro]]</f>
        <v>28325-42-NC-3603-1300-20-20305C-3603025-02</v>
      </c>
      <c r="C1024" t="str">
        <f>OP[[#This Row],[CODIGO_CDP]]&amp;OP[[#This Row],[Rubro]]</f>
        <v>3625-42-NC-3603-1300-20-20305C-3603025-02</v>
      </c>
      <c r="D1024" t="str">
        <f>_xlfn.CONCAT(MID(OP[[#This Row],[Numero Documento]],1,10),"-",RIGHT(OP[[#This Row],[Dependencia]],2),"-",MID(OP[[#This Row],[Fuente]],1,1))</f>
        <v>64601925-42-N</v>
      </c>
      <c r="E1024" t="str">
        <f>_xlfn.CONCAT(MID(OP[[#This Row],[Compromisos]],1,10),"-",RIGHT(OP[[#This Row],[Dependencia]],2),"-",MID(OP[[#This Row],[Fuente]],1,1))</f>
        <v>28325-42-N</v>
      </c>
      <c r="F1024" t="str">
        <f>_xlfn.CONCAT(MID(OP[[#This Row],[CDP]],1,10),"-",RIGHT(OP[[#This Row],[Dependencia]],2),"-",MID(OP[[#This Row],[Fuente]],1,1))</f>
        <v>3625-42-N</v>
      </c>
      <c r="G1024" t="s">
        <v>1408</v>
      </c>
      <c r="H1024">
        <v>45726</v>
      </c>
      <c r="I1024">
        <v>45728.095925925925</v>
      </c>
      <c r="J1024" t="s">
        <v>51</v>
      </c>
      <c r="K1024" s="1">
        <v>2646276</v>
      </c>
      <c r="L1024" s="1">
        <v>14092</v>
      </c>
      <c r="M1024" s="1">
        <v>2632184</v>
      </c>
      <c r="N1024" t="s">
        <v>52</v>
      </c>
      <c r="O1024" t="s">
        <v>53</v>
      </c>
      <c r="P1024" t="s">
        <v>169</v>
      </c>
      <c r="Q1024">
        <v>1010226452</v>
      </c>
      <c r="R1024" t="s">
        <v>1409</v>
      </c>
      <c r="S1024" t="s">
        <v>56</v>
      </c>
      <c r="T1024" t="s">
        <v>57</v>
      </c>
      <c r="U1024" s="3" t="s">
        <v>1410</v>
      </c>
      <c r="V1024" t="s">
        <v>59</v>
      </c>
      <c r="W1024">
        <v>860007335</v>
      </c>
      <c r="X1024" t="s">
        <v>201</v>
      </c>
      <c r="Y1024">
        <v>923242</v>
      </c>
      <c r="Z1024" t="s">
        <v>702</v>
      </c>
      <c r="AA1024" t="s">
        <v>62</v>
      </c>
      <c r="AB1024" t="s">
        <v>63</v>
      </c>
      <c r="AC1024" t="s">
        <v>172</v>
      </c>
      <c r="AD1024" t="s">
        <v>173</v>
      </c>
      <c r="AE1024" t="s">
        <v>66</v>
      </c>
      <c r="AF1024" s="1">
        <v>2646276</v>
      </c>
      <c r="AG1024" s="1">
        <v>0</v>
      </c>
      <c r="AH1024" s="1">
        <v>0</v>
      </c>
      <c r="AI1024" s="1">
        <v>0</v>
      </c>
      <c r="AJ1024" t="s">
        <v>67</v>
      </c>
      <c r="AM1024" t="s">
        <v>68</v>
      </c>
      <c r="AS1024">
        <v>3625</v>
      </c>
      <c r="AT1024">
        <v>3625</v>
      </c>
      <c r="AU1024">
        <v>28325</v>
      </c>
      <c r="AV1024">
        <v>0</v>
      </c>
      <c r="AX1024">
        <v>33525</v>
      </c>
      <c r="AY1024">
        <v>64601925</v>
      </c>
      <c r="AZ1024" t="s">
        <v>70</v>
      </c>
      <c r="BA1024">
        <v>45698</v>
      </c>
      <c r="BB1024" t="s">
        <v>174</v>
      </c>
      <c r="BC1024" t="s">
        <v>1411</v>
      </c>
      <c r="BD1024" t="s">
        <v>1412</v>
      </c>
    </row>
    <row r="1025" spans="1:56" x14ac:dyDescent="0.25">
      <c r="A1025" t="str">
        <f>OP[[#This Row],[CODIGO_OP]]&amp;OP[[#This Row],[Rubro]]</f>
        <v>64602025-42-NC-3603-1300-20-20305C-3603025-02</v>
      </c>
      <c r="B1025" t="str">
        <f>OP[[#This Row],[CODIGO_CRP]]&amp;OP[[#This Row],[Rubro]]</f>
        <v>28425-42-NC-3603-1300-20-20305C-3603025-02</v>
      </c>
      <c r="C1025" t="str">
        <f>OP[[#This Row],[CODIGO_CDP]]&amp;OP[[#This Row],[Rubro]]</f>
        <v>3625-42-NC-3603-1300-20-20305C-3603025-02</v>
      </c>
      <c r="D1025" t="str">
        <f>_xlfn.CONCAT(MID(OP[[#This Row],[Numero Documento]],1,10),"-",RIGHT(OP[[#This Row],[Dependencia]],2),"-",MID(OP[[#This Row],[Fuente]],1,1))</f>
        <v>64602025-42-N</v>
      </c>
      <c r="E1025" t="str">
        <f>_xlfn.CONCAT(MID(OP[[#This Row],[Compromisos]],1,10),"-",RIGHT(OP[[#This Row],[Dependencia]],2),"-",MID(OP[[#This Row],[Fuente]],1,1))</f>
        <v>28425-42-N</v>
      </c>
      <c r="F1025" t="str">
        <f>_xlfn.CONCAT(MID(OP[[#This Row],[CDP]],1,10),"-",RIGHT(OP[[#This Row],[Dependencia]],2),"-",MID(OP[[#This Row],[Fuente]],1,1))</f>
        <v>3625-42-N</v>
      </c>
      <c r="G1025" t="s">
        <v>1413</v>
      </c>
      <c r="H1025">
        <v>45726</v>
      </c>
      <c r="I1025">
        <v>45728.094641203701</v>
      </c>
      <c r="J1025" t="s">
        <v>51</v>
      </c>
      <c r="K1025" s="1">
        <v>2115116</v>
      </c>
      <c r="L1025" s="1">
        <v>10256</v>
      </c>
      <c r="M1025" s="1">
        <v>2104860</v>
      </c>
      <c r="N1025" t="s">
        <v>52</v>
      </c>
      <c r="O1025" t="s">
        <v>53</v>
      </c>
      <c r="P1025" t="s">
        <v>169</v>
      </c>
      <c r="Q1025">
        <v>79418258</v>
      </c>
      <c r="R1025" t="s">
        <v>1414</v>
      </c>
      <c r="S1025" t="s">
        <v>56</v>
      </c>
      <c r="T1025" t="s">
        <v>57</v>
      </c>
      <c r="U1025" s="3" t="s">
        <v>1415</v>
      </c>
      <c r="V1025" t="s">
        <v>59</v>
      </c>
      <c r="W1025">
        <v>860034594</v>
      </c>
      <c r="X1025" t="s">
        <v>195</v>
      </c>
      <c r="Y1025">
        <v>923242</v>
      </c>
      <c r="Z1025" t="s">
        <v>702</v>
      </c>
      <c r="AA1025" t="s">
        <v>62</v>
      </c>
      <c r="AB1025" t="s">
        <v>63</v>
      </c>
      <c r="AC1025" t="s">
        <v>172</v>
      </c>
      <c r="AD1025" t="s">
        <v>173</v>
      </c>
      <c r="AE1025" t="s">
        <v>66</v>
      </c>
      <c r="AF1025" s="1">
        <v>2115116</v>
      </c>
      <c r="AG1025" s="1">
        <v>0</v>
      </c>
      <c r="AH1025" s="1">
        <v>0</v>
      </c>
      <c r="AI1025" s="1">
        <v>0</v>
      </c>
      <c r="AJ1025" t="s">
        <v>67</v>
      </c>
      <c r="AM1025" t="s">
        <v>68</v>
      </c>
      <c r="AS1025">
        <v>3625</v>
      </c>
      <c r="AT1025">
        <v>3625</v>
      </c>
      <c r="AU1025">
        <v>28425</v>
      </c>
      <c r="AV1025">
        <v>0</v>
      </c>
      <c r="AX1025">
        <v>33625</v>
      </c>
      <c r="AY1025">
        <v>64602025</v>
      </c>
      <c r="AZ1025" t="s">
        <v>70</v>
      </c>
      <c r="BA1025">
        <v>45698</v>
      </c>
      <c r="BB1025" t="s">
        <v>174</v>
      </c>
      <c r="BC1025" t="s">
        <v>1416</v>
      </c>
      <c r="BD1025" t="s">
        <v>1417</v>
      </c>
    </row>
    <row r="1026" spans="1:56" x14ac:dyDescent="0.25">
      <c r="A1026" t="str">
        <f>OP[[#This Row],[CODIGO_OP]]&amp;OP[[#This Row],[Rubro]]</f>
        <v>64602125-42-NC-3603-1300-20-20305C-3603025-02</v>
      </c>
      <c r="B1026" t="str">
        <f>OP[[#This Row],[CODIGO_CRP]]&amp;OP[[#This Row],[Rubro]]</f>
        <v>28525-42-NC-3603-1300-20-20305C-3603025-02</v>
      </c>
      <c r="C1026" t="str">
        <f>OP[[#This Row],[CODIGO_CDP]]&amp;OP[[#This Row],[Rubro]]</f>
        <v>3625-42-NC-3603-1300-20-20305C-3603025-02</v>
      </c>
      <c r="D1026" t="str">
        <f>_xlfn.CONCAT(MID(OP[[#This Row],[Numero Documento]],1,10),"-",RIGHT(OP[[#This Row],[Dependencia]],2),"-",MID(OP[[#This Row],[Fuente]],1,1))</f>
        <v>64602125-42-N</v>
      </c>
      <c r="E1026" t="str">
        <f>_xlfn.CONCAT(MID(OP[[#This Row],[Compromisos]],1,10),"-",RIGHT(OP[[#This Row],[Dependencia]],2),"-",MID(OP[[#This Row],[Fuente]],1,1))</f>
        <v>28525-42-N</v>
      </c>
      <c r="F1026" t="str">
        <f>_xlfn.CONCAT(MID(OP[[#This Row],[CDP]],1,10),"-",RIGHT(OP[[#This Row],[Dependencia]],2),"-",MID(OP[[#This Row],[Fuente]],1,1))</f>
        <v>3625-42-N</v>
      </c>
      <c r="G1026" t="s">
        <v>1418</v>
      </c>
      <c r="H1026">
        <v>45726</v>
      </c>
      <c r="I1026">
        <v>45728.095925925925</v>
      </c>
      <c r="J1026" t="s">
        <v>51</v>
      </c>
      <c r="K1026" s="1">
        <v>2646276</v>
      </c>
      <c r="L1026" s="1">
        <v>13443</v>
      </c>
      <c r="M1026" s="1">
        <v>2632833</v>
      </c>
      <c r="N1026" t="s">
        <v>52</v>
      </c>
      <c r="O1026" t="s">
        <v>53</v>
      </c>
      <c r="P1026" t="s">
        <v>169</v>
      </c>
      <c r="Q1026">
        <v>1018427297</v>
      </c>
      <c r="R1026" t="s">
        <v>1419</v>
      </c>
      <c r="S1026" t="s">
        <v>56</v>
      </c>
      <c r="T1026" t="s">
        <v>57</v>
      </c>
      <c r="U1026" s="3" t="s">
        <v>1420</v>
      </c>
      <c r="V1026" t="s">
        <v>59</v>
      </c>
      <c r="W1026">
        <v>860007335</v>
      </c>
      <c r="X1026" t="s">
        <v>201</v>
      </c>
      <c r="Y1026">
        <v>923242</v>
      </c>
      <c r="Z1026" t="s">
        <v>702</v>
      </c>
      <c r="AA1026" t="s">
        <v>62</v>
      </c>
      <c r="AB1026" t="s">
        <v>63</v>
      </c>
      <c r="AC1026" t="s">
        <v>172</v>
      </c>
      <c r="AD1026" t="s">
        <v>173</v>
      </c>
      <c r="AE1026" t="s">
        <v>66</v>
      </c>
      <c r="AF1026" s="1">
        <v>2646276</v>
      </c>
      <c r="AG1026" s="1">
        <v>0</v>
      </c>
      <c r="AH1026" s="1">
        <v>0</v>
      </c>
      <c r="AI1026" s="1">
        <v>0</v>
      </c>
      <c r="AJ1026" t="s">
        <v>67</v>
      </c>
      <c r="AM1026" t="s">
        <v>68</v>
      </c>
      <c r="AS1026">
        <v>3625</v>
      </c>
      <c r="AT1026">
        <v>3625</v>
      </c>
      <c r="AU1026">
        <v>28525</v>
      </c>
      <c r="AV1026">
        <v>0</v>
      </c>
      <c r="AX1026">
        <v>33725</v>
      </c>
      <c r="AY1026">
        <v>64602125</v>
      </c>
      <c r="AZ1026" t="s">
        <v>70</v>
      </c>
      <c r="BA1026">
        <v>45698</v>
      </c>
      <c r="BB1026" t="s">
        <v>174</v>
      </c>
      <c r="BC1026" t="s">
        <v>1421</v>
      </c>
      <c r="BD1026" t="s">
        <v>1422</v>
      </c>
    </row>
    <row r="1027" spans="1:56" x14ac:dyDescent="0.25">
      <c r="A1027" t="str">
        <f>OP[[#This Row],[CODIGO_OP]]&amp;OP[[#This Row],[Rubro]]</f>
        <v>64602225-10-NC-3603-1300-20-20305C-3603025-02</v>
      </c>
      <c r="B1027" t="str">
        <f>OP[[#This Row],[CODIGO_CRP]]&amp;OP[[#This Row],[Rubro]]</f>
        <v>29525-10-NC-3603-1300-20-20305C-3603025-02</v>
      </c>
      <c r="C1027" t="str">
        <f>OP[[#This Row],[CODIGO_CDP]]&amp;OP[[#This Row],[Rubro]]</f>
        <v>1925-10-NC-3603-1300-20-20305C-3603025-02</v>
      </c>
      <c r="D1027" t="str">
        <f>_xlfn.CONCAT(MID(OP[[#This Row],[Numero Documento]],1,10),"-",RIGHT(OP[[#This Row],[Dependencia]],2),"-",MID(OP[[#This Row],[Fuente]],1,1))</f>
        <v>64602225-10-N</v>
      </c>
      <c r="E1027" t="str">
        <f>_xlfn.CONCAT(MID(OP[[#This Row],[Compromisos]],1,10),"-",RIGHT(OP[[#This Row],[Dependencia]],2),"-",MID(OP[[#This Row],[Fuente]],1,1))</f>
        <v>29525-10-N</v>
      </c>
      <c r="F1027" t="str">
        <f>_xlfn.CONCAT(MID(OP[[#This Row],[CDP]],1,10),"-",RIGHT(OP[[#This Row],[Dependencia]],2),"-",MID(OP[[#This Row],[Fuente]],1,1))</f>
        <v>1925-10-N</v>
      </c>
      <c r="G1027" t="s">
        <v>1423</v>
      </c>
      <c r="H1027">
        <v>45726</v>
      </c>
      <c r="I1027">
        <v>45728.083981481483</v>
      </c>
      <c r="J1027" t="s">
        <v>51</v>
      </c>
      <c r="K1027" s="1">
        <v>1226000</v>
      </c>
      <c r="L1027" s="1">
        <v>5976</v>
      </c>
      <c r="M1027" s="1">
        <v>1220024</v>
      </c>
      <c r="N1027" t="s">
        <v>52</v>
      </c>
      <c r="O1027" t="s">
        <v>53</v>
      </c>
      <c r="P1027" t="s">
        <v>169</v>
      </c>
      <c r="Q1027">
        <v>1073704418</v>
      </c>
      <c r="R1027" t="s">
        <v>1424</v>
      </c>
      <c r="S1027" t="s">
        <v>56</v>
      </c>
      <c r="T1027" t="s">
        <v>57</v>
      </c>
      <c r="U1027" s="3" t="s">
        <v>1425</v>
      </c>
      <c r="V1027" t="s">
        <v>59</v>
      </c>
      <c r="W1027">
        <v>860002964</v>
      </c>
      <c r="X1027" t="s">
        <v>242</v>
      </c>
      <c r="Y1027">
        <v>923210</v>
      </c>
      <c r="Z1027" t="s">
        <v>61</v>
      </c>
      <c r="AA1027" t="s">
        <v>62</v>
      </c>
      <c r="AB1027" t="s">
        <v>63</v>
      </c>
      <c r="AC1027" t="s">
        <v>172</v>
      </c>
      <c r="AD1027" t="s">
        <v>173</v>
      </c>
      <c r="AE1027" t="s">
        <v>66</v>
      </c>
      <c r="AF1027" s="1">
        <v>1226000</v>
      </c>
      <c r="AG1027" s="1">
        <v>0</v>
      </c>
      <c r="AH1027" s="1">
        <v>0</v>
      </c>
      <c r="AI1027" s="1">
        <v>0</v>
      </c>
      <c r="AJ1027" t="s">
        <v>67</v>
      </c>
      <c r="AM1027" t="s">
        <v>68</v>
      </c>
      <c r="AS1027">
        <v>1925</v>
      </c>
      <c r="AT1027">
        <v>1925</v>
      </c>
      <c r="AU1027">
        <v>29525</v>
      </c>
      <c r="AV1027">
        <v>0</v>
      </c>
      <c r="AX1027">
        <v>33825</v>
      </c>
      <c r="AY1027">
        <v>64602225</v>
      </c>
      <c r="AZ1027" t="s">
        <v>70</v>
      </c>
      <c r="BA1027">
        <v>45700</v>
      </c>
      <c r="BB1027" t="s">
        <v>174</v>
      </c>
      <c r="BC1027" t="s">
        <v>1426</v>
      </c>
      <c r="BD1027" t="s">
        <v>1427</v>
      </c>
    </row>
    <row r="1028" spans="1:56" x14ac:dyDescent="0.25">
      <c r="A1028" t="str">
        <f>OP[[#This Row],[CODIGO_OP]]&amp;OP[[#This Row],[Rubro]]</f>
        <v>64602325-10-NC-3603-1300-20-20305C-3603025-02</v>
      </c>
      <c r="B1028" t="str">
        <f>OP[[#This Row],[CODIGO_CRP]]&amp;OP[[#This Row],[Rubro]]</f>
        <v>29725-10-NC-3603-1300-20-20305C-3603025-02</v>
      </c>
      <c r="C1028" t="str">
        <f>OP[[#This Row],[CODIGO_CDP]]&amp;OP[[#This Row],[Rubro]]</f>
        <v>1925-10-NC-3603-1300-20-20305C-3603025-02</v>
      </c>
      <c r="D1028" t="str">
        <f>_xlfn.CONCAT(MID(OP[[#This Row],[Numero Documento]],1,10),"-",RIGHT(OP[[#This Row],[Dependencia]],2),"-",MID(OP[[#This Row],[Fuente]],1,1))</f>
        <v>64602325-10-N</v>
      </c>
      <c r="E1028" t="str">
        <f>_xlfn.CONCAT(MID(OP[[#This Row],[Compromisos]],1,10),"-",RIGHT(OP[[#This Row],[Dependencia]],2),"-",MID(OP[[#This Row],[Fuente]],1,1))</f>
        <v>29725-10-N</v>
      </c>
      <c r="F1028" t="str">
        <f>_xlfn.CONCAT(MID(OP[[#This Row],[CDP]],1,10),"-",RIGHT(OP[[#This Row],[Dependencia]],2),"-",MID(OP[[#This Row],[Fuente]],1,1))</f>
        <v>1925-10-N</v>
      </c>
      <c r="G1028" t="s">
        <v>1428</v>
      </c>
      <c r="H1028">
        <v>45726</v>
      </c>
      <c r="I1028">
        <v>45728.100057870368</v>
      </c>
      <c r="J1028" t="s">
        <v>51</v>
      </c>
      <c r="K1028" s="1">
        <v>1304667</v>
      </c>
      <c r="L1028" s="1">
        <v>6448</v>
      </c>
      <c r="M1028" s="1">
        <v>1298219</v>
      </c>
      <c r="N1028" t="s">
        <v>52</v>
      </c>
      <c r="O1028" t="s">
        <v>53</v>
      </c>
      <c r="P1028" t="s">
        <v>169</v>
      </c>
      <c r="Q1028">
        <v>52760141</v>
      </c>
      <c r="R1028" t="s">
        <v>1429</v>
      </c>
      <c r="S1028" t="s">
        <v>56</v>
      </c>
      <c r="T1028" t="s">
        <v>57</v>
      </c>
      <c r="U1028" s="3" t="s">
        <v>1430</v>
      </c>
      <c r="V1028" t="s">
        <v>59</v>
      </c>
      <c r="W1028">
        <v>860034313</v>
      </c>
      <c r="X1028" t="s">
        <v>97</v>
      </c>
      <c r="Y1028">
        <v>923210</v>
      </c>
      <c r="Z1028" t="s">
        <v>61</v>
      </c>
      <c r="AA1028" t="s">
        <v>62</v>
      </c>
      <c r="AB1028" t="s">
        <v>63</v>
      </c>
      <c r="AC1028" t="s">
        <v>172</v>
      </c>
      <c r="AD1028" t="s">
        <v>173</v>
      </c>
      <c r="AE1028" t="s">
        <v>66</v>
      </c>
      <c r="AF1028" s="1">
        <v>1304667</v>
      </c>
      <c r="AG1028" s="1">
        <v>0</v>
      </c>
      <c r="AH1028" s="1">
        <v>0</v>
      </c>
      <c r="AI1028" s="1">
        <v>0</v>
      </c>
      <c r="AJ1028" t="s">
        <v>67</v>
      </c>
      <c r="AM1028" t="s">
        <v>68</v>
      </c>
      <c r="AS1028">
        <v>1925</v>
      </c>
      <c r="AT1028">
        <v>1925</v>
      </c>
      <c r="AU1028">
        <v>29725</v>
      </c>
      <c r="AV1028">
        <v>0</v>
      </c>
      <c r="AX1028">
        <v>34025</v>
      </c>
      <c r="AY1028">
        <v>64602325</v>
      </c>
      <c r="AZ1028" t="s">
        <v>70</v>
      </c>
      <c r="BA1028">
        <v>45700</v>
      </c>
      <c r="BB1028" t="s">
        <v>174</v>
      </c>
      <c r="BC1028" t="s">
        <v>1431</v>
      </c>
      <c r="BD1028" t="s">
        <v>1432</v>
      </c>
    </row>
    <row r="1029" spans="1:56" x14ac:dyDescent="0.25">
      <c r="A1029" t="str">
        <f>OP[[#This Row],[CODIGO_OP]]&amp;OP[[#This Row],[Rubro]]</f>
        <v>64602425-10-NC-3603-1300-20-20305C-3603025-02</v>
      </c>
      <c r="B1029" t="str">
        <f>OP[[#This Row],[CODIGO_CRP]]&amp;OP[[#This Row],[Rubro]]</f>
        <v>29925-10-NC-3603-1300-20-20305C-3603025-02</v>
      </c>
      <c r="C1029" t="str">
        <f>OP[[#This Row],[CODIGO_CDP]]&amp;OP[[#This Row],[Rubro]]</f>
        <v>1925-10-NC-3603-1300-20-20305C-3603025-02</v>
      </c>
      <c r="D1029" t="str">
        <f>_xlfn.CONCAT(MID(OP[[#This Row],[Numero Documento]],1,10),"-",RIGHT(OP[[#This Row],[Dependencia]],2),"-",MID(OP[[#This Row],[Fuente]],1,1))</f>
        <v>64602425-10-N</v>
      </c>
      <c r="E1029" t="str">
        <f>_xlfn.CONCAT(MID(OP[[#This Row],[Compromisos]],1,10),"-",RIGHT(OP[[#This Row],[Dependencia]],2),"-",MID(OP[[#This Row],[Fuente]],1,1))</f>
        <v>29925-10-N</v>
      </c>
      <c r="F1029" t="str">
        <f>_xlfn.CONCAT(MID(OP[[#This Row],[CDP]],1,10),"-",RIGHT(OP[[#This Row],[Dependencia]],2),"-",MID(OP[[#This Row],[Fuente]],1,1))</f>
        <v>1925-10-N</v>
      </c>
      <c r="G1029" t="s">
        <v>1433</v>
      </c>
      <c r="H1029">
        <v>45726</v>
      </c>
      <c r="I1029">
        <v>45728.083981481483</v>
      </c>
      <c r="J1029" t="s">
        <v>51</v>
      </c>
      <c r="K1029" s="1">
        <v>1226000</v>
      </c>
      <c r="L1029" s="1">
        <v>5976</v>
      </c>
      <c r="M1029" s="1">
        <v>1220024</v>
      </c>
      <c r="N1029" t="s">
        <v>52</v>
      </c>
      <c r="O1029" t="s">
        <v>53</v>
      </c>
      <c r="P1029" t="s">
        <v>169</v>
      </c>
      <c r="Q1029">
        <v>1071349192</v>
      </c>
      <c r="R1029" t="s">
        <v>1434</v>
      </c>
      <c r="S1029" t="s">
        <v>56</v>
      </c>
      <c r="T1029" t="s">
        <v>57</v>
      </c>
      <c r="U1029" s="3" t="s">
        <v>1435</v>
      </c>
      <c r="V1029" t="s">
        <v>59</v>
      </c>
      <c r="W1029">
        <v>860002964</v>
      </c>
      <c r="X1029" t="s">
        <v>242</v>
      </c>
      <c r="Y1029">
        <v>923210</v>
      </c>
      <c r="Z1029" t="s">
        <v>61</v>
      </c>
      <c r="AA1029" t="s">
        <v>62</v>
      </c>
      <c r="AB1029" t="s">
        <v>63</v>
      </c>
      <c r="AC1029" t="s">
        <v>172</v>
      </c>
      <c r="AD1029" t="s">
        <v>173</v>
      </c>
      <c r="AE1029" t="s">
        <v>66</v>
      </c>
      <c r="AF1029" s="1">
        <v>1226000</v>
      </c>
      <c r="AG1029" s="1">
        <v>0</v>
      </c>
      <c r="AH1029" s="1">
        <v>0</v>
      </c>
      <c r="AI1029" s="1">
        <v>0</v>
      </c>
      <c r="AJ1029" t="s">
        <v>67</v>
      </c>
      <c r="AM1029" t="s">
        <v>68</v>
      </c>
      <c r="AS1029">
        <v>1925</v>
      </c>
      <c r="AT1029">
        <v>1925</v>
      </c>
      <c r="AU1029">
        <v>29925</v>
      </c>
      <c r="AV1029">
        <v>0</v>
      </c>
      <c r="AX1029">
        <v>34125</v>
      </c>
      <c r="AY1029">
        <v>64602425</v>
      </c>
      <c r="AZ1029" t="s">
        <v>70</v>
      </c>
      <c r="BA1029">
        <v>45700</v>
      </c>
      <c r="BB1029" t="s">
        <v>174</v>
      </c>
      <c r="BC1029" t="s">
        <v>1436</v>
      </c>
      <c r="BD1029" t="s">
        <v>1437</v>
      </c>
    </row>
    <row r="1030" spans="1:56" x14ac:dyDescent="0.25">
      <c r="A1030" t="str">
        <f>OP[[#This Row],[CODIGO_OP]]&amp;OP[[#This Row],[Rubro]]</f>
        <v>64602525-10-NC-3603-1300-20-20305C-3603025-02</v>
      </c>
      <c r="B1030" t="str">
        <f>OP[[#This Row],[CODIGO_CRP]]&amp;OP[[#This Row],[Rubro]]</f>
        <v>30025-10-NC-3603-1300-20-20305C-3603025-02</v>
      </c>
      <c r="C1030" t="str">
        <f>OP[[#This Row],[CODIGO_CDP]]&amp;OP[[#This Row],[Rubro]]</f>
        <v>1925-10-NC-3603-1300-20-20305C-3603025-02</v>
      </c>
      <c r="D1030" t="str">
        <f>_xlfn.CONCAT(MID(OP[[#This Row],[Numero Documento]],1,10),"-",RIGHT(OP[[#This Row],[Dependencia]],2),"-",MID(OP[[#This Row],[Fuente]],1,1))</f>
        <v>64602525-10-N</v>
      </c>
      <c r="E1030" t="str">
        <f>_xlfn.CONCAT(MID(OP[[#This Row],[Compromisos]],1,10),"-",RIGHT(OP[[#This Row],[Dependencia]],2),"-",MID(OP[[#This Row],[Fuente]],1,1))</f>
        <v>30025-10-N</v>
      </c>
      <c r="F1030" t="str">
        <f>_xlfn.CONCAT(MID(OP[[#This Row],[CDP]],1,10),"-",RIGHT(OP[[#This Row],[Dependencia]],2),"-",MID(OP[[#This Row],[Fuente]],1,1))</f>
        <v>1925-10-N</v>
      </c>
      <c r="G1030" t="s">
        <v>1438</v>
      </c>
      <c r="H1030">
        <v>45726</v>
      </c>
      <c r="I1030">
        <v>45728.095509259256</v>
      </c>
      <c r="J1030" t="s">
        <v>51</v>
      </c>
      <c r="K1030" s="1">
        <v>1765227</v>
      </c>
      <c r="L1030" s="1">
        <v>8157</v>
      </c>
      <c r="M1030" s="1">
        <v>1757070</v>
      </c>
      <c r="N1030" t="s">
        <v>52</v>
      </c>
      <c r="O1030" t="s">
        <v>53</v>
      </c>
      <c r="P1030" t="s">
        <v>169</v>
      </c>
      <c r="Q1030">
        <v>52202874</v>
      </c>
      <c r="R1030" t="s">
        <v>1439</v>
      </c>
      <c r="S1030" t="s">
        <v>56</v>
      </c>
      <c r="T1030" t="s">
        <v>57</v>
      </c>
      <c r="U1030" s="3" t="s">
        <v>1440</v>
      </c>
      <c r="V1030" t="s">
        <v>59</v>
      </c>
      <c r="W1030">
        <v>860007335</v>
      </c>
      <c r="X1030" t="s">
        <v>201</v>
      </c>
      <c r="Y1030">
        <v>923210</v>
      </c>
      <c r="Z1030" t="s">
        <v>61</v>
      </c>
      <c r="AA1030" t="s">
        <v>62</v>
      </c>
      <c r="AB1030" t="s">
        <v>63</v>
      </c>
      <c r="AC1030" t="s">
        <v>172</v>
      </c>
      <c r="AD1030" t="s">
        <v>173</v>
      </c>
      <c r="AE1030" t="s">
        <v>66</v>
      </c>
      <c r="AF1030" s="1">
        <v>1765227</v>
      </c>
      <c r="AG1030" s="1">
        <v>0</v>
      </c>
      <c r="AH1030" s="1">
        <v>0</v>
      </c>
      <c r="AI1030" s="1">
        <v>0</v>
      </c>
      <c r="AJ1030" t="s">
        <v>67</v>
      </c>
      <c r="AM1030" t="s">
        <v>68</v>
      </c>
      <c r="AS1030">
        <v>1925</v>
      </c>
      <c r="AT1030">
        <v>1925</v>
      </c>
      <c r="AU1030">
        <v>30025</v>
      </c>
      <c r="AV1030">
        <v>0</v>
      </c>
      <c r="AX1030">
        <v>34225</v>
      </c>
      <c r="AY1030">
        <v>64602525</v>
      </c>
      <c r="AZ1030" t="s">
        <v>70</v>
      </c>
      <c r="BA1030">
        <v>45700</v>
      </c>
      <c r="BB1030" t="s">
        <v>174</v>
      </c>
      <c r="BC1030" t="s">
        <v>1441</v>
      </c>
      <c r="BD1030" t="s">
        <v>1442</v>
      </c>
    </row>
    <row r="1031" spans="1:56" x14ac:dyDescent="0.25">
      <c r="A1031" t="str">
        <f>OP[[#This Row],[CODIGO_OP]]&amp;OP[[#This Row],[Rubro]]</f>
        <v>64602625-42-NC-3603-1300-20-20305C-3603025-02</v>
      </c>
      <c r="B1031" t="str">
        <f>OP[[#This Row],[CODIGO_CRP]]&amp;OP[[#This Row],[Rubro]]</f>
        <v>30125-42-NC-3603-1300-20-20305C-3603025-02</v>
      </c>
      <c r="C1031" t="str">
        <f>OP[[#This Row],[CODIGO_CDP]]&amp;OP[[#This Row],[Rubro]]</f>
        <v>3625-42-NC-3603-1300-20-20305C-3603025-02</v>
      </c>
      <c r="D1031" t="str">
        <f>_xlfn.CONCAT(MID(OP[[#This Row],[Numero Documento]],1,10),"-",RIGHT(OP[[#This Row],[Dependencia]],2),"-",MID(OP[[#This Row],[Fuente]],1,1))</f>
        <v>64602625-42-N</v>
      </c>
      <c r="E1031" t="str">
        <f>_xlfn.CONCAT(MID(OP[[#This Row],[Compromisos]],1,10),"-",RIGHT(OP[[#This Row],[Dependencia]],2),"-",MID(OP[[#This Row],[Fuente]],1,1))</f>
        <v>30125-42-N</v>
      </c>
      <c r="F1031" t="str">
        <f>_xlfn.CONCAT(MID(OP[[#This Row],[CDP]],1,10),"-",RIGHT(OP[[#This Row],[Dependencia]],2),"-",MID(OP[[#This Row],[Fuente]],1,1))</f>
        <v>3625-42-N</v>
      </c>
      <c r="G1031" t="s">
        <v>1443</v>
      </c>
      <c r="H1031">
        <v>45726</v>
      </c>
      <c r="I1031">
        <v>45728.09165509259</v>
      </c>
      <c r="J1031" t="s">
        <v>51</v>
      </c>
      <c r="K1031" s="1">
        <v>1512334</v>
      </c>
      <c r="L1031" s="1">
        <v>6639</v>
      </c>
      <c r="M1031" s="1">
        <v>1505695</v>
      </c>
      <c r="N1031" t="s">
        <v>52</v>
      </c>
      <c r="O1031" t="s">
        <v>53</v>
      </c>
      <c r="P1031" t="s">
        <v>169</v>
      </c>
      <c r="Q1031">
        <v>51890685</v>
      </c>
      <c r="R1031" t="s">
        <v>1444</v>
      </c>
      <c r="S1031" t="s">
        <v>56</v>
      </c>
      <c r="T1031" t="s">
        <v>57</v>
      </c>
      <c r="U1031" s="3" t="s">
        <v>1445</v>
      </c>
      <c r="V1031" t="s">
        <v>59</v>
      </c>
      <c r="W1031">
        <v>890903938</v>
      </c>
      <c r="X1031" t="s">
        <v>86</v>
      </c>
      <c r="Y1031">
        <v>923242</v>
      </c>
      <c r="Z1031" t="s">
        <v>702</v>
      </c>
      <c r="AA1031" t="s">
        <v>62</v>
      </c>
      <c r="AB1031" t="s">
        <v>63</v>
      </c>
      <c r="AC1031" t="s">
        <v>172</v>
      </c>
      <c r="AD1031" t="s">
        <v>173</v>
      </c>
      <c r="AE1031" t="s">
        <v>66</v>
      </c>
      <c r="AF1031" s="1">
        <v>1512334</v>
      </c>
      <c r="AG1031" s="1">
        <v>0</v>
      </c>
      <c r="AH1031" s="1">
        <v>0</v>
      </c>
      <c r="AI1031" s="1">
        <v>0</v>
      </c>
      <c r="AJ1031" t="s">
        <v>67</v>
      </c>
      <c r="AM1031" t="s">
        <v>68</v>
      </c>
      <c r="AS1031">
        <v>3625</v>
      </c>
      <c r="AT1031">
        <v>3625</v>
      </c>
      <c r="AU1031">
        <v>30125</v>
      </c>
      <c r="AV1031">
        <v>0</v>
      </c>
      <c r="AX1031">
        <v>34325</v>
      </c>
      <c r="AY1031">
        <v>64602625</v>
      </c>
      <c r="AZ1031" t="s">
        <v>70</v>
      </c>
      <c r="BA1031">
        <v>45700</v>
      </c>
      <c r="BB1031" t="s">
        <v>174</v>
      </c>
      <c r="BC1031" t="s">
        <v>1446</v>
      </c>
      <c r="BD1031" t="s">
        <v>1447</v>
      </c>
    </row>
    <row r="1032" spans="1:56" x14ac:dyDescent="0.25">
      <c r="A1032" t="str">
        <f>OP[[#This Row],[CODIGO_OP]]&amp;OP[[#This Row],[Rubro]]</f>
        <v>64602725-42-NC-3603-1300-20-20305C-3603025-02</v>
      </c>
      <c r="B1032" t="str">
        <f>OP[[#This Row],[CODIGO_CRP]]&amp;OP[[#This Row],[Rubro]]</f>
        <v>30925-42-NC-3603-1300-20-20305C-3603025-02</v>
      </c>
      <c r="C1032" t="str">
        <f>OP[[#This Row],[CODIGO_CDP]]&amp;OP[[#This Row],[Rubro]]</f>
        <v>3625-42-NC-3603-1300-20-20305C-3603025-02</v>
      </c>
      <c r="D1032" t="str">
        <f>_xlfn.CONCAT(MID(OP[[#This Row],[Numero Documento]],1,10),"-",RIGHT(OP[[#This Row],[Dependencia]],2),"-",MID(OP[[#This Row],[Fuente]],1,1))</f>
        <v>64602725-42-N</v>
      </c>
      <c r="E1032" t="str">
        <f>_xlfn.CONCAT(MID(OP[[#This Row],[Compromisos]],1,10),"-",RIGHT(OP[[#This Row],[Dependencia]],2),"-",MID(OP[[#This Row],[Fuente]],1,1))</f>
        <v>30925-42-N</v>
      </c>
      <c r="F1032" t="str">
        <f>_xlfn.CONCAT(MID(OP[[#This Row],[CDP]],1,10),"-",RIGHT(OP[[#This Row],[Dependencia]],2),"-",MID(OP[[#This Row],[Fuente]],1,1))</f>
        <v>3625-42-N</v>
      </c>
      <c r="G1032" t="s">
        <v>1448</v>
      </c>
      <c r="H1032">
        <v>45726</v>
      </c>
      <c r="I1032">
        <v>45728.095520833333</v>
      </c>
      <c r="J1032" t="s">
        <v>51</v>
      </c>
      <c r="K1032" s="1">
        <v>1764184</v>
      </c>
      <c r="L1032" s="1">
        <v>8637</v>
      </c>
      <c r="M1032" s="1">
        <v>1755547</v>
      </c>
      <c r="N1032" t="s">
        <v>52</v>
      </c>
      <c r="O1032" t="s">
        <v>53</v>
      </c>
      <c r="P1032" t="s">
        <v>169</v>
      </c>
      <c r="Q1032">
        <v>1073698639</v>
      </c>
      <c r="R1032" t="s">
        <v>1449</v>
      </c>
      <c r="S1032" t="s">
        <v>56</v>
      </c>
      <c r="T1032" t="s">
        <v>57</v>
      </c>
      <c r="U1032" s="3" t="s">
        <v>1450</v>
      </c>
      <c r="V1032" t="s">
        <v>59</v>
      </c>
      <c r="W1032">
        <v>860007335</v>
      </c>
      <c r="X1032" t="s">
        <v>201</v>
      </c>
      <c r="Y1032">
        <v>923242</v>
      </c>
      <c r="Z1032" t="s">
        <v>702</v>
      </c>
      <c r="AA1032" t="s">
        <v>62</v>
      </c>
      <c r="AB1032" t="s">
        <v>63</v>
      </c>
      <c r="AC1032" t="s">
        <v>172</v>
      </c>
      <c r="AD1032" t="s">
        <v>173</v>
      </c>
      <c r="AE1032" t="s">
        <v>66</v>
      </c>
      <c r="AF1032" s="1">
        <v>1764184</v>
      </c>
      <c r="AG1032" s="1">
        <v>0</v>
      </c>
      <c r="AH1032" s="1">
        <v>0</v>
      </c>
      <c r="AI1032" s="1">
        <v>0</v>
      </c>
      <c r="AJ1032" t="s">
        <v>67</v>
      </c>
      <c r="AM1032" t="s">
        <v>68</v>
      </c>
      <c r="AS1032">
        <v>3625</v>
      </c>
      <c r="AT1032">
        <v>3625</v>
      </c>
      <c r="AU1032">
        <v>30925</v>
      </c>
      <c r="AV1032">
        <v>0</v>
      </c>
      <c r="AX1032">
        <v>34425</v>
      </c>
      <c r="AY1032">
        <v>64602725</v>
      </c>
      <c r="AZ1032" t="s">
        <v>70</v>
      </c>
      <c r="BA1032">
        <v>45705</v>
      </c>
      <c r="BB1032" t="s">
        <v>174</v>
      </c>
      <c r="BC1032" t="s">
        <v>1451</v>
      </c>
      <c r="BD1032" t="s">
        <v>1422</v>
      </c>
    </row>
    <row r="1033" spans="1:56" x14ac:dyDescent="0.25">
      <c r="A1033" t="str">
        <f>OP[[#This Row],[CODIGO_OP]]&amp;OP[[#This Row],[Rubro]]</f>
        <v>64602825-42-NC-3603-1300-20-20305C-3603025-02</v>
      </c>
      <c r="B1033" t="str">
        <f>OP[[#This Row],[CODIGO_CRP]]&amp;OP[[#This Row],[Rubro]]</f>
        <v>31125-42-NC-3603-1300-20-20305C-3603025-02</v>
      </c>
      <c r="C1033" t="str">
        <f>OP[[#This Row],[CODIGO_CDP]]&amp;OP[[#This Row],[Rubro]]</f>
        <v>3625-42-NC-3603-1300-20-20305C-3603025-02</v>
      </c>
      <c r="D1033" t="str">
        <f>_xlfn.CONCAT(MID(OP[[#This Row],[Numero Documento]],1,10),"-",RIGHT(OP[[#This Row],[Dependencia]],2),"-",MID(OP[[#This Row],[Fuente]],1,1))</f>
        <v>64602825-42-N</v>
      </c>
      <c r="E1033" t="str">
        <f>_xlfn.CONCAT(MID(OP[[#This Row],[Compromisos]],1,10),"-",RIGHT(OP[[#This Row],[Dependencia]],2),"-",MID(OP[[#This Row],[Fuente]],1,1))</f>
        <v>31125-42-N</v>
      </c>
      <c r="F1033" t="str">
        <f>_xlfn.CONCAT(MID(OP[[#This Row],[CDP]],1,10),"-",RIGHT(OP[[#This Row],[Dependencia]],2),"-",MID(OP[[#This Row],[Fuente]],1,1))</f>
        <v>3625-42-N</v>
      </c>
      <c r="G1033" t="s">
        <v>1452</v>
      </c>
      <c r="H1033">
        <v>45726</v>
      </c>
      <c r="I1033">
        <v>45728.095520833333</v>
      </c>
      <c r="J1033" t="s">
        <v>51</v>
      </c>
      <c r="K1033" s="1">
        <v>1790092</v>
      </c>
      <c r="L1033" s="1">
        <v>9847</v>
      </c>
      <c r="M1033" s="1">
        <v>1780245</v>
      </c>
      <c r="N1033" t="s">
        <v>52</v>
      </c>
      <c r="O1033" t="s">
        <v>53</v>
      </c>
      <c r="P1033" t="s">
        <v>169</v>
      </c>
      <c r="Q1033">
        <v>1024466962</v>
      </c>
      <c r="R1033" t="s">
        <v>1453</v>
      </c>
      <c r="S1033" t="s">
        <v>56</v>
      </c>
      <c r="T1033" t="s">
        <v>57</v>
      </c>
      <c r="U1033" s="3" t="s">
        <v>1454</v>
      </c>
      <c r="V1033" t="s">
        <v>59</v>
      </c>
      <c r="W1033">
        <v>860007335</v>
      </c>
      <c r="X1033" t="s">
        <v>201</v>
      </c>
      <c r="Y1033">
        <v>923242</v>
      </c>
      <c r="Z1033" t="s">
        <v>702</v>
      </c>
      <c r="AA1033" t="s">
        <v>62</v>
      </c>
      <c r="AB1033" t="s">
        <v>63</v>
      </c>
      <c r="AC1033" t="s">
        <v>172</v>
      </c>
      <c r="AD1033" t="s">
        <v>173</v>
      </c>
      <c r="AE1033" t="s">
        <v>66</v>
      </c>
      <c r="AF1033" s="1">
        <v>1790092</v>
      </c>
      <c r="AG1033" s="1">
        <v>0</v>
      </c>
      <c r="AH1033" s="1">
        <v>0</v>
      </c>
      <c r="AI1033" s="1">
        <v>0</v>
      </c>
      <c r="AJ1033" t="s">
        <v>67</v>
      </c>
      <c r="AM1033" t="s">
        <v>68</v>
      </c>
      <c r="AS1033">
        <v>3625</v>
      </c>
      <c r="AT1033">
        <v>3625</v>
      </c>
      <c r="AU1033">
        <v>31125</v>
      </c>
      <c r="AV1033">
        <v>0</v>
      </c>
      <c r="AX1033">
        <v>34525</v>
      </c>
      <c r="AY1033">
        <v>64602825</v>
      </c>
      <c r="AZ1033" t="s">
        <v>70</v>
      </c>
      <c r="BA1033">
        <v>45705</v>
      </c>
      <c r="BB1033" t="s">
        <v>174</v>
      </c>
      <c r="BC1033" t="s">
        <v>1455</v>
      </c>
      <c r="BD1033" t="s">
        <v>1456</v>
      </c>
    </row>
    <row r="1034" spans="1:56" x14ac:dyDescent="0.25">
      <c r="A1034" t="str">
        <f>OP[[#This Row],[CODIGO_OP]]&amp;OP[[#This Row],[Rubro]]</f>
        <v>64602925-28-NC-3603-1300-20-20305C-3603033-02</v>
      </c>
      <c r="B1034" t="str">
        <f>OP[[#This Row],[CODIGO_CRP]]&amp;OP[[#This Row],[Rubro]]</f>
        <v>31225-28-NC-3603-1300-20-20305C-3603033-02</v>
      </c>
      <c r="C1034" t="str">
        <f>OP[[#This Row],[CODIGO_CDP]]&amp;OP[[#This Row],[Rubro]]</f>
        <v>3325-28-NC-3603-1300-20-20305C-3603033-02</v>
      </c>
      <c r="D1034" t="str">
        <f>_xlfn.CONCAT(MID(OP[[#This Row],[Numero Documento]],1,10),"-",RIGHT(OP[[#This Row],[Dependencia]],2),"-",MID(OP[[#This Row],[Fuente]],1,1))</f>
        <v>64602925-28-N</v>
      </c>
      <c r="E1034" t="str">
        <f>_xlfn.CONCAT(MID(OP[[#This Row],[Compromisos]],1,10),"-",RIGHT(OP[[#This Row],[Dependencia]],2),"-",MID(OP[[#This Row],[Fuente]],1,1))</f>
        <v>31225-28-N</v>
      </c>
      <c r="F1034" t="str">
        <f>_xlfn.CONCAT(MID(OP[[#This Row],[CDP]],1,10),"-",RIGHT(OP[[#This Row],[Dependencia]],2),"-",MID(OP[[#This Row],[Fuente]],1,1))</f>
        <v>3325-28-N</v>
      </c>
      <c r="G1034" t="s">
        <v>1457</v>
      </c>
      <c r="H1034">
        <v>45726</v>
      </c>
      <c r="I1034">
        <v>45728.098182870373</v>
      </c>
      <c r="J1034" t="s">
        <v>51</v>
      </c>
      <c r="K1034" s="1">
        <v>2258667</v>
      </c>
      <c r="L1034" s="1">
        <v>11117</v>
      </c>
      <c r="M1034" s="1">
        <v>2247550</v>
      </c>
      <c r="N1034" t="s">
        <v>52</v>
      </c>
      <c r="O1034" t="s">
        <v>53</v>
      </c>
      <c r="P1034" t="s">
        <v>169</v>
      </c>
      <c r="Q1034">
        <v>1022371659</v>
      </c>
      <c r="R1034" t="s">
        <v>1458</v>
      </c>
      <c r="S1034" t="s">
        <v>56</v>
      </c>
      <c r="T1034" t="s">
        <v>57</v>
      </c>
      <c r="U1034" s="3" t="s">
        <v>1459</v>
      </c>
      <c r="V1034" t="s">
        <v>59</v>
      </c>
      <c r="W1034">
        <v>860034313</v>
      </c>
      <c r="X1034" t="s">
        <v>97</v>
      </c>
      <c r="Y1034">
        <v>923228</v>
      </c>
      <c r="Z1034" t="s">
        <v>304</v>
      </c>
      <c r="AA1034" t="s">
        <v>305</v>
      </c>
      <c r="AB1034" t="s">
        <v>306</v>
      </c>
      <c r="AC1034" t="s">
        <v>172</v>
      </c>
      <c r="AD1034" t="s">
        <v>173</v>
      </c>
      <c r="AE1034" t="s">
        <v>66</v>
      </c>
      <c r="AF1034" s="1">
        <v>2258667</v>
      </c>
      <c r="AG1034" s="1">
        <v>0</v>
      </c>
      <c r="AH1034" s="1">
        <v>0</v>
      </c>
      <c r="AI1034" s="1">
        <v>0</v>
      </c>
      <c r="AJ1034" t="s">
        <v>67</v>
      </c>
      <c r="AM1034" t="s">
        <v>68</v>
      </c>
      <c r="AS1034">
        <v>3325</v>
      </c>
      <c r="AT1034">
        <v>3325</v>
      </c>
      <c r="AU1034">
        <v>31225</v>
      </c>
      <c r="AV1034">
        <v>0</v>
      </c>
      <c r="AX1034">
        <v>34625</v>
      </c>
      <c r="AY1034">
        <v>64602925</v>
      </c>
      <c r="AZ1034" t="s">
        <v>70</v>
      </c>
      <c r="BA1034">
        <v>45705</v>
      </c>
      <c r="BB1034" t="s">
        <v>174</v>
      </c>
      <c r="BC1034" t="s">
        <v>1460</v>
      </c>
      <c r="BD1034" t="s">
        <v>1461</v>
      </c>
    </row>
    <row r="1035" spans="1:56" x14ac:dyDescent="0.25">
      <c r="A1035" t="str">
        <f>OP[[#This Row],[CODIGO_OP]]&amp;OP[[#This Row],[Rubro]]</f>
        <v>64603025-28-NC-3603-1300-20-20305C-3603033-02</v>
      </c>
      <c r="B1035" t="str">
        <f>OP[[#This Row],[CODIGO_CRP]]&amp;OP[[#This Row],[Rubro]]</f>
        <v>31325-28-NC-3603-1300-20-20305C-3603033-02</v>
      </c>
      <c r="C1035" t="str">
        <f>OP[[#This Row],[CODIGO_CDP]]&amp;OP[[#This Row],[Rubro]]</f>
        <v>3325-28-NC-3603-1300-20-20305C-3603033-02</v>
      </c>
      <c r="D1035" t="str">
        <f>_xlfn.CONCAT(MID(OP[[#This Row],[Numero Documento]],1,10),"-",RIGHT(OP[[#This Row],[Dependencia]],2),"-",MID(OP[[#This Row],[Fuente]],1,1))</f>
        <v>64603025-28-N</v>
      </c>
      <c r="E1035" t="str">
        <f>_xlfn.CONCAT(MID(OP[[#This Row],[Compromisos]],1,10),"-",RIGHT(OP[[#This Row],[Dependencia]],2),"-",MID(OP[[#This Row],[Fuente]],1,1))</f>
        <v>31325-28-N</v>
      </c>
      <c r="F1035" t="str">
        <f>_xlfn.CONCAT(MID(OP[[#This Row],[CDP]],1,10),"-",RIGHT(OP[[#This Row],[Dependencia]],2),"-",MID(OP[[#This Row],[Fuente]],1,1))</f>
        <v>3325-28-N</v>
      </c>
      <c r="G1035" t="s">
        <v>1462</v>
      </c>
      <c r="H1035">
        <v>45726</v>
      </c>
      <c r="I1035">
        <v>45728.098194444443</v>
      </c>
      <c r="J1035" t="s">
        <v>51</v>
      </c>
      <c r="K1035" s="1">
        <v>2258667</v>
      </c>
      <c r="L1035" s="1">
        <v>11766</v>
      </c>
      <c r="M1035" s="1">
        <v>2246901</v>
      </c>
      <c r="N1035" t="s">
        <v>52</v>
      </c>
      <c r="O1035" t="s">
        <v>53</v>
      </c>
      <c r="P1035" t="s">
        <v>169</v>
      </c>
      <c r="Q1035">
        <v>79822903</v>
      </c>
      <c r="R1035" t="s">
        <v>1463</v>
      </c>
      <c r="S1035" t="s">
        <v>56</v>
      </c>
      <c r="T1035" t="s">
        <v>57</v>
      </c>
      <c r="U1035" s="3" t="s">
        <v>1464</v>
      </c>
      <c r="V1035" t="s">
        <v>59</v>
      </c>
      <c r="W1035">
        <v>860034313</v>
      </c>
      <c r="X1035" t="s">
        <v>97</v>
      </c>
      <c r="Y1035">
        <v>923228</v>
      </c>
      <c r="Z1035" t="s">
        <v>304</v>
      </c>
      <c r="AA1035" t="s">
        <v>305</v>
      </c>
      <c r="AB1035" t="s">
        <v>306</v>
      </c>
      <c r="AC1035" t="s">
        <v>172</v>
      </c>
      <c r="AD1035" t="s">
        <v>173</v>
      </c>
      <c r="AE1035" t="s">
        <v>66</v>
      </c>
      <c r="AF1035" s="1">
        <v>2258667</v>
      </c>
      <c r="AG1035" s="1">
        <v>0</v>
      </c>
      <c r="AH1035" s="1">
        <v>0</v>
      </c>
      <c r="AI1035" s="1">
        <v>0</v>
      </c>
      <c r="AJ1035" t="s">
        <v>67</v>
      </c>
      <c r="AM1035" t="s">
        <v>68</v>
      </c>
      <c r="AS1035">
        <v>3325</v>
      </c>
      <c r="AT1035">
        <v>3325</v>
      </c>
      <c r="AU1035">
        <v>31325</v>
      </c>
      <c r="AV1035">
        <v>0</v>
      </c>
      <c r="AX1035">
        <v>34725</v>
      </c>
      <c r="AY1035">
        <v>64603025</v>
      </c>
      <c r="AZ1035" t="s">
        <v>70</v>
      </c>
      <c r="BA1035">
        <v>45705</v>
      </c>
      <c r="BB1035" t="s">
        <v>174</v>
      </c>
      <c r="BC1035" t="s">
        <v>1465</v>
      </c>
      <c r="BD1035" t="s">
        <v>1461</v>
      </c>
    </row>
    <row r="1036" spans="1:56" x14ac:dyDescent="0.25">
      <c r="A1036" t="str">
        <f>OP[[#This Row],[CODIGO_OP]]&amp;OP[[#This Row],[Rubro]]</f>
        <v>64603125-28-NC-3603-1300-20-20305C-3603033-02</v>
      </c>
      <c r="B1036" t="str">
        <f>OP[[#This Row],[CODIGO_CRP]]&amp;OP[[#This Row],[Rubro]]</f>
        <v>31425-28-NC-3603-1300-20-20305C-3603033-02</v>
      </c>
      <c r="C1036" t="str">
        <f>OP[[#This Row],[CODIGO_CDP]]&amp;OP[[#This Row],[Rubro]]</f>
        <v>3325-28-NC-3603-1300-20-20305C-3603033-02</v>
      </c>
      <c r="D1036" t="str">
        <f>_xlfn.CONCAT(MID(OP[[#This Row],[Numero Documento]],1,10),"-",RIGHT(OP[[#This Row],[Dependencia]],2),"-",MID(OP[[#This Row],[Fuente]],1,1))</f>
        <v>64603125-28-N</v>
      </c>
      <c r="E1036" t="str">
        <f>_xlfn.CONCAT(MID(OP[[#This Row],[Compromisos]],1,10),"-",RIGHT(OP[[#This Row],[Dependencia]],2),"-",MID(OP[[#This Row],[Fuente]],1,1))</f>
        <v>31425-28-N</v>
      </c>
      <c r="F1036" t="str">
        <f>_xlfn.CONCAT(MID(OP[[#This Row],[CDP]],1,10),"-",RIGHT(OP[[#This Row],[Dependencia]],2),"-",MID(OP[[#This Row],[Fuente]],1,1))</f>
        <v>3325-28-N</v>
      </c>
      <c r="G1036" t="s">
        <v>1466</v>
      </c>
      <c r="H1036">
        <v>45726</v>
      </c>
      <c r="I1036">
        <v>45728.093611111108</v>
      </c>
      <c r="J1036" t="s">
        <v>51</v>
      </c>
      <c r="K1036" s="1">
        <v>2258667</v>
      </c>
      <c r="L1036" s="1">
        <v>11117</v>
      </c>
      <c r="M1036" s="1">
        <v>2247550</v>
      </c>
      <c r="N1036" t="s">
        <v>52</v>
      </c>
      <c r="O1036" t="s">
        <v>53</v>
      </c>
      <c r="P1036" t="s">
        <v>169</v>
      </c>
      <c r="Q1036">
        <v>3171437</v>
      </c>
      <c r="R1036" t="s">
        <v>1467</v>
      </c>
      <c r="S1036" t="s">
        <v>56</v>
      </c>
      <c r="T1036" t="s">
        <v>57</v>
      </c>
      <c r="U1036" s="3" t="s">
        <v>1468</v>
      </c>
      <c r="V1036" t="s">
        <v>59</v>
      </c>
      <c r="W1036">
        <v>860003020</v>
      </c>
      <c r="X1036" t="s">
        <v>212</v>
      </c>
      <c r="Y1036">
        <v>923228</v>
      </c>
      <c r="Z1036" t="s">
        <v>304</v>
      </c>
      <c r="AA1036" t="s">
        <v>305</v>
      </c>
      <c r="AB1036" t="s">
        <v>306</v>
      </c>
      <c r="AC1036" t="s">
        <v>172</v>
      </c>
      <c r="AD1036" t="s">
        <v>173</v>
      </c>
      <c r="AE1036" t="s">
        <v>66</v>
      </c>
      <c r="AF1036" s="1">
        <v>2258667</v>
      </c>
      <c r="AG1036" s="1">
        <v>0</v>
      </c>
      <c r="AH1036" s="1">
        <v>0</v>
      </c>
      <c r="AI1036" s="1">
        <v>0</v>
      </c>
      <c r="AJ1036" t="s">
        <v>67</v>
      </c>
      <c r="AM1036" t="s">
        <v>68</v>
      </c>
      <c r="AS1036">
        <v>3325</v>
      </c>
      <c r="AT1036">
        <v>3325</v>
      </c>
      <c r="AU1036">
        <v>31425</v>
      </c>
      <c r="AV1036">
        <v>0</v>
      </c>
      <c r="AX1036">
        <v>34825</v>
      </c>
      <c r="AY1036">
        <v>64603125</v>
      </c>
      <c r="AZ1036" t="s">
        <v>70</v>
      </c>
      <c r="BA1036">
        <v>45705</v>
      </c>
      <c r="BB1036" t="s">
        <v>174</v>
      </c>
      <c r="BC1036" t="s">
        <v>1469</v>
      </c>
      <c r="BD1036" t="s">
        <v>1461</v>
      </c>
    </row>
    <row r="1037" spans="1:56" x14ac:dyDescent="0.25">
      <c r="A1037" t="str">
        <f>OP[[#This Row],[CODIGO_OP]]&amp;OP[[#This Row],[Rubro]]</f>
        <v>64603225-28-NC-3603-1300-20-20305C-3603033-02</v>
      </c>
      <c r="B1037" t="str">
        <f>OP[[#This Row],[CODIGO_CRP]]&amp;OP[[#This Row],[Rubro]]</f>
        <v>31525-28-NC-3603-1300-20-20305C-3603033-02</v>
      </c>
      <c r="C1037" t="str">
        <f>OP[[#This Row],[CODIGO_CDP]]&amp;OP[[#This Row],[Rubro]]</f>
        <v>3325-28-NC-3603-1300-20-20305C-3603033-02</v>
      </c>
      <c r="D1037" t="str">
        <f>_xlfn.CONCAT(MID(OP[[#This Row],[Numero Documento]],1,10),"-",RIGHT(OP[[#This Row],[Dependencia]],2),"-",MID(OP[[#This Row],[Fuente]],1,1))</f>
        <v>64603225-28-N</v>
      </c>
      <c r="E1037" t="str">
        <f>_xlfn.CONCAT(MID(OP[[#This Row],[Compromisos]],1,10),"-",RIGHT(OP[[#This Row],[Dependencia]],2),"-",MID(OP[[#This Row],[Fuente]],1,1))</f>
        <v>31525-28-N</v>
      </c>
      <c r="F1037" t="str">
        <f>_xlfn.CONCAT(MID(OP[[#This Row],[CDP]],1,10),"-",RIGHT(OP[[#This Row],[Dependencia]],2),"-",MID(OP[[#This Row],[Fuente]],1,1))</f>
        <v>3325-28-N</v>
      </c>
      <c r="G1037" t="s">
        <v>1470</v>
      </c>
      <c r="H1037">
        <v>45726</v>
      </c>
      <c r="I1037">
        <v>45728.098194444443</v>
      </c>
      <c r="J1037" t="s">
        <v>51</v>
      </c>
      <c r="K1037" s="1">
        <v>2258667</v>
      </c>
      <c r="L1037" s="1">
        <v>11117</v>
      </c>
      <c r="M1037" s="1">
        <v>2247550</v>
      </c>
      <c r="N1037" t="s">
        <v>52</v>
      </c>
      <c r="O1037" t="s">
        <v>53</v>
      </c>
      <c r="P1037" t="s">
        <v>169</v>
      </c>
      <c r="Q1037">
        <v>17973156</v>
      </c>
      <c r="R1037" t="s">
        <v>1471</v>
      </c>
      <c r="S1037" t="s">
        <v>56</v>
      </c>
      <c r="T1037" t="s">
        <v>57</v>
      </c>
      <c r="U1037" s="3" t="s">
        <v>1472</v>
      </c>
      <c r="V1037" t="s">
        <v>59</v>
      </c>
      <c r="W1037">
        <v>860034313</v>
      </c>
      <c r="X1037" t="s">
        <v>97</v>
      </c>
      <c r="Y1037">
        <v>923228</v>
      </c>
      <c r="Z1037" t="s">
        <v>304</v>
      </c>
      <c r="AA1037" t="s">
        <v>305</v>
      </c>
      <c r="AB1037" t="s">
        <v>306</v>
      </c>
      <c r="AC1037" t="s">
        <v>172</v>
      </c>
      <c r="AD1037" t="s">
        <v>173</v>
      </c>
      <c r="AE1037" t="s">
        <v>66</v>
      </c>
      <c r="AF1037" s="1">
        <v>2258667</v>
      </c>
      <c r="AG1037" s="1">
        <v>0</v>
      </c>
      <c r="AH1037" s="1">
        <v>0</v>
      </c>
      <c r="AI1037" s="1">
        <v>0</v>
      </c>
      <c r="AJ1037" t="s">
        <v>67</v>
      </c>
      <c r="AM1037" t="s">
        <v>68</v>
      </c>
      <c r="AS1037">
        <v>3325</v>
      </c>
      <c r="AT1037">
        <v>3325</v>
      </c>
      <c r="AU1037">
        <v>31525</v>
      </c>
      <c r="AV1037">
        <v>0</v>
      </c>
      <c r="AX1037">
        <v>34925</v>
      </c>
      <c r="AY1037">
        <v>64603225</v>
      </c>
      <c r="AZ1037" t="s">
        <v>70</v>
      </c>
      <c r="BA1037">
        <v>45705</v>
      </c>
      <c r="BB1037" t="s">
        <v>174</v>
      </c>
      <c r="BC1037" t="s">
        <v>1473</v>
      </c>
      <c r="BD1037" t="s">
        <v>1461</v>
      </c>
    </row>
    <row r="1038" spans="1:56" x14ac:dyDescent="0.25">
      <c r="A1038" t="str">
        <f>OP[[#This Row],[CODIGO_OP]]&amp;OP[[#This Row],[Rubro]]</f>
        <v>64603325-10-NC-3603-1300-20-20305C-3603025-02</v>
      </c>
      <c r="B1038" t="str">
        <f>OP[[#This Row],[CODIGO_CRP]]&amp;OP[[#This Row],[Rubro]]</f>
        <v>31625-10-NC-3603-1300-20-20305C-3603025-02</v>
      </c>
      <c r="C1038" t="str">
        <f>OP[[#This Row],[CODIGO_CDP]]&amp;OP[[#This Row],[Rubro]]</f>
        <v>1925-10-NC-3603-1300-20-20305C-3603025-02</v>
      </c>
      <c r="D1038" t="str">
        <f>_xlfn.CONCAT(MID(OP[[#This Row],[Numero Documento]],1,10),"-",RIGHT(OP[[#This Row],[Dependencia]],2),"-",MID(OP[[#This Row],[Fuente]],1,1))</f>
        <v>64603325-10-N</v>
      </c>
      <c r="E1038" t="str">
        <f>_xlfn.CONCAT(MID(OP[[#This Row],[Compromisos]],1,10),"-",RIGHT(OP[[#This Row],[Dependencia]],2),"-",MID(OP[[#This Row],[Fuente]],1,1))</f>
        <v>31625-10-N</v>
      </c>
      <c r="F1038" t="str">
        <f>_xlfn.CONCAT(MID(OP[[#This Row],[CDP]],1,10),"-",RIGHT(OP[[#This Row],[Dependencia]],2),"-",MID(OP[[#This Row],[Fuente]],1,1))</f>
        <v>1925-10-N</v>
      </c>
      <c r="G1038" t="s">
        <v>1474</v>
      </c>
      <c r="H1038">
        <v>45726</v>
      </c>
      <c r="I1038">
        <v>45728.092210648145</v>
      </c>
      <c r="J1038" t="s">
        <v>51</v>
      </c>
      <c r="K1038" s="1">
        <v>1414400</v>
      </c>
      <c r="L1038" s="1">
        <v>7350</v>
      </c>
      <c r="M1038" s="1">
        <v>1407050</v>
      </c>
      <c r="N1038" t="s">
        <v>52</v>
      </c>
      <c r="O1038" t="s">
        <v>53</v>
      </c>
      <c r="P1038" t="s">
        <v>169</v>
      </c>
      <c r="Q1038">
        <v>1010209964</v>
      </c>
      <c r="R1038" t="s">
        <v>1475</v>
      </c>
      <c r="S1038" t="s">
        <v>56</v>
      </c>
      <c r="T1038" t="s">
        <v>57</v>
      </c>
      <c r="U1038" s="3" t="s">
        <v>1476</v>
      </c>
      <c r="V1038" t="s">
        <v>59</v>
      </c>
      <c r="W1038">
        <v>890903938</v>
      </c>
      <c r="X1038" t="s">
        <v>86</v>
      </c>
      <c r="Y1038">
        <v>923210</v>
      </c>
      <c r="Z1038" t="s">
        <v>61</v>
      </c>
      <c r="AA1038" t="s">
        <v>62</v>
      </c>
      <c r="AB1038" t="s">
        <v>63</v>
      </c>
      <c r="AC1038" t="s">
        <v>172</v>
      </c>
      <c r="AD1038" t="s">
        <v>173</v>
      </c>
      <c r="AE1038" t="s">
        <v>66</v>
      </c>
      <c r="AF1038" s="1">
        <v>1414400</v>
      </c>
      <c r="AG1038" s="1">
        <v>0</v>
      </c>
      <c r="AH1038" s="1">
        <v>0</v>
      </c>
      <c r="AI1038" s="1">
        <v>0</v>
      </c>
      <c r="AJ1038" t="s">
        <v>67</v>
      </c>
      <c r="AM1038" t="s">
        <v>68</v>
      </c>
      <c r="AS1038">
        <v>1925</v>
      </c>
      <c r="AT1038">
        <v>1925</v>
      </c>
      <c r="AU1038">
        <v>31625</v>
      </c>
      <c r="AV1038">
        <v>0</v>
      </c>
      <c r="AX1038">
        <v>35025</v>
      </c>
      <c r="AY1038">
        <v>64603325</v>
      </c>
      <c r="AZ1038" t="s">
        <v>70</v>
      </c>
      <c r="BA1038">
        <v>45705</v>
      </c>
      <c r="BB1038" t="s">
        <v>174</v>
      </c>
      <c r="BC1038" t="s">
        <v>1477</v>
      </c>
      <c r="BD1038" t="s">
        <v>1478</v>
      </c>
    </row>
    <row r="1039" spans="1:56" x14ac:dyDescent="0.25">
      <c r="A1039" t="str">
        <f>OP[[#This Row],[CODIGO_OP]]&amp;OP[[#This Row],[Rubro]]</f>
        <v>64603425-28-NC-3603-1300-20-20305C-3603033-02</v>
      </c>
      <c r="B1039" t="str">
        <f>OP[[#This Row],[CODIGO_CRP]]&amp;OP[[#This Row],[Rubro]]</f>
        <v>31725-28-NC-3603-1300-20-20305C-3603033-02</v>
      </c>
      <c r="C1039" t="str">
        <f>OP[[#This Row],[CODIGO_CDP]]&amp;OP[[#This Row],[Rubro]]</f>
        <v>3325-28-NC-3603-1300-20-20305C-3603033-02</v>
      </c>
      <c r="D1039" t="str">
        <f>_xlfn.CONCAT(MID(OP[[#This Row],[Numero Documento]],1,10),"-",RIGHT(OP[[#This Row],[Dependencia]],2),"-",MID(OP[[#This Row],[Fuente]],1,1))</f>
        <v>64603425-28-N</v>
      </c>
      <c r="E1039" t="str">
        <f>_xlfn.CONCAT(MID(OP[[#This Row],[Compromisos]],1,10),"-",RIGHT(OP[[#This Row],[Dependencia]],2),"-",MID(OP[[#This Row],[Fuente]],1,1))</f>
        <v>31725-28-N</v>
      </c>
      <c r="F1039" t="str">
        <f>_xlfn.CONCAT(MID(OP[[#This Row],[CDP]],1,10),"-",RIGHT(OP[[#This Row],[Dependencia]],2),"-",MID(OP[[#This Row],[Fuente]],1,1))</f>
        <v>3325-28-N</v>
      </c>
      <c r="G1039" t="s">
        <v>1479</v>
      </c>
      <c r="H1039">
        <v>45726</v>
      </c>
      <c r="I1039">
        <v>45728.08865740741</v>
      </c>
      <c r="J1039" t="s">
        <v>51</v>
      </c>
      <c r="K1039" s="1">
        <v>2258667</v>
      </c>
      <c r="L1039" s="1">
        <v>11117</v>
      </c>
      <c r="M1039" s="1">
        <v>2247550</v>
      </c>
      <c r="N1039" t="s">
        <v>52</v>
      </c>
      <c r="O1039" t="s">
        <v>53</v>
      </c>
      <c r="P1039" t="s">
        <v>169</v>
      </c>
      <c r="Q1039">
        <v>1032446718</v>
      </c>
      <c r="R1039" t="s">
        <v>1480</v>
      </c>
      <c r="S1039" t="s">
        <v>56</v>
      </c>
      <c r="T1039" t="s">
        <v>57</v>
      </c>
      <c r="U1039" s="3" t="s">
        <v>1481</v>
      </c>
      <c r="V1039" t="s">
        <v>59</v>
      </c>
      <c r="W1039">
        <v>890903938</v>
      </c>
      <c r="X1039" t="s">
        <v>86</v>
      </c>
      <c r="Y1039">
        <v>923228</v>
      </c>
      <c r="Z1039" t="s">
        <v>304</v>
      </c>
      <c r="AA1039" t="s">
        <v>305</v>
      </c>
      <c r="AB1039" t="s">
        <v>306</v>
      </c>
      <c r="AC1039" t="s">
        <v>172</v>
      </c>
      <c r="AD1039" t="s">
        <v>173</v>
      </c>
      <c r="AE1039" t="s">
        <v>66</v>
      </c>
      <c r="AF1039" s="1">
        <v>2258667</v>
      </c>
      <c r="AG1039" s="1">
        <v>0</v>
      </c>
      <c r="AH1039" s="1">
        <v>0</v>
      </c>
      <c r="AI1039" s="1">
        <v>0</v>
      </c>
      <c r="AJ1039" t="s">
        <v>67</v>
      </c>
      <c r="AM1039" t="s">
        <v>68</v>
      </c>
      <c r="AS1039">
        <v>3325</v>
      </c>
      <c r="AT1039">
        <v>3325</v>
      </c>
      <c r="AU1039">
        <v>31725</v>
      </c>
      <c r="AV1039">
        <v>0</v>
      </c>
      <c r="AX1039">
        <v>35125</v>
      </c>
      <c r="AY1039">
        <v>64603425</v>
      </c>
      <c r="AZ1039" t="s">
        <v>70</v>
      </c>
      <c r="BA1039">
        <v>45705</v>
      </c>
      <c r="BB1039" t="s">
        <v>174</v>
      </c>
      <c r="BC1039" t="s">
        <v>1482</v>
      </c>
      <c r="BD1039" t="s">
        <v>1461</v>
      </c>
    </row>
    <row r="1040" spans="1:56" x14ac:dyDescent="0.25">
      <c r="A1040" t="str">
        <f>OP[[#This Row],[CODIGO_OP]]&amp;OP[[#This Row],[Rubro]]</f>
        <v>64603525-28-NC-3603-1300-20-20305C-3603033-02</v>
      </c>
      <c r="B1040" t="str">
        <f>OP[[#This Row],[CODIGO_CRP]]&amp;OP[[#This Row],[Rubro]]</f>
        <v>31825-28-NC-3603-1300-20-20305C-3603033-02</v>
      </c>
      <c r="C1040" t="str">
        <f>OP[[#This Row],[CODIGO_CDP]]&amp;OP[[#This Row],[Rubro]]</f>
        <v>3325-28-NC-3603-1300-20-20305C-3603033-02</v>
      </c>
      <c r="D1040" t="str">
        <f>_xlfn.CONCAT(MID(OP[[#This Row],[Numero Documento]],1,10),"-",RIGHT(OP[[#This Row],[Dependencia]],2),"-",MID(OP[[#This Row],[Fuente]],1,1))</f>
        <v>64603525-28-N</v>
      </c>
      <c r="E1040" t="str">
        <f>_xlfn.CONCAT(MID(OP[[#This Row],[Compromisos]],1,10),"-",RIGHT(OP[[#This Row],[Dependencia]],2),"-",MID(OP[[#This Row],[Fuente]],1,1))</f>
        <v>31825-28-N</v>
      </c>
      <c r="F1040" t="str">
        <f>_xlfn.CONCAT(MID(OP[[#This Row],[CDP]],1,10),"-",RIGHT(OP[[#This Row],[Dependencia]],2),"-",MID(OP[[#This Row],[Fuente]],1,1))</f>
        <v>3325-28-N</v>
      </c>
      <c r="G1040" t="s">
        <v>1483</v>
      </c>
      <c r="H1040">
        <v>45726</v>
      </c>
      <c r="I1040">
        <v>45728.085763888892</v>
      </c>
      <c r="J1040" t="s">
        <v>51</v>
      </c>
      <c r="K1040" s="1">
        <v>1590584</v>
      </c>
      <c r="L1040" s="1">
        <v>7109</v>
      </c>
      <c r="M1040" s="1">
        <v>1583475</v>
      </c>
      <c r="N1040" t="s">
        <v>52</v>
      </c>
      <c r="O1040" t="s">
        <v>53</v>
      </c>
      <c r="P1040" t="s">
        <v>169</v>
      </c>
      <c r="Q1040">
        <v>79324276</v>
      </c>
      <c r="R1040" t="s">
        <v>1484</v>
      </c>
      <c r="S1040" t="s">
        <v>56</v>
      </c>
      <c r="T1040" t="s">
        <v>57</v>
      </c>
      <c r="U1040" s="3" t="s">
        <v>1485</v>
      </c>
      <c r="V1040" t="s">
        <v>59</v>
      </c>
      <c r="W1040">
        <v>890903938</v>
      </c>
      <c r="X1040" t="s">
        <v>86</v>
      </c>
      <c r="Y1040">
        <v>923228</v>
      </c>
      <c r="Z1040" t="s">
        <v>304</v>
      </c>
      <c r="AA1040" t="s">
        <v>305</v>
      </c>
      <c r="AB1040" t="s">
        <v>306</v>
      </c>
      <c r="AC1040" t="s">
        <v>172</v>
      </c>
      <c r="AD1040" t="s">
        <v>173</v>
      </c>
      <c r="AE1040" t="s">
        <v>66</v>
      </c>
      <c r="AF1040" s="1">
        <v>1590584</v>
      </c>
      <c r="AG1040" s="1">
        <v>0</v>
      </c>
      <c r="AH1040" s="1">
        <v>0</v>
      </c>
      <c r="AI1040" s="1">
        <v>0</v>
      </c>
      <c r="AJ1040" t="s">
        <v>67</v>
      </c>
      <c r="AM1040" t="s">
        <v>68</v>
      </c>
      <c r="AS1040">
        <v>3325</v>
      </c>
      <c r="AT1040">
        <v>3325</v>
      </c>
      <c r="AU1040">
        <v>31825</v>
      </c>
      <c r="AV1040">
        <v>0</v>
      </c>
      <c r="AX1040">
        <v>35225</v>
      </c>
      <c r="AY1040">
        <v>64603525</v>
      </c>
      <c r="AZ1040" t="s">
        <v>70</v>
      </c>
      <c r="BA1040">
        <v>45705</v>
      </c>
      <c r="BB1040" t="s">
        <v>174</v>
      </c>
      <c r="BC1040" t="s">
        <v>1486</v>
      </c>
      <c r="BD1040" t="s">
        <v>1487</v>
      </c>
    </row>
    <row r="1041" spans="1:56" x14ac:dyDescent="0.25">
      <c r="A1041" t="str">
        <f>OP[[#This Row],[CODIGO_OP]]&amp;OP[[#This Row],[Rubro]]</f>
        <v>64603625-42-NC-3603-1300-20-20305C-3603025-02</v>
      </c>
      <c r="B1041" t="str">
        <f>OP[[#This Row],[CODIGO_CRP]]&amp;OP[[#This Row],[Rubro]]</f>
        <v>31925-42-NC-3603-1300-20-20305C-3603025-02</v>
      </c>
      <c r="C1041" t="str">
        <f>OP[[#This Row],[CODIGO_CDP]]&amp;OP[[#This Row],[Rubro]]</f>
        <v>3625-42-NC-3603-1300-20-20305C-3603025-02</v>
      </c>
      <c r="D1041" t="str">
        <f>_xlfn.CONCAT(MID(OP[[#This Row],[Numero Documento]],1,10),"-",RIGHT(OP[[#This Row],[Dependencia]],2),"-",MID(OP[[#This Row],[Fuente]],1,1))</f>
        <v>64603625-42-N</v>
      </c>
      <c r="E1041" t="str">
        <f>_xlfn.CONCAT(MID(OP[[#This Row],[Compromisos]],1,10),"-",RIGHT(OP[[#This Row],[Dependencia]],2),"-",MID(OP[[#This Row],[Fuente]],1,1))</f>
        <v>31925-42-N</v>
      </c>
      <c r="F1041" t="str">
        <f>_xlfn.CONCAT(MID(OP[[#This Row],[CDP]],1,10),"-",RIGHT(OP[[#This Row],[Dependencia]],2),"-",MID(OP[[#This Row],[Fuente]],1,1))</f>
        <v>3625-42-N</v>
      </c>
      <c r="G1041" t="s">
        <v>1488</v>
      </c>
      <c r="H1041">
        <v>45726</v>
      </c>
      <c r="I1041">
        <v>45728.096585648149</v>
      </c>
      <c r="J1041" t="s">
        <v>51</v>
      </c>
      <c r="K1041" s="1">
        <v>1287500</v>
      </c>
      <c r="L1041" s="1">
        <v>6589</v>
      </c>
      <c r="M1041" s="1">
        <v>1280911</v>
      </c>
      <c r="N1041" t="s">
        <v>52</v>
      </c>
      <c r="O1041" t="s">
        <v>53</v>
      </c>
      <c r="P1041" t="s">
        <v>169</v>
      </c>
      <c r="Q1041">
        <v>1026276407</v>
      </c>
      <c r="R1041" t="s">
        <v>1489</v>
      </c>
      <c r="S1041" t="s">
        <v>56</v>
      </c>
      <c r="T1041" t="s">
        <v>57</v>
      </c>
      <c r="U1041" s="3" t="s">
        <v>1490</v>
      </c>
      <c r="V1041" t="s">
        <v>59</v>
      </c>
      <c r="W1041">
        <v>860007335</v>
      </c>
      <c r="X1041" t="s">
        <v>201</v>
      </c>
      <c r="Y1041">
        <v>923242</v>
      </c>
      <c r="Z1041" t="s">
        <v>702</v>
      </c>
      <c r="AA1041" t="s">
        <v>62</v>
      </c>
      <c r="AB1041" t="s">
        <v>63</v>
      </c>
      <c r="AC1041" t="s">
        <v>172</v>
      </c>
      <c r="AD1041" t="s">
        <v>173</v>
      </c>
      <c r="AE1041" t="s">
        <v>66</v>
      </c>
      <c r="AF1041" s="1">
        <v>1287500</v>
      </c>
      <c r="AG1041" s="1">
        <v>0</v>
      </c>
      <c r="AH1041" s="1">
        <v>0</v>
      </c>
      <c r="AI1041" s="1">
        <v>0</v>
      </c>
      <c r="AJ1041" t="s">
        <v>67</v>
      </c>
      <c r="AM1041" t="s">
        <v>68</v>
      </c>
      <c r="AS1041">
        <v>3625</v>
      </c>
      <c r="AT1041">
        <v>3625</v>
      </c>
      <c r="AU1041">
        <v>31925</v>
      </c>
      <c r="AV1041">
        <v>0</v>
      </c>
      <c r="AX1041">
        <v>35325</v>
      </c>
      <c r="AY1041">
        <v>64603625</v>
      </c>
      <c r="AZ1041" t="s">
        <v>70</v>
      </c>
      <c r="BA1041">
        <v>45705</v>
      </c>
      <c r="BB1041" t="s">
        <v>174</v>
      </c>
      <c r="BC1041" t="s">
        <v>1491</v>
      </c>
      <c r="BD1041" t="s">
        <v>1492</v>
      </c>
    </row>
    <row r="1042" spans="1:56" x14ac:dyDescent="0.25">
      <c r="A1042" t="str">
        <f>OP[[#This Row],[CODIGO_OP]]&amp;OP[[#This Row],[Rubro]]</f>
        <v>64603725-28-NC-3603-1300-20-20305C-3603033-02</v>
      </c>
      <c r="B1042" t="str">
        <f>OP[[#This Row],[CODIGO_CRP]]&amp;OP[[#This Row],[Rubro]]</f>
        <v>32025-28-NC-3603-1300-20-20305C-3603033-02</v>
      </c>
      <c r="C1042" t="str">
        <f>OP[[#This Row],[CODIGO_CDP]]&amp;OP[[#This Row],[Rubro]]</f>
        <v>3325-28-NC-3603-1300-20-20305C-3603033-02</v>
      </c>
      <c r="D1042" t="str">
        <f>_xlfn.CONCAT(MID(OP[[#This Row],[Numero Documento]],1,10),"-",RIGHT(OP[[#This Row],[Dependencia]],2),"-",MID(OP[[#This Row],[Fuente]],1,1))</f>
        <v>64603725-28-N</v>
      </c>
      <c r="E1042" t="str">
        <f>_xlfn.CONCAT(MID(OP[[#This Row],[Compromisos]],1,10),"-",RIGHT(OP[[#This Row],[Dependencia]],2),"-",MID(OP[[#This Row],[Fuente]],1,1))</f>
        <v>32025-28-N</v>
      </c>
      <c r="F1042" t="str">
        <f>_xlfn.CONCAT(MID(OP[[#This Row],[CDP]],1,10),"-",RIGHT(OP[[#This Row],[Dependencia]],2),"-",MID(OP[[#This Row],[Fuente]],1,1))</f>
        <v>3325-28-N</v>
      </c>
      <c r="G1042" t="s">
        <v>1493</v>
      </c>
      <c r="H1042">
        <v>45726</v>
      </c>
      <c r="I1042">
        <v>45728.093622685185</v>
      </c>
      <c r="J1042" t="s">
        <v>51</v>
      </c>
      <c r="K1042" s="1">
        <v>2258667</v>
      </c>
      <c r="L1042" s="1">
        <v>11117</v>
      </c>
      <c r="M1042" s="1">
        <v>2247550</v>
      </c>
      <c r="N1042" t="s">
        <v>52</v>
      </c>
      <c r="O1042" t="s">
        <v>53</v>
      </c>
      <c r="P1042" t="s">
        <v>169</v>
      </c>
      <c r="Q1042">
        <v>80500306</v>
      </c>
      <c r="R1042" t="s">
        <v>1494</v>
      </c>
      <c r="S1042" t="s">
        <v>56</v>
      </c>
      <c r="T1042" t="s">
        <v>57</v>
      </c>
      <c r="U1042" s="3" t="s">
        <v>1495</v>
      </c>
      <c r="V1042" t="s">
        <v>59</v>
      </c>
      <c r="W1042">
        <v>860003020</v>
      </c>
      <c r="X1042" t="s">
        <v>212</v>
      </c>
      <c r="Y1042">
        <v>923228</v>
      </c>
      <c r="Z1042" t="s">
        <v>304</v>
      </c>
      <c r="AA1042" t="s">
        <v>305</v>
      </c>
      <c r="AB1042" t="s">
        <v>306</v>
      </c>
      <c r="AC1042" t="s">
        <v>172</v>
      </c>
      <c r="AD1042" t="s">
        <v>173</v>
      </c>
      <c r="AE1042" t="s">
        <v>66</v>
      </c>
      <c r="AF1042" s="1">
        <v>2258667</v>
      </c>
      <c r="AG1042" s="1">
        <v>0</v>
      </c>
      <c r="AH1042" s="1">
        <v>0</v>
      </c>
      <c r="AI1042" s="1">
        <v>0</v>
      </c>
      <c r="AJ1042" t="s">
        <v>67</v>
      </c>
      <c r="AM1042" t="s">
        <v>68</v>
      </c>
      <c r="AS1042">
        <v>3325</v>
      </c>
      <c r="AT1042">
        <v>3325</v>
      </c>
      <c r="AU1042">
        <v>32025</v>
      </c>
      <c r="AV1042">
        <v>0</v>
      </c>
      <c r="AX1042">
        <v>35425</v>
      </c>
      <c r="AY1042">
        <v>64603725</v>
      </c>
      <c r="AZ1042" t="s">
        <v>70</v>
      </c>
      <c r="BA1042">
        <v>45705</v>
      </c>
      <c r="BB1042" t="s">
        <v>174</v>
      </c>
      <c r="BC1042" t="s">
        <v>1496</v>
      </c>
      <c r="BD1042" t="s">
        <v>1461</v>
      </c>
    </row>
    <row r="1043" spans="1:56" x14ac:dyDescent="0.25">
      <c r="A1043" t="str">
        <f>OP[[#This Row],[CODIGO_OP]]&amp;OP[[#This Row],[Rubro]]</f>
        <v>64603825-70-PC-3605-1300-3-40402A-3605019-02</v>
      </c>
      <c r="B1043" t="str">
        <f>OP[[#This Row],[CODIGO_CRP]]&amp;OP[[#This Row],[Rubro]]</f>
        <v>32525-70-PC-3605-1300-3-40402A-3605019-02</v>
      </c>
      <c r="C1043" t="str">
        <f>OP[[#This Row],[CODIGO_CDP]]&amp;OP[[#This Row],[Rubro]]</f>
        <v>7125-70-PC-3605-1300-3-40402A-3605019-02</v>
      </c>
      <c r="D1043" t="str">
        <f>_xlfn.CONCAT(MID(OP[[#This Row],[Numero Documento]],1,10),"-",RIGHT(OP[[#This Row],[Dependencia]],2),"-",MID(OP[[#This Row],[Fuente]],1,1))</f>
        <v>64603825-70-P</v>
      </c>
      <c r="E1043" t="str">
        <f>_xlfn.CONCAT(MID(OP[[#This Row],[Compromisos]],1,10),"-",RIGHT(OP[[#This Row],[Dependencia]],2),"-",MID(OP[[#This Row],[Fuente]],1,1))</f>
        <v>32525-70-P</v>
      </c>
      <c r="F1043" t="str">
        <f>_xlfn.CONCAT(MID(OP[[#This Row],[CDP]],1,10),"-",RIGHT(OP[[#This Row],[Dependencia]],2),"-",MID(OP[[#This Row],[Fuente]],1,1))</f>
        <v>7125-70-P</v>
      </c>
      <c r="G1043" t="s">
        <v>1497</v>
      </c>
      <c r="H1043">
        <v>45726</v>
      </c>
      <c r="I1043">
        <v>45728.090196759258</v>
      </c>
      <c r="J1043" t="s">
        <v>51</v>
      </c>
      <c r="K1043" s="1">
        <v>2800000</v>
      </c>
      <c r="L1043" s="1">
        <v>14365</v>
      </c>
      <c r="M1043" s="1">
        <v>2785635</v>
      </c>
      <c r="N1043" t="s">
        <v>52</v>
      </c>
      <c r="O1043" t="s">
        <v>53</v>
      </c>
      <c r="P1043" t="s">
        <v>169</v>
      </c>
      <c r="Q1043">
        <v>52712359</v>
      </c>
      <c r="R1043" t="s">
        <v>1498</v>
      </c>
      <c r="S1043" t="s">
        <v>56</v>
      </c>
      <c r="T1043" t="s">
        <v>57</v>
      </c>
      <c r="U1043" s="3" t="s">
        <v>1499</v>
      </c>
      <c r="V1043" t="s">
        <v>59</v>
      </c>
      <c r="W1043">
        <v>890903938</v>
      </c>
      <c r="X1043" t="s">
        <v>86</v>
      </c>
      <c r="Y1043">
        <v>923270</v>
      </c>
      <c r="Z1043" t="s">
        <v>1500</v>
      </c>
      <c r="AA1043" t="s">
        <v>1501</v>
      </c>
      <c r="AB1043" t="s">
        <v>1502</v>
      </c>
      <c r="AC1043" t="s">
        <v>64</v>
      </c>
      <c r="AD1043" t="s">
        <v>189</v>
      </c>
      <c r="AE1043" t="s">
        <v>66</v>
      </c>
      <c r="AF1043" s="1">
        <v>2800000</v>
      </c>
      <c r="AG1043" s="1">
        <v>0</v>
      </c>
      <c r="AH1043" s="1">
        <v>0</v>
      </c>
      <c r="AI1043" s="1">
        <v>0</v>
      </c>
      <c r="AJ1043" t="s">
        <v>67</v>
      </c>
      <c r="AM1043" t="s">
        <v>68</v>
      </c>
      <c r="AS1043">
        <v>7125</v>
      </c>
      <c r="AT1043">
        <v>7125</v>
      </c>
      <c r="AU1043">
        <v>32525</v>
      </c>
      <c r="AV1043">
        <v>0</v>
      </c>
      <c r="AX1043">
        <v>35525</v>
      </c>
      <c r="AY1043">
        <v>64603825</v>
      </c>
      <c r="AZ1043" t="s">
        <v>70</v>
      </c>
      <c r="BA1043">
        <v>45707</v>
      </c>
      <c r="BB1043" t="s">
        <v>174</v>
      </c>
      <c r="BC1043" t="s">
        <v>1503</v>
      </c>
      <c r="BD1043" t="s">
        <v>1504</v>
      </c>
    </row>
    <row r="1044" spans="1:56" x14ac:dyDescent="0.25">
      <c r="A1044" t="str">
        <f>OP[[#This Row],[CODIGO_OP]]&amp;OP[[#This Row],[Rubro]]</f>
        <v>64603925-69-PC-3605-1300-3-40402A-3605007-02</v>
      </c>
      <c r="B1044" t="str">
        <f>OP[[#This Row],[CODIGO_CRP]]&amp;OP[[#This Row],[Rubro]]</f>
        <v>32625-69-PC-3605-1300-3-40402A-3605007-02</v>
      </c>
      <c r="C1044" t="str">
        <f>OP[[#This Row],[CODIGO_CDP]]&amp;OP[[#This Row],[Rubro]]</f>
        <v>7025-69-PC-3605-1300-3-40402A-3605007-02</v>
      </c>
      <c r="D1044" t="str">
        <f>_xlfn.CONCAT(MID(OP[[#This Row],[Numero Documento]],1,10),"-",RIGHT(OP[[#This Row],[Dependencia]],2),"-",MID(OP[[#This Row],[Fuente]],1,1))</f>
        <v>64603925-69-P</v>
      </c>
      <c r="E1044" t="str">
        <f>_xlfn.CONCAT(MID(OP[[#This Row],[Compromisos]],1,10),"-",RIGHT(OP[[#This Row],[Dependencia]],2),"-",MID(OP[[#This Row],[Fuente]],1,1))</f>
        <v>32625-69-P</v>
      </c>
      <c r="F1044" t="str">
        <f>_xlfn.CONCAT(MID(OP[[#This Row],[CDP]],1,10),"-",RIGHT(OP[[#This Row],[Dependencia]],2),"-",MID(OP[[#This Row],[Fuente]],1,1))</f>
        <v>7025-69-P</v>
      </c>
      <c r="G1044" t="s">
        <v>1505</v>
      </c>
      <c r="H1044">
        <v>45726</v>
      </c>
      <c r="I1044">
        <v>45728.095104166663</v>
      </c>
      <c r="J1044" t="s">
        <v>51</v>
      </c>
      <c r="K1044" s="1">
        <v>1400000</v>
      </c>
      <c r="L1044" s="1">
        <v>7831</v>
      </c>
      <c r="M1044" s="1">
        <v>1392169</v>
      </c>
      <c r="N1044" t="s">
        <v>52</v>
      </c>
      <c r="O1044" t="s">
        <v>53</v>
      </c>
      <c r="P1044" t="s">
        <v>169</v>
      </c>
      <c r="Q1044">
        <v>1030685664</v>
      </c>
      <c r="R1044" t="s">
        <v>1506</v>
      </c>
      <c r="S1044" t="s">
        <v>56</v>
      </c>
      <c r="T1044" t="s">
        <v>57</v>
      </c>
      <c r="U1044" s="3" t="s">
        <v>1507</v>
      </c>
      <c r="V1044" t="s">
        <v>59</v>
      </c>
      <c r="W1044">
        <v>860034594</v>
      </c>
      <c r="X1044" t="s">
        <v>195</v>
      </c>
      <c r="Y1044">
        <v>923269</v>
      </c>
      <c r="Z1044" t="s">
        <v>1508</v>
      </c>
      <c r="AA1044" t="s">
        <v>1509</v>
      </c>
      <c r="AB1044" t="s">
        <v>1510</v>
      </c>
      <c r="AC1044" t="s">
        <v>64</v>
      </c>
      <c r="AD1044" t="s">
        <v>189</v>
      </c>
      <c r="AE1044" t="s">
        <v>66</v>
      </c>
      <c r="AF1044" s="1">
        <v>1400000</v>
      </c>
      <c r="AG1044" s="1">
        <v>0</v>
      </c>
      <c r="AH1044" s="1">
        <v>0</v>
      </c>
      <c r="AI1044" s="1">
        <v>0</v>
      </c>
      <c r="AJ1044" t="s">
        <v>67</v>
      </c>
      <c r="AM1044" t="s">
        <v>68</v>
      </c>
      <c r="AS1044">
        <v>7025</v>
      </c>
      <c r="AT1044">
        <v>7025</v>
      </c>
      <c r="AU1044">
        <v>32625</v>
      </c>
      <c r="AV1044">
        <v>0</v>
      </c>
      <c r="AX1044">
        <v>35625</v>
      </c>
      <c r="AY1044">
        <v>64603925</v>
      </c>
      <c r="AZ1044" t="s">
        <v>70</v>
      </c>
      <c r="BA1044">
        <v>45707</v>
      </c>
      <c r="BB1044" t="s">
        <v>174</v>
      </c>
      <c r="BC1044" t="s">
        <v>1511</v>
      </c>
      <c r="BD1044" t="s">
        <v>1512</v>
      </c>
    </row>
    <row r="1045" spans="1:56" x14ac:dyDescent="0.25">
      <c r="A1045" t="str">
        <f>OP[[#This Row],[CODIGO_OP]]&amp;OP[[#This Row],[Rubro]]</f>
        <v>64616125-70-PC-3605-1300-3-40402A-3605019-02</v>
      </c>
      <c r="B1045" t="str">
        <f>OP[[#This Row],[CODIGO_CRP]]&amp;OP[[#This Row],[Rubro]]</f>
        <v>32825-70-PC-3605-1300-3-40402A-3605019-02</v>
      </c>
      <c r="C1045" t="str">
        <f>OP[[#This Row],[CODIGO_CDP]]&amp;OP[[#This Row],[Rubro]]</f>
        <v>7125-70-PC-3605-1300-3-40402A-3605019-02</v>
      </c>
      <c r="D1045" t="str">
        <f>_xlfn.CONCAT(MID(OP[[#This Row],[Numero Documento]],1,10),"-",RIGHT(OP[[#This Row],[Dependencia]],2),"-",MID(OP[[#This Row],[Fuente]],1,1))</f>
        <v>64616125-70-P</v>
      </c>
      <c r="E1045" t="str">
        <f>_xlfn.CONCAT(MID(OP[[#This Row],[Compromisos]],1,10),"-",RIGHT(OP[[#This Row],[Dependencia]],2),"-",MID(OP[[#This Row],[Fuente]],1,1))</f>
        <v>32825-70-P</v>
      </c>
      <c r="F1045" t="str">
        <f>_xlfn.CONCAT(MID(OP[[#This Row],[CDP]],1,10),"-",RIGHT(OP[[#This Row],[Dependencia]],2),"-",MID(OP[[#This Row],[Fuente]],1,1))</f>
        <v>7125-70-P</v>
      </c>
      <c r="G1045" t="s">
        <v>1513</v>
      </c>
      <c r="H1045">
        <v>45726</v>
      </c>
      <c r="I1045">
        <v>45728.090173611112</v>
      </c>
      <c r="J1045" t="s">
        <v>51</v>
      </c>
      <c r="K1045" s="1">
        <v>2800000</v>
      </c>
      <c r="L1045" s="1">
        <v>14365</v>
      </c>
      <c r="M1045" s="1">
        <v>2785635</v>
      </c>
      <c r="N1045" t="s">
        <v>52</v>
      </c>
      <c r="O1045" t="s">
        <v>53</v>
      </c>
      <c r="P1045" t="s">
        <v>169</v>
      </c>
      <c r="Q1045">
        <v>1121827031</v>
      </c>
      <c r="R1045" t="s">
        <v>1514</v>
      </c>
      <c r="S1045" t="s">
        <v>56</v>
      </c>
      <c r="T1045" t="s">
        <v>57</v>
      </c>
      <c r="U1045" s="3" t="s">
        <v>1515</v>
      </c>
      <c r="V1045" t="s">
        <v>59</v>
      </c>
      <c r="W1045">
        <v>890903938</v>
      </c>
      <c r="X1045" t="s">
        <v>86</v>
      </c>
      <c r="Y1045">
        <v>923270</v>
      </c>
      <c r="Z1045" t="s">
        <v>1500</v>
      </c>
      <c r="AA1045" t="s">
        <v>1501</v>
      </c>
      <c r="AB1045" t="s">
        <v>1502</v>
      </c>
      <c r="AC1045" t="s">
        <v>64</v>
      </c>
      <c r="AD1045" t="s">
        <v>189</v>
      </c>
      <c r="AE1045" t="s">
        <v>66</v>
      </c>
      <c r="AF1045" s="1">
        <v>2800000</v>
      </c>
      <c r="AG1045" s="1">
        <v>0</v>
      </c>
      <c r="AH1045" s="1">
        <v>0</v>
      </c>
      <c r="AI1045" s="1">
        <v>0</v>
      </c>
      <c r="AJ1045" t="s">
        <v>67</v>
      </c>
      <c r="AM1045" t="s">
        <v>68</v>
      </c>
      <c r="AS1045">
        <v>7125</v>
      </c>
      <c r="AT1045">
        <v>7125</v>
      </c>
      <c r="AU1045">
        <v>32825</v>
      </c>
      <c r="AV1045">
        <v>0</v>
      </c>
      <c r="AX1045">
        <v>35825</v>
      </c>
      <c r="AY1045">
        <v>64616125</v>
      </c>
      <c r="AZ1045" t="s">
        <v>70</v>
      </c>
      <c r="BA1045">
        <v>45707</v>
      </c>
      <c r="BB1045" t="s">
        <v>174</v>
      </c>
      <c r="BC1045" t="s">
        <v>1516</v>
      </c>
      <c r="BD1045" t="s">
        <v>1517</v>
      </c>
    </row>
    <row r="1046" spans="1:56" x14ac:dyDescent="0.25">
      <c r="A1046" t="str">
        <f>OP[[#This Row],[CODIGO_OP]]&amp;OP[[#This Row],[Rubro]]</f>
        <v>64616325-70-PC-3605-1300-3-40402A-3605019-02</v>
      </c>
      <c r="B1046" t="str">
        <f>OP[[#This Row],[CODIGO_CRP]]&amp;OP[[#This Row],[Rubro]]</f>
        <v>32925-70-PC-3605-1300-3-40402A-3605019-02</v>
      </c>
      <c r="C1046" t="str">
        <f>OP[[#This Row],[CODIGO_CDP]]&amp;OP[[#This Row],[Rubro]]</f>
        <v>7125-70-PC-3605-1300-3-40402A-3605019-02</v>
      </c>
      <c r="D1046" t="str">
        <f>_xlfn.CONCAT(MID(OP[[#This Row],[Numero Documento]],1,10),"-",RIGHT(OP[[#This Row],[Dependencia]],2),"-",MID(OP[[#This Row],[Fuente]],1,1))</f>
        <v>64616325-70-P</v>
      </c>
      <c r="E1046" t="str">
        <f>_xlfn.CONCAT(MID(OP[[#This Row],[Compromisos]],1,10),"-",RIGHT(OP[[#This Row],[Dependencia]],2),"-",MID(OP[[#This Row],[Fuente]],1,1))</f>
        <v>32925-70-P</v>
      </c>
      <c r="F1046" t="str">
        <f>_xlfn.CONCAT(MID(OP[[#This Row],[CDP]],1,10),"-",RIGHT(OP[[#This Row],[Dependencia]],2),"-",MID(OP[[#This Row],[Fuente]],1,1))</f>
        <v>7125-70-P</v>
      </c>
      <c r="G1046" t="s">
        <v>1518</v>
      </c>
      <c r="H1046">
        <v>45726</v>
      </c>
      <c r="I1046">
        <v>45728.090185185189</v>
      </c>
      <c r="J1046" t="s">
        <v>51</v>
      </c>
      <c r="K1046" s="1">
        <v>2800000</v>
      </c>
      <c r="L1046" s="1">
        <v>14365</v>
      </c>
      <c r="M1046" s="1">
        <v>2785635</v>
      </c>
      <c r="N1046" t="s">
        <v>52</v>
      </c>
      <c r="O1046" t="s">
        <v>53</v>
      </c>
      <c r="P1046" t="s">
        <v>169</v>
      </c>
      <c r="Q1046">
        <v>1098740549</v>
      </c>
      <c r="R1046" t="s">
        <v>1519</v>
      </c>
      <c r="S1046" t="s">
        <v>56</v>
      </c>
      <c r="T1046" t="s">
        <v>57</v>
      </c>
      <c r="U1046" s="3" t="s">
        <v>1520</v>
      </c>
      <c r="V1046" t="s">
        <v>59</v>
      </c>
      <c r="W1046">
        <v>890903938</v>
      </c>
      <c r="X1046" t="s">
        <v>86</v>
      </c>
      <c r="Y1046">
        <v>923270</v>
      </c>
      <c r="Z1046" t="s">
        <v>1500</v>
      </c>
      <c r="AA1046" t="s">
        <v>1501</v>
      </c>
      <c r="AB1046" t="s">
        <v>1502</v>
      </c>
      <c r="AC1046" t="s">
        <v>64</v>
      </c>
      <c r="AD1046" t="s">
        <v>189</v>
      </c>
      <c r="AE1046" t="s">
        <v>66</v>
      </c>
      <c r="AF1046" s="1">
        <v>2800000</v>
      </c>
      <c r="AG1046" s="1">
        <v>0</v>
      </c>
      <c r="AH1046" s="1">
        <v>0</v>
      </c>
      <c r="AI1046" s="1">
        <v>0</v>
      </c>
      <c r="AJ1046" t="s">
        <v>67</v>
      </c>
      <c r="AM1046" t="s">
        <v>68</v>
      </c>
      <c r="AS1046">
        <v>7125</v>
      </c>
      <c r="AT1046">
        <v>7125</v>
      </c>
      <c r="AU1046">
        <v>32925</v>
      </c>
      <c r="AV1046">
        <v>0</v>
      </c>
      <c r="AX1046">
        <v>35925</v>
      </c>
      <c r="AY1046">
        <v>64616325</v>
      </c>
      <c r="AZ1046" t="s">
        <v>70</v>
      </c>
      <c r="BA1046">
        <v>45707</v>
      </c>
      <c r="BB1046" t="s">
        <v>174</v>
      </c>
      <c r="BC1046" t="s">
        <v>1521</v>
      </c>
      <c r="BD1046" t="s">
        <v>1517</v>
      </c>
    </row>
    <row r="1047" spans="1:56" x14ac:dyDescent="0.25">
      <c r="A1047" t="str">
        <f>OP[[#This Row],[CODIGO_OP]]&amp;OP[[#This Row],[Rubro]]</f>
        <v>64616425-70-PC-3605-1300-3-40402A-3605019-02</v>
      </c>
      <c r="B1047" t="str">
        <f>OP[[#This Row],[CODIGO_CRP]]&amp;OP[[#This Row],[Rubro]]</f>
        <v>33025-70-PC-3605-1300-3-40402A-3605019-02</v>
      </c>
      <c r="C1047" t="str">
        <f>OP[[#This Row],[CODIGO_CDP]]&amp;OP[[#This Row],[Rubro]]</f>
        <v>7125-70-PC-3605-1300-3-40402A-3605019-02</v>
      </c>
      <c r="D1047" t="str">
        <f>_xlfn.CONCAT(MID(OP[[#This Row],[Numero Documento]],1,10),"-",RIGHT(OP[[#This Row],[Dependencia]],2),"-",MID(OP[[#This Row],[Fuente]],1,1))</f>
        <v>64616425-70-P</v>
      </c>
      <c r="E1047" t="str">
        <f>_xlfn.CONCAT(MID(OP[[#This Row],[Compromisos]],1,10),"-",RIGHT(OP[[#This Row],[Dependencia]],2),"-",MID(OP[[#This Row],[Fuente]],1,1))</f>
        <v>33025-70-P</v>
      </c>
      <c r="F1047" t="str">
        <f>_xlfn.CONCAT(MID(OP[[#This Row],[CDP]],1,10),"-",RIGHT(OP[[#This Row],[Dependencia]],2),"-",MID(OP[[#This Row],[Fuente]],1,1))</f>
        <v>7125-70-P</v>
      </c>
      <c r="G1047" t="s">
        <v>1522</v>
      </c>
      <c r="H1047">
        <v>45726</v>
      </c>
      <c r="I1047">
        <v>45728.090196759258</v>
      </c>
      <c r="J1047" t="s">
        <v>51</v>
      </c>
      <c r="K1047" s="1">
        <v>2800000</v>
      </c>
      <c r="L1047" s="1">
        <v>14771</v>
      </c>
      <c r="M1047" s="1">
        <v>2785229</v>
      </c>
      <c r="N1047" t="s">
        <v>52</v>
      </c>
      <c r="O1047" t="s">
        <v>53</v>
      </c>
      <c r="P1047" t="s">
        <v>169</v>
      </c>
      <c r="Q1047">
        <v>1053797721</v>
      </c>
      <c r="R1047" t="s">
        <v>1523</v>
      </c>
      <c r="S1047" t="s">
        <v>56</v>
      </c>
      <c r="T1047" t="s">
        <v>57</v>
      </c>
      <c r="U1047" s="3" t="s">
        <v>1524</v>
      </c>
      <c r="V1047" t="s">
        <v>59</v>
      </c>
      <c r="W1047">
        <v>890903938</v>
      </c>
      <c r="X1047" t="s">
        <v>86</v>
      </c>
      <c r="Y1047">
        <v>923270</v>
      </c>
      <c r="Z1047" t="s">
        <v>1500</v>
      </c>
      <c r="AA1047" t="s">
        <v>1501</v>
      </c>
      <c r="AB1047" t="s">
        <v>1502</v>
      </c>
      <c r="AC1047" t="s">
        <v>64</v>
      </c>
      <c r="AD1047" t="s">
        <v>189</v>
      </c>
      <c r="AE1047" t="s">
        <v>66</v>
      </c>
      <c r="AF1047" s="1">
        <v>2800000</v>
      </c>
      <c r="AG1047" s="1">
        <v>0</v>
      </c>
      <c r="AH1047" s="1">
        <v>0</v>
      </c>
      <c r="AI1047" s="1">
        <v>0</v>
      </c>
      <c r="AJ1047" t="s">
        <v>67</v>
      </c>
      <c r="AM1047" t="s">
        <v>68</v>
      </c>
      <c r="AS1047">
        <v>7125</v>
      </c>
      <c r="AT1047">
        <v>7125</v>
      </c>
      <c r="AU1047">
        <v>33025</v>
      </c>
      <c r="AV1047">
        <v>0</v>
      </c>
      <c r="AX1047">
        <v>36025</v>
      </c>
      <c r="AY1047">
        <v>64616425</v>
      </c>
      <c r="AZ1047" t="s">
        <v>70</v>
      </c>
      <c r="BA1047">
        <v>45707</v>
      </c>
      <c r="BB1047" t="s">
        <v>174</v>
      </c>
      <c r="BC1047" t="s">
        <v>1525</v>
      </c>
      <c r="BD1047" t="s">
        <v>1517</v>
      </c>
    </row>
    <row r="1048" spans="1:56" x14ac:dyDescent="0.25">
      <c r="A1048" t="str">
        <f>OP[[#This Row],[CODIGO_OP]]&amp;OP[[#This Row],[Rubro]]</f>
        <v>64616525-70-PC-3605-1300-3-40402A-3605019-02</v>
      </c>
      <c r="B1048" t="str">
        <f>OP[[#This Row],[CODIGO_CRP]]&amp;OP[[#This Row],[Rubro]]</f>
        <v>33125-70-PC-3605-1300-3-40402A-3605019-02</v>
      </c>
      <c r="C1048" t="str">
        <f>OP[[#This Row],[CODIGO_CDP]]&amp;OP[[#This Row],[Rubro]]</f>
        <v>7125-70-PC-3605-1300-3-40402A-3605019-02</v>
      </c>
      <c r="D1048" t="str">
        <f>_xlfn.CONCAT(MID(OP[[#This Row],[Numero Documento]],1,10),"-",RIGHT(OP[[#This Row],[Dependencia]],2),"-",MID(OP[[#This Row],[Fuente]],1,1))</f>
        <v>64616525-70-P</v>
      </c>
      <c r="E1048" t="str">
        <f>_xlfn.CONCAT(MID(OP[[#This Row],[Compromisos]],1,10),"-",RIGHT(OP[[#This Row],[Dependencia]],2),"-",MID(OP[[#This Row],[Fuente]],1,1))</f>
        <v>33125-70-P</v>
      </c>
      <c r="F1048" t="str">
        <f>_xlfn.CONCAT(MID(OP[[#This Row],[CDP]],1,10),"-",RIGHT(OP[[#This Row],[Dependencia]],2),"-",MID(OP[[#This Row],[Fuente]],1,1))</f>
        <v>7125-70-P</v>
      </c>
      <c r="G1048" t="s">
        <v>1526</v>
      </c>
      <c r="H1048">
        <v>45726</v>
      </c>
      <c r="I1048">
        <v>45728.090173611112</v>
      </c>
      <c r="J1048" t="s">
        <v>51</v>
      </c>
      <c r="K1048" s="1">
        <v>2800000</v>
      </c>
      <c r="L1048" s="1">
        <v>14365</v>
      </c>
      <c r="M1048" s="1">
        <v>2785635</v>
      </c>
      <c r="N1048" t="s">
        <v>52</v>
      </c>
      <c r="O1048" t="s">
        <v>53</v>
      </c>
      <c r="P1048" t="s">
        <v>169</v>
      </c>
      <c r="Q1048">
        <v>7179866</v>
      </c>
      <c r="R1048" t="s">
        <v>1527</v>
      </c>
      <c r="S1048" t="s">
        <v>56</v>
      </c>
      <c r="T1048" t="s">
        <v>57</v>
      </c>
      <c r="U1048" s="3" t="s">
        <v>1528</v>
      </c>
      <c r="V1048" t="s">
        <v>59</v>
      </c>
      <c r="W1048">
        <v>890903938</v>
      </c>
      <c r="X1048" t="s">
        <v>86</v>
      </c>
      <c r="Y1048">
        <v>923270</v>
      </c>
      <c r="Z1048" t="s">
        <v>1500</v>
      </c>
      <c r="AA1048" t="s">
        <v>1501</v>
      </c>
      <c r="AB1048" t="s">
        <v>1502</v>
      </c>
      <c r="AC1048" t="s">
        <v>64</v>
      </c>
      <c r="AD1048" t="s">
        <v>189</v>
      </c>
      <c r="AE1048" t="s">
        <v>66</v>
      </c>
      <c r="AF1048" s="1">
        <v>2800000</v>
      </c>
      <c r="AG1048" s="1">
        <v>0</v>
      </c>
      <c r="AH1048" s="1">
        <v>0</v>
      </c>
      <c r="AI1048" s="1">
        <v>0</v>
      </c>
      <c r="AJ1048" t="s">
        <v>67</v>
      </c>
      <c r="AM1048" t="s">
        <v>68</v>
      </c>
      <c r="AS1048">
        <v>7125</v>
      </c>
      <c r="AT1048">
        <v>7125</v>
      </c>
      <c r="AU1048">
        <v>33125</v>
      </c>
      <c r="AV1048">
        <v>0</v>
      </c>
      <c r="AX1048">
        <v>36125</v>
      </c>
      <c r="AY1048">
        <v>64616525</v>
      </c>
      <c r="AZ1048" t="s">
        <v>70</v>
      </c>
      <c r="BA1048">
        <v>45707</v>
      </c>
      <c r="BB1048" t="s">
        <v>174</v>
      </c>
      <c r="BC1048" t="s">
        <v>1529</v>
      </c>
      <c r="BD1048" t="s">
        <v>1517</v>
      </c>
    </row>
    <row r="1049" spans="1:56" x14ac:dyDescent="0.25">
      <c r="A1049" t="str">
        <f>OP[[#This Row],[CODIGO_OP]]&amp;OP[[#This Row],[Rubro]]</f>
        <v>64616625-69-PC-3605-1300-3-40402A-3605007-02</v>
      </c>
      <c r="B1049" t="str">
        <f>OP[[#This Row],[CODIGO_CRP]]&amp;OP[[#This Row],[Rubro]]</f>
        <v>33225-69-PC-3605-1300-3-40402A-3605007-02</v>
      </c>
      <c r="C1049" t="str">
        <f>OP[[#This Row],[CODIGO_CDP]]&amp;OP[[#This Row],[Rubro]]</f>
        <v>7025-69-PC-3605-1300-3-40402A-3605007-02</v>
      </c>
      <c r="D1049" t="str">
        <f>_xlfn.CONCAT(MID(OP[[#This Row],[Numero Documento]],1,10),"-",RIGHT(OP[[#This Row],[Dependencia]],2),"-",MID(OP[[#This Row],[Fuente]],1,1))</f>
        <v>64616625-69-P</v>
      </c>
      <c r="E1049" t="str">
        <f>_xlfn.CONCAT(MID(OP[[#This Row],[Compromisos]],1,10),"-",RIGHT(OP[[#This Row],[Dependencia]],2),"-",MID(OP[[#This Row],[Fuente]],1,1))</f>
        <v>33225-69-P</v>
      </c>
      <c r="F1049" t="str">
        <f>_xlfn.CONCAT(MID(OP[[#This Row],[CDP]],1,10),"-",RIGHT(OP[[#This Row],[Dependencia]],2),"-",MID(OP[[#This Row],[Fuente]],1,1))</f>
        <v>7025-69-P</v>
      </c>
      <c r="G1049" t="s">
        <v>1530</v>
      </c>
      <c r="H1049">
        <v>45726</v>
      </c>
      <c r="I1049">
        <v>45728.090185185189</v>
      </c>
      <c r="J1049" t="s">
        <v>51</v>
      </c>
      <c r="K1049" s="1">
        <v>2800000</v>
      </c>
      <c r="L1049" s="1">
        <v>14365</v>
      </c>
      <c r="M1049" s="1">
        <v>2785635</v>
      </c>
      <c r="N1049" t="s">
        <v>52</v>
      </c>
      <c r="O1049" t="s">
        <v>53</v>
      </c>
      <c r="P1049" t="s">
        <v>169</v>
      </c>
      <c r="Q1049">
        <v>11220943</v>
      </c>
      <c r="R1049" t="s">
        <v>1531</v>
      </c>
      <c r="S1049" t="s">
        <v>56</v>
      </c>
      <c r="T1049" t="s">
        <v>57</v>
      </c>
      <c r="U1049" s="3" t="s">
        <v>1532</v>
      </c>
      <c r="V1049" t="s">
        <v>59</v>
      </c>
      <c r="W1049">
        <v>890903938</v>
      </c>
      <c r="X1049" t="s">
        <v>86</v>
      </c>
      <c r="Y1049">
        <v>923269</v>
      </c>
      <c r="Z1049" t="s">
        <v>1508</v>
      </c>
      <c r="AA1049" t="s">
        <v>1509</v>
      </c>
      <c r="AB1049" t="s">
        <v>1510</v>
      </c>
      <c r="AC1049" t="s">
        <v>64</v>
      </c>
      <c r="AD1049" t="s">
        <v>189</v>
      </c>
      <c r="AE1049" t="s">
        <v>66</v>
      </c>
      <c r="AF1049" s="1">
        <v>2800000</v>
      </c>
      <c r="AG1049" s="1">
        <v>0</v>
      </c>
      <c r="AH1049" s="1">
        <v>0</v>
      </c>
      <c r="AI1049" s="1">
        <v>0</v>
      </c>
      <c r="AJ1049" t="s">
        <v>67</v>
      </c>
      <c r="AM1049" t="s">
        <v>68</v>
      </c>
      <c r="AS1049">
        <v>7025</v>
      </c>
      <c r="AT1049">
        <v>7025</v>
      </c>
      <c r="AU1049">
        <v>33225</v>
      </c>
      <c r="AV1049">
        <v>0</v>
      </c>
      <c r="AX1049">
        <v>36225</v>
      </c>
      <c r="AY1049">
        <v>64616625</v>
      </c>
      <c r="AZ1049" t="s">
        <v>70</v>
      </c>
      <c r="BA1049">
        <v>45707</v>
      </c>
      <c r="BB1049" t="s">
        <v>174</v>
      </c>
      <c r="BC1049" t="s">
        <v>1533</v>
      </c>
      <c r="BD1049" t="s">
        <v>1534</v>
      </c>
    </row>
    <row r="1050" spans="1:56" x14ac:dyDescent="0.25">
      <c r="A1050" t="str">
        <f>OP[[#This Row],[CODIGO_OP]]&amp;OP[[#This Row],[Rubro]]</f>
        <v>64616725-69-PC-3605-1300-3-40402A-3605007-02</v>
      </c>
      <c r="B1050" t="str">
        <f>OP[[#This Row],[CODIGO_CRP]]&amp;OP[[#This Row],[Rubro]]</f>
        <v>33325-69-PC-3605-1300-3-40402A-3605007-02</v>
      </c>
      <c r="C1050" t="str">
        <f>OP[[#This Row],[CODIGO_CDP]]&amp;OP[[#This Row],[Rubro]]</f>
        <v>7025-69-PC-3605-1300-3-40402A-3605007-02</v>
      </c>
      <c r="D1050" t="str">
        <f>_xlfn.CONCAT(MID(OP[[#This Row],[Numero Documento]],1,10),"-",RIGHT(OP[[#This Row],[Dependencia]],2),"-",MID(OP[[#This Row],[Fuente]],1,1))</f>
        <v>64616725-69-P</v>
      </c>
      <c r="E1050" t="str">
        <f>_xlfn.CONCAT(MID(OP[[#This Row],[Compromisos]],1,10),"-",RIGHT(OP[[#This Row],[Dependencia]],2),"-",MID(OP[[#This Row],[Fuente]],1,1))</f>
        <v>33325-69-P</v>
      </c>
      <c r="F1050" t="str">
        <f>_xlfn.CONCAT(MID(OP[[#This Row],[CDP]],1,10),"-",RIGHT(OP[[#This Row],[Dependencia]],2),"-",MID(OP[[#This Row],[Fuente]],1,1))</f>
        <v>7025-69-P</v>
      </c>
      <c r="G1050" t="s">
        <v>1535</v>
      </c>
      <c r="H1050">
        <v>45726</v>
      </c>
      <c r="I1050">
        <v>45728.090208333335</v>
      </c>
      <c r="J1050" t="s">
        <v>51</v>
      </c>
      <c r="K1050" s="1">
        <v>2800000</v>
      </c>
      <c r="L1050" s="1">
        <v>14365</v>
      </c>
      <c r="M1050" s="1">
        <v>2785635</v>
      </c>
      <c r="N1050" t="s">
        <v>52</v>
      </c>
      <c r="O1050" t="s">
        <v>53</v>
      </c>
      <c r="P1050" t="s">
        <v>169</v>
      </c>
      <c r="Q1050">
        <v>87714602</v>
      </c>
      <c r="R1050" t="s">
        <v>1536</v>
      </c>
      <c r="S1050" t="s">
        <v>56</v>
      </c>
      <c r="T1050" t="s">
        <v>57</v>
      </c>
      <c r="U1050" s="3" t="s">
        <v>1537</v>
      </c>
      <c r="V1050" t="s">
        <v>59</v>
      </c>
      <c r="W1050">
        <v>890903938</v>
      </c>
      <c r="X1050" t="s">
        <v>86</v>
      </c>
      <c r="Y1050">
        <v>923269</v>
      </c>
      <c r="Z1050" t="s">
        <v>1508</v>
      </c>
      <c r="AA1050" t="s">
        <v>1509</v>
      </c>
      <c r="AB1050" t="s">
        <v>1510</v>
      </c>
      <c r="AC1050" t="s">
        <v>64</v>
      </c>
      <c r="AD1050" t="s">
        <v>189</v>
      </c>
      <c r="AE1050" t="s">
        <v>66</v>
      </c>
      <c r="AF1050" s="1">
        <v>2800000</v>
      </c>
      <c r="AG1050" s="1">
        <v>0</v>
      </c>
      <c r="AH1050" s="1">
        <v>0</v>
      </c>
      <c r="AI1050" s="1">
        <v>0</v>
      </c>
      <c r="AJ1050" t="s">
        <v>67</v>
      </c>
      <c r="AM1050" t="s">
        <v>68</v>
      </c>
      <c r="AS1050">
        <v>7025</v>
      </c>
      <c r="AT1050">
        <v>7025</v>
      </c>
      <c r="AU1050">
        <v>33325</v>
      </c>
      <c r="AV1050">
        <v>0</v>
      </c>
      <c r="AX1050">
        <v>36325</v>
      </c>
      <c r="AY1050">
        <v>64616725</v>
      </c>
      <c r="AZ1050" t="s">
        <v>70</v>
      </c>
      <c r="BA1050">
        <v>45707</v>
      </c>
      <c r="BB1050" t="s">
        <v>174</v>
      </c>
      <c r="BC1050" t="s">
        <v>1538</v>
      </c>
      <c r="BD1050" t="s">
        <v>1534</v>
      </c>
    </row>
    <row r="1051" spans="1:56" x14ac:dyDescent="0.25">
      <c r="A1051" t="str">
        <f>OP[[#This Row],[CODIGO_OP]]&amp;OP[[#This Row],[Rubro]]</f>
        <v>64616825-69-PC-3605-1300-3-40402A-3605007-02</v>
      </c>
      <c r="B1051" t="str">
        <f>OP[[#This Row],[CODIGO_CRP]]&amp;OP[[#This Row],[Rubro]]</f>
        <v>33425-69-PC-3605-1300-3-40402A-3605007-02</v>
      </c>
      <c r="C1051" t="str">
        <f>OP[[#This Row],[CODIGO_CDP]]&amp;OP[[#This Row],[Rubro]]</f>
        <v>7025-69-PC-3605-1300-3-40402A-3605007-02</v>
      </c>
      <c r="D1051" t="str">
        <f>_xlfn.CONCAT(MID(OP[[#This Row],[Numero Documento]],1,10),"-",RIGHT(OP[[#This Row],[Dependencia]],2),"-",MID(OP[[#This Row],[Fuente]],1,1))</f>
        <v>64616825-69-P</v>
      </c>
      <c r="E1051" t="str">
        <f>_xlfn.CONCAT(MID(OP[[#This Row],[Compromisos]],1,10),"-",RIGHT(OP[[#This Row],[Dependencia]],2),"-",MID(OP[[#This Row],[Fuente]],1,1))</f>
        <v>33425-69-P</v>
      </c>
      <c r="F1051" t="str">
        <f>_xlfn.CONCAT(MID(OP[[#This Row],[CDP]],1,10),"-",RIGHT(OP[[#This Row],[Dependencia]],2),"-",MID(OP[[#This Row],[Fuente]],1,1))</f>
        <v>7025-69-P</v>
      </c>
      <c r="G1051" t="s">
        <v>1539</v>
      </c>
      <c r="H1051">
        <v>45726</v>
      </c>
      <c r="I1051">
        <v>45728.090173611112</v>
      </c>
      <c r="J1051" t="s">
        <v>51</v>
      </c>
      <c r="K1051" s="1">
        <v>2800000</v>
      </c>
      <c r="L1051" s="1">
        <v>14365</v>
      </c>
      <c r="M1051" s="1">
        <v>2785635</v>
      </c>
      <c r="N1051" t="s">
        <v>52</v>
      </c>
      <c r="O1051" t="s">
        <v>53</v>
      </c>
      <c r="P1051" t="s">
        <v>169</v>
      </c>
      <c r="Q1051">
        <v>79564002</v>
      </c>
      <c r="R1051" t="s">
        <v>1540</v>
      </c>
      <c r="S1051" t="s">
        <v>56</v>
      </c>
      <c r="T1051" t="s">
        <v>57</v>
      </c>
      <c r="U1051" s="3" t="s">
        <v>1541</v>
      </c>
      <c r="V1051" t="s">
        <v>59</v>
      </c>
      <c r="W1051">
        <v>890903938</v>
      </c>
      <c r="X1051" t="s">
        <v>86</v>
      </c>
      <c r="Y1051">
        <v>923269</v>
      </c>
      <c r="Z1051" t="s">
        <v>1508</v>
      </c>
      <c r="AA1051" t="s">
        <v>1509</v>
      </c>
      <c r="AB1051" t="s">
        <v>1510</v>
      </c>
      <c r="AC1051" t="s">
        <v>64</v>
      </c>
      <c r="AD1051" t="s">
        <v>189</v>
      </c>
      <c r="AE1051" t="s">
        <v>66</v>
      </c>
      <c r="AF1051" s="1">
        <v>2800000</v>
      </c>
      <c r="AG1051" s="1">
        <v>0</v>
      </c>
      <c r="AH1051" s="1">
        <v>0</v>
      </c>
      <c r="AI1051" s="1">
        <v>0</v>
      </c>
      <c r="AJ1051" t="s">
        <v>67</v>
      </c>
      <c r="AM1051" t="s">
        <v>68</v>
      </c>
      <c r="AS1051">
        <v>7025</v>
      </c>
      <c r="AT1051">
        <v>7025</v>
      </c>
      <c r="AU1051">
        <v>33425</v>
      </c>
      <c r="AV1051">
        <v>0</v>
      </c>
      <c r="AX1051">
        <v>36425</v>
      </c>
      <c r="AY1051">
        <v>64616825</v>
      </c>
      <c r="AZ1051" t="s">
        <v>70</v>
      </c>
      <c r="BA1051">
        <v>45707</v>
      </c>
      <c r="BB1051" t="s">
        <v>174</v>
      </c>
      <c r="BC1051" t="s">
        <v>1542</v>
      </c>
      <c r="BD1051" t="s">
        <v>1534</v>
      </c>
    </row>
    <row r="1052" spans="1:56" x14ac:dyDescent="0.25">
      <c r="A1052" t="str">
        <f>OP[[#This Row],[CODIGO_OP]]&amp;OP[[#This Row],[Rubro]]</f>
        <v>64616925-69-PC-3605-1300-3-40402A-3605007-02</v>
      </c>
      <c r="B1052" t="str">
        <f>OP[[#This Row],[CODIGO_CRP]]&amp;OP[[#This Row],[Rubro]]</f>
        <v>33525-69-PC-3605-1300-3-40402A-3605007-02</v>
      </c>
      <c r="C1052" t="str">
        <f>OP[[#This Row],[CODIGO_CDP]]&amp;OP[[#This Row],[Rubro]]</f>
        <v>7025-69-PC-3605-1300-3-40402A-3605007-02</v>
      </c>
      <c r="D1052" t="str">
        <f>_xlfn.CONCAT(MID(OP[[#This Row],[Numero Documento]],1,10),"-",RIGHT(OP[[#This Row],[Dependencia]],2),"-",MID(OP[[#This Row],[Fuente]],1,1))</f>
        <v>64616925-69-P</v>
      </c>
      <c r="E1052" t="str">
        <f>_xlfn.CONCAT(MID(OP[[#This Row],[Compromisos]],1,10),"-",RIGHT(OP[[#This Row],[Dependencia]],2),"-",MID(OP[[#This Row],[Fuente]],1,1))</f>
        <v>33525-69-P</v>
      </c>
      <c r="F1052" t="str">
        <f>_xlfn.CONCAT(MID(OP[[#This Row],[CDP]],1,10),"-",RIGHT(OP[[#This Row],[Dependencia]],2),"-",MID(OP[[#This Row],[Fuente]],1,1))</f>
        <v>7025-69-P</v>
      </c>
      <c r="G1052" t="s">
        <v>1543</v>
      </c>
      <c r="H1052">
        <v>45726</v>
      </c>
      <c r="I1052">
        <v>45728.099016203705</v>
      </c>
      <c r="J1052" t="s">
        <v>51</v>
      </c>
      <c r="K1052" s="1">
        <v>2800000</v>
      </c>
      <c r="L1052" s="1">
        <v>14365</v>
      </c>
      <c r="M1052" s="1">
        <v>2785635</v>
      </c>
      <c r="N1052" t="s">
        <v>52</v>
      </c>
      <c r="O1052" t="s">
        <v>53</v>
      </c>
      <c r="P1052" t="s">
        <v>169</v>
      </c>
      <c r="Q1052">
        <v>5471664</v>
      </c>
      <c r="R1052" t="s">
        <v>1544</v>
      </c>
      <c r="S1052" t="s">
        <v>56</v>
      </c>
      <c r="T1052" t="s">
        <v>57</v>
      </c>
      <c r="U1052" s="3" t="s">
        <v>1545</v>
      </c>
      <c r="V1052" t="s">
        <v>59</v>
      </c>
      <c r="W1052">
        <v>860034313</v>
      </c>
      <c r="X1052" t="s">
        <v>97</v>
      </c>
      <c r="Y1052">
        <v>923269</v>
      </c>
      <c r="Z1052" t="s">
        <v>1508</v>
      </c>
      <c r="AA1052" t="s">
        <v>1509</v>
      </c>
      <c r="AB1052" t="s">
        <v>1510</v>
      </c>
      <c r="AC1052" t="s">
        <v>64</v>
      </c>
      <c r="AD1052" t="s">
        <v>189</v>
      </c>
      <c r="AE1052" t="s">
        <v>66</v>
      </c>
      <c r="AF1052" s="1">
        <v>2800000</v>
      </c>
      <c r="AG1052" s="1">
        <v>0</v>
      </c>
      <c r="AH1052" s="1">
        <v>0</v>
      </c>
      <c r="AI1052" s="1">
        <v>0</v>
      </c>
      <c r="AJ1052" t="s">
        <v>67</v>
      </c>
      <c r="AM1052" t="s">
        <v>68</v>
      </c>
      <c r="AS1052">
        <v>7025</v>
      </c>
      <c r="AT1052">
        <v>7025</v>
      </c>
      <c r="AU1052">
        <v>33525</v>
      </c>
      <c r="AV1052">
        <v>0</v>
      </c>
      <c r="AX1052">
        <v>36525</v>
      </c>
      <c r="AY1052">
        <v>64616925</v>
      </c>
      <c r="AZ1052" t="s">
        <v>70</v>
      </c>
      <c r="BA1052">
        <v>45707</v>
      </c>
      <c r="BB1052" t="s">
        <v>174</v>
      </c>
      <c r="BC1052" t="s">
        <v>1546</v>
      </c>
      <c r="BD1052" t="s">
        <v>1534</v>
      </c>
    </row>
    <row r="1053" spans="1:56" x14ac:dyDescent="0.25">
      <c r="A1053" t="str">
        <f>OP[[#This Row],[CODIGO_OP]]&amp;OP[[#This Row],[Rubro]]</f>
        <v>64617025-10-NC-3603-1300-20-20305C-3603025-02</v>
      </c>
      <c r="B1053" t="str">
        <f>OP[[#This Row],[CODIGO_CRP]]&amp;OP[[#This Row],[Rubro]]</f>
        <v>33625-10-NC-3603-1300-20-20305C-3603025-02</v>
      </c>
      <c r="C1053" t="str">
        <f>OP[[#This Row],[CODIGO_CDP]]&amp;OP[[#This Row],[Rubro]]</f>
        <v>1925-10-NC-3603-1300-20-20305C-3603025-02</v>
      </c>
      <c r="D1053" t="str">
        <f>_xlfn.CONCAT(MID(OP[[#This Row],[Numero Documento]],1,10),"-",RIGHT(OP[[#This Row],[Dependencia]],2),"-",MID(OP[[#This Row],[Fuente]],1,1))</f>
        <v>64617025-10-N</v>
      </c>
      <c r="E1053" t="str">
        <f>_xlfn.CONCAT(MID(OP[[#This Row],[Compromisos]],1,10),"-",RIGHT(OP[[#This Row],[Dependencia]],2),"-",MID(OP[[#This Row],[Fuente]],1,1))</f>
        <v>33625-10-N</v>
      </c>
      <c r="F1053" t="str">
        <f>_xlfn.CONCAT(MID(OP[[#This Row],[CDP]],1,10),"-",RIGHT(OP[[#This Row],[Dependencia]],2),"-",MID(OP[[#This Row],[Fuente]],1,1))</f>
        <v>1925-10-N</v>
      </c>
      <c r="G1053" t="s">
        <v>1547</v>
      </c>
      <c r="H1053">
        <v>45726</v>
      </c>
      <c r="I1053">
        <v>45728.118171296293</v>
      </c>
      <c r="J1053" t="s">
        <v>51</v>
      </c>
      <c r="K1053" s="1">
        <v>927494</v>
      </c>
      <c r="L1053" s="1">
        <v>3130</v>
      </c>
      <c r="M1053" s="1">
        <v>924364</v>
      </c>
      <c r="N1053" t="s">
        <v>52</v>
      </c>
      <c r="O1053" t="s">
        <v>53</v>
      </c>
      <c r="P1053" t="s">
        <v>169</v>
      </c>
      <c r="Q1053">
        <v>1010040399</v>
      </c>
      <c r="R1053" t="s">
        <v>1548</v>
      </c>
      <c r="S1053" t="s">
        <v>56</v>
      </c>
      <c r="T1053" t="s">
        <v>57</v>
      </c>
      <c r="U1053" s="3" t="s">
        <v>1549</v>
      </c>
      <c r="V1053" t="s">
        <v>59</v>
      </c>
      <c r="W1053">
        <v>860034313</v>
      </c>
      <c r="X1053" t="s">
        <v>97</v>
      </c>
      <c r="Y1053">
        <v>923210</v>
      </c>
      <c r="Z1053" t="s">
        <v>61</v>
      </c>
      <c r="AA1053" t="s">
        <v>62</v>
      </c>
      <c r="AB1053" t="s">
        <v>63</v>
      </c>
      <c r="AC1053" t="s">
        <v>172</v>
      </c>
      <c r="AD1053" t="s">
        <v>173</v>
      </c>
      <c r="AE1053" t="s">
        <v>66</v>
      </c>
      <c r="AF1053" s="1">
        <v>927494</v>
      </c>
      <c r="AG1053" s="1">
        <v>0</v>
      </c>
      <c r="AH1053" s="1">
        <v>0</v>
      </c>
      <c r="AI1053" s="1">
        <v>0</v>
      </c>
      <c r="AJ1053" t="s">
        <v>67</v>
      </c>
      <c r="AM1053" t="s">
        <v>68</v>
      </c>
      <c r="AS1053">
        <v>1925</v>
      </c>
      <c r="AT1053">
        <v>1925</v>
      </c>
      <c r="AU1053">
        <v>33625</v>
      </c>
      <c r="AV1053">
        <v>0</v>
      </c>
      <c r="AX1053">
        <v>36625</v>
      </c>
      <c r="AY1053">
        <v>64617025</v>
      </c>
      <c r="AZ1053" t="s">
        <v>70</v>
      </c>
      <c r="BA1053">
        <v>45708</v>
      </c>
      <c r="BB1053" t="s">
        <v>174</v>
      </c>
      <c r="BC1053" t="s">
        <v>1550</v>
      </c>
      <c r="BD1053" t="s">
        <v>1551</v>
      </c>
    </row>
    <row r="1054" spans="1:56" x14ac:dyDescent="0.25">
      <c r="A1054" t="str">
        <f>OP[[#This Row],[CODIGO_OP]]&amp;OP[[#This Row],[Rubro]]</f>
        <v>64617125-11-NC-3603-1300-20-20305C-3603025-02</v>
      </c>
      <c r="B1054" t="str">
        <f>OP[[#This Row],[CODIGO_CRP]]&amp;OP[[#This Row],[Rubro]]</f>
        <v>34425-11-NC-3603-1300-20-20305C-3603025-02</v>
      </c>
      <c r="C1054" t="str">
        <f>OP[[#This Row],[CODIGO_CDP]]&amp;OP[[#This Row],[Rubro]]</f>
        <v>2125-11-NC-3603-1300-20-20305C-3603025-02</v>
      </c>
      <c r="D1054" t="str">
        <f>_xlfn.CONCAT(MID(OP[[#This Row],[Numero Documento]],1,10),"-",RIGHT(OP[[#This Row],[Dependencia]],2),"-",MID(OP[[#This Row],[Fuente]],1,1))</f>
        <v>64617125-11-N</v>
      </c>
      <c r="E1054" t="str">
        <f>_xlfn.CONCAT(MID(OP[[#This Row],[Compromisos]],1,10),"-",RIGHT(OP[[#This Row],[Dependencia]],2),"-",MID(OP[[#This Row],[Fuente]],1,1))</f>
        <v>34425-11-N</v>
      </c>
      <c r="F1054" t="str">
        <f>_xlfn.CONCAT(MID(OP[[#This Row],[CDP]],1,10),"-",RIGHT(OP[[#This Row],[Dependencia]],2),"-",MID(OP[[#This Row],[Fuente]],1,1))</f>
        <v>2125-11-N</v>
      </c>
      <c r="G1054" t="s">
        <v>1552</v>
      </c>
      <c r="H1054">
        <v>45726</v>
      </c>
      <c r="I1054">
        <v>45728.097118055557</v>
      </c>
      <c r="J1054" t="s">
        <v>51</v>
      </c>
      <c r="K1054" s="1">
        <v>1839804</v>
      </c>
      <c r="L1054" s="1">
        <v>9415</v>
      </c>
      <c r="M1054" s="1">
        <v>1830389</v>
      </c>
      <c r="N1054" t="s">
        <v>52</v>
      </c>
      <c r="O1054" t="s">
        <v>53</v>
      </c>
      <c r="P1054" t="s">
        <v>169</v>
      </c>
      <c r="Q1054">
        <v>80797270</v>
      </c>
      <c r="R1054" t="s">
        <v>1553</v>
      </c>
      <c r="S1054" t="s">
        <v>56</v>
      </c>
      <c r="T1054" t="s">
        <v>57</v>
      </c>
      <c r="U1054" s="3" t="s">
        <v>1554</v>
      </c>
      <c r="V1054" t="s">
        <v>59</v>
      </c>
      <c r="W1054">
        <v>860034313</v>
      </c>
      <c r="X1054" t="s">
        <v>97</v>
      </c>
      <c r="Y1054">
        <v>923211</v>
      </c>
      <c r="Z1054" t="s">
        <v>312</v>
      </c>
      <c r="AA1054" t="s">
        <v>62</v>
      </c>
      <c r="AB1054" t="s">
        <v>63</v>
      </c>
      <c r="AC1054" t="s">
        <v>172</v>
      </c>
      <c r="AD1054" t="s">
        <v>173</v>
      </c>
      <c r="AE1054" t="s">
        <v>66</v>
      </c>
      <c r="AF1054" s="1">
        <v>1839804</v>
      </c>
      <c r="AG1054" s="1">
        <v>0</v>
      </c>
      <c r="AH1054" s="1">
        <v>0</v>
      </c>
      <c r="AI1054" s="1">
        <v>0</v>
      </c>
      <c r="AJ1054" t="s">
        <v>67</v>
      </c>
      <c r="AM1054" t="s">
        <v>68</v>
      </c>
      <c r="AS1054">
        <v>2125</v>
      </c>
      <c r="AT1054">
        <v>2125</v>
      </c>
      <c r="AU1054">
        <v>34425</v>
      </c>
      <c r="AV1054">
        <v>0</v>
      </c>
      <c r="AX1054">
        <v>36725</v>
      </c>
      <c r="AY1054">
        <v>64617125</v>
      </c>
      <c r="AZ1054" t="s">
        <v>70</v>
      </c>
      <c r="BA1054">
        <v>45708</v>
      </c>
      <c r="BB1054" t="s">
        <v>174</v>
      </c>
      <c r="BC1054" t="s">
        <v>1555</v>
      </c>
      <c r="BD1054" t="s">
        <v>858</v>
      </c>
    </row>
    <row r="1055" spans="1:56" x14ac:dyDescent="0.25">
      <c r="A1055" t="str">
        <f>OP[[#This Row],[CODIGO_OP]]&amp;OP[[#This Row],[Rubro]]</f>
        <v>64617225-11-NC-3603-1300-20-20305C-3603025-02</v>
      </c>
      <c r="B1055" t="str">
        <f>OP[[#This Row],[CODIGO_CRP]]&amp;OP[[#This Row],[Rubro]]</f>
        <v>34525-11-NC-3603-1300-20-20305C-3603025-02</v>
      </c>
      <c r="C1055" t="str">
        <f>OP[[#This Row],[CODIGO_CDP]]&amp;OP[[#This Row],[Rubro]]</f>
        <v>2125-11-NC-3603-1300-20-20305C-3603025-02</v>
      </c>
      <c r="D1055" t="str">
        <f>_xlfn.CONCAT(MID(OP[[#This Row],[Numero Documento]],1,10),"-",RIGHT(OP[[#This Row],[Dependencia]],2),"-",MID(OP[[#This Row],[Fuente]],1,1))</f>
        <v>64617225-11-N</v>
      </c>
      <c r="E1055" t="str">
        <f>_xlfn.CONCAT(MID(OP[[#This Row],[Compromisos]],1,10),"-",RIGHT(OP[[#This Row],[Dependencia]],2),"-",MID(OP[[#This Row],[Fuente]],1,1))</f>
        <v>34525-11-N</v>
      </c>
      <c r="F1055" t="str">
        <f>_xlfn.CONCAT(MID(OP[[#This Row],[CDP]],1,10),"-",RIGHT(OP[[#This Row],[Dependencia]],2),"-",MID(OP[[#This Row],[Fuente]],1,1))</f>
        <v>2125-11-N</v>
      </c>
      <c r="G1055" t="s">
        <v>1556</v>
      </c>
      <c r="H1055">
        <v>45726</v>
      </c>
      <c r="I1055">
        <v>45728.085439814815</v>
      </c>
      <c r="J1055" t="s">
        <v>51</v>
      </c>
      <c r="K1055" s="1">
        <v>1839804</v>
      </c>
      <c r="L1055" s="1">
        <v>8604</v>
      </c>
      <c r="M1055" s="1">
        <v>1831200</v>
      </c>
      <c r="N1055" t="s">
        <v>52</v>
      </c>
      <c r="O1055" t="s">
        <v>53</v>
      </c>
      <c r="P1055" t="s">
        <v>169</v>
      </c>
      <c r="Q1055">
        <v>52423278</v>
      </c>
      <c r="R1055" t="s">
        <v>1557</v>
      </c>
      <c r="S1055" t="s">
        <v>56</v>
      </c>
      <c r="T1055" t="s">
        <v>57</v>
      </c>
      <c r="U1055" s="3" t="s">
        <v>1558</v>
      </c>
      <c r="V1055" t="s">
        <v>59</v>
      </c>
      <c r="W1055">
        <v>890903938</v>
      </c>
      <c r="X1055" t="s">
        <v>86</v>
      </c>
      <c r="Y1055">
        <v>923211</v>
      </c>
      <c r="Z1055" t="s">
        <v>312</v>
      </c>
      <c r="AA1055" t="s">
        <v>62</v>
      </c>
      <c r="AB1055" t="s">
        <v>63</v>
      </c>
      <c r="AC1055" t="s">
        <v>172</v>
      </c>
      <c r="AD1055" t="s">
        <v>173</v>
      </c>
      <c r="AE1055" t="s">
        <v>66</v>
      </c>
      <c r="AF1055" s="1">
        <v>1839804</v>
      </c>
      <c r="AG1055" s="1">
        <v>0</v>
      </c>
      <c r="AH1055" s="1">
        <v>0</v>
      </c>
      <c r="AI1055" s="1">
        <v>0</v>
      </c>
      <c r="AJ1055" t="s">
        <v>67</v>
      </c>
      <c r="AM1055" t="s">
        <v>68</v>
      </c>
      <c r="AS1055">
        <v>2125</v>
      </c>
      <c r="AT1055">
        <v>2125</v>
      </c>
      <c r="AU1055">
        <v>34525</v>
      </c>
      <c r="AV1055">
        <v>0</v>
      </c>
      <c r="AX1055">
        <v>36825</v>
      </c>
      <c r="AY1055">
        <v>64617225</v>
      </c>
      <c r="AZ1055" t="s">
        <v>70</v>
      </c>
      <c r="BA1055">
        <v>45708</v>
      </c>
      <c r="BB1055" t="s">
        <v>174</v>
      </c>
      <c r="BC1055" t="s">
        <v>1559</v>
      </c>
      <c r="BD1055" t="s">
        <v>1560</v>
      </c>
    </row>
    <row r="1056" spans="1:56" x14ac:dyDescent="0.25">
      <c r="A1056" t="str">
        <f>OP[[#This Row],[CODIGO_OP]]&amp;OP[[#This Row],[Rubro]]</f>
        <v>64617325-11-NC-3603-1300-20-20305C-3603025-02</v>
      </c>
      <c r="B1056" t="str">
        <f>OP[[#This Row],[CODIGO_CRP]]&amp;OP[[#This Row],[Rubro]]</f>
        <v>34625-11-NC-3603-1300-20-20305C-3603025-02</v>
      </c>
      <c r="C1056" t="str">
        <f>OP[[#This Row],[CODIGO_CDP]]&amp;OP[[#This Row],[Rubro]]</f>
        <v>2125-11-NC-3603-1300-20-20305C-3603025-02</v>
      </c>
      <c r="D1056" t="str">
        <f>_xlfn.CONCAT(MID(OP[[#This Row],[Numero Documento]],1,10),"-",RIGHT(OP[[#This Row],[Dependencia]],2),"-",MID(OP[[#This Row],[Fuente]],1,1))</f>
        <v>64617325-11-N</v>
      </c>
      <c r="E1056" t="str">
        <f>_xlfn.CONCAT(MID(OP[[#This Row],[Compromisos]],1,10),"-",RIGHT(OP[[#This Row],[Dependencia]],2),"-",MID(OP[[#This Row],[Fuente]],1,1))</f>
        <v>34625-11-N</v>
      </c>
      <c r="F1056" t="str">
        <f>_xlfn.CONCAT(MID(OP[[#This Row],[CDP]],1,10),"-",RIGHT(OP[[#This Row],[Dependencia]],2),"-",MID(OP[[#This Row],[Fuente]],1,1))</f>
        <v>2125-11-N</v>
      </c>
      <c r="G1056" t="s">
        <v>1561</v>
      </c>
      <c r="H1056">
        <v>45726</v>
      </c>
      <c r="I1056">
        <v>45728.095219907409</v>
      </c>
      <c r="J1056" t="s">
        <v>51</v>
      </c>
      <c r="K1056" s="1">
        <v>1839804</v>
      </c>
      <c r="L1056" s="1">
        <v>8604</v>
      </c>
      <c r="M1056" s="1">
        <v>1831200</v>
      </c>
      <c r="N1056" t="s">
        <v>52</v>
      </c>
      <c r="O1056" t="s">
        <v>53</v>
      </c>
      <c r="P1056" t="s">
        <v>169</v>
      </c>
      <c r="Q1056">
        <v>52121132</v>
      </c>
      <c r="R1056" t="s">
        <v>1562</v>
      </c>
      <c r="S1056" t="s">
        <v>56</v>
      </c>
      <c r="T1056" t="s">
        <v>57</v>
      </c>
      <c r="U1056" s="3" t="s">
        <v>1563</v>
      </c>
      <c r="V1056" t="s">
        <v>59</v>
      </c>
      <c r="W1056">
        <v>860007335</v>
      </c>
      <c r="X1056" t="s">
        <v>201</v>
      </c>
      <c r="Y1056">
        <v>923211</v>
      </c>
      <c r="Z1056" t="s">
        <v>312</v>
      </c>
      <c r="AA1056" t="s">
        <v>62</v>
      </c>
      <c r="AB1056" t="s">
        <v>63</v>
      </c>
      <c r="AC1056" t="s">
        <v>172</v>
      </c>
      <c r="AD1056" t="s">
        <v>173</v>
      </c>
      <c r="AE1056" t="s">
        <v>66</v>
      </c>
      <c r="AF1056" s="1">
        <v>1839804</v>
      </c>
      <c r="AG1056" s="1">
        <v>0</v>
      </c>
      <c r="AH1056" s="1">
        <v>0</v>
      </c>
      <c r="AI1056" s="1">
        <v>0</v>
      </c>
      <c r="AJ1056" t="s">
        <v>67</v>
      </c>
      <c r="AM1056" t="s">
        <v>68</v>
      </c>
      <c r="AS1056">
        <v>2125</v>
      </c>
      <c r="AT1056">
        <v>2125</v>
      </c>
      <c r="AU1056">
        <v>34625</v>
      </c>
      <c r="AV1056">
        <v>0</v>
      </c>
      <c r="AX1056">
        <v>36925</v>
      </c>
      <c r="AY1056">
        <v>64617325</v>
      </c>
      <c r="AZ1056" t="s">
        <v>70</v>
      </c>
      <c r="BA1056">
        <v>45708</v>
      </c>
      <c r="BB1056" t="s">
        <v>174</v>
      </c>
      <c r="BC1056" t="s">
        <v>1564</v>
      </c>
      <c r="BD1056" t="s">
        <v>858</v>
      </c>
    </row>
    <row r="1057" spans="1:56" x14ac:dyDescent="0.25">
      <c r="A1057" t="str">
        <f>OP[[#This Row],[CODIGO_OP]]&amp;OP[[#This Row],[Rubro]]</f>
        <v>64617425-11-NC-3603-1300-20-20305C-3603025-02</v>
      </c>
      <c r="B1057" t="str">
        <f>OP[[#This Row],[CODIGO_CRP]]&amp;OP[[#This Row],[Rubro]]</f>
        <v>34725-11-NC-3603-1300-20-20305C-3603025-02</v>
      </c>
      <c r="C1057" t="str">
        <f>OP[[#This Row],[CODIGO_CDP]]&amp;OP[[#This Row],[Rubro]]</f>
        <v>2125-11-NC-3603-1300-20-20305C-3603025-02</v>
      </c>
      <c r="D1057" t="str">
        <f>_xlfn.CONCAT(MID(OP[[#This Row],[Numero Documento]],1,10),"-",RIGHT(OP[[#This Row],[Dependencia]],2),"-",MID(OP[[#This Row],[Fuente]],1,1))</f>
        <v>64617425-11-N</v>
      </c>
      <c r="E1057" t="str">
        <f>_xlfn.CONCAT(MID(OP[[#This Row],[Compromisos]],1,10),"-",RIGHT(OP[[#This Row],[Dependencia]],2),"-",MID(OP[[#This Row],[Fuente]],1,1))</f>
        <v>34725-11-N</v>
      </c>
      <c r="F1057" t="str">
        <f>_xlfn.CONCAT(MID(OP[[#This Row],[CDP]],1,10),"-",RIGHT(OP[[#This Row],[Dependencia]],2),"-",MID(OP[[#This Row],[Fuente]],1,1))</f>
        <v>2125-11-N</v>
      </c>
      <c r="G1057" t="s">
        <v>1565</v>
      </c>
      <c r="H1057">
        <v>45726</v>
      </c>
      <c r="I1057">
        <v>45728.085451388892</v>
      </c>
      <c r="J1057" t="s">
        <v>51</v>
      </c>
      <c r="K1057" s="1">
        <v>1839804</v>
      </c>
      <c r="L1057" s="1">
        <v>8604</v>
      </c>
      <c r="M1057" s="1">
        <v>1831200</v>
      </c>
      <c r="N1057" t="s">
        <v>52</v>
      </c>
      <c r="O1057" t="s">
        <v>53</v>
      </c>
      <c r="P1057" t="s">
        <v>169</v>
      </c>
      <c r="Q1057">
        <v>1015410686</v>
      </c>
      <c r="R1057" t="s">
        <v>1566</v>
      </c>
      <c r="S1057" t="s">
        <v>56</v>
      </c>
      <c r="T1057" t="s">
        <v>57</v>
      </c>
      <c r="U1057" s="3" t="s">
        <v>1567</v>
      </c>
      <c r="V1057" t="s">
        <v>59</v>
      </c>
      <c r="W1057">
        <v>890903938</v>
      </c>
      <c r="X1057" t="s">
        <v>86</v>
      </c>
      <c r="Y1057">
        <v>923211</v>
      </c>
      <c r="Z1057" t="s">
        <v>312</v>
      </c>
      <c r="AA1057" t="s">
        <v>62</v>
      </c>
      <c r="AB1057" t="s">
        <v>63</v>
      </c>
      <c r="AC1057" t="s">
        <v>172</v>
      </c>
      <c r="AD1057" t="s">
        <v>173</v>
      </c>
      <c r="AE1057" t="s">
        <v>66</v>
      </c>
      <c r="AF1057" s="1">
        <v>1839804</v>
      </c>
      <c r="AG1057" s="1">
        <v>0</v>
      </c>
      <c r="AH1057" s="1">
        <v>0</v>
      </c>
      <c r="AI1057" s="1">
        <v>0</v>
      </c>
      <c r="AJ1057" t="s">
        <v>67</v>
      </c>
      <c r="AM1057" t="s">
        <v>68</v>
      </c>
      <c r="AS1057">
        <v>2125</v>
      </c>
      <c r="AT1057">
        <v>2125</v>
      </c>
      <c r="AU1057">
        <v>34725</v>
      </c>
      <c r="AV1057">
        <v>0</v>
      </c>
      <c r="AX1057">
        <v>37025</v>
      </c>
      <c r="AY1057">
        <v>64617425</v>
      </c>
      <c r="AZ1057" t="s">
        <v>70</v>
      </c>
      <c r="BA1057">
        <v>45708</v>
      </c>
      <c r="BB1057" t="s">
        <v>174</v>
      </c>
      <c r="BC1057" t="s">
        <v>1568</v>
      </c>
      <c r="BD1057" t="s">
        <v>858</v>
      </c>
    </row>
    <row r="1058" spans="1:56" x14ac:dyDescent="0.25">
      <c r="A1058" t="str">
        <f>OP[[#This Row],[CODIGO_OP]]&amp;OP[[#This Row],[Rubro]]</f>
        <v>64617525-11-NC-3603-1300-20-20305C-3603025-02</v>
      </c>
      <c r="B1058" t="str">
        <f>OP[[#This Row],[CODIGO_CRP]]&amp;OP[[#This Row],[Rubro]]</f>
        <v>34825-11-NC-3603-1300-20-20305C-3603025-02</v>
      </c>
      <c r="C1058" t="str">
        <f>OP[[#This Row],[CODIGO_CDP]]&amp;OP[[#This Row],[Rubro]]</f>
        <v>2125-11-NC-3603-1300-20-20305C-3603025-02</v>
      </c>
      <c r="D1058" t="str">
        <f>_xlfn.CONCAT(MID(OP[[#This Row],[Numero Documento]],1,10),"-",RIGHT(OP[[#This Row],[Dependencia]],2),"-",MID(OP[[#This Row],[Fuente]],1,1))</f>
        <v>64617525-11-N</v>
      </c>
      <c r="E1058" t="str">
        <f>_xlfn.CONCAT(MID(OP[[#This Row],[Compromisos]],1,10),"-",RIGHT(OP[[#This Row],[Dependencia]],2),"-",MID(OP[[#This Row],[Fuente]],1,1))</f>
        <v>34825-11-N</v>
      </c>
      <c r="F1058" t="str">
        <f>_xlfn.CONCAT(MID(OP[[#This Row],[CDP]],1,10),"-",RIGHT(OP[[#This Row],[Dependencia]],2),"-",MID(OP[[#This Row],[Fuente]],1,1))</f>
        <v>2125-11-N</v>
      </c>
      <c r="G1058" t="s">
        <v>1569</v>
      </c>
      <c r="H1058">
        <v>45726</v>
      </c>
      <c r="I1058">
        <v>45728.097141203703</v>
      </c>
      <c r="J1058" t="s">
        <v>51</v>
      </c>
      <c r="K1058" s="1">
        <v>1839804</v>
      </c>
      <c r="L1058" s="1">
        <v>8604</v>
      </c>
      <c r="M1058" s="1">
        <v>1831200</v>
      </c>
      <c r="N1058" t="s">
        <v>52</v>
      </c>
      <c r="O1058" t="s">
        <v>53</v>
      </c>
      <c r="P1058" t="s">
        <v>169</v>
      </c>
      <c r="Q1058">
        <v>1032366666</v>
      </c>
      <c r="R1058" t="s">
        <v>1570</v>
      </c>
      <c r="S1058" t="s">
        <v>56</v>
      </c>
      <c r="T1058" t="s">
        <v>57</v>
      </c>
      <c r="U1058" s="3" t="s">
        <v>1571</v>
      </c>
      <c r="V1058" t="s">
        <v>59</v>
      </c>
      <c r="W1058">
        <v>860034313</v>
      </c>
      <c r="X1058" t="s">
        <v>97</v>
      </c>
      <c r="Y1058">
        <v>923211</v>
      </c>
      <c r="Z1058" t="s">
        <v>312</v>
      </c>
      <c r="AA1058" t="s">
        <v>62</v>
      </c>
      <c r="AB1058" t="s">
        <v>63</v>
      </c>
      <c r="AC1058" t="s">
        <v>172</v>
      </c>
      <c r="AD1058" t="s">
        <v>173</v>
      </c>
      <c r="AE1058" t="s">
        <v>66</v>
      </c>
      <c r="AF1058" s="1">
        <v>1839804</v>
      </c>
      <c r="AG1058" s="1">
        <v>0</v>
      </c>
      <c r="AH1058" s="1">
        <v>0</v>
      </c>
      <c r="AI1058" s="1">
        <v>0</v>
      </c>
      <c r="AJ1058" t="s">
        <v>67</v>
      </c>
      <c r="AM1058" t="s">
        <v>68</v>
      </c>
      <c r="AS1058">
        <v>2125</v>
      </c>
      <c r="AT1058">
        <v>2125</v>
      </c>
      <c r="AU1058">
        <v>34825</v>
      </c>
      <c r="AV1058">
        <v>0</v>
      </c>
      <c r="AX1058">
        <v>37125</v>
      </c>
      <c r="AY1058">
        <v>64617525</v>
      </c>
      <c r="AZ1058" t="s">
        <v>70</v>
      </c>
      <c r="BA1058">
        <v>45708</v>
      </c>
      <c r="BB1058" t="s">
        <v>174</v>
      </c>
      <c r="BC1058" t="s">
        <v>1572</v>
      </c>
      <c r="BD1058" t="s">
        <v>858</v>
      </c>
    </row>
    <row r="1059" spans="1:56" x14ac:dyDescent="0.25">
      <c r="A1059" t="str">
        <f>OP[[#This Row],[CODIGO_OP]]&amp;OP[[#This Row],[Rubro]]</f>
        <v>64617625-11-NC-3603-1300-20-20305C-3603025-02</v>
      </c>
      <c r="B1059" t="str">
        <f>OP[[#This Row],[CODIGO_CRP]]&amp;OP[[#This Row],[Rubro]]</f>
        <v>34925-11-NC-3603-1300-20-20305C-3603025-02</v>
      </c>
      <c r="C1059" t="str">
        <f>OP[[#This Row],[CODIGO_CDP]]&amp;OP[[#This Row],[Rubro]]</f>
        <v>2125-11-NC-3603-1300-20-20305C-3603025-02</v>
      </c>
      <c r="D1059" t="str">
        <f>_xlfn.CONCAT(MID(OP[[#This Row],[Numero Documento]],1,10),"-",RIGHT(OP[[#This Row],[Dependencia]],2),"-",MID(OP[[#This Row],[Fuente]],1,1))</f>
        <v>64617625-11-N</v>
      </c>
      <c r="E1059" t="str">
        <f>_xlfn.CONCAT(MID(OP[[#This Row],[Compromisos]],1,10),"-",RIGHT(OP[[#This Row],[Dependencia]],2),"-",MID(OP[[#This Row],[Fuente]],1,1))</f>
        <v>34925-11-N</v>
      </c>
      <c r="F1059" t="str">
        <f>_xlfn.CONCAT(MID(OP[[#This Row],[CDP]],1,10),"-",RIGHT(OP[[#This Row],[Dependencia]],2),"-",MID(OP[[#This Row],[Fuente]],1,1))</f>
        <v>2125-11-N</v>
      </c>
      <c r="G1059" t="s">
        <v>1573</v>
      </c>
      <c r="H1059">
        <v>45726</v>
      </c>
      <c r="I1059">
        <v>45728.095219907409</v>
      </c>
      <c r="J1059" t="s">
        <v>51</v>
      </c>
      <c r="K1059" s="1">
        <v>1839804</v>
      </c>
      <c r="L1059" s="1">
        <v>8604</v>
      </c>
      <c r="M1059" s="1">
        <v>1831200</v>
      </c>
      <c r="N1059" t="s">
        <v>52</v>
      </c>
      <c r="O1059" t="s">
        <v>53</v>
      </c>
      <c r="P1059" t="s">
        <v>169</v>
      </c>
      <c r="Q1059">
        <v>1012364106</v>
      </c>
      <c r="R1059" t="s">
        <v>1574</v>
      </c>
      <c r="S1059" t="s">
        <v>56</v>
      </c>
      <c r="T1059" t="s">
        <v>57</v>
      </c>
      <c r="U1059" s="3" t="s">
        <v>1575</v>
      </c>
      <c r="V1059" t="s">
        <v>59</v>
      </c>
      <c r="W1059">
        <v>860007335</v>
      </c>
      <c r="X1059" t="s">
        <v>201</v>
      </c>
      <c r="Y1059">
        <v>923211</v>
      </c>
      <c r="Z1059" t="s">
        <v>312</v>
      </c>
      <c r="AA1059" t="s">
        <v>62</v>
      </c>
      <c r="AB1059" t="s">
        <v>63</v>
      </c>
      <c r="AC1059" t="s">
        <v>172</v>
      </c>
      <c r="AD1059" t="s">
        <v>173</v>
      </c>
      <c r="AE1059" t="s">
        <v>66</v>
      </c>
      <c r="AF1059" s="1">
        <v>1839804</v>
      </c>
      <c r="AG1059" s="1">
        <v>0</v>
      </c>
      <c r="AH1059" s="1">
        <v>0</v>
      </c>
      <c r="AI1059" s="1">
        <v>0</v>
      </c>
      <c r="AJ1059" t="s">
        <v>67</v>
      </c>
      <c r="AM1059" t="s">
        <v>68</v>
      </c>
      <c r="AS1059">
        <v>2125</v>
      </c>
      <c r="AT1059">
        <v>2125</v>
      </c>
      <c r="AU1059">
        <v>34925</v>
      </c>
      <c r="AV1059">
        <v>0</v>
      </c>
      <c r="AX1059">
        <v>37225</v>
      </c>
      <c r="AY1059">
        <v>64617625</v>
      </c>
      <c r="AZ1059" t="s">
        <v>70</v>
      </c>
      <c r="BA1059">
        <v>45708</v>
      </c>
      <c r="BB1059" t="s">
        <v>174</v>
      </c>
      <c r="BC1059" t="s">
        <v>1576</v>
      </c>
      <c r="BD1059" t="s">
        <v>858</v>
      </c>
    </row>
    <row r="1060" spans="1:56" x14ac:dyDescent="0.25">
      <c r="A1060" t="str">
        <f>OP[[#This Row],[CODIGO_OP]]&amp;OP[[#This Row],[Rubro]]</f>
        <v>64617725-38-NC-3603-1300-20-20305C-3603025-02</v>
      </c>
      <c r="B1060" t="str">
        <f>OP[[#This Row],[CODIGO_CRP]]&amp;OP[[#This Row],[Rubro]]</f>
        <v>35025-38-NC-3603-1300-20-20305C-3603025-02</v>
      </c>
      <c r="C1060" t="str">
        <f>OP[[#This Row],[CODIGO_CDP]]&amp;OP[[#This Row],[Rubro]]</f>
        <v>125-38-NC-3603-1300-20-20305C-3603025-02</v>
      </c>
      <c r="D1060" t="str">
        <f>_xlfn.CONCAT(MID(OP[[#This Row],[Numero Documento]],1,10),"-",RIGHT(OP[[#This Row],[Dependencia]],2),"-",MID(OP[[#This Row],[Fuente]],1,1))</f>
        <v>64617725-38-N</v>
      </c>
      <c r="E1060" t="str">
        <f>_xlfn.CONCAT(MID(OP[[#This Row],[Compromisos]],1,10),"-",RIGHT(OP[[#This Row],[Dependencia]],2),"-",MID(OP[[#This Row],[Fuente]],1,1))</f>
        <v>35025-38-N</v>
      </c>
      <c r="F1060" t="str">
        <f>_xlfn.CONCAT(MID(OP[[#This Row],[CDP]],1,10),"-",RIGHT(OP[[#This Row],[Dependencia]],2),"-",MID(OP[[#This Row],[Fuente]],1,1))</f>
        <v>125-38-N</v>
      </c>
      <c r="G1060" t="s">
        <v>1577</v>
      </c>
      <c r="H1060">
        <v>45726</v>
      </c>
      <c r="I1060">
        <v>45728.097141203703</v>
      </c>
      <c r="J1060" t="s">
        <v>51</v>
      </c>
      <c r="K1060" s="1">
        <v>1839804</v>
      </c>
      <c r="L1060" s="1">
        <v>8604</v>
      </c>
      <c r="M1060" s="1">
        <v>1831200</v>
      </c>
      <c r="N1060" t="s">
        <v>52</v>
      </c>
      <c r="O1060" t="s">
        <v>53</v>
      </c>
      <c r="P1060" t="s">
        <v>169</v>
      </c>
      <c r="Q1060">
        <v>79840465</v>
      </c>
      <c r="R1060" t="s">
        <v>1578</v>
      </c>
      <c r="S1060" t="s">
        <v>56</v>
      </c>
      <c r="T1060" t="s">
        <v>57</v>
      </c>
      <c r="U1060" s="3" t="s">
        <v>1579</v>
      </c>
      <c r="V1060" t="s">
        <v>59</v>
      </c>
      <c r="W1060">
        <v>860034313</v>
      </c>
      <c r="X1060" t="s">
        <v>97</v>
      </c>
      <c r="Y1060">
        <v>923238</v>
      </c>
      <c r="Z1060" t="s">
        <v>254</v>
      </c>
      <c r="AA1060" t="s">
        <v>62</v>
      </c>
      <c r="AB1060" t="s">
        <v>63</v>
      </c>
      <c r="AC1060" t="s">
        <v>172</v>
      </c>
      <c r="AD1060" t="s">
        <v>173</v>
      </c>
      <c r="AE1060" t="s">
        <v>66</v>
      </c>
      <c r="AF1060" s="1">
        <v>1839804</v>
      </c>
      <c r="AG1060" s="1">
        <v>0</v>
      </c>
      <c r="AH1060" s="1">
        <v>0</v>
      </c>
      <c r="AI1060" s="1">
        <v>0</v>
      </c>
      <c r="AJ1060" t="s">
        <v>67</v>
      </c>
      <c r="AM1060" t="s">
        <v>68</v>
      </c>
      <c r="AS1060">
        <v>125</v>
      </c>
      <c r="AT1060">
        <v>125</v>
      </c>
      <c r="AU1060">
        <v>35025</v>
      </c>
      <c r="AV1060">
        <v>0</v>
      </c>
      <c r="AX1060">
        <v>37325</v>
      </c>
      <c r="AY1060">
        <v>64617725</v>
      </c>
      <c r="AZ1060" t="s">
        <v>70</v>
      </c>
      <c r="BA1060">
        <v>45708</v>
      </c>
      <c r="BB1060" t="s">
        <v>174</v>
      </c>
      <c r="BC1060" t="s">
        <v>1580</v>
      </c>
      <c r="BD1060" t="s">
        <v>416</v>
      </c>
    </row>
    <row r="1061" spans="1:56" x14ac:dyDescent="0.25">
      <c r="A1061" t="str">
        <f>OP[[#This Row],[CODIGO_OP]]&amp;OP[[#This Row],[Rubro]]</f>
        <v>64617825-45-NC-3603-1300-20-20305C-3603025-02</v>
      </c>
      <c r="B1061" t="str">
        <f>OP[[#This Row],[CODIGO_CRP]]&amp;OP[[#This Row],[Rubro]]</f>
        <v>35225-45-NC-3603-1300-20-20305C-3603025-02</v>
      </c>
      <c r="C1061" t="str">
        <f>OP[[#This Row],[CODIGO_CDP]]&amp;OP[[#This Row],[Rubro]]</f>
        <v>3825-45-NC-3603-1300-20-20305C-3603025-02</v>
      </c>
      <c r="D1061" t="str">
        <f>_xlfn.CONCAT(MID(OP[[#This Row],[Numero Documento]],1,10),"-",RIGHT(OP[[#This Row],[Dependencia]],2),"-",MID(OP[[#This Row],[Fuente]],1,1))</f>
        <v>64617825-45-N</v>
      </c>
      <c r="E1061" t="str">
        <f>_xlfn.CONCAT(MID(OP[[#This Row],[Compromisos]],1,10),"-",RIGHT(OP[[#This Row],[Dependencia]],2),"-",MID(OP[[#This Row],[Fuente]],1,1))</f>
        <v>35225-45-N</v>
      </c>
      <c r="F1061" t="str">
        <f>_xlfn.CONCAT(MID(OP[[#This Row],[CDP]],1,10),"-",RIGHT(OP[[#This Row],[Dependencia]],2),"-",MID(OP[[#This Row],[Fuente]],1,1))</f>
        <v>3825-45-N</v>
      </c>
      <c r="G1061" t="s">
        <v>1581</v>
      </c>
      <c r="H1061">
        <v>45726</v>
      </c>
      <c r="I1061">
        <v>45728.095219907409</v>
      </c>
      <c r="J1061" t="s">
        <v>51</v>
      </c>
      <c r="K1061" s="1">
        <v>1839804</v>
      </c>
      <c r="L1061" s="1">
        <v>8604</v>
      </c>
      <c r="M1061" s="1">
        <v>1831200</v>
      </c>
      <c r="N1061" t="s">
        <v>52</v>
      </c>
      <c r="O1061" t="s">
        <v>53</v>
      </c>
      <c r="P1061" t="s">
        <v>169</v>
      </c>
      <c r="Q1061">
        <v>39668402</v>
      </c>
      <c r="R1061" t="s">
        <v>1582</v>
      </c>
      <c r="S1061" t="s">
        <v>56</v>
      </c>
      <c r="T1061" t="s">
        <v>57</v>
      </c>
      <c r="U1061" s="3" t="s">
        <v>1583</v>
      </c>
      <c r="V1061" t="s">
        <v>59</v>
      </c>
      <c r="W1061">
        <v>860007335</v>
      </c>
      <c r="X1061" t="s">
        <v>201</v>
      </c>
      <c r="Y1061">
        <v>923245</v>
      </c>
      <c r="Z1061" t="s">
        <v>403</v>
      </c>
      <c r="AA1061" t="s">
        <v>62</v>
      </c>
      <c r="AB1061" t="s">
        <v>63</v>
      </c>
      <c r="AC1061" t="s">
        <v>172</v>
      </c>
      <c r="AD1061" t="s">
        <v>173</v>
      </c>
      <c r="AE1061" t="s">
        <v>66</v>
      </c>
      <c r="AF1061" s="1">
        <v>1839804</v>
      </c>
      <c r="AG1061" s="1">
        <v>0</v>
      </c>
      <c r="AH1061" s="1">
        <v>0</v>
      </c>
      <c r="AI1061" s="1">
        <v>0</v>
      </c>
      <c r="AJ1061" t="s">
        <v>67</v>
      </c>
      <c r="AM1061" t="s">
        <v>68</v>
      </c>
      <c r="AS1061">
        <v>3825</v>
      </c>
      <c r="AT1061">
        <v>3825</v>
      </c>
      <c r="AU1061">
        <v>35225</v>
      </c>
      <c r="AV1061">
        <v>0</v>
      </c>
      <c r="AX1061">
        <v>37425</v>
      </c>
      <c r="AY1061">
        <v>64617825</v>
      </c>
      <c r="AZ1061" t="s">
        <v>70</v>
      </c>
      <c r="BA1061">
        <v>45709</v>
      </c>
      <c r="BB1061" t="s">
        <v>174</v>
      </c>
      <c r="BC1061" t="s">
        <v>1584</v>
      </c>
      <c r="BD1061" t="s">
        <v>1585</v>
      </c>
    </row>
    <row r="1062" spans="1:56" x14ac:dyDescent="0.25">
      <c r="A1062" t="str">
        <f>OP[[#This Row],[CODIGO_OP]]&amp;OP[[#This Row],[Rubro]]</f>
        <v>64617925-45-NC-3603-1300-20-20305C-3603025-02</v>
      </c>
      <c r="B1062" t="str">
        <f>OP[[#This Row],[CODIGO_CRP]]&amp;OP[[#This Row],[Rubro]]</f>
        <v>35325-45-NC-3603-1300-20-20305C-3603025-02</v>
      </c>
      <c r="C1062" t="str">
        <f>OP[[#This Row],[CODIGO_CDP]]&amp;OP[[#This Row],[Rubro]]</f>
        <v>3825-45-NC-3603-1300-20-20305C-3603025-02</v>
      </c>
      <c r="D1062" t="str">
        <f>_xlfn.CONCAT(MID(OP[[#This Row],[Numero Documento]],1,10),"-",RIGHT(OP[[#This Row],[Dependencia]],2),"-",MID(OP[[#This Row],[Fuente]],1,1))</f>
        <v>64617925-45-N</v>
      </c>
      <c r="E1062" t="str">
        <f>_xlfn.CONCAT(MID(OP[[#This Row],[Compromisos]],1,10),"-",RIGHT(OP[[#This Row],[Dependencia]],2),"-",MID(OP[[#This Row],[Fuente]],1,1))</f>
        <v>35325-45-N</v>
      </c>
      <c r="F1062" t="str">
        <f>_xlfn.CONCAT(MID(OP[[#This Row],[CDP]],1,10),"-",RIGHT(OP[[#This Row],[Dependencia]],2),"-",MID(OP[[#This Row],[Fuente]],1,1))</f>
        <v>3825-45-N</v>
      </c>
      <c r="G1062" t="s">
        <v>1586</v>
      </c>
      <c r="H1062">
        <v>45726</v>
      </c>
      <c r="I1062">
        <v>45728.083194444444</v>
      </c>
      <c r="J1062" t="s">
        <v>51</v>
      </c>
      <c r="K1062" s="1">
        <v>1839804</v>
      </c>
      <c r="L1062" s="1">
        <v>8604</v>
      </c>
      <c r="M1062" s="1">
        <v>1831200</v>
      </c>
      <c r="N1062" t="s">
        <v>52</v>
      </c>
      <c r="O1062" t="s">
        <v>53</v>
      </c>
      <c r="P1062" t="s">
        <v>169</v>
      </c>
      <c r="Q1062">
        <v>1010179352</v>
      </c>
      <c r="R1062" t="s">
        <v>1587</v>
      </c>
      <c r="S1062" t="s">
        <v>56</v>
      </c>
      <c r="T1062" t="s">
        <v>57</v>
      </c>
      <c r="U1062" s="3" t="s">
        <v>1588</v>
      </c>
      <c r="V1062" t="s">
        <v>59</v>
      </c>
      <c r="W1062">
        <v>860002964</v>
      </c>
      <c r="X1062" t="s">
        <v>242</v>
      </c>
      <c r="Y1062">
        <v>923245</v>
      </c>
      <c r="Z1062" t="s">
        <v>403</v>
      </c>
      <c r="AA1062" t="s">
        <v>62</v>
      </c>
      <c r="AB1062" t="s">
        <v>63</v>
      </c>
      <c r="AC1062" t="s">
        <v>172</v>
      </c>
      <c r="AD1062" t="s">
        <v>173</v>
      </c>
      <c r="AE1062" t="s">
        <v>66</v>
      </c>
      <c r="AF1062" s="1">
        <v>1839804</v>
      </c>
      <c r="AG1062" s="1">
        <v>0</v>
      </c>
      <c r="AH1062" s="1">
        <v>0</v>
      </c>
      <c r="AI1062" s="1">
        <v>0</v>
      </c>
      <c r="AJ1062" t="s">
        <v>67</v>
      </c>
      <c r="AM1062" t="s">
        <v>68</v>
      </c>
      <c r="AS1062">
        <v>3825</v>
      </c>
      <c r="AT1062">
        <v>3825</v>
      </c>
      <c r="AU1062">
        <v>35325</v>
      </c>
      <c r="AV1062">
        <v>0</v>
      </c>
      <c r="AX1062">
        <v>37525</v>
      </c>
      <c r="AY1062">
        <v>64617925</v>
      </c>
      <c r="AZ1062" t="s">
        <v>70</v>
      </c>
      <c r="BA1062">
        <v>45709</v>
      </c>
      <c r="BB1062" t="s">
        <v>174</v>
      </c>
      <c r="BC1062" t="s">
        <v>1589</v>
      </c>
      <c r="BD1062" t="s">
        <v>1585</v>
      </c>
    </row>
    <row r="1063" spans="1:56" x14ac:dyDescent="0.25">
      <c r="A1063" t="str">
        <f>OP[[#This Row],[CODIGO_OP]]&amp;OP[[#This Row],[Rubro]]</f>
        <v>64618025-45-NC-3603-1300-20-20305C-3603025-02</v>
      </c>
      <c r="B1063" t="str">
        <f>OP[[#This Row],[CODIGO_CRP]]&amp;OP[[#This Row],[Rubro]]</f>
        <v>35425-45-NC-3603-1300-20-20305C-3603025-02</v>
      </c>
      <c r="C1063" t="str">
        <f>OP[[#This Row],[CODIGO_CDP]]&amp;OP[[#This Row],[Rubro]]</f>
        <v>3825-45-NC-3603-1300-20-20305C-3603025-02</v>
      </c>
      <c r="D1063" t="str">
        <f>_xlfn.CONCAT(MID(OP[[#This Row],[Numero Documento]],1,10),"-",RIGHT(OP[[#This Row],[Dependencia]],2),"-",MID(OP[[#This Row],[Fuente]],1,1))</f>
        <v>64618025-45-N</v>
      </c>
      <c r="E1063" t="str">
        <f>_xlfn.CONCAT(MID(OP[[#This Row],[Compromisos]],1,10),"-",RIGHT(OP[[#This Row],[Dependencia]],2),"-",MID(OP[[#This Row],[Fuente]],1,1))</f>
        <v>35425-45-N</v>
      </c>
      <c r="F1063" t="str">
        <f>_xlfn.CONCAT(MID(OP[[#This Row],[CDP]],1,10),"-",RIGHT(OP[[#This Row],[Dependencia]],2),"-",MID(OP[[#This Row],[Fuente]],1,1))</f>
        <v>3825-45-N</v>
      </c>
      <c r="G1063" t="s">
        <v>1590</v>
      </c>
      <c r="H1063">
        <v>45726</v>
      </c>
      <c r="I1063">
        <v>45728.094675925924</v>
      </c>
      <c r="J1063" t="s">
        <v>51</v>
      </c>
      <c r="K1063" s="1">
        <v>1839804</v>
      </c>
      <c r="L1063" s="1">
        <v>8604</v>
      </c>
      <c r="M1063" s="1">
        <v>1831200</v>
      </c>
      <c r="N1063" t="s">
        <v>52</v>
      </c>
      <c r="O1063" t="s">
        <v>53</v>
      </c>
      <c r="P1063" t="s">
        <v>169</v>
      </c>
      <c r="Q1063">
        <v>80830134</v>
      </c>
      <c r="R1063" t="s">
        <v>1591</v>
      </c>
      <c r="S1063" t="s">
        <v>56</v>
      </c>
      <c r="T1063" t="s">
        <v>57</v>
      </c>
      <c r="U1063" s="3" t="s">
        <v>1592</v>
      </c>
      <c r="V1063" t="s">
        <v>59</v>
      </c>
      <c r="W1063">
        <v>860034594</v>
      </c>
      <c r="X1063" t="s">
        <v>195</v>
      </c>
      <c r="Y1063">
        <v>923245</v>
      </c>
      <c r="Z1063" t="s">
        <v>403</v>
      </c>
      <c r="AA1063" t="s">
        <v>62</v>
      </c>
      <c r="AB1063" t="s">
        <v>63</v>
      </c>
      <c r="AC1063" t="s">
        <v>172</v>
      </c>
      <c r="AD1063" t="s">
        <v>173</v>
      </c>
      <c r="AE1063" t="s">
        <v>66</v>
      </c>
      <c r="AF1063" s="1">
        <v>1839804</v>
      </c>
      <c r="AG1063" s="1">
        <v>0</v>
      </c>
      <c r="AH1063" s="1">
        <v>0</v>
      </c>
      <c r="AI1063" s="1">
        <v>0</v>
      </c>
      <c r="AJ1063" t="s">
        <v>67</v>
      </c>
      <c r="AM1063" t="s">
        <v>68</v>
      </c>
      <c r="AS1063">
        <v>3825</v>
      </c>
      <c r="AT1063">
        <v>3825</v>
      </c>
      <c r="AU1063">
        <v>35425</v>
      </c>
      <c r="AV1063">
        <v>0</v>
      </c>
      <c r="AX1063">
        <v>37625</v>
      </c>
      <c r="AY1063">
        <v>64618025</v>
      </c>
      <c r="AZ1063" t="s">
        <v>70</v>
      </c>
      <c r="BA1063">
        <v>45709</v>
      </c>
      <c r="BB1063" t="s">
        <v>174</v>
      </c>
      <c r="BC1063" t="s">
        <v>1593</v>
      </c>
      <c r="BD1063" t="s">
        <v>1585</v>
      </c>
    </row>
    <row r="1064" spans="1:56" x14ac:dyDescent="0.25">
      <c r="A1064" t="str">
        <f>OP[[#This Row],[CODIGO_OP]]&amp;OP[[#This Row],[Rubro]]</f>
        <v>64618125-45-NC-3603-1300-20-20305C-3603025-02</v>
      </c>
      <c r="B1064" t="str">
        <f>OP[[#This Row],[CODIGO_CRP]]&amp;OP[[#This Row],[Rubro]]</f>
        <v>35525-45-NC-3603-1300-20-20305C-3603025-02</v>
      </c>
      <c r="C1064" t="str">
        <f>OP[[#This Row],[CODIGO_CDP]]&amp;OP[[#This Row],[Rubro]]</f>
        <v>3825-45-NC-3603-1300-20-20305C-3603025-02</v>
      </c>
      <c r="D1064" t="str">
        <f>_xlfn.CONCAT(MID(OP[[#This Row],[Numero Documento]],1,10),"-",RIGHT(OP[[#This Row],[Dependencia]],2),"-",MID(OP[[#This Row],[Fuente]],1,1))</f>
        <v>64618125-45-N</v>
      </c>
      <c r="E1064" t="str">
        <f>_xlfn.CONCAT(MID(OP[[#This Row],[Compromisos]],1,10),"-",RIGHT(OP[[#This Row],[Dependencia]],2),"-",MID(OP[[#This Row],[Fuente]],1,1))</f>
        <v>35525-45-N</v>
      </c>
      <c r="F1064" t="str">
        <f>_xlfn.CONCAT(MID(OP[[#This Row],[CDP]],1,10),"-",RIGHT(OP[[#This Row],[Dependencia]],2),"-",MID(OP[[#This Row],[Fuente]],1,1))</f>
        <v>3825-45-N</v>
      </c>
      <c r="G1064" t="s">
        <v>1594</v>
      </c>
      <c r="H1064">
        <v>45726</v>
      </c>
      <c r="I1064">
        <v>45728.083148148151</v>
      </c>
      <c r="J1064" t="s">
        <v>51</v>
      </c>
      <c r="K1064" s="1">
        <v>1839804</v>
      </c>
      <c r="L1064" s="1">
        <v>9821</v>
      </c>
      <c r="M1064" s="1">
        <v>1829983</v>
      </c>
      <c r="N1064" t="s">
        <v>52</v>
      </c>
      <c r="O1064" t="s">
        <v>53</v>
      </c>
      <c r="P1064" t="s">
        <v>169</v>
      </c>
      <c r="Q1064">
        <v>1073708200</v>
      </c>
      <c r="R1064" t="s">
        <v>1595</v>
      </c>
      <c r="S1064" t="s">
        <v>56</v>
      </c>
      <c r="T1064" t="s">
        <v>57</v>
      </c>
      <c r="U1064" s="3" t="s">
        <v>1596</v>
      </c>
      <c r="V1064" t="s">
        <v>59</v>
      </c>
      <c r="W1064">
        <v>860002964</v>
      </c>
      <c r="X1064" t="s">
        <v>242</v>
      </c>
      <c r="Y1064">
        <v>923245</v>
      </c>
      <c r="Z1064" t="s">
        <v>403</v>
      </c>
      <c r="AA1064" t="s">
        <v>62</v>
      </c>
      <c r="AB1064" t="s">
        <v>63</v>
      </c>
      <c r="AC1064" t="s">
        <v>172</v>
      </c>
      <c r="AD1064" t="s">
        <v>173</v>
      </c>
      <c r="AE1064" t="s">
        <v>66</v>
      </c>
      <c r="AF1064" s="1">
        <v>1839804</v>
      </c>
      <c r="AG1064" s="1">
        <v>0</v>
      </c>
      <c r="AH1064" s="1">
        <v>0</v>
      </c>
      <c r="AI1064" s="1">
        <v>0</v>
      </c>
      <c r="AJ1064" t="s">
        <v>67</v>
      </c>
      <c r="AM1064" t="s">
        <v>68</v>
      </c>
      <c r="AS1064">
        <v>3825</v>
      </c>
      <c r="AT1064">
        <v>3825</v>
      </c>
      <c r="AU1064">
        <v>35525</v>
      </c>
      <c r="AV1064">
        <v>0</v>
      </c>
      <c r="AX1064">
        <v>37725</v>
      </c>
      <c r="AY1064">
        <v>64618125</v>
      </c>
      <c r="AZ1064" t="s">
        <v>70</v>
      </c>
      <c r="BA1064">
        <v>45709</v>
      </c>
      <c r="BB1064" t="s">
        <v>174</v>
      </c>
      <c r="BC1064" t="s">
        <v>1597</v>
      </c>
      <c r="BD1064" t="s">
        <v>1585</v>
      </c>
    </row>
    <row r="1065" spans="1:56" x14ac:dyDescent="0.25">
      <c r="A1065" t="str">
        <f>OP[[#This Row],[CODIGO_OP]]&amp;OP[[#This Row],[Rubro]]</f>
        <v>64618225-45-NC-3603-1300-20-20305C-3603025-02</v>
      </c>
      <c r="B1065" t="str">
        <f>OP[[#This Row],[CODIGO_CRP]]&amp;OP[[#This Row],[Rubro]]</f>
        <v>35625-45-NC-3603-1300-20-20305C-3603025-02</v>
      </c>
      <c r="C1065" t="str">
        <f>OP[[#This Row],[CODIGO_CDP]]&amp;OP[[#This Row],[Rubro]]</f>
        <v>3825-45-NC-3603-1300-20-20305C-3603025-02</v>
      </c>
      <c r="D1065" t="str">
        <f>_xlfn.CONCAT(MID(OP[[#This Row],[Numero Documento]],1,10),"-",RIGHT(OP[[#This Row],[Dependencia]],2),"-",MID(OP[[#This Row],[Fuente]],1,1))</f>
        <v>64618225-45-N</v>
      </c>
      <c r="E1065" t="str">
        <f>_xlfn.CONCAT(MID(OP[[#This Row],[Compromisos]],1,10),"-",RIGHT(OP[[#This Row],[Dependencia]],2),"-",MID(OP[[#This Row],[Fuente]],1,1))</f>
        <v>35625-45-N</v>
      </c>
      <c r="F1065" t="str">
        <f>_xlfn.CONCAT(MID(OP[[#This Row],[CDP]],1,10),"-",RIGHT(OP[[#This Row],[Dependencia]],2),"-",MID(OP[[#This Row],[Fuente]],1,1))</f>
        <v>3825-45-N</v>
      </c>
      <c r="G1065" t="s">
        <v>1598</v>
      </c>
      <c r="H1065">
        <v>45726</v>
      </c>
      <c r="I1065">
        <v>45728.085451388892</v>
      </c>
      <c r="J1065" t="s">
        <v>51</v>
      </c>
      <c r="K1065" s="1">
        <v>1839804</v>
      </c>
      <c r="L1065" s="1">
        <v>8604</v>
      </c>
      <c r="M1065" s="1">
        <v>1831200</v>
      </c>
      <c r="N1065" t="s">
        <v>52</v>
      </c>
      <c r="O1065" t="s">
        <v>53</v>
      </c>
      <c r="P1065" t="s">
        <v>169</v>
      </c>
      <c r="Q1065">
        <v>80357724</v>
      </c>
      <c r="R1065" t="s">
        <v>1599</v>
      </c>
      <c r="S1065" t="s">
        <v>56</v>
      </c>
      <c r="T1065" t="s">
        <v>57</v>
      </c>
      <c r="U1065" s="3" t="s">
        <v>1600</v>
      </c>
      <c r="V1065" t="s">
        <v>59</v>
      </c>
      <c r="W1065">
        <v>890903938</v>
      </c>
      <c r="X1065" t="s">
        <v>86</v>
      </c>
      <c r="Y1065">
        <v>923245</v>
      </c>
      <c r="Z1065" t="s">
        <v>403</v>
      </c>
      <c r="AA1065" t="s">
        <v>62</v>
      </c>
      <c r="AB1065" t="s">
        <v>63</v>
      </c>
      <c r="AC1065" t="s">
        <v>172</v>
      </c>
      <c r="AD1065" t="s">
        <v>173</v>
      </c>
      <c r="AE1065" t="s">
        <v>66</v>
      </c>
      <c r="AF1065" s="1">
        <v>1839804</v>
      </c>
      <c r="AG1065" s="1">
        <v>0</v>
      </c>
      <c r="AH1065" s="1">
        <v>0</v>
      </c>
      <c r="AI1065" s="1">
        <v>0</v>
      </c>
      <c r="AJ1065" t="s">
        <v>67</v>
      </c>
      <c r="AM1065" t="s">
        <v>68</v>
      </c>
      <c r="AS1065">
        <v>3825</v>
      </c>
      <c r="AT1065">
        <v>3825</v>
      </c>
      <c r="AU1065">
        <v>35625</v>
      </c>
      <c r="AV1065">
        <v>0</v>
      </c>
      <c r="AX1065">
        <v>37825</v>
      </c>
      <c r="AY1065">
        <v>64618225</v>
      </c>
      <c r="AZ1065" t="s">
        <v>70</v>
      </c>
      <c r="BA1065">
        <v>45709</v>
      </c>
      <c r="BB1065" t="s">
        <v>174</v>
      </c>
      <c r="BC1065" t="s">
        <v>1601</v>
      </c>
      <c r="BD1065" t="s">
        <v>1585</v>
      </c>
    </row>
    <row r="1066" spans="1:56" x14ac:dyDescent="0.25">
      <c r="A1066" t="str">
        <f>OP[[#This Row],[CODIGO_OP]]&amp;OP[[#This Row],[Rubro]]</f>
        <v>64618325-45-NC-3603-1300-20-20305C-3603025-02</v>
      </c>
      <c r="B1066" t="str">
        <f>OP[[#This Row],[CODIGO_CRP]]&amp;OP[[#This Row],[Rubro]]</f>
        <v>35725-45-NC-3603-1300-20-20305C-3603025-02</v>
      </c>
      <c r="C1066" t="str">
        <f>OP[[#This Row],[CODIGO_CDP]]&amp;OP[[#This Row],[Rubro]]</f>
        <v>3825-45-NC-3603-1300-20-20305C-3603025-02</v>
      </c>
      <c r="D1066" t="str">
        <f>_xlfn.CONCAT(MID(OP[[#This Row],[Numero Documento]],1,10),"-",RIGHT(OP[[#This Row],[Dependencia]],2),"-",MID(OP[[#This Row],[Fuente]],1,1))</f>
        <v>64618325-45-N</v>
      </c>
      <c r="E1066" t="str">
        <f>_xlfn.CONCAT(MID(OP[[#This Row],[Compromisos]],1,10),"-",RIGHT(OP[[#This Row],[Dependencia]],2),"-",MID(OP[[#This Row],[Fuente]],1,1))</f>
        <v>35725-45-N</v>
      </c>
      <c r="F1066" t="str">
        <f>_xlfn.CONCAT(MID(OP[[#This Row],[CDP]],1,10),"-",RIGHT(OP[[#This Row],[Dependencia]],2),"-",MID(OP[[#This Row],[Fuente]],1,1))</f>
        <v>3825-45-N</v>
      </c>
      <c r="G1066" t="s">
        <v>1602</v>
      </c>
      <c r="H1066">
        <v>45726</v>
      </c>
      <c r="I1066">
        <v>45728.097118055557</v>
      </c>
      <c r="J1066" t="s">
        <v>51</v>
      </c>
      <c r="K1066" s="1">
        <v>1839804</v>
      </c>
      <c r="L1066" s="1">
        <v>8604</v>
      </c>
      <c r="M1066" s="1">
        <v>1831200</v>
      </c>
      <c r="N1066" t="s">
        <v>52</v>
      </c>
      <c r="O1066" t="s">
        <v>53</v>
      </c>
      <c r="P1066" t="s">
        <v>169</v>
      </c>
      <c r="Q1066">
        <v>7167348</v>
      </c>
      <c r="R1066" t="s">
        <v>1603</v>
      </c>
      <c r="S1066" t="s">
        <v>56</v>
      </c>
      <c r="T1066" t="s">
        <v>57</v>
      </c>
      <c r="U1066" s="3" t="s">
        <v>1604</v>
      </c>
      <c r="V1066" t="s">
        <v>59</v>
      </c>
      <c r="W1066">
        <v>860034313</v>
      </c>
      <c r="X1066" t="s">
        <v>97</v>
      </c>
      <c r="Y1066">
        <v>923245</v>
      </c>
      <c r="Z1066" t="s">
        <v>403</v>
      </c>
      <c r="AA1066" t="s">
        <v>62</v>
      </c>
      <c r="AB1066" t="s">
        <v>63</v>
      </c>
      <c r="AC1066" t="s">
        <v>172</v>
      </c>
      <c r="AD1066" t="s">
        <v>173</v>
      </c>
      <c r="AE1066" t="s">
        <v>66</v>
      </c>
      <c r="AF1066" s="1">
        <v>1839804</v>
      </c>
      <c r="AG1066" s="1">
        <v>0</v>
      </c>
      <c r="AH1066" s="1">
        <v>0</v>
      </c>
      <c r="AI1066" s="1">
        <v>0</v>
      </c>
      <c r="AJ1066" t="s">
        <v>67</v>
      </c>
      <c r="AM1066" t="s">
        <v>68</v>
      </c>
      <c r="AS1066">
        <v>3825</v>
      </c>
      <c r="AT1066">
        <v>3825</v>
      </c>
      <c r="AU1066">
        <v>35725</v>
      </c>
      <c r="AV1066">
        <v>0</v>
      </c>
      <c r="AX1066">
        <v>37925</v>
      </c>
      <c r="AY1066">
        <v>64618325</v>
      </c>
      <c r="AZ1066" t="s">
        <v>70</v>
      </c>
      <c r="BA1066">
        <v>45709</v>
      </c>
      <c r="BB1066" t="s">
        <v>174</v>
      </c>
      <c r="BC1066" t="s">
        <v>1605</v>
      </c>
      <c r="BD1066" t="s">
        <v>1585</v>
      </c>
    </row>
    <row r="1067" spans="1:56" x14ac:dyDescent="0.25">
      <c r="A1067" t="str">
        <f>OP[[#This Row],[CODIGO_OP]]&amp;OP[[#This Row],[Rubro]]</f>
        <v>64618425-45-NC-3603-1300-20-20305C-3603025-02</v>
      </c>
      <c r="B1067" t="str">
        <f>OP[[#This Row],[CODIGO_CRP]]&amp;OP[[#This Row],[Rubro]]</f>
        <v>35825-45-NC-3603-1300-20-20305C-3603025-02</v>
      </c>
      <c r="C1067" t="str">
        <f>OP[[#This Row],[CODIGO_CDP]]&amp;OP[[#This Row],[Rubro]]</f>
        <v>3825-45-NC-3603-1300-20-20305C-3603025-02</v>
      </c>
      <c r="D1067" t="str">
        <f>_xlfn.CONCAT(MID(OP[[#This Row],[Numero Documento]],1,10),"-",RIGHT(OP[[#This Row],[Dependencia]],2),"-",MID(OP[[#This Row],[Fuente]],1,1))</f>
        <v>64618425-45-N</v>
      </c>
      <c r="E1067" t="str">
        <f>_xlfn.CONCAT(MID(OP[[#This Row],[Compromisos]],1,10),"-",RIGHT(OP[[#This Row],[Dependencia]],2),"-",MID(OP[[#This Row],[Fuente]],1,1))</f>
        <v>35825-45-N</v>
      </c>
      <c r="F1067" t="str">
        <f>_xlfn.CONCAT(MID(OP[[#This Row],[CDP]],1,10),"-",RIGHT(OP[[#This Row],[Dependencia]],2),"-",MID(OP[[#This Row],[Fuente]],1,1))</f>
        <v>3825-45-N</v>
      </c>
      <c r="G1067" t="s">
        <v>1606</v>
      </c>
      <c r="H1067">
        <v>45726</v>
      </c>
      <c r="I1067">
        <v>45728.085462962961</v>
      </c>
      <c r="J1067" t="s">
        <v>51</v>
      </c>
      <c r="K1067" s="1">
        <v>1839804</v>
      </c>
      <c r="L1067" s="1">
        <v>8604</v>
      </c>
      <c r="M1067" s="1">
        <v>1831200</v>
      </c>
      <c r="N1067" t="s">
        <v>52</v>
      </c>
      <c r="O1067" t="s">
        <v>53</v>
      </c>
      <c r="P1067" t="s">
        <v>169</v>
      </c>
      <c r="Q1067">
        <v>1022374983</v>
      </c>
      <c r="R1067" t="s">
        <v>1607</v>
      </c>
      <c r="S1067" t="s">
        <v>56</v>
      </c>
      <c r="T1067" t="s">
        <v>57</v>
      </c>
      <c r="U1067" s="3" t="s">
        <v>1608</v>
      </c>
      <c r="V1067" t="s">
        <v>59</v>
      </c>
      <c r="W1067">
        <v>890903938</v>
      </c>
      <c r="X1067" t="s">
        <v>86</v>
      </c>
      <c r="Y1067">
        <v>923245</v>
      </c>
      <c r="Z1067" t="s">
        <v>403</v>
      </c>
      <c r="AA1067" t="s">
        <v>62</v>
      </c>
      <c r="AB1067" t="s">
        <v>63</v>
      </c>
      <c r="AC1067" t="s">
        <v>172</v>
      </c>
      <c r="AD1067" t="s">
        <v>173</v>
      </c>
      <c r="AE1067" t="s">
        <v>66</v>
      </c>
      <c r="AF1067" s="1">
        <v>1839804</v>
      </c>
      <c r="AG1067" s="1">
        <v>0</v>
      </c>
      <c r="AH1067" s="1">
        <v>0</v>
      </c>
      <c r="AI1067" s="1">
        <v>0</v>
      </c>
      <c r="AJ1067" t="s">
        <v>67</v>
      </c>
      <c r="AM1067" t="s">
        <v>68</v>
      </c>
      <c r="AS1067">
        <v>3825</v>
      </c>
      <c r="AT1067">
        <v>3825</v>
      </c>
      <c r="AU1067">
        <v>35825</v>
      </c>
      <c r="AV1067">
        <v>0</v>
      </c>
      <c r="AX1067">
        <v>38025</v>
      </c>
      <c r="AY1067">
        <v>64618425</v>
      </c>
      <c r="AZ1067" t="s">
        <v>70</v>
      </c>
      <c r="BA1067">
        <v>45709</v>
      </c>
      <c r="BB1067" t="s">
        <v>174</v>
      </c>
      <c r="BC1067" t="s">
        <v>1609</v>
      </c>
      <c r="BD1067" t="s">
        <v>1610</v>
      </c>
    </row>
    <row r="1068" spans="1:56" x14ac:dyDescent="0.25">
      <c r="A1068" t="str">
        <f>OP[[#This Row],[CODIGO_OP]]&amp;OP[[#This Row],[Rubro]]</f>
        <v>64618525-45-NC-3603-1300-20-20305C-3603025-02</v>
      </c>
      <c r="B1068" t="str">
        <f>OP[[#This Row],[CODIGO_CRP]]&amp;OP[[#This Row],[Rubro]]</f>
        <v>35925-45-NC-3603-1300-20-20305C-3603025-02</v>
      </c>
      <c r="C1068" t="str">
        <f>OP[[#This Row],[CODIGO_CDP]]&amp;OP[[#This Row],[Rubro]]</f>
        <v>3825-45-NC-3603-1300-20-20305C-3603025-02</v>
      </c>
      <c r="D1068" t="str">
        <f>_xlfn.CONCAT(MID(OP[[#This Row],[Numero Documento]],1,10),"-",RIGHT(OP[[#This Row],[Dependencia]],2),"-",MID(OP[[#This Row],[Fuente]],1,1))</f>
        <v>64618525-45-N</v>
      </c>
      <c r="E1068" t="str">
        <f>_xlfn.CONCAT(MID(OP[[#This Row],[Compromisos]],1,10),"-",RIGHT(OP[[#This Row],[Dependencia]],2),"-",MID(OP[[#This Row],[Fuente]],1,1))</f>
        <v>35925-45-N</v>
      </c>
      <c r="F1068" t="str">
        <f>_xlfn.CONCAT(MID(OP[[#This Row],[CDP]],1,10),"-",RIGHT(OP[[#This Row],[Dependencia]],2),"-",MID(OP[[#This Row],[Fuente]],1,1))</f>
        <v>3825-45-N</v>
      </c>
      <c r="G1068" t="s">
        <v>1611</v>
      </c>
      <c r="H1068">
        <v>45726</v>
      </c>
      <c r="I1068">
        <v>45728.085451388892</v>
      </c>
      <c r="J1068" t="s">
        <v>51</v>
      </c>
      <c r="K1068" s="1">
        <v>1839804</v>
      </c>
      <c r="L1068" s="1">
        <v>8604</v>
      </c>
      <c r="M1068" s="1">
        <v>1831200</v>
      </c>
      <c r="N1068" t="s">
        <v>52</v>
      </c>
      <c r="O1068" t="s">
        <v>53</v>
      </c>
      <c r="P1068" t="s">
        <v>169</v>
      </c>
      <c r="Q1068">
        <v>79220367</v>
      </c>
      <c r="R1068" t="s">
        <v>1612</v>
      </c>
      <c r="S1068" t="s">
        <v>56</v>
      </c>
      <c r="T1068" t="s">
        <v>57</v>
      </c>
      <c r="U1068" s="3" t="s">
        <v>1613</v>
      </c>
      <c r="V1068" t="s">
        <v>59</v>
      </c>
      <c r="W1068">
        <v>890903938</v>
      </c>
      <c r="X1068" t="s">
        <v>86</v>
      </c>
      <c r="Y1068">
        <v>923245</v>
      </c>
      <c r="Z1068" t="s">
        <v>403</v>
      </c>
      <c r="AA1068" t="s">
        <v>62</v>
      </c>
      <c r="AB1068" t="s">
        <v>63</v>
      </c>
      <c r="AC1068" t="s">
        <v>172</v>
      </c>
      <c r="AD1068" t="s">
        <v>173</v>
      </c>
      <c r="AE1068" t="s">
        <v>66</v>
      </c>
      <c r="AF1068" s="1">
        <v>1839804</v>
      </c>
      <c r="AG1068" s="1">
        <v>0</v>
      </c>
      <c r="AH1068" s="1">
        <v>0</v>
      </c>
      <c r="AI1068" s="1">
        <v>0</v>
      </c>
      <c r="AJ1068" t="s">
        <v>67</v>
      </c>
      <c r="AM1068" t="s">
        <v>68</v>
      </c>
      <c r="AS1068">
        <v>3825</v>
      </c>
      <c r="AT1068">
        <v>3825</v>
      </c>
      <c r="AU1068">
        <v>35925</v>
      </c>
      <c r="AV1068">
        <v>0</v>
      </c>
      <c r="AX1068">
        <v>38125</v>
      </c>
      <c r="AY1068">
        <v>64618525</v>
      </c>
      <c r="AZ1068" t="s">
        <v>70</v>
      </c>
      <c r="BA1068">
        <v>45709</v>
      </c>
      <c r="BB1068" t="s">
        <v>174</v>
      </c>
      <c r="BC1068" t="s">
        <v>1614</v>
      </c>
      <c r="BD1068" t="s">
        <v>1585</v>
      </c>
    </row>
    <row r="1069" spans="1:56" x14ac:dyDescent="0.25">
      <c r="A1069" t="str">
        <f>OP[[#This Row],[CODIGO_OP]]&amp;OP[[#This Row],[Rubro]]</f>
        <v>64618625-45-NC-3603-1300-20-20305C-3603025-02</v>
      </c>
      <c r="B1069" t="str">
        <f>OP[[#This Row],[CODIGO_CRP]]&amp;OP[[#This Row],[Rubro]]</f>
        <v>36025-45-NC-3603-1300-20-20305C-3603025-02</v>
      </c>
      <c r="C1069" t="str">
        <f>OP[[#This Row],[CODIGO_CDP]]&amp;OP[[#This Row],[Rubro]]</f>
        <v>3825-45-NC-3603-1300-20-20305C-3603025-02</v>
      </c>
      <c r="D1069" t="str">
        <f>_xlfn.CONCAT(MID(OP[[#This Row],[Numero Documento]],1,10),"-",RIGHT(OP[[#This Row],[Dependencia]],2),"-",MID(OP[[#This Row],[Fuente]],1,1))</f>
        <v>64618625-45-N</v>
      </c>
      <c r="E1069" t="str">
        <f>_xlfn.CONCAT(MID(OP[[#This Row],[Compromisos]],1,10),"-",RIGHT(OP[[#This Row],[Dependencia]],2),"-",MID(OP[[#This Row],[Fuente]],1,1))</f>
        <v>36025-45-N</v>
      </c>
      <c r="F1069" t="str">
        <f>_xlfn.CONCAT(MID(OP[[#This Row],[CDP]],1,10),"-",RIGHT(OP[[#This Row],[Dependencia]],2),"-",MID(OP[[#This Row],[Fuente]],1,1))</f>
        <v>3825-45-N</v>
      </c>
      <c r="G1069" t="s">
        <v>1615</v>
      </c>
      <c r="H1069">
        <v>45726</v>
      </c>
      <c r="I1069">
        <v>45728.085462962961</v>
      </c>
      <c r="J1069" t="s">
        <v>51</v>
      </c>
      <c r="K1069" s="1">
        <v>1839804</v>
      </c>
      <c r="L1069" s="1">
        <v>8604</v>
      </c>
      <c r="M1069" s="1">
        <v>1831200</v>
      </c>
      <c r="N1069" t="s">
        <v>52</v>
      </c>
      <c r="O1069" t="s">
        <v>53</v>
      </c>
      <c r="P1069" t="s">
        <v>169</v>
      </c>
      <c r="Q1069">
        <v>79207730</v>
      </c>
      <c r="R1069" t="s">
        <v>1616</v>
      </c>
      <c r="S1069" t="s">
        <v>56</v>
      </c>
      <c r="T1069" t="s">
        <v>57</v>
      </c>
      <c r="U1069" s="3" t="s">
        <v>1617</v>
      </c>
      <c r="V1069" t="s">
        <v>59</v>
      </c>
      <c r="W1069">
        <v>890903938</v>
      </c>
      <c r="X1069" t="s">
        <v>86</v>
      </c>
      <c r="Y1069">
        <v>923245</v>
      </c>
      <c r="Z1069" t="s">
        <v>403</v>
      </c>
      <c r="AA1069" t="s">
        <v>62</v>
      </c>
      <c r="AB1069" t="s">
        <v>63</v>
      </c>
      <c r="AC1069" t="s">
        <v>172</v>
      </c>
      <c r="AD1069" t="s">
        <v>173</v>
      </c>
      <c r="AE1069" t="s">
        <v>66</v>
      </c>
      <c r="AF1069" s="1">
        <v>1839804</v>
      </c>
      <c r="AG1069" s="1">
        <v>0</v>
      </c>
      <c r="AH1069" s="1">
        <v>0</v>
      </c>
      <c r="AI1069" s="1">
        <v>0</v>
      </c>
      <c r="AJ1069" t="s">
        <v>67</v>
      </c>
      <c r="AM1069" t="s">
        <v>68</v>
      </c>
      <c r="AS1069">
        <v>3825</v>
      </c>
      <c r="AT1069">
        <v>3825</v>
      </c>
      <c r="AU1069">
        <v>36025</v>
      </c>
      <c r="AV1069">
        <v>0</v>
      </c>
      <c r="AX1069">
        <v>38225</v>
      </c>
      <c r="AY1069">
        <v>64618625</v>
      </c>
      <c r="AZ1069" t="s">
        <v>70</v>
      </c>
      <c r="BA1069">
        <v>45709</v>
      </c>
      <c r="BB1069" t="s">
        <v>174</v>
      </c>
      <c r="BC1069" t="s">
        <v>1618</v>
      </c>
      <c r="BD1069" t="s">
        <v>421</v>
      </c>
    </row>
    <row r="1070" spans="1:56" x14ac:dyDescent="0.25">
      <c r="A1070" t="str">
        <f>OP[[#This Row],[CODIGO_OP]]&amp;OP[[#This Row],[Rubro]]</f>
        <v>64618725-45-NC-3603-1300-20-20305C-3603025-02</v>
      </c>
      <c r="B1070" t="str">
        <f>OP[[#This Row],[CODIGO_CRP]]&amp;OP[[#This Row],[Rubro]]</f>
        <v>36125-45-NC-3603-1300-20-20305C-3603025-02</v>
      </c>
      <c r="C1070" t="str">
        <f>OP[[#This Row],[CODIGO_CDP]]&amp;OP[[#This Row],[Rubro]]</f>
        <v>3825-45-NC-3603-1300-20-20305C-3603025-02</v>
      </c>
      <c r="D1070" t="str">
        <f>_xlfn.CONCAT(MID(OP[[#This Row],[Numero Documento]],1,10),"-",RIGHT(OP[[#This Row],[Dependencia]],2),"-",MID(OP[[#This Row],[Fuente]],1,1))</f>
        <v>64618725-45-N</v>
      </c>
      <c r="E1070" t="str">
        <f>_xlfn.CONCAT(MID(OP[[#This Row],[Compromisos]],1,10),"-",RIGHT(OP[[#This Row],[Dependencia]],2),"-",MID(OP[[#This Row],[Fuente]],1,1))</f>
        <v>36125-45-N</v>
      </c>
      <c r="F1070" t="str">
        <f>_xlfn.CONCAT(MID(OP[[#This Row],[CDP]],1,10),"-",RIGHT(OP[[#This Row],[Dependencia]],2),"-",MID(OP[[#This Row],[Fuente]],1,1))</f>
        <v>3825-45-N</v>
      </c>
      <c r="G1070" t="s">
        <v>1619</v>
      </c>
      <c r="H1070">
        <v>45726</v>
      </c>
      <c r="I1070">
        <v>45728.085439814815</v>
      </c>
      <c r="J1070" t="s">
        <v>51</v>
      </c>
      <c r="K1070" s="1">
        <v>1839804</v>
      </c>
      <c r="L1070" s="1">
        <v>8604</v>
      </c>
      <c r="M1070" s="1">
        <v>1831200</v>
      </c>
      <c r="N1070" t="s">
        <v>52</v>
      </c>
      <c r="O1070" t="s">
        <v>53</v>
      </c>
      <c r="P1070" t="s">
        <v>169</v>
      </c>
      <c r="Q1070">
        <v>53890046</v>
      </c>
      <c r="R1070" t="s">
        <v>1620</v>
      </c>
      <c r="S1070" t="s">
        <v>56</v>
      </c>
      <c r="T1070" t="s">
        <v>57</v>
      </c>
      <c r="U1070" s="3" t="s">
        <v>1621</v>
      </c>
      <c r="V1070" t="s">
        <v>59</v>
      </c>
      <c r="W1070">
        <v>890903938</v>
      </c>
      <c r="X1070" t="s">
        <v>86</v>
      </c>
      <c r="Y1070">
        <v>923245</v>
      </c>
      <c r="Z1070" t="s">
        <v>403</v>
      </c>
      <c r="AA1070" t="s">
        <v>62</v>
      </c>
      <c r="AB1070" t="s">
        <v>63</v>
      </c>
      <c r="AC1070" t="s">
        <v>172</v>
      </c>
      <c r="AD1070" t="s">
        <v>173</v>
      </c>
      <c r="AE1070" t="s">
        <v>66</v>
      </c>
      <c r="AF1070" s="1">
        <v>1839804</v>
      </c>
      <c r="AG1070" s="1">
        <v>0</v>
      </c>
      <c r="AH1070" s="1">
        <v>0</v>
      </c>
      <c r="AI1070" s="1">
        <v>0</v>
      </c>
      <c r="AJ1070" t="s">
        <v>67</v>
      </c>
      <c r="AM1070" t="s">
        <v>68</v>
      </c>
      <c r="AS1070">
        <v>3825</v>
      </c>
      <c r="AT1070">
        <v>3825</v>
      </c>
      <c r="AU1070">
        <v>36125</v>
      </c>
      <c r="AV1070">
        <v>0</v>
      </c>
      <c r="AX1070">
        <v>38325</v>
      </c>
      <c r="AY1070">
        <v>64618725</v>
      </c>
      <c r="AZ1070" t="s">
        <v>70</v>
      </c>
      <c r="BA1070">
        <v>45709</v>
      </c>
      <c r="BB1070" t="s">
        <v>174</v>
      </c>
      <c r="BC1070" t="s">
        <v>1622</v>
      </c>
      <c r="BD1070" t="s">
        <v>421</v>
      </c>
    </row>
    <row r="1071" spans="1:56" x14ac:dyDescent="0.25">
      <c r="A1071" t="str">
        <f>OP[[#This Row],[CODIGO_OP]]&amp;OP[[#This Row],[Rubro]]</f>
        <v>64618825-45-NC-3603-1300-20-20305C-3603025-02</v>
      </c>
      <c r="B1071" t="str">
        <f>OP[[#This Row],[CODIGO_CRP]]&amp;OP[[#This Row],[Rubro]]</f>
        <v>36225-45-NC-3603-1300-20-20305C-3603025-02</v>
      </c>
      <c r="C1071" t="str">
        <f>OP[[#This Row],[CODIGO_CDP]]&amp;OP[[#This Row],[Rubro]]</f>
        <v>3825-45-NC-3603-1300-20-20305C-3603025-02</v>
      </c>
      <c r="D1071" t="str">
        <f>_xlfn.CONCAT(MID(OP[[#This Row],[Numero Documento]],1,10),"-",RIGHT(OP[[#This Row],[Dependencia]],2),"-",MID(OP[[#This Row],[Fuente]],1,1))</f>
        <v>64618825-45-N</v>
      </c>
      <c r="E1071" t="str">
        <f>_xlfn.CONCAT(MID(OP[[#This Row],[Compromisos]],1,10),"-",RIGHT(OP[[#This Row],[Dependencia]],2),"-",MID(OP[[#This Row],[Fuente]],1,1))</f>
        <v>36225-45-N</v>
      </c>
      <c r="F1071" t="str">
        <f>_xlfn.CONCAT(MID(OP[[#This Row],[CDP]],1,10),"-",RIGHT(OP[[#This Row],[Dependencia]],2),"-",MID(OP[[#This Row],[Fuente]],1,1))</f>
        <v>3825-45-N</v>
      </c>
      <c r="G1071" t="s">
        <v>1623</v>
      </c>
      <c r="H1071">
        <v>45726</v>
      </c>
      <c r="I1071">
        <v>45728.083194444444</v>
      </c>
      <c r="J1071" t="s">
        <v>51</v>
      </c>
      <c r="K1071" s="1">
        <v>1839804</v>
      </c>
      <c r="L1071" s="1">
        <v>8604</v>
      </c>
      <c r="M1071" s="1">
        <v>1831200</v>
      </c>
      <c r="N1071" t="s">
        <v>52</v>
      </c>
      <c r="O1071" t="s">
        <v>53</v>
      </c>
      <c r="P1071" t="s">
        <v>169</v>
      </c>
      <c r="Q1071">
        <v>79217310</v>
      </c>
      <c r="R1071" t="s">
        <v>1624</v>
      </c>
      <c r="S1071" t="s">
        <v>56</v>
      </c>
      <c r="T1071" t="s">
        <v>57</v>
      </c>
      <c r="U1071" s="3" t="s">
        <v>1625</v>
      </c>
      <c r="V1071" t="s">
        <v>59</v>
      </c>
      <c r="W1071">
        <v>860002964</v>
      </c>
      <c r="X1071" t="s">
        <v>242</v>
      </c>
      <c r="Y1071">
        <v>923245</v>
      </c>
      <c r="Z1071" t="s">
        <v>403</v>
      </c>
      <c r="AA1071" t="s">
        <v>62</v>
      </c>
      <c r="AB1071" t="s">
        <v>63</v>
      </c>
      <c r="AC1071" t="s">
        <v>172</v>
      </c>
      <c r="AD1071" t="s">
        <v>173</v>
      </c>
      <c r="AE1071" t="s">
        <v>66</v>
      </c>
      <c r="AF1071" s="1">
        <v>1839804</v>
      </c>
      <c r="AG1071" s="1">
        <v>0</v>
      </c>
      <c r="AH1071" s="1">
        <v>0</v>
      </c>
      <c r="AI1071" s="1">
        <v>0</v>
      </c>
      <c r="AJ1071" t="s">
        <v>67</v>
      </c>
      <c r="AM1071" t="s">
        <v>68</v>
      </c>
      <c r="AS1071">
        <v>3825</v>
      </c>
      <c r="AT1071">
        <v>3825</v>
      </c>
      <c r="AU1071">
        <v>36225</v>
      </c>
      <c r="AV1071">
        <v>0</v>
      </c>
      <c r="AX1071">
        <v>38425</v>
      </c>
      <c r="AY1071">
        <v>64618825</v>
      </c>
      <c r="AZ1071" t="s">
        <v>70</v>
      </c>
      <c r="BA1071">
        <v>45709</v>
      </c>
      <c r="BB1071" t="s">
        <v>174</v>
      </c>
      <c r="BC1071" t="s">
        <v>1626</v>
      </c>
      <c r="BD1071" t="s">
        <v>1627</v>
      </c>
    </row>
    <row r="1072" spans="1:56" x14ac:dyDescent="0.25">
      <c r="A1072" t="str">
        <f>OP[[#This Row],[CODIGO_OP]]&amp;OP[[#This Row],[Rubro]]</f>
        <v>64618925-45-NC-3603-1300-20-20305C-3603025-02</v>
      </c>
      <c r="B1072" t="str">
        <f>OP[[#This Row],[CODIGO_CRP]]&amp;OP[[#This Row],[Rubro]]</f>
        <v>36325-45-NC-3603-1300-20-20305C-3603025-02</v>
      </c>
      <c r="C1072" t="str">
        <f>OP[[#This Row],[CODIGO_CDP]]&amp;OP[[#This Row],[Rubro]]</f>
        <v>3825-45-NC-3603-1300-20-20305C-3603025-02</v>
      </c>
      <c r="D1072" t="str">
        <f>_xlfn.CONCAT(MID(OP[[#This Row],[Numero Documento]],1,10),"-",RIGHT(OP[[#This Row],[Dependencia]],2),"-",MID(OP[[#This Row],[Fuente]],1,1))</f>
        <v>64618925-45-N</v>
      </c>
      <c r="E1072" t="str">
        <f>_xlfn.CONCAT(MID(OP[[#This Row],[Compromisos]],1,10),"-",RIGHT(OP[[#This Row],[Dependencia]],2),"-",MID(OP[[#This Row],[Fuente]],1,1))</f>
        <v>36325-45-N</v>
      </c>
      <c r="F1072" t="str">
        <f>_xlfn.CONCAT(MID(OP[[#This Row],[CDP]],1,10),"-",RIGHT(OP[[#This Row],[Dependencia]],2),"-",MID(OP[[#This Row],[Fuente]],1,1))</f>
        <v>3825-45-N</v>
      </c>
      <c r="G1072" t="s">
        <v>1628</v>
      </c>
      <c r="H1072">
        <v>45726</v>
      </c>
      <c r="I1072">
        <v>45728.094699074078</v>
      </c>
      <c r="J1072" t="s">
        <v>51</v>
      </c>
      <c r="K1072" s="1">
        <v>1839804</v>
      </c>
      <c r="L1072" s="1">
        <v>9971</v>
      </c>
      <c r="M1072" s="1">
        <v>1829833</v>
      </c>
      <c r="N1072" t="s">
        <v>52</v>
      </c>
      <c r="O1072" t="s">
        <v>53</v>
      </c>
      <c r="P1072" t="s">
        <v>169</v>
      </c>
      <c r="Q1072">
        <v>49729347</v>
      </c>
      <c r="R1072" t="s">
        <v>1629</v>
      </c>
      <c r="S1072" t="s">
        <v>56</v>
      </c>
      <c r="T1072" t="s">
        <v>57</v>
      </c>
      <c r="U1072" s="3" t="s">
        <v>1630</v>
      </c>
      <c r="V1072" t="s">
        <v>59</v>
      </c>
      <c r="W1072">
        <v>860034594</v>
      </c>
      <c r="X1072" t="s">
        <v>195</v>
      </c>
      <c r="Y1072">
        <v>923245</v>
      </c>
      <c r="Z1072" t="s">
        <v>403</v>
      </c>
      <c r="AA1072" t="s">
        <v>62</v>
      </c>
      <c r="AB1072" t="s">
        <v>63</v>
      </c>
      <c r="AC1072" t="s">
        <v>172</v>
      </c>
      <c r="AD1072" t="s">
        <v>173</v>
      </c>
      <c r="AE1072" t="s">
        <v>66</v>
      </c>
      <c r="AF1072" s="1">
        <v>1839804</v>
      </c>
      <c r="AG1072" s="1">
        <v>0</v>
      </c>
      <c r="AH1072" s="1">
        <v>0</v>
      </c>
      <c r="AI1072" s="1">
        <v>0</v>
      </c>
      <c r="AJ1072" t="s">
        <v>67</v>
      </c>
      <c r="AM1072" t="s">
        <v>68</v>
      </c>
      <c r="AS1072">
        <v>3825</v>
      </c>
      <c r="AT1072">
        <v>3825</v>
      </c>
      <c r="AU1072">
        <v>36325</v>
      </c>
      <c r="AV1072">
        <v>0</v>
      </c>
      <c r="AX1072">
        <v>38525</v>
      </c>
      <c r="AY1072">
        <v>64618925</v>
      </c>
      <c r="AZ1072" t="s">
        <v>70</v>
      </c>
      <c r="BA1072">
        <v>45709</v>
      </c>
      <c r="BB1072" t="s">
        <v>174</v>
      </c>
      <c r="BC1072" t="s">
        <v>1631</v>
      </c>
      <c r="BD1072" t="s">
        <v>421</v>
      </c>
    </row>
    <row r="1073" spans="1:56" x14ac:dyDescent="0.25">
      <c r="A1073" t="str">
        <f>OP[[#This Row],[CODIGO_OP]]&amp;OP[[#This Row],[Rubro]]</f>
        <v>64619025-85-NC-3603-1300-20-20305C-3603025-02</v>
      </c>
      <c r="B1073" t="str">
        <f>OP[[#This Row],[CODIGO_CRP]]&amp;OP[[#This Row],[Rubro]]</f>
        <v>36425-85-NC-3603-1300-20-20305C-3603025-02</v>
      </c>
      <c r="C1073" t="str">
        <f>OP[[#This Row],[CODIGO_CDP]]&amp;OP[[#This Row],[Rubro]]</f>
        <v>4225-85-NC-3603-1300-20-20305C-3603025-02</v>
      </c>
      <c r="D1073" t="str">
        <f>_xlfn.CONCAT(MID(OP[[#This Row],[Numero Documento]],1,10),"-",RIGHT(OP[[#This Row],[Dependencia]],2),"-",MID(OP[[#This Row],[Fuente]],1,1))</f>
        <v>64619025-85-N</v>
      </c>
      <c r="E1073" t="str">
        <f>_xlfn.CONCAT(MID(OP[[#This Row],[Compromisos]],1,10),"-",RIGHT(OP[[#This Row],[Dependencia]],2),"-",MID(OP[[#This Row],[Fuente]],1,1))</f>
        <v>36425-85-N</v>
      </c>
      <c r="F1073" t="str">
        <f>_xlfn.CONCAT(MID(OP[[#This Row],[CDP]],1,10),"-",RIGHT(OP[[#This Row],[Dependencia]],2),"-",MID(OP[[#This Row],[Fuente]],1,1))</f>
        <v>4225-85-N</v>
      </c>
      <c r="G1073" t="s">
        <v>1632</v>
      </c>
      <c r="H1073">
        <v>45726</v>
      </c>
      <c r="I1073">
        <v>45728.09715277778</v>
      </c>
      <c r="J1073" t="s">
        <v>51</v>
      </c>
      <c r="K1073" s="1">
        <v>1839804</v>
      </c>
      <c r="L1073" s="1">
        <v>8604</v>
      </c>
      <c r="M1073" s="1">
        <v>1831200</v>
      </c>
      <c r="N1073" t="s">
        <v>52</v>
      </c>
      <c r="O1073" t="s">
        <v>53</v>
      </c>
      <c r="P1073" t="s">
        <v>169</v>
      </c>
      <c r="Q1073">
        <v>11317827</v>
      </c>
      <c r="R1073" t="s">
        <v>1633</v>
      </c>
      <c r="S1073" t="s">
        <v>56</v>
      </c>
      <c r="T1073" t="s">
        <v>57</v>
      </c>
      <c r="U1073" s="3" t="s">
        <v>1634</v>
      </c>
      <c r="V1073" t="s">
        <v>59</v>
      </c>
      <c r="W1073">
        <v>860034313</v>
      </c>
      <c r="X1073" t="s">
        <v>97</v>
      </c>
      <c r="Y1073">
        <v>923285</v>
      </c>
      <c r="Z1073" t="s">
        <v>274</v>
      </c>
      <c r="AA1073" t="s">
        <v>62</v>
      </c>
      <c r="AB1073" t="s">
        <v>63</v>
      </c>
      <c r="AC1073" t="s">
        <v>172</v>
      </c>
      <c r="AD1073" t="s">
        <v>173</v>
      </c>
      <c r="AE1073" t="s">
        <v>66</v>
      </c>
      <c r="AF1073" s="1">
        <v>1839804</v>
      </c>
      <c r="AG1073" s="1">
        <v>0</v>
      </c>
      <c r="AH1073" s="1">
        <v>0</v>
      </c>
      <c r="AI1073" s="1">
        <v>0</v>
      </c>
      <c r="AJ1073" t="s">
        <v>67</v>
      </c>
      <c r="AM1073" t="s">
        <v>68</v>
      </c>
      <c r="AS1073">
        <v>4225</v>
      </c>
      <c r="AT1073">
        <v>4225</v>
      </c>
      <c r="AU1073">
        <v>36425</v>
      </c>
      <c r="AV1073">
        <v>0</v>
      </c>
      <c r="AX1073">
        <v>38625</v>
      </c>
      <c r="AY1073">
        <v>64619025</v>
      </c>
      <c r="AZ1073" t="s">
        <v>70</v>
      </c>
      <c r="BA1073">
        <v>45709</v>
      </c>
      <c r="BB1073" t="s">
        <v>174</v>
      </c>
      <c r="BC1073" t="s">
        <v>1635</v>
      </c>
      <c r="BD1073" t="s">
        <v>416</v>
      </c>
    </row>
    <row r="1074" spans="1:56" x14ac:dyDescent="0.25">
      <c r="A1074" t="str">
        <f>OP[[#This Row],[CODIGO_OP]]&amp;OP[[#This Row],[Rubro]]</f>
        <v>64619125-85-NC-3603-1300-20-20305C-3603025-02</v>
      </c>
      <c r="B1074" t="str">
        <f>OP[[#This Row],[CODIGO_CRP]]&amp;OP[[#This Row],[Rubro]]</f>
        <v>36525-85-NC-3603-1300-20-20305C-3603025-02</v>
      </c>
      <c r="C1074" t="str">
        <f>OP[[#This Row],[CODIGO_CDP]]&amp;OP[[#This Row],[Rubro]]</f>
        <v>4225-85-NC-3603-1300-20-20305C-3603025-02</v>
      </c>
      <c r="D1074" t="str">
        <f>_xlfn.CONCAT(MID(OP[[#This Row],[Numero Documento]],1,10),"-",RIGHT(OP[[#This Row],[Dependencia]],2),"-",MID(OP[[#This Row],[Fuente]],1,1))</f>
        <v>64619125-85-N</v>
      </c>
      <c r="E1074" t="str">
        <f>_xlfn.CONCAT(MID(OP[[#This Row],[Compromisos]],1,10),"-",RIGHT(OP[[#This Row],[Dependencia]],2),"-",MID(OP[[#This Row],[Fuente]],1,1))</f>
        <v>36525-85-N</v>
      </c>
      <c r="F1074" t="str">
        <f>_xlfn.CONCAT(MID(OP[[#This Row],[CDP]],1,10),"-",RIGHT(OP[[#This Row],[Dependencia]],2),"-",MID(OP[[#This Row],[Fuente]],1,1))</f>
        <v>4225-85-N</v>
      </c>
      <c r="G1074" t="s">
        <v>1636</v>
      </c>
      <c r="H1074">
        <v>45726</v>
      </c>
      <c r="I1074">
        <v>45728.097129629627</v>
      </c>
      <c r="J1074" t="s">
        <v>51</v>
      </c>
      <c r="K1074" s="1">
        <v>1839804</v>
      </c>
      <c r="L1074" s="1">
        <v>8604</v>
      </c>
      <c r="M1074" s="1">
        <v>1831200</v>
      </c>
      <c r="N1074" t="s">
        <v>52</v>
      </c>
      <c r="O1074" t="s">
        <v>53</v>
      </c>
      <c r="P1074" t="s">
        <v>169</v>
      </c>
      <c r="Q1074">
        <v>1022328098</v>
      </c>
      <c r="R1074" t="s">
        <v>1637</v>
      </c>
      <c r="S1074" t="s">
        <v>56</v>
      </c>
      <c r="T1074" t="s">
        <v>57</v>
      </c>
      <c r="U1074" s="3" t="s">
        <v>1638</v>
      </c>
      <c r="V1074" t="s">
        <v>59</v>
      </c>
      <c r="W1074">
        <v>860034313</v>
      </c>
      <c r="X1074" t="s">
        <v>97</v>
      </c>
      <c r="Y1074">
        <v>923285</v>
      </c>
      <c r="Z1074" t="s">
        <v>274</v>
      </c>
      <c r="AA1074" t="s">
        <v>62</v>
      </c>
      <c r="AB1074" t="s">
        <v>63</v>
      </c>
      <c r="AC1074" t="s">
        <v>172</v>
      </c>
      <c r="AD1074" t="s">
        <v>173</v>
      </c>
      <c r="AE1074" t="s">
        <v>66</v>
      </c>
      <c r="AF1074" s="1">
        <v>1839804</v>
      </c>
      <c r="AG1074" s="1">
        <v>0</v>
      </c>
      <c r="AH1074" s="1">
        <v>0</v>
      </c>
      <c r="AI1074" s="1">
        <v>0</v>
      </c>
      <c r="AJ1074" t="s">
        <v>67</v>
      </c>
      <c r="AM1074" t="s">
        <v>68</v>
      </c>
      <c r="AS1074">
        <v>4225</v>
      </c>
      <c r="AT1074">
        <v>4225</v>
      </c>
      <c r="AU1074">
        <v>36525</v>
      </c>
      <c r="AV1074">
        <v>0</v>
      </c>
      <c r="AX1074">
        <v>38725</v>
      </c>
      <c r="AY1074">
        <v>64619125</v>
      </c>
      <c r="AZ1074" t="s">
        <v>70</v>
      </c>
      <c r="BA1074">
        <v>45709</v>
      </c>
      <c r="BB1074" t="s">
        <v>174</v>
      </c>
      <c r="BC1074" t="s">
        <v>1639</v>
      </c>
      <c r="BD1074" t="s">
        <v>416</v>
      </c>
    </row>
    <row r="1075" spans="1:56" x14ac:dyDescent="0.25">
      <c r="A1075" t="str">
        <f>OP[[#This Row],[CODIGO_OP]]&amp;OP[[#This Row],[Rubro]]</f>
        <v>64619225-10-NC-3602-1300-11-20305C-3602031-02</v>
      </c>
      <c r="B1075" t="str">
        <f>OP[[#This Row],[CODIGO_CRP]]&amp;OP[[#This Row],[Rubro]]</f>
        <v>36625-10-NC-3602-1300-11-20305C-3602031-02</v>
      </c>
      <c r="C1075" t="str">
        <f>OP[[#This Row],[CODIGO_CDP]]&amp;OP[[#This Row],[Rubro]]</f>
        <v>825-10-NC-3602-1300-11-20305C-3602031-02</v>
      </c>
      <c r="D1075" t="str">
        <f>_xlfn.CONCAT(MID(OP[[#This Row],[Numero Documento]],1,10),"-",RIGHT(OP[[#This Row],[Dependencia]],2),"-",MID(OP[[#This Row],[Fuente]],1,1))</f>
        <v>64619225-10-N</v>
      </c>
      <c r="E1075" t="str">
        <f>_xlfn.CONCAT(MID(OP[[#This Row],[Compromisos]],1,10),"-",RIGHT(OP[[#This Row],[Dependencia]],2),"-",MID(OP[[#This Row],[Fuente]],1,1))</f>
        <v>36625-10-N</v>
      </c>
      <c r="F1075" t="str">
        <f>_xlfn.CONCAT(MID(OP[[#This Row],[CDP]],1,10),"-",RIGHT(OP[[#This Row],[Dependencia]],2),"-",MID(OP[[#This Row],[Fuente]],1,1))</f>
        <v>825-10-N</v>
      </c>
      <c r="G1075" t="s">
        <v>1640</v>
      </c>
      <c r="H1075">
        <v>45726</v>
      </c>
      <c r="I1075">
        <v>45728.083136574074</v>
      </c>
      <c r="J1075" t="s">
        <v>51</v>
      </c>
      <c r="K1075" s="1">
        <v>1839804</v>
      </c>
      <c r="L1075" s="1">
        <v>10145</v>
      </c>
      <c r="M1075" s="1">
        <v>1829659</v>
      </c>
      <c r="N1075" t="s">
        <v>52</v>
      </c>
      <c r="O1075" t="s">
        <v>53</v>
      </c>
      <c r="P1075" t="s">
        <v>169</v>
      </c>
      <c r="Q1075">
        <v>1032464545</v>
      </c>
      <c r="R1075" t="s">
        <v>1641</v>
      </c>
      <c r="S1075" t="s">
        <v>56</v>
      </c>
      <c r="T1075" t="s">
        <v>57</v>
      </c>
      <c r="U1075" s="3" t="s">
        <v>1642</v>
      </c>
      <c r="V1075" t="s">
        <v>59</v>
      </c>
      <c r="W1075">
        <v>860002964</v>
      </c>
      <c r="X1075" t="s">
        <v>242</v>
      </c>
      <c r="Y1075">
        <v>923210</v>
      </c>
      <c r="Z1075" t="s">
        <v>61</v>
      </c>
      <c r="AA1075" t="s">
        <v>384</v>
      </c>
      <c r="AB1075" t="s">
        <v>385</v>
      </c>
      <c r="AC1075" t="s">
        <v>172</v>
      </c>
      <c r="AD1075" t="s">
        <v>173</v>
      </c>
      <c r="AE1075" t="s">
        <v>66</v>
      </c>
      <c r="AF1075" s="1">
        <v>1839804</v>
      </c>
      <c r="AG1075" s="1">
        <v>0</v>
      </c>
      <c r="AH1075" s="1">
        <v>0</v>
      </c>
      <c r="AI1075" s="1">
        <v>0</v>
      </c>
      <c r="AJ1075" t="s">
        <v>67</v>
      </c>
      <c r="AM1075" t="s">
        <v>68</v>
      </c>
      <c r="AS1075">
        <v>825</v>
      </c>
      <c r="AT1075">
        <v>825</v>
      </c>
      <c r="AU1075">
        <v>36625</v>
      </c>
      <c r="AV1075">
        <v>0</v>
      </c>
      <c r="AX1075">
        <v>38825</v>
      </c>
      <c r="AY1075">
        <v>64619225</v>
      </c>
      <c r="AZ1075" t="s">
        <v>70</v>
      </c>
      <c r="BA1075">
        <v>45709</v>
      </c>
      <c r="BB1075" t="s">
        <v>174</v>
      </c>
      <c r="BC1075" t="s">
        <v>1643</v>
      </c>
      <c r="BD1075" t="s">
        <v>1005</v>
      </c>
    </row>
    <row r="1076" spans="1:56" x14ac:dyDescent="0.25">
      <c r="A1076" t="str">
        <f>OP[[#This Row],[CODIGO_OP]]&amp;OP[[#This Row],[Rubro]]</f>
        <v>64619325-45-NC-3603-1300-20-20305C-3603025-02</v>
      </c>
      <c r="B1076" t="str">
        <f>OP[[#This Row],[CODIGO_CRP]]&amp;OP[[#This Row],[Rubro]]</f>
        <v>36725-45-NC-3603-1300-20-20305C-3603025-02</v>
      </c>
      <c r="C1076" t="str">
        <f>OP[[#This Row],[CODIGO_CDP]]&amp;OP[[#This Row],[Rubro]]</f>
        <v>3825-45-NC-3603-1300-20-20305C-3603025-02</v>
      </c>
      <c r="D1076" t="str">
        <f>_xlfn.CONCAT(MID(OP[[#This Row],[Numero Documento]],1,10),"-",RIGHT(OP[[#This Row],[Dependencia]],2),"-",MID(OP[[#This Row],[Fuente]],1,1))</f>
        <v>64619325-45-N</v>
      </c>
      <c r="E1076" t="str">
        <f>_xlfn.CONCAT(MID(OP[[#This Row],[Compromisos]],1,10),"-",RIGHT(OP[[#This Row],[Dependencia]],2),"-",MID(OP[[#This Row],[Fuente]],1,1))</f>
        <v>36725-45-N</v>
      </c>
      <c r="F1076" t="str">
        <f>_xlfn.CONCAT(MID(OP[[#This Row],[CDP]],1,10),"-",RIGHT(OP[[#This Row],[Dependencia]],2),"-",MID(OP[[#This Row],[Fuente]],1,1))</f>
        <v>3825-45-N</v>
      </c>
      <c r="G1076" t="s">
        <v>1644</v>
      </c>
      <c r="H1076">
        <v>45726</v>
      </c>
      <c r="I1076">
        <v>45728.097118055557</v>
      </c>
      <c r="J1076" t="s">
        <v>51</v>
      </c>
      <c r="K1076" s="1">
        <v>1422349</v>
      </c>
      <c r="L1076" s="1">
        <v>6099</v>
      </c>
      <c r="M1076" s="1">
        <v>1416250</v>
      </c>
      <c r="N1076" t="s">
        <v>52</v>
      </c>
      <c r="O1076" t="s">
        <v>53</v>
      </c>
      <c r="P1076" t="s">
        <v>169</v>
      </c>
      <c r="Q1076">
        <v>1073699701</v>
      </c>
      <c r="R1076" t="s">
        <v>1645</v>
      </c>
      <c r="S1076" t="s">
        <v>56</v>
      </c>
      <c r="T1076" t="s">
        <v>57</v>
      </c>
      <c r="U1076" s="3" t="s">
        <v>1646</v>
      </c>
      <c r="V1076" t="s">
        <v>59</v>
      </c>
      <c r="W1076">
        <v>860035827</v>
      </c>
      <c r="X1076" t="s">
        <v>378</v>
      </c>
      <c r="Y1076">
        <v>923245</v>
      </c>
      <c r="Z1076" t="s">
        <v>403</v>
      </c>
      <c r="AA1076" t="s">
        <v>62</v>
      </c>
      <c r="AB1076" t="s">
        <v>63</v>
      </c>
      <c r="AC1076" t="s">
        <v>172</v>
      </c>
      <c r="AD1076" t="s">
        <v>173</v>
      </c>
      <c r="AE1076" t="s">
        <v>66</v>
      </c>
      <c r="AF1076" s="1">
        <v>1422349</v>
      </c>
      <c r="AG1076" s="1">
        <v>0</v>
      </c>
      <c r="AH1076" s="1">
        <v>0</v>
      </c>
      <c r="AI1076" s="1">
        <v>0</v>
      </c>
      <c r="AJ1076" t="s">
        <v>67</v>
      </c>
      <c r="AM1076" t="s">
        <v>68</v>
      </c>
      <c r="AS1076">
        <v>3825</v>
      </c>
      <c r="AT1076">
        <v>3825</v>
      </c>
      <c r="AU1076">
        <v>36725</v>
      </c>
      <c r="AV1076">
        <v>0</v>
      </c>
      <c r="AX1076">
        <v>38925</v>
      </c>
      <c r="AY1076">
        <v>64619325</v>
      </c>
      <c r="AZ1076" t="s">
        <v>70</v>
      </c>
      <c r="BA1076">
        <v>45709</v>
      </c>
      <c r="BB1076" t="s">
        <v>174</v>
      </c>
      <c r="BC1076" t="s">
        <v>1647</v>
      </c>
      <c r="BD1076" t="s">
        <v>1005</v>
      </c>
    </row>
    <row r="1077" spans="1:56" x14ac:dyDescent="0.25">
      <c r="A1077" t="str">
        <f>OP[[#This Row],[CODIGO_OP]]&amp;OP[[#This Row],[Rubro]]</f>
        <v>64619425-18-PC-3603-1300-20-20305C-3603025-02</v>
      </c>
      <c r="B1077" t="str">
        <f>OP[[#This Row],[CODIGO_CRP]]&amp;OP[[#This Row],[Rubro]]</f>
        <v>36825-18-PC-3603-1300-20-20305C-3603025-02</v>
      </c>
      <c r="C1077" t="str">
        <f>OP[[#This Row],[CODIGO_CDP]]&amp;OP[[#This Row],[Rubro]]</f>
        <v>2825-18-PC-3603-1300-20-20305C-3603025-02</v>
      </c>
      <c r="D1077" t="str">
        <f>_xlfn.CONCAT(MID(OP[[#This Row],[Numero Documento]],1,10),"-",RIGHT(OP[[#This Row],[Dependencia]],2),"-",MID(OP[[#This Row],[Fuente]],1,1))</f>
        <v>64619425-18-P</v>
      </c>
      <c r="E1077" t="str">
        <f>_xlfn.CONCAT(MID(OP[[#This Row],[Compromisos]],1,10),"-",RIGHT(OP[[#This Row],[Dependencia]],2),"-",MID(OP[[#This Row],[Fuente]],1,1))</f>
        <v>36825-18-P</v>
      </c>
      <c r="F1077" t="str">
        <f>_xlfn.CONCAT(MID(OP[[#This Row],[CDP]],1,10),"-",RIGHT(OP[[#This Row],[Dependencia]],2),"-",MID(OP[[#This Row],[Fuente]],1,1))</f>
        <v>2825-18-P</v>
      </c>
      <c r="G1077" t="s">
        <v>1648</v>
      </c>
      <c r="H1077">
        <v>45726</v>
      </c>
      <c r="I1077">
        <v>45728.097129629627</v>
      </c>
      <c r="J1077" t="s">
        <v>51</v>
      </c>
      <c r="K1077" s="1">
        <v>1839804</v>
      </c>
      <c r="L1077" s="1">
        <v>8604</v>
      </c>
      <c r="M1077" s="1">
        <v>1831200</v>
      </c>
      <c r="N1077" t="s">
        <v>52</v>
      </c>
      <c r="O1077" t="s">
        <v>53</v>
      </c>
      <c r="P1077" t="s">
        <v>169</v>
      </c>
      <c r="Q1077">
        <v>1016100841</v>
      </c>
      <c r="R1077" t="s">
        <v>1649</v>
      </c>
      <c r="S1077" t="s">
        <v>56</v>
      </c>
      <c r="T1077" t="s">
        <v>57</v>
      </c>
      <c r="U1077" s="3" t="s">
        <v>1650</v>
      </c>
      <c r="V1077" t="s">
        <v>59</v>
      </c>
      <c r="W1077">
        <v>860034313</v>
      </c>
      <c r="X1077" t="s">
        <v>97</v>
      </c>
      <c r="Y1077">
        <v>923218</v>
      </c>
      <c r="Z1077" t="s">
        <v>1651</v>
      </c>
      <c r="AA1077" t="s">
        <v>62</v>
      </c>
      <c r="AB1077" t="s">
        <v>63</v>
      </c>
      <c r="AC1077" t="s">
        <v>64</v>
      </c>
      <c r="AD1077" t="s">
        <v>1652</v>
      </c>
      <c r="AE1077" t="s">
        <v>66</v>
      </c>
      <c r="AF1077" s="1">
        <v>1839804</v>
      </c>
      <c r="AG1077" s="1">
        <v>0</v>
      </c>
      <c r="AH1077" s="1">
        <v>0</v>
      </c>
      <c r="AI1077" s="1">
        <v>0</v>
      </c>
      <c r="AJ1077" t="s">
        <v>67</v>
      </c>
      <c r="AM1077" t="s">
        <v>68</v>
      </c>
      <c r="AS1077">
        <v>2825</v>
      </c>
      <c r="AT1077">
        <v>2825</v>
      </c>
      <c r="AU1077">
        <v>36825</v>
      </c>
      <c r="AV1077">
        <v>0</v>
      </c>
      <c r="AX1077">
        <v>39025</v>
      </c>
      <c r="AY1077">
        <v>64619425</v>
      </c>
      <c r="AZ1077" t="s">
        <v>70</v>
      </c>
      <c r="BA1077">
        <v>45709</v>
      </c>
      <c r="BB1077" t="s">
        <v>174</v>
      </c>
      <c r="BC1077" t="s">
        <v>1653</v>
      </c>
      <c r="BD1077" t="s">
        <v>1005</v>
      </c>
    </row>
    <row r="1078" spans="1:56" x14ac:dyDescent="0.25">
      <c r="A1078" t="str">
        <f>OP[[#This Row],[CODIGO_OP]]&amp;OP[[#This Row],[Rubro]]</f>
        <v>64619525-45-NC-3603-1300-20-20305C-3603025-02</v>
      </c>
      <c r="B1078" t="str">
        <f>OP[[#This Row],[CODIGO_CRP]]&amp;OP[[#This Row],[Rubro]]</f>
        <v>36925-45-NC-3603-1300-20-20305C-3603025-02</v>
      </c>
      <c r="C1078" t="str">
        <f>OP[[#This Row],[CODIGO_CDP]]&amp;OP[[#This Row],[Rubro]]</f>
        <v>3825-45-NC-3603-1300-20-20305C-3603025-02</v>
      </c>
      <c r="D1078" t="str">
        <f>_xlfn.CONCAT(MID(OP[[#This Row],[Numero Documento]],1,10),"-",RIGHT(OP[[#This Row],[Dependencia]],2),"-",MID(OP[[#This Row],[Fuente]],1,1))</f>
        <v>64619525-45-N</v>
      </c>
      <c r="E1078" t="str">
        <f>_xlfn.CONCAT(MID(OP[[#This Row],[Compromisos]],1,10),"-",RIGHT(OP[[#This Row],[Dependencia]],2),"-",MID(OP[[#This Row],[Fuente]],1,1))</f>
        <v>36925-45-N</v>
      </c>
      <c r="F1078" t="str">
        <f>_xlfn.CONCAT(MID(OP[[#This Row],[CDP]],1,10),"-",RIGHT(OP[[#This Row],[Dependencia]],2),"-",MID(OP[[#This Row],[Fuente]],1,1))</f>
        <v>3825-45-N</v>
      </c>
      <c r="G1078" t="s">
        <v>1654</v>
      </c>
      <c r="H1078">
        <v>45726</v>
      </c>
      <c r="I1078">
        <v>45728.097141203703</v>
      </c>
      <c r="J1078" t="s">
        <v>51</v>
      </c>
      <c r="K1078" s="1">
        <v>1839804</v>
      </c>
      <c r="L1078" s="1">
        <v>8604</v>
      </c>
      <c r="M1078" s="1">
        <v>1831200</v>
      </c>
      <c r="N1078" t="s">
        <v>52</v>
      </c>
      <c r="O1078" t="s">
        <v>53</v>
      </c>
      <c r="P1078" t="s">
        <v>169</v>
      </c>
      <c r="Q1078">
        <v>1013615808</v>
      </c>
      <c r="R1078" t="s">
        <v>1655</v>
      </c>
      <c r="S1078" t="s">
        <v>56</v>
      </c>
      <c r="T1078" t="s">
        <v>57</v>
      </c>
      <c r="U1078" s="3" t="s">
        <v>1656</v>
      </c>
      <c r="V1078" t="s">
        <v>59</v>
      </c>
      <c r="W1078">
        <v>860034313</v>
      </c>
      <c r="X1078" t="s">
        <v>97</v>
      </c>
      <c r="Y1078">
        <v>923245</v>
      </c>
      <c r="Z1078" t="s">
        <v>403</v>
      </c>
      <c r="AA1078" t="s">
        <v>62</v>
      </c>
      <c r="AB1078" t="s">
        <v>63</v>
      </c>
      <c r="AC1078" t="s">
        <v>172</v>
      </c>
      <c r="AD1078" t="s">
        <v>173</v>
      </c>
      <c r="AE1078" t="s">
        <v>66</v>
      </c>
      <c r="AF1078" s="1">
        <v>1839804</v>
      </c>
      <c r="AG1078" s="1">
        <v>0</v>
      </c>
      <c r="AH1078" s="1">
        <v>0</v>
      </c>
      <c r="AI1078" s="1">
        <v>0</v>
      </c>
      <c r="AJ1078" t="s">
        <v>67</v>
      </c>
      <c r="AM1078" t="s">
        <v>68</v>
      </c>
      <c r="AS1078">
        <v>3825</v>
      </c>
      <c r="AT1078">
        <v>3825</v>
      </c>
      <c r="AU1078">
        <v>36925</v>
      </c>
      <c r="AV1078">
        <v>0</v>
      </c>
      <c r="AX1078">
        <v>39125</v>
      </c>
      <c r="AY1078">
        <v>64619525</v>
      </c>
      <c r="AZ1078" t="s">
        <v>70</v>
      </c>
      <c r="BA1078">
        <v>45709</v>
      </c>
      <c r="BB1078" t="s">
        <v>174</v>
      </c>
      <c r="BC1078" t="s">
        <v>1657</v>
      </c>
      <c r="BD1078" t="s">
        <v>421</v>
      </c>
    </row>
    <row r="1079" spans="1:56" x14ac:dyDescent="0.25">
      <c r="A1079" t="str">
        <f>OP[[#This Row],[CODIGO_OP]]&amp;OP[[#This Row],[Rubro]]</f>
        <v>64619625-45-NC-3603-1300-20-20305C-3603025-02</v>
      </c>
      <c r="B1079" t="str">
        <f>OP[[#This Row],[CODIGO_CRP]]&amp;OP[[#This Row],[Rubro]]</f>
        <v>37025-45-NC-3603-1300-20-20305C-3603025-02</v>
      </c>
      <c r="C1079" t="str">
        <f>OP[[#This Row],[CODIGO_CDP]]&amp;OP[[#This Row],[Rubro]]</f>
        <v>3825-45-NC-3603-1300-20-20305C-3603025-02</v>
      </c>
      <c r="D1079" t="str">
        <f>_xlfn.CONCAT(MID(OP[[#This Row],[Numero Documento]],1,10),"-",RIGHT(OP[[#This Row],[Dependencia]],2),"-",MID(OP[[#This Row],[Fuente]],1,1))</f>
        <v>64619625-45-N</v>
      </c>
      <c r="E1079" t="str">
        <f>_xlfn.CONCAT(MID(OP[[#This Row],[Compromisos]],1,10),"-",RIGHT(OP[[#This Row],[Dependencia]],2),"-",MID(OP[[#This Row],[Fuente]],1,1))</f>
        <v>37025-45-N</v>
      </c>
      <c r="F1079" t="str">
        <f>_xlfn.CONCAT(MID(OP[[#This Row],[CDP]],1,10),"-",RIGHT(OP[[#This Row],[Dependencia]],2),"-",MID(OP[[#This Row],[Fuente]],1,1))</f>
        <v>3825-45-N</v>
      </c>
      <c r="G1079" t="s">
        <v>1658</v>
      </c>
      <c r="H1079">
        <v>45726</v>
      </c>
      <c r="I1079">
        <v>45728.092812499999</v>
      </c>
      <c r="J1079" t="s">
        <v>51</v>
      </c>
      <c r="K1079" s="1">
        <v>1422349</v>
      </c>
      <c r="L1079" s="1">
        <v>6099</v>
      </c>
      <c r="M1079" s="1">
        <v>1416250</v>
      </c>
      <c r="N1079" t="s">
        <v>52</v>
      </c>
      <c r="O1079" t="s">
        <v>53</v>
      </c>
      <c r="P1079" t="s">
        <v>169</v>
      </c>
      <c r="Q1079">
        <v>36181189</v>
      </c>
      <c r="R1079" t="s">
        <v>1659</v>
      </c>
      <c r="S1079" t="s">
        <v>56</v>
      </c>
      <c r="T1079" t="s">
        <v>57</v>
      </c>
      <c r="U1079" s="3" t="s">
        <v>1660</v>
      </c>
      <c r="V1079" t="s">
        <v>59</v>
      </c>
      <c r="W1079">
        <v>860050750</v>
      </c>
      <c r="X1079" t="s">
        <v>60</v>
      </c>
      <c r="Y1079">
        <v>923245</v>
      </c>
      <c r="Z1079" t="s">
        <v>403</v>
      </c>
      <c r="AA1079" t="s">
        <v>62</v>
      </c>
      <c r="AB1079" t="s">
        <v>63</v>
      </c>
      <c r="AC1079" t="s">
        <v>172</v>
      </c>
      <c r="AD1079" t="s">
        <v>173</v>
      </c>
      <c r="AE1079" t="s">
        <v>66</v>
      </c>
      <c r="AF1079" s="1">
        <v>1422349</v>
      </c>
      <c r="AG1079" s="1">
        <v>0</v>
      </c>
      <c r="AH1079" s="1">
        <v>0</v>
      </c>
      <c r="AI1079" s="1">
        <v>0</v>
      </c>
      <c r="AJ1079" t="s">
        <v>67</v>
      </c>
      <c r="AM1079" t="s">
        <v>68</v>
      </c>
      <c r="AS1079">
        <v>3825</v>
      </c>
      <c r="AT1079">
        <v>3825</v>
      </c>
      <c r="AU1079">
        <v>37025</v>
      </c>
      <c r="AV1079">
        <v>0</v>
      </c>
      <c r="AX1079">
        <v>39225</v>
      </c>
      <c r="AY1079">
        <v>64619625</v>
      </c>
      <c r="AZ1079" t="s">
        <v>70</v>
      </c>
      <c r="BA1079">
        <v>45709</v>
      </c>
      <c r="BB1079" t="s">
        <v>174</v>
      </c>
      <c r="BC1079" t="s">
        <v>1661</v>
      </c>
      <c r="BD1079" t="s">
        <v>421</v>
      </c>
    </row>
    <row r="1080" spans="1:56" x14ac:dyDescent="0.25">
      <c r="A1080" t="str">
        <f>OP[[#This Row],[CODIGO_OP]]&amp;OP[[#This Row],[Rubro]]</f>
        <v>64619725-45-NC-3603-1300-20-20305C-3603025-02</v>
      </c>
      <c r="B1080" t="str">
        <f>OP[[#This Row],[CODIGO_CRP]]&amp;OP[[#This Row],[Rubro]]</f>
        <v>37125-45-NC-3603-1300-20-20305C-3603025-02</v>
      </c>
      <c r="C1080" t="str">
        <f>OP[[#This Row],[CODIGO_CDP]]&amp;OP[[#This Row],[Rubro]]</f>
        <v>3825-45-NC-3603-1300-20-20305C-3603025-02</v>
      </c>
      <c r="D1080" t="str">
        <f>_xlfn.CONCAT(MID(OP[[#This Row],[Numero Documento]],1,10),"-",RIGHT(OP[[#This Row],[Dependencia]],2),"-",MID(OP[[#This Row],[Fuente]],1,1))</f>
        <v>64619725-45-N</v>
      </c>
      <c r="E1080" t="str">
        <f>_xlfn.CONCAT(MID(OP[[#This Row],[Compromisos]],1,10),"-",RIGHT(OP[[#This Row],[Dependencia]],2),"-",MID(OP[[#This Row],[Fuente]],1,1))</f>
        <v>37125-45-N</v>
      </c>
      <c r="F1080" t="str">
        <f>_xlfn.CONCAT(MID(OP[[#This Row],[CDP]],1,10),"-",RIGHT(OP[[#This Row],[Dependencia]],2),"-",MID(OP[[#This Row],[Fuente]],1,1))</f>
        <v>3825-45-N</v>
      </c>
      <c r="G1080" t="s">
        <v>1662</v>
      </c>
      <c r="H1080">
        <v>45726</v>
      </c>
      <c r="I1080">
        <v>45728.093090277776</v>
      </c>
      <c r="J1080" t="s">
        <v>51</v>
      </c>
      <c r="K1080" s="1">
        <v>1839804</v>
      </c>
      <c r="L1080" s="1">
        <v>8604</v>
      </c>
      <c r="M1080" s="1">
        <v>1831200</v>
      </c>
      <c r="N1080" t="s">
        <v>52</v>
      </c>
      <c r="O1080" t="s">
        <v>53</v>
      </c>
      <c r="P1080" t="s">
        <v>169</v>
      </c>
      <c r="Q1080">
        <v>51976419</v>
      </c>
      <c r="R1080" t="s">
        <v>1663</v>
      </c>
      <c r="S1080" t="s">
        <v>56</v>
      </c>
      <c r="T1080" t="s">
        <v>57</v>
      </c>
      <c r="U1080" s="3" t="s">
        <v>1664</v>
      </c>
      <c r="V1080" t="s">
        <v>59</v>
      </c>
      <c r="W1080">
        <v>860003020</v>
      </c>
      <c r="X1080" t="s">
        <v>212</v>
      </c>
      <c r="Y1080">
        <v>923245</v>
      </c>
      <c r="Z1080" t="s">
        <v>403</v>
      </c>
      <c r="AA1080" t="s">
        <v>62</v>
      </c>
      <c r="AB1080" t="s">
        <v>63</v>
      </c>
      <c r="AC1080" t="s">
        <v>172</v>
      </c>
      <c r="AD1080" t="s">
        <v>173</v>
      </c>
      <c r="AE1080" t="s">
        <v>66</v>
      </c>
      <c r="AF1080" s="1">
        <v>1839804</v>
      </c>
      <c r="AG1080" s="1">
        <v>0</v>
      </c>
      <c r="AH1080" s="1">
        <v>0</v>
      </c>
      <c r="AI1080" s="1">
        <v>0</v>
      </c>
      <c r="AJ1080" t="s">
        <v>67</v>
      </c>
      <c r="AM1080" t="s">
        <v>68</v>
      </c>
      <c r="AS1080">
        <v>3825</v>
      </c>
      <c r="AT1080">
        <v>3825</v>
      </c>
      <c r="AU1080">
        <v>37125</v>
      </c>
      <c r="AV1080">
        <v>0</v>
      </c>
      <c r="AX1080">
        <v>39325</v>
      </c>
      <c r="AY1080">
        <v>64619725</v>
      </c>
      <c r="AZ1080" t="s">
        <v>70</v>
      </c>
      <c r="BA1080">
        <v>45709</v>
      </c>
      <c r="BB1080" t="s">
        <v>174</v>
      </c>
      <c r="BC1080" t="s">
        <v>1665</v>
      </c>
      <c r="BD1080" t="s">
        <v>421</v>
      </c>
    </row>
    <row r="1081" spans="1:56" x14ac:dyDescent="0.25">
      <c r="A1081" t="str">
        <f>OP[[#This Row],[CODIGO_OP]]&amp;OP[[#This Row],[Rubro]]</f>
        <v>64619825-45-NC-3603-1300-20-20305C-3603025-02</v>
      </c>
      <c r="B1081" t="str">
        <f>OP[[#This Row],[CODIGO_CRP]]&amp;OP[[#This Row],[Rubro]]</f>
        <v>37225-45-NC-3603-1300-20-20305C-3603025-02</v>
      </c>
      <c r="C1081" t="str">
        <f>OP[[#This Row],[CODIGO_CDP]]&amp;OP[[#This Row],[Rubro]]</f>
        <v>3825-45-NC-3603-1300-20-20305C-3603025-02</v>
      </c>
      <c r="D1081" t="str">
        <f>_xlfn.CONCAT(MID(OP[[#This Row],[Numero Documento]],1,10),"-",RIGHT(OP[[#This Row],[Dependencia]],2),"-",MID(OP[[#This Row],[Fuente]],1,1))</f>
        <v>64619825-45-N</v>
      </c>
      <c r="E1081" t="str">
        <f>_xlfn.CONCAT(MID(OP[[#This Row],[Compromisos]],1,10),"-",RIGHT(OP[[#This Row],[Dependencia]],2),"-",MID(OP[[#This Row],[Fuente]],1,1))</f>
        <v>37225-45-N</v>
      </c>
      <c r="F1081" t="str">
        <f>_xlfn.CONCAT(MID(OP[[#This Row],[CDP]],1,10),"-",RIGHT(OP[[#This Row],[Dependencia]],2),"-",MID(OP[[#This Row],[Fuente]],1,1))</f>
        <v>3825-45-N</v>
      </c>
      <c r="G1081" t="s">
        <v>1666</v>
      </c>
      <c r="H1081">
        <v>45726</v>
      </c>
      <c r="I1081">
        <v>45728.09679398148</v>
      </c>
      <c r="J1081" t="s">
        <v>51</v>
      </c>
      <c r="K1081" s="1">
        <v>1839804</v>
      </c>
      <c r="L1081" s="1">
        <v>8604</v>
      </c>
      <c r="M1081" s="1">
        <v>1831200</v>
      </c>
      <c r="N1081" t="s">
        <v>52</v>
      </c>
      <c r="O1081" t="s">
        <v>53</v>
      </c>
      <c r="P1081" t="s">
        <v>169</v>
      </c>
      <c r="Q1081">
        <v>1001277409</v>
      </c>
      <c r="R1081" t="s">
        <v>1667</v>
      </c>
      <c r="S1081" t="s">
        <v>56</v>
      </c>
      <c r="T1081" t="s">
        <v>57</v>
      </c>
      <c r="U1081" s="3" t="s">
        <v>1668</v>
      </c>
      <c r="V1081" t="s">
        <v>59</v>
      </c>
      <c r="W1081">
        <v>860035827</v>
      </c>
      <c r="X1081" t="s">
        <v>378</v>
      </c>
      <c r="Y1081">
        <v>923245</v>
      </c>
      <c r="Z1081" t="s">
        <v>403</v>
      </c>
      <c r="AA1081" t="s">
        <v>62</v>
      </c>
      <c r="AB1081" t="s">
        <v>63</v>
      </c>
      <c r="AC1081" t="s">
        <v>172</v>
      </c>
      <c r="AD1081" t="s">
        <v>173</v>
      </c>
      <c r="AE1081" t="s">
        <v>66</v>
      </c>
      <c r="AF1081" s="1">
        <v>1839804</v>
      </c>
      <c r="AG1081" s="1">
        <v>0</v>
      </c>
      <c r="AH1081" s="1">
        <v>0</v>
      </c>
      <c r="AI1081" s="1">
        <v>0</v>
      </c>
      <c r="AJ1081" t="s">
        <v>67</v>
      </c>
      <c r="AM1081" t="s">
        <v>68</v>
      </c>
      <c r="AS1081">
        <v>3825</v>
      </c>
      <c r="AT1081">
        <v>3825</v>
      </c>
      <c r="AU1081">
        <v>37225</v>
      </c>
      <c r="AV1081">
        <v>0</v>
      </c>
      <c r="AX1081">
        <v>39425</v>
      </c>
      <c r="AY1081">
        <v>64619825</v>
      </c>
      <c r="AZ1081" t="s">
        <v>70</v>
      </c>
      <c r="BA1081">
        <v>45709</v>
      </c>
      <c r="BB1081" t="s">
        <v>174</v>
      </c>
      <c r="BC1081" t="s">
        <v>1669</v>
      </c>
      <c r="BD1081" t="s">
        <v>1670</v>
      </c>
    </row>
    <row r="1082" spans="1:56" x14ac:dyDescent="0.25">
      <c r="A1082" t="str">
        <f>OP[[#This Row],[CODIGO_OP]]&amp;OP[[#This Row],[Rubro]]</f>
        <v>64619925-45-NC-3603-1300-20-20305C-3603025-02</v>
      </c>
      <c r="B1082" t="str">
        <f>OP[[#This Row],[CODIGO_CRP]]&amp;OP[[#This Row],[Rubro]]</f>
        <v>37325-45-NC-3603-1300-20-20305C-3603025-02</v>
      </c>
      <c r="C1082" t="str">
        <f>OP[[#This Row],[CODIGO_CDP]]&amp;OP[[#This Row],[Rubro]]</f>
        <v>3825-45-NC-3603-1300-20-20305C-3603025-02</v>
      </c>
      <c r="D1082" t="str">
        <f>_xlfn.CONCAT(MID(OP[[#This Row],[Numero Documento]],1,10),"-",RIGHT(OP[[#This Row],[Dependencia]],2),"-",MID(OP[[#This Row],[Fuente]],1,1))</f>
        <v>64619925-45-N</v>
      </c>
      <c r="E1082" t="str">
        <f>_xlfn.CONCAT(MID(OP[[#This Row],[Compromisos]],1,10),"-",RIGHT(OP[[#This Row],[Dependencia]],2),"-",MID(OP[[#This Row],[Fuente]],1,1))</f>
        <v>37325-45-N</v>
      </c>
      <c r="F1082" t="str">
        <f>_xlfn.CONCAT(MID(OP[[#This Row],[CDP]],1,10),"-",RIGHT(OP[[#This Row],[Dependencia]],2),"-",MID(OP[[#This Row],[Fuente]],1,1))</f>
        <v>3825-45-N</v>
      </c>
      <c r="G1082" t="s">
        <v>1671</v>
      </c>
      <c r="H1082">
        <v>45726</v>
      </c>
      <c r="I1082">
        <v>45728.086342592593</v>
      </c>
      <c r="J1082" t="s">
        <v>51</v>
      </c>
      <c r="K1082" s="1">
        <v>1839804</v>
      </c>
      <c r="L1082" s="1">
        <v>10308</v>
      </c>
      <c r="M1082" s="1">
        <v>1829496</v>
      </c>
      <c r="N1082" t="s">
        <v>52</v>
      </c>
      <c r="O1082" t="s">
        <v>53</v>
      </c>
      <c r="P1082" t="s">
        <v>169</v>
      </c>
      <c r="Q1082">
        <v>37862143</v>
      </c>
      <c r="R1082" t="s">
        <v>1672</v>
      </c>
      <c r="S1082" t="s">
        <v>56</v>
      </c>
      <c r="T1082" t="s">
        <v>57</v>
      </c>
      <c r="U1082" s="3" t="s">
        <v>1673</v>
      </c>
      <c r="V1082" t="s">
        <v>59</v>
      </c>
      <c r="W1082">
        <v>890903938</v>
      </c>
      <c r="X1082" t="s">
        <v>86</v>
      </c>
      <c r="Y1082">
        <v>923245</v>
      </c>
      <c r="Z1082" t="s">
        <v>403</v>
      </c>
      <c r="AA1082" t="s">
        <v>62</v>
      </c>
      <c r="AB1082" t="s">
        <v>63</v>
      </c>
      <c r="AC1082" t="s">
        <v>172</v>
      </c>
      <c r="AD1082" t="s">
        <v>173</v>
      </c>
      <c r="AE1082" t="s">
        <v>66</v>
      </c>
      <c r="AF1082" s="1">
        <v>1839804</v>
      </c>
      <c r="AG1082" s="1">
        <v>0</v>
      </c>
      <c r="AH1082" s="1">
        <v>0</v>
      </c>
      <c r="AI1082" s="1">
        <v>0</v>
      </c>
      <c r="AJ1082" t="s">
        <v>67</v>
      </c>
      <c r="AM1082" t="s">
        <v>68</v>
      </c>
      <c r="AS1082">
        <v>3825</v>
      </c>
      <c r="AT1082">
        <v>3825</v>
      </c>
      <c r="AU1082">
        <v>37325</v>
      </c>
      <c r="AV1082">
        <v>0</v>
      </c>
      <c r="AX1082">
        <v>39525</v>
      </c>
      <c r="AY1082">
        <v>64619925</v>
      </c>
      <c r="AZ1082" t="s">
        <v>70</v>
      </c>
      <c r="BA1082">
        <v>45709</v>
      </c>
      <c r="BB1082" t="s">
        <v>174</v>
      </c>
      <c r="BC1082" t="s">
        <v>1674</v>
      </c>
      <c r="BD1082" t="s">
        <v>1670</v>
      </c>
    </row>
    <row r="1083" spans="1:56" x14ac:dyDescent="0.25">
      <c r="A1083" t="str">
        <f>OP[[#This Row],[CODIGO_OP]]&amp;OP[[#This Row],[Rubro]]</f>
        <v>64620025-45-NC-3603-1300-20-20305C-3603025-02</v>
      </c>
      <c r="B1083" t="str">
        <f>OP[[#This Row],[CODIGO_CRP]]&amp;OP[[#This Row],[Rubro]]</f>
        <v>37425-45-NC-3603-1300-20-20305C-3603025-02</v>
      </c>
      <c r="C1083" t="str">
        <f>OP[[#This Row],[CODIGO_CDP]]&amp;OP[[#This Row],[Rubro]]</f>
        <v>3825-45-NC-3603-1300-20-20305C-3603025-02</v>
      </c>
      <c r="D1083" t="str">
        <f>_xlfn.CONCAT(MID(OP[[#This Row],[Numero Documento]],1,10),"-",RIGHT(OP[[#This Row],[Dependencia]],2),"-",MID(OP[[#This Row],[Fuente]],1,1))</f>
        <v>64620025-45-N</v>
      </c>
      <c r="E1083" t="str">
        <f>_xlfn.CONCAT(MID(OP[[#This Row],[Compromisos]],1,10),"-",RIGHT(OP[[#This Row],[Dependencia]],2),"-",MID(OP[[#This Row],[Fuente]],1,1))</f>
        <v>37425-45-N</v>
      </c>
      <c r="F1083" t="str">
        <f>_xlfn.CONCAT(MID(OP[[#This Row],[CDP]],1,10),"-",RIGHT(OP[[#This Row],[Dependencia]],2),"-",MID(OP[[#This Row],[Fuente]],1,1))</f>
        <v>3825-45-N</v>
      </c>
      <c r="G1083" t="s">
        <v>1675</v>
      </c>
      <c r="H1083">
        <v>45726</v>
      </c>
      <c r="I1083">
        <v>45728.093090277776</v>
      </c>
      <c r="J1083" t="s">
        <v>51</v>
      </c>
      <c r="K1083" s="1">
        <v>1839804</v>
      </c>
      <c r="L1083" s="1">
        <v>8604</v>
      </c>
      <c r="M1083" s="1">
        <v>1831200</v>
      </c>
      <c r="N1083" t="s">
        <v>52</v>
      </c>
      <c r="O1083" t="s">
        <v>53</v>
      </c>
      <c r="P1083" t="s">
        <v>169</v>
      </c>
      <c r="Q1083">
        <v>1091667951</v>
      </c>
      <c r="R1083" t="s">
        <v>1676</v>
      </c>
      <c r="S1083" t="s">
        <v>56</v>
      </c>
      <c r="T1083" t="s">
        <v>57</v>
      </c>
      <c r="U1083" s="3" t="s">
        <v>1677</v>
      </c>
      <c r="V1083" t="s">
        <v>59</v>
      </c>
      <c r="W1083">
        <v>860003020</v>
      </c>
      <c r="X1083" t="s">
        <v>212</v>
      </c>
      <c r="Y1083">
        <v>923245</v>
      </c>
      <c r="Z1083" t="s">
        <v>403</v>
      </c>
      <c r="AA1083" t="s">
        <v>62</v>
      </c>
      <c r="AB1083" t="s">
        <v>63</v>
      </c>
      <c r="AC1083" t="s">
        <v>172</v>
      </c>
      <c r="AD1083" t="s">
        <v>173</v>
      </c>
      <c r="AE1083" t="s">
        <v>66</v>
      </c>
      <c r="AF1083" s="1">
        <v>1839804</v>
      </c>
      <c r="AG1083" s="1">
        <v>0</v>
      </c>
      <c r="AH1083" s="1">
        <v>0</v>
      </c>
      <c r="AI1083" s="1">
        <v>0</v>
      </c>
      <c r="AJ1083" t="s">
        <v>67</v>
      </c>
      <c r="AM1083" t="s">
        <v>68</v>
      </c>
      <c r="AS1083">
        <v>3825</v>
      </c>
      <c r="AT1083">
        <v>3825</v>
      </c>
      <c r="AU1083">
        <v>37425</v>
      </c>
      <c r="AV1083">
        <v>0</v>
      </c>
      <c r="AX1083">
        <v>39625</v>
      </c>
      <c r="AY1083">
        <v>64620025</v>
      </c>
      <c r="AZ1083" t="s">
        <v>70</v>
      </c>
      <c r="BA1083">
        <v>45709</v>
      </c>
      <c r="BB1083" t="s">
        <v>174</v>
      </c>
      <c r="BC1083" t="s">
        <v>1678</v>
      </c>
      <c r="BD1083" t="s">
        <v>1670</v>
      </c>
    </row>
    <row r="1084" spans="1:56" x14ac:dyDescent="0.25">
      <c r="A1084" t="str">
        <f>OP[[#This Row],[CODIGO_OP]]&amp;OP[[#This Row],[Rubro]]</f>
        <v>64620125-45-NC-3603-1300-20-20305C-3603025-02</v>
      </c>
      <c r="B1084" t="str">
        <f>OP[[#This Row],[CODIGO_CRP]]&amp;OP[[#This Row],[Rubro]]</f>
        <v>37525-45-NC-3603-1300-20-20305C-3603025-02</v>
      </c>
      <c r="C1084" t="str">
        <f>OP[[#This Row],[CODIGO_CDP]]&amp;OP[[#This Row],[Rubro]]</f>
        <v>3825-45-NC-3603-1300-20-20305C-3603025-02</v>
      </c>
      <c r="D1084" t="str">
        <f>_xlfn.CONCAT(MID(OP[[#This Row],[Numero Documento]],1,10),"-",RIGHT(OP[[#This Row],[Dependencia]],2),"-",MID(OP[[#This Row],[Fuente]],1,1))</f>
        <v>64620125-45-N</v>
      </c>
      <c r="E1084" t="str">
        <f>_xlfn.CONCAT(MID(OP[[#This Row],[Compromisos]],1,10),"-",RIGHT(OP[[#This Row],[Dependencia]],2),"-",MID(OP[[#This Row],[Fuente]],1,1))</f>
        <v>37525-45-N</v>
      </c>
      <c r="F1084" t="str">
        <f>_xlfn.CONCAT(MID(OP[[#This Row],[CDP]],1,10),"-",RIGHT(OP[[#This Row],[Dependencia]],2),"-",MID(OP[[#This Row],[Fuente]],1,1))</f>
        <v>3825-45-N</v>
      </c>
      <c r="G1084" t="s">
        <v>1679</v>
      </c>
      <c r="H1084">
        <v>45726</v>
      </c>
      <c r="I1084">
        <v>45728.085462962961</v>
      </c>
      <c r="J1084" t="s">
        <v>51</v>
      </c>
      <c r="K1084" s="1">
        <v>1839804</v>
      </c>
      <c r="L1084" s="1">
        <v>8604</v>
      </c>
      <c r="M1084" s="1">
        <v>1831200</v>
      </c>
      <c r="N1084" t="s">
        <v>52</v>
      </c>
      <c r="O1084" t="s">
        <v>53</v>
      </c>
      <c r="P1084" t="s">
        <v>169</v>
      </c>
      <c r="Q1084">
        <v>1032488155</v>
      </c>
      <c r="R1084" t="s">
        <v>1680</v>
      </c>
      <c r="S1084" t="s">
        <v>56</v>
      </c>
      <c r="T1084" t="s">
        <v>57</v>
      </c>
      <c r="U1084" s="3" t="s">
        <v>1681</v>
      </c>
      <c r="V1084" t="s">
        <v>59</v>
      </c>
      <c r="W1084">
        <v>890903938</v>
      </c>
      <c r="X1084" t="s">
        <v>86</v>
      </c>
      <c r="Y1084">
        <v>923245</v>
      </c>
      <c r="Z1084" t="s">
        <v>403</v>
      </c>
      <c r="AA1084" t="s">
        <v>62</v>
      </c>
      <c r="AB1084" t="s">
        <v>63</v>
      </c>
      <c r="AC1084" t="s">
        <v>172</v>
      </c>
      <c r="AD1084" t="s">
        <v>173</v>
      </c>
      <c r="AE1084" t="s">
        <v>66</v>
      </c>
      <c r="AF1084" s="1">
        <v>1839804</v>
      </c>
      <c r="AG1084" s="1">
        <v>0</v>
      </c>
      <c r="AH1084" s="1">
        <v>0</v>
      </c>
      <c r="AI1084" s="1">
        <v>0</v>
      </c>
      <c r="AJ1084" t="s">
        <v>67</v>
      </c>
      <c r="AM1084" t="s">
        <v>68</v>
      </c>
      <c r="AS1084">
        <v>3825</v>
      </c>
      <c r="AT1084">
        <v>3825</v>
      </c>
      <c r="AU1084">
        <v>37525</v>
      </c>
      <c r="AV1084">
        <v>0</v>
      </c>
      <c r="AX1084">
        <v>39725</v>
      </c>
      <c r="AY1084">
        <v>64620125</v>
      </c>
      <c r="AZ1084" t="s">
        <v>70</v>
      </c>
      <c r="BA1084">
        <v>45709</v>
      </c>
      <c r="BB1084" t="s">
        <v>174</v>
      </c>
      <c r="BC1084" t="s">
        <v>1682</v>
      </c>
      <c r="BD1084" t="s">
        <v>421</v>
      </c>
    </row>
    <row r="1085" spans="1:56" x14ac:dyDescent="0.25">
      <c r="A1085" t="str">
        <f>OP[[#This Row],[CODIGO_OP]]&amp;OP[[#This Row],[Rubro]]</f>
        <v>64620225-45-NC-3603-1300-20-20305C-3603025-02</v>
      </c>
      <c r="B1085" t="str">
        <f>OP[[#This Row],[CODIGO_CRP]]&amp;OP[[#This Row],[Rubro]]</f>
        <v>37625-45-NC-3603-1300-20-20305C-3603025-02</v>
      </c>
      <c r="C1085" t="str">
        <f>OP[[#This Row],[CODIGO_CDP]]&amp;OP[[#This Row],[Rubro]]</f>
        <v>3825-45-NC-3603-1300-20-20305C-3603025-02</v>
      </c>
      <c r="D1085" t="str">
        <f>_xlfn.CONCAT(MID(OP[[#This Row],[Numero Documento]],1,10),"-",RIGHT(OP[[#This Row],[Dependencia]],2),"-",MID(OP[[#This Row],[Fuente]],1,1))</f>
        <v>64620225-45-N</v>
      </c>
      <c r="E1085" t="str">
        <f>_xlfn.CONCAT(MID(OP[[#This Row],[Compromisos]],1,10),"-",RIGHT(OP[[#This Row],[Dependencia]],2),"-",MID(OP[[#This Row],[Fuente]],1,1))</f>
        <v>37625-45-N</v>
      </c>
      <c r="F1085" t="str">
        <f>_xlfn.CONCAT(MID(OP[[#This Row],[CDP]],1,10),"-",RIGHT(OP[[#This Row],[Dependencia]],2),"-",MID(OP[[#This Row],[Fuente]],1,1))</f>
        <v>3825-45-N</v>
      </c>
      <c r="G1085" t="s">
        <v>1683</v>
      </c>
      <c r="H1085">
        <v>45726</v>
      </c>
      <c r="I1085">
        <v>45728.093090277776</v>
      </c>
      <c r="J1085" t="s">
        <v>51</v>
      </c>
      <c r="K1085" s="1">
        <v>1839804</v>
      </c>
      <c r="L1085" s="1">
        <v>8604</v>
      </c>
      <c r="M1085" s="1">
        <v>1831200</v>
      </c>
      <c r="N1085" t="s">
        <v>52</v>
      </c>
      <c r="O1085" t="s">
        <v>53</v>
      </c>
      <c r="P1085" t="s">
        <v>169</v>
      </c>
      <c r="Q1085">
        <v>1073694768</v>
      </c>
      <c r="R1085" t="s">
        <v>1684</v>
      </c>
      <c r="S1085" t="s">
        <v>56</v>
      </c>
      <c r="T1085" t="s">
        <v>57</v>
      </c>
      <c r="U1085" s="3" t="s">
        <v>1685</v>
      </c>
      <c r="V1085" t="s">
        <v>59</v>
      </c>
      <c r="W1085">
        <v>860003020</v>
      </c>
      <c r="X1085" t="s">
        <v>212</v>
      </c>
      <c r="Y1085">
        <v>923245</v>
      </c>
      <c r="Z1085" t="s">
        <v>403</v>
      </c>
      <c r="AA1085" t="s">
        <v>62</v>
      </c>
      <c r="AB1085" t="s">
        <v>63</v>
      </c>
      <c r="AC1085" t="s">
        <v>172</v>
      </c>
      <c r="AD1085" t="s">
        <v>173</v>
      </c>
      <c r="AE1085" t="s">
        <v>66</v>
      </c>
      <c r="AF1085" s="1">
        <v>1839804</v>
      </c>
      <c r="AG1085" s="1">
        <v>0</v>
      </c>
      <c r="AH1085" s="1">
        <v>0</v>
      </c>
      <c r="AI1085" s="1">
        <v>0</v>
      </c>
      <c r="AJ1085" t="s">
        <v>67</v>
      </c>
      <c r="AM1085" t="s">
        <v>68</v>
      </c>
      <c r="AS1085">
        <v>3825</v>
      </c>
      <c r="AT1085">
        <v>3825</v>
      </c>
      <c r="AU1085">
        <v>37625</v>
      </c>
      <c r="AV1085">
        <v>0</v>
      </c>
      <c r="AX1085">
        <v>39825</v>
      </c>
      <c r="AY1085">
        <v>64620225</v>
      </c>
      <c r="AZ1085" t="s">
        <v>70</v>
      </c>
      <c r="BA1085">
        <v>45709</v>
      </c>
      <c r="BB1085" t="s">
        <v>174</v>
      </c>
      <c r="BC1085" t="s">
        <v>1686</v>
      </c>
      <c r="BD1085" t="s">
        <v>1670</v>
      </c>
    </row>
    <row r="1086" spans="1:56" x14ac:dyDescent="0.25">
      <c r="A1086" t="str">
        <f>OP[[#This Row],[CODIGO_OP]]&amp;OP[[#This Row],[Rubro]]</f>
        <v>64620325-11-NC-3603-1300-20-20305C-3603025-02</v>
      </c>
      <c r="B1086" t="str">
        <f>OP[[#This Row],[CODIGO_CRP]]&amp;OP[[#This Row],[Rubro]]</f>
        <v>37725-11-NC-3603-1300-20-20305C-3603025-02</v>
      </c>
      <c r="C1086" t="str">
        <f>OP[[#This Row],[CODIGO_CDP]]&amp;OP[[#This Row],[Rubro]]</f>
        <v>2125-11-NC-3603-1300-20-20305C-3603025-02</v>
      </c>
      <c r="D1086" t="str">
        <f>_xlfn.CONCAT(MID(OP[[#This Row],[Numero Documento]],1,10),"-",RIGHT(OP[[#This Row],[Dependencia]],2),"-",MID(OP[[#This Row],[Fuente]],1,1))</f>
        <v>64620325-11-N</v>
      </c>
      <c r="E1086" t="str">
        <f>_xlfn.CONCAT(MID(OP[[#This Row],[Compromisos]],1,10),"-",RIGHT(OP[[#This Row],[Dependencia]],2),"-",MID(OP[[#This Row],[Fuente]],1,1))</f>
        <v>37725-11-N</v>
      </c>
      <c r="F1086" t="str">
        <f>_xlfn.CONCAT(MID(OP[[#This Row],[CDP]],1,10),"-",RIGHT(OP[[#This Row],[Dependencia]],2),"-",MID(OP[[#This Row],[Fuente]],1,1))</f>
        <v>2125-11-N</v>
      </c>
      <c r="G1086" t="s">
        <v>1687</v>
      </c>
      <c r="H1086">
        <v>45726</v>
      </c>
      <c r="I1086">
        <v>45728.095231481479</v>
      </c>
      <c r="J1086" t="s">
        <v>51</v>
      </c>
      <c r="K1086" s="1">
        <v>1839804</v>
      </c>
      <c r="L1086" s="1">
        <v>8604</v>
      </c>
      <c r="M1086" s="1">
        <v>1831200</v>
      </c>
      <c r="N1086" t="s">
        <v>52</v>
      </c>
      <c r="O1086" t="s">
        <v>53</v>
      </c>
      <c r="P1086" t="s">
        <v>169</v>
      </c>
      <c r="Q1086">
        <v>52229277</v>
      </c>
      <c r="R1086" t="s">
        <v>1688</v>
      </c>
      <c r="S1086" t="s">
        <v>56</v>
      </c>
      <c r="T1086" t="s">
        <v>57</v>
      </c>
      <c r="U1086" s="3" t="s">
        <v>1689</v>
      </c>
      <c r="V1086" t="s">
        <v>59</v>
      </c>
      <c r="W1086">
        <v>860007335</v>
      </c>
      <c r="X1086" t="s">
        <v>201</v>
      </c>
      <c r="Y1086">
        <v>923211</v>
      </c>
      <c r="Z1086" t="s">
        <v>312</v>
      </c>
      <c r="AA1086" t="s">
        <v>62</v>
      </c>
      <c r="AB1086" t="s">
        <v>63</v>
      </c>
      <c r="AC1086" t="s">
        <v>172</v>
      </c>
      <c r="AD1086" t="s">
        <v>173</v>
      </c>
      <c r="AE1086" t="s">
        <v>66</v>
      </c>
      <c r="AF1086" s="1">
        <v>1839804</v>
      </c>
      <c r="AG1086" s="1">
        <v>0</v>
      </c>
      <c r="AH1086" s="1">
        <v>0</v>
      </c>
      <c r="AI1086" s="1">
        <v>0</v>
      </c>
      <c r="AJ1086" t="s">
        <v>67</v>
      </c>
      <c r="AM1086" t="s">
        <v>68</v>
      </c>
      <c r="AS1086">
        <v>2125</v>
      </c>
      <c r="AT1086">
        <v>2125</v>
      </c>
      <c r="AU1086">
        <v>37725</v>
      </c>
      <c r="AV1086">
        <v>0</v>
      </c>
      <c r="AX1086">
        <v>39925</v>
      </c>
      <c r="AY1086">
        <v>64620325</v>
      </c>
      <c r="AZ1086" t="s">
        <v>70</v>
      </c>
      <c r="BA1086">
        <v>45709</v>
      </c>
      <c r="BB1086" t="s">
        <v>174</v>
      </c>
      <c r="BC1086" t="s">
        <v>1690</v>
      </c>
      <c r="BD1086" t="s">
        <v>1560</v>
      </c>
    </row>
    <row r="1087" spans="1:56" x14ac:dyDescent="0.25">
      <c r="A1087" t="str">
        <f>OP[[#This Row],[CODIGO_OP]]&amp;OP[[#This Row],[Rubro]]</f>
        <v>64620425-38-NC-3603-1300-20-20305C-3603025-02</v>
      </c>
      <c r="B1087" t="str">
        <f>OP[[#This Row],[CODIGO_CRP]]&amp;OP[[#This Row],[Rubro]]</f>
        <v>37825-38-NC-3603-1300-20-20305C-3603025-02</v>
      </c>
      <c r="C1087" t="str">
        <f>OP[[#This Row],[CODIGO_CDP]]&amp;OP[[#This Row],[Rubro]]</f>
        <v>125-38-NC-3603-1300-20-20305C-3603025-02</v>
      </c>
      <c r="D1087" t="str">
        <f>_xlfn.CONCAT(MID(OP[[#This Row],[Numero Documento]],1,10),"-",RIGHT(OP[[#This Row],[Dependencia]],2),"-",MID(OP[[#This Row],[Fuente]],1,1))</f>
        <v>64620425-38-N</v>
      </c>
      <c r="E1087" t="str">
        <f>_xlfn.CONCAT(MID(OP[[#This Row],[Compromisos]],1,10),"-",RIGHT(OP[[#This Row],[Dependencia]],2),"-",MID(OP[[#This Row],[Fuente]],1,1))</f>
        <v>37825-38-N</v>
      </c>
      <c r="F1087" t="str">
        <f>_xlfn.CONCAT(MID(OP[[#This Row],[CDP]],1,10),"-",RIGHT(OP[[#This Row],[Dependencia]],2),"-",MID(OP[[#This Row],[Fuente]],1,1))</f>
        <v>125-38-N</v>
      </c>
      <c r="G1087" t="s">
        <v>1691</v>
      </c>
      <c r="H1087">
        <v>45726</v>
      </c>
      <c r="I1087">
        <v>45728.086192129631</v>
      </c>
      <c r="J1087" t="s">
        <v>51</v>
      </c>
      <c r="K1087" s="1">
        <v>1686487</v>
      </c>
      <c r="L1087" s="1">
        <v>7684</v>
      </c>
      <c r="M1087" s="1">
        <v>1678803</v>
      </c>
      <c r="N1087" t="s">
        <v>52</v>
      </c>
      <c r="O1087" t="s">
        <v>53</v>
      </c>
      <c r="P1087" t="s">
        <v>169</v>
      </c>
      <c r="Q1087">
        <v>1024480867</v>
      </c>
      <c r="R1087" t="s">
        <v>1692</v>
      </c>
      <c r="S1087" t="s">
        <v>56</v>
      </c>
      <c r="T1087" t="s">
        <v>57</v>
      </c>
      <c r="U1087" s="3" t="s">
        <v>1693</v>
      </c>
      <c r="V1087" t="s">
        <v>59</v>
      </c>
      <c r="W1087">
        <v>890903938</v>
      </c>
      <c r="X1087" t="s">
        <v>86</v>
      </c>
      <c r="Y1087">
        <v>923238</v>
      </c>
      <c r="Z1087" t="s">
        <v>254</v>
      </c>
      <c r="AA1087" t="s">
        <v>62</v>
      </c>
      <c r="AB1087" t="s">
        <v>63</v>
      </c>
      <c r="AC1087" t="s">
        <v>172</v>
      </c>
      <c r="AD1087" t="s">
        <v>173</v>
      </c>
      <c r="AE1087" t="s">
        <v>66</v>
      </c>
      <c r="AF1087" s="1">
        <v>1686487</v>
      </c>
      <c r="AG1087" s="1">
        <v>0</v>
      </c>
      <c r="AH1087" s="1">
        <v>0</v>
      </c>
      <c r="AI1087" s="1">
        <v>0</v>
      </c>
      <c r="AJ1087" t="s">
        <v>67</v>
      </c>
      <c r="AM1087" t="s">
        <v>68</v>
      </c>
      <c r="AS1087">
        <v>125</v>
      </c>
      <c r="AT1087">
        <v>125</v>
      </c>
      <c r="AU1087">
        <v>37825</v>
      </c>
      <c r="AV1087">
        <v>0</v>
      </c>
      <c r="AX1087">
        <v>40025</v>
      </c>
      <c r="AY1087">
        <v>64620425</v>
      </c>
      <c r="AZ1087" t="s">
        <v>70</v>
      </c>
      <c r="BA1087">
        <v>45709</v>
      </c>
      <c r="BB1087" t="s">
        <v>174</v>
      </c>
      <c r="BC1087" t="s">
        <v>1694</v>
      </c>
      <c r="BD1087" t="s">
        <v>416</v>
      </c>
    </row>
    <row r="1088" spans="1:56" x14ac:dyDescent="0.25">
      <c r="A1088" t="str">
        <f>OP[[#This Row],[CODIGO_OP]]&amp;OP[[#This Row],[Rubro]]</f>
        <v>64620525-10-NC-3603-1300-20-20305C-3603025-02</v>
      </c>
      <c r="B1088" t="str">
        <f>OP[[#This Row],[CODIGO_CRP]]&amp;OP[[#This Row],[Rubro]]</f>
        <v>37925-10-NC-3603-1300-20-20305C-3603025-02</v>
      </c>
      <c r="C1088" t="str">
        <f>OP[[#This Row],[CODIGO_CDP]]&amp;OP[[#This Row],[Rubro]]</f>
        <v>1925-10-NC-3603-1300-20-20305C-3603025-02</v>
      </c>
      <c r="D1088" t="str">
        <f>_xlfn.CONCAT(MID(OP[[#This Row],[Numero Documento]],1,10),"-",RIGHT(OP[[#This Row],[Dependencia]],2),"-",MID(OP[[#This Row],[Fuente]],1,1))</f>
        <v>64620525-10-N</v>
      </c>
      <c r="E1088" t="str">
        <f>_xlfn.CONCAT(MID(OP[[#This Row],[Compromisos]],1,10),"-",RIGHT(OP[[#This Row],[Dependencia]],2),"-",MID(OP[[#This Row],[Fuente]],1,1))</f>
        <v>37925-10-N</v>
      </c>
      <c r="F1088" t="str">
        <f>_xlfn.CONCAT(MID(OP[[#This Row],[CDP]],1,10),"-",RIGHT(OP[[#This Row],[Dependencia]],2),"-",MID(OP[[#This Row],[Fuente]],1,1))</f>
        <v>1925-10-N</v>
      </c>
      <c r="G1088" t="s">
        <v>1695</v>
      </c>
      <c r="H1088">
        <v>45726</v>
      </c>
      <c r="I1088">
        <v>45728.112905092596</v>
      </c>
      <c r="J1088" t="s">
        <v>51</v>
      </c>
      <c r="K1088" s="1">
        <v>944167</v>
      </c>
      <c r="L1088" s="1">
        <v>4041</v>
      </c>
      <c r="M1088" s="1">
        <v>940126</v>
      </c>
      <c r="N1088" t="s">
        <v>52</v>
      </c>
      <c r="O1088" t="s">
        <v>53</v>
      </c>
      <c r="P1088" t="s">
        <v>169</v>
      </c>
      <c r="Q1088">
        <v>1012341213</v>
      </c>
      <c r="R1088" t="s">
        <v>1696</v>
      </c>
      <c r="S1088" t="s">
        <v>56</v>
      </c>
      <c r="T1088" t="s">
        <v>57</v>
      </c>
      <c r="U1088" s="3" t="s">
        <v>1697</v>
      </c>
      <c r="V1088" t="s">
        <v>59</v>
      </c>
      <c r="W1088">
        <v>860003020</v>
      </c>
      <c r="X1088" t="s">
        <v>212</v>
      </c>
      <c r="Y1088">
        <v>923210</v>
      </c>
      <c r="Z1088" t="s">
        <v>61</v>
      </c>
      <c r="AA1088" t="s">
        <v>62</v>
      </c>
      <c r="AB1088" t="s">
        <v>63</v>
      </c>
      <c r="AC1088" t="s">
        <v>172</v>
      </c>
      <c r="AD1088" t="s">
        <v>173</v>
      </c>
      <c r="AE1088" t="s">
        <v>66</v>
      </c>
      <c r="AF1088" s="1">
        <v>944167</v>
      </c>
      <c r="AG1088" s="1">
        <v>0</v>
      </c>
      <c r="AH1088" s="1">
        <v>0</v>
      </c>
      <c r="AI1088" s="1">
        <v>0</v>
      </c>
      <c r="AJ1088" t="s">
        <v>67</v>
      </c>
      <c r="AM1088" t="s">
        <v>68</v>
      </c>
      <c r="AS1088">
        <v>1925</v>
      </c>
      <c r="AT1088">
        <v>1925</v>
      </c>
      <c r="AU1088">
        <v>37925</v>
      </c>
      <c r="AV1088">
        <v>0</v>
      </c>
      <c r="AX1088">
        <v>40125</v>
      </c>
      <c r="AY1088">
        <v>64620525</v>
      </c>
      <c r="AZ1088" t="s">
        <v>70</v>
      </c>
      <c r="BA1088">
        <v>45709</v>
      </c>
      <c r="BB1088" t="s">
        <v>174</v>
      </c>
      <c r="BC1088" t="s">
        <v>1698</v>
      </c>
      <c r="BD1088" t="s">
        <v>1699</v>
      </c>
    </row>
    <row r="1089" spans="1:56" x14ac:dyDescent="0.25">
      <c r="A1089" t="str">
        <f>OP[[#This Row],[CODIGO_OP]]&amp;OP[[#This Row],[Rubro]]</f>
        <v>64620625-11-NC-3603-1300-20-20305C-3603025-02</v>
      </c>
      <c r="B1089" t="str">
        <f>OP[[#This Row],[CODIGO_CRP]]&amp;OP[[#This Row],[Rubro]]</f>
        <v>38025-11-NC-3603-1300-20-20305C-3603025-02</v>
      </c>
      <c r="C1089" t="str">
        <f>OP[[#This Row],[CODIGO_CDP]]&amp;OP[[#This Row],[Rubro]]</f>
        <v>2125-11-NC-3603-1300-20-20305C-3603025-02</v>
      </c>
      <c r="D1089" t="str">
        <f>_xlfn.CONCAT(MID(OP[[#This Row],[Numero Documento]],1,10),"-",RIGHT(OP[[#This Row],[Dependencia]],2),"-",MID(OP[[#This Row],[Fuente]],1,1))</f>
        <v>64620625-11-N</v>
      </c>
      <c r="E1089" t="str">
        <f>_xlfn.CONCAT(MID(OP[[#This Row],[Compromisos]],1,10),"-",RIGHT(OP[[#This Row],[Dependencia]],2),"-",MID(OP[[#This Row],[Fuente]],1,1))</f>
        <v>38025-11-N</v>
      </c>
      <c r="F1089" t="str">
        <f>_xlfn.CONCAT(MID(OP[[#This Row],[CDP]],1,10),"-",RIGHT(OP[[#This Row],[Dependencia]],2),"-",MID(OP[[#This Row],[Fuente]],1,1))</f>
        <v>2125-11-N</v>
      </c>
      <c r="G1089" t="s">
        <v>1700</v>
      </c>
      <c r="H1089">
        <v>45726</v>
      </c>
      <c r="I1089">
        <v>45728.091261574074</v>
      </c>
      <c r="J1089" t="s">
        <v>51</v>
      </c>
      <c r="K1089" s="1">
        <v>1533170</v>
      </c>
      <c r="L1089" s="1">
        <v>6764</v>
      </c>
      <c r="M1089" s="1">
        <v>1526406</v>
      </c>
      <c r="N1089" t="s">
        <v>52</v>
      </c>
      <c r="O1089" t="s">
        <v>53</v>
      </c>
      <c r="P1089" t="s">
        <v>169</v>
      </c>
      <c r="Q1089">
        <v>1022393720</v>
      </c>
      <c r="R1089" t="s">
        <v>1701</v>
      </c>
      <c r="S1089" t="s">
        <v>56</v>
      </c>
      <c r="T1089" t="s">
        <v>57</v>
      </c>
      <c r="U1089" s="3" t="s">
        <v>1702</v>
      </c>
      <c r="V1089" t="s">
        <v>59</v>
      </c>
      <c r="W1089">
        <v>890903938</v>
      </c>
      <c r="X1089" t="s">
        <v>86</v>
      </c>
      <c r="Y1089">
        <v>923211</v>
      </c>
      <c r="Z1089" t="s">
        <v>312</v>
      </c>
      <c r="AA1089" t="s">
        <v>62</v>
      </c>
      <c r="AB1089" t="s">
        <v>63</v>
      </c>
      <c r="AC1089" t="s">
        <v>172</v>
      </c>
      <c r="AD1089" t="s">
        <v>173</v>
      </c>
      <c r="AE1089" t="s">
        <v>66</v>
      </c>
      <c r="AF1089" s="1">
        <v>1533170</v>
      </c>
      <c r="AG1089" s="1">
        <v>0</v>
      </c>
      <c r="AH1089" s="1">
        <v>0</v>
      </c>
      <c r="AI1089" s="1">
        <v>0</v>
      </c>
      <c r="AJ1089" t="s">
        <v>67</v>
      </c>
      <c r="AM1089" t="s">
        <v>68</v>
      </c>
      <c r="AS1089">
        <v>2125</v>
      </c>
      <c r="AT1089">
        <v>2125</v>
      </c>
      <c r="AU1089">
        <v>38025</v>
      </c>
      <c r="AV1089">
        <v>0</v>
      </c>
      <c r="AX1089">
        <v>40225</v>
      </c>
      <c r="AY1089">
        <v>64620625</v>
      </c>
      <c r="AZ1089" t="s">
        <v>70</v>
      </c>
      <c r="BA1089">
        <v>45709</v>
      </c>
      <c r="BB1089" t="s">
        <v>174</v>
      </c>
      <c r="BC1089" t="s">
        <v>1703</v>
      </c>
      <c r="BD1089" t="s">
        <v>1160</v>
      </c>
    </row>
    <row r="1090" spans="1:56" x14ac:dyDescent="0.25">
      <c r="A1090" t="str">
        <f>OP[[#This Row],[CODIGO_OP]]&amp;OP[[#This Row],[Rubro]]</f>
        <v>66430925-45-NC-3603-1300-20-20305C-3603025-02</v>
      </c>
      <c r="B1090" t="str">
        <f>OP[[#This Row],[CODIGO_CRP]]&amp;OP[[#This Row],[Rubro]]</f>
        <v>9825-45-NC-3603-1300-20-20305C-3603025-02</v>
      </c>
      <c r="C1090" t="str">
        <f>OP[[#This Row],[CODIGO_CDP]]&amp;OP[[#This Row],[Rubro]]</f>
        <v>3825-45-NC-3603-1300-20-20305C-3603025-02</v>
      </c>
      <c r="D1090" t="str">
        <f>_xlfn.CONCAT(MID(OP[[#This Row],[Numero Documento]],1,10),"-",RIGHT(OP[[#This Row],[Dependencia]],2),"-",MID(OP[[#This Row],[Fuente]],1,1))</f>
        <v>66430925-45-N</v>
      </c>
      <c r="E1090" t="str">
        <f>_xlfn.CONCAT(MID(OP[[#This Row],[Compromisos]],1,10),"-",RIGHT(OP[[#This Row],[Dependencia]],2),"-",MID(OP[[#This Row],[Fuente]],1,1))</f>
        <v>9825-45-N</v>
      </c>
      <c r="F1090" t="str">
        <f>_xlfn.CONCAT(MID(OP[[#This Row],[CDP]],1,10),"-",RIGHT(OP[[#This Row],[Dependencia]],2),"-",MID(OP[[#This Row],[Fuente]],1,1))</f>
        <v>3825-45-N</v>
      </c>
      <c r="G1090" t="s">
        <v>1704</v>
      </c>
      <c r="H1090">
        <v>45727</v>
      </c>
      <c r="I1090">
        <v>45729.132060185184</v>
      </c>
      <c r="J1090" t="s">
        <v>51</v>
      </c>
      <c r="K1090" s="1">
        <v>1993121</v>
      </c>
      <c r="L1090" s="1">
        <v>9524</v>
      </c>
      <c r="M1090" s="1">
        <v>1983597</v>
      </c>
      <c r="N1090" t="s">
        <v>52</v>
      </c>
      <c r="O1090" t="s">
        <v>53</v>
      </c>
      <c r="P1090" t="s">
        <v>169</v>
      </c>
      <c r="Q1090">
        <v>52854030</v>
      </c>
      <c r="R1090" t="s">
        <v>1705</v>
      </c>
      <c r="S1090" t="s">
        <v>56</v>
      </c>
      <c r="T1090" t="s">
        <v>57</v>
      </c>
      <c r="U1090" s="3" t="s">
        <v>1706</v>
      </c>
      <c r="V1090" t="s">
        <v>59</v>
      </c>
      <c r="W1090">
        <v>860007335</v>
      </c>
      <c r="X1090" t="s">
        <v>201</v>
      </c>
      <c r="Y1090">
        <v>923245</v>
      </c>
      <c r="Z1090" t="s">
        <v>403</v>
      </c>
      <c r="AA1090" t="s">
        <v>62</v>
      </c>
      <c r="AB1090" t="s">
        <v>63</v>
      </c>
      <c r="AC1090" t="s">
        <v>172</v>
      </c>
      <c r="AD1090" t="s">
        <v>173</v>
      </c>
      <c r="AE1090" t="s">
        <v>66</v>
      </c>
      <c r="AF1090" s="1">
        <v>1993121</v>
      </c>
      <c r="AG1090" s="1">
        <v>0</v>
      </c>
      <c r="AH1090" s="1">
        <v>0</v>
      </c>
      <c r="AI1090" s="1">
        <v>0</v>
      </c>
      <c r="AJ1090" t="s">
        <v>67</v>
      </c>
      <c r="AM1090" t="s">
        <v>68</v>
      </c>
      <c r="AS1090">
        <v>3825</v>
      </c>
      <c r="AT1090">
        <v>3825</v>
      </c>
      <c r="AU1090">
        <v>9825</v>
      </c>
      <c r="AV1090">
        <v>0</v>
      </c>
      <c r="AX1090">
        <v>40325</v>
      </c>
      <c r="AY1090">
        <v>66430925</v>
      </c>
      <c r="AZ1090" t="s">
        <v>70</v>
      </c>
      <c r="BA1090">
        <v>45693</v>
      </c>
      <c r="BB1090" t="s">
        <v>174</v>
      </c>
      <c r="BC1090" t="s">
        <v>1707</v>
      </c>
      <c r="BD1090" t="s">
        <v>421</v>
      </c>
    </row>
    <row r="1091" spans="1:56" x14ac:dyDescent="0.25">
      <c r="A1091" t="str">
        <f>OP[[#This Row],[CODIGO_OP]]&amp;OP[[#This Row],[Rubro]]</f>
        <v>66431025-45-NC-3603-1300-20-20305C-3603025-02</v>
      </c>
      <c r="B1091" t="str">
        <f>OP[[#This Row],[CODIGO_CRP]]&amp;OP[[#This Row],[Rubro]]</f>
        <v>19625-45-NC-3603-1300-20-20305C-3603025-02</v>
      </c>
      <c r="C1091" t="str">
        <f>OP[[#This Row],[CODIGO_CDP]]&amp;OP[[#This Row],[Rubro]]</f>
        <v>3825-45-NC-3603-1300-20-20305C-3603025-02</v>
      </c>
      <c r="D1091" t="str">
        <f>_xlfn.CONCAT(MID(OP[[#This Row],[Numero Documento]],1,10),"-",RIGHT(OP[[#This Row],[Dependencia]],2),"-",MID(OP[[#This Row],[Fuente]],1,1))</f>
        <v>66431025-45-N</v>
      </c>
      <c r="E1091" t="str">
        <f>_xlfn.CONCAT(MID(OP[[#This Row],[Compromisos]],1,10),"-",RIGHT(OP[[#This Row],[Dependencia]],2),"-",MID(OP[[#This Row],[Fuente]],1,1))</f>
        <v>19625-45-N</v>
      </c>
      <c r="F1091" t="str">
        <f>_xlfn.CONCAT(MID(OP[[#This Row],[CDP]],1,10),"-",RIGHT(OP[[#This Row],[Dependencia]],2),"-",MID(OP[[#This Row],[Fuente]],1,1))</f>
        <v>3825-45-N</v>
      </c>
      <c r="G1091" t="s">
        <v>1708</v>
      </c>
      <c r="H1091">
        <v>45727</v>
      </c>
      <c r="I1091">
        <v>45729.101689814815</v>
      </c>
      <c r="J1091" t="s">
        <v>51</v>
      </c>
      <c r="K1091" s="1">
        <v>3219658</v>
      </c>
      <c r="L1091" s="1">
        <v>16883</v>
      </c>
      <c r="M1091" s="1">
        <v>3202775</v>
      </c>
      <c r="N1091" t="s">
        <v>52</v>
      </c>
      <c r="O1091" t="s">
        <v>53</v>
      </c>
      <c r="P1091" t="s">
        <v>169</v>
      </c>
      <c r="Q1091">
        <v>79443231</v>
      </c>
      <c r="R1091" t="s">
        <v>1709</v>
      </c>
      <c r="S1091" t="s">
        <v>56</v>
      </c>
      <c r="T1091" t="s">
        <v>107</v>
      </c>
      <c r="U1091" s="3" t="s">
        <v>1710</v>
      </c>
      <c r="V1091" t="s">
        <v>59</v>
      </c>
      <c r="W1091">
        <v>860002964</v>
      </c>
      <c r="X1091" t="s">
        <v>242</v>
      </c>
      <c r="Y1091">
        <v>923245</v>
      </c>
      <c r="Z1091" t="s">
        <v>403</v>
      </c>
      <c r="AA1091" t="s">
        <v>62</v>
      </c>
      <c r="AB1091" t="s">
        <v>63</v>
      </c>
      <c r="AC1091" t="s">
        <v>172</v>
      </c>
      <c r="AD1091" t="s">
        <v>173</v>
      </c>
      <c r="AE1091" t="s">
        <v>66</v>
      </c>
      <c r="AF1091" s="1">
        <v>3219658</v>
      </c>
      <c r="AG1091" s="1">
        <v>0</v>
      </c>
      <c r="AH1091" s="1">
        <v>0</v>
      </c>
      <c r="AI1091" s="1">
        <v>0</v>
      </c>
      <c r="AJ1091" t="s">
        <v>67</v>
      </c>
      <c r="AM1091" t="s">
        <v>68</v>
      </c>
      <c r="AS1091">
        <v>3825</v>
      </c>
      <c r="AT1091">
        <v>3825</v>
      </c>
      <c r="AU1091">
        <v>19625</v>
      </c>
      <c r="AV1091">
        <v>0</v>
      </c>
      <c r="AX1091">
        <v>40425</v>
      </c>
      <c r="AY1091">
        <v>66431025</v>
      </c>
      <c r="AZ1091" t="s">
        <v>70</v>
      </c>
      <c r="BA1091">
        <v>45696</v>
      </c>
      <c r="BB1091" t="s">
        <v>174</v>
      </c>
      <c r="BC1091" t="s">
        <v>1711</v>
      </c>
      <c r="BD1091" t="s">
        <v>1103</v>
      </c>
    </row>
    <row r="1092" spans="1:56" x14ac:dyDescent="0.25">
      <c r="A1092" t="str">
        <f>OP[[#This Row],[CODIGO_OP]]&amp;OP[[#This Row],[Rubro]]</f>
        <v>66431225-45-NC-3603-1300-20-20305C-3603025-02</v>
      </c>
      <c r="B1092" t="str">
        <f>OP[[#This Row],[CODIGO_CRP]]&amp;OP[[#This Row],[Rubro]]</f>
        <v>20825-45-NC-3603-1300-20-20305C-3603025-02</v>
      </c>
      <c r="C1092" t="str">
        <f>OP[[#This Row],[CODIGO_CDP]]&amp;OP[[#This Row],[Rubro]]</f>
        <v>3825-45-NC-3603-1300-20-20305C-3603025-02</v>
      </c>
      <c r="D1092" t="str">
        <f>_xlfn.CONCAT(MID(OP[[#This Row],[Numero Documento]],1,10),"-",RIGHT(OP[[#This Row],[Dependencia]],2),"-",MID(OP[[#This Row],[Fuente]],1,1))</f>
        <v>66431225-45-N</v>
      </c>
      <c r="E1092" t="str">
        <f>_xlfn.CONCAT(MID(OP[[#This Row],[Compromisos]],1,10),"-",RIGHT(OP[[#This Row],[Dependencia]],2),"-",MID(OP[[#This Row],[Fuente]],1,1))</f>
        <v>20825-45-N</v>
      </c>
      <c r="F1092" t="str">
        <f>_xlfn.CONCAT(MID(OP[[#This Row],[CDP]],1,10),"-",RIGHT(OP[[#This Row],[Dependencia]],2),"-",MID(OP[[#This Row],[Fuente]],1,1))</f>
        <v>3825-45-N</v>
      </c>
      <c r="G1092" t="s">
        <v>1712</v>
      </c>
      <c r="H1092">
        <v>45727</v>
      </c>
      <c r="I1092">
        <v>45729.117303240739</v>
      </c>
      <c r="J1092" t="s">
        <v>51</v>
      </c>
      <c r="K1092" s="1">
        <v>3219658</v>
      </c>
      <c r="L1092" s="1">
        <v>16883</v>
      </c>
      <c r="M1092" s="1">
        <v>3202775</v>
      </c>
      <c r="N1092" t="s">
        <v>52</v>
      </c>
      <c r="O1092" t="s">
        <v>53</v>
      </c>
      <c r="P1092" t="s">
        <v>169</v>
      </c>
      <c r="Q1092">
        <v>79054553</v>
      </c>
      <c r="R1092" t="s">
        <v>1713</v>
      </c>
      <c r="S1092" t="s">
        <v>56</v>
      </c>
      <c r="T1092" t="s">
        <v>57</v>
      </c>
      <c r="U1092" s="3" t="s">
        <v>1714</v>
      </c>
      <c r="V1092" t="s">
        <v>59</v>
      </c>
      <c r="W1092">
        <v>860034313</v>
      </c>
      <c r="X1092" t="s">
        <v>97</v>
      </c>
      <c r="Y1092">
        <v>923245</v>
      </c>
      <c r="Z1092" t="s">
        <v>403</v>
      </c>
      <c r="AA1092" t="s">
        <v>62</v>
      </c>
      <c r="AB1092" t="s">
        <v>63</v>
      </c>
      <c r="AC1092" t="s">
        <v>172</v>
      </c>
      <c r="AD1092" t="s">
        <v>173</v>
      </c>
      <c r="AE1092" t="s">
        <v>66</v>
      </c>
      <c r="AF1092" s="1">
        <v>3219658</v>
      </c>
      <c r="AG1092" s="1">
        <v>0</v>
      </c>
      <c r="AH1092" s="1">
        <v>0</v>
      </c>
      <c r="AI1092" s="1">
        <v>0</v>
      </c>
      <c r="AJ1092" t="s">
        <v>67</v>
      </c>
      <c r="AM1092" t="s">
        <v>68</v>
      </c>
      <c r="AS1092">
        <v>3825</v>
      </c>
      <c r="AT1092">
        <v>3825</v>
      </c>
      <c r="AU1092">
        <v>20825</v>
      </c>
      <c r="AV1092">
        <v>0</v>
      </c>
      <c r="AX1092">
        <v>40525</v>
      </c>
      <c r="AY1092">
        <v>66431225</v>
      </c>
      <c r="AZ1092" t="s">
        <v>70</v>
      </c>
      <c r="BA1092">
        <v>45696</v>
      </c>
      <c r="BB1092" t="s">
        <v>174</v>
      </c>
      <c r="BC1092" t="s">
        <v>1715</v>
      </c>
      <c r="BD1092" t="s">
        <v>1005</v>
      </c>
    </row>
    <row r="1093" spans="1:56" x14ac:dyDescent="0.25">
      <c r="A1093" t="str">
        <f>OP[[#This Row],[CODIGO_OP]]&amp;OP[[#This Row],[Rubro]]</f>
        <v>66431325-38-NC-3603-1300-20-20305C-3603025-02</v>
      </c>
      <c r="B1093" t="str">
        <f>OP[[#This Row],[CODIGO_CRP]]&amp;OP[[#This Row],[Rubro]]</f>
        <v>25325-38-NC-3603-1300-20-20305C-3603025-02</v>
      </c>
      <c r="C1093" t="str">
        <f>OP[[#This Row],[CODIGO_CDP]]&amp;OP[[#This Row],[Rubro]]</f>
        <v>125-38-NC-3603-1300-20-20305C-3603025-02</v>
      </c>
      <c r="D1093" t="str">
        <f>_xlfn.CONCAT(MID(OP[[#This Row],[Numero Documento]],1,10),"-",RIGHT(OP[[#This Row],[Dependencia]],2),"-",MID(OP[[#This Row],[Fuente]],1,1))</f>
        <v>66431325-38-N</v>
      </c>
      <c r="E1093" t="str">
        <f>_xlfn.CONCAT(MID(OP[[#This Row],[Compromisos]],1,10),"-",RIGHT(OP[[#This Row],[Dependencia]],2),"-",MID(OP[[#This Row],[Fuente]],1,1))</f>
        <v>25325-38-N</v>
      </c>
      <c r="F1093" t="str">
        <f>_xlfn.CONCAT(MID(OP[[#This Row],[CDP]],1,10),"-",RIGHT(OP[[#This Row],[Dependencia]],2),"-",MID(OP[[#This Row],[Fuente]],1,1))</f>
        <v>125-38-N</v>
      </c>
      <c r="G1093" t="s">
        <v>1716</v>
      </c>
      <c r="H1093">
        <v>45727</v>
      </c>
      <c r="I1093">
        <v>45729.117303240739</v>
      </c>
      <c r="J1093" t="s">
        <v>51</v>
      </c>
      <c r="K1093" s="1">
        <v>3219658</v>
      </c>
      <c r="L1093" s="1">
        <v>16883</v>
      </c>
      <c r="M1093" s="1">
        <v>3202775</v>
      </c>
      <c r="N1093" t="s">
        <v>52</v>
      </c>
      <c r="O1093" t="s">
        <v>53</v>
      </c>
      <c r="P1093" t="s">
        <v>169</v>
      </c>
      <c r="Q1093">
        <v>80002216</v>
      </c>
      <c r="R1093" t="s">
        <v>1717</v>
      </c>
      <c r="S1093" t="s">
        <v>56</v>
      </c>
      <c r="T1093" t="s">
        <v>57</v>
      </c>
      <c r="U1093" s="3" t="s">
        <v>1718</v>
      </c>
      <c r="V1093" t="s">
        <v>59</v>
      </c>
      <c r="W1093">
        <v>860034313</v>
      </c>
      <c r="X1093" t="s">
        <v>97</v>
      </c>
      <c r="Y1093">
        <v>923238</v>
      </c>
      <c r="Z1093" t="s">
        <v>254</v>
      </c>
      <c r="AA1093" t="s">
        <v>62</v>
      </c>
      <c r="AB1093" t="s">
        <v>63</v>
      </c>
      <c r="AC1093" t="s">
        <v>172</v>
      </c>
      <c r="AD1093" t="s">
        <v>173</v>
      </c>
      <c r="AE1093" t="s">
        <v>66</v>
      </c>
      <c r="AF1093" s="1">
        <v>3219658</v>
      </c>
      <c r="AG1093" s="1">
        <v>0</v>
      </c>
      <c r="AH1093" s="1">
        <v>0</v>
      </c>
      <c r="AI1093" s="1">
        <v>0</v>
      </c>
      <c r="AJ1093" t="s">
        <v>67</v>
      </c>
      <c r="AM1093" t="s">
        <v>68</v>
      </c>
      <c r="AS1093">
        <v>125</v>
      </c>
      <c r="AT1093">
        <v>125</v>
      </c>
      <c r="AU1093">
        <v>25325</v>
      </c>
      <c r="AV1093">
        <v>0</v>
      </c>
      <c r="AX1093">
        <v>40625</v>
      </c>
      <c r="AY1093">
        <v>66431325</v>
      </c>
      <c r="AZ1093" t="s">
        <v>70</v>
      </c>
      <c r="BA1093">
        <v>45697</v>
      </c>
      <c r="BB1093" t="s">
        <v>174</v>
      </c>
      <c r="BC1093" t="s">
        <v>1719</v>
      </c>
      <c r="BD1093" t="s">
        <v>416</v>
      </c>
    </row>
    <row r="1094" spans="1:56" x14ac:dyDescent="0.25">
      <c r="A1094" t="str">
        <f>OP[[#This Row],[CODIGO_OP]]&amp;OP[[#This Row],[Rubro]]</f>
        <v>66431425-38-NC-3603-1300-20-20305C-3603025-02</v>
      </c>
      <c r="B1094" t="str">
        <f>OP[[#This Row],[CODIGO_CRP]]&amp;OP[[#This Row],[Rubro]]</f>
        <v>25425-38-NC-3603-1300-20-20305C-3603025-02</v>
      </c>
      <c r="C1094" t="str">
        <f>OP[[#This Row],[CODIGO_CDP]]&amp;OP[[#This Row],[Rubro]]</f>
        <v>125-38-NC-3603-1300-20-20305C-3603025-02</v>
      </c>
      <c r="D1094" t="str">
        <f>_xlfn.CONCAT(MID(OP[[#This Row],[Numero Documento]],1,10),"-",RIGHT(OP[[#This Row],[Dependencia]],2),"-",MID(OP[[#This Row],[Fuente]],1,1))</f>
        <v>66431425-38-N</v>
      </c>
      <c r="E1094" t="str">
        <f>_xlfn.CONCAT(MID(OP[[#This Row],[Compromisos]],1,10),"-",RIGHT(OP[[#This Row],[Dependencia]],2),"-",MID(OP[[#This Row],[Fuente]],1,1))</f>
        <v>25425-38-N</v>
      </c>
      <c r="F1094" t="str">
        <f>_xlfn.CONCAT(MID(OP[[#This Row],[CDP]],1,10),"-",RIGHT(OP[[#This Row],[Dependencia]],2),"-",MID(OP[[#This Row],[Fuente]],1,1))</f>
        <v>125-38-N</v>
      </c>
      <c r="G1094" t="s">
        <v>1720</v>
      </c>
      <c r="H1094">
        <v>45727</v>
      </c>
      <c r="I1094">
        <v>45729.113807870373</v>
      </c>
      <c r="J1094" t="s">
        <v>51</v>
      </c>
      <c r="K1094" s="1">
        <v>3219658</v>
      </c>
      <c r="L1094" s="1">
        <v>16883</v>
      </c>
      <c r="M1094" s="1">
        <v>3202775</v>
      </c>
      <c r="N1094" t="s">
        <v>52</v>
      </c>
      <c r="O1094" t="s">
        <v>53</v>
      </c>
      <c r="P1094" t="s">
        <v>169</v>
      </c>
      <c r="Q1094">
        <v>79977580</v>
      </c>
      <c r="R1094" t="s">
        <v>1721</v>
      </c>
      <c r="S1094" t="s">
        <v>56</v>
      </c>
      <c r="T1094" t="s">
        <v>57</v>
      </c>
      <c r="U1094" s="3" t="s">
        <v>1722</v>
      </c>
      <c r="V1094" t="s">
        <v>59</v>
      </c>
      <c r="W1094">
        <v>860007335</v>
      </c>
      <c r="X1094" t="s">
        <v>201</v>
      </c>
      <c r="Y1094">
        <v>923238</v>
      </c>
      <c r="Z1094" t="s">
        <v>254</v>
      </c>
      <c r="AA1094" t="s">
        <v>62</v>
      </c>
      <c r="AB1094" t="s">
        <v>63</v>
      </c>
      <c r="AC1094" t="s">
        <v>172</v>
      </c>
      <c r="AD1094" t="s">
        <v>173</v>
      </c>
      <c r="AE1094" t="s">
        <v>66</v>
      </c>
      <c r="AF1094" s="1">
        <v>3219658</v>
      </c>
      <c r="AG1094" s="1">
        <v>0</v>
      </c>
      <c r="AH1094" s="1">
        <v>0</v>
      </c>
      <c r="AI1094" s="1">
        <v>0</v>
      </c>
      <c r="AJ1094" t="s">
        <v>67</v>
      </c>
      <c r="AM1094" t="s">
        <v>68</v>
      </c>
      <c r="AS1094">
        <v>125</v>
      </c>
      <c r="AT1094">
        <v>125</v>
      </c>
      <c r="AU1094">
        <v>25425</v>
      </c>
      <c r="AV1094">
        <v>0</v>
      </c>
      <c r="AX1094">
        <v>40725</v>
      </c>
      <c r="AY1094">
        <v>66431425</v>
      </c>
      <c r="AZ1094" t="s">
        <v>70</v>
      </c>
      <c r="BA1094">
        <v>45697</v>
      </c>
      <c r="BB1094" t="s">
        <v>174</v>
      </c>
      <c r="BC1094" t="s">
        <v>1723</v>
      </c>
      <c r="BD1094" t="s">
        <v>416</v>
      </c>
    </row>
    <row r="1095" spans="1:56" x14ac:dyDescent="0.25">
      <c r="A1095" t="str">
        <f>OP[[#This Row],[CODIGO_OP]]&amp;OP[[#This Row],[Rubro]]</f>
        <v>66431525-38-NC-3603-1300-20-20305C-3603025-02</v>
      </c>
      <c r="B1095" t="str">
        <f>OP[[#This Row],[CODIGO_CRP]]&amp;OP[[#This Row],[Rubro]]</f>
        <v>25525-38-NC-3603-1300-20-20305C-3603025-02</v>
      </c>
      <c r="C1095" t="str">
        <f>OP[[#This Row],[CODIGO_CDP]]&amp;OP[[#This Row],[Rubro]]</f>
        <v>125-38-NC-3603-1300-20-20305C-3603025-02</v>
      </c>
      <c r="D1095" t="str">
        <f>_xlfn.CONCAT(MID(OP[[#This Row],[Numero Documento]],1,10),"-",RIGHT(OP[[#This Row],[Dependencia]],2),"-",MID(OP[[#This Row],[Fuente]],1,1))</f>
        <v>66431525-38-N</v>
      </c>
      <c r="E1095" t="str">
        <f>_xlfn.CONCAT(MID(OP[[#This Row],[Compromisos]],1,10),"-",RIGHT(OP[[#This Row],[Dependencia]],2),"-",MID(OP[[#This Row],[Fuente]],1,1))</f>
        <v>25525-38-N</v>
      </c>
      <c r="F1095" t="str">
        <f>_xlfn.CONCAT(MID(OP[[#This Row],[CDP]],1,10),"-",RIGHT(OP[[#This Row],[Dependencia]],2),"-",MID(OP[[#This Row],[Fuente]],1,1))</f>
        <v>125-38-N</v>
      </c>
      <c r="G1095" t="s">
        <v>1724</v>
      </c>
      <c r="H1095">
        <v>45727</v>
      </c>
      <c r="I1095">
        <v>45729.113807870373</v>
      </c>
      <c r="J1095" t="s">
        <v>51</v>
      </c>
      <c r="K1095" s="1">
        <v>3219658</v>
      </c>
      <c r="L1095" s="1">
        <v>16883</v>
      </c>
      <c r="M1095" s="1">
        <v>3202775</v>
      </c>
      <c r="N1095" t="s">
        <v>52</v>
      </c>
      <c r="O1095" t="s">
        <v>53</v>
      </c>
      <c r="P1095" t="s">
        <v>169</v>
      </c>
      <c r="Q1095">
        <v>1032370727</v>
      </c>
      <c r="R1095" t="s">
        <v>1725</v>
      </c>
      <c r="S1095" t="s">
        <v>56</v>
      </c>
      <c r="T1095" t="s">
        <v>57</v>
      </c>
      <c r="U1095" s="3" t="s">
        <v>1726</v>
      </c>
      <c r="V1095" t="s">
        <v>59</v>
      </c>
      <c r="W1095">
        <v>860007335</v>
      </c>
      <c r="X1095" t="s">
        <v>201</v>
      </c>
      <c r="Y1095">
        <v>923238</v>
      </c>
      <c r="Z1095" t="s">
        <v>254</v>
      </c>
      <c r="AA1095" t="s">
        <v>62</v>
      </c>
      <c r="AB1095" t="s">
        <v>63</v>
      </c>
      <c r="AC1095" t="s">
        <v>172</v>
      </c>
      <c r="AD1095" t="s">
        <v>173</v>
      </c>
      <c r="AE1095" t="s">
        <v>66</v>
      </c>
      <c r="AF1095" s="1">
        <v>3219658</v>
      </c>
      <c r="AG1095" s="1">
        <v>0</v>
      </c>
      <c r="AH1095" s="1">
        <v>0</v>
      </c>
      <c r="AI1095" s="1">
        <v>0</v>
      </c>
      <c r="AJ1095" t="s">
        <v>67</v>
      </c>
      <c r="AM1095" t="s">
        <v>68</v>
      </c>
      <c r="AS1095">
        <v>125</v>
      </c>
      <c r="AT1095">
        <v>125</v>
      </c>
      <c r="AU1095">
        <v>25525</v>
      </c>
      <c r="AV1095">
        <v>0</v>
      </c>
      <c r="AX1095">
        <v>40825</v>
      </c>
      <c r="AY1095">
        <v>66431525</v>
      </c>
      <c r="AZ1095" t="s">
        <v>70</v>
      </c>
      <c r="BA1095">
        <v>45697</v>
      </c>
      <c r="BB1095" t="s">
        <v>174</v>
      </c>
      <c r="BC1095" t="s">
        <v>1727</v>
      </c>
      <c r="BD1095" t="s">
        <v>416</v>
      </c>
    </row>
    <row r="1096" spans="1:56" x14ac:dyDescent="0.25">
      <c r="A1096" t="str">
        <f>OP[[#This Row],[CODIGO_OP]]&amp;OP[[#This Row],[Rubro]]</f>
        <v>66431625-38-NC-3603-1300-20-20305C-3603025-02</v>
      </c>
      <c r="B1096" t="str">
        <f>OP[[#This Row],[CODIGO_CRP]]&amp;OP[[#This Row],[Rubro]]</f>
        <v>25625-38-NC-3603-1300-20-20305C-3603025-02</v>
      </c>
      <c r="C1096" t="str">
        <f>OP[[#This Row],[CODIGO_CDP]]&amp;OP[[#This Row],[Rubro]]</f>
        <v>125-38-NC-3603-1300-20-20305C-3603025-02</v>
      </c>
      <c r="D1096" t="str">
        <f>_xlfn.CONCAT(MID(OP[[#This Row],[Numero Documento]],1,10),"-",RIGHT(OP[[#This Row],[Dependencia]],2),"-",MID(OP[[#This Row],[Fuente]],1,1))</f>
        <v>66431625-38-N</v>
      </c>
      <c r="E1096" t="str">
        <f>_xlfn.CONCAT(MID(OP[[#This Row],[Compromisos]],1,10),"-",RIGHT(OP[[#This Row],[Dependencia]],2),"-",MID(OP[[#This Row],[Fuente]],1,1))</f>
        <v>25625-38-N</v>
      </c>
      <c r="F1096" t="str">
        <f>_xlfn.CONCAT(MID(OP[[#This Row],[CDP]],1,10),"-",RIGHT(OP[[#This Row],[Dependencia]],2),"-",MID(OP[[#This Row],[Fuente]],1,1))</f>
        <v>125-38-N</v>
      </c>
      <c r="G1096" t="s">
        <v>1728</v>
      </c>
      <c r="H1096">
        <v>45727</v>
      </c>
      <c r="I1096">
        <v>45729.110462962963</v>
      </c>
      <c r="J1096" t="s">
        <v>51</v>
      </c>
      <c r="K1096" s="1">
        <v>3219658</v>
      </c>
      <c r="L1096" s="1">
        <v>16883</v>
      </c>
      <c r="M1096" s="1">
        <v>3202775</v>
      </c>
      <c r="N1096" t="s">
        <v>52</v>
      </c>
      <c r="O1096" t="s">
        <v>53</v>
      </c>
      <c r="P1096" t="s">
        <v>169</v>
      </c>
      <c r="Q1096">
        <v>39671472</v>
      </c>
      <c r="R1096" t="s">
        <v>1729</v>
      </c>
      <c r="S1096" t="s">
        <v>56</v>
      </c>
      <c r="T1096" t="s">
        <v>57</v>
      </c>
      <c r="U1096" s="3" t="s">
        <v>1730</v>
      </c>
      <c r="V1096" t="s">
        <v>59</v>
      </c>
      <c r="W1096">
        <v>890903938</v>
      </c>
      <c r="X1096" t="s">
        <v>86</v>
      </c>
      <c r="Y1096">
        <v>923238</v>
      </c>
      <c r="Z1096" t="s">
        <v>254</v>
      </c>
      <c r="AA1096" t="s">
        <v>62</v>
      </c>
      <c r="AB1096" t="s">
        <v>63</v>
      </c>
      <c r="AC1096" t="s">
        <v>172</v>
      </c>
      <c r="AD1096" t="s">
        <v>173</v>
      </c>
      <c r="AE1096" t="s">
        <v>66</v>
      </c>
      <c r="AF1096" s="1">
        <v>3219658</v>
      </c>
      <c r="AG1096" s="1">
        <v>0</v>
      </c>
      <c r="AH1096" s="1">
        <v>0</v>
      </c>
      <c r="AI1096" s="1">
        <v>0</v>
      </c>
      <c r="AJ1096" t="s">
        <v>67</v>
      </c>
      <c r="AM1096" t="s">
        <v>68</v>
      </c>
      <c r="AS1096">
        <v>125</v>
      </c>
      <c r="AT1096">
        <v>125</v>
      </c>
      <c r="AU1096">
        <v>25625</v>
      </c>
      <c r="AV1096">
        <v>0</v>
      </c>
      <c r="AX1096">
        <v>40925</v>
      </c>
      <c r="AY1096">
        <v>66431625</v>
      </c>
      <c r="AZ1096" t="s">
        <v>70</v>
      </c>
      <c r="BA1096">
        <v>45697</v>
      </c>
      <c r="BB1096" t="s">
        <v>174</v>
      </c>
      <c r="BC1096" t="s">
        <v>1731</v>
      </c>
      <c r="BD1096" t="s">
        <v>416</v>
      </c>
    </row>
    <row r="1097" spans="1:56" x14ac:dyDescent="0.25">
      <c r="A1097" t="str">
        <f>OP[[#This Row],[CODIGO_OP]]&amp;OP[[#This Row],[Rubro]]</f>
        <v>66431725-38-NC-3603-1300-20-20305C-3603025-02</v>
      </c>
      <c r="B1097" t="str">
        <f>OP[[#This Row],[CODIGO_CRP]]&amp;OP[[#This Row],[Rubro]]</f>
        <v>25725-38-NC-3603-1300-20-20305C-3603025-02</v>
      </c>
      <c r="C1097" t="str">
        <f>OP[[#This Row],[CODIGO_CDP]]&amp;OP[[#This Row],[Rubro]]</f>
        <v>125-38-NC-3603-1300-20-20305C-3603025-02</v>
      </c>
      <c r="D1097" t="str">
        <f>_xlfn.CONCAT(MID(OP[[#This Row],[Numero Documento]],1,10),"-",RIGHT(OP[[#This Row],[Dependencia]],2),"-",MID(OP[[#This Row],[Fuente]],1,1))</f>
        <v>66431725-38-N</v>
      </c>
      <c r="E1097" t="str">
        <f>_xlfn.CONCAT(MID(OP[[#This Row],[Compromisos]],1,10),"-",RIGHT(OP[[#This Row],[Dependencia]],2),"-",MID(OP[[#This Row],[Fuente]],1,1))</f>
        <v>25725-38-N</v>
      </c>
      <c r="F1097" t="str">
        <f>_xlfn.CONCAT(MID(OP[[#This Row],[CDP]],1,10),"-",RIGHT(OP[[#This Row],[Dependencia]],2),"-",MID(OP[[#This Row],[Fuente]],1,1))</f>
        <v>125-38-N</v>
      </c>
      <c r="G1097" t="s">
        <v>1732</v>
      </c>
      <c r="H1097">
        <v>45727</v>
      </c>
      <c r="I1097">
        <v>45729.117314814815</v>
      </c>
      <c r="J1097" t="s">
        <v>51</v>
      </c>
      <c r="K1097" s="1">
        <v>3219658</v>
      </c>
      <c r="L1097" s="1">
        <v>16883</v>
      </c>
      <c r="M1097" s="1">
        <v>3202775</v>
      </c>
      <c r="N1097" t="s">
        <v>52</v>
      </c>
      <c r="O1097" t="s">
        <v>53</v>
      </c>
      <c r="P1097" t="s">
        <v>169</v>
      </c>
      <c r="Q1097">
        <v>55177634</v>
      </c>
      <c r="R1097" t="s">
        <v>1733</v>
      </c>
      <c r="S1097" t="s">
        <v>56</v>
      </c>
      <c r="T1097" t="s">
        <v>57</v>
      </c>
      <c r="U1097" s="3" t="s">
        <v>1734</v>
      </c>
      <c r="V1097" t="s">
        <v>59</v>
      </c>
      <c r="W1097">
        <v>860034313</v>
      </c>
      <c r="X1097" t="s">
        <v>97</v>
      </c>
      <c r="Y1097">
        <v>923238</v>
      </c>
      <c r="Z1097" t="s">
        <v>254</v>
      </c>
      <c r="AA1097" t="s">
        <v>62</v>
      </c>
      <c r="AB1097" t="s">
        <v>63</v>
      </c>
      <c r="AC1097" t="s">
        <v>172</v>
      </c>
      <c r="AD1097" t="s">
        <v>173</v>
      </c>
      <c r="AE1097" t="s">
        <v>66</v>
      </c>
      <c r="AF1097" s="1">
        <v>3219658</v>
      </c>
      <c r="AG1097" s="1">
        <v>0</v>
      </c>
      <c r="AH1097" s="1">
        <v>0</v>
      </c>
      <c r="AI1097" s="1">
        <v>0</v>
      </c>
      <c r="AJ1097" t="s">
        <v>67</v>
      </c>
      <c r="AM1097" t="s">
        <v>68</v>
      </c>
      <c r="AS1097">
        <v>125</v>
      </c>
      <c r="AT1097">
        <v>125</v>
      </c>
      <c r="AU1097">
        <v>25725</v>
      </c>
      <c r="AV1097">
        <v>0</v>
      </c>
      <c r="AX1097">
        <v>41025</v>
      </c>
      <c r="AY1097">
        <v>66431725</v>
      </c>
      <c r="AZ1097" t="s">
        <v>70</v>
      </c>
      <c r="BA1097">
        <v>45697</v>
      </c>
      <c r="BB1097" t="s">
        <v>174</v>
      </c>
      <c r="BC1097" t="s">
        <v>1735</v>
      </c>
      <c r="BD1097" t="s">
        <v>416</v>
      </c>
    </row>
    <row r="1098" spans="1:56" x14ac:dyDescent="0.25">
      <c r="A1098" t="str">
        <f>OP[[#This Row],[CODIGO_OP]]&amp;OP[[#This Row],[Rubro]]</f>
        <v>66431825-38-NC-3603-1300-20-20305C-3603025-02</v>
      </c>
      <c r="B1098" t="str">
        <f>OP[[#This Row],[CODIGO_CRP]]&amp;OP[[#This Row],[Rubro]]</f>
        <v>25925-38-NC-3603-1300-20-20305C-3603025-02</v>
      </c>
      <c r="C1098" t="str">
        <f>OP[[#This Row],[CODIGO_CDP]]&amp;OP[[#This Row],[Rubro]]</f>
        <v>125-38-NC-3603-1300-20-20305C-3603025-02</v>
      </c>
      <c r="D1098" t="str">
        <f>_xlfn.CONCAT(MID(OP[[#This Row],[Numero Documento]],1,10),"-",RIGHT(OP[[#This Row],[Dependencia]],2),"-",MID(OP[[#This Row],[Fuente]],1,1))</f>
        <v>66431825-38-N</v>
      </c>
      <c r="E1098" t="str">
        <f>_xlfn.CONCAT(MID(OP[[#This Row],[Compromisos]],1,10),"-",RIGHT(OP[[#This Row],[Dependencia]],2),"-",MID(OP[[#This Row],[Fuente]],1,1))</f>
        <v>25925-38-N</v>
      </c>
      <c r="F1098" t="str">
        <f>_xlfn.CONCAT(MID(OP[[#This Row],[CDP]],1,10),"-",RIGHT(OP[[#This Row],[Dependencia]],2),"-",MID(OP[[#This Row],[Fuente]],1,1))</f>
        <v>125-38-N</v>
      </c>
      <c r="G1098" t="s">
        <v>1736</v>
      </c>
      <c r="H1098">
        <v>45727</v>
      </c>
      <c r="I1098">
        <v>45729.117314814815</v>
      </c>
      <c r="J1098" t="s">
        <v>51</v>
      </c>
      <c r="K1098" s="1">
        <v>3219658</v>
      </c>
      <c r="L1098" s="1">
        <v>16883</v>
      </c>
      <c r="M1098" s="1">
        <v>3202775</v>
      </c>
      <c r="N1098" t="s">
        <v>52</v>
      </c>
      <c r="O1098" t="s">
        <v>53</v>
      </c>
      <c r="P1098" t="s">
        <v>169</v>
      </c>
      <c r="Q1098">
        <v>3170948</v>
      </c>
      <c r="R1098" t="s">
        <v>1737</v>
      </c>
      <c r="S1098" t="s">
        <v>56</v>
      </c>
      <c r="T1098" t="s">
        <v>57</v>
      </c>
      <c r="U1098" s="3" t="s">
        <v>1738</v>
      </c>
      <c r="V1098" t="s">
        <v>59</v>
      </c>
      <c r="W1098">
        <v>860034313</v>
      </c>
      <c r="X1098" t="s">
        <v>97</v>
      </c>
      <c r="Y1098">
        <v>923238</v>
      </c>
      <c r="Z1098" t="s">
        <v>254</v>
      </c>
      <c r="AA1098" t="s">
        <v>62</v>
      </c>
      <c r="AB1098" t="s">
        <v>63</v>
      </c>
      <c r="AC1098" t="s">
        <v>172</v>
      </c>
      <c r="AD1098" t="s">
        <v>173</v>
      </c>
      <c r="AE1098" t="s">
        <v>66</v>
      </c>
      <c r="AF1098" s="1">
        <v>3219658</v>
      </c>
      <c r="AG1098" s="1">
        <v>0</v>
      </c>
      <c r="AH1098" s="1">
        <v>0</v>
      </c>
      <c r="AI1098" s="1">
        <v>0</v>
      </c>
      <c r="AJ1098" t="s">
        <v>67</v>
      </c>
      <c r="AM1098" t="s">
        <v>68</v>
      </c>
      <c r="AS1098">
        <v>125</v>
      </c>
      <c r="AT1098">
        <v>125</v>
      </c>
      <c r="AU1098">
        <v>25925</v>
      </c>
      <c r="AV1098">
        <v>0</v>
      </c>
      <c r="AX1098">
        <v>41225</v>
      </c>
      <c r="AY1098">
        <v>66431825</v>
      </c>
      <c r="AZ1098" t="s">
        <v>70</v>
      </c>
      <c r="BA1098">
        <v>45697</v>
      </c>
      <c r="BB1098" t="s">
        <v>174</v>
      </c>
      <c r="BC1098" t="s">
        <v>1739</v>
      </c>
      <c r="BD1098" t="s">
        <v>416</v>
      </c>
    </row>
    <row r="1099" spans="1:56" x14ac:dyDescent="0.25">
      <c r="A1099" t="str">
        <f>OP[[#This Row],[CODIGO_OP]]&amp;OP[[#This Row],[Rubro]]</f>
        <v>66431925-38-NC-3603-1300-20-20305C-3603025-02</v>
      </c>
      <c r="B1099" t="str">
        <f>OP[[#This Row],[CODIGO_CRP]]&amp;OP[[#This Row],[Rubro]]</f>
        <v>26025-38-NC-3603-1300-20-20305C-3603025-02</v>
      </c>
      <c r="C1099" t="str">
        <f>OP[[#This Row],[CODIGO_CDP]]&amp;OP[[#This Row],[Rubro]]</f>
        <v>125-38-NC-3603-1300-20-20305C-3603025-02</v>
      </c>
      <c r="D1099" t="str">
        <f>_xlfn.CONCAT(MID(OP[[#This Row],[Numero Documento]],1,10),"-",RIGHT(OP[[#This Row],[Dependencia]],2),"-",MID(OP[[#This Row],[Fuente]],1,1))</f>
        <v>66431925-38-N</v>
      </c>
      <c r="E1099" t="str">
        <f>_xlfn.CONCAT(MID(OP[[#This Row],[Compromisos]],1,10),"-",RIGHT(OP[[#This Row],[Dependencia]],2),"-",MID(OP[[#This Row],[Fuente]],1,1))</f>
        <v>26025-38-N</v>
      </c>
      <c r="F1099" t="str">
        <f>_xlfn.CONCAT(MID(OP[[#This Row],[CDP]],1,10),"-",RIGHT(OP[[#This Row],[Dependencia]],2),"-",MID(OP[[#This Row],[Fuente]],1,1))</f>
        <v>125-38-N</v>
      </c>
      <c r="G1099" t="s">
        <v>1740</v>
      </c>
      <c r="H1099">
        <v>45727</v>
      </c>
      <c r="I1099">
        <v>45729.13453703704</v>
      </c>
      <c r="J1099" t="s">
        <v>51</v>
      </c>
      <c r="K1099" s="1">
        <v>1839804</v>
      </c>
      <c r="L1099" s="1">
        <v>9821</v>
      </c>
      <c r="M1099" s="1">
        <v>1829983</v>
      </c>
      <c r="N1099" t="s">
        <v>52</v>
      </c>
      <c r="O1099" t="s">
        <v>53</v>
      </c>
      <c r="P1099" t="s">
        <v>169</v>
      </c>
      <c r="Q1099">
        <v>80496354</v>
      </c>
      <c r="R1099" t="s">
        <v>1741</v>
      </c>
      <c r="S1099" t="s">
        <v>56</v>
      </c>
      <c r="T1099" t="s">
        <v>57</v>
      </c>
      <c r="U1099" s="3" t="s">
        <v>1742</v>
      </c>
      <c r="V1099" t="s">
        <v>59</v>
      </c>
      <c r="W1099">
        <v>860034313</v>
      </c>
      <c r="X1099" t="s">
        <v>97</v>
      </c>
      <c r="Y1099">
        <v>923238</v>
      </c>
      <c r="Z1099" t="s">
        <v>254</v>
      </c>
      <c r="AA1099" t="s">
        <v>62</v>
      </c>
      <c r="AB1099" t="s">
        <v>63</v>
      </c>
      <c r="AC1099" t="s">
        <v>172</v>
      </c>
      <c r="AD1099" t="s">
        <v>173</v>
      </c>
      <c r="AE1099" t="s">
        <v>66</v>
      </c>
      <c r="AF1099" s="1">
        <v>1839804</v>
      </c>
      <c r="AG1099" s="1">
        <v>0</v>
      </c>
      <c r="AH1099" s="1">
        <v>0</v>
      </c>
      <c r="AI1099" s="1">
        <v>0</v>
      </c>
      <c r="AJ1099" t="s">
        <v>67</v>
      </c>
      <c r="AM1099" t="s">
        <v>68</v>
      </c>
      <c r="AS1099">
        <v>125</v>
      </c>
      <c r="AT1099">
        <v>125</v>
      </c>
      <c r="AU1099">
        <v>26025</v>
      </c>
      <c r="AV1099">
        <v>0</v>
      </c>
      <c r="AX1099">
        <v>41325</v>
      </c>
      <c r="AY1099">
        <v>66431925</v>
      </c>
      <c r="AZ1099" t="s">
        <v>70</v>
      </c>
      <c r="BA1099">
        <v>45697</v>
      </c>
      <c r="BB1099" t="s">
        <v>174</v>
      </c>
      <c r="BC1099" t="s">
        <v>1743</v>
      </c>
      <c r="BD1099" t="s">
        <v>416</v>
      </c>
    </row>
    <row r="1100" spans="1:56" x14ac:dyDescent="0.25">
      <c r="A1100" t="str">
        <f>OP[[#This Row],[CODIGO_OP]]&amp;OP[[#This Row],[Rubro]]</f>
        <v>66432025-38-NC-3603-1300-20-20305C-3603025-02</v>
      </c>
      <c r="B1100" t="str">
        <f>OP[[#This Row],[CODIGO_CRP]]&amp;OP[[#This Row],[Rubro]]</f>
        <v>26125-38-NC-3603-1300-20-20305C-3603025-02</v>
      </c>
      <c r="C1100" t="str">
        <f>OP[[#This Row],[CODIGO_CDP]]&amp;OP[[#This Row],[Rubro]]</f>
        <v>125-38-NC-3603-1300-20-20305C-3603025-02</v>
      </c>
      <c r="D1100" t="str">
        <f>_xlfn.CONCAT(MID(OP[[#This Row],[Numero Documento]],1,10),"-",RIGHT(OP[[#This Row],[Dependencia]],2),"-",MID(OP[[#This Row],[Fuente]],1,1))</f>
        <v>66432025-38-N</v>
      </c>
      <c r="E1100" t="str">
        <f>_xlfn.CONCAT(MID(OP[[#This Row],[Compromisos]],1,10),"-",RIGHT(OP[[#This Row],[Dependencia]],2),"-",MID(OP[[#This Row],[Fuente]],1,1))</f>
        <v>26125-38-N</v>
      </c>
      <c r="F1100" t="str">
        <f>_xlfn.CONCAT(MID(OP[[#This Row],[CDP]],1,10),"-",RIGHT(OP[[#This Row],[Dependencia]],2),"-",MID(OP[[#This Row],[Fuente]],1,1))</f>
        <v>125-38-N</v>
      </c>
      <c r="G1100" t="s">
        <v>1744</v>
      </c>
      <c r="H1100">
        <v>45727</v>
      </c>
      <c r="I1100">
        <v>45729.113796296297</v>
      </c>
      <c r="J1100" t="s">
        <v>51</v>
      </c>
      <c r="K1100" s="1">
        <v>3219658</v>
      </c>
      <c r="L1100" s="1">
        <v>16883</v>
      </c>
      <c r="M1100" s="1">
        <v>3202775</v>
      </c>
      <c r="N1100" t="s">
        <v>52</v>
      </c>
      <c r="O1100" t="s">
        <v>53</v>
      </c>
      <c r="P1100" t="s">
        <v>169</v>
      </c>
      <c r="Q1100">
        <v>1030530318</v>
      </c>
      <c r="R1100" t="s">
        <v>1745</v>
      </c>
      <c r="S1100" t="s">
        <v>56</v>
      </c>
      <c r="T1100" t="s">
        <v>57</v>
      </c>
      <c r="U1100" s="3" t="s">
        <v>1746</v>
      </c>
      <c r="V1100" t="s">
        <v>59</v>
      </c>
      <c r="W1100">
        <v>860007335</v>
      </c>
      <c r="X1100" t="s">
        <v>201</v>
      </c>
      <c r="Y1100">
        <v>923238</v>
      </c>
      <c r="Z1100" t="s">
        <v>254</v>
      </c>
      <c r="AA1100" t="s">
        <v>62</v>
      </c>
      <c r="AB1100" t="s">
        <v>63</v>
      </c>
      <c r="AC1100" t="s">
        <v>172</v>
      </c>
      <c r="AD1100" t="s">
        <v>173</v>
      </c>
      <c r="AE1100" t="s">
        <v>66</v>
      </c>
      <c r="AF1100" s="1">
        <v>3219658</v>
      </c>
      <c r="AG1100" s="1">
        <v>0</v>
      </c>
      <c r="AH1100" s="1">
        <v>0</v>
      </c>
      <c r="AI1100" s="1">
        <v>0</v>
      </c>
      <c r="AJ1100" t="s">
        <v>67</v>
      </c>
      <c r="AM1100" t="s">
        <v>68</v>
      </c>
      <c r="AS1100">
        <v>125</v>
      </c>
      <c r="AT1100">
        <v>125</v>
      </c>
      <c r="AU1100">
        <v>26125</v>
      </c>
      <c r="AV1100">
        <v>0</v>
      </c>
      <c r="AX1100">
        <v>41425</v>
      </c>
      <c r="AY1100">
        <v>66432025</v>
      </c>
      <c r="AZ1100" t="s">
        <v>70</v>
      </c>
      <c r="BA1100">
        <v>45697</v>
      </c>
      <c r="BB1100" t="s">
        <v>174</v>
      </c>
      <c r="BC1100" t="s">
        <v>1747</v>
      </c>
      <c r="BD1100" t="s">
        <v>416</v>
      </c>
    </row>
    <row r="1101" spans="1:56" x14ac:dyDescent="0.25">
      <c r="A1101" t="str">
        <f>OP[[#This Row],[CODIGO_OP]]&amp;OP[[#This Row],[Rubro]]</f>
        <v>66432125-45-NC-3603-1300-20-20305C-3603025-02</v>
      </c>
      <c r="B1101" t="str">
        <f>OP[[#This Row],[CODIGO_CRP]]&amp;OP[[#This Row],[Rubro]]</f>
        <v>35125-45-NC-3603-1300-20-20305C-3603025-02</v>
      </c>
      <c r="C1101" t="str">
        <f>OP[[#This Row],[CODIGO_CDP]]&amp;OP[[#This Row],[Rubro]]</f>
        <v>3825-45-NC-3603-1300-20-20305C-3603025-02</v>
      </c>
      <c r="D1101" t="str">
        <f>_xlfn.CONCAT(MID(OP[[#This Row],[Numero Documento]],1,10),"-",RIGHT(OP[[#This Row],[Dependencia]],2),"-",MID(OP[[#This Row],[Fuente]],1,1))</f>
        <v>66432125-45-N</v>
      </c>
      <c r="E1101" t="str">
        <f>_xlfn.CONCAT(MID(OP[[#This Row],[Compromisos]],1,10),"-",RIGHT(OP[[#This Row],[Dependencia]],2),"-",MID(OP[[#This Row],[Fuente]],1,1))</f>
        <v>35125-45-N</v>
      </c>
      <c r="F1101" t="str">
        <f>_xlfn.CONCAT(MID(OP[[#This Row],[CDP]],1,10),"-",RIGHT(OP[[#This Row],[Dependencia]],2),"-",MID(OP[[#This Row],[Fuente]],1,1))</f>
        <v>3825-45-N</v>
      </c>
      <c r="G1101" t="s">
        <v>1748</v>
      </c>
      <c r="H1101">
        <v>45727</v>
      </c>
      <c r="I1101">
        <v>45729.13652777778</v>
      </c>
      <c r="J1101" t="s">
        <v>51</v>
      </c>
      <c r="K1101" s="1">
        <v>1839804</v>
      </c>
      <c r="L1101" s="1">
        <v>10302</v>
      </c>
      <c r="M1101" s="1">
        <v>1829502</v>
      </c>
      <c r="N1101" t="s">
        <v>52</v>
      </c>
      <c r="O1101" t="s">
        <v>53</v>
      </c>
      <c r="P1101" t="s">
        <v>169</v>
      </c>
      <c r="Q1101">
        <v>80737587</v>
      </c>
      <c r="R1101" t="s">
        <v>1749</v>
      </c>
      <c r="S1101" t="s">
        <v>56</v>
      </c>
      <c r="T1101" t="s">
        <v>57</v>
      </c>
      <c r="U1101" s="3" t="s">
        <v>1750</v>
      </c>
      <c r="V1101" t="s">
        <v>59</v>
      </c>
      <c r="W1101">
        <v>900047981</v>
      </c>
      <c r="X1101" t="s">
        <v>219</v>
      </c>
      <c r="Y1101">
        <v>923245</v>
      </c>
      <c r="Z1101" t="s">
        <v>403</v>
      </c>
      <c r="AA1101" t="s">
        <v>62</v>
      </c>
      <c r="AB1101" t="s">
        <v>63</v>
      </c>
      <c r="AC1101" t="s">
        <v>172</v>
      </c>
      <c r="AD1101" t="s">
        <v>173</v>
      </c>
      <c r="AE1101" t="s">
        <v>66</v>
      </c>
      <c r="AF1101" s="1">
        <v>1839804</v>
      </c>
      <c r="AG1101" s="1">
        <v>0</v>
      </c>
      <c r="AH1101" s="1">
        <v>0</v>
      </c>
      <c r="AI1101" s="1">
        <v>0</v>
      </c>
      <c r="AJ1101" t="s">
        <v>67</v>
      </c>
      <c r="AM1101" t="s">
        <v>68</v>
      </c>
      <c r="AS1101">
        <v>3825</v>
      </c>
      <c r="AT1101">
        <v>3825</v>
      </c>
      <c r="AU1101">
        <v>35125</v>
      </c>
      <c r="AV1101">
        <v>0</v>
      </c>
      <c r="AX1101">
        <v>41525</v>
      </c>
      <c r="AY1101">
        <v>66432125</v>
      </c>
      <c r="AZ1101" t="s">
        <v>70</v>
      </c>
      <c r="BA1101">
        <v>45708</v>
      </c>
      <c r="BB1101" t="s">
        <v>174</v>
      </c>
      <c r="BC1101" t="s">
        <v>1751</v>
      </c>
      <c r="BD1101" t="s">
        <v>416</v>
      </c>
    </row>
    <row r="1102" spans="1:56" x14ac:dyDescent="0.25">
      <c r="A1102" t="str">
        <f>OP[[#This Row],[CODIGO_OP]]&amp;OP[[#This Row],[Rubro]]</f>
        <v>66482925-10-PC-3603-1300-20-20305C-3603025-02</v>
      </c>
      <c r="B1102" t="str">
        <f>OP[[#This Row],[CODIGO_CRP]]&amp;OP[[#This Row],[Rubro]]</f>
        <v>44325-10-PC-3603-1300-20-20305C-3603025-02</v>
      </c>
      <c r="C1102" t="str">
        <f>OP[[#This Row],[CODIGO_CDP]]&amp;OP[[#This Row],[Rubro]]</f>
        <v>1225-10-PC-3603-1300-20-20305C-3603025-02</v>
      </c>
      <c r="D1102" t="str">
        <f>_xlfn.CONCAT(MID(OP[[#This Row],[Numero Documento]],1,10),"-",RIGHT(OP[[#This Row],[Dependencia]],2),"-",MID(OP[[#This Row],[Fuente]],1,1))</f>
        <v>66482925-10-P</v>
      </c>
      <c r="E1102" t="str">
        <f>_xlfn.CONCAT(MID(OP[[#This Row],[Compromisos]],1,10),"-",RIGHT(OP[[#This Row],[Dependencia]],2),"-",MID(OP[[#This Row],[Fuente]],1,1))</f>
        <v>44325-10-P</v>
      </c>
      <c r="F1102" t="str">
        <f>_xlfn.CONCAT(MID(OP[[#This Row],[CDP]],1,10),"-",RIGHT(OP[[#This Row],[Dependencia]],2),"-",MID(OP[[#This Row],[Fuente]],1,1))</f>
        <v>1225-10-P</v>
      </c>
      <c r="G1102" t="s">
        <v>1752</v>
      </c>
      <c r="H1102">
        <v>45727</v>
      </c>
      <c r="I1102">
        <v>45729.079953703702</v>
      </c>
      <c r="J1102" t="s">
        <v>51</v>
      </c>
      <c r="K1102" s="1">
        <v>3063140</v>
      </c>
      <c r="L1102" s="1">
        <v>0</v>
      </c>
      <c r="M1102" s="1">
        <v>3063140</v>
      </c>
      <c r="N1102" t="s">
        <v>52</v>
      </c>
      <c r="O1102" t="s">
        <v>53</v>
      </c>
      <c r="P1102" t="s">
        <v>54</v>
      </c>
      <c r="Q1102">
        <v>860063875</v>
      </c>
      <c r="R1102" t="s">
        <v>55</v>
      </c>
      <c r="S1102" t="s">
        <v>56</v>
      </c>
      <c r="T1102" t="s">
        <v>57</v>
      </c>
      <c r="U1102" s="3" t="s">
        <v>58</v>
      </c>
      <c r="V1102" t="s">
        <v>59</v>
      </c>
      <c r="W1102">
        <v>860050750</v>
      </c>
      <c r="X1102" t="s">
        <v>60</v>
      </c>
      <c r="Y1102">
        <v>923210</v>
      </c>
      <c r="Z1102" t="s">
        <v>61</v>
      </c>
      <c r="AA1102" t="s">
        <v>62</v>
      </c>
      <c r="AB1102" t="s">
        <v>63</v>
      </c>
      <c r="AC1102" t="s">
        <v>64</v>
      </c>
      <c r="AD1102" t="s">
        <v>65</v>
      </c>
      <c r="AE1102" t="s">
        <v>66</v>
      </c>
      <c r="AF1102" s="1">
        <v>3063140</v>
      </c>
      <c r="AG1102" s="1">
        <v>0</v>
      </c>
      <c r="AH1102" s="1">
        <v>0</v>
      </c>
      <c r="AI1102" s="1">
        <v>0</v>
      </c>
      <c r="AJ1102" t="s">
        <v>67</v>
      </c>
      <c r="AM1102" t="s">
        <v>68</v>
      </c>
      <c r="AR1102" t="s">
        <v>1753</v>
      </c>
      <c r="AS1102">
        <v>1225</v>
      </c>
      <c r="AT1102">
        <v>1225</v>
      </c>
      <c r="AU1102">
        <v>44325</v>
      </c>
      <c r="AV1102">
        <v>4725</v>
      </c>
      <c r="AW1102">
        <v>45726</v>
      </c>
      <c r="AX1102">
        <v>41625</v>
      </c>
      <c r="AY1102">
        <v>66482925</v>
      </c>
      <c r="AZ1102" t="s">
        <v>70</v>
      </c>
      <c r="BA1102">
        <v>45721</v>
      </c>
      <c r="BB1102" t="s">
        <v>71</v>
      </c>
      <c r="BC1102" t="s">
        <v>1754</v>
      </c>
      <c r="BD1102" t="s">
        <v>1755</v>
      </c>
    </row>
    <row r="1103" spans="1:56" x14ac:dyDescent="0.25">
      <c r="A1103" t="str">
        <f>OP[[#This Row],[CODIGO_OP]]&amp;OP[[#This Row],[Rubro]]</f>
        <v>67839925-11-NC-3603-1300-20-20305C-3603025-02</v>
      </c>
      <c r="B1103" t="str">
        <f>OP[[#This Row],[CODIGO_CRP]]&amp;OP[[#This Row],[Rubro]]</f>
        <v>32725-11-NC-3603-1300-20-20305C-3603025-02</v>
      </c>
      <c r="C1103" t="str">
        <f>OP[[#This Row],[CODIGO_CDP]]&amp;OP[[#This Row],[Rubro]]</f>
        <v>2125-11-NC-3603-1300-20-20305C-3603025-02</v>
      </c>
      <c r="D1103" t="str">
        <f>_xlfn.CONCAT(MID(OP[[#This Row],[Numero Documento]],1,10),"-",RIGHT(OP[[#This Row],[Dependencia]],2),"-",MID(OP[[#This Row],[Fuente]],1,1))</f>
        <v>67839925-11-N</v>
      </c>
      <c r="E1103" t="str">
        <f>_xlfn.CONCAT(MID(OP[[#This Row],[Compromisos]],1,10),"-",RIGHT(OP[[#This Row],[Dependencia]],2),"-",MID(OP[[#This Row],[Fuente]],1,1))</f>
        <v>32725-11-N</v>
      </c>
      <c r="F1103" t="str">
        <f>_xlfn.CONCAT(MID(OP[[#This Row],[CDP]],1,10),"-",RIGHT(OP[[#This Row],[Dependencia]],2),"-",MID(OP[[#This Row],[Fuente]],1,1))</f>
        <v>2125-11-N</v>
      </c>
      <c r="G1103" t="s">
        <v>1756</v>
      </c>
      <c r="H1103">
        <v>45727</v>
      </c>
      <c r="I1103">
        <v>45729.120266203703</v>
      </c>
      <c r="J1103" t="s">
        <v>51</v>
      </c>
      <c r="K1103" s="1">
        <v>1839804</v>
      </c>
      <c r="L1103" s="1">
        <v>8604</v>
      </c>
      <c r="M1103" s="1">
        <v>1831200</v>
      </c>
      <c r="N1103" t="s">
        <v>52</v>
      </c>
      <c r="O1103" t="s">
        <v>53</v>
      </c>
      <c r="P1103" t="s">
        <v>169</v>
      </c>
      <c r="Q1103">
        <v>1026307427</v>
      </c>
      <c r="R1103" t="s">
        <v>1757</v>
      </c>
      <c r="S1103" t="s">
        <v>56</v>
      </c>
      <c r="T1103" t="s">
        <v>57</v>
      </c>
      <c r="U1103" s="3" t="s">
        <v>1758</v>
      </c>
      <c r="V1103" t="s">
        <v>59</v>
      </c>
      <c r="W1103">
        <v>860002964</v>
      </c>
      <c r="X1103" t="s">
        <v>242</v>
      </c>
      <c r="Y1103">
        <v>923211</v>
      </c>
      <c r="Z1103" t="s">
        <v>312</v>
      </c>
      <c r="AA1103" t="s">
        <v>62</v>
      </c>
      <c r="AB1103" t="s">
        <v>63</v>
      </c>
      <c r="AC1103" t="s">
        <v>172</v>
      </c>
      <c r="AD1103" t="s">
        <v>173</v>
      </c>
      <c r="AE1103" t="s">
        <v>66</v>
      </c>
      <c r="AF1103" s="1">
        <v>1839804</v>
      </c>
      <c r="AG1103" s="1">
        <v>0</v>
      </c>
      <c r="AH1103" s="1">
        <v>0</v>
      </c>
      <c r="AI1103" s="1">
        <v>0</v>
      </c>
      <c r="AJ1103" t="s">
        <v>67</v>
      </c>
      <c r="AM1103" t="s">
        <v>68</v>
      </c>
      <c r="AR1103" t="s">
        <v>1759</v>
      </c>
      <c r="AS1103">
        <v>2125</v>
      </c>
      <c r="AT1103">
        <v>2125</v>
      </c>
      <c r="AU1103">
        <v>32725</v>
      </c>
      <c r="AV1103">
        <v>0</v>
      </c>
      <c r="AX1103">
        <v>35725</v>
      </c>
      <c r="AY1103">
        <v>67839925</v>
      </c>
      <c r="AZ1103" t="s">
        <v>70</v>
      </c>
      <c r="BA1103">
        <v>45707</v>
      </c>
      <c r="BB1103" t="s">
        <v>174</v>
      </c>
      <c r="BC1103" t="s">
        <v>1760</v>
      </c>
      <c r="BD1103" t="s">
        <v>1402</v>
      </c>
    </row>
    <row r="1104" spans="1:56" x14ac:dyDescent="0.25">
      <c r="A1104" t="str">
        <f>OP[[#This Row],[CODIGO_OP]]&amp;OP[[#This Row],[Rubro]]</f>
        <v>68528925-11-NC-3603-1300-20-20305C-3603025-02</v>
      </c>
      <c r="B1104" t="str">
        <f>OP[[#This Row],[CODIGO_CRP]]&amp;OP[[#This Row],[Rubro]]</f>
        <v>23625-11-NC-3603-1300-20-20305C-3603025-02</v>
      </c>
      <c r="C1104" t="str">
        <f>OP[[#This Row],[CODIGO_CDP]]&amp;OP[[#This Row],[Rubro]]</f>
        <v>2125-11-NC-3603-1300-20-20305C-3603025-02</v>
      </c>
      <c r="D1104" t="str">
        <f>_xlfn.CONCAT(MID(OP[[#This Row],[Numero Documento]],1,10),"-",RIGHT(OP[[#This Row],[Dependencia]],2),"-",MID(OP[[#This Row],[Fuente]],1,1))</f>
        <v>68528925-11-N</v>
      </c>
      <c r="E1104" t="str">
        <f>_xlfn.CONCAT(MID(OP[[#This Row],[Compromisos]],1,10),"-",RIGHT(OP[[#This Row],[Dependencia]],2),"-",MID(OP[[#This Row],[Fuente]],1,1))</f>
        <v>23625-11-N</v>
      </c>
      <c r="F1104" t="str">
        <f>_xlfn.CONCAT(MID(OP[[#This Row],[CDP]],1,10),"-",RIGHT(OP[[#This Row],[Dependencia]],2),"-",MID(OP[[#This Row],[Fuente]],1,1))</f>
        <v>2125-11-N</v>
      </c>
      <c r="G1104" t="s">
        <v>1761</v>
      </c>
      <c r="H1104">
        <v>45728</v>
      </c>
      <c r="I1104">
        <v>45730.106249999997</v>
      </c>
      <c r="J1104" t="s">
        <v>51</v>
      </c>
      <c r="K1104" s="1">
        <v>3219658</v>
      </c>
      <c r="L1104" s="1">
        <v>557110</v>
      </c>
      <c r="M1104" s="1">
        <v>2662548</v>
      </c>
      <c r="N1104" t="s">
        <v>52</v>
      </c>
      <c r="O1104" t="s">
        <v>53</v>
      </c>
      <c r="P1104" t="s">
        <v>169</v>
      </c>
      <c r="Q1104">
        <v>88216911</v>
      </c>
      <c r="R1104" t="s">
        <v>1762</v>
      </c>
      <c r="S1104" t="s">
        <v>56</v>
      </c>
      <c r="T1104" t="s">
        <v>57</v>
      </c>
      <c r="U1104" s="3" t="s">
        <v>1763</v>
      </c>
      <c r="V1104" t="s">
        <v>59</v>
      </c>
      <c r="W1104">
        <v>860007335</v>
      </c>
      <c r="X1104" t="s">
        <v>201</v>
      </c>
      <c r="Y1104">
        <v>923211</v>
      </c>
      <c r="Z1104" t="s">
        <v>312</v>
      </c>
      <c r="AA1104" t="s">
        <v>62</v>
      </c>
      <c r="AB1104" t="s">
        <v>63</v>
      </c>
      <c r="AC1104" t="s">
        <v>172</v>
      </c>
      <c r="AD1104" t="s">
        <v>173</v>
      </c>
      <c r="AE1104" t="s">
        <v>66</v>
      </c>
      <c r="AF1104" s="1">
        <v>3219658</v>
      </c>
      <c r="AG1104" s="1">
        <v>0</v>
      </c>
      <c r="AH1104" s="1">
        <v>0</v>
      </c>
      <c r="AI1104" s="1">
        <v>0</v>
      </c>
      <c r="AJ1104" t="s">
        <v>67</v>
      </c>
      <c r="AM1104" t="s">
        <v>68</v>
      </c>
      <c r="AS1104">
        <v>2125</v>
      </c>
      <c r="AT1104">
        <v>2125</v>
      </c>
      <c r="AU1104">
        <v>23625</v>
      </c>
      <c r="AV1104">
        <v>0</v>
      </c>
      <c r="AX1104">
        <v>29725</v>
      </c>
      <c r="AY1104">
        <v>68528925</v>
      </c>
      <c r="AZ1104" t="s">
        <v>70</v>
      </c>
      <c r="BA1104">
        <v>45697</v>
      </c>
      <c r="BB1104" t="s">
        <v>174</v>
      </c>
      <c r="BC1104" t="s">
        <v>1764</v>
      </c>
      <c r="BD1104" t="s">
        <v>1160</v>
      </c>
    </row>
    <row r="1105" spans="1:56" x14ac:dyDescent="0.25">
      <c r="A1105" t="str">
        <f>OP[[#This Row],[CODIGO_OP]]&amp;OP[[#This Row],[Rubro]]</f>
        <v>68529125-38-NC-3603-1300-20-20305C-3603025-02</v>
      </c>
      <c r="B1105" t="str">
        <f>OP[[#This Row],[CODIGO_CRP]]&amp;OP[[#This Row],[Rubro]]</f>
        <v>25825-38-NC-3603-1300-20-20305C-3603025-02</v>
      </c>
      <c r="C1105" t="str">
        <f>OP[[#This Row],[CODIGO_CDP]]&amp;OP[[#This Row],[Rubro]]</f>
        <v>125-38-NC-3603-1300-20-20305C-3603025-02</v>
      </c>
      <c r="D1105" t="str">
        <f>_xlfn.CONCAT(MID(OP[[#This Row],[Numero Documento]],1,10),"-",RIGHT(OP[[#This Row],[Dependencia]],2),"-",MID(OP[[#This Row],[Fuente]],1,1))</f>
        <v>68529125-38-N</v>
      </c>
      <c r="E1105" t="str">
        <f>_xlfn.CONCAT(MID(OP[[#This Row],[Compromisos]],1,10),"-",RIGHT(OP[[#This Row],[Dependencia]],2),"-",MID(OP[[#This Row],[Fuente]],1,1))</f>
        <v>25825-38-N</v>
      </c>
      <c r="F1105" t="str">
        <f>_xlfn.CONCAT(MID(OP[[#This Row],[CDP]],1,10),"-",RIGHT(OP[[#This Row],[Dependencia]],2),"-",MID(OP[[#This Row],[Fuente]],1,1))</f>
        <v>125-38-N</v>
      </c>
      <c r="G1105" t="s">
        <v>1765</v>
      </c>
      <c r="H1105">
        <v>45728</v>
      </c>
      <c r="I1105">
        <v>45730.106365740743</v>
      </c>
      <c r="J1105" t="s">
        <v>51</v>
      </c>
      <c r="K1105" s="1">
        <v>3219658</v>
      </c>
      <c r="L1105" s="1">
        <v>376115</v>
      </c>
      <c r="M1105" s="1">
        <v>2843543</v>
      </c>
      <c r="N1105" t="s">
        <v>52</v>
      </c>
      <c r="O1105" t="s">
        <v>53</v>
      </c>
      <c r="P1105" t="s">
        <v>169</v>
      </c>
      <c r="Q1105">
        <v>88260450</v>
      </c>
      <c r="R1105" t="s">
        <v>1766</v>
      </c>
      <c r="S1105" t="s">
        <v>56</v>
      </c>
      <c r="T1105" t="s">
        <v>57</v>
      </c>
      <c r="U1105" s="3" t="s">
        <v>1767</v>
      </c>
      <c r="V1105" t="s">
        <v>59</v>
      </c>
      <c r="W1105">
        <v>860007335</v>
      </c>
      <c r="X1105" t="s">
        <v>201</v>
      </c>
      <c r="Y1105">
        <v>923238</v>
      </c>
      <c r="Z1105" t="s">
        <v>254</v>
      </c>
      <c r="AA1105" t="s">
        <v>62</v>
      </c>
      <c r="AB1105" t="s">
        <v>63</v>
      </c>
      <c r="AC1105" t="s">
        <v>172</v>
      </c>
      <c r="AD1105" t="s">
        <v>173</v>
      </c>
      <c r="AE1105" t="s">
        <v>66</v>
      </c>
      <c r="AF1105" s="1">
        <v>3219658</v>
      </c>
      <c r="AG1105" s="1">
        <v>0</v>
      </c>
      <c r="AH1105" s="1">
        <v>0</v>
      </c>
      <c r="AI1105" s="1">
        <v>0</v>
      </c>
      <c r="AJ1105" t="s">
        <v>67</v>
      </c>
      <c r="AM1105" t="s">
        <v>68</v>
      </c>
      <c r="AS1105">
        <v>125</v>
      </c>
      <c r="AT1105">
        <v>125</v>
      </c>
      <c r="AU1105">
        <v>25825</v>
      </c>
      <c r="AV1105">
        <v>0</v>
      </c>
      <c r="AX1105">
        <v>41125</v>
      </c>
      <c r="AY1105">
        <v>68529125</v>
      </c>
      <c r="AZ1105" t="s">
        <v>70</v>
      </c>
      <c r="BA1105">
        <v>45697</v>
      </c>
      <c r="BB1105" t="s">
        <v>174</v>
      </c>
      <c r="BC1105" t="s">
        <v>1768</v>
      </c>
      <c r="BD1105" t="s">
        <v>416</v>
      </c>
    </row>
    <row r="1106" spans="1:56" x14ac:dyDescent="0.25">
      <c r="A1106" t="str">
        <f>OP[[#This Row],[CODIGO_OP]]&amp;OP[[#This Row],[Rubro]]</f>
        <v>68529225-18-PC-3603-1300-20-20305C-3603025-01</v>
      </c>
      <c r="B1106" t="str">
        <f>OP[[#This Row],[CODIGO_CRP]]&amp;OP[[#This Row],[Rubro]]</f>
        <v>39425-18-PC-3603-1300-20-20305C-3603025-01</v>
      </c>
      <c r="C1106" t="str">
        <f>OP[[#This Row],[CODIGO_CDP]]&amp;OP[[#This Row],[Rubro]]</f>
        <v>2325-18-PC-3603-1300-20-20305C-3603025-01</v>
      </c>
      <c r="D1106" t="str">
        <f>_xlfn.CONCAT(MID(OP[[#This Row],[Numero Documento]],1,10),"-",RIGHT(OP[[#This Row],[Dependencia]],2),"-",MID(OP[[#This Row],[Fuente]],1,1))</f>
        <v>68529225-18-P</v>
      </c>
      <c r="E1106" t="str">
        <f>_xlfn.CONCAT(MID(OP[[#This Row],[Compromisos]],1,10),"-",RIGHT(OP[[#This Row],[Dependencia]],2),"-",MID(OP[[#This Row],[Fuente]],1,1))</f>
        <v>39425-18-P</v>
      </c>
      <c r="F1106" t="str">
        <f>_xlfn.CONCAT(MID(OP[[#This Row],[CDP]],1,10),"-",RIGHT(OP[[#This Row],[Dependencia]],2),"-",MID(OP[[#This Row],[Fuente]],1,1))</f>
        <v>2325-18-P</v>
      </c>
      <c r="G1106" t="s">
        <v>1769</v>
      </c>
      <c r="H1106">
        <v>45728</v>
      </c>
      <c r="I1106">
        <v>45730.125972222224</v>
      </c>
      <c r="J1106" t="s">
        <v>51</v>
      </c>
      <c r="K1106" s="1">
        <v>854100</v>
      </c>
      <c r="L1106" s="1">
        <v>0</v>
      </c>
      <c r="M1106" s="1">
        <v>854100</v>
      </c>
      <c r="N1106" t="s">
        <v>52</v>
      </c>
      <c r="O1106" t="s">
        <v>53</v>
      </c>
      <c r="P1106" t="s">
        <v>1770</v>
      </c>
      <c r="Q1106">
        <v>1074812614</v>
      </c>
      <c r="R1106" t="s">
        <v>1771</v>
      </c>
      <c r="S1106" t="s">
        <v>56</v>
      </c>
      <c r="T1106" t="s">
        <v>57</v>
      </c>
      <c r="U1106" s="3" t="s">
        <v>1772</v>
      </c>
      <c r="V1106" t="s">
        <v>59</v>
      </c>
      <c r="W1106">
        <v>860007335</v>
      </c>
      <c r="X1106" t="s">
        <v>201</v>
      </c>
      <c r="Y1106">
        <v>923218</v>
      </c>
      <c r="Z1106" t="s">
        <v>1651</v>
      </c>
      <c r="AA1106" t="s">
        <v>1773</v>
      </c>
      <c r="AB1106" t="s">
        <v>1774</v>
      </c>
      <c r="AC1106" t="s">
        <v>64</v>
      </c>
      <c r="AD1106" t="s">
        <v>1652</v>
      </c>
      <c r="AE1106" t="s">
        <v>66</v>
      </c>
      <c r="AF1106" s="1">
        <v>854100</v>
      </c>
      <c r="AG1106" s="1">
        <v>0</v>
      </c>
      <c r="AH1106" s="1">
        <v>0</v>
      </c>
      <c r="AI1106" s="1">
        <v>0</v>
      </c>
      <c r="AJ1106" t="s">
        <v>67</v>
      </c>
      <c r="AM1106" t="s">
        <v>68</v>
      </c>
      <c r="AS1106">
        <v>2325</v>
      </c>
      <c r="AT1106">
        <v>2325</v>
      </c>
      <c r="AU1106">
        <v>39425</v>
      </c>
      <c r="AV1106">
        <v>0</v>
      </c>
      <c r="AX1106">
        <v>41725</v>
      </c>
      <c r="AY1106">
        <v>68529225</v>
      </c>
      <c r="AZ1106" t="s">
        <v>70</v>
      </c>
      <c r="BA1106">
        <v>45716</v>
      </c>
      <c r="BB1106" t="s">
        <v>1775</v>
      </c>
      <c r="BC1106" t="s">
        <v>1776</v>
      </c>
      <c r="BD1106" t="s">
        <v>1777</v>
      </c>
    </row>
    <row r="1107" spans="1:56" x14ac:dyDescent="0.25">
      <c r="A1107" t="str">
        <f>OP[[#This Row],[CODIGO_OP]]&amp;OP[[#This Row],[Rubro]]</f>
        <v>68529325-18-PC-3603-1300-20-20305C-3603025-01</v>
      </c>
      <c r="B1107" t="str">
        <f>OP[[#This Row],[CODIGO_CRP]]&amp;OP[[#This Row],[Rubro]]</f>
        <v>39525-18-PC-3603-1300-20-20305C-3603025-01</v>
      </c>
      <c r="C1107" t="str">
        <f>OP[[#This Row],[CODIGO_CDP]]&amp;OP[[#This Row],[Rubro]]</f>
        <v>2325-18-PC-3603-1300-20-20305C-3603025-01</v>
      </c>
      <c r="D1107" t="str">
        <f>_xlfn.CONCAT(MID(OP[[#This Row],[Numero Documento]],1,10),"-",RIGHT(OP[[#This Row],[Dependencia]],2),"-",MID(OP[[#This Row],[Fuente]],1,1))</f>
        <v>68529325-18-P</v>
      </c>
      <c r="E1107" t="str">
        <f>_xlfn.CONCAT(MID(OP[[#This Row],[Compromisos]],1,10),"-",RIGHT(OP[[#This Row],[Dependencia]],2),"-",MID(OP[[#This Row],[Fuente]],1,1))</f>
        <v>39525-18-P</v>
      </c>
      <c r="F1107" t="str">
        <f>_xlfn.CONCAT(MID(OP[[#This Row],[CDP]],1,10),"-",RIGHT(OP[[#This Row],[Dependencia]],2),"-",MID(OP[[#This Row],[Fuente]],1,1))</f>
        <v>2325-18-P</v>
      </c>
      <c r="G1107" t="s">
        <v>1778</v>
      </c>
      <c r="H1107">
        <v>45728</v>
      </c>
      <c r="I1107">
        <v>45730.125937500001</v>
      </c>
      <c r="J1107" t="s">
        <v>51</v>
      </c>
      <c r="K1107" s="1">
        <v>854100</v>
      </c>
      <c r="L1107" s="1">
        <v>0</v>
      </c>
      <c r="M1107" s="1">
        <v>854100</v>
      </c>
      <c r="N1107" t="s">
        <v>52</v>
      </c>
      <c r="O1107" t="s">
        <v>53</v>
      </c>
      <c r="P1107" t="s">
        <v>169</v>
      </c>
      <c r="Q1107">
        <v>79859066</v>
      </c>
      <c r="R1107" t="s">
        <v>1779</v>
      </c>
      <c r="S1107" t="s">
        <v>56</v>
      </c>
      <c r="T1107" t="s">
        <v>57</v>
      </c>
      <c r="U1107" s="3" t="s">
        <v>1780</v>
      </c>
      <c r="V1107" t="s">
        <v>59</v>
      </c>
      <c r="W1107">
        <v>860007335</v>
      </c>
      <c r="X1107" t="s">
        <v>201</v>
      </c>
      <c r="Y1107">
        <v>923218</v>
      </c>
      <c r="Z1107" t="s">
        <v>1651</v>
      </c>
      <c r="AA1107" t="s">
        <v>1773</v>
      </c>
      <c r="AB1107" t="s">
        <v>1774</v>
      </c>
      <c r="AC1107" t="s">
        <v>64</v>
      </c>
      <c r="AD1107" t="s">
        <v>1652</v>
      </c>
      <c r="AE1107" t="s">
        <v>66</v>
      </c>
      <c r="AF1107" s="1">
        <v>854100</v>
      </c>
      <c r="AG1107" s="1">
        <v>0</v>
      </c>
      <c r="AH1107" s="1">
        <v>0</v>
      </c>
      <c r="AI1107" s="1">
        <v>0</v>
      </c>
      <c r="AJ1107" t="s">
        <v>67</v>
      </c>
      <c r="AM1107" t="s">
        <v>68</v>
      </c>
      <c r="AS1107">
        <v>2325</v>
      </c>
      <c r="AT1107">
        <v>2325</v>
      </c>
      <c r="AU1107">
        <v>39525</v>
      </c>
      <c r="AV1107">
        <v>0</v>
      </c>
      <c r="AX1107">
        <v>41825</v>
      </c>
      <c r="AY1107">
        <v>68529325</v>
      </c>
      <c r="AZ1107" t="s">
        <v>70</v>
      </c>
      <c r="BA1107">
        <v>45716</v>
      </c>
      <c r="BB1107" t="s">
        <v>1775</v>
      </c>
      <c r="BC1107" t="s">
        <v>1776</v>
      </c>
      <c r="BD1107" t="s">
        <v>1777</v>
      </c>
    </row>
    <row r="1108" spans="1:56" x14ac:dyDescent="0.25">
      <c r="A1108" t="str">
        <f>OP[[#This Row],[CODIGO_OP]]&amp;OP[[#This Row],[Rubro]]</f>
        <v>68529425-18-PC-3603-1300-20-20305C-3603025-01</v>
      </c>
      <c r="B1108" t="str">
        <f>OP[[#This Row],[CODIGO_CRP]]&amp;OP[[#This Row],[Rubro]]</f>
        <v>45325-18-PC-3603-1300-20-20305C-3603025-01</v>
      </c>
      <c r="C1108" t="str">
        <f>OP[[#This Row],[CODIGO_CDP]]&amp;OP[[#This Row],[Rubro]]</f>
        <v>2325-18-PC-3603-1300-20-20305C-3603025-01</v>
      </c>
      <c r="D1108" t="str">
        <f>_xlfn.CONCAT(MID(OP[[#This Row],[Numero Documento]],1,10),"-",RIGHT(OP[[#This Row],[Dependencia]],2),"-",MID(OP[[#This Row],[Fuente]],1,1))</f>
        <v>68529425-18-P</v>
      </c>
      <c r="E1108" t="str">
        <f>_xlfn.CONCAT(MID(OP[[#This Row],[Compromisos]],1,10),"-",RIGHT(OP[[#This Row],[Dependencia]],2),"-",MID(OP[[#This Row],[Fuente]],1,1))</f>
        <v>45325-18-P</v>
      </c>
      <c r="F1108" t="str">
        <f>_xlfn.CONCAT(MID(OP[[#This Row],[CDP]],1,10),"-",RIGHT(OP[[#This Row],[Dependencia]],2),"-",MID(OP[[#This Row],[Fuente]],1,1))</f>
        <v>2325-18-P</v>
      </c>
      <c r="G1108" t="s">
        <v>1781</v>
      </c>
      <c r="H1108">
        <v>45728</v>
      </c>
      <c r="I1108">
        <v>45730.125937500001</v>
      </c>
      <c r="J1108" t="s">
        <v>51</v>
      </c>
      <c r="K1108" s="1">
        <v>854100</v>
      </c>
      <c r="L1108" s="1">
        <v>0</v>
      </c>
      <c r="M1108" s="1">
        <v>854100</v>
      </c>
      <c r="N1108" t="s">
        <v>52</v>
      </c>
      <c r="O1108" t="s">
        <v>53</v>
      </c>
      <c r="P1108" t="s">
        <v>1770</v>
      </c>
      <c r="Q1108">
        <v>1074812614</v>
      </c>
      <c r="R1108" t="s">
        <v>1771</v>
      </c>
      <c r="S1108" t="s">
        <v>56</v>
      </c>
      <c r="T1108" t="s">
        <v>57</v>
      </c>
      <c r="U1108" s="3" t="s">
        <v>1772</v>
      </c>
      <c r="V1108" t="s">
        <v>59</v>
      </c>
      <c r="W1108">
        <v>860007335</v>
      </c>
      <c r="X1108" t="s">
        <v>201</v>
      </c>
      <c r="Y1108">
        <v>923218</v>
      </c>
      <c r="Z1108" t="s">
        <v>1651</v>
      </c>
      <c r="AA1108" t="s">
        <v>1773</v>
      </c>
      <c r="AB1108" t="s">
        <v>1774</v>
      </c>
      <c r="AC1108" t="s">
        <v>64</v>
      </c>
      <c r="AD1108" t="s">
        <v>1652</v>
      </c>
      <c r="AE1108" t="s">
        <v>66</v>
      </c>
      <c r="AF1108" s="1">
        <v>854100</v>
      </c>
      <c r="AG1108" s="1">
        <v>0</v>
      </c>
      <c r="AH1108" s="1">
        <v>0</v>
      </c>
      <c r="AI1108" s="1">
        <v>0</v>
      </c>
      <c r="AJ1108" t="s">
        <v>67</v>
      </c>
      <c r="AM1108" t="s">
        <v>68</v>
      </c>
      <c r="AS1108">
        <v>2325</v>
      </c>
      <c r="AT1108">
        <v>2325</v>
      </c>
      <c r="AU1108">
        <v>45325</v>
      </c>
      <c r="AV1108">
        <v>0</v>
      </c>
      <c r="AX1108">
        <v>41925</v>
      </c>
      <c r="AY1108">
        <v>68529425</v>
      </c>
      <c r="AZ1108" t="s">
        <v>70</v>
      </c>
      <c r="BA1108">
        <v>45726</v>
      </c>
      <c r="BB1108" t="s">
        <v>1775</v>
      </c>
      <c r="BC1108" t="s">
        <v>1782</v>
      </c>
      <c r="BD1108" t="s">
        <v>1783</v>
      </c>
    </row>
    <row r="1109" spans="1:56" x14ac:dyDescent="0.25">
      <c r="A1109" t="str">
        <f>OP[[#This Row],[CODIGO_OP]]&amp;OP[[#This Row],[Rubro]]</f>
        <v>68529525-18-PC-3603-1300-20-20305C-3603025-01</v>
      </c>
      <c r="B1109" t="str">
        <f>OP[[#This Row],[CODIGO_CRP]]&amp;OP[[#This Row],[Rubro]]</f>
        <v>45425-18-PC-3603-1300-20-20305C-3603025-01</v>
      </c>
      <c r="C1109" t="str">
        <f>OP[[#This Row],[CODIGO_CDP]]&amp;OP[[#This Row],[Rubro]]</f>
        <v>2325-18-PC-3603-1300-20-20305C-3603025-01</v>
      </c>
      <c r="D1109" t="str">
        <f>_xlfn.CONCAT(MID(OP[[#This Row],[Numero Documento]],1,10),"-",RIGHT(OP[[#This Row],[Dependencia]],2),"-",MID(OP[[#This Row],[Fuente]],1,1))</f>
        <v>68529525-18-P</v>
      </c>
      <c r="E1109" t="str">
        <f>_xlfn.CONCAT(MID(OP[[#This Row],[Compromisos]],1,10),"-",RIGHT(OP[[#This Row],[Dependencia]],2),"-",MID(OP[[#This Row],[Fuente]],1,1))</f>
        <v>45425-18-P</v>
      </c>
      <c r="F1109" t="str">
        <f>_xlfn.CONCAT(MID(OP[[#This Row],[CDP]],1,10),"-",RIGHT(OP[[#This Row],[Dependencia]],2),"-",MID(OP[[#This Row],[Fuente]],1,1))</f>
        <v>2325-18-P</v>
      </c>
      <c r="G1109" t="s">
        <v>1784</v>
      </c>
      <c r="H1109">
        <v>45728</v>
      </c>
      <c r="I1109">
        <v>45730.125949074078</v>
      </c>
      <c r="J1109" t="s">
        <v>51</v>
      </c>
      <c r="K1109" s="1">
        <v>854100</v>
      </c>
      <c r="L1109" s="1">
        <v>0</v>
      </c>
      <c r="M1109" s="1">
        <v>854100</v>
      </c>
      <c r="N1109" t="s">
        <v>52</v>
      </c>
      <c r="O1109" t="s">
        <v>53</v>
      </c>
      <c r="P1109" t="s">
        <v>169</v>
      </c>
      <c r="Q1109">
        <v>79859066</v>
      </c>
      <c r="R1109" t="s">
        <v>1779</v>
      </c>
      <c r="S1109" t="s">
        <v>56</v>
      </c>
      <c r="T1109" t="s">
        <v>57</v>
      </c>
      <c r="U1109" s="3" t="s">
        <v>1780</v>
      </c>
      <c r="V1109" t="s">
        <v>59</v>
      </c>
      <c r="W1109">
        <v>860007335</v>
      </c>
      <c r="X1109" t="s">
        <v>201</v>
      </c>
      <c r="Y1109">
        <v>923218</v>
      </c>
      <c r="Z1109" t="s">
        <v>1651</v>
      </c>
      <c r="AA1109" t="s">
        <v>1773</v>
      </c>
      <c r="AB1109" t="s">
        <v>1774</v>
      </c>
      <c r="AC1109" t="s">
        <v>64</v>
      </c>
      <c r="AD1109" t="s">
        <v>1652</v>
      </c>
      <c r="AE1109" t="s">
        <v>66</v>
      </c>
      <c r="AF1109" s="1">
        <v>854100</v>
      </c>
      <c r="AG1109" s="1">
        <v>0</v>
      </c>
      <c r="AH1109" s="1">
        <v>0</v>
      </c>
      <c r="AI1109" s="1">
        <v>0</v>
      </c>
      <c r="AJ1109" t="s">
        <v>67</v>
      </c>
      <c r="AM1109" t="s">
        <v>68</v>
      </c>
      <c r="AS1109">
        <v>2325</v>
      </c>
      <c r="AT1109">
        <v>2325</v>
      </c>
      <c r="AU1109">
        <v>45425</v>
      </c>
      <c r="AV1109">
        <v>0</v>
      </c>
      <c r="AX1109">
        <v>42025</v>
      </c>
      <c r="AY1109">
        <v>68529525</v>
      </c>
      <c r="AZ1109" t="s">
        <v>70</v>
      </c>
      <c r="BA1109">
        <v>45726</v>
      </c>
      <c r="BB1109" t="s">
        <v>1775</v>
      </c>
      <c r="BC1109" t="s">
        <v>1782</v>
      </c>
      <c r="BD1109" t="s">
        <v>1783</v>
      </c>
    </row>
    <row r="1110" spans="1:56" x14ac:dyDescent="0.25">
      <c r="A1110" t="str">
        <f>OP[[#This Row],[CODIGO_OP]]&amp;OP[[#This Row],[Rubro]]</f>
        <v>68529625-18-PC-3603-1300-20-20305C-3603025-01</v>
      </c>
      <c r="B1110" t="str">
        <f>OP[[#This Row],[CODIGO_CRP]]&amp;OP[[#This Row],[Rubro]]</f>
        <v>45525-18-PC-3603-1300-20-20305C-3603025-01</v>
      </c>
      <c r="C1110" t="str">
        <f>OP[[#This Row],[CODIGO_CDP]]&amp;OP[[#This Row],[Rubro]]</f>
        <v>2325-18-PC-3603-1300-20-20305C-3603025-01</v>
      </c>
      <c r="D1110" t="str">
        <f>_xlfn.CONCAT(MID(OP[[#This Row],[Numero Documento]],1,10),"-",RIGHT(OP[[#This Row],[Dependencia]],2),"-",MID(OP[[#This Row],[Fuente]],1,1))</f>
        <v>68529625-18-P</v>
      </c>
      <c r="E1110" t="str">
        <f>_xlfn.CONCAT(MID(OP[[#This Row],[Compromisos]],1,10),"-",RIGHT(OP[[#This Row],[Dependencia]],2),"-",MID(OP[[#This Row],[Fuente]],1,1))</f>
        <v>45525-18-P</v>
      </c>
      <c r="F1110" t="str">
        <f>_xlfn.CONCAT(MID(OP[[#This Row],[CDP]],1,10),"-",RIGHT(OP[[#This Row],[Dependencia]],2),"-",MID(OP[[#This Row],[Fuente]],1,1))</f>
        <v>2325-18-P</v>
      </c>
      <c r="G1110" t="s">
        <v>1785</v>
      </c>
      <c r="H1110">
        <v>45728</v>
      </c>
      <c r="I1110">
        <v>45730.128101851849</v>
      </c>
      <c r="J1110" t="s">
        <v>51</v>
      </c>
      <c r="K1110" s="1">
        <v>854100</v>
      </c>
      <c r="L1110" s="1">
        <v>0</v>
      </c>
      <c r="M1110" s="1">
        <v>854100</v>
      </c>
      <c r="N1110" t="s">
        <v>52</v>
      </c>
      <c r="O1110" t="s">
        <v>53</v>
      </c>
      <c r="P1110" t="s">
        <v>169</v>
      </c>
      <c r="Q1110">
        <v>53009124</v>
      </c>
      <c r="R1110" t="s">
        <v>1786</v>
      </c>
      <c r="S1110" t="s">
        <v>56</v>
      </c>
      <c r="T1110" t="s">
        <v>57</v>
      </c>
      <c r="U1110" s="3" t="s">
        <v>1787</v>
      </c>
      <c r="V1110" t="s">
        <v>59</v>
      </c>
      <c r="W1110">
        <v>860034313</v>
      </c>
      <c r="X1110" t="s">
        <v>97</v>
      </c>
      <c r="Y1110">
        <v>923218</v>
      </c>
      <c r="Z1110" t="s">
        <v>1651</v>
      </c>
      <c r="AA1110" t="s">
        <v>1773</v>
      </c>
      <c r="AB1110" t="s">
        <v>1774</v>
      </c>
      <c r="AC1110" t="s">
        <v>64</v>
      </c>
      <c r="AD1110" t="s">
        <v>1652</v>
      </c>
      <c r="AE1110" t="s">
        <v>66</v>
      </c>
      <c r="AF1110" s="1">
        <v>854100</v>
      </c>
      <c r="AG1110" s="1">
        <v>0</v>
      </c>
      <c r="AH1110" s="1">
        <v>0</v>
      </c>
      <c r="AI1110" s="1">
        <v>0</v>
      </c>
      <c r="AJ1110" t="s">
        <v>67</v>
      </c>
      <c r="AM1110" t="s">
        <v>68</v>
      </c>
      <c r="AS1110">
        <v>2325</v>
      </c>
      <c r="AT1110">
        <v>2325</v>
      </c>
      <c r="AU1110">
        <v>45525</v>
      </c>
      <c r="AV1110">
        <v>0</v>
      </c>
      <c r="AX1110">
        <v>42125</v>
      </c>
      <c r="AY1110">
        <v>68529625</v>
      </c>
      <c r="AZ1110" t="s">
        <v>70</v>
      </c>
      <c r="BA1110">
        <v>45726</v>
      </c>
      <c r="BB1110" t="s">
        <v>1775</v>
      </c>
      <c r="BC1110" t="s">
        <v>1782</v>
      </c>
      <c r="BD1110" t="s">
        <v>1783</v>
      </c>
    </row>
    <row r="1111" spans="1:56" x14ac:dyDescent="0.25">
      <c r="A1111" t="str">
        <f>OP[[#This Row],[CODIGO_OP]]&amp;OP[[#This Row],[Rubro]]</f>
        <v>68529725-18-PC-3603-1300-20-20305C-3603025-01</v>
      </c>
      <c r="B1111" t="str">
        <f>OP[[#This Row],[CODIGO_CRP]]&amp;OP[[#This Row],[Rubro]]</f>
        <v>45625-18-PC-3603-1300-20-20305C-3603025-01</v>
      </c>
      <c r="C1111" t="str">
        <f>OP[[#This Row],[CODIGO_CDP]]&amp;OP[[#This Row],[Rubro]]</f>
        <v>2325-18-PC-3603-1300-20-20305C-3603025-01</v>
      </c>
      <c r="D1111" t="str">
        <f>_xlfn.CONCAT(MID(OP[[#This Row],[Numero Documento]],1,10),"-",RIGHT(OP[[#This Row],[Dependencia]],2),"-",MID(OP[[#This Row],[Fuente]],1,1))</f>
        <v>68529725-18-P</v>
      </c>
      <c r="E1111" t="str">
        <f>_xlfn.CONCAT(MID(OP[[#This Row],[Compromisos]],1,10),"-",RIGHT(OP[[#This Row],[Dependencia]],2),"-",MID(OP[[#This Row],[Fuente]],1,1))</f>
        <v>45625-18-P</v>
      </c>
      <c r="F1111" t="str">
        <f>_xlfn.CONCAT(MID(OP[[#This Row],[CDP]],1,10),"-",RIGHT(OP[[#This Row],[Dependencia]],2),"-",MID(OP[[#This Row],[Fuente]],1,1))</f>
        <v>2325-18-P</v>
      </c>
      <c r="G1111" t="s">
        <v>1788</v>
      </c>
      <c r="H1111">
        <v>45728</v>
      </c>
      <c r="I1111">
        <v>45730.128032407411</v>
      </c>
      <c r="J1111" t="s">
        <v>51</v>
      </c>
      <c r="K1111" s="1">
        <v>854100</v>
      </c>
      <c r="L1111" s="1">
        <v>0</v>
      </c>
      <c r="M1111" s="1">
        <v>854100</v>
      </c>
      <c r="N1111" t="s">
        <v>52</v>
      </c>
      <c r="O1111" t="s">
        <v>53</v>
      </c>
      <c r="P1111" t="s">
        <v>169</v>
      </c>
      <c r="Q1111">
        <v>52875741</v>
      </c>
      <c r="R1111" t="s">
        <v>1789</v>
      </c>
      <c r="S1111" t="s">
        <v>56</v>
      </c>
      <c r="T1111" t="s">
        <v>57</v>
      </c>
      <c r="U1111" s="3" t="s">
        <v>1790</v>
      </c>
      <c r="V1111" t="s">
        <v>59</v>
      </c>
      <c r="W1111">
        <v>860034313</v>
      </c>
      <c r="X1111" t="s">
        <v>97</v>
      </c>
      <c r="Y1111">
        <v>923218</v>
      </c>
      <c r="Z1111" t="s">
        <v>1651</v>
      </c>
      <c r="AA1111" t="s">
        <v>1773</v>
      </c>
      <c r="AB1111" t="s">
        <v>1774</v>
      </c>
      <c r="AC1111" t="s">
        <v>64</v>
      </c>
      <c r="AD1111" t="s">
        <v>1652</v>
      </c>
      <c r="AE1111" t="s">
        <v>66</v>
      </c>
      <c r="AF1111" s="1">
        <v>854100</v>
      </c>
      <c r="AG1111" s="1">
        <v>0</v>
      </c>
      <c r="AH1111" s="1">
        <v>0</v>
      </c>
      <c r="AI1111" s="1">
        <v>0</v>
      </c>
      <c r="AJ1111" t="s">
        <v>67</v>
      </c>
      <c r="AM1111" t="s">
        <v>68</v>
      </c>
      <c r="AS1111">
        <v>2325</v>
      </c>
      <c r="AT1111">
        <v>2325</v>
      </c>
      <c r="AU1111">
        <v>45625</v>
      </c>
      <c r="AV1111">
        <v>0</v>
      </c>
      <c r="AX1111">
        <v>42225</v>
      </c>
      <c r="AY1111">
        <v>68529725</v>
      </c>
      <c r="AZ1111" t="s">
        <v>70</v>
      </c>
      <c r="BA1111">
        <v>45726</v>
      </c>
      <c r="BB1111" t="s">
        <v>1775</v>
      </c>
      <c r="BC1111" t="s">
        <v>1782</v>
      </c>
      <c r="BD1111" t="s">
        <v>1783</v>
      </c>
    </row>
    <row r="1112" spans="1:56" x14ac:dyDescent="0.25">
      <c r="A1112" t="str">
        <f>OP[[#This Row],[CODIGO_OP]]&amp;OP[[#This Row],[Rubro]]</f>
        <v>68529825-18-PC-3603-1300-20-20305C-3603025-01</v>
      </c>
      <c r="B1112" t="str">
        <f>OP[[#This Row],[CODIGO_CRP]]&amp;OP[[#This Row],[Rubro]]</f>
        <v>45725-18-PC-3603-1300-20-20305C-3603025-01</v>
      </c>
      <c r="C1112" t="str">
        <f>OP[[#This Row],[CODIGO_CDP]]&amp;OP[[#This Row],[Rubro]]</f>
        <v>2325-18-PC-3603-1300-20-20305C-3603025-01</v>
      </c>
      <c r="D1112" t="str">
        <f>_xlfn.CONCAT(MID(OP[[#This Row],[Numero Documento]],1,10),"-",RIGHT(OP[[#This Row],[Dependencia]],2),"-",MID(OP[[#This Row],[Fuente]],1,1))</f>
        <v>68529825-18-P</v>
      </c>
      <c r="E1112" t="str">
        <f>_xlfn.CONCAT(MID(OP[[#This Row],[Compromisos]],1,10),"-",RIGHT(OP[[#This Row],[Dependencia]],2),"-",MID(OP[[#This Row],[Fuente]],1,1))</f>
        <v>45725-18-P</v>
      </c>
      <c r="F1112" t="str">
        <f>_xlfn.CONCAT(MID(OP[[#This Row],[CDP]],1,10),"-",RIGHT(OP[[#This Row],[Dependencia]],2),"-",MID(OP[[#This Row],[Fuente]],1,1))</f>
        <v>2325-18-P</v>
      </c>
      <c r="G1112" t="s">
        <v>1791</v>
      </c>
      <c r="H1112">
        <v>45728</v>
      </c>
      <c r="I1112">
        <v>45730.12804398148</v>
      </c>
      <c r="J1112" t="s">
        <v>51</v>
      </c>
      <c r="K1112" s="1">
        <v>854100</v>
      </c>
      <c r="L1112" s="1">
        <v>0</v>
      </c>
      <c r="M1112" s="1">
        <v>854100</v>
      </c>
      <c r="N1112" t="s">
        <v>52</v>
      </c>
      <c r="O1112" t="s">
        <v>53</v>
      </c>
      <c r="P1112" t="s">
        <v>169</v>
      </c>
      <c r="Q1112">
        <v>39671704</v>
      </c>
      <c r="R1112" t="s">
        <v>1792</v>
      </c>
      <c r="S1112" t="s">
        <v>56</v>
      </c>
      <c r="T1112" t="s">
        <v>57</v>
      </c>
      <c r="U1112" s="3" t="s">
        <v>1793</v>
      </c>
      <c r="V1112" t="s">
        <v>59</v>
      </c>
      <c r="W1112">
        <v>860034313</v>
      </c>
      <c r="X1112" t="s">
        <v>97</v>
      </c>
      <c r="Y1112">
        <v>923218</v>
      </c>
      <c r="Z1112" t="s">
        <v>1651</v>
      </c>
      <c r="AA1112" t="s">
        <v>1773</v>
      </c>
      <c r="AB1112" t="s">
        <v>1774</v>
      </c>
      <c r="AC1112" t="s">
        <v>64</v>
      </c>
      <c r="AD1112" t="s">
        <v>1652</v>
      </c>
      <c r="AE1112" t="s">
        <v>66</v>
      </c>
      <c r="AF1112" s="1">
        <v>854100</v>
      </c>
      <c r="AG1112" s="1">
        <v>0</v>
      </c>
      <c r="AH1112" s="1">
        <v>0</v>
      </c>
      <c r="AI1112" s="1">
        <v>0</v>
      </c>
      <c r="AJ1112" t="s">
        <v>67</v>
      </c>
      <c r="AM1112" t="s">
        <v>68</v>
      </c>
      <c r="AS1112">
        <v>2325</v>
      </c>
      <c r="AT1112">
        <v>2325</v>
      </c>
      <c r="AU1112">
        <v>45725</v>
      </c>
      <c r="AV1112">
        <v>0</v>
      </c>
      <c r="AX1112">
        <v>42325</v>
      </c>
      <c r="AY1112">
        <v>68529825</v>
      </c>
      <c r="AZ1112" t="s">
        <v>70</v>
      </c>
      <c r="BA1112">
        <v>45726</v>
      </c>
      <c r="BB1112" t="s">
        <v>1775</v>
      </c>
      <c r="BC1112" t="s">
        <v>1782</v>
      </c>
      <c r="BD1112" t="s">
        <v>1783</v>
      </c>
    </row>
    <row r="1113" spans="1:56" x14ac:dyDescent="0.25">
      <c r="A1113" t="str">
        <f>OP[[#This Row],[CODIGO_OP]]&amp;OP[[#This Row],[Rubro]]</f>
        <v>68529925-18-PC-3603-1300-20-20305C-3603025-01</v>
      </c>
      <c r="B1113" t="str">
        <f>OP[[#This Row],[CODIGO_CRP]]&amp;OP[[#This Row],[Rubro]]</f>
        <v>45825-18-PC-3603-1300-20-20305C-3603025-01</v>
      </c>
      <c r="C1113" t="str">
        <f>OP[[#This Row],[CODIGO_CDP]]&amp;OP[[#This Row],[Rubro]]</f>
        <v>2325-18-PC-3603-1300-20-20305C-3603025-01</v>
      </c>
      <c r="D1113" t="str">
        <f>_xlfn.CONCAT(MID(OP[[#This Row],[Numero Documento]],1,10),"-",RIGHT(OP[[#This Row],[Dependencia]],2),"-",MID(OP[[#This Row],[Fuente]],1,1))</f>
        <v>68529925-18-P</v>
      </c>
      <c r="E1113" t="str">
        <f>_xlfn.CONCAT(MID(OP[[#This Row],[Compromisos]],1,10),"-",RIGHT(OP[[#This Row],[Dependencia]],2),"-",MID(OP[[#This Row],[Fuente]],1,1))</f>
        <v>45825-18-P</v>
      </c>
      <c r="F1113" t="str">
        <f>_xlfn.CONCAT(MID(OP[[#This Row],[CDP]],1,10),"-",RIGHT(OP[[#This Row],[Dependencia]],2),"-",MID(OP[[#This Row],[Fuente]],1,1))</f>
        <v>2325-18-P</v>
      </c>
      <c r="G1113" t="s">
        <v>1794</v>
      </c>
      <c r="H1113">
        <v>45728</v>
      </c>
      <c r="I1113">
        <v>45730.127997685187</v>
      </c>
      <c r="J1113" t="s">
        <v>51</v>
      </c>
      <c r="K1113" s="1">
        <v>854100</v>
      </c>
      <c r="L1113" s="1">
        <v>0</v>
      </c>
      <c r="M1113" s="1">
        <v>854100</v>
      </c>
      <c r="N1113" t="s">
        <v>52</v>
      </c>
      <c r="O1113" t="s">
        <v>53</v>
      </c>
      <c r="P1113" t="s">
        <v>169</v>
      </c>
      <c r="Q1113">
        <v>1072194174</v>
      </c>
      <c r="R1113" t="s">
        <v>1795</v>
      </c>
      <c r="S1113" t="s">
        <v>56</v>
      </c>
      <c r="T1113" t="s">
        <v>57</v>
      </c>
      <c r="U1113" s="3" t="s">
        <v>1796</v>
      </c>
      <c r="V1113" t="s">
        <v>59</v>
      </c>
      <c r="W1113">
        <v>860034313</v>
      </c>
      <c r="X1113" t="s">
        <v>97</v>
      </c>
      <c r="Y1113">
        <v>923218</v>
      </c>
      <c r="Z1113" t="s">
        <v>1651</v>
      </c>
      <c r="AA1113" t="s">
        <v>1773</v>
      </c>
      <c r="AB1113" t="s">
        <v>1774</v>
      </c>
      <c r="AC1113" t="s">
        <v>64</v>
      </c>
      <c r="AD1113" t="s">
        <v>1652</v>
      </c>
      <c r="AE1113" t="s">
        <v>66</v>
      </c>
      <c r="AF1113" s="1">
        <v>854100</v>
      </c>
      <c r="AG1113" s="1">
        <v>0</v>
      </c>
      <c r="AH1113" s="1">
        <v>0</v>
      </c>
      <c r="AI1113" s="1">
        <v>0</v>
      </c>
      <c r="AJ1113" t="s">
        <v>67</v>
      </c>
      <c r="AM1113" t="s">
        <v>68</v>
      </c>
      <c r="AS1113">
        <v>2325</v>
      </c>
      <c r="AT1113">
        <v>2325</v>
      </c>
      <c r="AU1113">
        <v>45825</v>
      </c>
      <c r="AV1113">
        <v>0</v>
      </c>
      <c r="AX1113">
        <v>42425</v>
      </c>
      <c r="AY1113">
        <v>68529925</v>
      </c>
      <c r="AZ1113" t="s">
        <v>70</v>
      </c>
      <c r="BA1113">
        <v>45726</v>
      </c>
      <c r="BB1113" t="s">
        <v>1775</v>
      </c>
      <c r="BC1113" t="s">
        <v>1782</v>
      </c>
      <c r="BD1113" t="s">
        <v>1783</v>
      </c>
    </row>
    <row r="1114" spans="1:56" x14ac:dyDescent="0.25">
      <c r="A1114" t="str">
        <f>OP[[#This Row],[CODIGO_OP]]&amp;OP[[#This Row],[Rubro]]</f>
        <v>68530025-18-PC-3603-1300-20-20305C-3603025-01</v>
      </c>
      <c r="B1114" t="str">
        <f>OP[[#This Row],[CODIGO_CRP]]&amp;OP[[#This Row],[Rubro]]</f>
        <v>45925-18-PC-3603-1300-20-20305C-3603025-01</v>
      </c>
      <c r="C1114" t="str">
        <f>OP[[#This Row],[CODIGO_CDP]]&amp;OP[[#This Row],[Rubro]]</f>
        <v>2325-18-PC-3603-1300-20-20305C-3603025-01</v>
      </c>
      <c r="D1114" t="str">
        <f>_xlfn.CONCAT(MID(OP[[#This Row],[Numero Documento]],1,10),"-",RIGHT(OP[[#This Row],[Dependencia]],2),"-",MID(OP[[#This Row],[Fuente]],1,1))</f>
        <v>68530025-18-P</v>
      </c>
      <c r="E1114" t="str">
        <f>_xlfn.CONCAT(MID(OP[[#This Row],[Compromisos]],1,10),"-",RIGHT(OP[[#This Row],[Dependencia]],2),"-",MID(OP[[#This Row],[Fuente]],1,1))</f>
        <v>45925-18-P</v>
      </c>
      <c r="F1114" t="str">
        <f>_xlfn.CONCAT(MID(OP[[#This Row],[CDP]],1,10),"-",RIGHT(OP[[#This Row],[Dependencia]],2),"-",MID(OP[[#This Row],[Fuente]],1,1))</f>
        <v>2325-18-P</v>
      </c>
      <c r="G1114" t="s">
        <v>1797</v>
      </c>
      <c r="H1114">
        <v>45728</v>
      </c>
      <c r="I1114">
        <v>45730.117210648146</v>
      </c>
      <c r="J1114" t="s">
        <v>51</v>
      </c>
      <c r="K1114" s="1">
        <v>854100</v>
      </c>
      <c r="L1114" s="1">
        <v>0</v>
      </c>
      <c r="M1114" s="1">
        <v>854100</v>
      </c>
      <c r="N1114" t="s">
        <v>52</v>
      </c>
      <c r="O1114" t="s">
        <v>53</v>
      </c>
      <c r="P1114" t="s">
        <v>169</v>
      </c>
      <c r="Q1114">
        <v>1020798098</v>
      </c>
      <c r="R1114" t="s">
        <v>1798</v>
      </c>
      <c r="S1114" t="s">
        <v>56</v>
      </c>
      <c r="T1114" t="s">
        <v>57</v>
      </c>
      <c r="U1114" s="3" t="s">
        <v>1799</v>
      </c>
      <c r="V1114" t="s">
        <v>59</v>
      </c>
      <c r="W1114">
        <v>890903938</v>
      </c>
      <c r="X1114" t="s">
        <v>86</v>
      </c>
      <c r="Y1114">
        <v>923218</v>
      </c>
      <c r="Z1114" t="s">
        <v>1651</v>
      </c>
      <c r="AA1114" t="s">
        <v>1773</v>
      </c>
      <c r="AB1114" t="s">
        <v>1774</v>
      </c>
      <c r="AC1114" t="s">
        <v>64</v>
      </c>
      <c r="AD1114" t="s">
        <v>1652</v>
      </c>
      <c r="AE1114" t="s">
        <v>66</v>
      </c>
      <c r="AF1114" s="1">
        <v>854100</v>
      </c>
      <c r="AG1114" s="1">
        <v>0</v>
      </c>
      <c r="AH1114" s="1">
        <v>0</v>
      </c>
      <c r="AI1114" s="1">
        <v>0</v>
      </c>
      <c r="AJ1114" t="s">
        <v>67</v>
      </c>
      <c r="AM1114" t="s">
        <v>68</v>
      </c>
      <c r="AS1114">
        <v>2325</v>
      </c>
      <c r="AT1114">
        <v>2325</v>
      </c>
      <c r="AU1114">
        <v>45925</v>
      </c>
      <c r="AV1114">
        <v>0</v>
      </c>
      <c r="AX1114">
        <v>42525</v>
      </c>
      <c r="AY1114">
        <v>68530025</v>
      </c>
      <c r="AZ1114" t="s">
        <v>70</v>
      </c>
      <c r="BA1114">
        <v>45726</v>
      </c>
      <c r="BB1114" t="s">
        <v>1775</v>
      </c>
      <c r="BC1114" t="s">
        <v>1782</v>
      </c>
      <c r="BD1114" t="s">
        <v>1783</v>
      </c>
    </row>
    <row r="1115" spans="1:56" x14ac:dyDescent="0.25">
      <c r="A1115" t="str">
        <f>OP[[#This Row],[CODIGO_OP]]&amp;OP[[#This Row],[Rubro]]</f>
        <v>68530125-18-PC-3603-1300-20-20305C-3603025-01</v>
      </c>
      <c r="B1115" t="str">
        <f>OP[[#This Row],[CODIGO_CRP]]&amp;OP[[#This Row],[Rubro]]</f>
        <v>46025-18-PC-3603-1300-20-20305C-3603025-01</v>
      </c>
      <c r="C1115" t="str">
        <f>OP[[#This Row],[CODIGO_CDP]]&amp;OP[[#This Row],[Rubro]]</f>
        <v>2325-18-PC-3603-1300-20-20305C-3603025-01</v>
      </c>
      <c r="D1115" t="str">
        <f>_xlfn.CONCAT(MID(OP[[#This Row],[Numero Documento]],1,10),"-",RIGHT(OP[[#This Row],[Dependencia]],2),"-",MID(OP[[#This Row],[Fuente]],1,1))</f>
        <v>68530125-18-P</v>
      </c>
      <c r="E1115" t="str">
        <f>_xlfn.CONCAT(MID(OP[[#This Row],[Compromisos]],1,10),"-",RIGHT(OP[[#This Row],[Dependencia]],2),"-",MID(OP[[#This Row],[Fuente]],1,1))</f>
        <v>46025-18-P</v>
      </c>
      <c r="F1115" t="str">
        <f>_xlfn.CONCAT(MID(OP[[#This Row],[CDP]],1,10),"-",RIGHT(OP[[#This Row],[Dependencia]],2),"-",MID(OP[[#This Row],[Fuente]],1,1))</f>
        <v>2325-18-P</v>
      </c>
      <c r="G1115" t="s">
        <v>1800</v>
      </c>
      <c r="H1115">
        <v>45728</v>
      </c>
      <c r="I1115">
        <v>45730.127997685187</v>
      </c>
      <c r="J1115" t="s">
        <v>51</v>
      </c>
      <c r="K1115" s="1">
        <v>854100</v>
      </c>
      <c r="L1115" s="1">
        <v>0</v>
      </c>
      <c r="M1115" s="1">
        <v>854100</v>
      </c>
      <c r="N1115" t="s">
        <v>52</v>
      </c>
      <c r="O1115" t="s">
        <v>53</v>
      </c>
      <c r="P1115" t="s">
        <v>169</v>
      </c>
      <c r="Q1115">
        <v>1024521632</v>
      </c>
      <c r="R1115" t="s">
        <v>1801</v>
      </c>
      <c r="S1115" t="s">
        <v>56</v>
      </c>
      <c r="T1115" t="s">
        <v>57</v>
      </c>
      <c r="U1115" s="3" t="s">
        <v>1802</v>
      </c>
      <c r="V1115" t="s">
        <v>59</v>
      </c>
      <c r="W1115">
        <v>860034313</v>
      </c>
      <c r="X1115" t="s">
        <v>97</v>
      </c>
      <c r="Y1115">
        <v>923218</v>
      </c>
      <c r="Z1115" t="s">
        <v>1651</v>
      </c>
      <c r="AA1115" t="s">
        <v>1773</v>
      </c>
      <c r="AB1115" t="s">
        <v>1774</v>
      </c>
      <c r="AC1115" t="s">
        <v>64</v>
      </c>
      <c r="AD1115" t="s">
        <v>1652</v>
      </c>
      <c r="AE1115" t="s">
        <v>66</v>
      </c>
      <c r="AF1115" s="1">
        <v>854100</v>
      </c>
      <c r="AG1115" s="1">
        <v>0</v>
      </c>
      <c r="AH1115" s="1">
        <v>0</v>
      </c>
      <c r="AI1115" s="1">
        <v>0</v>
      </c>
      <c r="AJ1115" t="s">
        <v>67</v>
      </c>
      <c r="AM1115" t="s">
        <v>68</v>
      </c>
      <c r="AS1115">
        <v>2325</v>
      </c>
      <c r="AT1115">
        <v>2325</v>
      </c>
      <c r="AU1115">
        <v>46025</v>
      </c>
      <c r="AV1115">
        <v>0</v>
      </c>
      <c r="AX1115">
        <v>42625</v>
      </c>
      <c r="AY1115">
        <v>68530125</v>
      </c>
      <c r="AZ1115" t="s">
        <v>70</v>
      </c>
      <c r="BA1115">
        <v>45726</v>
      </c>
      <c r="BB1115" t="s">
        <v>1775</v>
      </c>
      <c r="BC1115" t="s">
        <v>1782</v>
      </c>
      <c r="BD1115" t="s">
        <v>1783</v>
      </c>
    </row>
    <row r="1116" spans="1:56" x14ac:dyDescent="0.25">
      <c r="A1116" t="str">
        <f>OP[[#This Row],[CODIGO_OP]]&amp;OP[[#This Row],[Rubro]]</f>
        <v>68530225-18-PC-3603-1300-20-20305C-3603025-01</v>
      </c>
      <c r="B1116" t="str">
        <f>OP[[#This Row],[CODIGO_CRP]]&amp;OP[[#This Row],[Rubro]]</f>
        <v>46125-18-PC-3603-1300-20-20305C-3603025-01</v>
      </c>
      <c r="C1116" t="str">
        <f>OP[[#This Row],[CODIGO_CDP]]&amp;OP[[#This Row],[Rubro]]</f>
        <v>2325-18-PC-3603-1300-20-20305C-3603025-01</v>
      </c>
      <c r="D1116" t="str">
        <f>_xlfn.CONCAT(MID(OP[[#This Row],[Numero Documento]],1,10),"-",RIGHT(OP[[#This Row],[Dependencia]],2),"-",MID(OP[[#This Row],[Fuente]],1,1))</f>
        <v>68530225-18-P</v>
      </c>
      <c r="E1116" t="str">
        <f>_xlfn.CONCAT(MID(OP[[#This Row],[Compromisos]],1,10),"-",RIGHT(OP[[#This Row],[Dependencia]],2),"-",MID(OP[[#This Row],[Fuente]],1,1))</f>
        <v>46125-18-P</v>
      </c>
      <c r="F1116" t="str">
        <f>_xlfn.CONCAT(MID(OP[[#This Row],[CDP]],1,10),"-",RIGHT(OP[[#This Row],[Dependencia]],2),"-",MID(OP[[#This Row],[Fuente]],1,1))</f>
        <v>2325-18-P</v>
      </c>
      <c r="G1116" t="s">
        <v>1803</v>
      </c>
      <c r="H1116">
        <v>45728</v>
      </c>
      <c r="I1116">
        <v>45730.117268518516</v>
      </c>
      <c r="J1116" t="s">
        <v>51</v>
      </c>
      <c r="K1116" s="1">
        <v>854100</v>
      </c>
      <c r="L1116" s="1">
        <v>0</v>
      </c>
      <c r="M1116" s="1">
        <v>854100</v>
      </c>
      <c r="N1116" t="s">
        <v>52</v>
      </c>
      <c r="O1116" t="s">
        <v>53</v>
      </c>
      <c r="P1116" t="s">
        <v>169</v>
      </c>
      <c r="Q1116">
        <v>40770881</v>
      </c>
      <c r="R1116" t="s">
        <v>1804</v>
      </c>
      <c r="S1116" t="s">
        <v>56</v>
      </c>
      <c r="T1116" t="s">
        <v>57</v>
      </c>
      <c r="U1116" s="3" t="s">
        <v>1805</v>
      </c>
      <c r="V1116" t="s">
        <v>59</v>
      </c>
      <c r="W1116">
        <v>890903938</v>
      </c>
      <c r="X1116" t="s">
        <v>86</v>
      </c>
      <c r="Y1116">
        <v>923218</v>
      </c>
      <c r="Z1116" t="s">
        <v>1651</v>
      </c>
      <c r="AA1116" t="s">
        <v>1773</v>
      </c>
      <c r="AB1116" t="s">
        <v>1774</v>
      </c>
      <c r="AC1116" t="s">
        <v>64</v>
      </c>
      <c r="AD1116" t="s">
        <v>1652</v>
      </c>
      <c r="AE1116" t="s">
        <v>66</v>
      </c>
      <c r="AF1116" s="1">
        <v>854100</v>
      </c>
      <c r="AG1116" s="1">
        <v>0</v>
      </c>
      <c r="AH1116" s="1">
        <v>0</v>
      </c>
      <c r="AI1116" s="1">
        <v>0</v>
      </c>
      <c r="AJ1116" t="s">
        <v>67</v>
      </c>
      <c r="AM1116" t="s">
        <v>68</v>
      </c>
      <c r="AS1116">
        <v>2325</v>
      </c>
      <c r="AT1116">
        <v>2325</v>
      </c>
      <c r="AU1116">
        <v>46125</v>
      </c>
      <c r="AV1116">
        <v>0</v>
      </c>
      <c r="AX1116">
        <v>42725</v>
      </c>
      <c r="AY1116">
        <v>68530225</v>
      </c>
      <c r="AZ1116" t="s">
        <v>70</v>
      </c>
      <c r="BA1116">
        <v>45726</v>
      </c>
      <c r="BB1116" t="s">
        <v>1775</v>
      </c>
      <c r="BC1116" t="s">
        <v>1782</v>
      </c>
      <c r="BD1116" t="s">
        <v>1783</v>
      </c>
    </row>
    <row r="1117" spans="1:56" x14ac:dyDescent="0.25">
      <c r="A1117" t="str">
        <f>OP[[#This Row],[CODIGO_OP]]&amp;OP[[#This Row],[Rubro]]</f>
        <v>68530325-18-PC-3603-1300-20-20305C-3603025-01</v>
      </c>
      <c r="B1117" t="str">
        <f>OP[[#This Row],[CODIGO_CRP]]&amp;OP[[#This Row],[Rubro]]</f>
        <v>46225-18-PC-3603-1300-20-20305C-3603025-01</v>
      </c>
      <c r="C1117" t="str">
        <f>OP[[#This Row],[CODIGO_CDP]]&amp;OP[[#This Row],[Rubro]]</f>
        <v>2325-18-PC-3603-1300-20-20305C-3603025-01</v>
      </c>
      <c r="D1117" t="str">
        <f>_xlfn.CONCAT(MID(OP[[#This Row],[Numero Documento]],1,10),"-",RIGHT(OP[[#This Row],[Dependencia]],2),"-",MID(OP[[#This Row],[Fuente]],1,1))</f>
        <v>68530325-18-P</v>
      </c>
      <c r="E1117" t="str">
        <f>_xlfn.CONCAT(MID(OP[[#This Row],[Compromisos]],1,10),"-",RIGHT(OP[[#This Row],[Dependencia]],2),"-",MID(OP[[#This Row],[Fuente]],1,1))</f>
        <v>46225-18-P</v>
      </c>
      <c r="F1117" t="str">
        <f>_xlfn.CONCAT(MID(OP[[#This Row],[CDP]],1,10),"-",RIGHT(OP[[#This Row],[Dependencia]],2),"-",MID(OP[[#This Row],[Fuente]],1,1))</f>
        <v>2325-18-P</v>
      </c>
      <c r="G1117" t="s">
        <v>1806</v>
      </c>
      <c r="H1117">
        <v>45728</v>
      </c>
      <c r="I1117">
        <v>45730.128113425926</v>
      </c>
      <c r="J1117" t="s">
        <v>51</v>
      </c>
      <c r="K1117" s="1">
        <v>854100</v>
      </c>
      <c r="L1117" s="1">
        <v>0</v>
      </c>
      <c r="M1117" s="1">
        <v>854100</v>
      </c>
      <c r="N1117" t="s">
        <v>52</v>
      </c>
      <c r="O1117" t="s">
        <v>53</v>
      </c>
      <c r="P1117" t="s">
        <v>169</v>
      </c>
      <c r="Q1117">
        <v>51720650</v>
      </c>
      <c r="R1117" t="s">
        <v>1807</v>
      </c>
      <c r="S1117" t="s">
        <v>56</v>
      </c>
      <c r="T1117" t="s">
        <v>57</v>
      </c>
      <c r="U1117" s="3" t="s">
        <v>1808</v>
      </c>
      <c r="V1117" t="s">
        <v>59</v>
      </c>
      <c r="W1117">
        <v>860034313</v>
      </c>
      <c r="X1117" t="s">
        <v>97</v>
      </c>
      <c r="Y1117">
        <v>923218</v>
      </c>
      <c r="Z1117" t="s">
        <v>1651</v>
      </c>
      <c r="AA1117" t="s">
        <v>1773</v>
      </c>
      <c r="AB1117" t="s">
        <v>1774</v>
      </c>
      <c r="AC1117" t="s">
        <v>64</v>
      </c>
      <c r="AD1117" t="s">
        <v>1652</v>
      </c>
      <c r="AE1117" t="s">
        <v>66</v>
      </c>
      <c r="AF1117" s="1">
        <v>854100</v>
      </c>
      <c r="AG1117" s="1">
        <v>0</v>
      </c>
      <c r="AH1117" s="1">
        <v>0</v>
      </c>
      <c r="AI1117" s="1">
        <v>0</v>
      </c>
      <c r="AJ1117" t="s">
        <v>67</v>
      </c>
      <c r="AM1117" t="s">
        <v>68</v>
      </c>
      <c r="AS1117">
        <v>2325</v>
      </c>
      <c r="AT1117">
        <v>2325</v>
      </c>
      <c r="AU1117">
        <v>46225</v>
      </c>
      <c r="AV1117">
        <v>0</v>
      </c>
      <c r="AX1117">
        <v>42825</v>
      </c>
      <c r="AY1117">
        <v>68530325</v>
      </c>
      <c r="AZ1117" t="s">
        <v>70</v>
      </c>
      <c r="BA1117">
        <v>45726</v>
      </c>
      <c r="BB1117" t="s">
        <v>1775</v>
      </c>
      <c r="BC1117" t="s">
        <v>1782</v>
      </c>
      <c r="BD1117" t="s">
        <v>1783</v>
      </c>
    </row>
    <row r="1118" spans="1:56" x14ac:dyDescent="0.25">
      <c r="A1118" t="str">
        <f>OP[[#This Row],[CODIGO_OP]]&amp;OP[[#This Row],[Rubro]]</f>
        <v>68530425-18-PC-3603-1300-20-20305C-3603025-01</v>
      </c>
      <c r="B1118" t="str">
        <f>OP[[#This Row],[CODIGO_CRP]]&amp;OP[[#This Row],[Rubro]]</f>
        <v>46325-18-PC-3603-1300-20-20305C-3603025-01</v>
      </c>
      <c r="C1118" t="str">
        <f>OP[[#This Row],[CODIGO_CDP]]&amp;OP[[#This Row],[Rubro]]</f>
        <v>2325-18-PC-3603-1300-20-20305C-3603025-01</v>
      </c>
      <c r="D1118" t="str">
        <f>_xlfn.CONCAT(MID(OP[[#This Row],[Numero Documento]],1,10),"-",RIGHT(OP[[#This Row],[Dependencia]],2),"-",MID(OP[[#This Row],[Fuente]],1,1))</f>
        <v>68530425-18-P</v>
      </c>
      <c r="E1118" t="str">
        <f>_xlfn.CONCAT(MID(OP[[#This Row],[Compromisos]],1,10),"-",RIGHT(OP[[#This Row],[Dependencia]],2),"-",MID(OP[[#This Row],[Fuente]],1,1))</f>
        <v>46325-18-P</v>
      </c>
      <c r="F1118" t="str">
        <f>_xlfn.CONCAT(MID(OP[[#This Row],[CDP]],1,10),"-",RIGHT(OP[[#This Row],[Dependencia]],2),"-",MID(OP[[#This Row],[Fuente]],1,1))</f>
        <v>2325-18-P</v>
      </c>
      <c r="G1118" t="s">
        <v>1809</v>
      </c>
      <c r="H1118">
        <v>45728</v>
      </c>
      <c r="I1118">
        <v>45730.116932870369</v>
      </c>
      <c r="J1118" t="s">
        <v>51</v>
      </c>
      <c r="K1118" s="1">
        <v>854100</v>
      </c>
      <c r="L1118" s="1">
        <v>0</v>
      </c>
      <c r="M1118" s="1">
        <v>854100</v>
      </c>
      <c r="N1118" t="s">
        <v>52</v>
      </c>
      <c r="O1118" t="s">
        <v>53</v>
      </c>
      <c r="P1118" t="s">
        <v>1770</v>
      </c>
      <c r="Q1118">
        <v>1072190235</v>
      </c>
      <c r="R1118" t="s">
        <v>1810</v>
      </c>
      <c r="S1118" t="s">
        <v>56</v>
      </c>
      <c r="T1118" t="s">
        <v>57</v>
      </c>
      <c r="U1118" s="3" t="s">
        <v>1811</v>
      </c>
      <c r="V1118" t="s">
        <v>59</v>
      </c>
      <c r="W1118">
        <v>890903938</v>
      </c>
      <c r="X1118" t="s">
        <v>86</v>
      </c>
      <c r="Y1118">
        <v>923218</v>
      </c>
      <c r="Z1118" t="s">
        <v>1651</v>
      </c>
      <c r="AA1118" t="s">
        <v>1773</v>
      </c>
      <c r="AB1118" t="s">
        <v>1774</v>
      </c>
      <c r="AC1118" t="s">
        <v>64</v>
      </c>
      <c r="AD1118" t="s">
        <v>1652</v>
      </c>
      <c r="AE1118" t="s">
        <v>66</v>
      </c>
      <c r="AF1118" s="1">
        <v>854100</v>
      </c>
      <c r="AG1118" s="1">
        <v>0</v>
      </c>
      <c r="AH1118" s="1">
        <v>0</v>
      </c>
      <c r="AI1118" s="1">
        <v>0</v>
      </c>
      <c r="AJ1118" t="s">
        <v>67</v>
      </c>
      <c r="AM1118" t="s">
        <v>68</v>
      </c>
      <c r="AS1118">
        <v>2325</v>
      </c>
      <c r="AT1118">
        <v>2325</v>
      </c>
      <c r="AU1118">
        <v>46325</v>
      </c>
      <c r="AV1118">
        <v>0</v>
      </c>
      <c r="AX1118">
        <v>42925</v>
      </c>
      <c r="AY1118">
        <v>68530425</v>
      </c>
      <c r="AZ1118" t="s">
        <v>70</v>
      </c>
      <c r="BA1118">
        <v>45726</v>
      </c>
      <c r="BB1118" t="s">
        <v>1775</v>
      </c>
      <c r="BC1118" t="s">
        <v>1782</v>
      </c>
      <c r="BD1118" t="s">
        <v>1783</v>
      </c>
    </row>
    <row r="1119" spans="1:56" x14ac:dyDescent="0.25">
      <c r="A1119" t="str">
        <f>OP[[#This Row],[CODIGO_OP]]&amp;OP[[#This Row],[Rubro]]</f>
        <v>68530525-18-PC-3603-1300-20-20305C-3603025-01</v>
      </c>
      <c r="B1119" t="str">
        <f>OP[[#This Row],[CODIGO_CRP]]&amp;OP[[#This Row],[Rubro]]</f>
        <v>46425-18-PC-3603-1300-20-20305C-3603025-01</v>
      </c>
      <c r="C1119" t="str">
        <f>OP[[#This Row],[CODIGO_CDP]]&amp;OP[[#This Row],[Rubro]]</f>
        <v>2325-18-PC-3603-1300-20-20305C-3603025-01</v>
      </c>
      <c r="D1119" t="str">
        <f>_xlfn.CONCAT(MID(OP[[#This Row],[Numero Documento]],1,10),"-",RIGHT(OP[[#This Row],[Dependencia]],2),"-",MID(OP[[#This Row],[Fuente]],1,1))</f>
        <v>68530525-18-P</v>
      </c>
      <c r="E1119" t="str">
        <f>_xlfn.CONCAT(MID(OP[[#This Row],[Compromisos]],1,10),"-",RIGHT(OP[[#This Row],[Dependencia]],2),"-",MID(OP[[#This Row],[Fuente]],1,1))</f>
        <v>46425-18-P</v>
      </c>
      <c r="F1119" t="str">
        <f>_xlfn.CONCAT(MID(OP[[#This Row],[CDP]],1,10),"-",RIGHT(OP[[#This Row],[Dependencia]],2),"-",MID(OP[[#This Row],[Fuente]],1,1))</f>
        <v>2325-18-P</v>
      </c>
      <c r="G1119" t="s">
        <v>1812</v>
      </c>
      <c r="H1119">
        <v>45728</v>
      </c>
      <c r="I1119">
        <v>45730.128113425926</v>
      </c>
      <c r="J1119" t="s">
        <v>51</v>
      </c>
      <c r="K1119" s="1">
        <v>854100</v>
      </c>
      <c r="L1119" s="1">
        <v>0</v>
      </c>
      <c r="M1119" s="1">
        <v>854100</v>
      </c>
      <c r="N1119" t="s">
        <v>52</v>
      </c>
      <c r="O1119" t="s">
        <v>53</v>
      </c>
      <c r="P1119" t="s">
        <v>169</v>
      </c>
      <c r="Q1119">
        <v>53041854</v>
      </c>
      <c r="R1119" t="s">
        <v>1813</v>
      </c>
      <c r="S1119" t="s">
        <v>56</v>
      </c>
      <c r="T1119" t="s">
        <v>57</v>
      </c>
      <c r="U1119" s="3" t="s">
        <v>1814</v>
      </c>
      <c r="V1119" t="s">
        <v>59</v>
      </c>
      <c r="W1119">
        <v>860034313</v>
      </c>
      <c r="X1119" t="s">
        <v>97</v>
      </c>
      <c r="Y1119">
        <v>923218</v>
      </c>
      <c r="Z1119" t="s">
        <v>1651</v>
      </c>
      <c r="AA1119" t="s">
        <v>1773</v>
      </c>
      <c r="AB1119" t="s">
        <v>1774</v>
      </c>
      <c r="AC1119" t="s">
        <v>64</v>
      </c>
      <c r="AD1119" t="s">
        <v>1652</v>
      </c>
      <c r="AE1119" t="s">
        <v>66</v>
      </c>
      <c r="AF1119" s="1">
        <v>854100</v>
      </c>
      <c r="AG1119" s="1">
        <v>0</v>
      </c>
      <c r="AH1119" s="1">
        <v>0</v>
      </c>
      <c r="AI1119" s="1">
        <v>0</v>
      </c>
      <c r="AJ1119" t="s">
        <v>67</v>
      </c>
      <c r="AM1119" t="s">
        <v>68</v>
      </c>
      <c r="AS1119">
        <v>2325</v>
      </c>
      <c r="AT1119">
        <v>2325</v>
      </c>
      <c r="AU1119">
        <v>46425</v>
      </c>
      <c r="AV1119">
        <v>0</v>
      </c>
      <c r="AX1119">
        <v>43025</v>
      </c>
      <c r="AY1119">
        <v>68530525</v>
      </c>
      <c r="AZ1119" t="s">
        <v>70</v>
      </c>
      <c r="BA1119">
        <v>45726</v>
      </c>
      <c r="BB1119" t="s">
        <v>1775</v>
      </c>
      <c r="BC1119" t="s">
        <v>1782</v>
      </c>
      <c r="BD1119" t="s">
        <v>1783</v>
      </c>
    </row>
    <row r="1120" spans="1:56" x14ac:dyDescent="0.25">
      <c r="A1120" t="str">
        <f>OP[[#This Row],[CODIGO_OP]]&amp;OP[[#This Row],[Rubro]]</f>
        <v>68530625-18-PC-3603-1300-20-20305C-3603025-01</v>
      </c>
      <c r="B1120" t="str">
        <f>OP[[#This Row],[CODIGO_CRP]]&amp;OP[[#This Row],[Rubro]]</f>
        <v>46525-18-PC-3603-1300-20-20305C-3603025-01</v>
      </c>
      <c r="C1120" t="str">
        <f>OP[[#This Row],[CODIGO_CDP]]&amp;OP[[#This Row],[Rubro]]</f>
        <v>2325-18-PC-3603-1300-20-20305C-3603025-01</v>
      </c>
      <c r="D1120" t="str">
        <f>_xlfn.CONCAT(MID(OP[[#This Row],[Numero Documento]],1,10),"-",RIGHT(OP[[#This Row],[Dependencia]],2),"-",MID(OP[[#This Row],[Fuente]],1,1))</f>
        <v>68530625-18-P</v>
      </c>
      <c r="E1120" t="str">
        <f>_xlfn.CONCAT(MID(OP[[#This Row],[Compromisos]],1,10),"-",RIGHT(OP[[#This Row],[Dependencia]],2),"-",MID(OP[[#This Row],[Fuente]],1,1))</f>
        <v>46525-18-P</v>
      </c>
      <c r="F1120" t="str">
        <f>_xlfn.CONCAT(MID(OP[[#This Row],[CDP]],1,10),"-",RIGHT(OP[[#This Row],[Dependencia]],2),"-",MID(OP[[#This Row],[Fuente]],1,1))</f>
        <v>2325-18-P</v>
      </c>
      <c r="G1120" t="s">
        <v>1815</v>
      </c>
      <c r="H1120">
        <v>45728</v>
      </c>
      <c r="I1120">
        <v>45730.128125000003</v>
      </c>
      <c r="J1120" t="s">
        <v>51</v>
      </c>
      <c r="K1120" s="1">
        <v>854100</v>
      </c>
      <c r="L1120" s="1">
        <v>0</v>
      </c>
      <c r="M1120" s="1">
        <v>854100</v>
      </c>
      <c r="N1120" t="s">
        <v>52</v>
      </c>
      <c r="O1120" t="s">
        <v>53</v>
      </c>
      <c r="P1120" t="s">
        <v>169</v>
      </c>
      <c r="Q1120">
        <v>79757881</v>
      </c>
      <c r="R1120" t="s">
        <v>1816</v>
      </c>
      <c r="S1120" t="s">
        <v>56</v>
      </c>
      <c r="T1120" t="s">
        <v>57</v>
      </c>
      <c r="U1120" s="3" t="s">
        <v>1817</v>
      </c>
      <c r="V1120" t="s">
        <v>59</v>
      </c>
      <c r="W1120">
        <v>860034313</v>
      </c>
      <c r="X1120" t="s">
        <v>97</v>
      </c>
      <c r="Y1120">
        <v>923218</v>
      </c>
      <c r="Z1120" t="s">
        <v>1651</v>
      </c>
      <c r="AA1120" t="s">
        <v>1773</v>
      </c>
      <c r="AB1120" t="s">
        <v>1774</v>
      </c>
      <c r="AC1120" t="s">
        <v>64</v>
      </c>
      <c r="AD1120" t="s">
        <v>1652</v>
      </c>
      <c r="AE1120" t="s">
        <v>66</v>
      </c>
      <c r="AF1120" s="1">
        <v>854100</v>
      </c>
      <c r="AG1120" s="1">
        <v>0</v>
      </c>
      <c r="AH1120" s="1">
        <v>0</v>
      </c>
      <c r="AI1120" s="1">
        <v>0</v>
      </c>
      <c r="AJ1120" t="s">
        <v>67</v>
      </c>
      <c r="AM1120" t="s">
        <v>68</v>
      </c>
      <c r="AS1120">
        <v>2325</v>
      </c>
      <c r="AT1120">
        <v>2325</v>
      </c>
      <c r="AU1120">
        <v>46525</v>
      </c>
      <c r="AV1120">
        <v>0</v>
      </c>
      <c r="AX1120">
        <v>43125</v>
      </c>
      <c r="AY1120">
        <v>68530625</v>
      </c>
      <c r="AZ1120" t="s">
        <v>70</v>
      </c>
      <c r="BA1120">
        <v>45726</v>
      </c>
      <c r="BB1120" t="s">
        <v>1775</v>
      </c>
      <c r="BC1120" t="s">
        <v>1782</v>
      </c>
      <c r="BD1120" t="s">
        <v>1783</v>
      </c>
    </row>
    <row r="1121" spans="1:56" x14ac:dyDescent="0.25">
      <c r="A1121" t="str">
        <f>OP[[#This Row],[CODIGO_OP]]&amp;OP[[#This Row],[Rubro]]</f>
        <v>68530725-18-PC-3603-1300-20-20305C-3603025-01</v>
      </c>
      <c r="B1121" t="str">
        <f>OP[[#This Row],[CODIGO_CRP]]&amp;OP[[#This Row],[Rubro]]</f>
        <v>46625-18-PC-3603-1300-20-20305C-3603025-01</v>
      </c>
      <c r="C1121" t="str">
        <f>OP[[#This Row],[CODIGO_CDP]]&amp;OP[[#This Row],[Rubro]]</f>
        <v>2325-18-PC-3603-1300-20-20305C-3603025-01</v>
      </c>
      <c r="D1121" t="str">
        <f>_xlfn.CONCAT(MID(OP[[#This Row],[Numero Documento]],1,10),"-",RIGHT(OP[[#This Row],[Dependencia]],2),"-",MID(OP[[#This Row],[Fuente]],1,1))</f>
        <v>68530725-18-P</v>
      </c>
      <c r="E1121" t="str">
        <f>_xlfn.CONCAT(MID(OP[[#This Row],[Compromisos]],1,10),"-",RIGHT(OP[[#This Row],[Dependencia]],2),"-",MID(OP[[#This Row],[Fuente]],1,1))</f>
        <v>46625-18-P</v>
      </c>
      <c r="F1121" t="str">
        <f>_xlfn.CONCAT(MID(OP[[#This Row],[CDP]],1,10),"-",RIGHT(OP[[#This Row],[Dependencia]],2),"-",MID(OP[[#This Row],[Fuente]],1,1))</f>
        <v>2325-18-P</v>
      </c>
      <c r="G1121" t="s">
        <v>1818</v>
      </c>
      <c r="H1121">
        <v>45728</v>
      </c>
      <c r="I1121">
        <v>45730.127974537034</v>
      </c>
      <c r="J1121" t="s">
        <v>51</v>
      </c>
      <c r="K1121" s="1">
        <v>854100</v>
      </c>
      <c r="L1121" s="1">
        <v>0</v>
      </c>
      <c r="M1121" s="1">
        <v>854100</v>
      </c>
      <c r="N1121" t="s">
        <v>52</v>
      </c>
      <c r="O1121" t="s">
        <v>53</v>
      </c>
      <c r="P1121" t="s">
        <v>169</v>
      </c>
      <c r="Q1121">
        <v>1007664842</v>
      </c>
      <c r="R1121" t="s">
        <v>1819</v>
      </c>
      <c r="S1121" t="s">
        <v>56</v>
      </c>
      <c r="T1121" t="s">
        <v>57</v>
      </c>
      <c r="U1121" s="3" t="s">
        <v>1820</v>
      </c>
      <c r="V1121" t="s">
        <v>59</v>
      </c>
      <c r="W1121">
        <v>860034313</v>
      </c>
      <c r="X1121" t="s">
        <v>97</v>
      </c>
      <c r="Y1121">
        <v>923218</v>
      </c>
      <c r="Z1121" t="s">
        <v>1651</v>
      </c>
      <c r="AA1121" t="s">
        <v>1773</v>
      </c>
      <c r="AB1121" t="s">
        <v>1774</v>
      </c>
      <c r="AC1121" t="s">
        <v>64</v>
      </c>
      <c r="AD1121" t="s">
        <v>1652</v>
      </c>
      <c r="AE1121" t="s">
        <v>66</v>
      </c>
      <c r="AF1121" s="1">
        <v>854100</v>
      </c>
      <c r="AG1121" s="1">
        <v>0</v>
      </c>
      <c r="AH1121" s="1">
        <v>0</v>
      </c>
      <c r="AI1121" s="1">
        <v>0</v>
      </c>
      <c r="AJ1121" t="s">
        <v>67</v>
      </c>
      <c r="AM1121" t="s">
        <v>68</v>
      </c>
      <c r="AS1121">
        <v>2325</v>
      </c>
      <c r="AT1121">
        <v>2325</v>
      </c>
      <c r="AU1121">
        <v>46625</v>
      </c>
      <c r="AV1121">
        <v>0</v>
      </c>
      <c r="AX1121">
        <v>43225</v>
      </c>
      <c r="AY1121">
        <v>68530725</v>
      </c>
      <c r="AZ1121" t="s">
        <v>70</v>
      </c>
      <c r="BA1121">
        <v>45726</v>
      </c>
      <c r="BB1121" t="s">
        <v>1775</v>
      </c>
      <c r="BC1121" t="s">
        <v>1782</v>
      </c>
      <c r="BD1121" t="s">
        <v>1783</v>
      </c>
    </row>
    <row r="1122" spans="1:56" x14ac:dyDescent="0.25">
      <c r="A1122" t="str">
        <f>OP[[#This Row],[CODIGO_OP]]&amp;OP[[#This Row],[Rubro]]</f>
        <v>68530825-18-PC-3603-1300-20-20305C-3603025-01</v>
      </c>
      <c r="B1122" t="str">
        <f>OP[[#This Row],[CODIGO_CRP]]&amp;OP[[#This Row],[Rubro]]</f>
        <v>46725-18-PC-3603-1300-20-20305C-3603025-01</v>
      </c>
      <c r="C1122" t="str">
        <f>OP[[#This Row],[CODIGO_CDP]]&amp;OP[[#This Row],[Rubro]]</f>
        <v>2325-18-PC-3603-1300-20-20305C-3603025-01</v>
      </c>
      <c r="D1122" t="str">
        <f>_xlfn.CONCAT(MID(OP[[#This Row],[Numero Documento]],1,10),"-",RIGHT(OP[[#This Row],[Dependencia]],2),"-",MID(OP[[#This Row],[Fuente]],1,1))</f>
        <v>68530825-18-P</v>
      </c>
      <c r="E1122" t="str">
        <f>_xlfn.CONCAT(MID(OP[[#This Row],[Compromisos]],1,10),"-",RIGHT(OP[[#This Row],[Dependencia]],2),"-",MID(OP[[#This Row],[Fuente]],1,1))</f>
        <v>46725-18-P</v>
      </c>
      <c r="F1122" t="str">
        <f>_xlfn.CONCAT(MID(OP[[#This Row],[CDP]],1,10),"-",RIGHT(OP[[#This Row],[Dependencia]],2),"-",MID(OP[[#This Row],[Fuente]],1,1))</f>
        <v>2325-18-P</v>
      </c>
      <c r="G1122" t="s">
        <v>1821</v>
      </c>
      <c r="H1122">
        <v>45728</v>
      </c>
      <c r="I1122">
        <v>45730.128125000003</v>
      </c>
      <c r="J1122" t="s">
        <v>51</v>
      </c>
      <c r="K1122" s="1">
        <v>854100</v>
      </c>
      <c r="L1122" s="1">
        <v>0</v>
      </c>
      <c r="M1122" s="1">
        <v>854100</v>
      </c>
      <c r="N1122" t="s">
        <v>52</v>
      </c>
      <c r="O1122" t="s">
        <v>53</v>
      </c>
      <c r="P1122" t="s">
        <v>169</v>
      </c>
      <c r="Q1122">
        <v>1003642581</v>
      </c>
      <c r="R1122" t="s">
        <v>1822</v>
      </c>
      <c r="S1122" t="s">
        <v>56</v>
      </c>
      <c r="T1122" t="s">
        <v>57</v>
      </c>
      <c r="U1122" s="3" t="s">
        <v>1823</v>
      </c>
      <c r="V1122" t="s">
        <v>59</v>
      </c>
      <c r="W1122">
        <v>860034313</v>
      </c>
      <c r="X1122" t="s">
        <v>97</v>
      </c>
      <c r="Y1122">
        <v>923218</v>
      </c>
      <c r="Z1122" t="s">
        <v>1651</v>
      </c>
      <c r="AA1122" t="s">
        <v>1773</v>
      </c>
      <c r="AB1122" t="s">
        <v>1774</v>
      </c>
      <c r="AC1122" t="s">
        <v>64</v>
      </c>
      <c r="AD1122" t="s">
        <v>1652</v>
      </c>
      <c r="AE1122" t="s">
        <v>66</v>
      </c>
      <c r="AF1122" s="1">
        <v>854100</v>
      </c>
      <c r="AG1122" s="1">
        <v>0</v>
      </c>
      <c r="AH1122" s="1">
        <v>0</v>
      </c>
      <c r="AI1122" s="1">
        <v>0</v>
      </c>
      <c r="AJ1122" t="s">
        <v>67</v>
      </c>
      <c r="AM1122" t="s">
        <v>68</v>
      </c>
      <c r="AS1122">
        <v>2325</v>
      </c>
      <c r="AT1122">
        <v>2325</v>
      </c>
      <c r="AU1122">
        <v>46725</v>
      </c>
      <c r="AV1122">
        <v>0</v>
      </c>
      <c r="AX1122">
        <v>43325</v>
      </c>
      <c r="AY1122">
        <v>68530825</v>
      </c>
      <c r="AZ1122" t="s">
        <v>70</v>
      </c>
      <c r="BA1122">
        <v>45726</v>
      </c>
      <c r="BB1122" t="s">
        <v>1775</v>
      </c>
      <c r="BC1122" t="s">
        <v>1782</v>
      </c>
      <c r="BD1122" t="s">
        <v>1783</v>
      </c>
    </row>
    <row r="1123" spans="1:56" x14ac:dyDescent="0.25">
      <c r="A1123" t="str">
        <f>OP[[#This Row],[CODIGO_OP]]&amp;OP[[#This Row],[Rubro]]</f>
        <v>68530925-18-PC-3603-1300-20-20305C-3603025-01</v>
      </c>
      <c r="B1123" t="str">
        <f>OP[[#This Row],[CODIGO_CRP]]&amp;OP[[#This Row],[Rubro]]</f>
        <v>46825-18-PC-3603-1300-20-20305C-3603025-01</v>
      </c>
      <c r="C1123" t="str">
        <f>OP[[#This Row],[CODIGO_CDP]]&amp;OP[[#This Row],[Rubro]]</f>
        <v>2325-18-PC-3603-1300-20-20305C-3603025-01</v>
      </c>
      <c r="D1123" t="str">
        <f>_xlfn.CONCAT(MID(OP[[#This Row],[Numero Documento]],1,10),"-",RIGHT(OP[[#This Row],[Dependencia]],2),"-",MID(OP[[#This Row],[Fuente]],1,1))</f>
        <v>68530925-18-P</v>
      </c>
      <c r="E1123" t="str">
        <f>_xlfn.CONCAT(MID(OP[[#This Row],[Compromisos]],1,10),"-",RIGHT(OP[[#This Row],[Dependencia]],2),"-",MID(OP[[#This Row],[Fuente]],1,1))</f>
        <v>46825-18-P</v>
      </c>
      <c r="F1123" t="str">
        <f>_xlfn.CONCAT(MID(OP[[#This Row],[CDP]],1,10),"-",RIGHT(OP[[#This Row],[Dependencia]],2),"-",MID(OP[[#This Row],[Fuente]],1,1))</f>
        <v>2325-18-P</v>
      </c>
      <c r="G1123" t="s">
        <v>1824</v>
      </c>
      <c r="H1123">
        <v>45728</v>
      </c>
      <c r="I1123">
        <v>45730.117268518516</v>
      </c>
      <c r="J1123" t="s">
        <v>51</v>
      </c>
      <c r="K1123" s="1">
        <v>854100</v>
      </c>
      <c r="L1123" s="1">
        <v>0</v>
      </c>
      <c r="M1123" s="1">
        <v>854100</v>
      </c>
      <c r="N1123" t="s">
        <v>52</v>
      </c>
      <c r="O1123" t="s">
        <v>53</v>
      </c>
      <c r="P1123" t="s">
        <v>169</v>
      </c>
      <c r="Q1123">
        <v>53891808</v>
      </c>
      <c r="R1123" t="s">
        <v>1825</v>
      </c>
      <c r="S1123" t="s">
        <v>56</v>
      </c>
      <c r="T1123" t="s">
        <v>57</v>
      </c>
      <c r="U1123" s="3" t="s">
        <v>1826</v>
      </c>
      <c r="V1123" t="s">
        <v>59</v>
      </c>
      <c r="W1123">
        <v>890903938</v>
      </c>
      <c r="X1123" t="s">
        <v>86</v>
      </c>
      <c r="Y1123">
        <v>923218</v>
      </c>
      <c r="Z1123" t="s">
        <v>1651</v>
      </c>
      <c r="AA1123" t="s">
        <v>1773</v>
      </c>
      <c r="AB1123" t="s">
        <v>1774</v>
      </c>
      <c r="AC1123" t="s">
        <v>64</v>
      </c>
      <c r="AD1123" t="s">
        <v>1652</v>
      </c>
      <c r="AE1123" t="s">
        <v>66</v>
      </c>
      <c r="AF1123" s="1">
        <v>854100</v>
      </c>
      <c r="AG1123" s="1">
        <v>0</v>
      </c>
      <c r="AH1123" s="1">
        <v>0</v>
      </c>
      <c r="AI1123" s="1">
        <v>0</v>
      </c>
      <c r="AJ1123" t="s">
        <v>67</v>
      </c>
      <c r="AM1123" t="s">
        <v>68</v>
      </c>
      <c r="AS1123">
        <v>2325</v>
      </c>
      <c r="AT1123">
        <v>2325</v>
      </c>
      <c r="AU1123">
        <v>46825</v>
      </c>
      <c r="AV1123">
        <v>0</v>
      </c>
      <c r="AX1123">
        <v>43425</v>
      </c>
      <c r="AY1123">
        <v>68530925</v>
      </c>
      <c r="AZ1123" t="s">
        <v>70</v>
      </c>
      <c r="BA1123">
        <v>45726</v>
      </c>
      <c r="BB1123" t="s">
        <v>1775</v>
      </c>
      <c r="BC1123" t="s">
        <v>1782</v>
      </c>
      <c r="BD1123" t="s">
        <v>1783</v>
      </c>
    </row>
    <row r="1124" spans="1:56" x14ac:dyDescent="0.25">
      <c r="A1124" t="str">
        <f>OP[[#This Row],[CODIGO_OP]]&amp;OP[[#This Row],[Rubro]]</f>
        <v>68531025-18-PC-3603-1300-20-20305C-3603025-01</v>
      </c>
      <c r="B1124" t="str">
        <f>OP[[#This Row],[CODIGO_CRP]]&amp;OP[[#This Row],[Rubro]]</f>
        <v>46925-18-PC-3603-1300-20-20305C-3603025-01</v>
      </c>
      <c r="C1124" t="str">
        <f>OP[[#This Row],[CODIGO_CDP]]&amp;OP[[#This Row],[Rubro]]</f>
        <v>2325-18-PC-3603-1300-20-20305C-3603025-01</v>
      </c>
      <c r="D1124" t="str">
        <f>_xlfn.CONCAT(MID(OP[[#This Row],[Numero Documento]],1,10),"-",RIGHT(OP[[#This Row],[Dependencia]],2),"-",MID(OP[[#This Row],[Fuente]],1,1))</f>
        <v>68531025-18-P</v>
      </c>
      <c r="E1124" t="str">
        <f>_xlfn.CONCAT(MID(OP[[#This Row],[Compromisos]],1,10),"-",RIGHT(OP[[#This Row],[Dependencia]],2),"-",MID(OP[[#This Row],[Fuente]],1,1))</f>
        <v>46925-18-P</v>
      </c>
      <c r="F1124" t="str">
        <f>_xlfn.CONCAT(MID(OP[[#This Row],[CDP]],1,10),"-",RIGHT(OP[[#This Row],[Dependencia]],2),"-",MID(OP[[#This Row],[Fuente]],1,1))</f>
        <v>2325-18-P</v>
      </c>
      <c r="G1124" t="s">
        <v>1827</v>
      </c>
      <c r="H1124">
        <v>45728</v>
      </c>
      <c r="I1124">
        <v>45730.117222222223</v>
      </c>
      <c r="J1124" t="s">
        <v>51</v>
      </c>
      <c r="K1124" s="1">
        <v>854100</v>
      </c>
      <c r="L1124" s="1">
        <v>0</v>
      </c>
      <c r="M1124" s="1">
        <v>854100</v>
      </c>
      <c r="N1124" t="s">
        <v>52</v>
      </c>
      <c r="O1124" t="s">
        <v>53</v>
      </c>
      <c r="P1124" t="s">
        <v>169</v>
      </c>
      <c r="Q1124">
        <v>1013681696</v>
      </c>
      <c r="R1124" t="s">
        <v>1828</v>
      </c>
      <c r="S1124" t="s">
        <v>56</v>
      </c>
      <c r="T1124" t="s">
        <v>57</v>
      </c>
      <c r="U1124" s="3" t="s">
        <v>1829</v>
      </c>
      <c r="V1124" t="s">
        <v>59</v>
      </c>
      <c r="W1124">
        <v>890903938</v>
      </c>
      <c r="X1124" t="s">
        <v>86</v>
      </c>
      <c r="Y1124">
        <v>923218</v>
      </c>
      <c r="Z1124" t="s">
        <v>1651</v>
      </c>
      <c r="AA1124" t="s">
        <v>1773</v>
      </c>
      <c r="AB1124" t="s">
        <v>1774</v>
      </c>
      <c r="AC1124" t="s">
        <v>64</v>
      </c>
      <c r="AD1124" t="s">
        <v>1652</v>
      </c>
      <c r="AE1124" t="s">
        <v>66</v>
      </c>
      <c r="AF1124" s="1">
        <v>854100</v>
      </c>
      <c r="AG1124" s="1">
        <v>0</v>
      </c>
      <c r="AH1124" s="1">
        <v>0</v>
      </c>
      <c r="AI1124" s="1">
        <v>0</v>
      </c>
      <c r="AJ1124" t="s">
        <v>67</v>
      </c>
      <c r="AM1124" t="s">
        <v>68</v>
      </c>
      <c r="AS1124">
        <v>2325</v>
      </c>
      <c r="AT1124">
        <v>2325</v>
      </c>
      <c r="AU1124">
        <v>46925</v>
      </c>
      <c r="AV1124">
        <v>0</v>
      </c>
      <c r="AX1124">
        <v>43525</v>
      </c>
      <c r="AY1124">
        <v>68531025</v>
      </c>
      <c r="AZ1124" t="s">
        <v>70</v>
      </c>
      <c r="BA1124">
        <v>45726</v>
      </c>
      <c r="BB1124" t="s">
        <v>1775</v>
      </c>
      <c r="BC1124" t="s">
        <v>1782</v>
      </c>
      <c r="BD1124" t="s">
        <v>1783</v>
      </c>
    </row>
    <row r="1125" spans="1:56" x14ac:dyDescent="0.25">
      <c r="A1125" t="str">
        <f>OP[[#This Row],[CODIGO_OP]]&amp;OP[[#This Row],[Rubro]]</f>
        <v>68531125-18-PC-3603-1300-20-20305C-3603025-01</v>
      </c>
      <c r="B1125" t="str">
        <f>OP[[#This Row],[CODIGO_CRP]]&amp;OP[[#This Row],[Rubro]]</f>
        <v>47025-18-PC-3603-1300-20-20305C-3603025-01</v>
      </c>
      <c r="C1125" t="str">
        <f>OP[[#This Row],[CODIGO_CDP]]&amp;OP[[#This Row],[Rubro]]</f>
        <v>2325-18-PC-3603-1300-20-20305C-3603025-01</v>
      </c>
      <c r="D1125" t="str">
        <f>_xlfn.CONCAT(MID(OP[[#This Row],[Numero Documento]],1,10),"-",RIGHT(OP[[#This Row],[Dependencia]],2),"-",MID(OP[[#This Row],[Fuente]],1,1))</f>
        <v>68531125-18-P</v>
      </c>
      <c r="E1125" t="str">
        <f>_xlfn.CONCAT(MID(OP[[#This Row],[Compromisos]],1,10),"-",RIGHT(OP[[#This Row],[Dependencia]],2),"-",MID(OP[[#This Row],[Fuente]],1,1))</f>
        <v>47025-18-P</v>
      </c>
      <c r="F1125" t="str">
        <f>_xlfn.CONCAT(MID(OP[[#This Row],[CDP]],1,10),"-",RIGHT(OP[[#This Row],[Dependencia]],2),"-",MID(OP[[#This Row],[Fuente]],1,1))</f>
        <v>2325-18-P</v>
      </c>
      <c r="G1125" t="s">
        <v>1830</v>
      </c>
      <c r="H1125">
        <v>45728</v>
      </c>
      <c r="I1125">
        <v>45730.116932870369</v>
      </c>
      <c r="J1125" t="s">
        <v>51</v>
      </c>
      <c r="K1125" s="1">
        <v>854100</v>
      </c>
      <c r="L1125" s="1">
        <v>0</v>
      </c>
      <c r="M1125" s="1">
        <v>854100</v>
      </c>
      <c r="N1125" t="s">
        <v>52</v>
      </c>
      <c r="O1125" t="s">
        <v>53</v>
      </c>
      <c r="P1125" t="s">
        <v>169</v>
      </c>
      <c r="Q1125">
        <v>39725500</v>
      </c>
      <c r="R1125" t="s">
        <v>1831</v>
      </c>
      <c r="S1125" t="s">
        <v>56</v>
      </c>
      <c r="T1125" t="s">
        <v>57</v>
      </c>
      <c r="U1125" s="3" t="s">
        <v>1832</v>
      </c>
      <c r="V1125" t="s">
        <v>59</v>
      </c>
      <c r="W1125">
        <v>890903938</v>
      </c>
      <c r="X1125" t="s">
        <v>86</v>
      </c>
      <c r="Y1125">
        <v>923218</v>
      </c>
      <c r="Z1125" t="s">
        <v>1651</v>
      </c>
      <c r="AA1125" t="s">
        <v>1773</v>
      </c>
      <c r="AB1125" t="s">
        <v>1774</v>
      </c>
      <c r="AC1125" t="s">
        <v>64</v>
      </c>
      <c r="AD1125" t="s">
        <v>1652</v>
      </c>
      <c r="AE1125" t="s">
        <v>66</v>
      </c>
      <c r="AF1125" s="1">
        <v>854100</v>
      </c>
      <c r="AG1125" s="1">
        <v>0</v>
      </c>
      <c r="AH1125" s="1">
        <v>0</v>
      </c>
      <c r="AI1125" s="1">
        <v>0</v>
      </c>
      <c r="AJ1125" t="s">
        <v>67</v>
      </c>
      <c r="AM1125" t="s">
        <v>68</v>
      </c>
      <c r="AS1125">
        <v>2325</v>
      </c>
      <c r="AT1125">
        <v>2325</v>
      </c>
      <c r="AU1125">
        <v>47025</v>
      </c>
      <c r="AV1125">
        <v>0</v>
      </c>
      <c r="AX1125">
        <v>43625</v>
      </c>
      <c r="AY1125">
        <v>68531125</v>
      </c>
      <c r="AZ1125" t="s">
        <v>70</v>
      </c>
      <c r="BA1125">
        <v>45726</v>
      </c>
      <c r="BB1125" t="s">
        <v>1775</v>
      </c>
      <c r="BC1125" t="s">
        <v>1782</v>
      </c>
      <c r="BD1125" t="s">
        <v>1783</v>
      </c>
    </row>
    <row r="1126" spans="1:56" x14ac:dyDescent="0.25">
      <c r="A1126" t="str">
        <f>OP[[#This Row],[CODIGO_OP]]&amp;OP[[#This Row],[Rubro]]</f>
        <v>68531225-18-PC-3603-1300-20-20305C-3603025-01</v>
      </c>
      <c r="B1126" t="str">
        <f>OP[[#This Row],[CODIGO_CRP]]&amp;OP[[#This Row],[Rubro]]</f>
        <v>47125-18-PC-3603-1300-20-20305C-3603025-01</v>
      </c>
      <c r="C1126" t="str">
        <f>OP[[#This Row],[CODIGO_CDP]]&amp;OP[[#This Row],[Rubro]]</f>
        <v>2325-18-PC-3603-1300-20-20305C-3603025-01</v>
      </c>
      <c r="D1126" t="str">
        <f>_xlfn.CONCAT(MID(OP[[#This Row],[Numero Documento]],1,10),"-",RIGHT(OP[[#This Row],[Dependencia]],2),"-",MID(OP[[#This Row],[Fuente]],1,1))</f>
        <v>68531225-18-P</v>
      </c>
      <c r="E1126" t="str">
        <f>_xlfn.CONCAT(MID(OP[[#This Row],[Compromisos]],1,10),"-",RIGHT(OP[[#This Row],[Dependencia]],2),"-",MID(OP[[#This Row],[Fuente]],1,1))</f>
        <v>47125-18-P</v>
      </c>
      <c r="F1126" t="str">
        <f>_xlfn.CONCAT(MID(OP[[#This Row],[CDP]],1,10),"-",RIGHT(OP[[#This Row],[Dependencia]],2),"-",MID(OP[[#This Row],[Fuente]],1,1))</f>
        <v>2325-18-P</v>
      </c>
      <c r="G1126" t="s">
        <v>1833</v>
      </c>
      <c r="H1126">
        <v>45728</v>
      </c>
      <c r="I1126">
        <v>45730.117280092592</v>
      </c>
      <c r="J1126" t="s">
        <v>51</v>
      </c>
      <c r="K1126" s="1">
        <v>854100</v>
      </c>
      <c r="L1126" s="1">
        <v>0</v>
      </c>
      <c r="M1126" s="1">
        <v>854100</v>
      </c>
      <c r="N1126" t="s">
        <v>52</v>
      </c>
      <c r="O1126" t="s">
        <v>53</v>
      </c>
      <c r="P1126" t="s">
        <v>169</v>
      </c>
      <c r="Q1126">
        <v>52527470</v>
      </c>
      <c r="R1126" t="s">
        <v>1834</v>
      </c>
      <c r="S1126" t="s">
        <v>56</v>
      </c>
      <c r="T1126" t="s">
        <v>57</v>
      </c>
      <c r="U1126" s="3" t="s">
        <v>1835</v>
      </c>
      <c r="V1126" t="s">
        <v>59</v>
      </c>
      <c r="W1126">
        <v>890903938</v>
      </c>
      <c r="X1126" t="s">
        <v>86</v>
      </c>
      <c r="Y1126">
        <v>923218</v>
      </c>
      <c r="Z1126" t="s">
        <v>1651</v>
      </c>
      <c r="AA1126" t="s">
        <v>1773</v>
      </c>
      <c r="AB1126" t="s">
        <v>1774</v>
      </c>
      <c r="AC1126" t="s">
        <v>64</v>
      </c>
      <c r="AD1126" t="s">
        <v>1652</v>
      </c>
      <c r="AE1126" t="s">
        <v>66</v>
      </c>
      <c r="AF1126" s="1">
        <v>854100</v>
      </c>
      <c r="AG1126" s="1">
        <v>0</v>
      </c>
      <c r="AH1126" s="1">
        <v>0</v>
      </c>
      <c r="AI1126" s="1">
        <v>0</v>
      </c>
      <c r="AJ1126" t="s">
        <v>67</v>
      </c>
      <c r="AM1126" t="s">
        <v>68</v>
      </c>
      <c r="AS1126">
        <v>2325</v>
      </c>
      <c r="AT1126">
        <v>2325</v>
      </c>
      <c r="AU1126">
        <v>47125</v>
      </c>
      <c r="AV1126">
        <v>0</v>
      </c>
      <c r="AX1126">
        <v>43725</v>
      </c>
      <c r="AY1126">
        <v>68531225</v>
      </c>
      <c r="AZ1126" t="s">
        <v>70</v>
      </c>
      <c r="BA1126">
        <v>45726</v>
      </c>
      <c r="BB1126" t="s">
        <v>1775</v>
      </c>
      <c r="BC1126" t="s">
        <v>1782</v>
      </c>
      <c r="BD1126" t="s">
        <v>1783</v>
      </c>
    </row>
    <row r="1127" spans="1:56" x14ac:dyDescent="0.25">
      <c r="A1127" t="str">
        <f>OP[[#This Row],[CODIGO_OP]]&amp;OP[[#This Row],[Rubro]]</f>
        <v>68531325-18-PC-3603-1300-20-20305C-3603025-01</v>
      </c>
      <c r="B1127" t="str">
        <f>OP[[#This Row],[CODIGO_CRP]]&amp;OP[[#This Row],[Rubro]]</f>
        <v>47225-18-PC-3603-1300-20-20305C-3603025-01</v>
      </c>
      <c r="C1127" t="str">
        <f>OP[[#This Row],[CODIGO_CDP]]&amp;OP[[#This Row],[Rubro]]</f>
        <v>2325-18-PC-3603-1300-20-20305C-3603025-01</v>
      </c>
      <c r="D1127" t="str">
        <f>_xlfn.CONCAT(MID(OP[[#This Row],[Numero Documento]],1,10),"-",RIGHT(OP[[#This Row],[Dependencia]],2),"-",MID(OP[[#This Row],[Fuente]],1,1))</f>
        <v>68531325-18-P</v>
      </c>
      <c r="E1127" t="str">
        <f>_xlfn.CONCAT(MID(OP[[#This Row],[Compromisos]],1,10),"-",RIGHT(OP[[#This Row],[Dependencia]],2),"-",MID(OP[[#This Row],[Fuente]],1,1))</f>
        <v>47225-18-P</v>
      </c>
      <c r="F1127" t="str">
        <f>_xlfn.CONCAT(MID(OP[[#This Row],[CDP]],1,10),"-",RIGHT(OP[[#This Row],[Dependencia]],2),"-",MID(OP[[#This Row],[Fuente]],1,1))</f>
        <v>2325-18-P</v>
      </c>
      <c r="G1127" t="s">
        <v>1836</v>
      </c>
      <c r="H1127">
        <v>45728</v>
      </c>
      <c r="I1127">
        <v>45730.128125000003</v>
      </c>
      <c r="J1127" t="s">
        <v>51</v>
      </c>
      <c r="K1127" s="1">
        <v>854100</v>
      </c>
      <c r="L1127" s="1">
        <v>0</v>
      </c>
      <c r="M1127" s="1">
        <v>854100</v>
      </c>
      <c r="N1127" t="s">
        <v>52</v>
      </c>
      <c r="O1127" t="s">
        <v>53</v>
      </c>
      <c r="P1127" t="s">
        <v>169</v>
      </c>
      <c r="Q1127">
        <v>1024514769</v>
      </c>
      <c r="R1127" t="s">
        <v>1837</v>
      </c>
      <c r="S1127" t="s">
        <v>56</v>
      </c>
      <c r="T1127" t="s">
        <v>57</v>
      </c>
      <c r="U1127" s="3" t="s">
        <v>1838</v>
      </c>
      <c r="V1127" t="s">
        <v>59</v>
      </c>
      <c r="W1127">
        <v>860034313</v>
      </c>
      <c r="X1127" t="s">
        <v>97</v>
      </c>
      <c r="Y1127">
        <v>923218</v>
      </c>
      <c r="Z1127" t="s">
        <v>1651</v>
      </c>
      <c r="AA1127" t="s">
        <v>1773</v>
      </c>
      <c r="AB1127" t="s">
        <v>1774</v>
      </c>
      <c r="AC1127" t="s">
        <v>64</v>
      </c>
      <c r="AD1127" t="s">
        <v>1652</v>
      </c>
      <c r="AE1127" t="s">
        <v>66</v>
      </c>
      <c r="AF1127" s="1">
        <v>854100</v>
      </c>
      <c r="AG1127" s="1">
        <v>0</v>
      </c>
      <c r="AH1127" s="1">
        <v>0</v>
      </c>
      <c r="AI1127" s="1">
        <v>0</v>
      </c>
      <c r="AJ1127" t="s">
        <v>67</v>
      </c>
      <c r="AM1127" t="s">
        <v>68</v>
      </c>
      <c r="AS1127">
        <v>2325</v>
      </c>
      <c r="AT1127">
        <v>2325</v>
      </c>
      <c r="AU1127">
        <v>47225</v>
      </c>
      <c r="AV1127">
        <v>0</v>
      </c>
      <c r="AX1127">
        <v>43825</v>
      </c>
      <c r="AY1127">
        <v>68531325</v>
      </c>
      <c r="AZ1127" t="s">
        <v>70</v>
      </c>
      <c r="BA1127">
        <v>45726</v>
      </c>
      <c r="BB1127" t="s">
        <v>1775</v>
      </c>
      <c r="BC1127" t="s">
        <v>1782</v>
      </c>
      <c r="BD1127" t="s">
        <v>1783</v>
      </c>
    </row>
    <row r="1128" spans="1:56" x14ac:dyDescent="0.25">
      <c r="A1128" t="str">
        <f>OP[[#This Row],[CODIGO_OP]]&amp;OP[[#This Row],[Rubro]]</f>
        <v>68531425-18-PC-3603-1300-20-20305C-3603025-01</v>
      </c>
      <c r="B1128" t="str">
        <f>OP[[#This Row],[CODIGO_CRP]]&amp;OP[[#This Row],[Rubro]]</f>
        <v>47325-18-PC-3603-1300-20-20305C-3603025-01</v>
      </c>
      <c r="C1128" t="str">
        <f>OP[[#This Row],[CODIGO_CDP]]&amp;OP[[#This Row],[Rubro]]</f>
        <v>2325-18-PC-3603-1300-20-20305C-3603025-01</v>
      </c>
      <c r="D1128" t="str">
        <f>_xlfn.CONCAT(MID(OP[[#This Row],[Numero Documento]],1,10),"-",RIGHT(OP[[#This Row],[Dependencia]],2),"-",MID(OP[[#This Row],[Fuente]],1,1))</f>
        <v>68531425-18-P</v>
      </c>
      <c r="E1128" t="str">
        <f>_xlfn.CONCAT(MID(OP[[#This Row],[Compromisos]],1,10),"-",RIGHT(OP[[#This Row],[Dependencia]],2),"-",MID(OP[[#This Row],[Fuente]],1,1))</f>
        <v>47325-18-P</v>
      </c>
      <c r="F1128" t="str">
        <f>_xlfn.CONCAT(MID(OP[[#This Row],[CDP]],1,10),"-",RIGHT(OP[[#This Row],[Dependencia]],2),"-",MID(OP[[#This Row],[Fuente]],1,1))</f>
        <v>2325-18-P</v>
      </c>
      <c r="G1128" t="s">
        <v>1839</v>
      </c>
      <c r="H1128">
        <v>45728</v>
      </c>
      <c r="I1128">
        <v>45730.116782407407</v>
      </c>
      <c r="J1128" t="s">
        <v>51</v>
      </c>
      <c r="K1128" s="1">
        <v>854100</v>
      </c>
      <c r="L1128" s="1">
        <v>0</v>
      </c>
      <c r="M1128" s="1">
        <v>854100</v>
      </c>
      <c r="N1128" t="s">
        <v>52</v>
      </c>
      <c r="O1128" t="s">
        <v>53</v>
      </c>
      <c r="P1128" t="s">
        <v>169</v>
      </c>
      <c r="Q1128">
        <v>3179291</v>
      </c>
      <c r="R1128" t="s">
        <v>1840</v>
      </c>
      <c r="S1128" t="s">
        <v>56</v>
      </c>
      <c r="T1128" t="s">
        <v>57</v>
      </c>
      <c r="U1128" s="3" t="s">
        <v>1841</v>
      </c>
      <c r="V1128" t="s">
        <v>59</v>
      </c>
      <c r="W1128">
        <v>890903938</v>
      </c>
      <c r="X1128" t="s">
        <v>86</v>
      </c>
      <c r="Y1128">
        <v>923218</v>
      </c>
      <c r="Z1128" t="s">
        <v>1651</v>
      </c>
      <c r="AA1128" t="s">
        <v>1773</v>
      </c>
      <c r="AB1128" t="s">
        <v>1774</v>
      </c>
      <c r="AC1128" t="s">
        <v>64</v>
      </c>
      <c r="AD1128" t="s">
        <v>1652</v>
      </c>
      <c r="AE1128" t="s">
        <v>66</v>
      </c>
      <c r="AF1128" s="1">
        <v>854100</v>
      </c>
      <c r="AG1128" s="1">
        <v>0</v>
      </c>
      <c r="AH1128" s="1">
        <v>0</v>
      </c>
      <c r="AI1128" s="1">
        <v>0</v>
      </c>
      <c r="AJ1128" t="s">
        <v>67</v>
      </c>
      <c r="AM1128" t="s">
        <v>68</v>
      </c>
      <c r="AS1128">
        <v>2325</v>
      </c>
      <c r="AT1128">
        <v>2325</v>
      </c>
      <c r="AU1128">
        <v>47325</v>
      </c>
      <c r="AV1128">
        <v>0</v>
      </c>
      <c r="AX1128">
        <v>43925</v>
      </c>
      <c r="AY1128">
        <v>68531425</v>
      </c>
      <c r="AZ1128" t="s">
        <v>70</v>
      </c>
      <c r="BA1128">
        <v>45726</v>
      </c>
      <c r="BB1128" t="s">
        <v>1775</v>
      </c>
      <c r="BC1128" t="s">
        <v>1782</v>
      </c>
      <c r="BD1128" t="s">
        <v>1783</v>
      </c>
    </row>
    <row r="1129" spans="1:56" x14ac:dyDescent="0.25">
      <c r="A1129" t="str">
        <f>OP[[#This Row],[CODIGO_OP]]&amp;OP[[#This Row],[Rubro]]</f>
        <v>68531525-18-PC-3603-1300-20-20305C-3603025-01</v>
      </c>
      <c r="B1129" t="str">
        <f>OP[[#This Row],[CODIGO_CRP]]&amp;OP[[#This Row],[Rubro]]</f>
        <v>47425-18-PC-3603-1300-20-20305C-3603025-01</v>
      </c>
      <c r="C1129" t="str">
        <f>OP[[#This Row],[CODIGO_CDP]]&amp;OP[[#This Row],[Rubro]]</f>
        <v>2325-18-PC-3603-1300-20-20305C-3603025-01</v>
      </c>
      <c r="D1129" t="str">
        <f>_xlfn.CONCAT(MID(OP[[#This Row],[Numero Documento]],1,10),"-",RIGHT(OP[[#This Row],[Dependencia]],2),"-",MID(OP[[#This Row],[Fuente]],1,1))</f>
        <v>68531525-18-P</v>
      </c>
      <c r="E1129" t="str">
        <f>_xlfn.CONCAT(MID(OP[[#This Row],[Compromisos]],1,10),"-",RIGHT(OP[[#This Row],[Dependencia]],2),"-",MID(OP[[#This Row],[Fuente]],1,1))</f>
        <v>47425-18-P</v>
      </c>
      <c r="F1129" t="str">
        <f>_xlfn.CONCAT(MID(OP[[#This Row],[CDP]],1,10),"-",RIGHT(OP[[#This Row],[Dependencia]],2),"-",MID(OP[[#This Row],[Fuente]],1,1))</f>
        <v>2325-18-P</v>
      </c>
      <c r="G1129" t="s">
        <v>1842</v>
      </c>
      <c r="H1129">
        <v>45728</v>
      </c>
      <c r="I1129">
        <v>45730.126597222225</v>
      </c>
      <c r="J1129" t="s">
        <v>51</v>
      </c>
      <c r="K1129" s="1">
        <v>854100</v>
      </c>
      <c r="L1129" s="1">
        <v>0</v>
      </c>
      <c r="M1129" s="1">
        <v>854100</v>
      </c>
      <c r="N1129" t="s">
        <v>52</v>
      </c>
      <c r="O1129" t="s">
        <v>53</v>
      </c>
      <c r="P1129" t="s">
        <v>169</v>
      </c>
      <c r="Q1129">
        <v>1007388734</v>
      </c>
      <c r="R1129" t="s">
        <v>1843</v>
      </c>
      <c r="S1129" t="s">
        <v>56</v>
      </c>
      <c r="T1129" t="s">
        <v>57</v>
      </c>
      <c r="U1129" s="3" t="s">
        <v>1844</v>
      </c>
      <c r="V1129" t="s">
        <v>59</v>
      </c>
      <c r="W1129">
        <v>860035827</v>
      </c>
      <c r="X1129" t="s">
        <v>378</v>
      </c>
      <c r="Y1129">
        <v>923218</v>
      </c>
      <c r="Z1129" t="s">
        <v>1651</v>
      </c>
      <c r="AA1129" t="s">
        <v>1773</v>
      </c>
      <c r="AB1129" t="s">
        <v>1774</v>
      </c>
      <c r="AC1129" t="s">
        <v>64</v>
      </c>
      <c r="AD1129" t="s">
        <v>1652</v>
      </c>
      <c r="AE1129" t="s">
        <v>66</v>
      </c>
      <c r="AF1129" s="1">
        <v>854100</v>
      </c>
      <c r="AG1129" s="1">
        <v>0</v>
      </c>
      <c r="AH1129" s="1">
        <v>0</v>
      </c>
      <c r="AI1129" s="1">
        <v>0</v>
      </c>
      <c r="AJ1129" t="s">
        <v>67</v>
      </c>
      <c r="AM1129" t="s">
        <v>68</v>
      </c>
      <c r="AS1129">
        <v>2325</v>
      </c>
      <c r="AT1129">
        <v>2325</v>
      </c>
      <c r="AU1129">
        <v>47425</v>
      </c>
      <c r="AV1129">
        <v>0</v>
      </c>
      <c r="AX1129">
        <v>44025</v>
      </c>
      <c r="AY1129">
        <v>68531525</v>
      </c>
      <c r="AZ1129" t="s">
        <v>70</v>
      </c>
      <c r="BA1129">
        <v>45726</v>
      </c>
      <c r="BB1129" t="s">
        <v>1775</v>
      </c>
      <c r="BC1129" t="s">
        <v>1782</v>
      </c>
      <c r="BD1129" t="s">
        <v>1783</v>
      </c>
    </row>
    <row r="1130" spans="1:56" x14ac:dyDescent="0.25">
      <c r="A1130" t="str">
        <f>OP[[#This Row],[CODIGO_OP]]&amp;OP[[#This Row],[Rubro]]</f>
        <v>68531625-18-PC-3603-1300-20-20305C-3603025-01</v>
      </c>
      <c r="B1130" t="str">
        <f>OP[[#This Row],[CODIGO_CRP]]&amp;OP[[#This Row],[Rubro]]</f>
        <v>47525-18-PC-3603-1300-20-20305C-3603025-01</v>
      </c>
      <c r="C1130" t="str">
        <f>OP[[#This Row],[CODIGO_CDP]]&amp;OP[[#This Row],[Rubro]]</f>
        <v>2325-18-PC-3603-1300-20-20305C-3603025-01</v>
      </c>
      <c r="D1130" t="str">
        <f>_xlfn.CONCAT(MID(OP[[#This Row],[Numero Documento]],1,10),"-",RIGHT(OP[[#This Row],[Dependencia]],2),"-",MID(OP[[#This Row],[Fuente]],1,1))</f>
        <v>68531625-18-P</v>
      </c>
      <c r="E1130" t="str">
        <f>_xlfn.CONCAT(MID(OP[[#This Row],[Compromisos]],1,10),"-",RIGHT(OP[[#This Row],[Dependencia]],2),"-",MID(OP[[#This Row],[Fuente]],1,1))</f>
        <v>47525-18-P</v>
      </c>
      <c r="F1130" t="str">
        <f>_xlfn.CONCAT(MID(OP[[#This Row],[CDP]],1,10),"-",RIGHT(OP[[#This Row],[Dependencia]],2),"-",MID(OP[[#This Row],[Fuente]],1,1))</f>
        <v>2325-18-P</v>
      </c>
      <c r="G1130" t="s">
        <v>1845</v>
      </c>
      <c r="H1130">
        <v>45728</v>
      </c>
      <c r="I1130">
        <v>45730.128240740742</v>
      </c>
      <c r="J1130" t="s">
        <v>51</v>
      </c>
      <c r="K1130" s="1">
        <v>854100</v>
      </c>
      <c r="L1130" s="1">
        <v>0</v>
      </c>
      <c r="M1130" s="1">
        <v>854100</v>
      </c>
      <c r="N1130" t="s">
        <v>52</v>
      </c>
      <c r="O1130" t="s">
        <v>53</v>
      </c>
      <c r="P1130" t="s">
        <v>169</v>
      </c>
      <c r="Q1130">
        <v>1072188338</v>
      </c>
      <c r="R1130" t="s">
        <v>1846</v>
      </c>
      <c r="S1130" t="s">
        <v>56</v>
      </c>
      <c r="T1130" t="s">
        <v>57</v>
      </c>
      <c r="U1130" s="3" t="s">
        <v>1847</v>
      </c>
      <c r="V1130" t="s">
        <v>59</v>
      </c>
      <c r="W1130">
        <v>860034313</v>
      </c>
      <c r="X1130" t="s">
        <v>97</v>
      </c>
      <c r="Y1130">
        <v>923218</v>
      </c>
      <c r="Z1130" t="s">
        <v>1651</v>
      </c>
      <c r="AA1130" t="s">
        <v>1773</v>
      </c>
      <c r="AB1130" t="s">
        <v>1774</v>
      </c>
      <c r="AC1130" t="s">
        <v>64</v>
      </c>
      <c r="AD1130" t="s">
        <v>1652</v>
      </c>
      <c r="AE1130" t="s">
        <v>66</v>
      </c>
      <c r="AF1130" s="1">
        <v>854100</v>
      </c>
      <c r="AG1130" s="1">
        <v>0</v>
      </c>
      <c r="AH1130" s="1">
        <v>0</v>
      </c>
      <c r="AI1130" s="1">
        <v>0</v>
      </c>
      <c r="AJ1130" t="s">
        <v>67</v>
      </c>
      <c r="AM1130" t="s">
        <v>68</v>
      </c>
      <c r="AS1130">
        <v>2325</v>
      </c>
      <c r="AT1130">
        <v>2325</v>
      </c>
      <c r="AU1130">
        <v>47525</v>
      </c>
      <c r="AV1130">
        <v>0</v>
      </c>
      <c r="AX1130">
        <v>44125</v>
      </c>
      <c r="AY1130">
        <v>68531625</v>
      </c>
      <c r="AZ1130" t="s">
        <v>70</v>
      </c>
      <c r="BA1130">
        <v>45726</v>
      </c>
      <c r="BB1130" t="s">
        <v>1775</v>
      </c>
      <c r="BC1130" t="s">
        <v>1782</v>
      </c>
      <c r="BD1130" t="s">
        <v>1783</v>
      </c>
    </row>
    <row r="1131" spans="1:56" x14ac:dyDescent="0.25">
      <c r="A1131" t="str">
        <f>OP[[#This Row],[CODIGO_OP]]&amp;OP[[#This Row],[Rubro]]</f>
        <v>68531725-18-PC-3603-1300-20-20305C-3603025-01</v>
      </c>
      <c r="B1131" t="str">
        <f>OP[[#This Row],[CODIGO_CRP]]&amp;OP[[#This Row],[Rubro]]</f>
        <v>47625-18-PC-3603-1300-20-20305C-3603025-01</v>
      </c>
      <c r="C1131" t="str">
        <f>OP[[#This Row],[CODIGO_CDP]]&amp;OP[[#This Row],[Rubro]]</f>
        <v>2325-18-PC-3603-1300-20-20305C-3603025-01</v>
      </c>
      <c r="D1131" t="str">
        <f>_xlfn.CONCAT(MID(OP[[#This Row],[Numero Documento]],1,10),"-",RIGHT(OP[[#This Row],[Dependencia]],2),"-",MID(OP[[#This Row],[Fuente]],1,1))</f>
        <v>68531725-18-P</v>
      </c>
      <c r="E1131" t="str">
        <f>_xlfn.CONCAT(MID(OP[[#This Row],[Compromisos]],1,10),"-",RIGHT(OP[[#This Row],[Dependencia]],2),"-",MID(OP[[#This Row],[Fuente]],1,1))</f>
        <v>47625-18-P</v>
      </c>
      <c r="F1131" t="str">
        <f>_xlfn.CONCAT(MID(OP[[#This Row],[CDP]],1,10),"-",RIGHT(OP[[#This Row],[Dependencia]],2),"-",MID(OP[[#This Row],[Fuente]],1,1))</f>
        <v>2325-18-P</v>
      </c>
      <c r="G1131" t="s">
        <v>1848</v>
      </c>
      <c r="H1131">
        <v>45728</v>
      </c>
      <c r="I1131">
        <v>45730.117222222223</v>
      </c>
      <c r="J1131" t="s">
        <v>51</v>
      </c>
      <c r="K1131" s="1">
        <v>854100</v>
      </c>
      <c r="L1131" s="1">
        <v>0</v>
      </c>
      <c r="M1131" s="1">
        <v>854100</v>
      </c>
      <c r="N1131" t="s">
        <v>52</v>
      </c>
      <c r="O1131" t="s">
        <v>53</v>
      </c>
      <c r="P1131" t="s">
        <v>1849</v>
      </c>
      <c r="Q1131">
        <v>5935943</v>
      </c>
      <c r="R1131" t="s">
        <v>1850</v>
      </c>
      <c r="S1131" t="s">
        <v>56</v>
      </c>
      <c r="T1131" t="s">
        <v>57</v>
      </c>
      <c r="U1131" s="3" t="s">
        <v>1851</v>
      </c>
      <c r="V1131" t="s">
        <v>59</v>
      </c>
      <c r="W1131">
        <v>890903938</v>
      </c>
      <c r="X1131" t="s">
        <v>86</v>
      </c>
      <c r="Y1131">
        <v>923218</v>
      </c>
      <c r="Z1131" t="s">
        <v>1651</v>
      </c>
      <c r="AA1131" t="s">
        <v>1773</v>
      </c>
      <c r="AB1131" t="s">
        <v>1774</v>
      </c>
      <c r="AC1131" t="s">
        <v>64</v>
      </c>
      <c r="AD1131" t="s">
        <v>1652</v>
      </c>
      <c r="AE1131" t="s">
        <v>66</v>
      </c>
      <c r="AF1131" s="1">
        <v>854100</v>
      </c>
      <c r="AG1131" s="1">
        <v>0</v>
      </c>
      <c r="AH1131" s="1">
        <v>0</v>
      </c>
      <c r="AI1131" s="1">
        <v>0</v>
      </c>
      <c r="AJ1131" t="s">
        <v>67</v>
      </c>
      <c r="AM1131" t="s">
        <v>68</v>
      </c>
      <c r="AS1131">
        <v>2325</v>
      </c>
      <c r="AT1131">
        <v>2325</v>
      </c>
      <c r="AU1131">
        <v>47625</v>
      </c>
      <c r="AV1131">
        <v>0</v>
      </c>
      <c r="AX1131">
        <v>44225</v>
      </c>
      <c r="AY1131">
        <v>68531725</v>
      </c>
      <c r="AZ1131" t="s">
        <v>70</v>
      </c>
      <c r="BA1131">
        <v>45726</v>
      </c>
      <c r="BB1131" t="s">
        <v>1775</v>
      </c>
      <c r="BC1131" t="s">
        <v>1782</v>
      </c>
      <c r="BD1131" t="s">
        <v>1783</v>
      </c>
    </row>
    <row r="1132" spans="1:56" x14ac:dyDescent="0.25">
      <c r="A1132" t="str">
        <f>OP[[#This Row],[CODIGO_OP]]&amp;OP[[#This Row],[Rubro]]</f>
        <v>68531825-18-PC-3603-1300-20-20305C-3603025-01</v>
      </c>
      <c r="B1132" t="str">
        <f>OP[[#This Row],[CODIGO_CRP]]&amp;OP[[#This Row],[Rubro]]</f>
        <v>47725-18-PC-3603-1300-20-20305C-3603025-01</v>
      </c>
      <c r="C1132" t="str">
        <f>OP[[#This Row],[CODIGO_CDP]]&amp;OP[[#This Row],[Rubro]]</f>
        <v>2325-18-PC-3603-1300-20-20305C-3603025-01</v>
      </c>
      <c r="D1132" t="str">
        <f>_xlfn.CONCAT(MID(OP[[#This Row],[Numero Documento]],1,10),"-",RIGHT(OP[[#This Row],[Dependencia]],2),"-",MID(OP[[#This Row],[Fuente]],1,1))</f>
        <v>68531825-18-P</v>
      </c>
      <c r="E1132" t="str">
        <f>_xlfn.CONCAT(MID(OP[[#This Row],[Compromisos]],1,10),"-",RIGHT(OP[[#This Row],[Dependencia]],2),"-",MID(OP[[#This Row],[Fuente]],1,1))</f>
        <v>47725-18-P</v>
      </c>
      <c r="F1132" t="str">
        <f>_xlfn.CONCAT(MID(OP[[#This Row],[CDP]],1,10),"-",RIGHT(OP[[#This Row],[Dependencia]],2),"-",MID(OP[[#This Row],[Fuente]],1,1))</f>
        <v>2325-18-P</v>
      </c>
      <c r="G1132" t="s">
        <v>1852</v>
      </c>
      <c r="H1132">
        <v>45728</v>
      </c>
      <c r="I1132">
        <v>45730.1172337963</v>
      </c>
      <c r="J1132" t="s">
        <v>51</v>
      </c>
      <c r="K1132" s="1">
        <v>854100</v>
      </c>
      <c r="L1132" s="1">
        <v>0</v>
      </c>
      <c r="M1132" s="1">
        <v>854100</v>
      </c>
      <c r="N1132" t="s">
        <v>52</v>
      </c>
      <c r="O1132" t="s">
        <v>53</v>
      </c>
      <c r="P1132" t="s">
        <v>169</v>
      </c>
      <c r="Q1132">
        <v>1003642059</v>
      </c>
      <c r="R1132" t="s">
        <v>1853</v>
      </c>
      <c r="S1132" t="s">
        <v>56</v>
      </c>
      <c r="T1132" t="s">
        <v>57</v>
      </c>
      <c r="U1132" s="3" t="s">
        <v>1854</v>
      </c>
      <c r="V1132" t="s">
        <v>59</v>
      </c>
      <c r="W1132">
        <v>890903938</v>
      </c>
      <c r="X1132" t="s">
        <v>86</v>
      </c>
      <c r="Y1132">
        <v>923218</v>
      </c>
      <c r="Z1132" t="s">
        <v>1651</v>
      </c>
      <c r="AA1132" t="s">
        <v>1773</v>
      </c>
      <c r="AB1132" t="s">
        <v>1774</v>
      </c>
      <c r="AC1132" t="s">
        <v>64</v>
      </c>
      <c r="AD1132" t="s">
        <v>1652</v>
      </c>
      <c r="AE1132" t="s">
        <v>66</v>
      </c>
      <c r="AF1132" s="1">
        <v>854100</v>
      </c>
      <c r="AG1132" s="1">
        <v>0</v>
      </c>
      <c r="AH1132" s="1">
        <v>0</v>
      </c>
      <c r="AI1132" s="1">
        <v>0</v>
      </c>
      <c r="AJ1132" t="s">
        <v>67</v>
      </c>
      <c r="AM1132" t="s">
        <v>68</v>
      </c>
      <c r="AS1132">
        <v>2325</v>
      </c>
      <c r="AT1132">
        <v>2325</v>
      </c>
      <c r="AU1132">
        <v>47725</v>
      </c>
      <c r="AV1132">
        <v>0</v>
      </c>
      <c r="AX1132">
        <v>44325</v>
      </c>
      <c r="AY1132">
        <v>68531825</v>
      </c>
      <c r="AZ1132" t="s">
        <v>70</v>
      </c>
      <c r="BA1132">
        <v>45726</v>
      </c>
      <c r="BB1132" t="s">
        <v>1775</v>
      </c>
      <c r="BC1132" t="s">
        <v>1782</v>
      </c>
      <c r="BD1132" t="s">
        <v>1783</v>
      </c>
    </row>
    <row r="1133" spans="1:56" x14ac:dyDescent="0.25">
      <c r="A1133" t="str">
        <f>OP[[#This Row],[CODIGO_OP]]&amp;OP[[#This Row],[Rubro]]</f>
        <v>68532025-18-PC-3603-1300-20-20305C-3603025-01</v>
      </c>
      <c r="B1133" t="str">
        <f>OP[[#This Row],[CODIGO_CRP]]&amp;OP[[#This Row],[Rubro]]</f>
        <v>47825-18-PC-3603-1300-20-20305C-3603025-01</v>
      </c>
      <c r="C1133" t="str">
        <f>OP[[#This Row],[CODIGO_CDP]]&amp;OP[[#This Row],[Rubro]]</f>
        <v>2325-18-PC-3603-1300-20-20305C-3603025-01</v>
      </c>
      <c r="D1133" t="str">
        <f>_xlfn.CONCAT(MID(OP[[#This Row],[Numero Documento]],1,10),"-",RIGHT(OP[[#This Row],[Dependencia]],2),"-",MID(OP[[#This Row],[Fuente]],1,1))</f>
        <v>68532025-18-P</v>
      </c>
      <c r="E1133" t="str">
        <f>_xlfn.CONCAT(MID(OP[[#This Row],[Compromisos]],1,10),"-",RIGHT(OP[[#This Row],[Dependencia]],2),"-",MID(OP[[#This Row],[Fuente]],1,1))</f>
        <v>47825-18-P</v>
      </c>
      <c r="F1133" t="str">
        <f>_xlfn.CONCAT(MID(OP[[#This Row],[CDP]],1,10),"-",RIGHT(OP[[#This Row],[Dependencia]],2),"-",MID(OP[[#This Row],[Fuente]],1,1))</f>
        <v>2325-18-P</v>
      </c>
      <c r="G1133" t="s">
        <v>1855</v>
      </c>
      <c r="H1133">
        <v>45728</v>
      </c>
      <c r="I1133">
        <v>45730.1172337963</v>
      </c>
      <c r="J1133" t="s">
        <v>51</v>
      </c>
      <c r="K1133" s="1">
        <v>854100</v>
      </c>
      <c r="L1133" s="1">
        <v>0</v>
      </c>
      <c r="M1133" s="1">
        <v>854100</v>
      </c>
      <c r="N1133" t="s">
        <v>52</v>
      </c>
      <c r="O1133" t="s">
        <v>53</v>
      </c>
      <c r="P1133" t="s">
        <v>169</v>
      </c>
      <c r="Q1133">
        <v>1012339622</v>
      </c>
      <c r="R1133" t="s">
        <v>1856</v>
      </c>
      <c r="S1133" t="s">
        <v>56</v>
      </c>
      <c r="T1133" t="s">
        <v>57</v>
      </c>
      <c r="U1133" s="3" t="s">
        <v>1857</v>
      </c>
      <c r="V1133" t="s">
        <v>59</v>
      </c>
      <c r="W1133">
        <v>890903938</v>
      </c>
      <c r="X1133" t="s">
        <v>86</v>
      </c>
      <c r="Y1133">
        <v>923218</v>
      </c>
      <c r="Z1133" t="s">
        <v>1651</v>
      </c>
      <c r="AA1133" t="s">
        <v>1773</v>
      </c>
      <c r="AB1133" t="s">
        <v>1774</v>
      </c>
      <c r="AC1133" t="s">
        <v>64</v>
      </c>
      <c r="AD1133" t="s">
        <v>1652</v>
      </c>
      <c r="AE1133" t="s">
        <v>66</v>
      </c>
      <c r="AF1133" s="1">
        <v>854100</v>
      </c>
      <c r="AG1133" s="1">
        <v>0</v>
      </c>
      <c r="AH1133" s="1">
        <v>0</v>
      </c>
      <c r="AI1133" s="1">
        <v>0</v>
      </c>
      <c r="AJ1133" t="s">
        <v>67</v>
      </c>
      <c r="AM1133" t="s">
        <v>68</v>
      </c>
      <c r="AS1133">
        <v>2325</v>
      </c>
      <c r="AT1133">
        <v>2325</v>
      </c>
      <c r="AU1133">
        <v>47825</v>
      </c>
      <c r="AV1133">
        <v>0</v>
      </c>
      <c r="AX1133">
        <v>44425</v>
      </c>
      <c r="AY1133">
        <v>68532025</v>
      </c>
      <c r="AZ1133" t="s">
        <v>70</v>
      </c>
      <c r="BA1133">
        <v>45726</v>
      </c>
      <c r="BB1133" t="s">
        <v>1775</v>
      </c>
      <c r="BC1133" t="s">
        <v>1782</v>
      </c>
      <c r="BD1133" t="s">
        <v>1783</v>
      </c>
    </row>
    <row r="1134" spans="1:56" x14ac:dyDescent="0.25">
      <c r="A1134" t="str">
        <f>OP[[#This Row],[CODIGO_OP]]&amp;OP[[#This Row],[Rubro]]</f>
        <v>68532225-18-PC-3603-1300-20-20305C-3603025-01</v>
      </c>
      <c r="B1134" t="str">
        <f>OP[[#This Row],[CODIGO_CRP]]&amp;OP[[#This Row],[Rubro]]</f>
        <v>47925-18-PC-3603-1300-20-20305C-3603025-01</v>
      </c>
      <c r="C1134" t="str">
        <f>OP[[#This Row],[CODIGO_CDP]]&amp;OP[[#This Row],[Rubro]]</f>
        <v>2325-18-PC-3603-1300-20-20305C-3603025-01</v>
      </c>
      <c r="D1134" t="str">
        <f>_xlfn.CONCAT(MID(OP[[#This Row],[Numero Documento]],1,10),"-",RIGHT(OP[[#This Row],[Dependencia]],2),"-",MID(OP[[#This Row],[Fuente]],1,1))</f>
        <v>68532225-18-P</v>
      </c>
      <c r="E1134" t="str">
        <f>_xlfn.CONCAT(MID(OP[[#This Row],[Compromisos]],1,10),"-",RIGHT(OP[[#This Row],[Dependencia]],2),"-",MID(OP[[#This Row],[Fuente]],1,1))</f>
        <v>47925-18-P</v>
      </c>
      <c r="F1134" t="str">
        <f>_xlfn.CONCAT(MID(OP[[#This Row],[CDP]],1,10),"-",RIGHT(OP[[#This Row],[Dependencia]],2),"-",MID(OP[[#This Row],[Fuente]],1,1))</f>
        <v>2325-18-P</v>
      </c>
      <c r="G1134" t="s">
        <v>1858</v>
      </c>
      <c r="H1134">
        <v>45728</v>
      </c>
      <c r="I1134">
        <v>45730.117256944446</v>
      </c>
      <c r="J1134" t="s">
        <v>51</v>
      </c>
      <c r="K1134" s="1">
        <v>854100</v>
      </c>
      <c r="L1134" s="1">
        <v>0</v>
      </c>
      <c r="M1134" s="1">
        <v>854100</v>
      </c>
      <c r="N1134" t="s">
        <v>52</v>
      </c>
      <c r="O1134" t="s">
        <v>53</v>
      </c>
      <c r="P1134" t="s">
        <v>1770</v>
      </c>
      <c r="Q1134">
        <v>1043139348</v>
      </c>
      <c r="R1134" t="s">
        <v>1859</v>
      </c>
      <c r="S1134" t="s">
        <v>56</v>
      </c>
      <c r="T1134" t="s">
        <v>57</v>
      </c>
      <c r="U1134" s="3" t="s">
        <v>1860</v>
      </c>
      <c r="V1134" t="s">
        <v>59</v>
      </c>
      <c r="W1134">
        <v>890903938</v>
      </c>
      <c r="X1134" t="s">
        <v>86</v>
      </c>
      <c r="Y1134">
        <v>923218</v>
      </c>
      <c r="Z1134" t="s">
        <v>1651</v>
      </c>
      <c r="AA1134" t="s">
        <v>1773</v>
      </c>
      <c r="AB1134" t="s">
        <v>1774</v>
      </c>
      <c r="AC1134" t="s">
        <v>64</v>
      </c>
      <c r="AD1134" t="s">
        <v>1652</v>
      </c>
      <c r="AE1134" t="s">
        <v>66</v>
      </c>
      <c r="AF1134" s="1">
        <v>854100</v>
      </c>
      <c r="AG1134" s="1">
        <v>0</v>
      </c>
      <c r="AH1134" s="1">
        <v>0</v>
      </c>
      <c r="AI1134" s="1">
        <v>0</v>
      </c>
      <c r="AJ1134" t="s">
        <v>67</v>
      </c>
      <c r="AM1134" t="s">
        <v>68</v>
      </c>
      <c r="AS1134">
        <v>2325</v>
      </c>
      <c r="AT1134">
        <v>2325</v>
      </c>
      <c r="AU1134">
        <v>47925</v>
      </c>
      <c r="AV1134">
        <v>0</v>
      </c>
      <c r="AX1134">
        <v>44525</v>
      </c>
      <c r="AY1134">
        <v>68532225</v>
      </c>
      <c r="AZ1134" t="s">
        <v>70</v>
      </c>
      <c r="BA1134">
        <v>45726</v>
      </c>
      <c r="BB1134" t="s">
        <v>1775</v>
      </c>
      <c r="BC1134" t="s">
        <v>1782</v>
      </c>
      <c r="BD1134" t="s">
        <v>1783</v>
      </c>
    </row>
    <row r="1135" spans="1:56" x14ac:dyDescent="0.25">
      <c r="A1135" t="str">
        <f>OP[[#This Row],[CODIGO_OP]]&amp;OP[[#This Row],[Rubro]]</f>
        <v>68532325-18-PC-3603-1300-20-20305C-3603025-01</v>
      </c>
      <c r="B1135" t="str">
        <f>OP[[#This Row],[CODIGO_CRP]]&amp;OP[[#This Row],[Rubro]]</f>
        <v>48025-18-PC-3603-1300-20-20305C-3603025-01</v>
      </c>
      <c r="C1135" t="str">
        <f>OP[[#This Row],[CODIGO_CDP]]&amp;OP[[#This Row],[Rubro]]</f>
        <v>2325-18-PC-3603-1300-20-20305C-3603025-01</v>
      </c>
      <c r="D1135" t="str">
        <f>_xlfn.CONCAT(MID(OP[[#This Row],[Numero Documento]],1,10),"-",RIGHT(OP[[#This Row],[Dependencia]],2),"-",MID(OP[[#This Row],[Fuente]],1,1))</f>
        <v>68532325-18-P</v>
      </c>
      <c r="E1135" t="str">
        <f>_xlfn.CONCAT(MID(OP[[#This Row],[Compromisos]],1,10),"-",RIGHT(OP[[#This Row],[Dependencia]],2),"-",MID(OP[[#This Row],[Fuente]],1,1))</f>
        <v>48025-18-P</v>
      </c>
      <c r="F1135" t="str">
        <f>_xlfn.CONCAT(MID(OP[[#This Row],[CDP]],1,10),"-",RIGHT(OP[[#This Row],[Dependencia]],2),"-",MID(OP[[#This Row],[Fuente]],1,1))</f>
        <v>2325-18-P</v>
      </c>
      <c r="G1135" t="s">
        <v>1861</v>
      </c>
      <c r="H1135">
        <v>45728</v>
      </c>
      <c r="I1135">
        <v>45730.116782407407</v>
      </c>
      <c r="J1135" t="s">
        <v>51</v>
      </c>
      <c r="K1135" s="1">
        <v>854100</v>
      </c>
      <c r="L1135" s="1">
        <v>0</v>
      </c>
      <c r="M1135" s="1">
        <v>854100</v>
      </c>
      <c r="N1135" t="s">
        <v>52</v>
      </c>
      <c r="O1135" t="s">
        <v>53</v>
      </c>
      <c r="P1135" t="s">
        <v>1770</v>
      </c>
      <c r="Q1135">
        <v>1049022400</v>
      </c>
      <c r="R1135" t="s">
        <v>1862</v>
      </c>
      <c r="S1135" t="s">
        <v>56</v>
      </c>
      <c r="T1135" t="s">
        <v>57</v>
      </c>
      <c r="U1135" s="3" t="s">
        <v>1863</v>
      </c>
      <c r="V1135" t="s">
        <v>59</v>
      </c>
      <c r="W1135">
        <v>890903938</v>
      </c>
      <c r="X1135" t="s">
        <v>86</v>
      </c>
      <c r="Y1135">
        <v>923218</v>
      </c>
      <c r="Z1135" t="s">
        <v>1651</v>
      </c>
      <c r="AA1135" t="s">
        <v>1773</v>
      </c>
      <c r="AB1135" t="s">
        <v>1774</v>
      </c>
      <c r="AC1135" t="s">
        <v>64</v>
      </c>
      <c r="AD1135" t="s">
        <v>1652</v>
      </c>
      <c r="AE1135" t="s">
        <v>66</v>
      </c>
      <c r="AF1135" s="1">
        <v>854100</v>
      </c>
      <c r="AG1135" s="1">
        <v>0</v>
      </c>
      <c r="AH1135" s="1">
        <v>0</v>
      </c>
      <c r="AI1135" s="1">
        <v>0</v>
      </c>
      <c r="AJ1135" t="s">
        <v>67</v>
      </c>
      <c r="AM1135" t="s">
        <v>68</v>
      </c>
      <c r="AS1135">
        <v>2325</v>
      </c>
      <c r="AT1135">
        <v>2325</v>
      </c>
      <c r="AU1135">
        <v>48025</v>
      </c>
      <c r="AV1135">
        <v>0</v>
      </c>
      <c r="AX1135">
        <v>44625</v>
      </c>
      <c r="AY1135">
        <v>68532325</v>
      </c>
      <c r="AZ1135" t="s">
        <v>70</v>
      </c>
      <c r="BA1135">
        <v>45726</v>
      </c>
      <c r="BB1135" t="s">
        <v>1775</v>
      </c>
      <c r="BC1135" t="s">
        <v>1782</v>
      </c>
      <c r="BD1135" t="s">
        <v>1783</v>
      </c>
    </row>
    <row r="1136" spans="1:56" x14ac:dyDescent="0.25">
      <c r="A1136" t="str">
        <f>OP[[#This Row],[CODIGO_OP]]&amp;OP[[#This Row],[Rubro]]</f>
        <v>68532425-18-PC-3603-1300-20-20305C-3603025-01</v>
      </c>
      <c r="B1136" t="str">
        <f>OP[[#This Row],[CODIGO_CRP]]&amp;OP[[#This Row],[Rubro]]</f>
        <v>48125-18-PC-3603-1300-20-20305C-3603025-01</v>
      </c>
      <c r="C1136" t="str">
        <f>OP[[#This Row],[CODIGO_CDP]]&amp;OP[[#This Row],[Rubro]]</f>
        <v>2325-18-PC-3603-1300-20-20305C-3603025-01</v>
      </c>
      <c r="D1136" t="str">
        <f>_xlfn.CONCAT(MID(OP[[#This Row],[Numero Documento]],1,10),"-",RIGHT(OP[[#This Row],[Dependencia]],2),"-",MID(OP[[#This Row],[Fuente]],1,1))</f>
        <v>68532425-18-P</v>
      </c>
      <c r="E1136" t="str">
        <f>_xlfn.CONCAT(MID(OP[[#This Row],[Compromisos]],1,10),"-",RIGHT(OP[[#This Row],[Dependencia]],2),"-",MID(OP[[#This Row],[Fuente]],1,1))</f>
        <v>48125-18-P</v>
      </c>
      <c r="F1136" t="str">
        <f>_xlfn.CONCAT(MID(OP[[#This Row],[CDP]],1,10),"-",RIGHT(OP[[#This Row],[Dependencia]],2),"-",MID(OP[[#This Row],[Fuente]],1,1))</f>
        <v>2325-18-P</v>
      </c>
      <c r="G1136" t="s">
        <v>1864</v>
      </c>
      <c r="H1136">
        <v>45728</v>
      </c>
      <c r="I1136">
        <v>45730.114004629628</v>
      </c>
      <c r="J1136" t="s">
        <v>51</v>
      </c>
      <c r="K1136" s="1">
        <v>854100</v>
      </c>
      <c r="L1136" s="1">
        <v>0</v>
      </c>
      <c r="M1136" s="1">
        <v>854100</v>
      </c>
      <c r="N1136" t="s">
        <v>52</v>
      </c>
      <c r="O1136" t="s">
        <v>53</v>
      </c>
      <c r="P1136" t="s">
        <v>169</v>
      </c>
      <c r="Q1136">
        <v>1030596508</v>
      </c>
      <c r="R1136" t="s">
        <v>1865</v>
      </c>
      <c r="S1136" t="s">
        <v>56</v>
      </c>
      <c r="T1136" t="s">
        <v>57</v>
      </c>
      <c r="U1136" s="3" t="s">
        <v>1866</v>
      </c>
      <c r="V1136" t="s">
        <v>59</v>
      </c>
      <c r="W1136">
        <v>860007738</v>
      </c>
      <c r="X1136" t="s">
        <v>1003</v>
      </c>
      <c r="Y1136">
        <v>923218</v>
      </c>
      <c r="Z1136" t="s">
        <v>1651</v>
      </c>
      <c r="AA1136" t="s">
        <v>1773</v>
      </c>
      <c r="AB1136" t="s">
        <v>1774</v>
      </c>
      <c r="AC1136" t="s">
        <v>64</v>
      </c>
      <c r="AD1136" t="s">
        <v>1652</v>
      </c>
      <c r="AE1136" t="s">
        <v>66</v>
      </c>
      <c r="AF1136" s="1">
        <v>854100</v>
      </c>
      <c r="AG1136" s="1">
        <v>0</v>
      </c>
      <c r="AH1136" s="1">
        <v>0</v>
      </c>
      <c r="AI1136" s="1">
        <v>0</v>
      </c>
      <c r="AJ1136" t="s">
        <v>67</v>
      </c>
      <c r="AM1136" t="s">
        <v>68</v>
      </c>
      <c r="AS1136">
        <v>2325</v>
      </c>
      <c r="AT1136">
        <v>2325</v>
      </c>
      <c r="AU1136">
        <v>48125</v>
      </c>
      <c r="AV1136">
        <v>0</v>
      </c>
      <c r="AX1136">
        <v>44725</v>
      </c>
      <c r="AY1136">
        <v>68532425</v>
      </c>
      <c r="AZ1136" t="s">
        <v>70</v>
      </c>
      <c r="BA1136">
        <v>45726</v>
      </c>
      <c r="BB1136" t="s">
        <v>1775</v>
      </c>
      <c r="BC1136" t="s">
        <v>1782</v>
      </c>
      <c r="BD1136" t="s">
        <v>1783</v>
      </c>
    </row>
    <row r="1137" spans="1:56" x14ac:dyDescent="0.25">
      <c r="A1137" t="str">
        <f>OP[[#This Row],[CODIGO_OP]]&amp;OP[[#This Row],[Rubro]]</f>
        <v>68532625-18-PC-3603-1300-20-20305C-3603025-01</v>
      </c>
      <c r="B1137" t="str">
        <f>OP[[#This Row],[CODIGO_CRP]]&amp;OP[[#This Row],[Rubro]]</f>
        <v>48225-18-PC-3603-1300-20-20305C-3603025-01</v>
      </c>
      <c r="C1137" t="str">
        <f>OP[[#This Row],[CODIGO_CDP]]&amp;OP[[#This Row],[Rubro]]</f>
        <v>2325-18-PC-3603-1300-20-20305C-3603025-01</v>
      </c>
      <c r="D1137" t="str">
        <f>_xlfn.CONCAT(MID(OP[[#This Row],[Numero Documento]],1,10),"-",RIGHT(OP[[#This Row],[Dependencia]],2),"-",MID(OP[[#This Row],[Fuente]],1,1))</f>
        <v>68532625-18-P</v>
      </c>
      <c r="E1137" t="str">
        <f>_xlfn.CONCAT(MID(OP[[#This Row],[Compromisos]],1,10),"-",RIGHT(OP[[#This Row],[Dependencia]],2),"-",MID(OP[[#This Row],[Fuente]],1,1))</f>
        <v>48225-18-P</v>
      </c>
      <c r="F1137" t="str">
        <f>_xlfn.CONCAT(MID(OP[[#This Row],[CDP]],1,10),"-",RIGHT(OP[[#This Row],[Dependencia]],2),"-",MID(OP[[#This Row],[Fuente]],1,1))</f>
        <v>2325-18-P</v>
      </c>
      <c r="G1137" t="s">
        <v>1867</v>
      </c>
      <c r="H1137">
        <v>45728</v>
      </c>
      <c r="I1137">
        <v>45730.1169212963</v>
      </c>
      <c r="J1137" t="s">
        <v>51</v>
      </c>
      <c r="K1137" s="1">
        <v>854100</v>
      </c>
      <c r="L1137" s="1">
        <v>0</v>
      </c>
      <c r="M1137" s="1">
        <v>854100</v>
      </c>
      <c r="N1137" t="s">
        <v>52</v>
      </c>
      <c r="O1137" t="s">
        <v>53</v>
      </c>
      <c r="P1137" t="s">
        <v>1770</v>
      </c>
      <c r="Q1137">
        <v>1116782386</v>
      </c>
      <c r="R1137" t="s">
        <v>1868</v>
      </c>
      <c r="S1137" t="s">
        <v>56</v>
      </c>
      <c r="T1137" t="s">
        <v>57</v>
      </c>
      <c r="U1137" s="3" t="s">
        <v>1869</v>
      </c>
      <c r="V1137" t="s">
        <v>59</v>
      </c>
      <c r="W1137">
        <v>890903938</v>
      </c>
      <c r="X1137" t="s">
        <v>86</v>
      </c>
      <c r="Y1137">
        <v>923218</v>
      </c>
      <c r="Z1137" t="s">
        <v>1651</v>
      </c>
      <c r="AA1137" t="s">
        <v>1773</v>
      </c>
      <c r="AB1137" t="s">
        <v>1774</v>
      </c>
      <c r="AC1137" t="s">
        <v>64</v>
      </c>
      <c r="AD1137" t="s">
        <v>1652</v>
      </c>
      <c r="AE1137" t="s">
        <v>66</v>
      </c>
      <c r="AF1137" s="1">
        <v>854100</v>
      </c>
      <c r="AG1137" s="1">
        <v>0</v>
      </c>
      <c r="AH1137" s="1">
        <v>0</v>
      </c>
      <c r="AI1137" s="1">
        <v>0</v>
      </c>
      <c r="AJ1137" t="s">
        <v>67</v>
      </c>
      <c r="AM1137" t="s">
        <v>68</v>
      </c>
      <c r="AS1137">
        <v>2325</v>
      </c>
      <c r="AT1137">
        <v>2325</v>
      </c>
      <c r="AU1137">
        <v>48225</v>
      </c>
      <c r="AV1137">
        <v>0</v>
      </c>
      <c r="AX1137">
        <v>44825</v>
      </c>
      <c r="AY1137">
        <v>68532625</v>
      </c>
      <c r="AZ1137" t="s">
        <v>70</v>
      </c>
      <c r="BA1137">
        <v>45726</v>
      </c>
      <c r="BB1137" t="s">
        <v>1775</v>
      </c>
      <c r="BC1137" t="s">
        <v>1782</v>
      </c>
      <c r="BD1137" t="s">
        <v>1783</v>
      </c>
    </row>
    <row r="1138" spans="1:56" x14ac:dyDescent="0.25">
      <c r="A1138" t="str">
        <f>OP[[#This Row],[CODIGO_OP]]&amp;OP[[#This Row],[Rubro]]</f>
        <v>68532725-18-PC-3603-1300-20-20305C-3603025-01</v>
      </c>
      <c r="B1138" t="str">
        <f>OP[[#This Row],[CODIGO_CRP]]&amp;OP[[#This Row],[Rubro]]</f>
        <v>48325-18-PC-3603-1300-20-20305C-3603025-01</v>
      </c>
      <c r="C1138" t="str">
        <f>OP[[#This Row],[CODIGO_CDP]]&amp;OP[[#This Row],[Rubro]]</f>
        <v>2325-18-PC-3603-1300-20-20305C-3603025-01</v>
      </c>
      <c r="D1138" t="str">
        <f>_xlfn.CONCAT(MID(OP[[#This Row],[Numero Documento]],1,10),"-",RIGHT(OP[[#This Row],[Dependencia]],2),"-",MID(OP[[#This Row],[Fuente]],1,1))</f>
        <v>68532725-18-P</v>
      </c>
      <c r="E1138" t="str">
        <f>_xlfn.CONCAT(MID(OP[[#This Row],[Compromisos]],1,10),"-",RIGHT(OP[[#This Row],[Dependencia]],2),"-",MID(OP[[#This Row],[Fuente]],1,1))</f>
        <v>48325-18-P</v>
      </c>
      <c r="F1138" t="str">
        <f>_xlfn.CONCAT(MID(OP[[#This Row],[CDP]],1,10),"-",RIGHT(OP[[#This Row],[Dependencia]],2),"-",MID(OP[[#This Row],[Fuente]],1,1))</f>
        <v>2325-18-P</v>
      </c>
      <c r="G1138" t="s">
        <v>1870</v>
      </c>
      <c r="H1138">
        <v>45728</v>
      </c>
      <c r="I1138">
        <v>45730.1169212963</v>
      </c>
      <c r="J1138" t="s">
        <v>51</v>
      </c>
      <c r="K1138" s="1">
        <v>854100</v>
      </c>
      <c r="L1138" s="1">
        <v>0</v>
      </c>
      <c r="M1138" s="1">
        <v>854100</v>
      </c>
      <c r="N1138" t="s">
        <v>52</v>
      </c>
      <c r="O1138" t="s">
        <v>53</v>
      </c>
      <c r="P1138" t="s">
        <v>1770</v>
      </c>
      <c r="Q1138">
        <v>1025534807</v>
      </c>
      <c r="R1138" t="s">
        <v>1871</v>
      </c>
      <c r="S1138" t="s">
        <v>56</v>
      </c>
      <c r="T1138" t="s">
        <v>57</v>
      </c>
      <c r="U1138" s="3" t="s">
        <v>1872</v>
      </c>
      <c r="V1138" t="s">
        <v>59</v>
      </c>
      <c r="W1138">
        <v>890903938</v>
      </c>
      <c r="X1138" t="s">
        <v>86</v>
      </c>
      <c r="Y1138">
        <v>923218</v>
      </c>
      <c r="Z1138" t="s">
        <v>1651</v>
      </c>
      <c r="AA1138" t="s">
        <v>1773</v>
      </c>
      <c r="AB1138" t="s">
        <v>1774</v>
      </c>
      <c r="AC1138" t="s">
        <v>64</v>
      </c>
      <c r="AD1138" t="s">
        <v>1652</v>
      </c>
      <c r="AE1138" t="s">
        <v>66</v>
      </c>
      <c r="AF1138" s="1">
        <v>854100</v>
      </c>
      <c r="AG1138" s="1">
        <v>0</v>
      </c>
      <c r="AH1138" s="1">
        <v>0</v>
      </c>
      <c r="AI1138" s="1">
        <v>0</v>
      </c>
      <c r="AJ1138" t="s">
        <v>67</v>
      </c>
      <c r="AM1138" t="s">
        <v>68</v>
      </c>
      <c r="AS1138">
        <v>2325</v>
      </c>
      <c r="AT1138">
        <v>2325</v>
      </c>
      <c r="AU1138">
        <v>48325</v>
      </c>
      <c r="AV1138">
        <v>0</v>
      </c>
      <c r="AX1138">
        <v>44925</v>
      </c>
      <c r="AY1138">
        <v>68532725</v>
      </c>
      <c r="AZ1138" t="s">
        <v>70</v>
      </c>
      <c r="BA1138">
        <v>45726</v>
      </c>
      <c r="BB1138" t="s">
        <v>1775</v>
      </c>
      <c r="BC1138" t="s">
        <v>1782</v>
      </c>
      <c r="BD1138" t="s">
        <v>1783</v>
      </c>
    </row>
    <row r="1139" spans="1:56" x14ac:dyDescent="0.25">
      <c r="A1139" t="str">
        <f>OP[[#This Row],[CODIGO_OP]]&amp;OP[[#This Row],[Rubro]]</f>
        <v>68532825-18-PC-3603-1300-20-20305C-3603025-01</v>
      </c>
      <c r="B1139" t="str">
        <f>OP[[#This Row],[CODIGO_CRP]]&amp;OP[[#This Row],[Rubro]]</f>
        <v>48425-18-PC-3603-1300-20-20305C-3603025-01</v>
      </c>
      <c r="C1139" t="str">
        <f>OP[[#This Row],[CODIGO_CDP]]&amp;OP[[#This Row],[Rubro]]</f>
        <v>2325-18-PC-3603-1300-20-20305C-3603025-01</v>
      </c>
      <c r="D1139" t="str">
        <f>_xlfn.CONCAT(MID(OP[[#This Row],[Numero Documento]],1,10),"-",RIGHT(OP[[#This Row],[Dependencia]],2),"-",MID(OP[[#This Row],[Fuente]],1,1))</f>
        <v>68532825-18-P</v>
      </c>
      <c r="E1139" t="str">
        <f>_xlfn.CONCAT(MID(OP[[#This Row],[Compromisos]],1,10),"-",RIGHT(OP[[#This Row],[Dependencia]],2),"-",MID(OP[[#This Row],[Fuente]],1,1))</f>
        <v>48425-18-P</v>
      </c>
      <c r="F1139" t="str">
        <f>_xlfn.CONCAT(MID(OP[[#This Row],[CDP]],1,10),"-",RIGHT(OP[[#This Row],[Dependencia]],2),"-",MID(OP[[#This Row],[Fuente]],1,1))</f>
        <v>2325-18-P</v>
      </c>
      <c r="G1139" t="s">
        <v>1873</v>
      </c>
      <c r="H1139">
        <v>45728</v>
      </c>
      <c r="I1139">
        <v>45730.1172337963</v>
      </c>
      <c r="J1139" t="s">
        <v>51</v>
      </c>
      <c r="K1139" s="1">
        <v>854100</v>
      </c>
      <c r="L1139" s="1">
        <v>0</v>
      </c>
      <c r="M1139" s="1">
        <v>854100</v>
      </c>
      <c r="N1139" t="s">
        <v>52</v>
      </c>
      <c r="O1139" t="s">
        <v>53</v>
      </c>
      <c r="P1139" t="s">
        <v>169</v>
      </c>
      <c r="Q1139">
        <v>52095819</v>
      </c>
      <c r="R1139" t="s">
        <v>1874</v>
      </c>
      <c r="S1139" t="s">
        <v>56</v>
      </c>
      <c r="T1139" t="s">
        <v>57</v>
      </c>
      <c r="U1139" s="3" t="s">
        <v>1875</v>
      </c>
      <c r="V1139" t="s">
        <v>59</v>
      </c>
      <c r="W1139">
        <v>890903938</v>
      </c>
      <c r="X1139" t="s">
        <v>86</v>
      </c>
      <c r="Y1139">
        <v>923218</v>
      </c>
      <c r="Z1139" t="s">
        <v>1651</v>
      </c>
      <c r="AA1139" t="s">
        <v>1773</v>
      </c>
      <c r="AB1139" t="s">
        <v>1774</v>
      </c>
      <c r="AC1139" t="s">
        <v>64</v>
      </c>
      <c r="AD1139" t="s">
        <v>1652</v>
      </c>
      <c r="AE1139" t="s">
        <v>66</v>
      </c>
      <c r="AF1139" s="1">
        <v>854100</v>
      </c>
      <c r="AG1139" s="1">
        <v>0</v>
      </c>
      <c r="AH1139" s="1">
        <v>0</v>
      </c>
      <c r="AI1139" s="1">
        <v>0</v>
      </c>
      <c r="AJ1139" t="s">
        <v>67</v>
      </c>
      <c r="AM1139" t="s">
        <v>68</v>
      </c>
      <c r="AS1139">
        <v>2325</v>
      </c>
      <c r="AT1139">
        <v>2325</v>
      </c>
      <c r="AU1139">
        <v>48425</v>
      </c>
      <c r="AV1139">
        <v>0</v>
      </c>
      <c r="AX1139">
        <v>45025</v>
      </c>
      <c r="AY1139">
        <v>68532825</v>
      </c>
      <c r="AZ1139" t="s">
        <v>70</v>
      </c>
      <c r="BA1139">
        <v>45726</v>
      </c>
      <c r="BB1139" t="s">
        <v>1775</v>
      </c>
      <c r="BC1139" t="s">
        <v>1782</v>
      </c>
      <c r="BD1139" t="s">
        <v>1783</v>
      </c>
    </row>
    <row r="1140" spans="1:56" x14ac:dyDescent="0.25">
      <c r="A1140" t="str">
        <f>OP[[#This Row],[CODIGO_OP]]&amp;OP[[#This Row],[Rubro]]</f>
        <v>68532925-18-PC-3603-1300-20-20305C-3603025-01</v>
      </c>
      <c r="B1140" t="str">
        <f>OP[[#This Row],[CODIGO_CRP]]&amp;OP[[#This Row],[Rubro]]</f>
        <v>48525-18-PC-3603-1300-20-20305C-3603025-01</v>
      </c>
      <c r="C1140" t="str">
        <f>OP[[#This Row],[CODIGO_CDP]]&amp;OP[[#This Row],[Rubro]]</f>
        <v>2325-18-PC-3603-1300-20-20305C-3603025-01</v>
      </c>
      <c r="D1140" t="str">
        <f>_xlfn.CONCAT(MID(OP[[#This Row],[Numero Documento]],1,10),"-",RIGHT(OP[[#This Row],[Dependencia]],2),"-",MID(OP[[#This Row],[Fuente]],1,1))</f>
        <v>68532925-18-P</v>
      </c>
      <c r="E1140" t="str">
        <f>_xlfn.CONCAT(MID(OP[[#This Row],[Compromisos]],1,10),"-",RIGHT(OP[[#This Row],[Dependencia]],2),"-",MID(OP[[#This Row],[Fuente]],1,1))</f>
        <v>48525-18-P</v>
      </c>
      <c r="F1140" t="str">
        <f>_xlfn.CONCAT(MID(OP[[#This Row],[CDP]],1,10),"-",RIGHT(OP[[#This Row],[Dependencia]],2),"-",MID(OP[[#This Row],[Fuente]],1,1))</f>
        <v>2325-18-P</v>
      </c>
      <c r="G1140" t="s">
        <v>1876</v>
      </c>
      <c r="H1140">
        <v>45728</v>
      </c>
      <c r="I1140">
        <v>45730.128136574072</v>
      </c>
      <c r="J1140" t="s">
        <v>51</v>
      </c>
      <c r="K1140" s="1">
        <v>854100</v>
      </c>
      <c r="L1140" s="1">
        <v>0</v>
      </c>
      <c r="M1140" s="1">
        <v>854100</v>
      </c>
      <c r="N1140" t="s">
        <v>52</v>
      </c>
      <c r="O1140" t="s">
        <v>53</v>
      </c>
      <c r="P1140" t="s">
        <v>1770</v>
      </c>
      <c r="Q1140">
        <v>1024494407</v>
      </c>
      <c r="R1140" t="s">
        <v>1877</v>
      </c>
      <c r="S1140" t="s">
        <v>56</v>
      </c>
      <c r="T1140" t="s">
        <v>57</v>
      </c>
      <c r="U1140" s="3" t="s">
        <v>1878</v>
      </c>
      <c r="V1140" t="s">
        <v>59</v>
      </c>
      <c r="W1140">
        <v>860034313</v>
      </c>
      <c r="X1140" t="s">
        <v>97</v>
      </c>
      <c r="Y1140">
        <v>923218</v>
      </c>
      <c r="Z1140" t="s">
        <v>1651</v>
      </c>
      <c r="AA1140" t="s">
        <v>1773</v>
      </c>
      <c r="AB1140" t="s">
        <v>1774</v>
      </c>
      <c r="AC1140" t="s">
        <v>64</v>
      </c>
      <c r="AD1140" t="s">
        <v>1652</v>
      </c>
      <c r="AE1140" t="s">
        <v>66</v>
      </c>
      <c r="AF1140" s="1">
        <v>854100</v>
      </c>
      <c r="AG1140" s="1">
        <v>0</v>
      </c>
      <c r="AH1140" s="1">
        <v>0</v>
      </c>
      <c r="AI1140" s="1">
        <v>0</v>
      </c>
      <c r="AJ1140" t="s">
        <v>67</v>
      </c>
      <c r="AM1140" t="s">
        <v>68</v>
      </c>
      <c r="AS1140">
        <v>2325</v>
      </c>
      <c r="AT1140">
        <v>2325</v>
      </c>
      <c r="AU1140">
        <v>48525</v>
      </c>
      <c r="AV1140">
        <v>0</v>
      </c>
      <c r="AX1140">
        <v>45125</v>
      </c>
      <c r="AY1140">
        <v>68532925</v>
      </c>
      <c r="AZ1140" t="s">
        <v>70</v>
      </c>
      <c r="BA1140">
        <v>45726</v>
      </c>
      <c r="BB1140" t="s">
        <v>1775</v>
      </c>
      <c r="BC1140" t="s">
        <v>1782</v>
      </c>
      <c r="BD1140" t="s">
        <v>1783</v>
      </c>
    </row>
    <row r="1141" spans="1:56" x14ac:dyDescent="0.25">
      <c r="A1141" t="str">
        <f>OP[[#This Row],[CODIGO_OP]]&amp;OP[[#This Row],[Rubro]]</f>
        <v>68533025-18-PC-3603-1300-20-20305C-3603025-01</v>
      </c>
      <c r="B1141" t="str">
        <f>OP[[#This Row],[CODIGO_CRP]]&amp;OP[[#This Row],[Rubro]]</f>
        <v>48625-18-PC-3603-1300-20-20305C-3603025-01</v>
      </c>
      <c r="C1141" t="str">
        <f>OP[[#This Row],[CODIGO_CDP]]&amp;OP[[#This Row],[Rubro]]</f>
        <v>2325-18-PC-3603-1300-20-20305C-3603025-01</v>
      </c>
      <c r="D1141" t="str">
        <f>_xlfn.CONCAT(MID(OP[[#This Row],[Numero Documento]],1,10),"-",RIGHT(OP[[#This Row],[Dependencia]],2),"-",MID(OP[[#This Row],[Fuente]],1,1))</f>
        <v>68533025-18-P</v>
      </c>
      <c r="E1141" t="str">
        <f>_xlfn.CONCAT(MID(OP[[#This Row],[Compromisos]],1,10),"-",RIGHT(OP[[#This Row],[Dependencia]],2),"-",MID(OP[[#This Row],[Fuente]],1,1))</f>
        <v>48625-18-P</v>
      </c>
      <c r="F1141" t="str">
        <f>_xlfn.CONCAT(MID(OP[[#This Row],[CDP]],1,10),"-",RIGHT(OP[[#This Row],[Dependencia]],2),"-",MID(OP[[#This Row],[Fuente]],1,1))</f>
        <v>2325-18-P</v>
      </c>
      <c r="G1141" t="s">
        <v>1879</v>
      </c>
      <c r="H1141">
        <v>45728</v>
      </c>
      <c r="I1141">
        <v>45730.117268518516</v>
      </c>
      <c r="J1141" t="s">
        <v>51</v>
      </c>
      <c r="K1141" s="1">
        <v>854100</v>
      </c>
      <c r="L1141" s="1">
        <v>0</v>
      </c>
      <c r="M1141" s="1">
        <v>854100</v>
      </c>
      <c r="N1141" t="s">
        <v>52</v>
      </c>
      <c r="O1141" t="s">
        <v>53</v>
      </c>
      <c r="P1141" t="s">
        <v>169</v>
      </c>
      <c r="Q1141">
        <v>39671337</v>
      </c>
      <c r="R1141" t="s">
        <v>1880</v>
      </c>
      <c r="S1141" t="s">
        <v>56</v>
      </c>
      <c r="T1141" t="s">
        <v>57</v>
      </c>
      <c r="U1141" s="3" t="s">
        <v>1881</v>
      </c>
      <c r="V1141" t="s">
        <v>59</v>
      </c>
      <c r="W1141">
        <v>890903938</v>
      </c>
      <c r="X1141" t="s">
        <v>86</v>
      </c>
      <c r="Y1141">
        <v>923218</v>
      </c>
      <c r="Z1141" t="s">
        <v>1651</v>
      </c>
      <c r="AA1141" t="s">
        <v>1773</v>
      </c>
      <c r="AB1141" t="s">
        <v>1774</v>
      </c>
      <c r="AC1141" t="s">
        <v>64</v>
      </c>
      <c r="AD1141" t="s">
        <v>1652</v>
      </c>
      <c r="AE1141" t="s">
        <v>66</v>
      </c>
      <c r="AF1141" s="1">
        <v>854100</v>
      </c>
      <c r="AG1141" s="1">
        <v>0</v>
      </c>
      <c r="AH1141" s="1">
        <v>0</v>
      </c>
      <c r="AI1141" s="1">
        <v>0</v>
      </c>
      <c r="AJ1141" t="s">
        <v>67</v>
      </c>
      <c r="AM1141" t="s">
        <v>68</v>
      </c>
      <c r="AS1141">
        <v>2325</v>
      </c>
      <c r="AT1141">
        <v>2325</v>
      </c>
      <c r="AU1141">
        <v>48625</v>
      </c>
      <c r="AV1141">
        <v>0</v>
      </c>
      <c r="AX1141">
        <v>45225</v>
      </c>
      <c r="AY1141">
        <v>68533025</v>
      </c>
      <c r="AZ1141" t="s">
        <v>70</v>
      </c>
      <c r="BA1141">
        <v>45726</v>
      </c>
      <c r="BB1141" t="s">
        <v>1775</v>
      </c>
      <c r="BC1141" t="s">
        <v>1782</v>
      </c>
      <c r="BD1141" t="s">
        <v>1783</v>
      </c>
    </row>
    <row r="1142" spans="1:56" x14ac:dyDescent="0.25">
      <c r="A1142" t="str">
        <f>OP[[#This Row],[CODIGO_OP]]&amp;OP[[#This Row],[Rubro]]</f>
        <v>68533125-18-PC-3603-1300-20-20305C-3603025-01</v>
      </c>
      <c r="B1142" t="str">
        <f>OP[[#This Row],[CODIGO_CRP]]&amp;OP[[#This Row],[Rubro]]</f>
        <v>48725-18-PC-3603-1300-20-20305C-3603025-01</v>
      </c>
      <c r="C1142" t="str">
        <f>OP[[#This Row],[CODIGO_CDP]]&amp;OP[[#This Row],[Rubro]]</f>
        <v>2325-18-PC-3603-1300-20-20305C-3603025-01</v>
      </c>
      <c r="D1142" t="str">
        <f>_xlfn.CONCAT(MID(OP[[#This Row],[Numero Documento]],1,10),"-",RIGHT(OP[[#This Row],[Dependencia]],2),"-",MID(OP[[#This Row],[Fuente]],1,1))</f>
        <v>68533125-18-P</v>
      </c>
      <c r="E1142" t="str">
        <f>_xlfn.CONCAT(MID(OP[[#This Row],[Compromisos]],1,10),"-",RIGHT(OP[[#This Row],[Dependencia]],2),"-",MID(OP[[#This Row],[Fuente]],1,1))</f>
        <v>48725-18-P</v>
      </c>
      <c r="F1142" t="str">
        <f>_xlfn.CONCAT(MID(OP[[#This Row],[CDP]],1,10),"-",RIGHT(OP[[#This Row],[Dependencia]],2),"-",MID(OP[[#This Row],[Fuente]],1,1))</f>
        <v>2325-18-P</v>
      </c>
      <c r="G1142" t="s">
        <v>1882</v>
      </c>
      <c r="H1142">
        <v>45728</v>
      </c>
      <c r="I1142">
        <v>45730.117245370369</v>
      </c>
      <c r="J1142" t="s">
        <v>51</v>
      </c>
      <c r="K1142" s="1">
        <v>854100</v>
      </c>
      <c r="L1142" s="1">
        <v>0</v>
      </c>
      <c r="M1142" s="1">
        <v>854100</v>
      </c>
      <c r="N1142" t="s">
        <v>52</v>
      </c>
      <c r="O1142" t="s">
        <v>53</v>
      </c>
      <c r="P1142" t="s">
        <v>169</v>
      </c>
      <c r="Q1142">
        <v>1072189988</v>
      </c>
      <c r="R1142" t="s">
        <v>1883</v>
      </c>
      <c r="S1142" t="s">
        <v>56</v>
      </c>
      <c r="T1142" t="s">
        <v>57</v>
      </c>
      <c r="U1142" s="3" t="s">
        <v>1884</v>
      </c>
      <c r="V1142" t="s">
        <v>59</v>
      </c>
      <c r="W1142">
        <v>890903938</v>
      </c>
      <c r="X1142" t="s">
        <v>86</v>
      </c>
      <c r="Y1142">
        <v>923218</v>
      </c>
      <c r="Z1142" t="s">
        <v>1651</v>
      </c>
      <c r="AA1142" t="s">
        <v>1773</v>
      </c>
      <c r="AB1142" t="s">
        <v>1774</v>
      </c>
      <c r="AC1142" t="s">
        <v>64</v>
      </c>
      <c r="AD1142" t="s">
        <v>1652</v>
      </c>
      <c r="AE1142" t="s">
        <v>66</v>
      </c>
      <c r="AF1142" s="1">
        <v>854100</v>
      </c>
      <c r="AG1142" s="1">
        <v>0</v>
      </c>
      <c r="AH1142" s="1">
        <v>0</v>
      </c>
      <c r="AI1142" s="1">
        <v>0</v>
      </c>
      <c r="AJ1142" t="s">
        <v>67</v>
      </c>
      <c r="AM1142" t="s">
        <v>68</v>
      </c>
      <c r="AS1142">
        <v>2325</v>
      </c>
      <c r="AT1142">
        <v>2325</v>
      </c>
      <c r="AU1142">
        <v>48725</v>
      </c>
      <c r="AV1142">
        <v>0</v>
      </c>
      <c r="AX1142">
        <v>45325</v>
      </c>
      <c r="AY1142">
        <v>68533125</v>
      </c>
      <c r="AZ1142" t="s">
        <v>70</v>
      </c>
      <c r="BA1142">
        <v>45726</v>
      </c>
      <c r="BB1142" t="s">
        <v>1775</v>
      </c>
      <c r="BC1142" t="s">
        <v>1782</v>
      </c>
      <c r="BD1142" t="s">
        <v>1783</v>
      </c>
    </row>
    <row r="1143" spans="1:56" x14ac:dyDescent="0.25">
      <c r="A1143" t="str">
        <f>OP[[#This Row],[CODIGO_OP]]&amp;OP[[#This Row],[Rubro]]</f>
        <v>68533225-18-PC-3603-1300-20-20305C-3603025-01</v>
      </c>
      <c r="B1143" t="str">
        <f>OP[[#This Row],[CODIGO_CRP]]&amp;OP[[#This Row],[Rubro]]</f>
        <v>48825-18-PC-3603-1300-20-20305C-3603025-01</v>
      </c>
      <c r="C1143" t="str">
        <f>OP[[#This Row],[CODIGO_CDP]]&amp;OP[[#This Row],[Rubro]]</f>
        <v>2325-18-PC-3603-1300-20-20305C-3603025-01</v>
      </c>
      <c r="D1143" t="str">
        <f>_xlfn.CONCAT(MID(OP[[#This Row],[Numero Documento]],1,10),"-",RIGHT(OP[[#This Row],[Dependencia]],2),"-",MID(OP[[#This Row],[Fuente]],1,1))</f>
        <v>68533225-18-P</v>
      </c>
      <c r="E1143" t="str">
        <f>_xlfn.CONCAT(MID(OP[[#This Row],[Compromisos]],1,10),"-",RIGHT(OP[[#This Row],[Dependencia]],2),"-",MID(OP[[#This Row],[Fuente]],1,1))</f>
        <v>48825-18-P</v>
      </c>
      <c r="F1143" t="str">
        <f>_xlfn.CONCAT(MID(OP[[#This Row],[CDP]],1,10),"-",RIGHT(OP[[#This Row],[Dependencia]],2),"-",MID(OP[[#This Row],[Fuente]],1,1))</f>
        <v>2325-18-P</v>
      </c>
      <c r="G1143" t="s">
        <v>1885</v>
      </c>
      <c r="H1143">
        <v>45728</v>
      </c>
      <c r="I1143">
        <v>45730.116793981484</v>
      </c>
      <c r="J1143" t="s">
        <v>51</v>
      </c>
      <c r="K1143" s="1">
        <v>854100</v>
      </c>
      <c r="L1143" s="1">
        <v>0</v>
      </c>
      <c r="M1143" s="1">
        <v>854100</v>
      </c>
      <c r="N1143" t="s">
        <v>52</v>
      </c>
      <c r="O1143" t="s">
        <v>53</v>
      </c>
      <c r="P1143" t="s">
        <v>169</v>
      </c>
      <c r="Q1143">
        <v>79183716</v>
      </c>
      <c r="R1143" t="s">
        <v>1886</v>
      </c>
      <c r="S1143" t="s">
        <v>56</v>
      </c>
      <c r="T1143" t="s">
        <v>57</v>
      </c>
      <c r="U1143" s="3" t="s">
        <v>1887</v>
      </c>
      <c r="V1143" t="s">
        <v>59</v>
      </c>
      <c r="W1143">
        <v>890903938</v>
      </c>
      <c r="X1143" t="s">
        <v>86</v>
      </c>
      <c r="Y1143">
        <v>923218</v>
      </c>
      <c r="Z1143" t="s">
        <v>1651</v>
      </c>
      <c r="AA1143" t="s">
        <v>1773</v>
      </c>
      <c r="AB1143" t="s">
        <v>1774</v>
      </c>
      <c r="AC1143" t="s">
        <v>64</v>
      </c>
      <c r="AD1143" t="s">
        <v>1652</v>
      </c>
      <c r="AE1143" t="s">
        <v>66</v>
      </c>
      <c r="AF1143" s="1">
        <v>854100</v>
      </c>
      <c r="AG1143" s="1">
        <v>0</v>
      </c>
      <c r="AH1143" s="1">
        <v>0</v>
      </c>
      <c r="AI1143" s="1">
        <v>0</v>
      </c>
      <c r="AJ1143" t="s">
        <v>67</v>
      </c>
      <c r="AM1143" t="s">
        <v>68</v>
      </c>
      <c r="AS1143">
        <v>2325</v>
      </c>
      <c r="AT1143">
        <v>2325</v>
      </c>
      <c r="AU1143">
        <v>48825</v>
      </c>
      <c r="AV1143">
        <v>0</v>
      </c>
      <c r="AX1143">
        <v>45425</v>
      </c>
      <c r="AY1143">
        <v>68533225</v>
      </c>
      <c r="AZ1143" t="s">
        <v>70</v>
      </c>
      <c r="BA1143">
        <v>45726</v>
      </c>
      <c r="BB1143" t="s">
        <v>1775</v>
      </c>
      <c r="BC1143" t="s">
        <v>1782</v>
      </c>
      <c r="BD1143" t="s">
        <v>1783</v>
      </c>
    </row>
    <row r="1144" spans="1:56" x14ac:dyDescent="0.25">
      <c r="A1144" t="str">
        <f>OP[[#This Row],[CODIGO_OP]]&amp;OP[[#This Row],[Rubro]]</f>
        <v>68787025-10-PC-3603-1300-20-20305C-3603025-02</v>
      </c>
      <c r="B1144" t="str">
        <f>OP[[#This Row],[CODIGO_CRP]]&amp;OP[[#This Row],[Rubro]]</f>
        <v>49025-10-PC-3603-1300-20-20305C-3603025-02</v>
      </c>
      <c r="C1144" t="str">
        <f>OP[[#This Row],[CODIGO_CDP]]&amp;OP[[#This Row],[Rubro]]</f>
        <v>1225-10-PC-3603-1300-20-20305C-3603025-02</v>
      </c>
      <c r="D1144" t="str">
        <f>_xlfn.CONCAT(MID(OP[[#This Row],[Numero Documento]],1,10),"-",RIGHT(OP[[#This Row],[Dependencia]],2),"-",MID(OP[[#This Row],[Fuente]],1,1))</f>
        <v>68787025-10-P</v>
      </c>
      <c r="E1144" t="str">
        <f>_xlfn.CONCAT(MID(OP[[#This Row],[Compromisos]],1,10),"-",RIGHT(OP[[#This Row],[Dependencia]],2),"-",MID(OP[[#This Row],[Fuente]],1,1))</f>
        <v>49025-10-P</v>
      </c>
      <c r="F1144" t="str">
        <f>_xlfn.CONCAT(MID(OP[[#This Row],[CDP]],1,10),"-",RIGHT(OP[[#This Row],[Dependencia]],2),"-",MID(OP[[#This Row],[Fuente]],1,1))</f>
        <v>1225-10-P</v>
      </c>
      <c r="G1144" t="s">
        <v>1888</v>
      </c>
      <c r="H1144">
        <v>45728</v>
      </c>
      <c r="I1144">
        <v>45734.12672453704</v>
      </c>
      <c r="J1144" t="s">
        <v>51</v>
      </c>
      <c r="K1144" s="1">
        <v>1330860</v>
      </c>
      <c r="L1144" s="1">
        <v>0</v>
      </c>
      <c r="M1144" s="1">
        <v>1330860</v>
      </c>
      <c r="N1144" t="s">
        <v>52</v>
      </c>
      <c r="O1144" t="s">
        <v>53</v>
      </c>
      <c r="P1144" t="s">
        <v>54</v>
      </c>
      <c r="Q1144">
        <v>860063875</v>
      </c>
      <c r="R1144" t="s">
        <v>55</v>
      </c>
      <c r="S1144" t="s">
        <v>56</v>
      </c>
      <c r="T1144" t="s">
        <v>57</v>
      </c>
      <c r="U1144" s="3" t="s">
        <v>58</v>
      </c>
      <c r="V1144" t="s">
        <v>59</v>
      </c>
      <c r="W1144">
        <v>860050750</v>
      </c>
      <c r="X1144" t="s">
        <v>60</v>
      </c>
      <c r="Y1144">
        <v>923210</v>
      </c>
      <c r="Z1144" t="s">
        <v>61</v>
      </c>
      <c r="AA1144" t="s">
        <v>62</v>
      </c>
      <c r="AB1144" t="s">
        <v>63</v>
      </c>
      <c r="AC1144" t="s">
        <v>64</v>
      </c>
      <c r="AD1144" t="s">
        <v>65</v>
      </c>
      <c r="AE1144" t="s">
        <v>66</v>
      </c>
      <c r="AF1144" s="1">
        <v>1330860</v>
      </c>
      <c r="AG1144" s="1">
        <v>0</v>
      </c>
      <c r="AH1144" s="1">
        <v>0</v>
      </c>
      <c r="AI1144" s="1">
        <v>0</v>
      </c>
      <c r="AJ1144" t="s">
        <v>67</v>
      </c>
      <c r="AM1144" t="s">
        <v>68</v>
      </c>
      <c r="AR1144" t="s">
        <v>1889</v>
      </c>
      <c r="AS1144">
        <v>1225</v>
      </c>
      <c r="AT1144">
        <v>1225</v>
      </c>
      <c r="AU1144">
        <v>49025</v>
      </c>
      <c r="AV1144">
        <v>4825</v>
      </c>
      <c r="AW1144">
        <v>45727</v>
      </c>
      <c r="AX1144">
        <v>45525</v>
      </c>
      <c r="AY1144">
        <v>68787025</v>
      </c>
      <c r="AZ1144" t="s">
        <v>70</v>
      </c>
      <c r="BA1144">
        <v>45726</v>
      </c>
      <c r="BB1144" t="s">
        <v>71</v>
      </c>
      <c r="BC1144" t="s">
        <v>77</v>
      </c>
      <c r="BD1144" t="s">
        <v>1890</v>
      </c>
    </row>
    <row r="1145" spans="1:56" x14ac:dyDescent="0.25">
      <c r="A1145" t="str">
        <f>OP[[#This Row],[CODIGO_OP]]&amp;OP[[#This Row],[Rubro]]</f>
        <v>68819625-10-PC-3603-1300-20-20305C-3603025-02</v>
      </c>
      <c r="B1145" t="str">
        <f>OP[[#This Row],[CODIGO_CRP]]&amp;OP[[#This Row],[Rubro]]</f>
        <v>49525-10-PC-3603-1300-20-20305C-3603025-02</v>
      </c>
      <c r="C1145" t="str">
        <f>OP[[#This Row],[CODIGO_CDP]]&amp;OP[[#This Row],[Rubro]]</f>
        <v>1225-10-PC-3603-1300-20-20305C-3603025-02</v>
      </c>
      <c r="D1145" t="str">
        <f>_xlfn.CONCAT(MID(OP[[#This Row],[Numero Documento]],1,10),"-",RIGHT(OP[[#This Row],[Dependencia]],2),"-",MID(OP[[#This Row],[Fuente]],1,1))</f>
        <v>68819625-10-P</v>
      </c>
      <c r="E1145" t="str">
        <f>_xlfn.CONCAT(MID(OP[[#This Row],[Compromisos]],1,10),"-",RIGHT(OP[[#This Row],[Dependencia]],2),"-",MID(OP[[#This Row],[Fuente]],1,1))</f>
        <v>49525-10-P</v>
      </c>
      <c r="F1145" t="str">
        <f>_xlfn.CONCAT(MID(OP[[#This Row],[CDP]],1,10),"-",RIGHT(OP[[#This Row],[Dependencia]],2),"-",MID(OP[[#This Row],[Fuente]],1,1))</f>
        <v>1225-10-P</v>
      </c>
      <c r="G1145" t="s">
        <v>1891</v>
      </c>
      <c r="H1145">
        <v>45728</v>
      </c>
      <c r="I1145">
        <v>45734.126689814817</v>
      </c>
      <c r="J1145" t="s">
        <v>51</v>
      </c>
      <c r="K1145" s="1">
        <v>611970</v>
      </c>
      <c r="L1145" s="1">
        <v>0</v>
      </c>
      <c r="M1145" s="1">
        <v>611970</v>
      </c>
      <c r="N1145" t="s">
        <v>52</v>
      </c>
      <c r="O1145" t="s">
        <v>53</v>
      </c>
      <c r="P1145" t="s">
        <v>54</v>
      </c>
      <c r="Q1145">
        <v>860063875</v>
      </c>
      <c r="R1145" t="s">
        <v>55</v>
      </c>
      <c r="S1145" t="s">
        <v>56</v>
      </c>
      <c r="T1145" t="s">
        <v>57</v>
      </c>
      <c r="U1145" s="3" t="s">
        <v>58</v>
      </c>
      <c r="V1145" t="s">
        <v>59</v>
      </c>
      <c r="W1145">
        <v>860050750</v>
      </c>
      <c r="X1145" t="s">
        <v>60</v>
      </c>
      <c r="Y1145">
        <v>923210</v>
      </c>
      <c r="Z1145" t="s">
        <v>61</v>
      </c>
      <c r="AA1145" t="s">
        <v>62</v>
      </c>
      <c r="AB1145" t="s">
        <v>63</v>
      </c>
      <c r="AC1145" t="s">
        <v>64</v>
      </c>
      <c r="AD1145" t="s">
        <v>65</v>
      </c>
      <c r="AE1145" t="s">
        <v>66</v>
      </c>
      <c r="AF1145" s="1">
        <v>611970</v>
      </c>
      <c r="AG1145" s="1">
        <v>0</v>
      </c>
      <c r="AH1145" s="1">
        <v>0</v>
      </c>
      <c r="AI1145" s="1">
        <v>0</v>
      </c>
      <c r="AJ1145" t="s">
        <v>67</v>
      </c>
      <c r="AM1145" t="s">
        <v>68</v>
      </c>
      <c r="AR1145" t="s">
        <v>1892</v>
      </c>
      <c r="AS1145">
        <v>1225</v>
      </c>
      <c r="AT1145">
        <v>1225</v>
      </c>
      <c r="AU1145">
        <v>49525</v>
      </c>
      <c r="AV1145">
        <v>4925</v>
      </c>
      <c r="AW1145">
        <v>45727</v>
      </c>
      <c r="AX1145">
        <v>45625</v>
      </c>
      <c r="AY1145">
        <v>68819625</v>
      </c>
      <c r="AZ1145" t="s">
        <v>70</v>
      </c>
      <c r="BA1145">
        <v>45727</v>
      </c>
      <c r="BB1145" t="s">
        <v>71</v>
      </c>
      <c r="BC1145" t="s">
        <v>1893</v>
      </c>
      <c r="BD1145" t="s">
        <v>1894</v>
      </c>
    </row>
    <row r="1146" spans="1:56" x14ac:dyDescent="0.25">
      <c r="A1146" t="str">
        <f>OP[[#This Row],[CODIGO_OP]]&amp;OP[[#This Row],[Rubro]]</f>
        <v>70407125-10-PC-3603-1300-20-20305C-3603025-02</v>
      </c>
      <c r="B1146" t="str">
        <f>OP[[#This Row],[CODIGO_CRP]]&amp;OP[[#This Row],[Rubro]]</f>
        <v>48925-10-PC-3603-1300-20-20305C-3603025-02</v>
      </c>
      <c r="C1146" t="str">
        <f>OP[[#This Row],[CODIGO_CDP]]&amp;OP[[#This Row],[Rubro]]</f>
        <v>1225-10-PC-3603-1300-20-20305C-3603025-02</v>
      </c>
      <c r="D1146" t="str">
        <f>_xlfn.CONCAT(MID(OP[[#This Row],[Numero Documento]],1,10),"-",RIGHT(OP[[#This Row],[Dependencia]],2),"-",MID(OP[[#This Row],[Fuente]],1,1))</f>
        <v>70407125-10-P</v>
      </c>
      <c r="E1146" t="str">
        <f>_xlfn.CONCAT(MID(OP[[#This Row],[Compromisos]],1,10),"-",RIGHT(OP[[#This Row],[Dependencia]],2),"-",MID(OP[[#This Row],[Fuente]],1,1))</f>
        <v>48925-10-P</v>
      </c>
      <c r="F1146" t="str">
        <f>_xlfn.CONCAT(MID(OP[[#This Row],[CDP]],1,10),"-",RIGHT(OP[[#This Row],[Dependencia]],2),"-",MID(OP[[#This Row],[Fuente]],1,1))</f>
        <v>1225-10-P</v>
      </c>
      <c r="G1146" t="s">
        <v>1895</v>
      </c>
      <c r="H1146">
        <v>45729</v>
      </c>
      <c r="I1146">
        <v>45733.10255787037</v>
      </c>
      <c r="J1146" t="s">
        <v>51</v>
      </c>
      <c r="K1146" s="1">
        <v>122500</v>
      </c>
      <c r="L1146" s="1">
        <v>0</v>
      </c>
      <c r="M1146" s="1">
        <v>122500</v>
      </c>
      <c r="N1146" t="s">
        <v>126</v>
      </c>
      <c r="O1146" t="s">
        <v>53</v>
      </c>
      <c r="P1146" t="s">
        <v>54</v>
      </c>
      <c r="Q1146">
        <v>900171710</v>
      </c>
      <c r="R1146" t="s">
        <v>127</v>
      </c>
      <c r="S1146" t="s">
        <v>56</v>
      </c>
      <c r="T1146" t="s">
        <v>107</v>
      </c>
      <c r="U1146" s="3" t="s">
        <v>128</v>
      </c>
      <c r="V1146" t="s">
        <v>59</v>
      </c>
      <c r="W1146">
        <v>890903938</v>
      </c>
      <c r="X1146" t="s">
        <v>86</v>
      </c>
      <c r="Y1146">
        <v>923210</v>
      </c>
      <c r="Z1146" t="s">
        <v>61</v>
      </c>
      <c r="AA1146" t="s">
        <v>62</v>
      </c>
      <c r="AB1146" t="s">
        <v>63</v>
      </c>
      <c r="AC1146" t="s">
        <v>64</v>
      </c>
      <c r="AD1146" t="s">
        <v>65</v>
      </c>
      <c r="AE1146" t="s">
        <v>66</v>
      </c>
      <c r="AF1146" s="1">
        <v>122500</v>
      </c>
      <c r="AG1146" s="1">
        <v>0</v>
      </c>
      <c r="AH1146" s="1">
        <v>0</v>
      </c>
      <c r="AI1146" s="1">
        <v>0</v>
      </c>
      <c r="AJ1146" t="s">
        <v>67</v>
      </c>
      <c r="AK1146" t="s">
        <v>129</v>
      </c>
      <c r="AL1146" t="s">
        <v>128</v>
      </c>
      <c r="AM1146" t="s">
        <v>68</v>
      </c>
      <c r="AR1146" t="s">
        <v>1896</v>
      </c>
      <c r="AS1146">
        <v>1225</v>
      </c>
      <c r="AT1146">
        <v>1225</v>
      </c>
      <c r="AU1146">
        <v>48925</v>
      </c>
      <c r="AV1146">
        <v>5125</v>
      </c>
      <c r="AW1146">
        <v>45729</v>
      </c>
      <c r="AX1146">
        <v>45825</v>
      </c>
      <c r="AY1146">
        <v>70407125</v>
      </c>
      <c r="AZ1146" t="s">
        <v>70</v>
      </c>
      <c r="BA1146">
        <v>45726</v>
      </c>
      <c r="BB1146" t="s">
        <v>71</v>
      </c>
      <c r="BC1146" t="s">
        <v>1897</v>
      </c>
      <c r="BD1146" t="s">
        <v>1898</v>
      </c>
    </row>
    <row r="1147" spans="1:56" x14ac:dyDescent="0.25">
      <c r="A1147" t="str">
        <f>OP[[#This Row],[CODIGO_OP]]&amp;OP[[#This Row],[Rubro]]</f>
        <v>70461525-11-NC-3603-1300-20-20305C-3603025-02</v>
      </c>
      <c r="B1147" t="str">
        <f>OP[[#This Row],[CODIGO_CRP]]&amp;OP[[#This Row],[Rubro]]</f>
        <v>3525-11-NC-3603-1300-20-20305C-3603025-02</v>
      </c>
      <c r="C1147" t="str">
        <f>OP[[#This Row],[CODIGO_CDP]]&amp;OP[[#This Row],[Rubro]]</f>
        <v>1025-11-NC-3603-1300-20-20305C-3603025-02</v>
      </c>
      <c r="D1147" t="str">
        <f>_xlfn.CONCAT(MID(OP[[#This Row],[Numero Documento]],1,10),"-",RIGHT(OP[[#This Row],[Dependencia]],2),"-",MID(OP[[#This Row],[Fuente]],1,1))</f>
        <v>70461525-11-N</v>
      </c>
      <c r="E1147" t="str">
        <f>_xlfn.CONCAT(MID(OP[[#This Row],[Compromisos]],1,10),"-",RIGHT(OP[[#This Row],[Dependencia]],2),"-",MID(OP[[#This Row],[Fuente]],1,1))</f>
        <v>3525-11-N</v>
      </c>
      <c r="F1147" t="str">
        <f>_xlfn.CONCAT(MID(OP[[#This Row],[CDP]],1,10),"-",RIGHT(OP[[#This Row],[Dependencia]],2),"-",MID(OP[[#This Row],[Fuente]],1,1))</f>
        <v>1025-11-N</v>
      </c>
      <c r="G1147" t="s">
        <v>1899</v>
      </c>
      <c r="H1147">
        <v>45729</v>
      </c>
      <c r="I1147">
        <v>45733.082048611112</v>
      </c>
      <c r="J1147" t="s">
        <v>51</v>
      </c>
      <c r="K1147" s="1">
        <v>4671695</v>
      </c>
      <c r="L1147" s="1">
        <v>674474</v>
      </c>
      <c r="M1147" s="1">
        <v>3997221</v>
      </c>
      <c r="N1147" t="s">
        <v>52</v>
      </c>
      <c r="O1147" t="s">
        <v>53</v>
      </c>
      <c r="P1147" t="s">
        <v>169</v>
      </c>
      <c r="Q1147">
        <v>11313776</v>
      </c>
      <c r="R1147" t="s">
        <v>310</v>
      </c>
      <c r="S1147" t="s">
        <v>56</v>
      </c>
      <c r="T1147" t="s">
        <v>57</v>
      </c>
      <c r="U1147" s="3" t="s">
        <v>311</v>
      </c>
      <c r="V1147" t="s">
        <v>59</v>
      </c>
      <c r="W1147">
        <v>890903938</v>
      </c>
      <c r="X1147" t="s">
        <v>86</v>
      </c>
      <c r="Y1147">
        <v>923211</v>
      </c>
      <c r="Z1147" t="s">
        <v>312</v>
      </c>
      <c r="AA1147" t="s">
        <v>62</v>
      </c>
      <c r="AB1147" t="s">
        <v>63</v>
      </c>
      <c r="AC1147" t="s">
        <v>172</v>
      </c>
      <c r="AD1147" t="s">
        <v>173</v>
      </c>
      <c r="AE1147" t="s">
        <v>66</v>
      </c>
      <c r="AF1147" s="1">
        <v>4671695</v>
      </c>
      <c r="AG1147" s="1">
        <v>0</v>
      </c>
      <c r="AH1147" s="1">
        <v>0</v>
      </c>
      <c r="AI1147" s="1">
        <v>0</v>
      </c>
      <c r="AJ1147" t="s">
        <v>67</v>
      </c>
      <c r="AM1147" t="s">
        <v>68</v>
      </c>
      <c r="AR1147" t="s">
        <v>1900</v>
      </c>
      <c r="AS1147">
        <v>1125</v>
      </c>
      <c r="AT1147">
        <v>1025</v>
      </c>
      <c r="AU1147">
        <v>3525</v>
      </c>
      <c r="AV1147">
        <v>0</v>
      </c>
      <c r="AX1147">
        <v>15425</v>
      </c>
      <c r="AY1147">
        <v>70461525</v>
      </c>
      <c r="AZ1147" t="s">
        <v>70</v>
      </c>
      <c r="BA1147">
        <v>45688</v>
      </c>
      <c r="BB1147" t="s">
        <v>174</v>
      </c>
      <c r="BC1147" t="s">
        <v>1901</v>
      </c>
      <c r="BD1147" t="s">
        <v>1902</v>
      </c>
    </row>
    <row r="1148" spans="1:56" x14ac:dyDescent="0.25">
      <c r="A1148" t="str">
        <f>OP[[#This Row],[CODIGO_OP]]&amp;OP[[#This Row],[Rubro]]</f>
        <v>71227025-10-NC-3603-1300-20-20305C-3603025-02</v>
      </c>
      <c r="B1148" t="str">
        <f>OP[[#This Row],[CODIGO_CRP]]&amp;OP[[#This Row],[Rubro]]</f>
        <v>29625-10-NC-3603-1300-20-20305C-3603025-02</v>
      </c>
      <c r="C1148" t="str">
        <f>OP[[#This Row],[CODIGO_CDP]]&amp;OP[[#This Row],[Rubro]]</f>
        <v>1925-10-NC-3603-1300-20-20305C-3603025-02</v>
      </c>
      <c r="D1148" t="str">
        <f>_xlfn.CONCAT(MID(OP[[#This Row],[Numero Documento]],1,10),"-",RIGHT(OP[[#This Row],[Dependencia]],2),"-",MID(OP[[#This Row],[Fuente]],1,1))</f>
        <v>71227025-10-N</v>
      </c>
      <c r="E1148" t="str">
        <f>_xlfn.CONCAT(MID(OP[[#This Row],[Compromisos]],1,10),"-",RIGHT(OP[[#This Row],[Dependencia]],2),"-",MID(OP[[#This Row],[Fuente]],1,1))</f>
        <v>29625-10-N</v>
      </c>
      <c r="F1148" t="str">
        <f>_xlfn.CONCAT(MID(OP[[#This Row],[CDP]],1,10),"-",RIGHT(OP[[#This Row],[Dependencia]],2),"-",MID(OP[[#This Row],[Fuente]],1,1))</f>
        <v>1925-10-N</v>
      </c>
      <c r="G1148" t="s">
        <v>1903</v>
      </c>
      <c r="H1148">
        <v>45730</v>
      </c>
      <c r="I1148">
        <v>45734.159814814811</v>
      </c>
      <c r="J1148" t="s">
        <v>51</v>
      </c>
      <c r="K1148" s="1">
        <v>1160767</v>
      </c>
      <c r="L1148" s="1">
        <v>4530</v>
      </c>
      <c r="M1148" s="1">
        <v>1156237</v>
      </c>
      <c r="N1148" t="s">
        <v>52</v>
      </c>
      <c r="O1148" t="s">
        <v>53</v>
      </c>
      <c r="P1148" t="s">
        <v>169</v>
      </c>
      <c r="Q1148">
        <v>79217930</v>
      </c>
      <c r="R1148" t="s">
        <v>1904</v>
      </c>
      <c r="S1148" t="s">
        <v>56</v>
      </c>
      <c r="T1148" t="s">
        <v>57</v>
      </c>
      <c r="U1148" s="3" t="s">
        <v>1905</v>
      </c>
      <c r="V1148" t="s">
        <v>59</v>
      </c>
      <c r="W1148">
        <v>860003020</v>
      </c>
      <c r="X1148" t="s">
        <v>212</v>
      </c>
      <c r="Y1148">
        <v>923210</v>
      </c>
      <c r="Z1148" t="s">
        <v>61</v>
      </c>
      <c r="AA1148" t="s">
        <v>62</v>
      </c>
      <c r="AB1148" t="s">
        <v>63</v>
      </c>
      <c r="AC1148" t="s">
        <v>172</v>
      </c>
      <c r="AD1148" t="s">
        <v>173</v>
      </c>
      <c r="AE1148" t="s">
        <v>66</v>
      </c>
      <c r="AF1148" s="1">
        <v>1160767</v>
      </c>
      <c r="AG1148" s="1">
        <v>0</v>
      </c>
      <c r="AH1148" s="1">
        <v>0</v>
      </c>
      <c r="AI1148" s="1">
        <v>0</v>
      </c>
      <c r="AJ1148" t="s">
        <v>67</v>
      </c>
      <c r="AM1148" t="s">
        <v>68</v>
      </c>
      <c r="AR1148" t="s">
        <v>1906</v>
      </c>
      <c r="AS1148">
        <v>1925</v>
      </c>
      <c r="AT1148">
        <v>1925</v>
      </c>
      <c r="AU1148">
        <v>29625</v>
      </c>
      <c r="AV1148">
        <v>0</v>
      </c>
      <c r="AX1148">
        <v>33925</v>
      </c>
      <c r="AY1148">
        <v>71227025</v>
      </c>
      <c r="AZ1148" t="s">
        <v>70</v>
      </c>
      <c r="BA1148">
        <v>45700</v>
      </c>
      <c r="BB1148" t="s">
        <v>174</v>
      </c>
      <c r="BC1148" t="s">
        <v>1907</v>
      </c>
      <c r="BD1148" t="s">
        <v>1908</v>
      </c>
    </row>
    <row r="1149" spans="1:56" x14ac:dyDescent="0.25">
      <c r="A1149" t="str">
        <f>OP[[#This Row],[CODIGO_OP]]&amp;OP[[#This Row],[Rubro]]</f>
        <v>71243425-45-NC-3603-1300-20-20305C-3603025-02</v>
      </c>
      <c r="B1149" t="str">
        <f>OP[[#This Row],[CODIGO_CRP]]&amp;OP[[#This Row],[Rubro]]</f>
        <v>18425-45-NC-3603-1300-20-20305C-3603025-02</v>
      </c>
      <c r="C1149" t="str">
        <f>OP[[#This Row],[CODIGO_CDP]]&amp;OP[[#This Row],[Rubro]]</f>
        <v>3825-45-NC-3603-1300-20-20305C-3603025-02</v>
      </c>
      <c r="D1149" t="str">
        <f>_xlfn.CONCAT(MID(OP[[#This Row],[Numero Documento]],1,10),"-",RIGHT(OP[[#This Row],[Dependencia]],2),"-",MID(OP[[#This Row],[Fuente]],1,1))</f>
        <v>71243425-45-N</v>
      </c>
      <c r="E1149" t="str">
        <f>_xlfn.CONCAT(MID(OP[[#This Row],[Compromisos]],1,10),"-",RIGHT(OP[[#This Row],[Dependencia]],2),"-",MID(OP[[#This Row],[Fuente]],1,1))</f>
        <v>18425-45-N</v>
      </c>
      <c r="F1149" t="str">
        <f>_xlfn.CONCAT(MID(OP[[#This Row],[CDP]],1,10),"-",RIGHT(OP[[#This Row],[Dependencia]],2),"-",MID(OP[[#This Row],[Fuente]],1,1))</f>
        <v>3825-45-N</v>
      </c>
      <c r="G1149" t="s">
        <v>1909</v>
      </c>
      <c r="H1149">
        <v>45730</v>
      </c>
      <c r="I1149">
        <v>45734.141921296294</v>
      </c>
      <c r="J1149" t="s">
        <v>51</v>
      </c>
      <c r="K1149" s="1">
        <v>3219658</v>
      </c>
      <c r="L1149" s="1">
        <v>1107065</v>
      </c>
      <c r="M1149" s="1">
        <v>2112593</v>
      </c>
      <c r="N1149" t="s">
        <v>52</v>
      </c>
      <c r="O1149" t="s">
        <v>53</v>
      </c>
      <c r="P1149" t="s">
        <v>169</v>
      </c>
      <c r="Q1149">
        <v>93401524</v>
      </c>
      <c r="R1149" t="s">
        <v>1910</v>
      </c>
      <c r="S1149" t="s">
        <v>56</v>
      </c>
      <c r="T1149" t="s">
        <v>57</v>
      </c>
      <c r="U1149" s="3" t="s">
        <v>1911</v>
      </c>
      <c r="V1149" t="s">
        <v>59</v>
      </c>
      <c r="W1149">
        <v>860007335</v>
      </c>
      <c r="X1149" t="s">
        <v>201</v>
      </c>
      <c r="Y1149">
        <v>923245</v>
      </c>
      <c r="Z1149" t="s">
        <v>403</v>
      </c>
      <c r="AA1149" t="s">
        <v>62</v>
      </c>
      <c r="AB1149" t="s">
        <v>63</v>
      </c>
      <c r="AC1149" t="s">
        <v>172</v>
      </c>
      <c r="AD1149" t="s">
        <v>173</v>
      </c>
      <c r="AE1149" t="s">
        <v>66</v>
      </c>
      <c r="AF1149" s="1">
        <v>3219658</v>
      </c>
      <c r="AG1149" s="1">
        <v>0</v>
      </c>
      <c r="AH1149" s="1">
        <v>0</v>
      </c>
      <c r="AI1149" s="1">
        <v>0</v>
      </c>
      <c r="AJ1149" t="s">
        <v>67</v>
      </c>
      <c r="AM1149" t="s">
        <v>68</v>
      </c>
      <c r="AR1149" t="s">
        <v>1912</v>
      </c>
      <c r="AS1149">
        <v>3825</v>
      </c>
      <c r="AT1149">
        <v>3825</v>
      </c>
      <c r="AU1149">
        <v>18425</v>
      </c>
      <c r="AV1149">
        <v>0</v>
      </c>
      <c r="AX1149">
        <v>24725</v>
      </c>
      <c r="AY1149">
        <v>71243425</v>
      </c>
      <c r="AZ1149" t="s">
        <v>70</v>
      </c>
      <c r="BA1149">
        <v>45696</v>
      </c>
      <c r="BB1149" t="s">
        <v>174</v>
      </c>
      <c r="BC1149" t="s">
        <v>1913</v>
      </c>
      <c r="BD1149" t="s">
        <v>1005</v>
      </c>
    </row>
    <row r="1150" spans="1:56" x14ac:dyDescent="0.25">
      <c r="A1150" t="str">
        <f>OP[[#This Row],[CODIGO_OP]]&amp;OP[[#This Row],[Rubro]]</f>
        <v>71247225-38-NC-3603-1300-20-20305C-3603025-02</v>
      </c>
      <c r="B1150" t="str">
        <f>OP[[#This Row],[CODIGO_CRP]]&amp;OP[[#This Row],[Rubro]]</f>
        <v>24725-38-NC-3603-1300-20-20305C-3603025-02</v>
      </c>
      <c r="C1150" t="str">
        <f>OP[[#This Row],[CODIGO_CDP]]&amp;OP[[#This Row],[Rubro]]</f>
        <v>125-38-NC-3603-1300-20-20305C-3603025-02</v>
      </c>
      <c r="D1150" t="str">
        <f>_xlfn.CONCAT(MID(OP[[#This Row],[Numero Documento]],1,10),"-",RIGHT(OP[[#This Row],[Dependencia]],2),"-",MID(OP[[#This Row],[Fuente]],1,1))</f>
        <v>71247225-38-N</v>
      </c>
      <c r="E1150" t="str">
        <f>_xlfn.CONCAT(MID(OP[[#This Row],[Compromisos]],1,10),"-",RIGHT(OP[[#This Row],[Dependencia]],2),"-",MID(OP[[#This Row],[Fuente]],1,1))</f>
        <v>24725-38-N</v>
      </c>
      <c r="F1150" t="str">
        <f>_xlfn.CONCAT(MID(OP[[#This Row],[CDP]],1,10),"-",RIGHT(OP[[#This Row],[Dependencia]],2),"-",MID(OP[[#This Row],[Fuente]],1,1))</f>
        <v>125-38-N</v>
      </c>
      <c r="G1150" t="s">
        <v>1914</v>
      </c>
      <c r="H1150">
        <v>45730</v>
      </c>
      <c r="I1150">
        <v>45734.142187500001</v>
      </c>
      <c r="J1150" t="s">
        <v>51</v>
      </c>
      <c r="K1150" s="1">
        <v>3219658</v>
      </c>
      <c r="L1150" s="1">
        <v>16883</v>
      </c>
      <c r="M1150" s="1">
        <v>3202775</v>
      </c>
      <c r="N1150" t="s">
        <v>52</v>
      </c>
      <c r="O1150" t="s">
        <v>53</v>
      </c>
      <c r="P1150" t="s">
        <v>169</v>
      </c>
      <c r="Q1150">
        <v>39728459</v>
      </c>
      <c r="R1150" t="s">
        <v>1915</v>
      </c>
      <c r="S1150" t="s">
        <v>56</v>
      </c>
      <c r="T1150" t="s">
        <v>57</v>
      </c>
      <c r="U1150" s="3" t="s">
        <v>1916</v>
      </c>
      <c r="V1150" t="s">
        <v>59</v>
      </c>
      <c r="W1150">
        <v>860007335</v>
      </c>
      <c r="X1150" t="s">
        <v>201</v>
      </c>
      <c r="Y1150">
        <v>923238</v>
      </c>
      <c r="Z1150" t="s">
        <v>254</v>
      </c>
      <c r="AA1150" t="s">
        <v>62</v>
      </c>
      <c r="AB1150" t="s">
        <v>63</v>
      </c>
      <c r="AC1150" t="s">
        <v>172</v>
      </c>
      <c r="AD1150" t="s">
        <v>173</v>
      </c>
      <c r="AE1150" t="s">
        <v>66</v>
      </c>
      <c r="AF1150" s="1">
        <v>3219658</v>
      </c>
      <c r="AG1150" s="1">
        <v>0</v>
      </c>
      <c r="AH1150" s="1">
        <v>0</v>
      </c>
      <c r="AI1150" s="1">
        <v>0</v>
      </c>
      <c r="AJ1150" t="s">
        <v>67</v>
      </c>
      <c r="AM1150" t="s">
        <v>68</v>
      </c>
      <c r="AR1150" t="s">
        <v>1917</v>
      </c>
      <c r="AS1150">
        <v>125</v>
      </c>
      <c r="AT1150">
        <v>125</v>
      </c>
      <c r="AU1150">
        <v>24725</v>
      </c>
      <c r="AV1150">
        <v>0</v>
      </c>
      <c r="AX1150">
        <v>30825</v>
      </c>
      <c r="AY1150">
        <v>71247225</v>
      </c>
      <c r="AZ1150" t="s">
        <v>70</v>
      </c>
      <c r="BA1150">
        <v>45697</v>
      </c>
      <c r="BB1150" t="s">
        <v>174</v>
      </c>
      <c r="BC1150" t="s">
        <v>1918</v>
      </c>
      <c r="BD1150" t="s">
        <v>416</v>
      </c>
    </row>
    <row r="1151" spans="1:56" x14ac:dyDescent="0.25">
      <c r="A1151" t="str">
        <f>OP[[#This Row],[CODIGO_OP]]&amp;OP[[#This Row],[Rubro]]</f>
        <v>74973525-38-NC-3603-1300-20-20305C-3603025-02</v>
      </c>
      <c r="B1151" t="str">
        <f>OP[[#This Row],[CODIGO_CRP]]&amp;OP[[#This Row],[Rubro]]</f>
        <v>40525-38-NC-3603-1300-20-20305C-3603025-02</v>
      </c>
      <c r="C1151" t="str">
        <f>OP[[#This Row],[CODIGO_CDP]]&amp;OP[[#This Row],[Rubro]]</f>
        <v>325-38-NC-3603-1300-20-20305C-3603025-02</v>
      </c>
      <c r="D1151" t="str">
        <f>_xlfn.CONCAT(MID(OP[[#This Row],[Numero Documento]],1,10),"-",RIGHT(OP[[#This Row],[Dependencia]],2),"-",MID(OP[[#This Row],[Fuente]],1,1))</f>
        <v>74973525-38-N</v>
      </c>
      <c r="E1151" t="str">
        <f>_xlfn.CONCAT(MID(OP[[#This Row],[Compromisos]],1,10),"-",RIGHT(OP[[#This Row],[Dependencia]],2),"-",MID(OP[[#This Row],[Fuente]],1,1))</f>
        <v>40525-38-N</v>
      </c>
      <c r="F1151" t="str">
        <f>_xlfn.CONCAT(MID(OP[[#This Row],[CDP]],1,10),"-",RIGHT(OP[[#This Row],[Dependencia]],2),"-",MID(OP[[#This Row],[Fuente]],1,1))</f>
        <v>325-38-N</v>
      </c>
      <c r="G1151" t="s">
        <v>2553</v>
      </c>
      <c r="H1151">
        <v>45734</v>
      </c>
      <c r="I1151">
        <v>45736.205081018517</v>
      </c>
      <c r="J1151" t="s">
        <v>51</v>
      </c>
      <c r="K1151" s="1">
        <v>332390</v>
      </c>
      <c r="L1151" s="1">
        <v>0</v>
      </c>
      <c r="M1151" s="1">
        <v>332390</v>
      </c>
      <c r="N1151" t="s">
        <v>52</v>
      </c>
      <c r="O1151" t="s">
        <v>53</v>
      </c>
      <c r="P1151" t="s">
        <v>169</v>
      </c>
      <c r="Q1151">
        <v>3170948</v>
      </c>
      <c r="R1151" t="s">
        <v>1737</v>
      </c>
      <c r="S1151" t="s">
        <v>56</v>
      </c>
      <c r="T1151" t="s">
        <v>57</v>
      </c>
      <c r="U1151" s="3" t="s">
        <v>1738</v>
      </c>
      <c r="V1151" t="s">
        <v>59</v>
      </c>
      <c r="W1151">
        <v>860034313</v>
      </c>
      <c r="X1151" t="s">
        <v>97</v>
      </c>
      <c r="Y1151">
        <v>923238</v>
      </c>
      <c r="Z1151" t="s">
        <v>254</v>
      </c>
      <c r="AA1151" t="s">
        <v>62</v>
      </c>
      <c r="AB1151" t="s">
        <v>63</v>
      </c>
      <c r="AC1151" t="s">
        <v>172</v>
      </c>
      <c r="AD1151" t="s">
        <v>173</v>
      </c>
      <c r="AE1151" t="s">
        <v>66</v>
      </c>
      <c r="AF1151" s="1">
        <v>332390</v>
      </c>
      <c r="AG1151" s="1">
        <v>0</v>
      </c>
      <c r="AH1151" s="1">
        <v>0</v>
      </c>
      <c r="AI1151" s="1">
        <v>0</v>
      </c>
      <c r="AJ1151" t="s">
        <v>67</v>
      </c>
      <c r="AM1151" t="s">
        <v>68</v>
      </c>
      <c r="AS1151">
        <v>325</v>
      </c>
      <c r="AT1151">
        <v>325</v>
      </c>
      <c r="AU1151">
        <v>40525</v>
      </c>
      <c r="AV1151">
        <v>0</v>
      </c>
      <c r="AX1151">
        <v>45925</v>
      </c>
      <c r="AY1151">
        <v>74973525</v>
      </c>
      <c r="AZ1151" t="s">
        <v>70</v>
      </c>
      <c r="BA1151">
        <v>45719</v>
      </c>
      <c r="BB1151" t="s">
        <v>255</v>
      </c>
      <c r="BC1151" t="s">
        <v>2058</v>
      </c>
      <c r="BD1151" t="s">
        <v>2059</v>
      </c>
    </row>
    <row r="1152" spans="1:56" x14ac:dyDescent="0.25">
      <c r="A1152" t="str">
        <f>OP[[#This Row],[CODIGO_OP]]&amp;OP[[#This Row],[Rubro]]</f>
        <v>74973625-38-NC-3603-1300-20-20305C-3603025-02</v>
      </c>
      <c r="B1152" t="str">
        <f>OP[[#This Row],[CODIGO_CRP]]&amp;OP[[#This Row],[Rubro]]</f>
        <v>49825-38-NC-3603-1300-20-20305C-3603025-02</v>
      </c>
      <c r="C1152" t="str">
        <f>OP[[#This Row],[CODIGO_CDP]]&amp;OP[[#This Row],[Rubro]]</f>
        <v>325-38-NC-3603-1300-20-20305C-3603025-02</v>
      </c>
      <c r="D1152" t="str">
        <f>_xlfn.CONCAT(MID(OP[[#This Row],[Numero Documento]],1,10),"-",RIGHT(OP[[#This Row],[Dependencia]],2),"-",MID(OP[[#This Row],[Fuente]],1,1))</f>
        <v>74973625-38-N</v>
      </c>
      <c r="E1152" t="str">
        <f>_xlfn.CONCAT(MID(OP[[#This Row],[Compromisos]],1,10),"-",RIGHT(OP[[#This Row],[Dependencia]],2),"-",MID(OP[[#This Row],[Fuente]],1,1))</f>
        <v>49825-38-N</v>
      </c>
      <c r="F1152" t="str">
        <f>_xlfn.CONCAT(MID(OP[[#This Row],[CDP]],1,10),"-",RIGHT(OP[[#This Row],[Dependencia]],2),"-",MID(OP[[#This Row],[Fuente]],1,1))</f>
        <v>325-38-N</v>
      </c>
      <c r="G1152" t="s">
        <v>2610</v>
      </c>
      <c r="H1152">
        <v>45734</v>
      </c>
      <c r="I1152">
        <v>45736.205081018517</v>
      </c>
      <c r="J1152" t="s">
        <v>51</v>
      </c>
      <c r="K1152" s="1">
        <v>332390</v>
      </c>
      <c r="L1152" s="1">
        <v>0</v>
      </c>
      <c r="M1152" s="1">
        <v>332390</v>
      </c>
      <c r="N1152" t="s">
        <v>52</v>
      </c>
      <c r="O1152" t="s">
        <v>53</v>
      </c>
      <c r="P1152" t="s">
        <v>169</v>
      </c>
      <c r="Q1152">
        <v>3170948</v>
      </c>
      <c r="R1152" t="s">
        <v>1737</v>
      </c>
      <c r="S1152" t="s">
        <v>56</v>
      </c>
      <c r="T1152" t="s">
        <v>57</v>
      </c>
      <c r="U1152" s="3" t="s">
        <v>1738</v>
      </c>
      <c r="V1152" t="s">
        <v>59</v>
      </c>
      <c r="W1152">
        <v>860034313</v>
      </c>
      <c r="X1152" t="s">
        <v>97</v>
      </c>
      <c r="Y1152">
        <v>923238</v>
      </c>
      <c r="Z1152" t="s">
        <v>254</v>
      </c>
      <c r="AA1152" t="s">
        <v>62</v>
      </c>
      <c r="AB1152" t="s">
        <v>63</v>
      </c>
      <c r="AC1152" t="s">
        <v>172</v>
      </c>
      <c r="AD1152" t="s">
        <v>173</v>
      </c>
      <c r="AE1152" t="s">
        <v>66</v>
      </c>
      <c r="AF1152" s="1">
        <v>332390</v>
      </c>
      <c r="AG1152" s="1">
        <v>0</v>
      </c>
      <c r="AH1152" s="1">
        <v>0</v>
      </c>
      <c r="AI1152" s="1">
        <v>0</v>
      </c>
      <c r="AJ1152" t="s">
        <v>67</v>
      </c>
      <c r="AM1152" t="s">
        <v>68</v>
      </c>
      <c r="AS1152">
        <v>325</v>
      </c>
      <c r="AT1152">
        <v>325</v>
      </c>
      <c r="AU1152">
        <v>49825</v>
      </c>
      <c r="AV1152">
        <v>0</v>
      </c>
      <c r="AX1152">
        <v>46025</v>
      </c>
      <c r="AY1152">
        <v>74973625</v>
      </c>
      <c r="AZ1152" t="s">
        <v>70</v>
      </c>
      <c r="BA1152">
        <v>45727</v>
      </c>
      <c r="BB1152" t="s">
        <v>255</v>
      </c>
      <c r="BC1152" t="s">
        <v>2261</v>
      </c>
      <c r="BD1152" t="s">
        <v>2262</v>
      </c>
    </row>
    <row r="1153" spans="1:56" x14ac:dyDescent="0.25">
      <c r="A1153" t="str">
        <f>OP[[#This Row],[CODIGO_OP]]&amp;OP[[#This Row],[Rubro]]</f>
        <v>74973725-28-NC-3603-1300-20-20305C-3603033-02</v>
      </c>
      <c r="B1153" t="str">
        <f>OP[[#This Row],[CODIGO_CRP]]&amp;OP[[#This Row],[Rubro]]</f>
        <v>43325-28-NC-3603-1300-20-20305C-3603033-02</v>
      </c>
      <c r="C1153" t="str">
        <f>OP[[#This Row],[CODIGO_CDP]]&amp;OP[[#This Row],[Rubro]]</f>
        <v>3425-28-NC-3603-1300-20-20305C-3603033-02</v>
      </c>
      <c r="D1153" t="str">
        <f>_xlfn.CONCAT(MID(OP[[#This Row],[Numero Documento]],1,10),"-",RIGHT(OP[[#This Row],[Dependencia]],2),"-",MID(OP[[#This Row],[Fuente]],1,1))</f>
        <v>74973725-28-N</v>
      </c>
      <c r="E1153" t="str">
        <f>_xlfn.CONCAT(MID(OP[[#This Row],[Compromisos]],1,10),"-",RIGHT(OP[[#This Row],[Dependencia]],2),"-",MID(OP[[#This Row],[Fuente]],1,1))</f>
        <v>43325-28-N</v>
      </c>
      <c r="F1153" t="str">
        <f>_xlfn.CONCAT(MID(OP[[#This Row],[CDP]],1,10),"-",RIGHT(OP[[#This Row],[Dependencia]],2),"-",MID(OP[[#This Row],[Fuente]],1,1))</f>
        <v>3425-28-N</v>
      </c>
      <c r="G1153" t="s">
        <v>2582</v>
      </c>
      <c r="H1153">
        <v>45734</v>
      </c>
      <c r="I1153">
        <v>45736.200520833336</v>
      </c>
      <c r="J1153" t="s">
        <v>51</v>
      </c>
      <c r="K1153" s="1">
        <v>228260</v>
      </c>
      <c r="L1153" s="1">
        <v>0</v>
      </c>
      <c r="M1153" s="1">
        <v>228260</v>
      </c>
      <c r="N1153" t="s">
        <v>52</v>
      </c>
      <c r="O1153" t="s">
        <v>53</v>
      </c>
      <c r="P1153" t="s">
        <v>169</v>
      </c>
      <c r="Q1153">
        <v>3171437</v>
      </c>
      <c r="R1153" t="s">
        <v>1467</v>
      </c>
      <c r="S1153" t="s">
        <v>56</v>
      </c>
      <c r="T1153" t="s">
        <v>57</v>
      </c>
      <c r="U1153" s="3" t="s">
        <v>1468</v>
      </c>
      <c r="V1153" t="s">
        <v>59</v>
      </c>
      <c r="W1153">
        <v>860003020</v>
      </c>
      <c r="X1153" t="s">
        <v>212</v>
      </c>
      <c r="Y1153">
        <v>923228</v>
      </c>
      <c r="Z1153" t="s">
        <v>304</v>
      </c>
      <c r="AA1153" t="s">
        <v>305</v>
      </c>
      <c r="AB1153" t="s">
        <v>306</v>
      </c>
      <c r="AC1153" t="s">
        <v>172</v>
      </c>
      <c r="AD1153" t="s">
        <v>173</v>
      </c>
      <c r="AE1153" t="s">
        <v>66</v>
      </c>
      <c r="AF1153" s="1">
        <v>228260</v>
      </c>
      <c r="AG1153" s="1">
        <v>0</v>
      </c>
      <c r="AH1153" s="1">
        <v>0</v>
      </c>
      <c r="AI1153" s="1">
        <v>0</v>
      </c>
      <c r="AJ1153" t="s">
        <v>67</v>
      </c>
      <c r="AM1153" t="s">
        <v>68</v>
      </c>
      <c r="AS1153">
        <v>3425</v>
      </c>
      <c r="AT1153">
        <v>3425</v>
      </c>
      <c r="AU1153">
        <v>43325</v>
      </c>
      <c r="AV1153">
        <v>0</v>
      </c>
      <c r="AX1153">
        <v>46125</v>
      </c>
      <c r="AY1153">
        <v>74973725</v>
      </c>
      <c r="AZ1153" t="s">
        <v>70</v>
      </c>
      <c r="BA1153">
        <v>45720</v>
      </c>
      <c r="BB1153" t="s">
        <v>255</v>
      </c>
      <c r="BC1153" t="s">
        <v>2143</v>
      </c>
      <c r="BD1153" t="s">
        <v>2144</v>
      </c>
    </row>
    <row r="1154" spans="1:56" x14ac:dyDescent="0.25">
      <c r="A1154" t="str">
        <f>OP[[#This Row],[CODIGO_OP]]&amp;OP[[#This Row],[Rubro]]</f>
        <v>74973825-11-NC-3603-1300-20-20305C-3603025-02</v>
      </c>
      <c r="B1154" t="str">
        <f>OP[[#This Row],[CODIGO_CRP]]&amp;OP[[#This Row],[Rubro]]</f>
        <v>50525-11-NC-3603-1300-20-20305C-3603025-02</v>
      </c>
      <c r="C1154" t="str">
        <f>OP[[#This Row],[CODIGO_CDP]]&amp;OP[[#This Row],[Rubro]]</f>
        <v>925-11-NC-3603-1300-20-20305C-3603025-02</v>
      </c>
      <c r="D1154" t="str">
        <f>_xlfn.CONCAT(MID(OP[[#This Row],[Numero Documento]],1,10),"-",RIGHT(OP[[#This Row],[Dependencia]],2),"-",MID(OP[[#This Row],[Fuente]],1,1))</f>
        <v>74973825-11-N</v>
      </c>
      <c r="E1154" t="str">
        <f>_xlfn.CONCAT(MID(OP[[#This Row],[Compromisos]],1,10),"-",RIGHT(OP[[#This Row],[Dependencia]],2),"-",MID(OP[[#This Row],[Fuente]],1,1))</f>
        <v>50525-11-N</v>
      </c>
      <c r="F1154" t="str">
        <f>_xlfn.CONCAT(MID(OP[[#This Row],[CDP]],1,10),"-",RIGHT(OP[[#This Row],[Dependencia]],2),"-",MID(OP[[#This Row],[Fuente]],1,1))</f>
        <v>925-11-N</v>
      </c>
      <c r="G1154" t="s">
        <v>2617</v>
      </c>
      <c r="H1154">
        <v>45734</v>
      </c>
      <c r="I1154">
        <v>45736.203622685185</v>
      </c>
      <c r="J1154" t="s">
        <v>51</v>
      </c>
      <c r="K1154" s="1">
        <v>498585</v>
      </c>
      <c r="L1154" s="1">
        <v>0</v>
      </c>
      <c r="M1154" s="1">
        <v>498585</v>
      </c>
      <c r="N1154" t="s">
        <v>52</v>
      </c>
      <c r="O1154" t="s">
        <v>53</v>
      </c>
      <c r="P1154" t="s">
        <v>169</v>
      </c>
      <c r="Q1154">
        <v>10261633</v>
      </c>
      <c r="R1154" t="s">
        <v>645</v>
      </c>
      <c r="S1154" t="s">
        <v>56</v>
      </c>
      <c r="T1154" t="s">
        <v>57</v>
      </c>
      <c r="U1154" s="3" t="s">
        <v>646</v>
      </c>
      <c r="V1154" t="s">
        <v>59</v>
      </c>
      <c r="W1154">
        <v>860007335</v>
      </c>
      <c r="X1154" t="s">
        <v>201</v>
      </c>
      <c r="Y1154">
        <v>923211</v>
      </c>
      <c r="Z1154" t="s">
        <v>312</v>
      </c>
      <c r="AA1154" t="s">
        <v>62</v>
      </c>
      <c r="AB1154" t="s">
        <v>63</v>
      </c>
      <c r="AC1154" t="s">
        <v>172</v>
      </c>
      <c r="AD1154" t="s">
        <v>173</v>
      </c>
      <c r="AE1154" t="s">
        <v>66</v>
      </c>
      <c r="AF1154" s="1">
        <v>498585</v>
      </c>
      <c r="AG1154" s="1">
        <v>0</v>
      </c>
      <c r="AH1154" s="1">
        <v>0</v>
      </c>
      <c r="AI1154" s="1">
        <v>0</v>
      </c>
      <c r="AJ1154" t="s">
        <v>67</v>
      </c>
      <c r="AM1154" t="s">
        <v>68</v>
      </c>
      <c r="AS1154">
        <v>925</v>
      </c>
      <c r="AT1154">
        <v>925</v>
      </c>
      <c r="AU1154">
        <v>50525</v>
      </c>
      <c r="AV1154">
        <v>0</v>
      </c>
      <c r="AX1154">
        <v>46225</v>
      </c>
      <c r="AY1154">
        <v>74973825</v>
      </c>
      <c r="AZ1154" t="s">
        <v>70</v>
      </c>
      <c r="BA1154">
        <v>45727</v>
      </c>
      <c r="BB1154" t="s">
        <v>255</v>
      </c>
      <c r="BC1154" t="s">
        <v>2285</v>
      </c>
      <c r="BD1154" t="s">
        <v>2286</v>
      </c>
    </row>
    <row r="1155" spans="1:56" x14ac:dyDescent="0.25">
      <c r="A1155" t="str">
        <f>OP[[#This Row],[CODIGO_OP]]&amp;OP[[#This Row],[Rubro]]</f>
        <v>74973925-11-NC-3603-1300-20-20305C-3603025-02</v>
      </c>
      <c r="B1155" t="str">
        <f>OP[[#This Row],[CODIGO_CRP]]&amp;OP[[#This Row],[Rubro]]</f>
        <v>39925-11-NC-3603-1300-20-20305C-3603025-02</v>
      </c>
      <c r="C1155" t="str">
        <f>OP[[#This Row],[CODIGO_CDP]]&amp;OP[[#This Row],[Rubro]]</f>
        <v>925-11-NC-3603-1300-20-20305C-3603025-02</v>
      </c>
      <c r="D1155" t="str">
        <f>_xlfn.CONCAT(MID(OP[[#This Row],[Numero Documento]],1,10),"-",RIGHT(OP[[#This Row],[Dependencia]],2),"-",MID(OP[[#This Row],[Fuente]],1,1))</f>
        <v>74973925-11-N</v>
      </c>
      <c r="E1155" t="str">
        <f>_xlfn.CONCAT(MID(OP[[#This Row],[Compromisos]],1,10),"-",RIGHT(OP[[#This Row],[Dependencia]],2),"-",MID(OP[[#This Row],[Fuente]],1,1))</f>
        <v>39925-11-N</v>
      </c>
      <c r="F1155" t="str">
        <f>_xlfn.CONCAT(MID(OP[[#This Row],[CDP]],1,10),"-",RIGHT(OP[[#This Row],[Dependencia]],2),"-",MID(OP[[#This Row],[Fuente]],1,1))</f>
        <v>925-11-N</v>
      </c>
      <c r="G1155" t="s">
        <v>2547</v>
      </c>
      <c r="H1155">
        <v>45734</v>
      </c>
      <c r="I1155">
        <v>45736.197002314817</v>
      </c>
      <c r="J1155" t="s">
        <v>51</v>
      </c>
      <c r="K1155" s="1">
        <v>164513</v>
      </c>
      <c r="L1155" s="1">
        <v>0</v>
      </c>
      <c r="M1155" s="1">
        <v>164513</v>
      </c>
      <c r="N1155" t="s">
        <v>52</v>
      </c>
      <c r="O1155" t="s">
        <v>53</v>
      </c>
      <c r="P1155" t="s">
        <v>169</v>
      </c>
      <c r="Q1155">
        <v>11223758</v>
      </c>
      <c r="R1155" t="s">
        <v>316</v>
      </c>
      <c r="S1155" t="s">
        <v>56</v>
      </c>
      <c r="T1155" t="s">
        <v>57</v>
      </c>
      <c r="U1155" s="3" t="s">
        <v>317</v>
      </c>
      <c r="V1155" t="s">
        <v>59</v>
      </c>
      <c r="W1155">
        <v>890903938</v>
      </c>
      <c r="X1155" t="s">
        <v>86</v>
      </c>
      <c r="Y1155">
        <v>923211</v>
      </c>
      <c r="Z1155" t="s">
        <v>312</v>
      </c>
      <c r="AA1155" t="s">
        <v>62</v>
      </c>
      <c r="AB1155" t="s">
        <v>63</v>
      </c>
      <c r="AC1155" t="s">
        <v>172</v>
      </c>
      <c r="AD1155" t="s">
        <v>173</v>
      </c>
      <c r="AE1155" t="s">
        <v>66</v>
      </c>
      <c r="AF1155" s="1">
        <v>164513</v>
      </c>
      <c r="AG1155" s="1">
        <v>0</v>
      </c>
      <c r="AH1155" s="1">
        <v>0</v>
      </c>
      <c r="AI1155" s="1">
        <v>0</v>
      </c>
      <c r="AJ1155" t="s">
        <v>67</v>
      </c>
      <c r="AM1155" t="s">
        <v>68</v>
      </c>
      <c r="AS1155">
        <v>925</v>
      </c>
      <c r="AT1155">
        <v>925</v>
      </c>
      <c r="AU1155">
        <v>39925</v>
      </c>
      <c r="AV1155">
        <v>0</v>
      </c>
      <c r="AX1155">
        <v>46325</v>
      </c>
      <c r="AY1155">
        <v>74973925</v>
      </c>
      <c r="AZ1155" t="s">
        <v>70</v>
      </c>
      <c r="BA1155">
        <v>45716</v>
      </c>
      <c r="BB1155" t="s">
        <v>255</v>
      </c>
      <c r="BC1155" t="s">
        <v>2041</v>
      </c>
      <c r="BD1155" t="s">
        <v>2039</v>
      </c>
    </row>
    <row r="1156" spans="1:56" x14ac:dyDescent="0.25">
      <c r="A1156" t="str">
        <f>OP[[#This Row],[CODIGO_OP]]&amp;OP[[#This Row],[Rubro]]</f>
        <v>74974025-38-NC-3603-1300-20-20305C-3603025-02</v>
      </c>
      <c r="B1156" t="str">
        <f>OP[[#This Row],[CODIGO_CRP]]&amp;OP[[#This Row],[Rubro]]</f>
        <v>41325-38-NC-3603-1300-20-20305C-3603025-02</v>
      </c>
      <c r="C1156" t="str">
        <f>OP[[#This Row],[CODIGO_CDP]]&amp;OP[[#This Row],[Rubro]]</f>
        <v>325-38-NC-3603-1300-20-20305C-3603025-02</v>
      </c>
      <c r="D1156" t="str">
        <f>_xlfn.CONCAT(MID(OP[[#This Row],[Numero Documento]],1,10),"-",RIGHT(OP[[#This Row],[Dependencia]],2),"-",MID(OP[[#This Row],[Fuente]],1,1))</f>
        <v>74974025-38-N</v>
      </c>
      <c r="E1156" t="str">
        <f>_xlfn.CONCAT(MID(OP[[#This Row],[Compromisos]],1,10),"-",RIGHT(OP[[#This Row],[Dependencia]],2),"-",MID(OP[[#This Row],[Fuente]],1,1))</f>
        <v>41325-38-N</v>
      </c>
      <c r="F1156" t="str">
        <f>_xlfn.CONCAT(MID(OP[[#This Row],[CDP]],1,10),"-",RIGHT(OP[[#This Row],[Dependencia]],2),"-",MID(OP[[#This Row],[Fuente]],1,1))</f>
        <v>325-38-N</v>
      </c>
      <c r="G1156" t="s">
        <v>2561</v>
      </c>
      <c r="H1156">
        <v>45734</v>
      </c>
      <c r="I1156">
        <v>45736.197395833333</v>
      </c>
      <c r="J1156" t="s">
        <v>51</v>
      </c>
      <c r="K1156" s="1">
        <v>644780</v>
      </c>
      <c r="L1156" s="1">
        <v>0</v>
      </c>
      <c r="M1156" s="1">
        <v>644780</v>
      </c>
      <c r="N1156" t="s">
        <v>52</v>
      </c>
      <c r="O1156" t="s">
        <v>53</v>
      </c>
      <c r="P1156" t="s">
        <v>169</v>
      </c>
      <c r="Q1156">
        <v>11257178</v>
      </c>
      <c r="R1156" t="s">
        <v>1284</v>
      </c>
      <c r="S1156" t="s">
        <v>56</v>
      </c>
      <c r="T1156" t="s">
        <v>57</v>
      </c>
      <c r="U1156" s="3" t="s">
        <v>1285</v>
      </c>
      <c r="V1156" t="s">
        <v>59</v>
      </c>
      <c r="W1156">
        <v>890903938</v>
      </c>
      <c r="X1156" t="s">
        <v>86</v>
      </c>
      <c r="Y1156">
        <v>923238</v>
      </c>
      <c r="Z1156" t="s">
        <v>254</v>
      </c>
      <c r="AA1156" t="s">
        <v>62</v>
      </c>
      <c r="AB1156" t="s">
        <v>63</v>
      </c>
      <c r="AC1156" t="s">
        <v>172</v>
      </c>
      <c r="AD1156" t="s">
        <v>173</v>
      </c>
      <c r="AE1156" t="s">
        <v>66</v>
      </c>
      <c r="AF1156" s="1">
        <v>644780</v>
      </c>
      <c r="AG1156" s="1">
        <v>0</v>
      </c>
      <c r="AH1156" s="1">
        <v>0</v>
      </c>
      <c r="AI1156" s="1">
        <v>0</v>
      </c>
      <c r="AJ1156" t="s">
        <v>67</v>
      </c>
      <c r="AM1156" t="s">
        <v>68</v>
      </c>
      <c r="AS1156">
        <v>325</v>
      </c>
      <c r="AT1156">
        <v>325</v>
      </c>
      <c r="AU1156">
        <v>41325</v>
      </c>
      <c r="AV1156">
        <v>0</v>
      </c>
      <c r="AX1156">
        <v>46425</v>
      </c>
      <c r="AY1156">
        <v>74974025</v>
      </c>
      <c r="AZ1156" t="s">
        <v>70</v>
      </c>
      <c r="BA1156">
        <v>45719</v>
      </c>
      <c r="BB1156" t="s">
        <v>255</v>
      </c>
      <c r="BC1156" t="s">
        <v>2082</v>
      </c>
      <c r="BD1156" t="s">
        <v>2083</v>
      </c>
    </row>
    <row r="1157" spans="1:56" x14ac:dyDescent="0.25">
      <c r="A1157" t="str">
        <f>OP[[#This Row],[CODIGO_OP]]&amp;OP[[#This Row],[Rubro]]</f>
        <v>74974125-11-NC-3603-1300-20-20305C-3603025-02</v>
      </c>
      <c r="B1157" t="str">
        <f>OP[[#This Row],[CODIGO_CRP]]&amp;OP[[#This Row],[Rubro]]</f>
        <v>39825-11-NC-3603-1300-20-20305C-3603025-02</v>
      </c>
      <c r="C1157" t="str">
        <f>OP[[#This Row],[CODIGO_CDP]]&amp;OP[[#This Row],[Rubro]]</f>
        <v>925-11-NC-3603-1300-20-20305C-3603025-02</v>
      </c>
      <c r="D1157" t="str">
        <f>_xlfn.CONCAT(MID(OP[[#This Row],[Numero Documento]],1,10),"-",RIGHT(OP[[#This Row],[Dependencia]],2),"-",MID(OP[[#This Row],[Fuente]],1,1))</f>
        <v>74974125-11-N</v>
      </c>
      <c r="E1157" t="str">
        <f>_xlfn.CONCAT(MID(OP[[#This Row],[Compromisos]],1,10),"-",RIGHT(OP[[#This Row],[Dependencia]],2),"-",MID(OP[[#This Row],[Fuente]],1,1))</f>
        <v>39825-11-N</v>
      </c>
      <c r="F1157" t="str">
        <f>_xlfn.CONCAT(MID(OP[[#This Row],[CDP]],1,10),"-",RIGHT(OP[[#This Row],[Dependencia]],2),"-",MID(OP[[#This Row],[Fuente]],1,1))</f>
        <v>925-11-N</v>
      </c>
      <c r="G1157" t="s">
        <v>2546</v>
      </c>
      <c r="H1157">
        <v>45734</v>
      </c>
      <c r="I1157">
        <v>45736.197002314817</v>
      </c>
      <c r="J1157" t="s">
        <v>51</v>
      </c>
      <c r="K1157" s="1">
        <v>166195</v>
      </c>
      <c r="L1157" s="1">
        <v>0</v>
      </c>
      <c r="M1157" s="1">
        <v>166195</v>
      </c>
      <c r="N1157" t="s">
        <v>52</v>
      </c>
      <c r="O1157" t="s">
        <v>53</v>
      </c>
      <c r="P1157" t="s">
        <v>169</v>
      </c>
      <c r="Q1157">
        <v>11313776</v>
      </c>
      <c r="R1157" t="s">
        <v>310</v>
      </c>
      <c r="S1157" t="s">
        <v>56</v>
      </c>
      <c r="T1157" t="s">
        <v>57</v>
      </c>
      <c r="U1157" s="3" t="s">
        <v>311</v>
      </c>
      <c r="V1157" t="s">
        <v>59</v>
      </c>
      <c r="W1157">
        <v>890903938</v>
      </c>
      <c r="X1157" t="s">
        <v>86</v>
      </c>
      <c r="Y1157">
        <v>923211</v>
      </c>
      <c r="Z1157" t="s">
        <v>312</v>
      </c>
      <c r="AA1157" t="s">
        <v>62</v>
      </c>
      <c r="AB1157" t="s">
        <v>63</v>
      </c>
      <c r="AC1157" t="s">
        <v>172</v>
      </c>
      <c r="AD1157" t="s">
        <v>173</v>
      </c>
      <c r="AE1157" t="s">
        <v>66</v>
      </c>
      <c r="AF1157" s="1">
        <v>166195</v>
      </c>
      <c r="AG1157" s="1">
        <v>0</v>
      </c>
      <c r="AH1157" s="1">
        <v>0</v>
      </c>
      <c r="AI1157" s="1">
        <v>0</v>
      </c>
      <c r="AJ1157" t="s">
        <v>67</v>
      </c>
      <c r="AM1157" t="s">
        <v>68</v>
      </c>
      <c r="AS1157">
        <v>925</v>
      </c>
      <c r="AT1157">
        <v>925</v>
      </c>
      <c r="AU1157">
        <v>39825</v>
      </c>
      <c r="AV1157">
        <v>0</v>
      </c>
      <c r="AX1157">
        <v>46525</v>
      </c>
      <c r="AY1157">
        <v>74974125</v>
      </c>
      <c r="AZ1157" t="s">
        <v>70</v>
      </c>
      <c r="BA1157">
        <v>45716</v>
      </c>
      <c r="BB1157" t="s">
        <v>255</v>
      </c>
      <c r="BC1157" t="s">
        <v>2038</v>
      </c>
      <c r="BD1157" t="s">
        <v>2039</v>
      </c>
    </row>
    <row r="1158" spans="1:56" x14ac:dyDescent="0.25">
      <c r="A1158" t="str">
        <f>OP[[#This Row],[CODIGO_OP]]&amp;OP[[#This Row],[Rubro]]</f>
        <v>74974225-11-NC-3603-1300-20-20305C-3603025-02</v>
      </c>
      <c r="B1158" t="str">
        <f>OP[[#This Row],[CODIGO_CRP]]&amp;OP[[#This Row],[Rubro]]</f>
        <v>44925-11-NC-3603-1300-20-20305C-3603025-02</v>
      </c>
      <c r="C1158" t="str">
        <f>OP[[#This Row],[CODIGO_CDP]]&amp;OP[[#This Row],[Rubro]]</f>
        <v>925-11-NC-3603-1300-20-20305C-3603025-02</v>
      </c>
      <c r="D1158" t="str">
        <f>_xlfn.CONCAT(MID(OP[[#This Row],[Numero Documento]],1,10),"-",RIGHT(OP[[#This Row],[Dependencia]],2),"-",MID(OP[[#This Row],[Fuente]],1,1))</f>
        <v>74974225-11-N</v>
      </c>
      <c r="E1158" t="str">
        <f>_xlfn.CONCAT(MID(OP[[#This Row],[Compromisos]],1,10),"-",RIGHT(OP[[#This Row],[Dependencia]],2),"-",MID(OP[[#This Row],[Fuente]],1,1))</f>
        <v>44925-11-N</v>
      </c>
      <c r="F1158" t="str">
        <f>_xlfn.CONCAT(MID(OP[[#This Row],[CDP]],1,10),"-",RIGHT(OP[[#This Row],[Dependencia]],2),"-",MID(OP[[#This Row],[Fuente]],1,1))</f>
        <v>925-11-N</v>
      </c>
      <c r="G1158" t="s">
        <v>2597</v>
      </c>
      <c r="H1158">
        <v>45734</v>
      </c>
      <c r="I1158">
        <v>45736.198344907411</v>
      </c>
      <c r="J1158" t="s">
        <v>51</v>
      </c>
      <c r="K1158" s="1">
        <v>478585</v>
      </c>
      <c r="L1158" s="1">
        <v>0</v>
      </c>
      <c r="M1158" s="1">
        <v>478585</v>
      </c>
      <c r="N1158" t="s">
        <v>52</v>
      </c>
      <c r="O1158" t="s">
        <v>53</v>
      </c>
      <c r="P1158" t="s">
        <v>169</v>
      </c>
      <c r="Q1158">
        <v>11313776</v>
      </c>
      <c r="R1158" t="s">
        <v>310</v>
      </c>
      <c r="S1158" t="s">
        <v>56</v>
      </c>
      <c r="T1158" t="s">
        <v>57</v>
      </c>
      <c r="U1158" s="3" t="s">
        <v>311</v>
      </c>
      <c r="V1158" t="s">
        <v>59</v>
      </c>
      <c r="W1158">
        <v>890903938</v>
      </c>
      <c r="X1158" t="s">
        <v>86</v>
      </c>
      <c r="Y1158">
        <v>923211</v>
      </c>
      <c r="Z1158" t="s">
        <v>312</v>
      </c>
      <c r="AA1158" t="s">
        <v>62</v>
      </c>
      <c r="AB1158" t="s">
        <v>63</v>
      </c>
      <c r="AC1158" t="s">
        <v>172</v>
      </c>
      <c r="AD1158" t="s">
        <v>173</v>
      </c>
      <c r="AE1158" t="s">
        <v>66</v>
      </c>
      <c r="AF1158" s="1">
        <v>478585</v>
      </c>
      <c r="AG1158" s="1">
        <v>0</v>
      </c>
      <c r="AH1158" s="1">
        <v>0</v>
      </c>
      <c r="AI1158" s="1">
        <v>0</v>
      </c>
      <c r="AJ1158" t="s">
        <v>67</v>
      </c>
      <c r="AM1158" t="s">
        <v>68</v>
      </c>
      <c r="AS1158">
        <v>925</v>
      </c>
      <c r="AT1158">
        <v>925</v>
      </c>
      <c r="AU1158">
        <v>44925</v>
      </c>
      <c r="AV1158">
        <v>0</v>
      </c>
      <c r="AX1158">
        <v>46625</v>
      </c>
      <c r="AY1158">
        <v>74974225</v>
      </c>
      <c r="AZ1158" t="s">
        <v>70</v>
      </c>
      <c r="BA1158">
        <v>45722</v>
      </c>
      <c r="BB1158" t="s">
        <v>255</v>
      </c>
      <c r="BC1158" t="s">
        <v>2191</v>
      </c>
      <c r="BD1158" t="s">
        <v>2192</v>
      </c>
    </row>
    <row r="1159" spans="1:56" x14ac:dyDescent="0.25">
      <c r="A1159" t="str">
        <f>OP[[#This Row],[CODIGO_OP]]&amp;OP[[#This Row],[Rubro]]</f>
        <v>74974325-38-NC-3603-1300-20-20305C-3603025-02</v>
      </c>
      <c r="B1159" t="str">
        <f>OP[[#This Row],[CODIGO_CRP]]&amp;OP[[#This Row],[Rubro]]</f>
        <v>40225-38-NC-3603-1300-20-20305C-3603025-02</v>
      </c>
      <c r="C1159" t="str">
        <f>OP[[#This Row],[CODIGO_CDP]]&amp;OP[[#This Row],[Rubro]]</f>
        <v>325-38-NC-3603-1300-20-20305C-3603025-02</v>
      </c>
      <c r="D1159" t="str">
        <f>_xlfn.CONCAT(MID(OP[[#This Row],[Numero Documento]],1,10),"-",RIGHT(OP[[#This Row],[Dependencia]],2),"-",MID(OP[[#This Row],[Fuente]],1,1))</f>
        <v>74974325-38-N</v>
      </c>
      <c r="E1159" t="str">
        <f>_xlfn.CONCAT(MID(OP[[#This Row],[Compromisos]],1,10),"-",RIGHT(OP[[#This Row],[Dependencia]],2),"-",MID(OP[[#This Row],[Fuente]],1,1))</f>
        <v>40225-38-N</v>
      </c>
      <c r="F1159" t="str">
        <f>_xlfn.CONCAT(MID(OP[[#This Row],[CDP]],1,10),"-",RIGHT(OP[[#This Row],[Dependencia]],2),"-",MID(OP[[#This Row],[Fuente]],1,1))</f>
        <v>325-38-N</v>
      </c>
      <c r="G1159" t="s">
        <v>2550</v>
      </c>
      <c r="H1159">
        <v>45734</v>
      </c>
      <c r="I1159">
        <v>45736.197511574072</v>
      </c>
      <c r="J1159" t="s">
        <v>51</v>
      </c>
      <c r="K1159" s="1">
        <v>664780</v>
      </c>
      <c r="L1159" s="1">
        <v>0</v>
      </c>
      <c r="M1159" s="1">
        <v>664780</v>
      </c>
      <c r="N1159" t="s">
        <v>52</v>
      </c>
      <c r="O1159" t="s">
        <v>53</v>
      </c>
      <c r="P1159" t="s">
        <v>169</v>
      </c>
      <c r="Q1159">
        <v>13478907</v>
      </c>
      <c r="R1159" t="s">
        <v>365</v>
      </c>
      <c r="S1159" t="s">
        <v>56</v>
      </c>
      <c r="T1159" t="s">
        <v>57</v>
      </c>
      <c r="U1159" s="3" t="s">
        <v>366</v>
      </c>
      <c r="V1159" t="s">
        <v>59</v>
      </c>
      <c r="W1159">
        <v>890903938</v>
      </c>
      <c r="X1159" t="s">
        <v>86</v>
      </c>
      <c r="Y1159">
        <v>923238</v>
      </c>
      <c r="Z1159" t="s">
        <v>254</v>
      </c>
      <c r="AA1159" t="s">
        <v>62</v>
      </c>
      <c r="AB1159" t="s">
        <v>63</v>
      </c>
      <c r="AC1159" t="s">
        <v>172</v>
      </c>
      <c r="AD1159" t="s">
        <v>173</v>
      </c>
      <c r="AE1159" t="s">
        <v>66</v>
      </c>
      <c r="AF1159" s="1">
        <v>664780</v>
      </c>
      <c r="AG1159" s="1">
        <v>0</v>
      </c>
      <c r="AH1159" s="1">
        <v>0</v>
      </c>
      <c r="AI1159" s="1">
        <v>0</v>
      </c>
      <c r="AJ1159" t="s">
        <v>67</v>
      </c>
      <c r="AM1159" t="s">
        <v>68</v>
      </c>
      <c r="AS1159">
        <v>325</v>
      </c>
      <c r="AT1159">
        <v>325</v>
      </c>
      <c r="AU1159">
        <v>40225</v>
      </c>
      <c r="AV1159">
        <v>0</v>
      </c>
      <c r="AX1159">
        <v>46725</v>
      </c>
      <c r="AY1159">
        <v>74974325</v>
      </c>
      <c r="AZ1159" t="s">
        <v>70</v>
      </c>
      <c r="BA1159">
        <v>45716</v>
      </c>
      <c r="BB1159" t="s">
        <v>255</v>
      </c>
      <c r="BC1159" t="s">
        <v>2049</v>
      </c>
      <c r="BD1159" t="s">
        <v>2050</v>
      </c>
    </row>
    <row r="1160" spans="1:56" x14ac:dyDescent="0.25">
      <c r="A1160" t="str">
        <f>OP[[#This Row],[CODIGO_OP]]&amp;OP[[#This Row],[Rubro]]</f>
        <v>74974425-11-NC-3603-1300-20-20305C-3603025-02</v>
      </c>
      <c r="B1160" t="str">
        <f>OP[[#This Row],[CODIGO_CRP]]&amp;OP[[#This Row],[Rubro]]</f>
        <v>45125-11-NC-3603-1300-20-20305C-3603025-02</v>
      </c>
      <c r="C1160" t="str">
        <f>OP[[#This Row],[CODIGO_CDP]]&amp;OP[[#This Row],[Rubro]]</f>
        <v>925-11-NC-3603-1300-20-20305C-3603025-02</v>
      </c>
      <c r="D1160" t="str">
        <f>_xlfn.CONCAT(MID(OP[[#This Row],[Numero Documento]],1,10),"-",RIGHT(OP[[#This Row],[Dependencia]],2),"-",MID(OP[[#This Row],[Fuente]],1,1))</f>
        <v>74974425-11-N</v>
      </c>
      <c r="E1160" t="str">
        <f>_xlfn.CONCAT(MID(OP[[#This Row],[Compromisos]],1,10),"-",RIGHT(OP[[#This Row],[Dependencia]],2),"-",MID(OP[[#This Row],[Fuente]],1,1))</f>
        <v>45125-11-N</v>
      </c>
      <c r="F1160" t="str">
        <f>_xlfn.CONCAT(MID(OP[[#This Row],[CDP]],1,10),"-",RIGHT(OP[[#This Row],[Dependencia]],2),"-",MID(OP[[#This Row],[Fuente]],1,1))</f>
        <v>925-11-N</v>
      </c>
      <c r="G1160" t="s">
        <v>2599</v>
      </c>
      <c r="H1160">
        <v>45734</v>
      </c>
      <c r="I1160">
        <v>45736.195763888885</v>
      </c>
      <c r="J1160" t="s">
        <v>51</v>
      </c>
      <c r="K1160" s="1">
        <v>312390</v>
      </c>
      <c r="L1160" s="1">
        <v>0</v>
      </c>
      <c r="M1160" s="1">
        <v>312390</v>
      </c>
      <c r="N1160" t="s">
        <v>52</v>
      </c>
      <c r="O1160" t="s">
        <v>53</v>
      </c>
      <c r="P1160" t="s">
        <v>169</v>
      </c>
      <c r="Q1160">
        <v>19281696</v>
      </c>
      <c r="R1160" t="s">
        <v>1272</v>
      </c>
      <c r="S1160" t="s">
        <v>56</v>
      </c>
      <c r="T1160" t="s">
        <v>57</v>
      </c>
      <c r="U1160" s="3" t="s">
        <v>1273</v>
      </c>
      <c r="V1160" t="s">
        <v>59</v>
      </c>
      <c r="W1160">
        <v>890903938</v>
      </c>
      <c r="X1160" t="s">
        <v>86</v>
      </c>
      <c r="Y1160">
        <v>923211</v>
      </c>
      <c r="Z1160" t="s">
        <v>312</v>
      </c>
      <c r="AA1160" t="s">
        <v>62</v>
      </c>
      <c r="AB1160" t="s">
        <v>63</v>
      </c>
      <c r="AC1160" t="s">
        <v>172</v>
      </c>
      <c r="AD1160" t="s">
        <v>173</v>
      </c>
      <c r="AE1160" t="s">
        <v>66</v>
      </c>
      <c r="AF1160" s="1">
        <v>312390</v>
      </c>
      <c r="AG1160" s="1">
        <v>0</v>
      </c>
      <c r="AH1160" s="1">
        <v>0</v>
      </c>
      <c r="AI1160" s="1">
        <v>0</v>
      </c>
      <c r="AJ1160" t="s">
        <v>67</v>
      </c>
      <c r="AM1160" t="s">
        <v>68</v>
      </c>
      <c r="AS1160">
        <v>925</v>
      </c>
      <c r="AT1160">
        <v>925</v>
      </c>
      <c r="AU1160">
        <v>45125</v>
      </c>
      <c r="AV1160">
        <v>0</v>
      </c>
      <c r="AX1160">
        <v>46825</v>
      </c>
      <c r="AY1160">
        <v>74974425</v>
      </c>
      <c r="AZ1160" t="s">
        <v>70</v>
      </c>
      <c r="BA1160">
        <v>45722</v>
      </c>
      <c r="BB1160" t="s">
        <v>255</v>
      </c>
      <c r="BC1160" t="s">
        <v>2197</v>
      </c>
      <c r="BD1160" t="s">
        <v>2198</v>
      </c>
    </row>
    <row r="1161" spans="1:56" x14ac:dyDescent="0.25">
      <c r="A1161" t="str">
        <f>OP[[#This Row],[CODIGO_OP]]&amp;OP[[#This Row],[Rubro]]</f>
        <v>74974525-38-NC-3603-1300-20-20305C-3603025-02</v>
      </c>
      <c r="B1161" t="str">
        <f>OP[[#This Row],[CODIGO_CRP]]&amp;OP[[#This Row],[Rubro]]</f>
        <v>41125-38-NC-3603-1300-20-20305C-3603025-02</v>
      </c>
      <c r="C1161" t="str">
        <f>OP[[#This Row],[CODIGO_CDP]]&amp;OP[[#This Row],[Rubro]]</f>
        <v>325-38-NC-3603-1300-20-20305C-3603025-02</v>
      </c>
      <c r="D1161" t="str">
        <f>_xlfn.CONCAT(MID(OP[[#This Row],[Numero Documento]],1,10),"-",RIGHT(OP[[#This Row],[Dependencia]],2),"-",MID(OP[[#This Row],[Fuente]],1,1))</f>
        <v>74974525-38-N</v>
      </c>
      <c r="E1161" t="str">
        <f>_xlfn.CONCAT(MID(OP[[#This Row],[Compromisos]],1,10),"-",RIGHT(OP[[#This Row],[Dependencia]],2),"-",MID(OP[[#This Row],[Fuente]],1,1))</f>
        <v>41125-38-N</v>
      </c>
      <c r="F1161" t="str">
        <f>_xlfn.CONCAT(MID(OP[[#This Row],[CDP]],1,10),"-",RIGHT(OP[[#This Row],[Dependencia]],2),"-",MID(OP[[#This Row],[Fuente]],1,1))</f>
        <v>325-38-N</v>
      </c>
      <c r="G1161" t="s">
        <v>2559</v>
      </c>
      <c r="H1161">
        <v>45734</v>
      </c>
      <c r="I1161">
        <v>45736.197291666664</v>
      </c>
      <c r="J1161" t="s">
        <v>51</v>
      </c>
      <c r="K1161" s="1">
        <v>624780</v>
      </c>
      <c r="L1161" s="1">
        <v>0</v>
      </c>
      <c r="M1161" s="1">
        <v>624780</v>
      </c>
      <c r="N1161" t="s">
        <v>52</v>
      </c>
      <c r="O1161" t="s">
        <v>53</v>
      </c>
      <c r="P1161" t="s">
        <v>169</v>
      </c>
      <c r="Q1161">
        <v>39671472</v>
      </c>
      <c r="R1161" t="s">
        <v>1729</v>
      </c>
      <c r="S1161" t="s">
        <v>56</v>
      </c>
      <c r="T1161" t="s">
        <v>57</v>
      </c>
      <c r="U1161" s="3" t="s">
        <v>1730</v>
      </c>
      <c r="V1161" t="s">
        <v>59</v>
      </c>
      <c r="W1161">
        <v>890903938</v>
      </c>
      <c r="X1161" t="s">
        <v>86</v>
      </c>
      <c r="Y1161">
        <v>923238</v>
      </c>
      <c r="Z1161" t="s">
        <v>254</v>
      </c>
      <c r="AA1161" t="s">
        <v>62</v>
      </c>
      <c r="AB1161" t="s">
        <v>63</v>
      </c>
      <c r="AC1161" t="s">
        <v>172</v>
      </c>
      <c r="AD1161" t="s">
        <v>173</v>
      </c>
      <c r="AE1161" t="s">
        <v>66</v>
      </c>
      <c r="AF1161" s="1">
        <v>624780</v>
      </c>
      <c r="AG1161" s="1">
        <v>0</v>
      </c>
      <c r="AH1161" s="1">
        <v>0</v>
      </c>
      <c r="AI1161" s="1">
        <v>0</v>
      </c>
      <c r="AJ1161" t="s">
        <v>67</v>
      </c>
      <c r="AM1161" t="s">
        <v>68</v>
      </c>
      <c r="AS1161">
        <v>325</v>
      </c>
      <c r="AT1161">
        <v>325</v>
      </c>
      <c r="AU1161">
        <v>41125</v>
      </c>
      <c r="AV1161">
        <v>0</v>
      </c>
      <c r="AX1161">
        <v>46925</v>
      </c>
      <c r="AY1161">
        <v>74974525</v>
      </c>
      <c r="AZ1161" t="s">
        <v>70</v>
      </c>
      <c r="BA1161">
        <v>45719</v>
      </c>
      <c r="BB1161" t="s">
        <v>255</v>
      </c>
      <c r="BC1161" t="s">
        <v>2076</v>
      </c>
      <c r="BD1161" t="s">
        <v>2077</v>
      </c>
    </row>
    <row r="1162" spans="1:56" x14ac:dyDescent="0.25">
      <c r="A1162" t="str">
        <f>OP[[#This Row],[CODIGO_OP]]&amp;OP[[#This Row],[Rubro]]</f>
        <v>74974625-85-NC-3603-1300-20-20305C-3603025-02</v>
      </c>
      <c r="B1162" t="str">
        <f>OP[[#This Row],[CODIGO_CRP]]&amp;OP[[#This Row],[Rubro]]</f>
        <v>50325-85-NC-3603-1300-20-20305C-3603025-02</v>
      </c>
      <c r="C1162" t="str">
        <f>OP[[#This Row],[CODIGO_CDP]]&amp;OP[[#This Row],[Rubro]]</f>
        <v>4425-85-NC-3603-1300-20-20305C-3603025-02</v>
      </c>
      <c r="D1162" t="str">
        <f>_xlfn.CONCAT(MID(OP[[#This Row],[Numero Documento]],1,10),"-",RIGHT(OP[[#This Row],[Dependencia]],2),"-",MID(OP[[#This Row],[Fuente]],1,1))</f>
        <v>74974625-85-N</v>
      </c>
      <c r="E1162" t="str">
        <f>_xlfn.CONCAT(MID(OP[[#This Row],[Compromisos]],1,10),"-",RIGHT(OP[[#This Row],[Dependencia]],2),"-",MID(OP[[#This Row],[Fuente]],1,1))</f>
        <v>50325-85-N</v>
      </c>
      <c r="F1162" t="str">
        <f>_xlfn.CONCAT(MID(OP[[#This Row],[CDP]],1,10),"-",RIGHT(OP[[#This Row],[Dependencia]],2),"-",MID(OP[[#This Row],[Fuente]],1,1))</f>
        <v>4425-85-N</v>
      </c>
      <c r="G1162" t="s">
        <v>2615</v>
      </c>
      <c r="H1162">
        <v>45734</v>
      </c>
      <c r="I1162">
        <v>45736.181701388887</v>
      </c>
      <c r="J1162" t="s">
        <v>51</v>
      </c>
      <c r="K1162" s="1">
        <v>1289560</v>
      </c>
      <c r="L1162" s="1">
        <v>0</v>
      </c>
      <c r="M1162" s="1">
        <v>1289560</v>
      </c>
      <c r="N1162" t="s">
        <v>52</v>
      </c>
      <c r="O1162" t="s">
        <v>53</v>
      </c>
      <c r="P1162" t="s">
        <v>169</v>
      </c>
      <c r="Q1162">
        <v>51628565</v>
      </c>
      <c r="R1162" t="s">
        <v>1040</v>
      </c>
      <c r="S1162" t="s">
        <v>56</v>
      </c>
      <c r="T1162" t="s">
        <v>57</v>
      </c>
      <c r="U1162" s="3" t="s">
        <v>1041</v>
      </c>
      <c r="V1162" t="s">
        <v>59</v>
      </c>
      <c r="W1162">
        <v>860003020</v>
      </c>
      <c r="X1162" t="s">
        <v>212</v>
      </c>
      <c r="Y1162">
        <v>923285</v>
      </c>
      <c r="Z1162" t="s">
        <v>274</v>
      </c>
      <c r="AA1162" t="s">
        <v>62</v>
      </c>
      <c r="AB1162" t="s">
        <v>63</v>
      </c>
      <c r="AC1162" t="s">
        <v>172</v>
      </c>
      <c r="AD1162" t="s">
        <v>173</v>
      </c>
      <c r="AE1162" t="s">
        <v>66</v>
      </c>
      <c r="AF1162" s="1">
        <v>1289560</v>
      </c>
      <c r="AG1162" s="1">
        <v>0</v>
      </c>
      <c r="AH1162" s="1">
        <v>0</v>
      </c>
      <c r="AI1162" s="1">
        <v>0</v>
      </c>
      <c r="AJ1162" t="s">
        <v>67</v>
      </c>
      <c r="AM1162" t="s">
        <v>68</v>
      </c>
      <c r="AS1162">
        <v>4425</v>
      </c>
      <c r="AT1162">
        <v>4425</v>
      </c>
      <c r="AU1162">
        <v>50325</v>
      </c>
      <c r="AV1162">
        <v>0</v>
      </c>
      <c r="AX1162">
        <v>47025</v>
      </c>
      <c r="AY1162">
        <v>74974625</v>
      </c>
      <c r="AZ1162" t="s">
        <v>70</v>
      </c>
      <c r="BA1162">
        <v>45727</v>
      </c>
      <c r="BB1162" t="s">
        <v>255</v>
      </c>
      <c r="BC1162" t="s">
        <v>2279</v>
      </c>
      <c r="BD1162" t="s">
        <v>2280</v>
      </c>
    </row>
    <row r="1163" spans="1:56" x14ac:dyDescent="0.25">
      <c r="A1163" t="str">
        <f>OP[[#This Row],[CODIGO_OP]]&amp;OP[[#This Row],[Rubro]]</f>
        <v>74974725-38-NC-3603-1300-20-20305C-3603025-02</v>
      </c>
      <c r="B1163" t="str">
        <f>OP[[#This Row],[CODIGO_CRP]]&amp;OP[[#This Row],[Rubro]]</f>
        <v>40125-38-NC-3603-1300-20-20305C-3603025-02</v>
      </c>
      <c r="C1163" t="str">
        <f>OP[[#This Row],[CODIGO_CDP]]&amp;OP[[#This Row],[Rubro]]</f>
        <v>325-38-NC-3603-1300-20-20305C-3603025-02</v>
      </c>
      <c r="D1163" t="str">
        <f>_xlfn.CONCAT(MID(OP[[#This Row],[Numero Documento]],1,10),"-",RIGHT(OP[[#This Row],[Dependencia]],2),"-",MID(OP[[#This Row],[Fuente]],1,1))</f>
        <v>74974725-38-N</v>
      </c>
      <c r="E1163" t="str">
        <f>_xlfn.CONCAT(MID(OP[[#This Row],[Compromisos]],1,10),"-",RIGHT(OP[[#This Row],[Dependencia]],2),"-",MID(OP[[#This Row],[Fuente]],1,1))</f>
        <v>40125-38-N</v>
      </c>
      <c r="F1163" t="str">
        <f>_xlfn.CONCAT(MID(OP[[#This Row],[CDP]],1,10),"-",RIGHT(OP[[#This Row],[Dependencia]],2),"-",MID(OP[[#This Row],[Fuente]],1,1))</f>
        <v>325-38-N</v>
      </c>
      <c r="G1163" t="s">
        <v>2549</v>
      </c>
      <c r="H1163">
        <v>45734</v>
      </c>
      <c r="I1163">
        <v>45736.204270833332</v>
      </c>
      <c r="J1163" t="s">
        <v>51</v>
      </c>
      <c r="K1163" s="1">
        <v>904365</v>
      </c>
      <c r="L1163" s="1">
        <v>0</v>
      </c>
      <c r="M1163" s="1">
        <v>904365</v>
      </c>
      <c r="N1163" t="s">
        <v>52</v>
      </c>
      <c r="O1163" t="s">
        <v>53</v>
      </c>
      <c r="P1163" t="s">
        <v>169</v>
      </c>
      <c r="Q1163">
        <v>52505799</v>
      </c>
      <c r="R1163" t="s">
        <v>350</v>
      </c>
      <c r="S1163" t="s">
        <v>56</v>
      </c>
      <c r="T1163" t="s">
        <v>57</v>
      </c>
      <c r="U1163" s="3" t="s">
        <v>351</v>
      </c>
      <c r="V1163" t="s">
        <v>59</v>
      </c>
      <c r="W1163">
        <v>860034313</v>
      </c>
      <c r="X1163" t="s">
        <v>97</v>
      </c>
      <c r="Y1163">
        <v>923238</v>
      </c>
      <c r="Z1163" t="s">
        <v>254</v>
      </c>
      <c r="AA1163" t="s">
        <v>62</v>
      </c>
      <c r="AB1163" t="s">
        <v>63</v>
      </c>
      <c r="AC1163" t="s">
        <v>172</v>
      </c>
      <c r="AD1163" t="s">
        <v>173</v>
      </c>
      <c r="AE1163" t="s">
        <v>66</v>
      </c>
      <c r="AF1163" s="1">
        <v>904365</v>
      </c>
      <c r="AG1163" s="1">
        <v>0</v>
      </c>
      <c r="AH1163" s="1">
        <v>0</v>
      </c>
      <c r="AI1163" s="1">
        <v>0</v>
      </c>
      <c r="AJ1163" t="s">
        <v>67</v>
      </c>
      <c r="AM1163" t="s">
        <v>68</v>
      </c>
      <c r="AS1163">
        <v>325</v>
      </c>
      <c r="AT1163">
        <v>325</v>
      </c>
      <c r="AU1163">
        <v>40125</v>
      </c>
      <c r="AV1163">
        <v>0</v>
      </c>
      <c r="AX1163">
        <v>47125</v>
      </c>
      <c r="AY1163">
        <v>74974725</v>
      </c>
      <c r="AZ1163" t="s">
        <v>70</v>
      </c>
      <c r="BA1163">
        <v>45716</v>
      </c>
      <c r="BB1163" t="s">
        <v>255</v>
      </c>
      <c r="BC1163" t="s">
        <v>2046</v>
      </c>
      <c r="BD1163" t="s">
        <v>2047</v>
      </c>
    </row>
    <row r="1164" spans="1:56" x14ac:dyDescent="0.25">
      <c r="A1164" t="str">
        <f>OP[[#This Row],[CODIGO_OP]]&amp;OP[[#This Row],[Rubro]]</f>
        <v>74974825-38-NC-3603-1300-20-20305C-3603025-02</v>
      </c>
      <c r="B1164" t="str">
        <f>OP[[#This Row],[CODIGO_CRP]]&amp;OP[[#This Row],[Rubro]]</f>
        <v>53225-38-NC-3603-1300-20-20305C-3603025-02</v>
      </c>
      <c r="C1164" t="str">
        <f>OP[[#This Row],[CODIGO_CDP]]&amp;OP[[#This Row],[Rubro]]</f>
        <v>325-38-NC-3603-1300-20-20305C-3603025-02</v>
      </c>
      <c r="D1164" t="str">
        <f>_xlfn.CONCAT(MID(OP[[#This Row],[Numero Documento]],1,10),"-",RIGHT(OP[[#This Row],[Dependencia]],2),"-",MID(OP[[#This Row],[Fuente]],1,1))</f>
        <v>74974825-38-N</v>
      </c>
      <c r="E1164" t="str">
        <f>_xlfn.CONCAT(MID(OP[[#This Row],[Compromisos]],1,10),"-",RIGHT(OP[[#This Row],[Dependencia]],2),"-",MID(OP[[#This Row],[Fuente]],1,1))</f>
        <v>53225-38-N</v>
      </c>
      <c r="F1164" t="str">
        <f>_xlfn.CONCAT(MID(OP[[#This Row],[CDP]],1,10),"-",RIGHT(OP[[#This Row],[Dependencia]],2),"-",MID(OP[[#This Row],[Fuente]],1,1))</f>
        <v>325-38-N</v>
      </c>
      <c r="G1164" t="s">
        <v>2644</v>
      </c>
      <c r="H1164">
        <v>45734</v>
      </c>
      <c r="I1164">
        <v>45736.20621527778</v>
      </c>
      <c r="J1164" t="s">
        <v>51</v>
      </c>
      <c r="K1164" s="1">
        <v>664780</v>
      </c>
      <c r="L1164" s="1">
        <v>0</v>
      </c>
      <c r="M1164" s="1">
        <v>664780</v>
      </c>
      <c r="N1164" t="s">
        <v>52</v>
      </c>
      <c r="O1164" t="s">
        <v>53</v>
      </c>
      <c r="P1164" t="s">
        <v>169</v>
      </c>
      <c r="Q1164">
        <v>52556422</v>
      </c>
      <c r="R1164" t="s">
        <v>1308</v>
      </c>
      <c r="S1164" t="s">
        <v>56</v>
      </c>
      <c r="T1164" t="s">
        <v>57</v>
      </c>
      <c r="U1164" s="3" t="s">
        <v>1309</v>
      </c>
      <c r="V1164" t="s">
        <v>59</v>
      </c>
      <c r="W1164">
        <v>860034313</v>
      </c>
      <c r="X1164" t="s">
        <v>97</v>
      </c>
      <c r="Y1164">
        <v>923238</v>
      </c>
      <c r="Z1164" t="s">
        <v>254</v>
      </c>
      <c r="AA1164" t="s">
        <v>62</v>
      </c>
      <c r="AB1164" t="s">
        <v>63</v>
      </c>
      <c r="AC1164" t="s">
        <v>172</v>
      </c>
      <c r="AD1164" t="s">
        <v>173</v>
      </c>
      <c r="AE1164" t="s">
        <v>66</v>
      </c>
      <c r="AF1164" s="1">
        <v>664780</v>
      </c>
      <c r="AG1164" s="1">
        <v>0</v>
      </c>
      <c r="AH1164" s="1">
        <v>0</v>
      </c>
      <c r="AI1164" s="1">
        <v>0</v>
      </c>
      <c r="AJ1164" t="s">
        <v>67</v>
      </c>
      <c r="AM1164" t="s">
        <v>68</v>
      </c>
      <c r="AS1164">
        <v>325</v>
      </c>
      <c r="AT1164">
        <v>325</v>
      </c>
      <c r="AU1164">
        <v>53225</v>
      </c>
      <c r="AV1164">
        <v>0</v>
      </c>
      <c r="AX1164">
        <v>47225</v>
      </c>
      <c r="AY1164">
        <v>74974825</v>
      </c>
      <c r="AZ1164" t="s">
        <v>70</v>
      </c>
      <c r="BA1164">
        <v>45730</v>
      </c>
      <c r="BB1164" t="s">
        <v>255</v>
      </c>
      <c r="BC1164" t="s">
        <v>2371</v>
      </c>
      <c r="BD1164" t="s">
        <v>2372</v>
      </c>
    </row>
    <row r="1165" spans="1:56" x14ac:dyDescent="0.25">
      <c r="A1165" t="str">
        <f>OP[[#This Row],[CODIGO_OP]]&amp;OP[[#This Row],[Rubro]]</f>
        <v>74974925-11-NC-3603-1300-20-20305C-3603025-02</v>
      </c>
      <c r="B1165" t="str">
        <f>OP[[#This Row],[CODIGO_CRP]]&amp;OP[[#This Row],[Rubro]]</f>
        <v>44125-11-NC-3603-1300-20-20305C-3603025-02</v>
      </c>
      <c r="C1165" t="str">
        <f>OP[[#This Row],[CODIGO_CDP]]&amp;OP[[#This Row],[Rubro]]</f>
        <v>925-11-NC-3603-1300-20-20305C-3603025-02</v>
      </c>
      <c r="D1165" t="str">
        <f>_xlfn.CONCAT(MID(OP[[#This Row],[Numero Documento]],1,10),"-",RIGHT(OP[[#This Row],[Dependencia]],2),"-",MID(OP[[#This Row],[Fuente]],1,1))</f>
        <v>74974925-11-N</v>
      </c>
      <c r="E1165" t="str">
        <f>_xlfn.CONCAT(MID(OP[[#This Row],[Compromisos]],1,10),"-",RIGHT(OP[[#This Row],[Dependencia]],2),"-",MID(OP[[#This Row],[Fuente]],1,1))</f>
        <v>44125-11-N</v>
      </c>
      <c r="F1165" t="str">
        <f>_xlfn.CONCAT(MID(OP[[#This Row],[CDP]],1,10),"-",RIGHT(OP[[#This Row],[Dependencia]],2),"-",MID(OP[[#This Row],[Fuente]],1,1))</f>
        <v>925-11-N</v>
      </c>
      <c r="G1165" t="s">
        <v>2590</v>
      </c>
      <c r="H1165">
        <v>45734</v>
      </c>
      <c r="I1165">
        <v>45736.205185185187</v>
      </c>
      <c r="J1165" t="s">
        <v>51</v>
      </c>
      <c r="K1165" s="1">
        <v>312390</v>
      </c>
      <c r="L1165" s="1">
        <v>0</v>
      </c>
      <c r="M1165" s="1">
        <v>312390</v>
      </c>
      <c r="N1165" t="s">
        <v>52</v>
      </c>
      <c r="O1165" t="s">
        <v>53</v>
      </c>
      <c r="P1165" t="s">
        <v>169</v>
      </c>
      <c r="Q1165">
        <v>53931238</v>
      </c>
      <c r="R1165" t="s">
        <v>900</v>
      </c>
      <c r="S1165" t="s">
        <v>56</v>
      </c>
      <c r="T1165" t="s">
        <v>57</v>
      </c>
      <c r="U1165" s="3" t="s">
        <v>901</v>
      </c>
      <c r="V1165" t="s">
        <v>59</v>
      </c>
      <c r="W1165">
        <v>860034313</v>
      </c>
      <c r="X1165" t="s">
        <v>97</v>
      </c>
      <c r="Y1165">
        <v>923211</v>
      </c>
      <c r="Z1165" t="s">
        <v>312</v>
      </c>
      <c r="AA1165" t="s">
        <v>62</v>
      </c>
      <c r="AB1165" t="s">
        <v>63</v>
      </c>
      <c r="AC1165" t="s">
        <v>172</v>
      </c>
      <c r="AD1165" t="s">
        <v>173</v>
      </c>
      <c r="AE1165" t="s">
        <v>66</v>
      </c>
      <c r="AF1165" s="1">
        <v>312390</v>
      </c>
      <c r="AG1165" s="1">
        <v>0</v>
      </c>
      <c r="AH1165" s="1">
        <v>0</v>
      </c>
      <c r="AI1165" s="1">
        <v>0</v>
      </c>
      <c r="AJ1165" t="s">
        <v>67</v>
      </c>
      <c r="AM1165" t="s">
        <v>68</v>
      </c>
      <c r="AS1165">
        <v>925</v>
      </c>
      <c r="AT1165">
        <v>925</v>
      </c>
      <c r="AU1165">
        <v>44125</v>
      </c>
      <c r="AV1165">
        <v>0</v>
      </c>
      <c r="AX1165">
        <v>47325</v>
      </c>
      <c r="AY1165">
        <v>74974925</v>
      </c>
      <c r="AZ1165" t="s">
        <v>70</v>
      </c>
      <c r="BA1165">
        <v>45721</v>
      </c>
      <c r="BB1165" t="s">
        <v>255</v>
      </c>
      <c r="BC1165" t="s">
        <v>2169</v>
      </c>
      <c r="BD1165" t="s">
        <v>2170</v>
      </c>
    </row>
    <row r="1166" spans="1:56" x14ac:dyDescent="0.25">
      <c r="A1166" t="str">
        <f>OP[[#This Row],[CODIGO_OP]]&amp;OP[[#This Row],[Rubro]]</f>
        <v>74975025-38-NC-3603-1300-20-20305C-3603025-02</v>
      </c>
      <c r="B1166" t="str">
        <f>OP[[#This Row],[CODIGO_CRP]]&amp;OP[[#This Row],[Rubro]]</f>
        <v>41025-38-NC-3603-1300-20-20305C-3603025-02</v>
      </c>
      <c r="C1166" t="str">
        <f>OP[[#This Row],[CODIGO_CDP]]&amp;OP[[#This Row],[Rubro]]</f>
        <v>325-38-NC-3603-1300-20-20305C-3603025-02</v>
      </c>
      <c r="D1166" t="str">
        <f>_xlfn.CONCAT(MID(OP[[#This Row],[Numero Documento]],1,10),"-",RIGHT(OP[[#This Row],[Dependencia]],2),"-",MID(OP[[#This Row],[Fuente]],1,1))</f>
        <v>74975025-38-N</v>
      </c>
      <c r="E1166" t="str">
        <f>_xlfn.CONCAT(MID(OP[[#This Row],[Compromisos]],1,10),"-",RIGHT(OP[[#This Row],[Dependencia]],2),"-",MID(OP[[#This Row],[Fuente]],1,1))</f>
        <v>41025-38-N</v>
      </c>
      <c r="F1166" t="str">
        <f>_xlfn.CONCAT(MID(OP[[#This Row],[CDP]],1,10),"-",RIGHT(OP[[#This Row],[Dependencia]],2),"-",MID(OP[[#This Row],[Fuente]],1,1))</f>
        <v>325-38-N</v>
      </c>
      <c r="G1166" t="s">
        <v>2558</v>
      </c>
      <c r="H1166">
        <v>45734</v>
      </c>
      <c r="I1166">
        <v>45736.206041666665</v>
      </c>
      <c r="J1166" t="s">
        <v>51</v>
      </c>
      <c r="K1166" s="1">
        <v>396520</v>
      </c>
      <c r="L1166" s="1">
        <v>0</v>
      </c>
      <c r="M1166" s="1">
        <v>396520</v>
      </c>
      <c r="N1166" t="s">
        <v>52</v>
      </c>
      <c r="O1166" t="s">
        <v>53</v>
      </c>
      <c r="P1166" t="s">
        <v>169</v>
      </c>
      <c r="Q1166">
        <v>55177634</v>
      </c>
      <c r="R1166" t="s">
        <v>1733</v>
      </c>
      <c r="S1166" t="s">
        <v>56</v>
      </c>
      <c r="T1166" t="s">
        <v>57</v>
      </c>
      <c r="U1166" s="3" t="s">
        <v>1734</v>
      </c>
      <c r="V1166" t="s">
        <v>59</v>
      </c>
      <c r="W1166">
        <v>860034313</v>
      </c>
      <c r="X1166" t="s">
        <v>97</v>
      </c>
      <c r="Y1166">
        <v>923238</v>
      </c>
      <c r="Z1166" t="s">
        <v>254</v>
      </c>
      <c r="AA1166" t="s">
        <v>62</v>
      </c>
      <c r="AB1166" t="s">
        <v>63</v>
      </c>
      <c r="AC1166" t="s">
        <v>172</v>
      </c>
      <c r="AD1166" t="s">
        <v>173</v>
      </c>
      <c r="AE1166" t="s">
        <v>66</v>
      </c>
      <c r="AF1166" s="1">
        <v>396520</v>
      </c>
      <c r="AG1166" s="1">
        <v>0</v>
      </c>
      <c r="AH1166" s="1">
        <v>0</v>
      </c>
      <c r="AI1166" s="1">
        <v>0</v>
      </c>
      <c r="AJ1166" t="s">
        <v>67</v>
      </c>
      <c r="AM1166" t="s">
        <v>68</v>
      </c>
      <c r="AS1166">
        <v>325</v>
      </c>
      <c r="AT1166">
        <v>325</v>
      </c>
      <c r="AU1166">
        <v>41025</v>
      </c>
      <c r="AV1166">
        <v>0</v>
      </c>
      <c r="AX1166">
        <v>47425</v>
      </c>
      <c r="AY1166">
        <v>74975025</v>
      </c>
      <c r="AZ1166" t="s">
        <v>70</v>
      </c>
      <c r="BA1166">
        <v>45719</v>
      </c>
      <c r="BB1166" t="s">
        <v>255</v>
      </c>
      <c r="BC1166" t="s">
        <v>2073</v>
      </c>
      <c r="BD1166" t="s">
        <v>2074</v>
      </c>
    </row>
    <row r="1167" spans="1:56" x14ac:dyDescent="0.25">
      <c r="A1167" t="str">
        <f>OP[[#This Row],[CODIGO_OP]]&amp;OP[[#This Row],[Rubro]]</f>
        <v>74975125-11-NC-3603-1300-20-20305C-3603025-02</v>
      </c>
      <c r="B1167" t="str">
        <f>OP[[#This Row],[CODIGO_CRP]]&amp;OP[[#This Row],[Rubro]]</f>
        <v>49125-11-NC-3603-1300-20-20305C-3603025-02</v>
      </c>
      <c r="C1167" t="str">
        <f>OP[[#This Row],[CODIGO_CDP]]&amp;OP[[#This Row],[Rubro]]</f>
        <v>925-11-NC-3603-1300-20-20305C-3603025-02</v>
      </c>
      <c r="D1167" t="str">
        <f>_xlfn.CONCAT(MID(OP[[#This Row],[Numero Documento]],1,10),"-",RIGHT(OP[[#This Row],[Dependencia]],2),"-",MID(OP[[#This Row],[Fuente]],1,1))</f>
        <v>74975125-11-N</v>
      </c>
      <c r="E1167" t="str">
        <f>_xlfn.CONCAT(MID(OP[[#This Row],[Compromisos]],1,10),"-",RIGHT(OP[[#This Row],[Dependencia]],2),"-",MID(OP[[#This Row],[Fuente]],1,1))</f>
        <v>49125-11-N</v>
      </c>
      <c r="F1167" t="str">
        <f>_xlfn.CONCAT(MID(OP[[#This Row],[CDP]],1,10),"-",RIGHT(OP[[#This Row],[Dependencia]],2),"-",MID(OP[[#This Row],[Fuente]],1,1))</f>
        <v>925-11-N</v>
      </c>
      <c r="G1167" t="s">
        <v>2602</v>
      </c>
      <c r="H1167">
        <v>45734</v>
      </c>
      <c r="I1167">
        <v>45736.195752314816</v>
      </c>
      <c r="J1167" t="s">
        <v>51</v>
      </c>
      <c r="K1167" s="1">
        <v>312390</v>
      </c>
      <c r="L1167" s="1">
        <v>0</v>
      </c>
      <c r="M1167" s="1">
        <v>312390</v>
      </c>
      <c r="N1167" t="s">
        <v>52</v>
      </c>
      <c r="O1167" t="s">
        <v>53</v>
      </c>
      <c r="P1167" t="s">
        <v>169</v>
      </c>
      <c r="Q1167">
        <v>79051081</v>
      </c>
      <c r="R1167" t="s">
        <v>1276</v>
      </c>
      <c r="S1167" t="s">
        <v>56</v>
      </c>
      <c r="T1167" t="s">
        <v>57</v>
      </c>
      <c r="U1167" s="3" t="s">
        <v>1277</v>
      </c>
      <c r="V1167" t="s">
        <v>59</v>
      </c>
      <c r="W1167">
        <v>890903938</v>
      </c>
      <c r="X1167" t="s">
        <v>86</v>
      </c>
      <c r="Y1167">
        <v>923211</v>
      </c>
      <c r="Z1167" t="s">
        <v>312</v>
      </c>
      <c r="AA1167" t="s">
        <v>62</v>
      </c>
      <c r="AB1167" t="s">
        <v>63</v>
      </c>
      <c r="AC1167" t="s">
        <v>172</v>
      </c>
      <c r="AD1167" t="s">
        <v>173</v>
      </c>
      <c r="AE1167" t="s">
        <v>66</v>
      </c>
      <c r="AF1167" s="1">
        <v>312390</v>
      </c>
      <c r="AG1167" s="1">
        <v>0</v>
      </c>
      <c r="AH1167" s="1">
        <v>0</v>
      </c>
      <c r="AI1167" s="1">
        <v>0</v>
      </c>
      <c r="AJ1167" t="s">
        <v>67</v>
      </c>
      <c r="AM1167" t="s">
        <v>68</v>
      </c>
      <c r="AS1167">
        <v>925</v>
      </c>
      <c r="AT1167">
        <v>925</v>
      </c>
      <c r="AU1167">
        <v>49125</v>
      </c>
      <c r="AV1167">
        <v>0</v>
      </c>
      <c r="AX1167">
        <v>47525</v>
      </c>
      <c r="AY1167">
        <v>74975125</v>
      </c>
      <c r="AZ1167" t="s">
        <v>70</v>
      </c>
      <c r="BA1167">
        <v>45726</v>
      </c>
      <c r="BB1167" t="s">
        <v>255</v>
      </c>
      <c r="BC1167" t="s">
        <v>2241</v>
      </c>
      <c r="BD1167" t="s">
        <v>2242</v>
      </c>
    </row>
    <row r="1168" spans="1:56" x14ac:dyDescent="0.25">
      <c r="A1168" t="str">
        <f>OP[[#This Row],[CODIGO_OP]]&amp;OP[[#This Row],[Rubro]]</f>
        <v>74975225-11-NC-3603-1300-20-20305C-3603025-02</v>
      </c>
      <c r="B1168" t="str">
        <f>OP[[#This Row],[CODIGO_CRP]]&amp;OP[[#This Row],[Rubro]]</f>
        <v>49425-11-NC-3603-1300-20-20305C-3603025-02</v>
      </c>
      <c r="C1168" t="str">
        <f>OP[[#This Row],[CODIGO_CDP]]&amp;OP[[#This Row],[Rubro]]</f>
        <v>925-11-NC-3603-1300-20-20305C-3603025-02</v>
      </c>
      <c r="D1168" t="str">
        <f>_xlfn.CONCAT(MID(OP[[#This Row],[Numero Documento]],1,10),"-",RIGHT(OP[[#This Row],[Dependencia]],2),"-",MID(OP[[#This Row],[Fuente]],1,1))</f>
        <v>74975225-11-N</v>
      </c>
      <c r="E1168" t="str">
        <f>_xlfn.CONCAT(MID(OP[[#This Row],[Compromisos]],1,10),"-",RIGHT(OP[[#This Row],[Dependencia]],2),"-",MID(OP[[#This Row],[Fuente]],1,1))</f>
        <v>49425-11-N</v>
      </c>
      <c r="F1168" t="str">
        <f>_xlfn.CONCAT(MID(OP[[#This Row],[CDP]],1,10),"-",RIGHT(OP[[#This Row],[Dependencia]],2),"-",MID(OP[[#This Row],[Fuente]],1,1))</f>
        <v>925-11-N</v>
      </c>
      <c r="G1168" t="s">
        <v>2605</v>
      </c>
      <c r="H1168">
        <v>45734</v>
      </c>
      <c r="I1168">
        <v>45736.203657407408</v>
      </c>
      <c r="J1168" t="s">
        <v>51</v>
      </c>
      <c r="K1168" s="1">
        <v>468585</v>
      </c>
      <c r="L1168" s="1">
        <v>0</v>
      </c>
      <c r="M1168" s="1">
        <v>468585</v>
      </c>
      <c r="N1168" t="s">
        <v>52</v>
      </c>
      <c r="O1168" t="s">
        <v>53</v>
      </c>
      <c r="P1168" t="s">
        <v>169</v>
      </c>
      <c r="Q1168">
        <v>79137299</v>
      </c>
      <c r="R1168" t="s">
        <v>965</v>
      </c>
      <c r="S1168" t="s">
        <v>56</v>
      </c>
      <c r="T1168" t="s">
        <v>57</v>
      </c>
      <c r="U1168" s="3" t="s">
        <v>966</v>
      </c>
      <c r="V1168" t="s">
        <v>59</v>
      </c>
      <c r="W1168">
        <v>860007335</v>
      </c>
      <c r="X1168" t="s">
        <v>201</v>
      </c>
      <c r="Y1168">
        <v>923211</v>
      </c>
      <c r="Z1168" t="s">
        <v>312</v>
      </c>
      <c r="AA1168" t="s">
        <v>62</v>
      </c>
      <c r="AB1168" t="s">
        <v>63</v>
      </c>
      <c r="AC1168" t="s">
        <v>172</v>
      </c>
      <c r="AD1168" t="s">
        <v>173</v>
      </c>
      <c r="AE1168" t="s">
        <v>66</v>
      </c>
      <c r="AF1168" s="1">
        <v>468585</v>
      </c>
      <c r="AG1168" s="1">
        <v>0</v>
      </c>
      <c r="AH1168" s="1">
        <v>0</v>
      </c>
      <c r="AI1168" s="1">
        <v>0</v>
      </c>
      <c r="AJ1168" t="s">
        <v>67</v>
      </c>
      <c r="AM1168" t="s">
        <v>68</v>
      </c>
      <c r="AS1168">
        <v>925</v>
      </c>
      <c r="AT1168">
        <v>925</v>
      </c>
      <c r="AU1168">
        <v>49425</v>
      </c>
      <c r="AV1168">
        <v>0</v>
      </c>
      <c r="AX1168">
        <v>47625</v>
      </c>
      <c r="AY1168">
        <v>74975225</v>
      </c>
      <c r="AZ1168" t="s">
        <v>70</v>
      </c>
      <c r="BA1168">
        <v>45726</v>
      </c>
      <c r="BB1168" t="s">
        <v>255</v>
      </c>
      <c r="BC1168" t="s">
        <v>2250</v>
      </c>
      <c r="BD1168" t="s">
        <v>2251</v>
      </c>
    </row>
    <row r="1169" spans="1:56" x14ac:dyDescent="0.25">
      <c r="A1169" t="str">
        <f>OP[[#This Row],[CODIGO_OP]]&amp;OP[[#This Row],[Rubro]]</f>
        <v>74975325-10-NC-3603-1300-20-20305C-3603025-02</v>
      </c>
      <c r="B1169" t="str">
        <f>OP[[#This Row],[CODIGO_CRP]]&amp;OP[[#This Row],[Rubro]]</f>
        <v>41925-10-NC-3603-1300-20-20305C-3603025-02</v>
      </c>
      <c r="C1169" t="str">
        <f>OP[[#This Row],[CODIGO_CDP]]&amp;OP[[#This Row],[Rubro]]</f>
        <v>1625-10-NC-3603-1300-20-20305C-3603025-02</v>
      </c>
      <c r="D1169" t="str">
        <f>_xlfn.CONCAT(MID(OP[[#This Row],[Numero Documento]],1,10),"-",RIGHT(OP[[#This Row],[Dependencia]],2),"-",MID(OP[[#This Row],[Fuente]],1,1))</f>
        <v>74975325-10-N</v>
      </c>
      <c r="E1169" t="str">
        <f>_xlfn.CONCAT(MID(OP[[#This Row],[Compromisos]],1,10),"-",RIGHT(OP[[#This Row],[Dependencia]],2),"-",MID(OP[[#This Row],[Fuente]],1,1))</f>
        <v>41925-10-N</v>
      </c>
      <c r="F1169" t="str">
        <f>_xlfn.CONCAT(MID(OP[[#This Row],[CDP]],1,10),"-",RIGHT(OP[[#This Row],[Dependencia]],2),"-",MID(OP[[#This Row],[Fuente]],1,1))</f>
        <v>1625-10-N</v>
      </c>
      <c r="G1169" t="s">
        <v>2567</v>
      </c>
      <c r="H1169">
        <v>45734</v>
      </c>
      <c r="I1169">
        <v>45736.189629629633</v>
      </c>
      <c r="J1169" t="s">
        <v>51</v>
      </c>
      <c r="K1169" s="1">
        <v>35200</v>
      </c>
      <c r="L1169" s="1">
        <v>0</v>
      </c>
      <c r="M1169" s="1">
        <v>35200</v>
      </c>
      <c r="N1169" t="s">
        <v>52</v>
      </c>
      <c r="O1169" t="s">
        <v>53</v>
      </c>
      <c r="P1169" t="s">
        <v>169</v>
      </c>
      <c r="Q1169">
        <v>79205725</v>
      </c>
      <c r="R1169" t="s">
        <v>1395</v>
      </c>
      <c r="S1169" t="s">
        <v>56</v>
      </c>
      <c r="T1169" t="s">
        <v>57</v>
      </c>
      <c r="U1169" s="3" t="s">
        <v>1396</v>
      </c>
      <c r="V1169" t="s">
        <v>59</v>
      </c>
      <c r="W1169">
        <v>860002964</v>
      </c>
      <c r="X1169" t="s">
        <v>242</v>
      </c>
      <c r="Y1169">
        <v>923210</v>
      </c>
      <c r="Z1169" t="s">
        <v>61</v>
      </c>
      <c r="AA1169" t="s">
        <v>62</v>
      </c>
      <c r="AB1169" t="s">
        <v>63</v>
      </c>
      <c r="AC1169" t="s">
        <v>172</v>
      </c>
      <c r="AD1169" t="s">
        <v>173</v>
      </c>
      <c r="AE1169" t="s">
        <v>66</v>
      </c>
      <c r="AF1169" s="1">
        <v>35200</v>
      </c>
      <c r="AG1169" s="1">
        <v>0</v>
      </c>
      <c r="AH1169" s="1">
        <v>0</v>
      </c>
      <c r="AI1169" s="1">
        <v>0</v>
      </c>
      <c r="AJ1169" t="s">
        <v>67</v>
      </c>
      <c r="AM1169" t="s">
        <v>68</v>
      </c>
      <c r="AS1169">
        <v>1625</v>
      </c>
      <c r="AT1169">
        <v>1625</v>
      </c>
      <c r="AU1169">
        <v>41925</v>
      </c>
      <c r="AV1169">
        <v>0</v>
      </c>
      <c r="AX1169">
        <v>47725</v>
      </c>
      <c r="AY1169">
        <v>74975325</v>
      </c>
      <c r="AZ1169" t="s">
        <v>70</v>
      </c>
      <c r="BA1169">
        <v>45719</v>
      </c>
      <c r="BB1169" t="s">
        <v>255</v>
      </c>
      <c r="BC1169" t="s">
        <v>2100</v>
      </c>
      <c r="BD1169" t="s">
        <v>2101</v>
      </c>
    </row>
    <row r="1170" spans="1:56" x14ac:dyDescent="0.25">
      <c r="A1170" t="str">
        <f>OP[[#This Row],[CODIGO_OP]]&amp;OP[[#This Row],[Rubro]]</f>
        <v>74975425-10-NC-3603-1300-20-20305C-3603025-02</v>
      </c>
      <c r="B1170" t="str">
        <f>OP[[#This Row],[CODIGO_CRP]]&amp;OP[[#This Row],[Rubro]]</f>
        <v>44225-10-NC-3603-1300-20-20305C-3603025-02</v>
      </c>
      <c r="C1170" t="str">
        <f>OP[[#This Row],[CODIGO_CDP]]&amp;OP[[#This Row],[Rubro]]</f>
        <v>1625-10-NC-3603-1300-20-20305C-3603025-02</v>
      </c>
      <c r="D1170" t="str">
        <f>_xlfn.CONCAT(MID(OP[[#This Row],[Numero Documento]],1,10),"-",RIGHT(OP[[#This Row],[Dependencia]],2),"-",MID(OP[[#This Row],[Fuente]],1,1))</f>
        <v>74975425-10-N</v>
      </c>
      <c r="E1170" t="str">
        <f>_xlfn.CONCAT(MID(OP[[#This Row],[Compromisos]],1,10),"-",RIGHT(OP[[#This Row],[Dependencia]],2),"-",MID(OP[[#This Row],[Fuente]],1,1))</f>
        <v>44225-10-N</v>
      </c>
      <c r="F1170" t="str">
        <f>_xlfn.CONCAT(MID(OP[[#This Row],[CDP]],1,10),"-",RIGHT(OP[[#This Row],[Dependencia]],2),"-",MID(OP[[#This Row],[Fuente]],1,1))</f>
        <v>1625-10-N</v>
      </c>
      <c r="G1170" t="s">
        <v>2591</v>
      </c>
      <c r="H1170">
        <v>45734</v>
      </c>
      <c r="I1170">
        <v>45736.189756944441</v>
      </c>
      <c r="J1170" t="s">
        <v>51</v>
      </c>
      <c r="K1170" s="1">
        <v>70400</v>
      </c>
      <c r="L1170" s="1">
        <v>0</v>
      </c>
      <c r="M1170" s="1">
        <v>70400</v>
      </c>
      <c r="N1170" t="s">
        <v>52</v>
      </c>
      <c r="O1170" t="s">
        <v>53</v>
      </c>
      <c r="P1170" t="s">
        <v>169</v>
      </c>
      <c r="Q1170">
        <v>79205725</v>
      </c>
      <c r="R1170" t="s">
        <v>1395</v>
      </c>
      <c r="S1170" t="s">
        <v>56</v>
      </c>
      <c r="T1170" t="s">
        <v>57</v>
      </c>
      <c r="U1170" s="3" t="s">
        <v>1396</v>
      </c>
      <c r="V1170" t="s">
        <v>59</v>
      </c>
      <c r="W1170">
        <v>860002964</v>
      </c>
      <c r="X1170" t="s">
        <v>242</v>
      </c>
      <c r="Y1170">
        <v>923210</v>
      </c>
      <c r="Z1170" t="s">
        <v>61</v>
      </c>
      <c r="AA1170" t="s">
        <v>62</v>
      </c>
      <c r="AB1170" t="s">
        <v>63</v>
      </c>
      <c r="AC1170" t="s">
        <v>172</v>
      </c>
      <c r="AD1170" t="s">
        <v>173</v>
      </c>
      <c r="AE1170" t="s">
        <v>66</v>
      </c>
      <c r="AF1170" s="1">
        <v>70400</v>
      </c>
      <c r="AG1170" s="1">
        <v>0</v>
      </c>
      <c r="AH1170" s="1">
        <v>0</v>
      </c>
      <c r="AI1170" s="1">
        <v>0</v>
      </c>
      <c r="AJ1170" t="s">
        <v>67</v>
      </c>
      <c r="AM1170" t="s">
        <v>68</v>
      </c>
      <c r="AS1170">
        <v>1625</v>
      </c>
      <c r="AT1170">
        <v>1625</v>
      </c>
      <c r="AU1170">
        <v>44225</v>
      </c>
      <c r="AV1170">
        <v>0</v>
      </c>
      <c r="AX1170">
        <v>47825</v>
      </c>
      <c r="AY1170">
        <v>74975425</v>
      </c>
      <c r="AZ1170" t="s">
        <v>70</v>
      </c>
      <c r="BA1170">
        <v>45721</v>
      </c>
      <c r="BB1170" t="s">
        <v>255</v>
      </c>
      <c r="BC1170" t="s">
        <v>2172</v>
      </c>
      <c r="BD1170" t="s">
        <v>2173</v>
      </c>
    </row>
    <row r="1171" spans="1:56" x14ac:dyDescent="0.25">
      <c r="A1171" t="str">
        <f>OP[[#This Row],[CODIGO_OP]]&amp;OP[[#This Row],[Rubro]]</f>
        <v>74975525-11-NC-3603-1300-20-20305C-3603025-02</v>
      </c>
      <c r="B1171" t="str">
        <f>OP[[#This Row],[CODIGO_CRP]]&amp;OP[[#This Row],[Rubro]]</f>
        <v>50125-11-NC-3603-1300-20-20305C-3603025-02</v>
      </c>
      <c r="C1171" t="str">
        <f>OP[[#This Row],[CODIGO_CDP]]&amp;OP[[#This Row],[Rubro]]</f>
        <v>925-11-NC-3603-1300-20-20305C-3603025-02</v>
      </c>
      <c r="D1171" t="str">
        <f>_xlfn.CONCAT(MID(OP[[#This Row],[Numero Documento]],1,10),"-",RIGHT(OP[[#This Row],[Dependencia]],2),"-",MID(OP[[#This Row],[Fuente]],1,1))</f>
        <v>74975525-11-N</v>
      </c>
      <c r="E1171" t="str">
        <f>_xlfn.CONCAT(MID(OP[[#This Row],[Compromisos]],1,10),"-",RIGHT(OP[[#This Row],[Dependencia]],2),"-",MID(OP[[#This Row],[Fuente]],1,1))</f>
        <v>50125-11-N</v>
      </c>
      <c r="F1171" t="str">
        <f>_xlfn.CONCAT(MID(OP[[#This Row],[CDP]],1,10),"-",RIGHT(OP[[#This Row],[Dependencia]],2),"-",MID(OP[[#This Row],[Fuente]],1,1))</f>
        <v>925-11-N</v>
      </c>
      <c r="G1171" t="s">
        <v>2613</v>
      </c>
      <c r="H1171">
        <v>45734</v>
      </c>
      <c r="I1171">
        <v>45736.205196759256</v>
      </c>
      <c r="J1171" t="s">
        <v>51</v>
      </c>
      <c r="K1171" s="1">
        <v>312390</v>
      </c>
      <c r="L1171" s="1">
        <v>0</v>
      </c>
      <c r="M1171" s="1">
        <v>312390</v>
      </c>
      <c r="N1171" t="s">
        <v>52</v>
      </c>
      <c r="O1171" t="s">
        <v>53</v>
      </c>
      <c r="P1171" t="s">
        <v>169</v>
      </c>
      <c r="Q1171">
        <v>79207422</v>
      </c>
      <c r="R1171" t="s">
        <v>941</v>
      </c>
      <c r="S1171" t="s">
        <v>56</v>
      </c>
      <c r="T1171" t="s">
        <v>57</v>
      </c>
      <c r="U1171" s="3" t="s">
        <v>942</v>
      </c>
      <c r="V1171" t="s">
        <v>59</v>
      </c>
      <c r="W1171">
        <v>860034313</v>
      </c>
      <c r="X1171" t="s">
        <v>97</v>
      </c>
      <c r="Y1171">
        <v>923211</v>
      </c>
      <c r="Z1171" t="s">
        <v>312</v>
      </c>
      <c r="AA1171" t="s">
        <v>62</v>
      </c>
      <c r="AB1171" t="s">
        <v>63</v>
      </c>
      <c r="AC1171" t="s">
        <v>172</v>
      </c>
      <c r="AD1171" t="s">
        <v>173</v>
      </c>
      <c r="AE1171" t="s">
        <v>66</v>
      </c>
      <c r="AF1171" s="1">
        <v>312390</v>
      </c>
      <c r="AG1171" s="1">
        <v>0</v>
      </c>
      <c r="AH1171" s="1">
        <v>0</v>
      </c>
      <c r="AI1171" s="1">
        <v>0</v>
      </c>
      <c r="AJ1171" t="s">
        <v>67</v>
      </c>
      <c r="AM1171" t="s">
        <v>68</v>
      </c>
      <c r="AS1171">
        <v>925</v>
      </c>
      <c r="AT1171">
        <v>925</v>
      </c>
      <c r="AU1171">
        <v>50125</v>
      </c>
      <c r="AV1171">
        <v>0</v>
      </c>
      <c r="AX1171">
        <v>47925</v>
      </c>
      <c r="AY1171">
        <v>74975525</v>
      </c>
      <c r="AZ1171" t="s">
        <v>70</v>
      </c>
      <c r="BA1171">
        <v>45727</v>
      </c>
      <c r="BB1171" t="s">
        <v>255</v>
      </c>
      <c r="BC1171" t="s">
        <v>2272</v>
      </c>
      <c r="BD1171" t="s">
        <v>2273</v>
      </c>
    </row>
    <row r="1172" spans="1:56" x14ac:dyDescent="0.25">
      <c r="A1172" t="str">
        <f>OP[[#This Row],[CODIGO_OP]]&amp;OP[[#This Row],[Rubro]]</f>
        <v>74975625-38-NC-3603-1300-20-20305C-3603025-02</v>
      </c>
      <c r="B1172" t="str">
        <f>OP[[#This Row],[CODIGO_CRP]]&amp;OP[[#This Row],[Rubro]]</f>
        <v>41825-38-NC-3603-1300-20-20305C-3603025-02</v>
      </c>
      <c r="C1172" t="str">
        <f>OP[[#This Row],[CODIGO_CDP]]&amp;OP[[#This Row],[Rubro]]</f>
        <v>325-38-NC-3603-1300-20-20305C-3603025-02</v>
      </c>
      <c r="D1172" t="str">
        <f>_xlfn.CONCAT(MID(OP[[#This Row],[Numero Documento]],1,10),"-",RIGHT(OP[[#This Row],[Dependencia]],2),"-",MID(OP[[#This Row],[Fuente]],1,1))</f>
        <v>74975625-38-N</v>
      </c>
      <c r="E1172" t="str">
        <f>_xlfn.CONCAT(MID(OP[[#This Row],[Compromisos]],1,10),"-",RIGHT(OP[[#This Row],[Dependencia]],2),"-",MID(OP[[#This Row],[Fuente]],1,1))</f>
        <v>41825-38-N</v>
      </c>
      <c r="F1172" t="str">
        <f>_xlfn.CONCAT(MID(OP[[#This Row],[CDP]],1,10),"-",RIGHT(OP[[#This Row],[Dependencia]],2),"-",MID(OP[[#This Row],[Fuente]],1,1))</f>
        <v>325-38-N</v>
      </c>
      <c r="G1172" t="s">
        <v>2566</v>
      </c>
      <c r="H1172">
        <v>45734</v>
      </c>
      <c r="I1172">
        <v>45736.188125000001</v>
      </c>
      <c r="J1172" t="s">
        <v>51</v>
      </c>
      <c r="K1172" s="1">
        <v>1249560</v>
      </c>
      <c r="L1172" s="1">
        <v>0</v>
      </c>
      <c r="M1172" s="1">
        <v>1249560</v>
      </c>
      <c r="N1172" t="s">
        <v>52</v>
      </c>
      <c r="O1172" t="s">
        <v>53</v>
      </c>
      <c r="P1172" t="s">
        <v>169</v>
      </c>
      <c r="Q1172">
        <v>79408514</v>
      </c>
      <c r="R1172" t="s">
        <v>355</v>
      </c>
      <c r="S1172" t="s">
        <v>56</v>
      </c>
      <c r="T1172" t="s">
        <v>57</v>
      </c>
      <c r="U1172" s="3" t="s">
        <v>356</v>
      </c>
      <c r="V1172" t="s">
        <v>4068</v>
      </c>
      <c r="W1172">
        <v>900047981</v>
      </c>
      <c r="X1172" t="s">
        <v>219</v>
      </c>
      <c r="Y1172">
        <v>923238</v>
      </c>
      <c r="Z1172" t="s">
        <v>254</v>
      </c>
      <c r="AA1172" t="s">
        <v>62</v>
      </c>
      <c r="AB1172" t="s">
        <v>63</v>
      </c>
      <c r="AC1172" t="s">
        <v>172</v>
      </c>
      <c r="AD1172" t="s">
        <v>173</v>
      </c>
      <c r="AE1172" t="s">
        <v>66</v>
      </c>
      <c r="AF1172" s="1">
        <v>1249560</v>
      </c>
      <c r="AG1172" s="1">
        <v>0</v>
      </c>
      <c r="AH1172" s="1">
        <v>0</v>
      </c>
      <c r="AI1172" s="1">
        <v>0</v>
      </c>
      <c r="AJ1172" t="s">
        <v>67</v>
      </c>
      <c r="AM1172" t="s">
        <v>68</v>
      </c>
      <c r="AS1172">
        <v>325</v>
      </c>
      <c r="AT1172">
        <v>325</v>
      </c>
      <c r="AU1172">
        <v>41825</v>
      </c>
      <c r="AV1172">
        <v>0</v>
      </c>
      <c r="AX1172">
        <v>48025</v>
      </c>
      <c r="AY1172">
        <v>74975625</v>
      </c>
      <c r="AZ1172" t="s">
        <v>70</v>
      </c>
      <c r="BA1172">
        <v>45719</v>
      </c>
      <c r="BB1172" t="s">
        <v>255</v>
      </c>
      <c r="BC1172" t="s">
        <v>2097</v>
      </c>
      <c r="BD1172" t="s">
        <v>2098</v>
      </c>
    </row>
    <row r="1173" spans="1:56" x14ac:dyDescent="0.25">
      <c r="A1173" t="str">
        <f>OP[[#This Row],[CODIGO_OP]]&amp;OP[[#This Row],[Rubro]]</f>
        <v>74975725-11-NC-3603-1300-20-20305C-3603025-02</v>
      </c>
      <c r="B1173" t="str">
        <f>OP[[#This Row],[CODIGO_CRP]]&amp;OP[[#This Row],[Rubro]]</f>
        <v>44025-11-NC-3603-1300-20-20305C-3603025-02</v>
      </c>
      <c r="C1173" t="str">
        <f>OP[[#This Row],[CODIGO_CDP]]&amp;OP[[#This Row],[Rubro]]</f>
        <v>925-11-NC-3603-1300-20-20305C-3603025-02</v>
      </c>
      <c r="D1173" t="str">
        <f>_xlfn.CONCAT(MID(OP[[#This Row],[Numero Documento]],1,10),"-",RIGHT(OP[[#This Row],[Dependencia]],2),"-",MID(OP[[#This Row],[Fuente]],1,1))</f>
        <v>74975725-11-N</v>
      </c>
      <c r="E1173" t="str">
        <f>_xlfn.CONCAT(MID(OP[[#This Row],[Compromisos]],1,10),"-",RIGHT(OP[[#This Row],[Dependencia]],2),"-",MID(OP[[#This Row],[Fuente]],1,1))</f>
        <v>44025-11-N</v>
      </c>
      <c r="F1173" t="str">
        <f>_xlfn.CONCAT(MID(OP[[#This Row],[CDP]],1,10),"-",RIGHT(OP[[#This Row],[Dependencia]],2),"-",MID(OP[[#This Row],[Fuente]],1,1))</f>
        <v>925-11-N</v>
      </c>
      <c r="G1173" t="s">
        <v>2589</v>
      </c>
      <c r="H1173">
        <v>45734</v>
      </c>
      <c r="I1173">
        <v>45736.205648148149</v>
      </c>
      <c r="J1173" t="s">
        <v>51</v>
      </c>
      <c r="K1173" s="1">
        <v>166195</v>
      </c>
      <c r="L1173" s="1">
        <v>0</v>
      </c>
      <c r="M1173" s="1">
        <v>166195</v>
      </c>
      <c r="N1173" t="s">
        <v>52</v>
      </c>
      <c r="O1173" t="s">
        <v>53</v>
      </c>
      <c r="P1173" t="s">
        <v>169</v>
      </c>
      <c r="Q1173">
        <v>79536962</v>
      </c>
      <c r="R1173" t="s">
        <v>969</v>
      </c>
      <c r="S1173" t="s">
        <v>56</v>
      </c>
      <c r="T1173" t="s">
        <v>57</v>
      </c>
      <c r="U1173" s="3" t="s">
        <v>970</v>
      </c>
      <c r="V1173" t="s">
        <v>59</v>
      </c>
      <c r="W1173">
        <v>860034313</v>
      </c>
      <c r="X1173" t="s">
        <v>97</v>
      </c>
      <c r="Y1173">
        <v>923211</v>
      </c>
      <c r="Z1173" t="s">
        <v>312</v>
      </c>
      <c r="AA1173" t="s">
        <v>62</v>
      </c>
      <c r="AB1173" t="s">
        <v>63</v>
      </c>
      <c r="AC1173" t="s">
        <v>172</v>
      </c>
      <c r="AD1173" t="s">
        <v>173</v>
      </c>
      <c r="AE1173" t="s">
        <v>66</v>
      </c>
      <c r="AF1173" s="1">
        <v>166195</v>
      </c>
      <c r="AG1173" s="1">
        <v>0</v>
      </c>
      <c r="AH1173" s="1">
        <v>0</v>
      </c>
      <c r="AI1173" s="1">
        <v>0</v>
      </c>
      <c r="AJ1173" t="s">
        <v>67</v>
      </c>
      <c r="AM1173" t="s">
        <v>68</v>
      </c>
      <c r="AS1173">
        <v>925</v>
      </c>
      <c r="AT1173">
        <v>925</v>
      </c>
      <c r="AU1173">
        <v>44025</v>
      </c>
      <c r="AV1173">
        <v>0</v>
      </c>
      <c r="AX1173">
        <v>48125</v>
      </c>
      <c r="AY1173">
        <v>74975725</v>
      </c>
      <c r="AZ1173" t="s">
        <v>70</v>
      </c>
      <c r="BA1173">
        <v>45721</v>
      </c>
      <c r="BB1173" t="s">
        <v>255</v>
      </c>
      <c r="BC1173" t="s">
        <v>2166</v>
      </c>
      <c r="BD1173" t="s">
        <v>2167</v>
      </c>
    </row>
    <row r="1174" spans="1:56" x14ac:dyDescent="0.25">
      <c r="A1174" t="str">
        <f>OP[[#This Row],[CODIGO_OP]]&amp;OP[[#This Row],[Rubro]]</f>
        <v>74975925-38-NC-3603-1300-20-20305C-3603025-02</v>
      </c>
      <c r="B1174" t="str">
        <f>OP[[#This Row],[CODIGO_CRP]]&amp;OP[[#This Row],[Rubro]]</f>
        <v>53325-38-NC-3603-1300-20-20305C-3603025-02</v>
      </c>
      <c r="C1174" t="str">
        <f>OP[[#This Row],[CODIGO_CDP]]&amp;OP[[#This Row],[Rubro]]</f>
        <v>325-38-NC-3603-1300-20-20305C-3603025-02</v>
      </c>
      <c r="D1174" t="str">
        <f>_xlfn.CONCAT(MID(OP[[#This Row],[Numero Documento]],1,10),"-",RIGHT(OP[[#This Row],[Dependencia]],2),"-",MID(OP[[#This Row],[Fuente]],1,1))</f>
        <v>74975925-38-N</v>
      </c>
      <c r="E1174" t="str">
        <f>_xlfn.CONCAT(MID(OP[[#This Row],[Compromisos]],1,10),"-",RIGHT(OP[[#This Row],[Dependencia]],2),"-",MID(OP[[#This Row],[Fuente]],1,1))</f>
        <v>53325-38-N</v>
      </c>
      <c r="F1174" t="str">
        <f>_xlfn.CONCAT(MID(OP[[#This Row],[CDP]],1,10),"-",RIGHT(OP[[#This Row],[Dependencia]],2),"-",MID(OP[[#This Row],[Fuente]],1,1))</f>
        <v>325-38-N</v>
      </c>
      <c r="G1174" t="s">
        <v>2645</v>
      </c>
      <c r="H1174">
        <v>45734</v>
      </c>
      <c r="I1174">
        <v>45736.206180555557</v>
      </c>
      <c r="J1174" t="s">
        <v>51</v>
      </c>
      <c r="K1174" s="1">
        <v>624780</v>
      </c>
      <c r="L1174" s="1">
        <v>0</v>
      </c>
      <c r="M1174" s="1">
        <v>624780</v>
      </c>
      <c r="N1174" t="s">
        <v>52</v>
      </c>
      <c r="O1174" t="s">
        <v>53</v>
      </c>
      <c r="P1174" t="s">
        <v>169</v>
      </c>
      <c r="Q1174">
        <v>79592386</v>
      </c>
      <c r="R1174" t="s">
        <v>1300</v>
      </c>
      <c r="S1174" t="s">
        <v>56</v>
      </c>
      <c r="T1174" t="s">
        <v>57</v>
      </c>
      <c r="U1174" s="3" t="s">
        <v>1301</v>
      </c>
      <c r="V1174" t="s">
        <v>59</v>
      </c>
      <c r="W1174">
        <v>860034313</v>
      </c>
      <c r="X1174" t="s">
        <v>97</v>
      </c>
      <c r="Y1174">
        <v>923238</v>
      </c>
      <c r="Z1174" t="s">
        <v>254</v>
      </c>
      <c r="AA1174" t="s">
        <v>62</v>
      </c>
      <c r="AB1174" t="s">
        <v>63</v>
      </c>
      <c r="AC1174" t="s">
        <v>172</v>
      </c>
      <c r="AD1174" t="s">
        <v>173</v>
      </c>
      <c r="AE1174" t="s">
        <v>66</v>
      </c>
      <c r="AF1174" s="1">
        <v>624780</v>
      </c>
      <c r="AG1174" s="1">
        <v>0</v>
      </c>
      <c r="AH1174" s="1">
        <v>0</v>
      </c>
      <c r="AI1174" s="1">
        <v>0</v>
      </c>
      <c r="AJ1174" t="s">
        <v>67</v>
      </c>
      <c r="AM1174" t="s">
        <v>68</v>
      </c>
      <c r="AS1174">
        <v>325</v>
      </c>
      <c r="AT1174">
        <v>325</v>
      </c>
      <c r="AU1174">
        <v>53325</v>
      </c>
      <c r="AV1174">
        <v>0</v>
      </c>
      <c r="AX1174">
        <v>48225</v>
      </c>
      <c r="AY1174">
        <v>74975925</v>
      </c>
      <c r="AZ1174" t="s">
        <v>70</v>
      </c>
      <c r="BA1174">
        <v>45730</v>
      </c>
      <c r="BB1174" t="s">
        <v>255</v>
      </c>
      <c r="BC1174" t="s">
        <v>2374</v>
      </c>
      <c r="BD1174" t="s">
        <v>2375</v>
      </c>
    </row>
    <row r="1175" spans="1:56" x14ac:dyDescent="0.25">
      <c r="A1175" t="str">
        <f>OP[[#This Row],[CODIGO_OP]]&amp;OP[[#This Row],[Rubro]]</f>
        <v>74976025-10-NC-3603-1300-20-20305C-3603025-02</v>
      </c>
      <c r="B1175" t="str">
        <f>OP[[#This Row],[CODIGO_CRP]]&amp;OP[[#This Row],[Rubro]]</f>
        <v>54225-10-NC-3603-1300-20-20305C-3603025-02</v>
      </c>
      <c r="C1175" t="str">
        <f>OP[[#This Row],[CODIGO_CDP]]&amp;OP[[#This Row],[Rubro]]</f>
        <v>1625-10-NC-3603-1300-20-20305C-3603025-02</v>
      </c>
      <c r="D1175" t="str">
        <f>_xlfn.CONCAT(MID(OP[[#This Row],[Numero Documento]],1,10),"-",RIGHT(OP[[#This Row],[Dependencia]],2),"-",MID(OP[[#This Row],[Fuente]],1,1))</f>
        <v>74976025-10-N</v>
      </c>
      <c r="E1175" t="str">
        <f>_xlfn.CONCAT(MID(OP[[#This Row],[Compromisos]],1,10),"-",RIGHT(OP[[#This Row],[Dependencia]],2),"-",MID(OP[[#This Row],[Fuente]],1,1))</f>
        <v>54225-10-N</v>
      </c>
      <c r="F1175" t="str">
        <f>_xlfn.CONCAT(MID(OP[[#This Row],[CDP]],1,10),"-",RIGHT(OP[[#This Row],[Dependencia]],2),"-",MID(OP[[#This Row],[Fuente]],1,1))</f>
        <v>1625-10-N</v>
      </c>
      <c r="G1175" t="s">
        <v>2654</v>
      </c>
      <c r="H1175">
        <v>45734</v>
      </c>
      <c r="I1175">
        <v>45736.205740740741</v>
      </c>
      <c r="J1175" t="s">
        <v>51</v>
      </c>
      <c r="K1175" s="1">
        <v>148239</v>
      </c>
      <c r="L1175" s="1">
        <v>0</v>
      </c>
      <c r="M1175" s="1">
        <v>148239</v>
      </c>
      <c r="N1175" t="s">
        <v>52</v>
      </c>
      <c r="O1175" t="s">
        <v>53</v>
      </c>
      <c r="P1175" t="s">
        <v>169</v>
      </c>
      <c r="Q1175">
        <v>79661139</v>
      </c>
      <c r="R1175" t="s">
        <v>262</v>
      </c>
      <c r="S1175" t="s">
        <v>56</v>
      </c>
      <c r="T1175" t="s">
        <v>57</v>
      </c>
      <c r="U1175" s="3" t="s">
        <v>263</v>
      </c>
      <c r="V1175" t="s">
        <v>59</v>
      </c>
      <c r="W1175">
        <v>860034313</v>
      </c>
      <c r="X1175" t="s">
        <v>97</v>
      </c>
      <c r="Y1175">
        <v>923210</v>
      </c>
      <c r="Z1175" t="s">
        <v>61</v>
      </c>
      <c r="AA1175" t="s">
        <v>62</v>
      </c>
      <c r="AB1175" t="s">
        <v>63</v>
      </c>
      <c r="AC1175" t="s">
        <v>172</v>
      </c>
      <c r="AD1175" t="s">
        <v>173</v>
      </c>
      <c r="AE1175" t="s">
        <v>66</v>
      </c>
      <c r="AF1175" s="1">
        <v>148239</v>
      </c>
      <c r="AG1175" s="1">
        <v>0</v>
      </c>
      <c r="AH1175" s="1">
        <v>0</v>
      </c>
      <c r="AI1175" s="1">
        <v>0</v>
      </c>
      <c r="AJ1175" t="s">
        <v>67</v>
      </c>
      <c r="AM1175" t="s">
        <v>68</v>
      </c>
      <c r="AS1175">
        <v>1625</v>
      </c>
      <c r="AT1175">
        <v>1625</v>
      </c>
      <c r="AU1175">
        <v>54225</v>
      </c>
      <c r="AV1175">
        <v>0</v>
      </c>
      <c r="AX1175">
        <v>48325</v>
      </c>
      <c r="AY1175">
        <v>74976025</v>
      </c>
      <c r="AZ1175" t="s">
        <v>70</v>
      </c>
      <c r="BA1175">
        <v>45730</v>
      </c>
      <c r="BB1175" t="s">
        <v>255</v>
      </c>
      <c r="BC1175" t="s">
        <v>2403</v>
      </c>
      <c r="BD1175" t="s">
        <v>2404</v>
      </c>
    </row>
    <row r="1176" spans="1:56" x14ac:dyDescent="0.25">
      <c r="A1176" t="str">
        <f>OP[[#This Row],[CODIGO_OP]]&amp;OP[[#This Row],[Rubro]]</f>
        <v>74976125-38-NC-3603-1300-20-20305C-3603025-02</v>
      </c>
      <c r="B1176" t="str">
        <f>OP[[#This Row],[CODIGO_CRP]]&amp;OP[[#This Row],[Rubro]]</f>
        <v>53125-38-NC-3603-1300-20-20305C-3603025-02</v>
      </c>
      <c r="C1176" t="str">
        <f>OP[[#This Row],[CODIGO_CDP]]&amp;OP[[#This Row],[Rubro]]</f>
        <v>325-38-NC-3603-1300-20-20305C-3603025-02</v>
      </c>
      <c r="D1176" t="str">
        <f>_xlfn.CONCAT(MID(OP[[#This Row],[Numero Documento]],1,10),"-",RIGHT(OP[[#This Row],[Dependencia]],2),"-",MID(OP[[#This Row],[Fuente]],1,1))</f>
        <v>74976125-38-N</v>
      </c>
      <c r="E1176" t="str">
        <f>_xlfn.CONCAT(MID(OP[[#This Row],[Compromisos]],1,10),"-",RIGHT(OP[[#This Row],[Dependencia]],2),"-",MID(OP[[#This Row],[Fuente]],1,1))</f>
        <v>53125-38-N</v>
      </c>
      <c r="F1176" t="str">
        <f>_xlfn.CONCAT(MID(OP[[#This Row],[CDP]],1,10),"-",RIGHT(OP[[#This Row],[Dependencia]],2),"-",MID(OP[[#This Row],[Fuente]],1,1))</f>
        <v>325-38-N</v>
      </c>
      <c r="G1176" t="s">
        <v>2643</v>
      </c>
      <c r="H1176">
        <v>45734</v>
      </c>
      <c r="I1176">
        <v>45736.203703703701</v>
      </c>
      <c r="J1176" t="s">
        <v>51</v>
      </c>
      <c r="K1176" s="1">
        <v>664780</v>
      </c>
      <c r="L1176" s="1">
        <v>0</v>
      </c>
      <c r="M1176" s="1">
        <v>664780</v>
      </c>
      <c r="N1176" t="s">
        <v>52</v>
      </c>
      <c r="O1176" t="s">
        <v>53</v>
      </c>
      <c r="P1176" t="s">
        <v>169</v>
      </c>
      <c r="Q1176">
        <v>79703448</v>
      </c>
      <c r="R1176" t="s">
        <v>1292</v>
      </c>
      <c r="S1176" t="s">
        <v>56</v>
      </c>
      <c r="T1176" t="s">
        <v>57</v>
      </c>
      <c r="U1176" s="3" t="s">
        <v>1293</v>
      </c>
      <c r="V1176" t="s">
        <v>59</v>
      </c>
      <c r="W1176">
        <v>860007335</v>
      </c>
      <c r="X1176" t="s">
        <v>201</v>
      </c>
      <c r="Y1176">
        <v>923238</v>
      </c>
      <c r="Z1176" t="s">
        <v>254</v>
      </c>
      <c r="AA1176" t="s">
        <v>62</v>
      </c>
      <c r="AB1176" t="s">
        <v>63</v>
      </c>
      <c r="AC1176" t="s">
        <v>172</v>
      </c>
      <c r="AD1176" t="s">
        <v>173</v>
      </c>
      <c r="AE1176" t="s">
        <v>66</v>
      </c>
      <c r="AF1176" s="1">
        <v>664780</v>
      </c>
      <c r="AG1176" s="1">
        <v>0</v>
      </c>
      <c r="AH1176" s="1">
        <v>0</v>
      </c>
      <c r="AI1176" s="1">
        <v>0</v>
      </c>
      <c r="AJ1176" t="s">
        <v>67</v>
      </c>
      <c r="AM1176" t="s">
        <v>68</v>
      </c>
      <c r="AS1176">
        <v>325</v>
      </c>
      <c r="AT1176">
        <v>325</v>
      </c>
      <c r="AU1176">
        <v>53125</v>
      </c>
      <c r="AV1176">
        <v>0</v>
      </c>
      <c r="AX1176">
        <v>48425</v>
      </c>
      <c r="AY1176">
        <v>74976125</v>
      </c>
      <c r="AZ1176" t="s">
        <v>70</v>
      </c>
      <c r="BA1176">
        <v>45730</v>
      </c>
      <c r="BB1176" t="s">
        <v>255</v>
      </c>
      <c r="BC1176" t="s">
        <v>2368</v>
      </c>
      <c r="BD1176" t="s">
        <v>2369</v>
      </c>
    </row>
    <row r="1177" spans="1:56" x14ac:dyDescent="0.25">
      <c r="A1177" t="str">
        <f>OP[[#This Row],[CODIGO_OP]]&amp;OP[[#This Row],[Rubro]]</f>
        <v>74976325-38-NC-3603-1300-20-20305C-3603025-02</v>
      </c>
      <c r="B1177" t="str">
        <f>OP[[#This Row],[CODIGO_CRP]]&amp;OP[[#This Row],[Rubro]]</f>
        <v>40425-38-NC-3603-1300-20-20305C-3603025-02</v>
      </c>
      <c r="C1177" t="str">
        <f>OP[[#This Row],[CODIGO_CDP]]&amp;OP[[#This Row],[Rubro]]</f>
        <v>325-38-NC-3603-1300-20-20305C-3603025-02</v>
      </c>
      <c r="D1177" t="str">
        <f>_xlfn.CONCAT(MID(OP[[#This Row],[Numero Documento]],1,10),"-",RIGHT(OP[[#This Row],[Dependencia]],2),"-",MID(OP[[#This Row],[Fuente]],1,1))</f>
        <v>74976325-38-N</v>
      </c>
      <c r="E1177" t="str">
        <f>_xlfn.CONCAT(MID(OP[[#This Row],[Compromisos]],1,10),"-",RIGHT(OP[[#This Row],[Dependencia]],2),"-",MID(OP[[#This Row],[Fuente]],1,1))</f>
        <v>40425-38-N</v>
      </c>
      <c r="F1177" t="str">
        <f>_xlfn.CONCAT(MID(OP[[#This Row],[CDP]],1,10),"-",RIGHT(OP[[#This Row],[Dependencia]],2),"-",MID(OP[[#This Row],[Fuente]],1,1))</f>
        <v>325-38-N</v>
      </c>
      <c r="G1177" t="s">
        <v>2552</v>
      </c>
      <c r="H1177">
        <v>45734</v>
      </c>
      <c r="I1177">
        <v>45736.195671296293</v>
      </c>
      <c r="J1177" t="s">
        <v>51</v>
      </c>
      <c r="K1177" s="1">
        <v>322390</v>
      </c>
      <c r="L1177" s="1">
        <v>0</v>
      </c>
      <c r="M1177" s="1">
        <v>322390</v>
      </c>
      <c r="N1177" t="s">
        <v>52</v>
      </c>
      <c r="O1177" t="s">
        <v>53</v>
      </c>
      <c r="P1177" t="s">
        <v>169</v>
      </c>
      <c r="Q1177">
        <v>79863951</v>
      </c>
      <c r="R1177" t="s">
        <v>1304</v>
      </c>
      <c r="S1177" t="s">
        <v>56</v>
      </c>
      <c r="T1177" t="s">
        <v>57</v>
      </c>
      <c r="U1177" s="3" t="s">
        <v>1305</v>
      </c>
      <c r="V1177" t="s">
        <v>59</v>
      </c>
      <c r="W1177">
        <v>890903938</v>
      </c>
      <c r="X1177" t="s">
        <v>86</v>
      </c>
      <c r="Y1177">
        <v>923238</v>
      </c>
      <c r="Z1177" t="s">
        <v>254</v>
      </c>
      <c r="AA1177" t="s">
        <v>62</v>
      </c>
      <c r="AB1177" t="s">
        <v>63</v>
      </c>
      <c r="AC1177" t="s">
        <v>172</v>
      </c>
      <c r="AD1177" t="s">
        <v>173</v>
      </c>
      <c r="AE1177" t="s">
        <v>66</v>
      </c>
      <c r="AF1177" s="1">
        <v>322390</v>
      </c>
      <c r="AG1177" s="1">
        <v>0</v>
      </c>
      <c r="AH1177" s="1">
        <v>0</v>
      </c>
      <c r="AI1177" s="1">
        <v>0</v>
      </c>
      <c r="AJ1177" t="s">
        <v>67</v>
      </c>
      <c r="AM1177" t="s">
        <v>68</v>
      </c>
      <c r="AS1177">
        <v>325</v>
      </c>
      <c r="AT1177">
        <v>325</v>
      </c>
      <c r="AU1177">
        <v>40425</v>
      </c>
      <c r="AV1177">
        <v>0</v>
      </c>
      <c r="AX1177">
        <v>48525</v>
      </c>
      <c r="AY1177">
        <v>74976325</v>
      </c>
      <c r="AZ1177" t="s">
        <v>70</v>
      </c>
      <c r="BA1177">
        <v>45719</v>
      </c>
      <c r="BB1177" t="s">
        <v>255</v>
      </c>
      <c r="BC1177" t="s">
        <v>2055</v>
      </c>
      <c r="BD1177" t="s">
        <v>2056</v>
      </c>
    </row>
    <row r="1178" spans="1:56" x14ac:dyDescent="0.25">
      <c r="A1178" t="str">
        <f>OP[[#This Row],[CODIGO_OP]]&amp;OP[[#This Row],[Rubro]]</f>
        <v>74976425-38-NC-3603-1300-20-20305C-3603025-02</v>
      </c>
      <c r="B1178" t="str">
        <f>OP[[#This Row],[CODIGO_CRP]]&amp;OP[[#This Row],[Rubro]]</f>
        <v>53825-38-NC-3603-1300-20-20305C-3603025-02</v>
      </c>
      <c r="C1178" t="str">
        <f>OP[[#This Row],[CODIGO_CDP]]&amp;OP[[#This Row],[Rubro]]</f>
        <v>325-38-NC-3603-1300-20-20305C-3603025-02</v>
      </c>
      <c r="D1178" t="str">
        <f>_xlfn.CONCAT(MID(OP[[#This Row],[Numero Documento]],1,10),"-",RIGHT(OP[[#This Row],[Dependencia]],2),"-",MID(OP[[#This Row],[Fuente]],1,1))</f>
        <v>74976425-38-N</v>
      </c>
      <c r="E1178" t="str">
        <f>_xlfn.CONCAT(MID(OP[[#This Row],[Compromisos]],1,10),"-",RIGHT(OP[[#This Row],[Dependencia]],2),"-",MID(OP[[#This Row],[Fuente]],1,1))</f>
        <v>53825-38-N</v>
      </c>
      <c r="F1178" t="str">
        <f>_xlfn.CONCAT(MID(OP[[#This Row],[CDP]],1,10),"-",RIGHT(OP[[#This Row],[Dependencia]],2),"-",MID(OP[[#This Row],[Fuente]],1,1))</f>
        <v>325-38-N</v>
      </c>
      <c r="G1178" t="s">
        <v>2650</v>
      </c>
      <c r="H1178">
        <v>45734</v>
      </c>
      <c r="I1178">
        <v>45736.195752314816</v>
      </c>
      <c r="J1178" t="s">
        <v>51</v>
      </c>
      <c r="K1178" s="1">
        <v>312390</v>
      </c>
      <c r="L1178" s="1">
        <v>0</v>
      </c>
      <c r="M1178" s="1">
        <v>312390</v>
      </c>
      <c r="N1178" t="s">
        <v>52</v>
      </c>
      <c r="O1178" t="s">
        <v>53</v>
      </c>
      <c r="P1178" t="s">
        <v>169</v>
      </c>
      <c r="Q1178">
        <v>79863951</v>
      </c>
      <c r="R1178" t="s">
        <v>1304</v>
      </c>
      <c r="S1178" t="s">
        <v>56</v>
      </c>
      <c r="T1178" t="s">
        <v>57</v>
      </c>
      <c r="U1178" s="3" t="s">
        <v>1305</v>
      </c>
      <c r="V1178" t="s">
        <v>59</v>
      </c>
      <c r="W1178">
        <v>890903938</v>
      </c>
      <c r="X1178" t="s">
        <v>86</v>
      </c>
      <c r="Y1178">
        <v>923238</v>
      </c>
      <c r="Z1178" t="s">
        <v>254</v>
      </c>
      <c r="AA1178" t="s">
        <v>62</v>
      </c>
      <c r="AB1178" t="s">
        <v>63</v>
      </c>
      <c r="AC1178" t="s">
        <v>172</v>
      </c>
      <c r="AD1178" t="s">
        <v>173</v>
      </c>
      <c r="AE1178" t="s">
        <v>66</v>
      </c>
      <c r="AF1178" s="1">
        <v>312390</v>
      </c>
      <c r="AG1178" s="1">
        <v>0</v>
      </c>
      <c r="AH1178" s="1">
        <v>0</v>
      </c>
      <c r="AI1178" s="1">
        <v>0</v>
      </c>
      <c r="AJ1178" t="s">
        <v>67</v>
      </c>
      <c r="AM1178" t="s">
        <v>68</v>
      </c>
      <c r="AS1178">
        <v>325</v>
      </c>
      <c r="AT1178">
        <v>325</v>
      </c>
      <c r="AU1178">
        <v>53825</v>
      </c>
      <c r="AV1178">
        <v>0</v>
      </c>
      <c r="AX1178">
        <v>48625</v>
      </c>
      <c r="AY1178">
        <v>74976425</v>
      </c>
      <c r="AZ1178" t="s">
        <v>70</v>
      </c>
      <c r="BA1178">
        <v>45730</v>
      </c>
      <c r="BB1178" t="s">
        <v>255</v>
      </c>
      <c r="BC1178" t="s">
        <v>2389</v>
      </c>
      <c r="BD1178" t="s">
        <v>2390</v>
      </c>
    </row>
    <row r="1179" spans="1:56" x14ac:dyDescent="0.25">
      <c r="A1179" t="str">
        <f>OP[[#This Row],[CODIGO_OP]]&amp;OP[[#This Row],[Rubro]]</f>
        <v>74976525-11-NC-3603-1300-20-20305C-3603025-02</v>
      </c>
      <c r="B1179" t="str">
        <f>OP[[#This Row],[CODIGO_CRP]]&amp;OP[[#This Row],[Rubro]]</f>
        <v>42025-11-NC-3603-1300-20-20305C-3603025-02</v>
      </c>
      <c r="C1179" t="str">
        <f>OP[[#This Row],[CODIGO_CDP]]&amp;OP[[#This Row],[Rubro]]</f>
        <v>925-11-NC-3603-1300-20-20305C-3603025-02</v>
      </c>
      <c r="D1179" t="str">
        <f>_xlfn.CONCAT(MID(OP[[#This Row],[Numero Documento]],1,10),"-",RIGHT(OP[[#This Row],[Dependencia]],2),"-",MID(OP[[#This Row],[Fuente]],1,1))</f>
        <v>74976525-11-N</v>
      </c>
      <c r="E1179" t="str">
        <f>_xlfn.CONCAT(MID(OP[[#This Row],[Compromisos]],1,10),"-",RIGHT(OP[[#This Row],[Dependencia]],2),"-",MID(OP[[#This Row],[Fuente]],1,1))</f>
        <v>42025-11-N</v>
      </c>
      <c r="F1179" t="str">
        <f>_xlfn.CONCAT(MID(OP[[#This Row],[CDP]],1,10),"-",RIGHT(OP[[#This Row],[Dependencia]],2),"-",MID(OP[[#This Row],[Fuente]],1,1))</f>
        <v>925-11-N</v>
      </c>
      <c r="G1179" t="s">
        <v>2568</v>
      </c>
      <c r="H1179">
        <v>45734</v>
      </c>
      <c r="I1179">
        <v>45736.203483796293</v>
      </c>
      <c r="J1179" t="s">
        <v>51</v>
      </c>
      <c r="K1179" s="1">
        <v>312390</v>
      </c>
      <c r="L1179" s="1">
        <v>0</v>
      </c>
      <c r="M1179" s="1">
        <v>312390</v>
      </c>
      <c r="N1179" t="s">
        <v>52</v>
      </c>
      <c r="O1179" t="s">
        <v>53</v>
      </c>
      <c r="P1179" t="s">
        <v>169</v>
      </c>
      <c r="Q1179">
        <v>79876770</v>
      </c>
      <c r="R1179" t="s">
        <v>1280</v>
      </c>
      <c r="S1179" t="s">
        <v>56</v>
      </c>
      <c r="T1179" t="s">
        <v>57</v>
      </c>
      <c r="U1179" s="3" t="s">
        <v>1281</v>
      </c>
      <c r="V1179" t="s">
        <v>59</v>
      </c>
      <c r="W1179">
        <v>860007335</v>
      </c>
      <c r="X1179" t="s">
        <v>201</v>
      </c>
      <c r="Y1179">
        <v>923211</v>
      </c>
      <c r="Z1179" t="s">
        <v>312</v>
      </c>
      <c r="AA1179" t="s">
        <v>62</v>
      </c>
      <c r="AB1179" t="s">
        <v>63</v>
      </c>
      <c r="AC1179" t="s">
        <v>172</v>
      </c>
      <c r="AD1179" t="s">
        <v>173</v>
      </c>
      <c r="AE1179" t="s">
        <v>66</v>
      </c>
      <c r="AF1179" s="1">
        <v>312390</v>
      </c>
      <c r="AG1179" s="1">
        <v>0</v>
      </c>
      <c r="AH1179" s="1">
        <v>0</v>
      </c>
      <c r="AI1179" s="1">
        <v>0</v>
      </c>
      <c r="AJ1179" t="s">
        <v>67</v>
      </c>
      <c r="AM1179" t="s">
        <v>68</v>
      </c>
      <c r="AS1179">
        <v>925</v>
      </c>
      <c r="AT1179">
        <v>925</v>
      </c>
      <c r="AU1179">
        <v>42025</v>
      </c>
      <c r="AV1179">
        <v>0</v>
      </c>
      <c r="AX1179">
        <v>48725</v>
      </c>
      <c r="AY1179">
        <v>74976525</v>
      </c>
      <c r="AZ1179" t="s">
        <v>70</v>
      </c>
      <c r="BA1179">
        <v>45719</v>
      </c>
      <c r="BB1179" t="s">
        <v>255</v>
      </c>
      <c r="BC1179" t="s">
        <v>2103</v>
      </c>
      <c r="BD1179" t="s">
        <v>2104</v>
      </c>
    </row>
    <row r="1180" spans="1:56" x14ac:dyDescent="0.25">
      <c r="A1180" t="str">
        <f>OP[[#This Row],[CODIGO_OP]]&amp;OP[[#This Row],[Rubro]]</f>
        <v>74976625-38-NC-3603-1300-20-20305C-3603025-02</v>
      </c>
      <c r="B1180" t="str">
        <f>OP[[#This Row],[CODIGO_CRP]]&amp;OP[[#This Row],[Rubro]]</f>
        <v>40725-38-NC-3603-1300-20-20305C-3603025-02</v>
      </c>
      <c r="C1180" t="str">
        <f>OP[[#This Row],[CODIGO_CDP]]&amp;OP[[#This Row],[Rubro]]</f>
        <v>325-38-NC-3603-1300-20-20305C-3603025-02</v>
      </c>
      <c r="D1180" t="str">
        <f>_xlfn.CONCAT(MID(OP[[#This Row],[Numero Documento]],1,10),"-",RIGHT(OP[[#This Row],[Dependencia]],2),"-",MID(OP[[#This Row],[Fuente]],1,1))</f>
        <v>74976625-38-N</v>
      </c>
      <c r="E1180" t="str">
        <f>_xlfn.CONCAT(MID(OP[[#This Row],[Compromisos]],1,10),"-",RIGHT(OP[[#This Row],[Dependencia]],2),"-",MID(OP[[#This Row],[Fuente]],1,1))</f>
        <v>40725-38-N</v>
      </c>
      <c r="F1180" t="str">
        <f>_xlfn.CONCAT(MID(OP[[#This Row],[CDP]],1,10),"-",RIGHT(OP[[#This Row],[Dependencia]],2),"-",MID(OP[[#This Row],[Fuente]],1,1))</f>
        <v>325-38-N</v>
      </c>
      <c r="G1180" t="s">
        <v>2555</v>
      </c>
      <c r="H1180">
        <v>45734</v>
      </c>
      <c r="I1180">
        <v>45736.203483796293</v>
      </c>
      <c r="J1180" t="s">
        <v>51</v>
      </c>
      <c r="K1180" s="1">
        <v>312390</v>
      </c>
      <c r="L1180" s="1">
        <v>0</v>
      </c>
      <c r="M1180" s="1">
        <v>312390</v>
      </c>
      <c r="N1180" t="s">
        <v>52</v>
      </c>
      <c r="O1180" t="s">
        <v>53</v>
      </c>
      <c r="P1180" t="s">
        <v>169</v>
      </c>
      <c r="Q1180">
        <v>79977580</v>
      </c>
      <c r="R1180" t="s">
        <v>1721</v>
      </c>
      <c r="S1180" t="s">
        <v>56</v>
      </c>
      <c r="T1180" t="s">
        <v>57</v>
      </c>
      <c r="U1180" s="3" t="s">
        <v>1722</v>
      </c>
      <c r="V1180" t="s">
        <v>59</v>
      </c>
      <c r="W1180">
        <v>860007335</v>
      </c>
      <c r="X1180" t="s">
        <v>201</v>
      </c>
      <c r="Y1180">
        <v>923238</v>
      </c>
      <c r="Z1180" t="s">
        <v>254</v>
      </c>
      <c r="AA1180" t="s">
        <v>62</v>
      </c>
      <c r="AB1180" t="s">
        <v>63</v>
      </c>
      <c r="AC1180" t="s">
        <v>172</v>
      </c>
      <c r="AD1180" t="s">
        <v>173</v>
      </c>
      <c r="AE1180" t="s">
        <v>66</v>
      </c>
      <c r="AF1180" s="1">
        <v>312390</v>
      </c>
      <c r="AG1180" s="1">
        <v>0</v>
      </c>
      <c r="AH1180" s="1">
        <v>0</v>
      </c>
      <c r="AI1180" s="1">
        <v>0</v>
      </c>
      <c r="AJ1180" t="s">
        <v>67</v>
      </c>
      <c r="AM1180" t="s">
        <v>68</v>
      </c>
      <c r="AS1180">
        <v>325</v>
      </c>
      <c r="AT1180">
        <v>325</v>
      </c>
      <c r="AU1180">
        <v>40725</v>
      </c>
      <c r="AV1180">
        <v>0</v>
      </c>
      <c r="AX1180">
        <v>48825</v>
      </c>
      <c r="AY1180">
        <v>74976625</v>
      </c>
      <c r="AZ1180" t="s">
        <v>70</v>
      </c>
      <c r="BA1180">
        <v>45719</v>
      </c>
      <c r="BB1180" t="s">
        <v>255</v>
      </c>
      <c r="BC1180" t="s">
        <v>2064</v>
      </c>
      <c r="BD1180" t="s">
        <v>2065</v>
      </c>
    </row>
    <row r="1181" spans="1:56" x14ac:dyDescent="0.25">
      <c r="A1181" t="str">
        <f>OP[[#This Row],[CODIGO_OP]]&amp;OP[[#This Row],[Rubro]]</f>
        <v>74976725-38-NC-3603-1300-20-20305C-3603025-02</v>
      </c>
      <c r="B1181" t="str">
        <f>OP[[#This Row],[CODIGO_CRP]]&amp;OP[[#This Row],[Rubro]]</f>
        <v>53525-38-NC-3603-1300-20-20305C-3603025-02</v>
      </c>
      <c r="C1181" t="str">
        <f>OP[[#This Row],[CODIGO_CDP]]&amp;OP[[#This Row],[Rubro]]</f>
        <v>325-38-NC-3603-1300-20-20305C-3603025-02</v>
      </c>
      <c r="D1181" t="str">
        <f>_xlfn.CONCAT(MID(OP[[#This Row],[Numero Documento]],1,10),"-",RIGHT(OP[[#This Row],[Dependencia]],2),"-",MID(OP[[#This Row],[Fuente]],1,1))</f>
        <v>74976725-38-N</v>
      </c>
      <c r="E1181" t="str">
        <f>_xlfn.CONCAT(MID(OP[[#This Row],[Compromisos]],1,10),"-",RIGHT(OP[[#This Row],[Dependencia]],2),"-",MID(OP[[#This Row],[Fuente]],1,1))</f>
        <v>53525-38-N</v>
      </c>
      <c r="F1181" t="str">
        <f>_xlfn.CONCAT(MID(OP[[#This Row],[CDP]],1,10),"-",RIGHT(OP[[#This Row],[Dependencia]],2),"-",MID(OP[[#This Row],[Fuente]],1,1))</f>
        <v>325-38-N</v>
      </c>
      <c r="G1181" t="s">
        <v>2647</v>
      </c>
      <c r="H1181">
        <v>45734</v>
      </c>
      <c r="I1181">
        <v>45736.203483796293</v>
      </c>
      <c r="J1181" t="s">
        <v>51</v>
      </c>
      <c r="K1181" s="1">
        <v>312390</v>
      </c>
      <c r="L1181" s="1">
        <v>0</v>
      </c>
      <c r="M1181" s="1">
        <v>312390</v>
      </c>
      <c r="N1181" t="s">
        <v>52</v>
      </c>
      <c r="O1181" t="s">
        <v>53</v>
      </c>
      <c r="P1181" t="s">
        <v>169</v>
      </c>
      <c r="Q1181">
        <v>79977580</v>
      </c>
      <c r="R1181" t="s">
        <v>1721</v>
      </c>
      <c r="S1181" t="s">
        <v>56</v>
      </c>
      <c r="T1181" t="s">
        <v>57</v>
      </c>
      <c r="U1181" s="3" t="s">
        <v>1722</v>
      </c>
      <c r="V1181" t="s">
        <v>59</v>
      </c>
      <c r="W1181">
        <v>860007335</v>
      </c>
      <c r="X1181" t="s">
        <v>201</v>
      </c>
      <c r="Y1181">
        <v>923238</v>
      </c>
      <c r="Z1181" t="s">
        <v>254</v>
      </c>
      <c r="AA1181" t="s">
        <v>62</v>
      </c>
      <c r="AB1181" t="s">
        <v>63</v>
      </c>
      <c r="AC1181" t="s">
        <v>172</v>
      </c>
      <c r="AD1181" t="s">
        <v>173</v>
      </c>
      <c r="AE1181" t="s">
        <v>66</v>
      </c>
      <c r="AF1181" s="1">
        <v>312390</v>
      </c>
      <c r="AG1181" s="1">
        <v>0</v>
      </c>
      <c r="AH1181" s="1">
        <v>0</v>
      </c>
      <c r="AI1181" s="1">
        <v>0</v>
      </c>
      <c r="AJ1181" t="s">
        <v>67</v>
      </c>
      <c r="AM1181" t="s">
        <v>68</v>
      </c>
      <c r="AS1181">
        <v>325</v>
      </c>
      <c r="AT1181">
        <v>325</v>
      </c>
      <c r="AU1181">
        <v>53525</v>
      </c>
      <c r="AV1181">
        <v>0</v>
      </c>
      <c r="AX1181">
        <v>48925</v>
      </c>
      <c r="AY1181">
        <v>74976725</v>
      </c>
      <c r="AZ1181" t="s">
        <v>70</v>
      </c>
      <c r="BA1181">
        <v>45730</v>
      </c>
      <c r="BB1181" t="s">
        <v>255</v>
      </c>
      <c r="BC1181" t="s">
        <v>2380</v>
      </c>
      <c r="BD1181" t="s">
        <v>2381</v>
      </c>
    </row>
    <row r="1182" spans="1:56" x14ac:dyDescent="0.25">
      <c r="A1182" t="str">
        <f>OP[[#This Row],[CODIGO_OP]]&amp;OP[[#This Row],[Rubro]]</f>
        <v>74976825-38-NC-3603-1300-20-20305C-3603025-02</v>
      </c>
      <c r="B1182" t="str">
        <f>OP[[#This Row],[CODIGO_CRP]]&amp;OP[[#This Row],[Rubro]]</f>
        <v>40625-38-NC-3603-1300-20-20305C-3603025-02</v>
      </c>
      <c r="C1182" t="str">
        <f>OP[[#This Row],[CODIGO_CDP]]&amp;OP[[#This Row],[Rubro]]</f>
        <v>325-38-NC-3603-1300-20-20305C-3603025-02</v>
      </c>
      <c r="D1182" t="str">
        <f>_xlfn.CONCAT(MID(OP[[#This Row],[Numero Documento]],1,10),"-",RIGHT(OP[[#This Row],[Dependencia]],2),"-",MID(OP[[#This Row],[Fuente]],1,1))</f>
        <v>74976825-38-N</v>
      </c>
      <c r="E1182" t="str">
        <f>_xlfn.CONCAT(MID(OP[[#This Row],[Compromisos]],1,10),"-",RIGHT(OP[[#This Row],[Dependencia]],2),"-",MID(OP[[#This Row],[Fuente]],1,1))</f>
        <v>40625-38-N</v>
      </c>
      <c r="F1182" t="str">
        <f>_xlfn.CONCAT(MID(OP[[#This Row],[CDP]],1,10),"-",RIGHT(OP[[#This Row],[Dependencia]],2),"-",MID(OP[[#This Row],[Fuente]],1,1))</f>
        <v>325-38-N</v>
      </c>
      <c r="G1182" t="s">
        <v>2554</v>
      </c>
      <c r="H1182">
        <v>45734</v>
      </c>
      <c r="I1182">
        <v>45736.195671296293</v>
      </c>
      <c r="J1182" t="s">
        <v>51</v>
      </c>
      <c r="K1182" s="1">
        <v>322390</v>
      </c>
      <c r="L1182" s="1">
        <v>0</v>
      </c>
      <c r="M1182" s="1">
        <v>322390</v>
      </c>
      <c r="N1182" t="s">
        <v>52</v>
      </c>
      <c r="O1182" t="s">
        <v>53</v>
      </c>
      <c r="P1182" t="s">
        <v>169</v>
      </c>
      <c r="Q1182">
        <v>80232876</v>
      </c>
      <c r="R1182" t="s">
        <v>1316</v>
      </c>
      <c r="S1182" t="s">
        <v>56</v>
      </c>
      <c r="T1182" t="s">
        <v>57</v>
      </c>
      <c r="U1182" s="3" t="s">
        <v>1317</v>
      </c>
      <c r="V1182" t="s">
        <v>59</v>
      </c>
      <c r="W1182">
        <v>890903938</v>
      </c>
      <c r="X1182" t="s">
        <v>86</v>
      </c>
      <c r="Y1182">
        <v>923238</v>
      </c>
      <c r="Z1182" t="s">
        <v>254</v>
      </c>
      <c r="AA1182" t="s">
        <v>62</v>
      </c>
      <c r="AB1182" t="s">
        <v>63</v>
      </c>
      <c r="AC1182" t="s">
        <v>172</v>
      </c>
      <c r="AD1182" t="s">
        <v>173</v>
      </c>
      <c r="AE1182" t="s">
        <v>66</v>
      </c>
      <c r="AF1182" s="1">
        <v>322390</v>
      </c>
      <c r="AG1182" s="1">
        <v>0</v>
      </c>
      <c r="AH1182" s="1">
        <v>0</v>
      </c>
      <c r="AI1182" s="1">
        <v>0</v>
      </c>
      <c r="AJ1182" t="s">
        <v>67</v>
      </c>
      <c r="AM1182" t="s">
        <v>68</v>
      </c>
      <c r="AS1182">
        <v>325</v>
      </c>
      <c r="AT1182">
        <v>325</v>
      </c>
      <c r="AU1182">
        <v>40625</v>
      </c>
      <c r="AV1182">
        <v>0</v>
      </c>
      <c r="AX1182">
        <v>49025</v>
      </c>
      <c r="AY1182">
        <v>74976825</v>
      </c>
      <c r="AZ1182" t="s">
        <v>70</v>
      </c>
      <c r="BA1182">
        <v>45719</v>
      </c>
      <c r="BB1182" t="s">
        <v>255</v>
      </c>
      <c r="BC1182" t="s">
        <v>2061</v>
      </c>
      <c r="BD1182" t="s">
        <v>2062</v>
      </c>
    </row>
    <row r="1183" spans="1:56" x14ac:dyDescent="0.25">
      <c r="A1183" t="str">
        <f>OP[[#This Row],[CODIGO_OP]]&amp;OP[[#This Row],[Rubro]]</f>
        <v>74976925-38-NC-3603-1300-20-20305C-3603025-02</v>
      </c>
      <c r="B1183" t="str">
        <f>OP[[#This Row],[CODIGO_CRP]]&amp;OP[[#This Row],[Rubro]]</f>
        <v>53625-38-NC-3603-1300-20-20305C-3603025-02</v>
      </c>
      <c r="C1183" t="str">
        <f>OP[[#This Row],[CODIGO_CDP]]&amp;OP[[#This Row],[Rubro]]</f>
        <v>325-38-NC-3603-1300-20-20305C-3603025-02</v>
      </c>
      <c r="D1183" t="str">
        <f>_xlfn.CONCAT(MID(OP[[#This Row],[Numero Documento]],1,10),"-",RIGHT(OP[[#This Row],[Dependencia]],2),"-",MID(OP[[#This Row],[Fuente]],1,1))</f>
        <v>74976925-38-N</v>
      </c>
      <c r="E1183" t="str">
        <f>_xlfn.CONCAT(MID(OP[[#This Row],[Compromisos]],1,10),"-",RIGHT(OP[[#This Row],[Dependencia]],2),"-",MID(OP[[#This Row],[Fuente]],1,1))</f>
        <v>53625-38-N</v>
      </c>
      <c r="F1183" t="str">
        <f>_xlfn.CONCAT(MID(OP[[#This Row],[CDP]],1,10),"-",RIGHT(OP[[#This Row],[Dependencia]],2),"-",MID(OP[[#This Row],[Fuente]],1,1))</f>
        <v>325-38-N</v>
      </c>
      <c r="G1183" t="s">
        <v>2648</v>
      </c>
      <c r="H1183">
        <v>45734</v>
      </c>
      <c r="I1183">
        <v>45736.195752314816</v>
      </c>
      <c r="J1183" t="s">
        <v>51</v>
      </c>
      <c r="K1183" s="1">
        <v>312390</v>
      </c>
      <c r="L1183" s="1">
        <v>0</v>
      </c>
      <c r="M1183" s="1">
        <v>312390</v>
      </c>
      <c r="N1183" t="s">
        <v>52</v>
      </c>
      <c r="O1183" t="s">
        <v>53</v>
      </c>
      <c r="P1183" t="s">
        <v>169</v>
      </c>
      <c r="Q1183">
        <v>80232876</v>
      </c>
      <c r="R1183" t="s">
        <v>1316</v>
      </c>
      <c r="S1183" t="s">
        <v>56</v>
      </c>
      <c r="T1183" t="s">
        <v>57</v>
      </c>
      <c r="U1183" s="3" t="s">
        <v>1317</v>
      </c>
      <c r="V1183" t="s">
        <v>59</v>
      </c>
      <c r="W1183">
        <v>890903938</v>
      </c>
      <c r="X1183" t="s">
        <v>86</v>
      </c>
      <c r="Y1183">
        <v>923238</v>
      </c>
      <c r="Z1183" t="s">
        <v>254</v>
      </c>
      <c r="AA1183" t="s">
        <v>62</v>
      </c>
      <c r="AB1183" t="s">
        <v>63</v>
      </c>
      <c r="AC1183" t="s">
        <v>172</v>
      </c>
      <c r="AD1183" t="s">
        <v>173</v>
      </c>
      <c r="AE1183" t="s">
        <v>66</v>
      </c>
      <c r="AF1183" s="1">
        <v>312390</v>
      </c>
      <c r="AG1183" s="1">
        <v>0</v>
      </c>
      <c r="AH1183" s="1">
        <v>0</v>
      </c>
      <c r="AI1183" s="1">
        <v>0</v>
      </c>
      <c r="AJ1183" t="s">
        <v>67</v>
      </c>
      <c r="AM1183" t="s">
        <v>68</v>
      </c>
      <c r="AS1183">
        <v>325</v>
      </c>
      <c r="AT1183">
        <v>325</v>
      </c>
      <c r="AU1183">
        <v>53625</v>
      </c>
      <c r="AV1183">
        <v>0</v>
      </c>
      <c r="AX1183">
        <v>49125</v>
      </c>
      <c r="AY1183">
        <v>74976925</v>
      </c>
      <c r="AZ1183" t="s">
        <v>70</v>
      </c>
      <c r="BA1183">
        <v>45730</v>
      </c>
      <c r="BB1183" t="s">
        <v>255</v>
      </c>
      <c r="BC1183" t="s">
        <v>2383</v>
      </c>
      <c r="BD1183" t="s">
        <v>2384</v>
      </c>
    </row>
    <row r="1184" spans="1:56" x14ac:dyDescent="0.25">
      <c r="A1184" t="str">
        <f>OP[[#This Row],[CODIGO_OP]]&amp;OP[[#This Row],[Rubro]]</f>
        <v>74977025-84-NC-3603-1300-20-20305C-3603033-02</v>
      </c>
      <c r="B1184" t="str">
        <f>OP[[#This Row],[CODIGO_CRP]]&amp;OP[[#This Row],[Rubro]]</f>
        <v>43825-84-NC-3603-1300-20-20305C-3603033-02</v>
      </c>
      <c r="C1184" t="str">
        <f>OP[[#This Row],[CODIGO_CDP]]&amp;OP[[#This Row],[Rubro]]</f>
        <v>3425-84-NC-3603-1300-20-20305C-3603033-02</v>
      </c>
      <c r="D1184" t="str">
        <f>_xlfn.CONCAT(MID(OP[[#This Row],[Numero Documento]],1,10),"-",RIGHT(OP[[#This Row],[Dependencia]],2),"-",MID(OP[[#This Row],[Fuente]],1,1))</f>
        <v>74977025-84-N</v>
      </c>
      <c r="E1184" t="str">
        <f>_xlfn.CONCAT(MID(OP[[#This Row],[Compromisos]],1,10),"-",RIGHT(OP[[#This Row],[Dependencia]],2),"-",MID(OP[[#This Row],[Fuente]],1,1))</f>
        <v>43825-84-N</v>
      </c>
      <c r="F1184" t="str">
        <f>_xlfn.CONCAT(MID(OP[[#This Row],[CDP]],1,10),"-",RIGHT(OP[[#This Row],[Dependencia]],2),"-",MID(OP[[#This Row],[Fuente]],1,1))</f>
        <v>3425-84-N</v>
      </c>
      <c r="G1184" t="s">
        <v>2587</v>
      </c>
      <c r="H1184">
        <v>45734</v>
      </c>
      <c r="I1184">
        <v>45736.201041666667</v>
      </c>
      <c r="J1184" t="s">
        <v>51</v>
      </c>
      <c r="K1184" s="1">
        <v>312390</v>
      </c>
      <c r="L1184" s="1">
        <v>0</v>
      </c>
      <c r="M1184" s="1">
        <v>312390</v>
      </c>
      <c r="N1184" t="s">
        <v>52</v>
      </c>
      <c r="O1184" t="s">
        <v>53</v>
      </c>
      <c r="P1184" t="s">
        <v>169</v>
      </c>
      <c r="Q1184">
        <v>80500306</v>
      </c>
      <c r="R1184" t="s">
        <v>1494</v>
      </c>
      <c r="S1184" t="s">
        <v>56</v>
      </c>
      <c r="T1184" t="s">
        <v>57</v>
      </c>
      <c r="U1184" s="3" t="s">
        <v>1495</v>
      </c>
      <c r="V1184" t="s">
        <v>59</v>
      </c>
      <c r="W1184">
        <v>860003020</v>
      </c>
      <c r="X1184" t="s">
        <v>212</v>
      </c>
      <c r="Y1184">
        <v>923284</v>
      </c>
      <c r="Z1184" t="s">
        <v>2125</v>
      </c>
      <c r="AA1184" t="s">
        <v>305</v>
      </c>
      <c r="AB1184" t="s">
        <v>306</v>
      </c>
      <c r="AC1184" t="s">
        <v>172</v>
      </c>
      <c r="AD1184" t="s">
        <v>173</v>
      </c>
      <c r="AE1184" t="s">
        <v>66</v>
      </c>
      <c r="AF1184" s="1">
        <v>312390</v>
      </c>
      <c r="AG1184" s="1">
        <v>0</v>
      </c>
      <c r="AH1184" s="1">
        <v>0</v>
      </c>
      <c r="AI1184" s="1">
        <v>0</v>
      </c>
      <c r="AJ1184" t="s">
        <v>67</v>
      </c>
      <c r="AM1184" t="s">
        <v>68</v>
      </c>
      <c r="AS1184">
        <v>3425</v>
      </c>
      <c r="AT1184">
        <v>3425</v>
      </c>
      <c r="AU1184">
        <v>43825</v>
      </c>
      <c r="AV1184">
        <v>0</v>
      </c>
      <c r="AX1184">
        <v>49225</v>
      </c>
      <c r="AY1184">
        <v>74977025</v>
      </c>
      <c r="AZ1184" t="s">
        <v>70</v>
      </c>
      <c r="BA1184">
        <v>45721</v>
      </c>
      <c r="BB1184" t="s">
        <v>255</v>
      </c>
      <c r="BC1184" t="s">
        <v>2160</v>
      </c>
      <c r="BD1184" t="s">
        <v>2161</v>
      </c>
    </row>
    <row r="1185" spans="1:56" x14ac:dyDescent="0.25">
      <c r="A1185" t="str">
        <f>OP[[#This Row],[CODIGO_OP]]&amp;OP[[#This Row],[Rubro]]</f>
        <v>74977125-38-NC-3603-1300-20-20305C-3603025-02</v>
      </c>
      <c r="B1185" t="str">
        <f>OP[[#This Row],[CODIGO_CRP]]&amp;OP[[#This Row],[Rubro]]</f>
        <v>41225-38-NC-3603-1300-20-20305C-3603025-02</v>
      </c>
      <c r="C1185" t="str">
        <f>OP[[#This Row],[CODIGO_CDP]]&amp;OP[[#This Row],[Rubro]]</f>
        <v>325-38-NC-3603-1300-20-20305C-3603025-02</v>
      </c>
      <c r="D1185" t="str">
        <f>_xlfn.CONCAT(MID(OP[[#This Row],[Numero Documento]],1,10),"-",RIGHT(OP[[#This Row],[Dependencia]],2),"-",MID(OP[[#This Row],[Fuente]],1,1))</f>
        <v>74977125-38-N</v>
      </c>
      <c r="E1185" t="str">
        <f>_xlfn.CONCAT(MID(OP[[#This Row],[Compromisos]],1,10),"-",RIGHT(OP[[#This Row],[Dependencia]],2),"-",MID(OP[[#This Row],[Fuente]],1,1))</f>
        <v>41225-38-N</v>
      </c>
      <c r="F1185" t="str">
        <f>_xlfn.CONCAT(MID(OP[[#This Row],[CDP]],1,10),"-",RIGHT(OP[[#This Row],[Dependencia]],2),"-",MID(OP[[#This Row],[Fuente]],1,1))</f>
        <v>325-38-N</v>
      </c>
      <c r="G1185" t="s">
        <v>2560</v>
      </c>
      <c r="H1185">
        <v>45734</v>
      </c>
      <c r="I1185">
        <v>45736.20175925926</v>
      </c>
      <c r="J1185" t="s">
        <v>51</v>
      </c>
      <c r="K1185" s="1">
        <v>624780</v>
      </c>
      <c r="L1185" s="1">
        <v>0</v>
      </c>
      <c r="M1185" s="1">
        <v>624780</v>
      </c>
      <c r="N1185" t="s">
        <v>52</v>
      </c>
      <c r="O1185" t="s">
        <v>53</v>
      </c>
      <c r="P1185" t="s">
        <v>169</v>
      </c>
      <c r="Q1185">
        <v>82395365</v>
      </c>
      <c r="R1185" t="s">
        <v>1288</v>
      </c>
      <c r="S1185" t="s">
        <v>56</v>
      </c>
      <c r="T1185" t="s">
        <v>57</v>
      </c>
      <c r="U1185" s="3" t="s">
        <v>1289</v>
      </c>
      <c r="V1185" t="s">
        <v>59</v>
      </c>
      <c r="W1185">
        <v>860003020</v>
      </c>
      <c r="X1185" t="s">
        <v>212</v>
      </c>
      <c r="Y1185">
        <v>923238</v>
      </c>
      <c r="Z1185" t="s">
        <v>254</v>
      </c>
      <c r="AA1185" t="s">
        <v>62</v>
      </c>
      <c r="AB1185" t="s">
        <v>63</v>
      </c>
      <c r="AC1185" t="s">
        <v>172</v>
      </c>
      <c r="AD1185" t="s">
        <v>173</v>
      </c>
      <c r="AE1185" t="s">
        <v>66</v>
      </c>
      <c r="AF1185" s="1">
        <v>624780</v>
      </c>
      <c r="AG1185" s="1">
        <v>0</v>
      </c>
      <c r="AH1185" s="1">
        <v>0</v>
      </c>
      <c r="AI1185" s="1">
        <v>0</v>
      </c>
      <c r="AJ1185" t="s">
        <v>67</v>
      </c>
      <c r="AM1185" t="s">
        <v>68</v>
      </c>
      <c r="AS1185">
        <v>325</v>
      </c>
      <c r="AT1185">
        <v>325</v>
      </c>
      <c r="AU1185">
        <v>41225</v>
      </c>
      <c r="AV1185">
        <v>0</v>
      </c>
      <c r="AX1185">
        <v>49325</v>
      </c>
      <c r="AY1185">
        <v>74977125</v>
      </c>
      <c r="AZ1185" t="s">
        <v>70</v>
      </c>
      <c r="BA1185">
        <v>45719</v>
      </c>
      <c r="BB1185" t="s">
        <v>255</v>
      </c>
      <c r="BC1185" t="s">
        <v>2079</v>
      </c>
      <c r="BD1185" t="s">
        <v>2080</v>
      </c>
    </row>
    <row r="1186" spans="1:56" x14ac:dyDescent="0.25">
      <c r="A1186" t="str">
        <f>OP[[#This Row],[CODIGO_OP]]&amp;OP[[#This Row],[Rubro]]</f>
        <v>74977225-11-NC-3603-1300-20-20305C-3603025-02</v>
      </c>
      <c r="B1186" t="str">
        <f>OP[[#This Row],[CODIGO_CRP]]&amp;OP[[#This Row],[Rubro]]</f>
        <v>45025-11-NC-3603-1300-20-20305C-3603025-02</v>
      </c>
      <c r="C1186" t="str">
        <f>OP[[#This Row],[CODIGO_CDP]]&amp;OP[[#This Row],[Rubro]]</f>
        <v>925-11-NC-3603-1300-20-20305C-3603025-02</v>
      </c>
      <c r="D1186" t="str">
        <f>_xlfn.CONCAT(MID(OP[[#This Row],[Numero Documento]],1,10),"-",RIGHT(OP[[#This Row],[Dependencia]],2),"-",MID(OP[[#This Row],[Fuente]],1,1))</f>
        <v>74977225-11-N</v>
      </c>
      <c r="E1186" t="str">
        <f>_xlfn.CONCAT(MID(OP[[#This Row],[Compromisos]],1,10),"-",RIGHT(OP[[#This Row],[Dependencia]],2),"-",MID(OP[[#This Row],[Fuente]],1,1))</f>
        <v>45025-11-N</v>
      </c>
      <c r="F1186" t="str">
        <f>_xlfn.CONCAT(MID(OP[[#This Row],[CDP]],1,10),"-",RIGHT(OP[[#This Row],[Dependencia]],2),"-",MID(OP[[#This Row],[Fuente]],1,1))</f>
        <v>925-11-N</v>
      </c>
      <c r="G1186" t="s">
        <v>2598</v>
      </c>
      <c r="H1186">
        <v>45734</v>
      </c>
      <c r="I1186">
        <v>45736.205185185187</v>
      </c>
      <c r="J1186" t="s">
        <v>51</v>
      </c>
      <c r="K1186" s="1">
        <v>312390</v>
      </c>
      <c r="L1186" s="1">
        <v>0</v>
      </c>
      <c r="M1186" s="1">
        <v>312390</v>
      </c>
      <c r="N1186" t="s">
        <v>52</v>
      </c>
      <c r="O1186" t="s">
        <v>53</v>
      </c>
      <c r="P1186" t="s">
        <v>169</v>
      </c>
      <c r="Q1186">
        <v>82395377</v>
      </c>
      <c r="R1186" t="s">
        <v>1255</v>
      </c>
      <c r="S1186" t="s">
        <v>56</v>
      </c>
      <c r="T1186" t="s">
        <v>57</v>
      </c>
      <c r="U1186" s="3" t="s">
        <v>1256</v>
      </c>
      <c r="V1186" t="s">
        <v>59</v>
      </c>
      <c r="W1186">
        <v>860034313</v>
      </c>
      <c r="X1186" t="s">
        <v>97</v>
      </c>
      <c r="Y1186">
        <v>923211</v>
      </c>
      <c r="Z1186" t="s">
        <v>312</v>
      </c>
      <c r="AA1186" t="s">
        <v>62</v>
      </c>
      <c r="AB1186" t="s">
        <v>63</v>
      </c>
      <c r="AC1186" t="s">
        <v>172</v>
      </c>
      <c r="AD1186" t="s">
        <v>173</v>
      </c>
      <c r="AE1186" t="s">
        <v>66</v>
      </c>
      <c r="AF1186" s="1">
        <v>312390</v>
      </c>
      <c r="AG1186" s="1">
        <v>0</v>
      </c>
      <c r="AH1186" s="1">
        <v>0</v>
      </c>
      <c r="AI1186" s="1">
        <v>0</v>
      </c>
      <c r="AJ1186" t="s">
        <v>67</v>
      </c>
      <c r="AM1186" t="s">
        <v>68</v>
      </c>
      <c r="AS1186">
        <v>925</v>
      </c>
      <c r="AT1186">
        <v>925</v>
      </c>
      <c r="AU1186">
        <v>45025</v>
      </c>
      <c r="AV1186">
        <v>0</v>
      </c>
      <c r="AX1186">
        <v>49425</v>
      </c>
      <c r="AY1186">
        <v>74977225</v>
      </c>
      <c r="AZ1186" t="s">
        <v>70</v>
      </c>
      <c r="BA1186">
        <v>45722</v>
      </c>
      <c r="BB1186" t="s">
        <v>255</v>
      </c>
      <c r="BC1186" t="s">
        <v>2194</v>
      </c>
      <c r="BD1186" t="s">
        <v>2195</v>
      </c>
    </row>
    <row r="1187" spans="1:56" x14ac:dyDescent="0.25">
      <c r="A1187" t="str">
        <f>OP[[#This Row],[CODIGO_OP]]&amp;OP[[#This Row],[Rubro]]</f>
        <v>74977325-10-NC-3603-1300-20-20305C-3603025-02</v>
      </c>
      <c r="B1187" t="str">
        <f>OP[[#This Row],[CODIGO_CRP]]&amp;OP[[#This Row],[Rubro]]</f>
        <v>52825-10-NC-3603-1300-20-20305C-3603025-02</v>
      </c>
      <c r="C1187" t="str">
        <f>OP[[#This Row],[CODIGO_CDP]]&amp;OP[[#This Row],[Rubro]]</f>
        <v>1625-10-NC-3603-1300-20-20305C-3603025-02</v>
      </c>
      <c r="D1187" t="str">
        <f>_xlfn.CONCAT(MID(OP[[#This Row],[Numero Documento]],1,10),"-",RIGHT(OP[[#This Row],[Dependencia]],2),"-",MID(OP[[#This Row],[Fuente]],1,1))</f>
        <v>74977325-10-N</v>
      </c>
      <c r="E1187" t="str">
        <f>_xlfn.CONCAT(MID(OP[[#This Row],[Compromisos]],1,10),"-",RIGHT(OP[[#This Row],[Dependencia]],2),"-",MID(OP[[#This Row],[Fuente]],1,1))</f>
        <v>52825-10-N</v>
      </c>
      <c r="F1187" t="str">
        <f>_xlfn.CONCAT(MID(OP[[#This Row],[CDP]],1,10),"-",RIGHT(OP[[#This Row],[Dependencia]],2),"-",MID(OP[[#This Row],[Fuente]],1,1))</f>
        <v>1625-10-N</v>
      </c>
      <c r="G1187" t="s">
        <v>2640</v>
      </c>
      <c r="H1187">
        <v>45734</v>
      </c>
      <c r="I1187">
        <v>45736.19630787037</v>
      </c>
      <c r="J1187" t="s">
        <v>51</v>
      </c>
      <c r="K1187" s="1">
        <v>114445</v>
      </c>
      <c r="L1187" s="1">
        <v>0</v>
      </c>
      <c r="M1187" s="1">
        <v>114445</v>
      </c>
      <c r="N1187" t="s">
        <v>52</v>
      </c>
      <c r="O1187" t="s">
        <v>53</v>
      </c>
      <c r="P1187" t="s">
        <v>169</v>
      </c>
      <c r="Q1187">
        <v>88162602</v>
      </c>
      <c r="R1187" t="s">
        <v>2358</v>
      </c>
      <c r="S1187" t="s">
        <v>56</v>
      </c>
      <c r="T1187" t="s">
        <v>57</v>
      </c>
      <c r="U1187" s="3" t="s">
        <v>3318</v>
      </c>
      <c r="V1187" t="s">
        <v>59</v>
      </c>
      <c r="W1187">
        <v>890903938</v>
      </c>
      <c r="X1187" t="s">
        <v>86</v>
      </c>
      <c r="Y1187">
        <v>923210</v>
      </c>
      <c r="Z1187" t="s">
        <v>61</v>
      </c>
      <c r="AA1187" t="s">
        <v>62</v>
      </c>
      <c r="AB1187" t="s">
        <v>63</v>
      </c>
      <c r="AC1187" t="s">
        <v>172</v>
      </c>
      <c r="AD1187" t="s">
        <v>173</v>
      </c>
      <c r="AE1187" t="s">
        <v>66</v>
      </c>
      <c r="AF1187" s="1">
        <v>114445</v>
      </c>
      <c r="AG1187" s="1">
        <v>0</v>
      </c>
      <c r="AH1187" s="1">
        <v>0</v>
      </c>
      <c r="AI1187" s="1">
        <v>0</v>
      </c>
      <c r="AJ1187" t="s">
        <v>67</v>
      </c>
      <c r="AM1187" t="s">
        <v>68</v>
      </c>
      <c r="AS1187">
        <v>1625</v>
      </c>
      <c r="AT1187">
        <v>1625</v>
      </c>
      <c r="AU1187">
        <v>52825</v>
      </c>
      <c r="AV1187">
        <v>0</v>
      </c>
      <c r="AX1187">
        <v>49525</v>
      </c>
      <c r="AY1187">
        <v>74977325</v>
      </c>
      <c r="AZ1187" t="s">
        <v>70</v>
      </c>
      <c r="BA1187">
        <v>45729</v>
      </c>
      <c r="BB1187" t="s">
        <v>255</v>
      </c>
      <c r="BC1187" t="s">
        <v>2360</v>
      </c>
      <c r="BD1187" t="s">
        <v>2361</v>
      </c>
    </row>
    <row r="1188" spans="1:56" x14ac:dyDescent="0.25">
      <c r="A1188" t="str">
        <f>OP[[#This Row],[CODIGO_OP]]&amp;OP[[#This Row],[Rubro]]</f>
        <v>74977425-38-NC-3603-1300-20-20305C-3603025-02</v>
      </c>
      <c r="B1188" t="str">
        <f>OP[[#This Row],[CODIGO_CRP]]&amp;OP[[#This Row],[Rubro]]</f>
        <v>40925-38-NC-3603-1300-20-20305C-3603025-02</v>
      </c>
      <c r="C1188" t="str">
        <f>OP[[#This Row],[CODIGO_CDP]]&amp;OP[[#This Row],[Rubro]]</f>
        <v>325-38-NC-3603-1300-20-20305C-3603025-02</v>
      </c>
      <c r="D1188" t="str">
        <f>_xlfn.CONCAT(MID(OP[[#This Row],[Numero Documento]],1,10),"-",RIGHT(OP[[#This Row],[Dependencia]],2),"-",MID(OP[[#This Row],[Fuente]],1,1))</f>
        <v>74977425-38-N</v>
      </c>
      <c r="E1188" t="str">
        <f>_xlfn.CONCAT(MID(OP[[#This Row],[Compromisos]],1,10),"-",RIGHT(OP[[#This Row],[Dependencia]],2),"-",MID(OP[[#This Row],[Fuente]],1,1))</f>
        <v>40925-38-N</v>
      </c>
      <c r="F1188" t="str">
        <f>_xlfn.CONCAT(MID(OP[[#This Row],[CDP]],1,10),"-",RIGHT(OP[[#This Row],[Dependencia]],2),"-",MID(OP[[#This Row],[Fuente]],1,1))</f>
        <v>325-38-N</v>
      </c>
      <c r="G1188" t="s">
        <v>2557</v>
      </c>
      <c r="H1188">
        <v>45734</v>
      </c>
      <c r="I1188">
        <v>45736.20349537037</v>
      </c>
      <c r="J1188" t="s">
        <v>51</v>
      </c>
      <c r="K1188" s="1">
        <v>322390</v>
      </c>
      <c r="L1188" s="1">
        <v>0</v>
      </c>
      <c r="M1188" s="1">
        <v>322390</v>
      </c>
      <c r="N1188" t="s">
        <v>52</v>
      </c>
      <c r="O1188" t="s">
        <v>53</v>
      </c>
      <c r="P1188" t="s">
        <v>169</v>
      </c>
      <c r="Q1188">
        <v>88260450</v>
      </c>
      <c r="R1188" t="s">
        <v>1766</v>
      </c>
      <c r="S1188" t="s">
        <v>56</v>
      </c>
      <c r="T1188" t="s">
        <v>57</v>
      </c>
      <c r="U1188" s="3" t="s">
        <v>1767</v>
      </c>
      <c r="V1188" t="s">
        <v>59</v>
      </c>
      <c r="W1188">
        <v>860007335</v>
      </c>
      <c r="X1188" t="s">
        <v>201</v>
      </c>
      <c r="Y1188">
        <v>923238</v>
      </c>
      <c r="Z1188" t="s">
        <v>254</v>
      </c>
      <c r="AA1188" t="s">
        <v>62</v>
      </c>
      <c r="AB1188" t="s">
        <v>63</v>
      </c>
      <c r="AC1188" t="s">
        <v>172</v>
      </c>
      <c r="AD1188" t="s">
        <v>173</v>
      </c>
      <c r="AE1188" t="s">
        <v>66</v>
      </c>
      <c r="AF1188" s="1">
        <v>322390</v>
      </c>
      <c r="AG1188" s="1">
        <v>0</v>
      </c>
      <c r="AH1188" s="1">
        <v>0</v>
      </c>
      <c r="AI1188" s="1">
        <v>0</v>
      </c>
      <c r="AJ1188" t="s">
        <v>67</v>
      </c>
      <c r="AM1188" t="s">
        <v>68</v>
      </c>
      <c r="AS1188">
        <v>325</v>
      </c>
      <c r="AT1188">
        <v>325</v>
      </c>
      <c r="AU1188">
        <v>40925</v>
      </c>
      <c r="AV1188">
        <v>0</v>
      </c>
      <c r="AX1188">
        <v>49625</v>
      </c>
      <c r="AY1188">
        <v>74977425</v>
      </c>
      <c r="AZ1188" t="s">
        <v>70</v>
      </c>
      <c r="BA1188">
        <v>45719</v>
      </c>
      <c r="BB1188" t="s">
        <v>255</v>
      </c>
      <c r="BC1188" t="s">
        <v>2070</v>
      </c>
      <c r="BD1188" t="s">
        <v>2071</v>
      </c>
    </row>
    <row r="1189" spans="1:56" x14ac:dyDescent="0.25">
      <c r="A1189" t="str">
        <f>OP[[#This Row],[CODIGO_OP]]&amp;OP[[#This Row],[Rubro]]</f>
        <v>74977525-38-NC-3603-1300-20-20305C-3603025-02</v>
      </c>
      <c r="B1189" t="str">
        <f>OP[[#This Row],[CODIGO_CRP]]&amp;OP[[#This Row],[Rubro]]</f>
        <v>53725-38-NC-3603-1300-20-20305C-3603025-02</v>
      </c>
      <c r="C1189" t="str">
        <f>OP[[#This Row],[CODIGO_CDP]]&amp;OP[[#This Row],[Rubro]]</f>
        <v>325-38-NC-3603-1300-20-20305C-3603025-02</v>
      </c>
      <c r="D1189" t="str">
        <f>_xlfn.CONCAT(MID(OP[[#This Row],[Numero Documento]],1,10),"-",RIGHT(OP[[#This Row],[Dependencia]],2),"-",MID(OP[[#This Row],[Fuente]],1,1))</f>
        <v>74977525-38-N</v>
      </c>
      <c r="E1189" t="str">
        <f>_xlfn.CONCAT(MID(OP[[#This Row],[Compromisos]],1,10),"-",RIGHT(OP[[#This Row],[Dependencia]],2),"-",MID(OP[[#This Row],[Fuente]],1,1))</f>
        <v>53725-38-N</v>
      </c>
      <c r="F1189" t="str">
        <f>_xlfn.CONCAT(MID(OP[[#This Row],[CDP]],1,10),"-",RIGHT(OP[[#This Row],[Dependencia]],2),"-",MID(OP[[#This Row],[Fuente]],1,1))</f>
        <v>325-38-N</v>
      </c>
      <c r="G1189" t="s">
        <v>2649</v>
      </c>
      <c r="H1189">
        <v>45734</v>
      </c>
      <c r="I1189">
        <v>45736.20349537037</v>
      </c>
      <c r="J1189" t="s">
        <v>51</v>
      </c>
      <c r="K1189" s="1">
        <v>322390</v>
      </c>
      <c r="L1189" s="1">
        <v>0</v>
      </c>
      <c r="M1189" s="1">
        <v>322390</v>
      </c>
      <c r="N1189" t="s">
        <v>52</v>
      </c>
      <c r="O1189" t="s">
        <v>53</v>
      </c>
      <c r="P1189" t="s">
        <v>169</v>
      </c>
      <c r="Q1189">
        <v>88260450</v>
      </c>
      <c r="R1189" t="s">
        <v>1766</v>
      </c>
      <c r="S1189" t="s">
        <v>56</v>
      </c>
      <c r="T1189" t="s">
        <v>57</v>
      </c>
      <c r="U1189" s="3" t="s">
        <v>1767</v>
      </c>
      <c r="V1189" t="s">
        <v>59</v>
      </c>
      <c r="W1189">
        <v>860007335</v>
      </c>
      <c r="X1189" t="s">
        <v>201</v>
      </c>
      <c r="Y1189">
        <v>923238</v>
      </c>
      <c r="Z1189" t="s">
        <v>254</v>
      </c>
      <c r="AA1189" t="s">
        <v>62</v>
      </c>
      <c r="AB1189" t="s">
        <v>63</v>
      </c>
      <c r="AC1189" t="s">
        <v>172</v>
      </c>
      <c r="AD1189" t="s">
        <v>173</v>
      </c>
      <c r="AE1189" t="s">
        <v>66</v>
      </c>
      <c r="AF1189" s="1">
        <v>322390</v>
      </c>
      <c r="AG1189" s="1">
        <v>0</v>
      </c>
      <c r="AH1189" s="1">
        <v>0</v>
      </c>
      <c r="AI1189" s="1">
        <v>0</v>
      </c>
      <c r="AJ1189" t="s">
        <v>67</v>
      </c>
      <c r="AM1189" t="s">
        <v>68</v>
      </c>
      <c r="AS1189">
        <v>325</v>
      </c>
      <c r="AT1189">
        <v>325</v>
      </c>
      <c r="AU1189">
        <v>53725</v>
      </c>
      <c r="AV1189">
        <v>0</v>
      </c>
      <c r="AX1189">
        <v>49725</v>
      </c>
      <c r="AY1189">
        <v>74977525</v>
      </c>
      <c r="AZ1189" t="s">
        <v>70</v>
      </c>
      <c r="BA1189">
        <v>45730</v>
      </c>
      <c r="BB1189" t="s">
        <v>255</v>
      </c>
      <c r="BC1189" t="s">
        <v>2386</v>
      </c>
      <c r="BD1189" t="s">
        <v>2387</v>
      </c>
    </row>
    <row r="1190" spans="1:56" x14ac:dyDescent="0.25">
      <c r="A1190" t="str">
        <f>OP[[#This Row],[CODIGO_OP]]&amp;OP[[#This Row],[Rubro]]</f>
        <v>74977625-11-NC-3603-1300-20-20305C-3603025-02</v>
      </c>
      <c r="B1190" t="str">
        <f>OP[[#This Row],[CODIGO_CRP]]&amp;OP[[#This Row],[Rubro]]</f>
        <v>49325-11-NC-3603-1300-20-20305C-3603025-02</v>
      </c>
      <c r="C1190" t="str">
        <f>OP[[#This Row],[CODIGO_CDP]]&amp;OP[[#This Row],[Rubro]]</f>
        <v>925-11-NC-3603-1300-20-20305C-3603025-02</v>
      </c>
      <c r="D1190" t="str">
        <f>_xlfn.CONCAT(MID(OP[[#This Row],[Numero Documento]],1,10),"-",RIGHT(OP[[#This Row],[Dependencia]],2),"-",MID(OP[[#This Row],[Fuente]],1,1))</f>
        <v>74977625-11-N</v>
      </c>
      <c r="E1190" t="str">
        <f>_xlfn.CONCAT(MID(OP[[#This Row],[Compromisos]],1,10),"-",RIGHT(OP[[#This Row],[Dependencia]],2),"-",MID(OP[[#This Row],[Fuente]],1,1))</f>
        <v>49325-11-N</v>
      </c>
      <c r="F1190" t="str">
        <f>_xlfn.CONCAT(MID(OP[[#This Row],[CDP]],1,10),"-",RIGHT(OP[[#This Row],[Dependencia]],2),"-",MID(OP[[#This Row],[Fuente]],1,1))</f>
        <v>925-11-N</v>
      </c>
      <c r="G1190" t="s">
        <v>2604</v>
      </c>
      <c r="H1190">
        <v>45734</v>
      </c>
      <c r="I1190">
        <v>45736.189189814817</v>
      </c>
      <c r="J1190" t="s">
        <v>51</v>
      </c>
      <c r="K1190" s="1">
        <v>312390</v>
      </c>
      <c r="L1190" s="1">
        <v>0</v>
      </c>
      <c r="M1190" s="1">
        <v>312390</v>
      </c>
      <c r="N1190" t="s">
        <v>52</v>
      </c>
      <c r="O1190" t="s">
        <v>53</v>
      </c>
      <c r="P1190" t="s">
        <v>169</v>
      </c>
      <c r="Q1190">
        <v>93127405</v>
      </c>
      <c r="R1190" t="s">
        <v>659</v>
      </c>
      <c r="S1190" t="s">
        <v>56</v>
      </c>
      <c r="T1190" t="s">
        <v>57</v>
      </c>
      <c r="U1190" s="3" t="s">
        <v>660</v>
      </c>
      <c r="V1190" t="s">
        <v>59</v>
      </c>
      <c r="W1190">
        <v>800037800</v>
      </c>
      <c r="X1190" t="s">
        <v>661</v>
      </c>
      <c r="Y1190">
        <v>923211</v>
      </c>
      <c r="Z1190" t="s">
        <v>312</v>
      </c>
      <c r="AA1190" t="s">
        <v>62</v>
      </c>
      <c r="AB1190" t="s">
        <v>63</v>
      </c>
      <c r="AC1190" t="s">
        <v>172</v>
      </c>
      <c r="AD1190" t="s">
        <v>173</v>
      </c>
      <c r="AE1190" t="s">
        <v>66</v>
      </c>
      <c r="AF1190" s="1">
        <v>312390</v>
      </c>
      <c r="AG1190" s="1">
        <v>0</v>
      </c>
      <c r="AH1190" s="1">
        <v>0</v>
      </c>
      <c r="AI1190" s="1">
        <v>0</v>
      </c>
      <c r="AJ1190" t="s">
        <v>67</v>
      </c>
      <c r="AM1190" t="s">
        <v>68</v>
      </c>
      <c r="AS1190">
        <v>925</v>
      </c>
      <c r="AT1190">
        <v>925</v>
      </c>
      <c r="AU1190">
        <v>49325</v>
      </c>
      <c r="AV1190">
        <v>0</v>
      </c>
      <c r="AX1190">
        <v>49825</v>
      </c>
      <c r="AY1190">
        <v>74977625</v>
      </c>
      <c r="AZ1190" t="s">
        <v>70</v>
      </c>
      <c r="BA1190">
        <v>45726</v>
      </c>
      <c r="BB1190" t="s">
        <v>255</v>
      </c>
      <c r="BC1190" t="s">
        <v>2247</v>
      </c>
      <c r="BD1190" t="s">
        <v>2248</v>
      </c>
    </row>
    <row r="1191" spans="1:56" x14ac:dyDescent="0.25">
      <c r="A1191" t="str">
        <f>OP[[#This Row],[CODIGO_OP]]&amp;OP[[#This Row],[Rubro]]</f>
        <v>74977725-38-NC-3603-1300-20-20305C-3603025-02</v>
      </c>
      <c r="B1191" t="str">
        <f>OP[[#This Row],[CODIGO_CRP]]&amp;OP[[#This Row],[Rubro]]</f>
        <v>41725-38-NC-3603-1300-20-20305C-3603025-02</v>
      </c>
      <c r="C1191" t="str">
        <f>OP[[#This Row],[CODIGO_CDP]]&amp;OP[[#This Row],[Rubro]]</f>
        <v>325-38-NC-3603-1300-20-20305C-3603025-02</v>
      </c>
      <c r="D1191" t="str">
        <f>_xlfn.CONCAT(MID(OP[[#This Row],[Numero Documento]],1,10),"-",RIGHT(OP[[#This Row],[Dependencia]],2),"-",MID(OP[[#This Row],[Fuente]],1,1))</f>
        <v>74977725-38-N</v>
      </c>
      <c r="E1191" t="str">
        <f>_xlfn.CONCAT(MID(OP[[#This Row],[Compromisos]],1,10),"-",RIGHT(OP[[#This Row],[Dependencia]],2),"-",MID(OP[[#This Row],[Fuente]],1,1))</f>
        <v>41725-38-N</v>
      </c>
      <c r="F1191" t="str">
        <f>_xlfn.CONCAT(MID(OP[[#This Row],[CDP]],1,10),"-",RIGHT(OP[[#This Row],[Dependencia]],2),"-",MID(OP[[#This Row],[Fuente]],1,1))</f>
        <v>325-38-N</v>
      </c>
      <c r="G1191" t="s">
        <v>2565</v>
      </c>
      <c r="H1191">
        <v>45734</v>
      </c>
      <c r="I1191">
        <v>45736.203773148147</v>
      </c>
      <c r="J1191" t="s">
        <v>51</v>
      </c>
      <c r="K1191" s="1">
        <v>937170</v>
      </c>
      <c r="L1191" s="1">
        <v>0</v>
      </c>
      <c r="M1191" s="1">
        <v>937170</v>
      </c>
      <c r="N1191" t="s">
        <v>52</v>
      </c>
      <c r="O1191" t="s">
        <v>53</v>
      </c>
      <c r="P1191" t="s">
        <v>169</v>
      </c>
      <c r="Q1191">
        <v>1001277409</v>
      </c>
      <c r="R1191" t="s">
        <v>1667</v>
      </c>
      <c r="S1191" t="s">
        <v>56</v>
      </c>
      <c r="T1191" t="s">
        <v>57</v>
      </c>
      <c r="U1191" s="3" t="s">
        <v>1668</v>
      </c>
      <c r="V1191" t="s">
        <v>59</v>
      </c>
      <c r="W1191">
        <v>860035827</v>
      </c>
      <c r="X1191" t="s">
        <v>378</v>
      </c>
      <c r="Y1191">
        <v>923238</v>
      </c>
      <c r="Z1191" t="s">
        <v>254</v>
      </c>
      <c r="AA1191" t="s">
        <v>62</v>
      </c>
      <c r="AB1191" t="s">
        <v>63</v>
      </c>
      <c r="AC1191" t="s">
        <v>172</v>
      </c>
      <c r="AD1191" t="s">
        <v>173</v>
      </c>
      <c r="AE1191" t="s">
        <v>66</v>
      </c>
      <c r="AF1191" s="1">
        <v>937170</v>
      </c>
      <c r="AG1191" s="1">
        <v>0</v>
      </c>
      <c r="AH1191" s="1">
        <v>0</v>
      </c>
      <c r="AI1191" s="1">
        <v>0</v>
      </c>
      <c r="AJ1191" t="s">
        <v>67</v>
      </c>
      <c r="AM1191" t="s">
        <v>68</v>
      </c>
      <c r="AS1191">
        <v>325</v>
      </c>
      <c r="AT1191">
        <v>325</v>
      </c>
      <c r="AU1191">
        <v>41725</v>
      </c>
      <c r="AV1191">
        <v>0</v>
      </c>
      <c r="AX1191">
        <v>49925</v>
      </c>
      <c r="AY1191">
        <v>74977725</v>
      </c>
      <c r="AZ1191" t="s">
        <v>70</v>
      </c>
      <c r="BA1191">
        <v>45719</v>
      </c>
      <c r="BB1191" t="s">
        <v>255</v>
      </c>
      <c r="BC1191" t="s">
        <v>2094</v>
      </c>
      <c r="BD1191" t="s">
        <v>2095</v>
      </c>
    </row>
    <row r="1192" spans="1:56" x14ac:dyDescent="0.25">
      <c r="A1192" t="str">
        <f>OP[[#This Row],[CODIGO_OP]]&amp;OP[[#This Row],[Rubro]]</f>
        <v>74977825-11-NC-3603-1300-20-20305C-3603025-02</v>
      </c>
      <c r="B1192" t="str">
        <f>OP[[#This Row],[CODIGO_CRP]]&amp;OP[[#This Row],[Rubro]]</f>
        <v>44825-11-NC-3603-1300-20-20305C-3603025-02</v>
      </c>
      <c r="C1192" t="str">
        <f>OP[[#This Row],[CODIGO_CDP]]&amp;OP[[#This Row],[Rubro]]</f>
        <v>925-11-NC-3603-1300-20-20305C-3603025-02</v>
      </c>
      <c r="D1192" t="str">
        <f>_xlfn.CONCAT(MID(OP[[#This Row],[Numero Documento]],1,10),"-",RIGHT(OP[[#This Row],[Dependencia]],2),"-",MID(OP[[#This Row],[Fuente]],1,1))</f>
        <v>74977825-11-N</v>
      </c>
      <c r="E1192" t="str">
        <f>_xlfn.CONCAT(MID(OP[[#This Row],[Compromisos]],1,10),"-",RIGHT(OP[[#This Row],[Dependencia]],2),"-",MID(OP[[#This Row],[Fuente]],1,1))</f>
        <v>44825-11-N</v>
      </c>
      <c r="F1192" t="str">
        <f>_xlfn.CONCAT(MID(OP[[#This Row],[CDP]],1,10),"-",RIGHT(OP[[#This Row],[Dependencia]],2),"-",MID(OP[[#This Row],[Fuente]],1,1))</f>
        <v>925-11-N</v>
      </c>
      <c r="G1192" t="s">
        <v>2596</v>
      </c>
      <c r="H1192">
        <v>45734</v>
      </c>
      <c r="I1192">
        <v>45736.20621527778</v>
      </c>
      <c r="J1192" t="s">
        <v>51</v>
      </c>
      <c r="K1192" s="1">
        <v>664780</v>
      </c>
      <c r="L1192" s="1">
        <v>0</v>
      </c>
      <c r="M1192" s="1">
        <v>664780</v>
      </c>
      <c r="N1192" t="s">
        <v>52</v>
      </c>
      <c r="O1192" t="s">
        <v>53</v>
      </c>
      <c r="P1192" t="s">
        <v>169</v>
      </c>
      <c r="Q1192">
        <v>1010215433</v>
      </c>
      <c r="R1192" t="s">
        <v>920</v>
      </c>
      <c r="S1192" t="s">
        <v>56</v>
      </c>
      <c r="T1192" t="s">
        <v>57</v>
      </c>
      <c r="U1192" s="3" t="s">
        <v>921</v>
      </c>
      <c r="V1192" t="s">
        <v>59</v>
      </c>
      <c r="W1192">
        <v>860034313</v>
      </c>
      <c r="X1192" t="s">
        <v>97</v>
      </c>
      <c r="Y1192">
        <v>923211</v>
      </c>
      <c r="Z1192" t="s">
        <v>312</v>
      </c>
      <c r="AA1192" t="s">
        <v>62</v>
      </c>
      <c r="AB1192" t="s">
        <v>63</v>
      </c>
      <c r="AC1192" t="s">
        <v>172</v>
      </c>
      <c r="AD1192" t="s">
        <v>173</v>
      </c>
      <c r="AE1192" t="s">
        <v>66</v>
      </c>
      <c r="AF1192" s="1">
        <v>664780</v>
      </c>
      <c r="AG1192" s="1">
        <v>0</v>
      </c>
      <c r="AH1192" s="1">
        <v>0</v>
      </c>
      <c r="AI1192" s="1">
        <v>0</v>
      </c>
      <c r="AJ1192" t="s">
        <v>67</v>
      </c>
      <c r="AM1192" t="s">
        <v>68</v>
      </c>
      <c r="AS1192">
        <v>925</v>
      </c>
      <c r="AT1192">
        <v>925</v>
      </c>
      <c r="AU1192">
        <v>44825</v>
      </c>
      <c r="AV1192">
        <v>0</v>
      </c>
      <c r="AX1192">
        <v>50025</v>
      </c>
      <c r="AY1192">
        <v>74977825</v>
      </c>
      <c r="AZ1192" t="s">
        <v>70</v>
      </c>
      <c r="BA1192">
        <v>45722</v>
      </c>
      <c r="BB1192" t="s">
        <v>255</v>
      </c>
      <c r="BC1192" t="s">
        <v>2188</v>
      </c>
      <c r="BD1192" t="s">
        <v>2189</v>
      </c>
    </row>
    <row r="1193" spans="1:56" x14ac:dyDescent="0.25">
      <c r="A1193" t="str">
        <f>OP[[#This Row],[CODIGO_OP]]&amp;OP[[#This Row],[Rubro]]</f>
        <v>74977925-38-NC-3603-1300-20-20305C-3603025-02</v>
      </c>
      <c r="B1193" t="str">
        <f>OP[[#This Row],[CODIGO_CRP]]&amp;OP[[#This Row],[Rubro]]</f>
        <v>53925-38-NC-3603-1300-20-20305C-3603025-02</v>
      </c>
      <c r="C1193" t="str">
        <f>OP[[#This Row],[CODIGO_CDP]]&amp;OP[[#This Row],[Rubro]]</f>
        <v>325-38-NC-3603-1300-20-20305C-3603025-02</v>
      </c>
      <c r="D1193" t="str">
        <f>_xlfn.CONCAT(MID(OP[[#This Row],[Numero Documento]],1,10),"-",RIGHT(OP[[#This Row],[Dependencia]],2),"-",MID(OP[[#This Row],[Fuente]],1,1))</f>
        <v>74977925-38-N</v>
      </c>
      <c r="E1193" t="str">
        <f>_xlfn.CONCAT(MID(OP[[#This Row],[Compromisos]],1,10),"-",RIGHT(OP[[#This Row],[Dependencia]],2),"-",MID(OP[[#This Row],[Fuente]],1,1))</f>
        <v>53925-38-N</v>
      </c>
      <c r="F1193" t="str">
        <f>_xlfn.CONCAT(MID(OP[[#This Row],[CDP]],1,10),"-",RIGHT(OP[[#This Row],[Dependencia]],2),"-",MID(OP[[#This Row],[Fuente]],1,1))</f>
        <v>325-38-N</v>
      </c>
      <c r="G1193" t="s">
        <v>2651</v>
      </c>
      <c r="H1193">
        <v>45734</v>
      </c>
      <c r="I1193">
        <v>45736.190358796295</v>
      </c>
      <c r="J1193" t="s">
        <v>51</v>
      </c>
      <c r="K1193" s="1">
        <v>322390</v>
      </c>
      <c r="L1193" s="1">
        <v>0</v>
      </c>
      <c r="M1193" s="1">
        <v>322390</v>
      </c>
      <c r="N1193" t="s">
        <v>52</v>
      </c>
      <c r="O1193" t="s">
        <v>53</v>
      </c>
      <c r="P1193" t="s">
        <v>169</v>
      </c>
      <c r="Q1193">
        <v>1012333352</v>
      </c>
      <c r="R1193" t="s">
        <v>401</v>
      </c>
      <c r="S1193" t="s">
        <v>56</v>
      </c>
      <c r="T1193" t="s">
        <v>57</v>
      </c>
      <c r="U1193" s="3" t="s">
        <v>402</v>
      </c>
      <c r="V1193" t="s">
        <v>59</v>
      </c>
      <c r="W1193">
        <v>860002964</v>
      </c>
      <c r="X1193" t="s">
        <v>242</v>
      </c>
      <c r="Y1193">
        <v>923238</v>
      </c>
      <c r="Z1193" t="s">
        <v>254</v>
      </c>
      <c r="AA1193" t="s">
        <v>62</v>
      </c>
      <c r="AB1193" t="s">
        <v>63</v>
      </c>
      <c r="AC1193" t="s">
        <v>172</v>
      </c>
      <c r="AD1193" t="s">
        <v>173</v>
      </c>
      <c r="AE1193" t="s">
        <v>66</v>
      </c>
      <c r="AF1193" s="1">
        <v>322390</v>
      </c>
      <c r="AG1193" s="1">
        <v>0</v>
      </c>
      <c r="AH1193" s="1">
        <v>0</v>
      </c>
      <c r="AI1193" s="1">
        <v>0</v>
      </c>
      <c r="AJ1193" t="s">
        <v>67</v>
      </c>
      <c r="AM1193" t="s">
        <v>68</v>
      </c>
      <c r="AS1193">
        <v>325</v>
      </c>
      <c r="AT1193">
        <v>325</v>
      </c>
      <c r="AU1193">
        <v>53925</v>
      </c>
      <c r="AV1193">
        <v>0</v>
      </c>
      <c r="AX1193">
        <v>50125</v>
      </c>
      <c r="AY1193">
        <v>74977925</v>
      </c>
      <c r="AZ1193" t="s">
        <v>70</v>
      </c>
      <c r="BA1193">
        <v>45730</v>
      </c>
      <c r="BB1193" t="s">
        <v>255</v>
      </c>
      <c r="BC1193" t="s">
        <v>2392</v>
      </c>
      <c r="BD1193" t="s">
        <v>2393</v>
      </c>
    </row>
    <row r="1194" spans="1:56" x14ac:dyDescent="0.25">
      <c r="A1194" t="str">
        <f>OP[[#This Row],[CODIGO_OP]]&amp;OP[[#This Row],[Rubro]]</f>
        <v>74978125-38-NC-3603-1300-20-20305C-3603025-02</v>
      </c>
      <c r="B1194" t="str">
        <f>OP[[#This Row],[CODIGO_CRP]]&amp;OP[[#This Row],[Rubro]]</f>
        <v>44425-38-NC-3603-1300-20-20305C-3603025-02</v>
      </c>
      <c r="C1194" t="str">
        <f>OP[[#This Row],[CODIGO_CDP]]&amp;OP[[#This Row],[Rubro]]</f>
        <v>325-38-NC-3603-1300-20-20305C-3603025-02</v>
      </c>
      <c r="D1194" t="str">
        <f>_xlfn.CONCAT(MID(OP[[#This Row],[Numero Documento]],1,10),"-",RIGHT(OP[[#This Row],[Dependencia]],2),"-",MID(OP[[#This Row],[Fuente]],1,1))</f>
        <v>74978125-38-N</v>
      </c>
      <c r="E1194" t="str">
        <f>_xlfn.CONCAT(MID(OP[[#This Row],[Compromisos]],1,10),"-",RIGHT(OP[[#This Row],[Dependencia]],2),"-",MID(OP[[#This Row],[Fuente]],1,1))</f>
        <v>44425-38-N</v>
      </c>
      <c r="F1194" t="str">
        <f>_xlfn.CONCAT(MID(OP[[#This Row],[CDP]],1,10),"-",RIGHT(OP[[#This Row],[Dependencia]],2),"-",MID(OP[[#This Row],[Fuente]],1,1))</f>
        <v>325-38-N</v>
      </c>
      <c r="G1194" t="s">
        <v>2592</v>
      </c>
      <c r="H1194">
        <v>45734</v>
      </c>
      <c r="I1194">
        <v>45736.195740740739</v>
      </c>
      <c r="J1194" t="s">
        <v>51</v>
      </c>
      <c r="K1194" s="1">
        <v>312390</v>
      </c>
      <c r="L1194" s="1">
        <v>0</v>
      </c>
      <c r="M1194" s="1">
        <v>312390</v>
      </c>
      <c r="N1194" t="s">
        <v>52</v>
      </c>
      <c r="O1194" t="s">
        <v>53</v>
      </c>
      <c r="P1194" t="s">
        <v>169</v>
      </c>
      <c r="Q1194">
        <v>1012439964</v>
      </c>
      <c r="R1194" t="s">
        <v>345</v>
      </c>
      <c r="S1194" t="s">
        <v>56</v>
      </c>
      <c r="T1194" t="s">
        <v>57</v>
      </c>
      <c r="U1194" s="3" t="s">
        <v>346</v>
      </c>
      <c r="V1194" t="s">
        <v>59</v>
      </c>
      <c r="W1194">
        <v>890903938</v>
      </c>
      <c r="X1194" t="s">
        <v>86</v>
      </c>
      <c r="Y1194">
        <v>923238</v>
      </c>
      <c r="Z1194" t="s">
        <v>254</v>
      </c>
      <c r="AA1194" t="s">
        <v>62</v>
      </c>
      <c r="AB1194" t="s">
        <v>63</v>
      </c>
      <c r="AC1194" t="s">
        <v>172</v>
      </c>
      <c r="AD1194" t="s">
        <v>173</v>
      </c>
      <c r="AE1194" t="s">
        <v>66</v>
      </c>
      <c r="AF1194" s="1">
        <v>312390</v>
      </c>
      <c r="AG1194" s="1">
        <v>0</v>
      </c>
      <c r="AH1194" s="1">
        <v>0</v>
      </c>
      <c r="AI1194" s="1">
        <v>0</v>
      </c>
      <c r="AJ1194" t="s">
        <v>67</v>
      </c>
      <c r="AM1194" t="s">
        <v>68</v>
      </c>
      <c r="AS1194">
        <v>325</v>
      </c>
      <c r="AT1194">
        <v>325</v>
      </c>
      <c r="AU1194">
        <v>44425</v>
      </c>
      <c r="AV1194">
        <v>0</v>
      </c>
      <c r="AX1194">
        <v>50225</v>
      </c>
      <c r="AY1194">
        <v>74978125</v>
      </c>
      <c r="AZ1194" t="s">
        <v>70</v>
      </c>
      <c r="BA1194">
        <v>45722</v>
      </c>
      <c r="BB1194" t="s">
        <v>255</v>
      </c>
      <c r="BC1194" t="s">
        <v>2176</v>
      </c>
      <c r="BD1194" t="s">
        <v>2177</v>
      </c>
    </row>
    <row r="1195" spans="1:56" x14ac:dyDescent="0.25">
      <c r="A1195" t="str">
        <f>OP[[#This Row],[CODIGO_OP]]&amp;OP[[#This Row],[Rubro]]</f>
        <v>74978225-90-NC-3603-1300-20-20305C-3603025-02</v>
      </c>
      <c r="B1195" t="str">
        <f>OP[[#This Row],[CODIGO_CRP]]&amp;OP[[#This Row],[Rubro]]</f>
        <v>41525-90-NC-3603-1300-20-20305C-3603025-02</v>
      </c>
      <c r="C1195" t="str">
        <f>OP[[#This Row],[CODIGO_CDP]]&amp;OP[[#This Row],[Rubro]]</f>
        <v>4925-90-NC-3603-1300-20-20305C-3603025-02</v>
      </c>
      <c r="D1195" t="str">
        <f>_xlfn.CONCAT(MID(OP[[#This Row],[Numero Documento]],1,10),"-",RIGHT(OP[[#This Row],[Dependencia]],2),"-",MID(OP[[#This Row],[Fuente]],1,1))</f>
        <v>74978225-90-N</v>
      </c>
      <c r="E1195" t="str">
        <f>_xlfn.CONCAT(MID(OP[[#This Row],[Compromisos]],1,10),"-",RIGHT(OP[[#This Row],[Dependencia]],2),"-",MID(OP[[#This Row],[Fuente]],1,1))</f>
        <v>41525-90-N</v>
      </c>
      <c r="F1195" t="str">
        <f>_xlfn.CONCAT(MID(OP[[#This Row],[CDP]],1,10),"-",RIGHT(OP[[#This Row],[Dependencia]],2),"-",MID(OP[[#This Row],[Fuente]],1,1))</f>
        <v>4925-90-N</v>
      </c>
      <c r="G1195" t="s">
        <v>2563</v>
      </c>
      <c r="H1195">
        <v>45734</v>
      </c>
      <c r="I1195">
        <v>45736.19902777778</v>
      </c>
      <c r="J1195" t="s">
        <v>51</v>
      </c>
      <c r="K1195" s="1">
        <v>957170</v>
      </c>
      <c r="L1195" s="1">
        <v>0</v>
      </c>
      <c r="M1195" s="1">
        <v>957170</v>
      </c>
      <c r="N1195" t="s">
        <v>52</v>
      </c>
      <c r="O1195" t="s">
        <v>53</v>
      </c>
      <c r="P1195" t="s">
        <v>169</v>
      </c>
      <c r="Q1195">
        <v>1012449137</v>
      </c>
      <c r="R1195" t="s">
        <v>210</v>
      </c>
      <c r="S1195" t="s">
        <v>56</v>
      </c>
      <c r="T1195" t="s">
        <v>57</v>
      </c>
      <c r="U1195" s="3" t="s">
        <v>211</v>
      </c>
      <c r="V1195" t="s">
        <v>59</v>
      </c>
      <c r="W1195">
        <v>860003020</v>
      </c>
      <c r="X1195" t="s">
        <v>212</v>
      </c>
      <c r="Y1195">
        <v>923290</v>
      </c>
      <c r="Z1195" t="s">
        <v>213</v>
      </c>
      <c r="AA1195" t="s">
        <v>62</v>
      </c>
      <c r="AB1195" t="s">
        <v>63</v>
      </c>
      <c r="AC1195" t="s">
        <v>172</v>
      </c>
      <c r="AD1195" t="s">
        <v>173</v>
      </c>
      <c r="AE1195" t="s">
        <v>66</v>
      </c>
      <c r="AF1195" s="1">
        <v>957170</v>
      </c>
      <c r="AG1195" s="1">
        <v>0</v>
      </c>
      <c r="AH1195" s="1">
        <v>0</v>
      </c>
      <c r="AI1195" s="1">
        <v>0</v>
      </c>
      <c r="AJ1195" t="s">
        <v>67</v>
      </c>
      <c r="AM1195" t="s">
        <v>68</v>
      </c>
      <c r="AS1195">
        <v>4925</v>
      </c>
      <c r="AT1195">
        <v>4925</v>
      </c>
      <c r="AU1195">
        <v>41525</v>
      </c>
      <c r="AV1195">
        <v>0</v>
      </c>
      <c r="AX1195">
        <v>50325</v>
      </c>
      <c r="AY1195">
        <v>74978225</v>
      </c>
      <c r="AZ1195" t="s">
        <v>70</v>
      </c>
      <c r="BA1195">
        <v>45719</v>
      </c>
      <c r="BB1195" t="s">
        <v>255</v>
      </c>
      <c r="BC1195" t="s">
        <v>2088</v>
      </c>
      <c r="BD1195" t="s">
        <v>2089</v>
      </c>
    </row>
    <row r="1196" spans="1:56" x14ac:dyDescent="0.25">
      <c r="A1196" t="str">
        <f>OP[[#This Row],[CODIGO_OP]]&amp;OP[[#This Row],[Rubro]]</f>
        <v>74978325-90-NC-3603-1300-20-20305C-3603025-02</v>
      </c>
      <c r="B1196" t="str">
        <f>OP[[#This Row],[CODIGO_CRP]]&amp;OP[[#This Row],[Rubro]]</f>
        <v>52625-90-NC-3603-1300-20-20305C-3603025-02</v>
      </c>
      <c r="C1196" t="str">
        <f>OP[[#This Row],[CODIGO_CDP]]&amp;OP[[#This Row],[Rubro]]</f>
        <v>4925-90-NC-3603-1300-20-20305C-3603025-02</v>
      </c>
      <c r="D1196" t="str">
        <f>_xlfn.CONCAT(MID(OP[[#This Row],[Numero Documento]],1,10),"-",RIGHT(OP[[#This Row],[Dependencia]],2),"-",MID(OP[[#This Row],[Fuente]],1,1))</f>
        <v>74978325-90-N</v>
      </c>
      <c r="E1196" t="str">
        <f>_xlfn.CONCAT(MID(OP[[#This Row],[Compromisos]],1,10),"-",RIGHT(OP[[#This Row],[Dependencia]],2),"-",MID(OP[[#This Row],[Fuente]],1,1))</f>
        <v>52625-90-N</v>
      </c>
      <c r="F1196" t="str">
        <f>_xlfn.CONCAT(MID(OP[[#This Row],[CDP]],1,10),"-",RIGHT(OP[[#This Row],[Dependencia]],2),"-",MID(OP[[#This Row],[Fuente]],1,1))</f>
        <v>4925-90-N</v>
      </c>
      <c r="G1196" t="s">
        <v>2638</v>
      </c>
      <c r="H1196">
        <v>45734</v>
      </c>
      <c r="I1196">
        <v>45736.201643518521</v>
      </c>
      <c r="J1196" t="s">
        <v>51</v>
      </c>
      <c r="K1196" s="1">
        <v>634780</v>
      </c>
      <c r="L1196" s="1">
        <v>0</v>
      </c>
      <c r="M1196" s="1">
        <v>634780</v>
      </c>
      <c r="N1196" t="s">
        <v>52</v>
      </c>
      <c r="O1196" t="s">
        <v>53</v>
      </c>
      <c r="P1196" t="s">
        <v>169</v>
      </c>
      <c r="Q1196">
        <v>1012449137</v>
      </c>
      <c r="R1196" t="s">
        <v>210</v>
      </c>
      <c r="S1196" t="s">
        <v>56</v>
      </c>
      <c r="T1196" t="s">
        <v>57</v>
      </c>
      <c r="U1196" s="3" t="s">
        <v>211</v>
      </c>
      <c r="V1196" t="s">
        <v>59</v>
      </c>
      <c r="W1196">
        <v>860003020</v>
      </c>
      <c r="X1196" t="s">
        <v>212</v>
      </c>
      <c r="Y1196">
        <v>923290</v>
      </c>
      <c r="Z1196" t="s">
        <v>213</v>
      </c>
      <c r="AA1196" t="s">
        <v>62</v>
      </c>
      <c r="AB1196" t="s">
        <v>63</v>
      </c>
      <c r="AC1196" t="s">
        <v>172</v>
      </c>
      <c r="AD1196" t="s">
        <v>173</v>
      </c>
      <c r="AE1196" t="s">
        <v>66</v>
      </c>
      <c r="AF1196" s="1">
        <v>634780</v>
      </c>
      <c r="AG1196" s="1">
        <v>0</v>
      </c>
      <c r="AH1196" s="1">
        <v>0</v>
      </c>
      <c r="AI1196" s="1">
        <v>0</v>
      </c>
      <c r="AJ1196" t="s">
        <v>67</v>
      </c>
      <c r="AM1196" t="s">
        <v>68</v>
      </c>
      <c r="AS1196">
        <v>4925</v>
      </c>
      <c r="AT1196">
        <v>4925</v>
      </c>
      <c r="AU1196">
        <v>52625</v>
      </c>
      <c r="AV1196">
        <v>0</v>
      </c>
      <c r="AX1196">
        <v>50425</v>
      </c>
      <c r="AY1196">
        <v>74978325</v>
      </c>
      <c r="AZ1196" t="s">
        <v>70</v>
      </c>
      <c r="BA1196">
        <v>45729</v>
      </c>
      <c r="BB1196" t="s">
        <v>255</v>
      </c>
      <c r="BC1196" t="s">
        <v>2353</v>
      </c>
      <c r="BD1196" t="s">
        <v>2354</v>
      </c>
    </row>
    <row r="1197" spans="1:56" x14ac:dyDescent="0.25">
      <c r="A1197" t="str">
        <f>OP[[#This Row],[CODIGO_OP]]&amp;OP[[#This Row],[Rubro]]</f>
        <v>74978425-11-NC-3603-1300-20-20305C-3603025-02</v>
      </c>
      <c r="B1197" t="str">
        <f>OP[[#This Row],[CODIGO_CRP]]&amp;OP[[#This Row],[Rubro]]</f>
        <v>49225-11-NC-3603-1300-20-20305C-3603025-02</v>
      </c>
      <c r="C1197" t="str">
        <f>OP[[#This Row],[CODIGO_CDP]]&amp;OP[[#This Row],[Rubro]]</f>
        <v>925-11-NC-3603-1300-20-20305C-3603025-02</v>
      </c>
      <c r="D1197" t="str">
        <f>_xlfn.CONCAT(MID(OP[[#This Row],[Numero Documento]],1,10),"-",RIGHT(OP[[#This Row],[Dependencia]],2),"-",MID(OP[[#This Row],[Fuente]],1,1))</f>
        <v>74978425-11-N</v>
      </c>
      <c r="E1197" t="str">
        <f>_xlfn.CONCAT(MID(OP[[#This Row],[Compromisos]],1,10),"-",RIGHT(OP[[#This Row],[Dependencia]],2),"-",MID(OP[[#This Row],[Fuente]],1,1))</f>
        <v>49225-11-N</v>
      </c>
      <c r="F1197" t="str">
        <f>_xlfn.CONCAT(MID(OP[[#This Row],[CDP]],1,10),"-",RIGHT(OP[[#This Row],[Dependencia]],2),"-",MID(OP[[#This Row],[Fuente]],1,1))</f>
        <v>925-11-N</v>
      </c>
      <c r="G1197" t="s">
        <v>2603</v>
      </c>
      <c r="H1197">
        <v>45734</v>
      </c>
      <c r="I1197">
        <v>45736.203472222223</v>
      </c>
      <c r="J1197" t="s">
        <v>51</v>
      </c>
      <c r="K1197" s="1">
        <v>312390</v>
      </c>
      <c r="L1197" s="1">
        <v>0</v>
      </c>
      <c r="M1197" s="1">
        <v>312390</v>
      </c>
      <c r="N1197" t="s">
        <v>52</v>
      </c>
      <c r="O1197" t="s">
        <v>53</v>
      </c>
      <c r="P1197" t="s">
        <v>169</v>
      </c>
      <c r="Q1197">
        <v>1013659725</v>
      </c>
      <c r="R1197" t="s">
        <v>1179</v>
      </c>
      <c r="S1197" t="s">
        <v>56</v>
      </c>
      <c r="T1197" t="s">
        <v>57</v>
      </c>
      <c r="U1197" s="3" t="s">
        <v>1180</v>
      </c>
      <c r="V1197" t="s">
        <v>59</v>
      </c>
      <c r="W1197">
        <v>860007335</v>
      </c>
      <c r="X1197" t="s">
        <v>201</v>
      </c>
      <c r="Y1197">
        <v>923211</v>
      </c>
      <c r="Z1197" t="s">
        <v>312</v>
      </c>
      <c r="AA1197" t="s">
        <v>62</v>
      </c>
      <c r="AB1197" t="s">
        <v>63</v>
      </c>
      <c r="AC1197" t="s">
        <v>172</v>
      </c>
      <c r="AD1197" t="s">
        <v>173</v>
      </c>
      <c r="AE1197" t="s">
        <v>66</v>
      </c>
      <c r="AF1197" s="1">
        <v>312390</v>
      </c>
      <c r="AG1197" s="1">
        <v>0</v>
      </c>
      <c r="AH1197" s="1">
        <v>0</v>
      </c>
      <c r="AI1197" s="1">
        <v>0</v>
      </c>
      <c r="AJ1197" t="s">
        <v>67</v>
      </c>
      <c r="AM1197" t="s">
        <v>68</v>
      </c>
      <c r="AS1197">
        <v>925</v>
      </c>
      <c r="AT1197">
        <v>925</v>
      </c>
      <c r="AU1197">
        <v>49225</v>
      </c>
      <c r="AV1197">
        <v>0</v>
      </c>
      <c r="AX1197">
        <v>50525</v>
      </c>
      <c r="AY1197">
        <v>74978425</v>
      </c>
      <c r="AZ1197" t="s">
        <v>70</v>
      </c>
      <c r="BA1197">
        <v>45726</v>
      </c>
      <c r="BB1197" t="s">
        <v>255</v>
      </c>
      <c r="BC1197" t="s">
        <v>2244</v>
      </c>
      <c r="BD1197" t="s">
        <v>2245</v>
      </c>
    </row>
    <row r="1198" spans="1:56" x14ac:dyDescent="0.25">
      <c r="A1198" t="str">
        <f>OP[[#This Row],[CODIGO_OP]]&amp;OP[[#This Row],[Rubro]]</f>
        <v>74978525-85-NC-3603-1300-20-20305C-3603025-02</v>
      </c>
      <c r="B1198" t="str">
        <f>OP[[#This Row],[CODIGO_CRP]]&amp;OP[[#This Row],[Rubro]]</f>
        <v>50825-85-NC-3603-1300-20-20305C-3603025-02</v>
      </c>
      <c r="C1198" t="str">
        <f>OP[[#This Row],[CODIGO_CDP]]&amp;OP[[#This Row],[Rubro]]</f>
        <v>4425-85-NC-3603-1300-20-20305C-3603025-02</v>
      </c>
      <c r="D1198" t="str">
        <f>_xlfn.CONCAT(MID(OP[[#This Row],[Numero Documento]],1,10),"-",RIGHT(OP[[#This Row],[Dependencia]],2),"-",MID(OP[[#This Row],[Fuente]],1,1))</f>
        <v>74978525-85-N</v>
      </c>
      <c r="E1198" t="str">
        <f>_xlfn.CONCAT(MID(OP[[#This Row],[Compromisos]],1,10),"-",RIGHT(OP[[#This Row],[Dependencia]],2),"-",MID(OP[[#This Row],[Fuente]],1,1))</f>
        <v>50825-85-N</v>
      </c>
      <c r="F1198" t="str">
        <f>_xlfn.CONCAT(MID(OP[[#This Row],[CDP]],1,10),"-",RIGHT(OP[[#This Row],[Dependencia]],2),"-",MID(OP[[#This Row],[Fuente]],1,1))</f>
        <v>4425-85-N</v>
      </c>
      <c r="G1198" t="s">
        <v>2620</v>
      </c>
      <c r="H1198">
        <v>45734</v>
      </c>
      <c r="I1198">
        <v>45736.191747685189</v>
      </c>
      <c r="J1198" t="s">
        <v>51</v>
      </c>
      <c r="K1198" s="1">
        <v>957170</v>
      </c>
      <c r="L1198" s="1">
        <v>0</v>
      </c>
      <c r="M1198" s="1">
        <v>957170</v>
      </c>
      <c r="N1198" t="s">
        <v>52</v>
      </c>
      <c r="O1198" t="s">
        <v>53</v>
      </c>
      <c r="P1198" t="s">
        <v>169</v>
      </c>
      <c r="Q1198">
        <v>1018436224</v>
      </c>
      <c r="R1198" t="s">
        <v>272</v>
      </c>
      <c r="S1198" t="s">
        <v>56</v>
      </c>
      <c r="T1198" t="s">
        <v>57</v>
      </c>
      <c r="U1198" s="3" t="s">
        <v>273</v>
      </c>
      <c r="V1198" t="s">
        <v>59</v>
      </c>
      <c r="W1198">
        <v>890903938</v>
      </c>
      <c r="X1198" t="s">
        <v>86</v>
      </c>
      <c r="Y1198">
        <v>923285</v>
      </c>
      <c r="Z1198" t="s">
        <v>274</v>
      </c>
      <c r="AA1198" t="s">
        <v>62</v>
      </c>
      <c r="AB1198" t="s">
        <v>63</v>
      </c>
      <c r="AC1198" t="s">
        <v>172</v>
      </c>
      <c r="AD1198" t="s">
        <v>173</v>
      </c>
      <c r="AE1198" t="s">
        <v>66</v>
      </c>
      <c r="AF1198" s="1">
        <v>957170</v>
      </c>
      <c r="AG1198" s="1">
        <v>0</v>
      </c>
      <c r="AH1198" s="1">
        <v>0</v>
      </c>
      <c r="AI1198" s="1">
        <v>0</v>
      </c>
      <c r="AJ1198" t="s">
        <v>67</v>
      </c>
      <c r="AM1198" t="s">
        <v>68</v>
      </c>
      <c r="AS1198">
        <v>4425</v>
      </c>
      <c r="AT1198">
        <v>4425</v>
      </c>
      <c r="AU1198">
        <v>50825</v>
      </c>
      <c r="AV1198">
        <v>0</v>
      </c>
      <c r="AX1198">
        <v>50625</v>
      </c>
      <c r="AY1198">
        <v>74978525</v>
      </c>
      <c r="AZ1198" t="s">
        <v>70</v>
      </c>
      <c r="BA1198">
        <v>45728</v>
      </c>
      <c r="BB1198" t="s">
        <v>255</v>
      </c>
      <c r="BC1198" t="s">
        <v>2293</v>
      </c>
      <c r="BD1198" t="s">
        <v>2294</v>
      </c>
    </row>
    <row r="1199" spans="1:56" x14ac:dyDescent="0.25">
      <c r="A1199" t="str">
        <f>OP[[#This Row],[CODIGO_OP]]&amp;OP[[#This Row],[Rubro]]</f>
        <v>74978625-28-NC-3603-1300-20-20305C-3603033-02</v>
      </c>
      <c r="B1199" t="str">
        <f>OP[[#This Row],[CODIGO_CRP]]&amp;OP[[#This Row],[Rubro]]</f>
        <v>43425-28-NC-3603-1300-20-20305C-3603033-02</v>
      </c>
      <c r="C1199" t="str">
        <f>OP[[#This Row],[CODIGO_CDP]]&amp;OP[[#This Row],[Rubro]]</f>
        <v>3425-28-NC-3603-1300-20-20305C-3603033-02</v>
      </c>
      <c r="D1199" t="str">
        <f>_xlfn.CONCAT(MID(OP[[#This Row],[Numero Documento]],1,10),"-",RIGHT(OP[[#This Row],[Dependencia]],2),"-",MID(OP[[#This Row],[Fuente]],1,1))</f>
        <v>74978625-28-N</v>
      </c>
      <c r="E1199" t="str">
        <f>_xlfn.CONCAT(MID(OP[[#This Row],[Compromisos]],1,10),"-",RIGHT(OP[[#This Row],[Dependencia]],2),"-",MID(OP[[#This Row],[Fuente]],1,1))</f>
        <v>43425-28-N</v>
      </c>
      <c r="F1199" t="str">
        <f>_xlfn.CONCAT(MID(OP[[#This Row],[CDP]],1,10),"-",RIGHT(OP[[#This Row],[Dependencia]],2),"-",MID(OP[[#This Row],[Fuente]],1,1))</f>
        <v>3425-28-N</v>
      </c>
      <c r="G1199" t="s">
        <v>2583</v>
      </c>
      <c r="H1199">
        <v>45734</v>
      </c>
      <c r="I1199">
        <v>45736.205625000002</v>
      </c>
      <c r="J1199" t="s">
        <v>51</v>
      </c>
      <c r="K1199" s="1">
        <v>156195</v>
      </c>
      <c r="L1199" s="1">
        <v>0</v>
      </c>
      <c r="M1199" s="1">
        <v>156195</v>
      </c>
      <c r="N1199" t="s">
        <v>52</v>
      </c>
      <c r="O1199" t="s">
        <v>53</v>
      </c>
      <c r="P1199" t="s">
        <v>169</v>
      </c>
      <c r="Q1199">
        <v>1022371659</v>
      </c>
      <c r="R1199" t="s">
        <v>1458</v>
      </c>
      <c r="S1199" t="s">
        <v>56</v>
      </c>
      <c r="T1199" t="s">
        <v>57</v>
      </c>
      <c r="U1199" s="3" t="s">
        <v>1459</v>
      </c>
      <c r="V1199" t="s">
        <v>59</v>
      </c>
      <c r="W1199">
        <v>860034313</v>
      </c>
      <c r="X1199" t="s">
        <v>97</v>
      </c>
      <c r="Y1199">
        <v>923228</v>
      </c>
      <c r="Z1199" t="s">
        <v>304</v>
      </c>
      <c r="AA1199" t="s">
        <v>305</v>
      </c>
      <c r="AB1199" t="s">
        <v>306</v>
      </c>
      <c r="AC1199" t="s">
        <v>172</v>
      </c>
      <c r="AD1199" t="s">
        <v>173</v>
      </c>
      <c r="AE1199" t="s">
        <v>66</v>
      </c>
      <c r="AF1199" s="1">
        <v>156195</v>
      </c>
      <c r="AG1199" s="1">
        <v>0</v>
      </c>
      <c r="AH1199" s="1">
        <v>0</v>
      </c>
      <c r="AI1199" s="1">
        <v>0</v>
      </c>
      <c r="AJ1199" t="s">
        <v>67</v>
      </c>
      <c r="AM1199" t="s">
        <v>68</v>
      </c>
      <c r="AS1199">
        <v>3425</v>
      </c>
      <c r="AT1199">
        <v>3425</v>
      </c>
      <c r="AU1199">
        <v>43425</v>
      </c>
      <c r="AV1199">
        <v>0</v>
      </c>
      <c r="AX1199">
        <v>50725</v>
      </c>
      <c r="AY1199">
        <v>74978625</v>
      </c>
      <c r="AZ1199" t="s">
        <v>70</v>
      </c>
      <c r="BA1199">
        <v>45720</v>
      </c>
      <c r="BB1199" t="s">
        <v>255</v>
      </c>
      <c r="BC1199" t="s">
        <v>2146</v>
      </c>
      <c r="BD1199" t="s">
        <v>2147</v>
      </c>
    </row>
    <row r="1200" spans="1:56" x14ac:dyDescent="0.25">
      <c r="A1200" t="str">
        <f>OP[[#This Row],[CODIGO_OP]]&amp;OP[[#This Row],[Rubro]]</f>
        <v>74978725-11-NC-3603-1300-20-20305C-3603025-02</v>
      </c>
      <c r="B1200" t="str">
        <f>OP[[#This Row],[CODIGO_CRP]]&amp;OP[[#This Row],[Rubro]]</f>
        <v>44725-11-NC-3603-1300-20-20305C-3603025-02</v>
      </c>
      <c r="C1200" t="str">
        <f>OP[[#This Row],[CODIGO_CDP]]&amp;OP[[#This Row],[Rubro]]</f>
        <v>925-11-NC-3603-1300-20-20305C-3603025-02</v>
      </c>
      <c r="D1200" t="str">
        <f>_xlfn.CONCAT(MID(OP[[#This Row],[Numero Documento]],1,10),"-",RIGHT(OP[[#This Row],[Dependencia]],2),"-",MID(OP[[#This Row],[Fuente]],1,1))</f>
        <v>74978725-11-N</v>
      </c>
      <c r="E1200" t="str">
        <f>_xlfn.CONCAT(MID(OP[[#This Row],[Compromisos]],1,10),"-",RIGHT(OP[[#This Row],[Dependencia]],2),"-",MID(OP[[#This Row],[Fuente]],1,1))</f>
        <v>44725-11-N</v>
      </c>
      <c r="F1200" t="str">
        <f>_xlfn.CONCAT(MID(OP[[#This Row],[CDP]],1,10),"-",RIGHT(OP[[#This Row],[Dependencia]],2),"-",MID(OP[[#This Row],[Fuente]],1,1))</f>
        <v>925-11-N</v>
      </c>
      <c r="G1200" t="s">
        <v>2595</v>
      </c>
      <c r="H1200">
        <v>45734</v>
      </c>
      <c r="I1200">
        <v>45736.190555555557</v>
      </c>
      <c r="J1200" t="s">
        <v>51</v>
      </c>
      <c r="K1200" s="1">
        <v>478585</v>
      </c>
      <c r="L1200" s="1">
        <v>0</v>
      </c>
      <c r="M1200" s="1">
        <v>478585</v>
      </c>
      <c r="N1200" t="s">
        <v>52</v>
      </c>
      <c r="O1200" t="s">
        <v>53</v>
      </c>
      <c r="P1200" t="s">
        <v>169</v>
      </c>
      <c r="Q1200">
        <v>1026307427</v>
      </c>
      <c r="R1200" t="s">
        <v>1757</v>
      </c>
      <c r="S1200" t="s">
        <v>56</v>
      </c>
      <c r="T1200" t="s">
        <v>57</v>
      </c>
      <c r="U1200" s="3" t="s">
        <v>1758</v>
      </c>
      <c r="V1200" t="s">
        <v>59</v>
      </c>
      <c r="W1200">
        <v>860002964</v>
      </c>
      <c r="X1200" t="s">
        <v>242</v>
      </c>
      <c r="Y1200">
        <v>923211</v>
      </c>
      <c r="Z1200" t="s">
        <v>312</v>
      </c>
      <c r="AA1200" t="s">
        <v>62</v>
      </c>
      <c r="AB1200" t="s">
        <v>63</v>
      </c>
      <c r="AC1200" t="s">
        <v>172</v>
      </c>
      <c r="AD1200" t="s">
        <v>173</v>
      </c>
      <c r="AE1200" t="s">
        <v>66</v>
      </c>
      <c r="AF1200" s="1">
        <v>478585</v>
      </c>
      <c r="AG1200" s="1">
        <v>0</v>
      </c>
      <c r="AH1200" s="1">
        <v>0</v>
      </c>
      <c r="AI1200" s="1">
        <v>0</v>
      </c>
      <c r="AJ1200" t="s">
        <v>67</v>
      </c>
      <c r="AM1200" t="s">
        <v>68</v>
      </c>
      <c r="AS1200">
        <v>925</v>
      </c>
      <c r="AT1200">
        <v>925</v>
      </c>
      <c r="AU1200">
        <v>44725</v>
      </c>
      <c r="AV1200">
        <v>0</v>
      </c>
      <c r="AX1200">
        <v>50825</v>
      </c>
      <c r="AY1200">
        <v>74978725</v>
      </c>
      <c r="AZ1200" t="s">
        <v>70</v>
      </c>
      <c r="BA1200">
        <v>45722</v>
      </c>
      <c r="BB1200" t="s">
        <v>255</v>
      </c>
      <c r="BC1200" t="s">
        <v>2185</v>
      </c>
      <c r="BD1200" t="s">
        <v>2186</v>
      </c>
    </row>
    <row r="1201" spans="1:56" x14ac:dyDescent="0.25">
      <c r="A1201" t="str">
        <f>OP[[#This Row],[CODIGO_OP]]&amp;OP[[#This Row],[Rubro]]</f>
        <v>74978825-38-NC-3603-1300-20-20305C-3603025-02</v>
      </c>
      <c r="B1201" t="str">
        <f>OP[[#This Row],[CODIGO_CRP]]&amp;OP[[#This Row],[Rubro]]</f>
        <v>49925-38-NC-3603-1300-20-20305C-3603025-02</v>
      </c>
      <c r="C1201" t="str">
        <f>OP[[#This Row],[CODIGO_CDP]]&amp;OP[[#This Row],[Rubro]]</f>
        <v>325-38-NC-3603-1300-20-20305C-3603025-02</v>
      </c>
      <c r="D1201" t="str">
        <f>_xlfn.CONCAT(MID(OP[[#This Row],[Numero Documento]],1,10),"-",RIGHT(OP[[#This Row],[Dependencia]],2),"-",MID(OP[[#This Row],[Fuente]],1,1))</f>
        <v>74978825-38-N</v>
      </c>
      <c r="E1201" t="str">
        <f>_xlfn.CONCAT(MID(OP[[#This Row],[Compromisos]],1,10),"-",RIGHT(OP[[#This Row],[Dependencia]],2),"-",MID(OP[[#This Row],[Fuente]],1,1))</f>
        <v>49925-38-N</v>
      </c>
      <c r="F1201" t="str">
        <f>_xlfn.CONCAT(MID(OP[[#This Row],[CDP]],1,10),"-",RIGHT(OP[[#This Row],[Dependencia]],2),"-",MID(OP[[#This Row],[Fuente]],1,1))</f>
        <v>325-38-N</v>
      </c>
      <c r="G1201" t="s">
        <v>2611</v>
      </c>
      <c r="H1201">
        <v>45734</v>
      </c>
      <c r="I1201">
        <v>45736.203402777777</v>
      </c>
      <c r="J1201" t="s">
        <v>51</v>
      </c>
      <c r="K1201" s="1">
        <v>332390</v>
      </c>
      <c r="L1201" s="1">
        <v>0</v>
      </c>
      <c r="M1201" s="1">
        <v>332390</v>
      </c>
      <c r="N1201" t="s">
        <v>52</v>
      </c>
      <c r="O1201" t="s">
        <v>53</v>
      </c>
      <c r="P1201" t="s">
        <v>169</v>
      </c>
      <c r="Q1201">
        <v>1030530318</v>
      </c>
      <c r="R1201" t="s">
        <v>1745</v>
      </c>
      <c r="S1201" t="s">
        <v>56</v>
      </c>
      <c r="T1201" t="s">
        <v>57</v>
      </c>
      <c r="U1201" s="3" t="s">
        <v>1746</v>
      </c>
      <c r="V1201" t="s">
        <v>59</v>
      </c>
      <c r="W1201">
        <v>860007335</v>
      </c>
      <c r="X1201" t="s">
        <v>201</v>
      </c>
      <c r="Y1201">
        <v>923238</v>
      </c>
      <c r="Z1201" t="s">
        <v>254</v>
      </c>
      <c r="AA1201" t="s">
        <v>62</v>
      </c>
      <c r="AB1201" t="s">
        <v>63</v>
      </c>
      <c r="AC1201" t="s">
        <v>172</v>
      </c>
      <c r="AD1201" t="s">
        <v>173</v>
      </c>
      <c r="AE1201" t="s">
        <v>66</v>
      </c>
      <c r="AF1201" s="1">
        <v>332390</v>
      </c>
      <c r="AG1201" s="1">
        <v>0</v>
      </c>
      <c r="AH1201" s="1">
        <v>0</v>
      </c>
      <c r="AI1201" s="1">
        <v>0</v>
      </c>
      <c r="AJ1201" t="s">
        <v>67</v>
      </c>
      <c r="AM1201" t="s">
        <v>68</v>
      </c>
      <c r="AS1201">
        <v>325</v>
      </c>
      <c r="AT1201">
        <v>325</v>
      </c>
      <c r="AU1201">
        <v>49925</v>
      </c>
      <c r="AV1201">
        <v>0</v>
      </c>
      <c r="AX1201">
        <v>50925</v>
      </c>
      <c r="AY1201">
        <v>74978825</v>
      </c>
      <c r="AZ1201" t="s">
        <v>70</v>
      </c>
      <c r="BA1201">
        <v>45727</v>
      </c>
      <c r="BB1201" t="s">
        <v>255</v>
      </c>
      <c r="BC1201" t="s">
        <v>2264</v>
      </c>
      <c r="BD1201" t="s">
        <v>2265</v>
      </c>
    </row>
    <row r="1202" spans="1:56" x14ac:dyDescent="0.25">
      <c r="A1202" t="str">
        <f>OP[[#This Row],[CODIGO_OP]]&amp;OP[[#This Row],[Rubro]]</f>
        <v>74978925-38-NC-3603-1300-20-20305C-3603025-02</v>
      </c>
      <c r="B1202" t="str">
        <f>OP[[#This Row],[CODIGO_CRP]]&amp;OP[[#This Row],[Rubro]]</f>
        <v>53425-38-NC-3603-1300-20-20305C-3603025-02</v>
      </c>
      <c r="C1202" t="str">
        <f>OP[[#This Row],[CODIGO_CDP]]&amp;OP[[#This Row],[Rubro]]</f>
        <v>325-38-NC-3603-1300-20-20305C-3603025-02</v>
      </c>
      <c r="D1202" t="str">
        <f>_xlfn.CONCAT(MID(OP[[#This Row],[Numero Documento]],1,10),"-",RIGHT(OP[[#This Row],[Dependencia]],2),"-",MID(OP[[#This Row],[Fuente]],1,1))</f>
        <v>74978925-38-N</v>
      </c>
      <c r="E1202" t="str">
        <f>_xlfn.CONCAT(MID(OP[[#This Row],[Compromisos]],1,10),"-",RIGHT(OP[[#This Row],[Dependencia]],2),"-",MID(OP[[#This Row],[Fuente]],1,1))</f>
        <v>53425-38-N</v>
      </c>
      <c r="F1202" t="str">
        <f>_xlfn.CONCAT(MID(OP[[#This Row],[CDP]],1,10),"-",RIGHT(OP[[#This Row],[Dependencia]],2),"-",MID(OP[[#This Row],[Fuente]],1,1))</f>
        <v>325-38-N</v>
      </c>
      <c r="G1202" t="s">
        <v>2646</v>
      </c>
      <c r="H1202">
        <v>45734</v>
      </c>
      <c r="I1202">
        <v>45736.203460648147</v>
      </c>
      <c r="J1202" t="s">
        <v>51</v>
      </c>
      <c r="K1202" s="1">
        <v>312390</v>
      </c>
      <c r="L1202" s="1">
        <v>0</v>
      </c>
      <c r="M1202" s="1">
        <v>312390</v>
      </c>
      <c r="N1202" t="s">
        <v>52</v>
      </c>
      <c r="O1202" t="s">
        <v>53</v>
      </c>
      <c r="P1202" t="s">
        <v>169</v>
      </c>
      <c r="Q1202">
        <v>1032370727</v>
      </c>
      <c r="R1202" t="s">
        <v>1725</v>
      </c>
      <c r="S1202" t="s">
        <v>56</v>
      </c>
      <c r="T1202" t="s">
        <v>57</v>
      </c>
      <c r="U1202" s="3" t="s">
        <v>1726</v>
      </c>
      <c r="V1202" t="s">
        <v>59</v>
      </c>
      <c r="W1202">
        <v>860007335</v>
      </c>
      <c r="X1202" t="s">
        <v>201</v>
      </c>
      <c r="Y1202">
        <v>923238</v>
      </c>
      <c r="Z1202" t="s">
        <v>254</v>
      </c>
      <c r="AA1202" t="s">
        <v>62</v>
      </c>
      <c r="AB1202" t="s">
        <v>63</v>
      </c>
      <c r="AC1202" t="s">
        <v>172</v>
      </c>
      <c r="AD1202" t="s">
        <v>173</v>
      </c>
      <c r="AE1202" t="s">
        <v>66</v>
      </c>
      <c r="AF1202" s="1">
        <v>312390</v>
      </c>
      <c r="AG1202" s="1">
        <v>0</v>
      </c>
      <c r="AH1202" s="1">
        <v>0</v>
      </c>
      <c r="AI1202" s="1">
        <v>0</v>
      </c>
      <c r="AJ1202" t="s">
        <v>67</v>
      </c>
      <c r="AM1202" t="s">
        <v>68</v>
      </c>
      <c r="AS1202">
        <v>325</v>
      </c>
      <c r="AT1202">
        <v>325</v>
      </c>
      <c r="AU1202">
        <v>53425</v>
      </c>
      <c r="AV1202">
        <v>0</v>
      </c>
      <c r="AX1202">
        <v>51025</v>
      </c>
      <c r="AY1202">
        <v>74978925</v>
      </c>
      <c r="AZ1202" t="s">
        <v>70</v>
      </c>
      <c r="BA1202">
        <v>45730</v>
      </c>
      <c r="BB1202" t="s">
        <v>255</v>
      </c>
      <c r="BC1202" t="s">
        <v>2377</v>
      </c>
      <c r="BD1202" t="s">
        <v>2378</v>
      </c>
    </row>
    <row r="1203" spans="1:56" x14ac:dyDescent="0.25">
      <c r="A1203" t="str">
        <f>OP[[#This Row],[CODIGO_OP]]&amp;OP[[#This Row],[Rubro]]</f>
        <v>74979125-38-NC-3603-1300-20-20305C-3603025-02</v>
      </c>
      <c r="B1203" t="str">
        <f>OP[[#This Row],[CODIGO_CRP]]&amp;OP[[#This Row],[Rubro]]</f>
        <v>40825-38-NC-3603-1300-20-20305C-3603025-02</v>
      </c>
      <c r="C1203" t="str">
        <f>OP[[#This Row],[CODIGO_CDP]]&amp;OP[[#This Row],[Rubro]]</f>
        <v>325-38-NC-3603-1300-20-20305C-3603025-02</v>
      </c>
      <c r="D1203" t="str">
        <f>_xlfn.CONCAT(MID(OP[[#This Row],[Numero Documento]],1,10),"-",RIGHT(OP[[#This Row],[Dependencia]],2),"-",MID(OP[[#This Row],[Fuente]],1,1))</f>
        <v>74979125-38-N</v>
      </c>
      <c r="E1203" t="str">
        <f>_xlfn.CONCAT(MID(OP[[#This Row],[Compromisos]],1,10),"-",RIGHT(OP[[#This Row],[Dependencia]],2),"-",MID(OP[[#This Row],[Fuente]],1,1))</f>
        <v>40825-38-N</v>
      </c>
      <c r="F1203" t="str">
        <f>_xlfn.CONCAT(MID(OP[[#This Row],[CDP]],1,10),"-",RIGHT(OP[[#This Row],[Dependencia]],2),"-",MID(OP[[#This Row],[Fuente]],1,1))</f>
        <v>325-38-N</v>
      </c>
      <c r="G1203" t="s">
        <v>2556</v>
      </c>
      <c r="H1203">
        <v>45734</v>
      </c>
      <c r="I1203">
        <v>45736.19127314815</v>
      </c>
      <c r="J1203" t="s">
        <v>51</v>
      </c>
      <c r="K1203" s="1">
        <v>644780</v>
      </c>
      <c r="L1203" s="1">
        <v>0</v>
      </c>
      <c r="M1203" s="1">
        <v>644780</v>
      </c>
      <c r="N1203" t="s">
        <v>52</v>
      </c>
      <c r="O1203" t="s">
        <v>53</v>
      </c>
      <c r="P1203" t="s">
        <v>169</v>
      </c>
      <c r="Q1203">
        <v>1052381667</v>
      </c>
      <c r="R1203" t="s">
        <v>1296</v>
      </c>
      <c r="S1203" t="s">
        <v>56</v>
      </c>
      <c r="T1203" t="s">
        <v>57</v>
      </c>
      <c r="U1203" s="3" t="s">
        <v>1297</v>
      </c>
      <c r="V1203" t="s">
        <v>59</v>
      </c>
      <c r="W1203">
        <v>860007738</v>
      </c>
      <c r="X1203" t="s">
        <v>1003</v>
      </c>
      <c r="Y1203">
        <v>923238</v>
      </c>
      <c r="Z1203" t="s">
        <v>254</v>
      </c>
      <c r="AA1203" t="s">
        <v>62</v>
      </c>
      <c r="AB1203" t="s">
        <v>63</v>
      </c>
      <c r="AC1203" t="s">
        <v>172</v>
      </c>
      <c r="AD1203" t="s">
        <v>173</v>
      </c>
      <c r="AE1203" t="s">
        <v>66</v>
      </c>
      <c r="AF1203" s="1">
        <v>644780</v>
      </c>
      <c r="AG1203" s="1">
        <v>0</v>
      </c>
      <c r="AH1203" s="1">
        <v>0</v>
      </c>
      <c r="AI1203" s="1">
        <v>0</v>
      </c>
      <c r="AJ1203" t="s">
        <v>67</v>
      </c>
      <c r="AM1203" t="s">
        <v>68</v>
      </c>
      <c r="AS1203">
        <v>325</v>
      </c>
      <c r="AT1203">
        <v>325</v>
      </c>
      <c r="AU1203">
        <v>40825</v>
      </c>
      <c r="AV1203">
        <v>0</v>
      </c>
      <c r="AX1203">
        <v>51125</v>
      </c>
      <c r="AY1203">
        <v>74979125</v>
      </c>
      <c r="AZ1203" t="s">
        <v>70</v>
      </c>
      <c r="BA1203">
        <v>45719</v>
      </c>
      <c r="BB1203" t="s">
        <v>255</v>
      </c>
      <c r="BC1203" t="s">
        <v>2067</v>
      </c>
      <c r="BD1203" t="s">
        <v>2068</v>
      </c>
    </row>
    <row r="1204" spans="1:56" x14ac:dyDescent="0.25">
      <c r="A1204" t="str">
        <f>OP[[#This Row],[CODIGO_OP]]&amp;OP[[#This Row],[Rubro]]</f>
        <v>74979225-10-NC-3602-1300-11-20305C-3602031-02</v>
      </c>
      <c r="B1204" t="str">
        <f>OP[[#This Row],[CODIGO_CRP]]&amp;OP[[#This Row],[Rubro]]</f>
        <v>44525-10-NC-3602-1300-11-20305C-3602031-02</v>
      </c>
      <c r="C1204" t="str">
        <f>OP[[#This Row],[CODIGO_CDP]]&amp;OP[[#This Row],[Rubro]]</f>
        <v>625-10-NC-3602-1300-11-20305C-3602031-02</v>
      </c>
      <c r="D1204" t="str">
        <f>_xlfn.CONCAT(MID(OP[[#This Row],[Numero Documento]],1,10),"-",RIGHT(OP[[#This Row],[Dependencia]],2),"-",MID(OP[[#This Row],[Fuente]],1,1))</f>
        <v>74979225-10-N</v>
      </c>
      <c r="E1204" t="str">
        <f>_xlfn.CONCAT(MID(OP[[#This Row],[Compromisos]],1,10),"-",RIGHT(OP[[#This Row],[Dependencia]],2),"-",MID(OP[[#This Row],[Fuente]],1,1))</f>
        <v>44525-10-N</v>
      </c>
      <c r="F1204" t="str">
        <f>_xlfn.CONCAT(MID(OP[[#This Row],[CDP]],1,10),"-",RIGHT(OP[[#This Row],[Dependencia]],2),"-",MID(OP[[#This Row],[Fuente]],1,1))</f>
        <v>625-10-N</v>
      </c>
      <c r="G1204" t="s">
        <v>2593</v>
      </c>
      <c r="H1204">
        <v>45734</v>
      </c>
      <c r="I1204">
        <v>45736.198414351849</v>
      </c>
      <c r="J1204" t="s">
        <v>51</v>
      </c>
      <c r="K1204" s="1">
        <v>429688</v>
      </c>
      <c r="L1204" s="1">
        <v>0</v>
      </c>
      <c r="M1204" s="1">
        <v>429688</v>
      </c>
      <c r="N1204" t="s">
        <v>52</v>
      </c>
      <c r="O1204" t="s">
        <v>53</v>
      </c>
      <c r="P1204" t="s">
        <v>169</v>
      </c>
      <c r="Q1204">
        <v>1070825199</v>
      </c>
      <c r="R1204" t="s">
        <v>382</v>
      </c>
      <c r="S1204" t="s">
        <v>56</v>
      </c>
      <c r="T1204" t="s">
        <v>57</v>
      </c>
      <c r="U1204" s="3" t="s">
        <v>383</v>
      </c>
      <c r="V1204" t="s">
        <v>59</v>
      </c>
      <c r="W1204">
        <v>890903938</v>
      </c>
      <c r="X1204" t="s">
        <v>86</v>
      </c>
      <c r="Y1204">
        <v>923210</v>
      </c>
      <c r="Z1204" t="s">
        <v>61</v>
      </c>
      <c r="AA1204" t="s">
        <v>384</v>
      </c>
      <c r="AB1204" t="s">
        <v>385</v>
      </c>
      <c r="AC1204" t="s">
        <v>172</v>
      </c>
      <c r="AD1204" t="s">
        <v>173</v>
      </c>
      <c r="AE1204" t="s">
        <v>66</v>
      </c>
      <c r="AF1204" s="1">
        <v>429688</v>
      </c>
      <c r="AG1204" s="1">
        <v>0</v>
      </c>
      <c r="AH1204" s="1">
        <v>0</v>
      </c>
      <c r="AI1204" s="1">
        <v>0</v>
      </c>
      <c r="AJ1204" t="s">
        <v>67</v>
      </c>
      <c r="AM1204" t="s">
        <v>68</v>
      </c>
      <c r="AS1204">
        <v>625</v>
      </c>
      <c r="AT1204">
        <v>625</v>
      </c>
      <c r="AU1204">
        <v>44525</v>
      </c>
      <c r="AV1204">
        <v>0</v>
      </c>
      <c r="AX1204">
        <v>51225</v>
      </c>
      <c r="AY1204">
        <v>74979225</v>
      </c>
      <c r="AZ1204" t="s">
        <v>70</v>
      </c>
      <c r="BA1204">
        <v>45722</v>
      </c>
      <c r="BB1204" t="s">
        <v>255</v>
      </c>
      <c r="BC1204" t="s">
        <v>2179</v>
      </c>
      <c r="BD1204" t="s">
        <v>2180</v>
      </c>
    </row>
    <row r="1205" spans="1:56" x14ac:dyDescent="0.25">
      <c r="A1205" t="str">
        <f>OP[[#This Row],[CODIGO_OP]]&amp;OP[[#This Row],[Rubro]]</f>
        <v>74979325-38-NC-3603-1300-20-20305C-3603025-02</v>
      </c>
      <c r="B1205" t="str">
        <f>OP[[#This Row],[CODIGO_CRP]]&amp;OP[[#This Row],[Rubro]]</f>
        <v>39725-38-NC-3603-1300-20-20305C-3603025-02</v>
      </c>
      <c r="C1205" t="str">
        <f>OP[[#This Row],[CODIGO_CDP]]&amp;OP[[#This Row],[Rubro]]</f>
        <v>325-38-NC-3603-1300-20-20305C-3603025-02</v>
      </c>
      <c r="D1205" t="str">
        <f>_xlfn.CONCAT(MID(OP[[#This Row],[Numero Documento]],1,10),"-",RIGHT(OP[[#This Row],[Dependencia]],2),"-",MID(OP[[#This Row],[Fuente]],1,1))</f>
        <v>74979325-38-N</v>
      </c>
      <c r="E1205" t="str">
        <f>_xlfn.CONCAT(MID(OP[[#This Row],[Compromisos]],1,10),"-",RIGHT(OP[[#This Row],[Dependencia]],2),"-",MID(OP[[#This Row],[Fuente]],1,1))</f>
        <v>39725-38-N</v>
      </c>
      <c r="F1205" t="str">
        <f>_xlfn.CONCAT(MID(OP[[#This Row],[CDP]],1,10),"-",RIGHT(OP[[#This Row],[Dependencia]],2),"-",MID(OP[[#This Row],[Fuente]],1,1))</f>
        <v>325-38-N</v>
      </c>
      <c r="G1205" t="s">
        <v>2545</v>
      </c>
      <c r="H1205">
        <v>45734</v>
      </c>
      <c r="I1205">
        <v>45736.206493055557</v>
      </c>
      <c r="J1205" t="s">
        <v>51</v>
      </c>
      <c r="K1205" s="1">
        <v>780975</v>
      </c>
      <c r="L1205" s="1">
        <v>0</v>
      </c>
      <c r="M1205" s="1">
        <v>780975</v>
      </c>
      <c r="N1205" t="s">
        <v>52</v>
      </c>
      <c r="O1205" t="s">
        <v>53</v>
      </c>
      <c r="P1205" t="s">
        <v>169</v>
      </c>
      <c r="Q1205">
        <v>1075254883</v>
      </c>
      <c r="R1205" t="s">
        <v>340</v>
      </c>
      <c r="S1205" t="s">
        <v>56</v>
      </c>
      <c r="T1205" t="s">
        <v>57</v>
      </c>
      <c r="U1205" s="3" t="s">
        <v>341</v>
      </c>
      <c r="V1205" t="s">
        <v>59</v>
      </c>
      <c r="W1205">
        <v>860034313</v>
      </c>
      <c r="X1205" t="s">
        <v>97</v>
      </c>
      <c r="Y1205">
        <v>923238</v>
      </c>
      <c r="Z1205" t="s">
        <v>254</v>
      </c>
      <c r="AA1205" t="s">
        <v>62</v>
      </c>
      <c r="AB1205" t="s">
        <v>63</v>
      </c>
      <c r="AC1205" t="s">
        <v>172</v>
      </c>
      <c r="AD1205" t="s">
        <v>173</v>
      </c>
      <c r="AE1205" t="s">
        <v>66</v>
      </c>
      <c r="AF1205" s="1">
        <v>780975</v>
      </c>
      <c r="AG1205" s="1">
        <v>0</v>
      </c>
      <c r="AH1205" s="1">
        <v>0</v>
      </c>
      <c r="AI1205" s="1">
        <v>0</v>
      </c>
      <c r="AJ1205" t="s">
        <v>67</v>
      </c>
      <c r="AM1205" t="s">
        <v>68</v>
      </c>
      <c r="AS1205">
        <v>325</v>
      </c>
      <c r="AT1205">
        <v>325</v>
      </c>
      <c r="AU1205">
        <v>39725</v>
      </c>
      <c r="AV1205">
        <v>0</v>
      </c>
      <c r="AX1205">
        <v>51325</v>
      </c>
      <c r="AY1205">
        <v>74979325</v>
      </c>
      <c r="AZ1205" t="s">
        <v>70</v>
      </c>
      <c r="BA1205">
        <v>45716</v>
      </c>
      <c r="BB1205" t="s">
        <v>255</v>
      </c>
      <c r="BC1205" t="s">
        <v>2035</v>
      </c>
      <c r="BD1205" t="s">
        <v>2036</v>
      </c>
    </row>
    <row r="1206" spans="1:56" x14ac:dyDescent="0.25">
      <c r="A1206" t="str">
        <f>OP[[#This Row],[CODIGO_OP]]&amp;OP[[#This Row],[Rubro]]</f>
        <v>74979425-38-NC-3603-1300-20-20305C-3603025-02</v>
      </c>
      <c r="B1206" t="str">
        <f>OP[[#This Row],[CODIGO_CRP]]&amp;OP[[#This Row],[Rubro]]</f>
        <v>39625-38-NC-3603-1300-20-20305C-3603025-02</v>
      </c>
      <c r="C1206" t="str">
        <f>OP[[#This Row],[CODIGO_CDP]]&amp;OP[[#This Row],[Rubro]]</f>
        <v>325-38-NC-3603-1300-20-20305C-3603025-02</v>
      </c>
      <c r="D1206" t="str">
        <f>_xlfn.CONCAT(MID(OP[[#This Row],[Numero Documento]],1,10),"-",RIGHT(OP[[#This Row],[Dependencia]],2),"-",MID(OP[[#This Row],[Fuente]],1,1))</f>
        <v>74979425-38-N</v>
      </c>
      <c r="E1206" t="str">
        <f>_xlfn.CONCAT(MID(OP[[#This Row],[Compromisos]],1,10),"-",RIGHT(OP[[#This Row],[Dependencia]],2),"-",MID(OP[[#This Row],[Fuente]],1,1))</f>
        <v>39625-38-N</v>
      </c>
      <c r="F1206" t="str">
        <f>_xlfn.CONCAT(MID(OP[[#This Row],[CDP]],1,10),"-",RIGHT(OP[[#This Row],[Dependencia]],2),"-",MID(OP[[#This Row],[Fuente]],1,1))</f>
        <v>325-38-N</v>
      </c>
      <c r="G1206" t="s">
        <v>2544</v>
      </c>
      <c r="H1206">
        <v>45734</v>
      </c>
      <c r="I1206">
        <v>45736.206342592595</v>
      </c>
      <c r="J1206" t="s">
        <v>51</v>
      </c>
      <c r="K1206" s="1">
        <v>739364</v>
      </c>
      <c r="L1206" s="1">
        <v>0</v>
      </c>
      <c r="M1206" s="1">
        <v>739364</v>
      </c>
      <c r="N1206" t="s">
        <v>52</v>
      </c>
      <c r="O1206" t="s">
        <v>53</v>
      </c>
      <c r="P1206" t="s">
        <v>169</v>
      </c>
      <c r="Q1206">
        <v>4041331</v>
      </c>
      <c r="R1206" t="s">
        <v>360</v>
      </c>
      <c r="S1206" t="s">
        <v>56</v>
      </c>
      <c r="T1206" t="s">
        <v>57</v>
      </c>
      <c r="U1206" s="3" t="s">
        <v>361</v>
      </c>
      <c r="V1206" t="s">
        <v>59</v>
      </c>
      <c r="W1206">
        <v>860034313</v>
      </c>
      <c r="X1206" t="s">
        <v>97</v>
      </c>
      <c r="Y1206">
        <v>923238</v>
      </c>
      <c r="Z1206" t="s">
        <v>254</v>
      </c>
      <c r="AA1206" t="s">
        <v>62</v>
      </c>
      <c r="AB1206" t="s">
        <v>63</v>
      </c>
      <c r="AC1206" t="s">
        <v>172</v>
      </c>
      <c r="AD1206" t="s">
        <v>173</v>
      </c>
      <c r="AE1206" t="s">
        <v>66</v>
      </c>
      <c r="AF1206" s="1">
        <v>739364</v>
      </c>
      <c r="AG1206" s="1">
        <v>0</v>
      </c>
      <c r="AH1206" s="1">
        <v>0</v>
      </c>
      <c r="AI1206" s="1">
        <v>0</v>
      </c>
      <c r="AJ1206" t="s">
        <v>67</v>
      </c>
      <c r="AM1206" t="s">
        <v>68</v>
      </c>
      <c r="AS1206">
        <v>325</v>
      </c>
      <c r="AT1206">
        <v>325</v>
      </c>
      <c r="AU1206">
        <v>39625</v>
      </c>
      <c r="AV1206">
        <v>0</v>
      </c>
      <c r="AX1206">
        <v>51425</v>
      </c>
      <c r="AY1206">
        <v>74979425</v>
      </c>
      <c r="AZ1206" t="s">
        <v>70</v>
      </c>
      <c r="BA1206">
        <v>45716</v>
      </c>
      <c r="BB1206" t="s">
        <v>255</v>
      </c>
      <c r="BC1206" t="s">
        <v>2032</v>
      </c>
      <c r="BD1206" t="s">
        <v>2033</v>
      </c>
    </row>
    <row r="1207" spans="1:56" x14ac:dyDescent="0.25">
      <c r="A1207" t="str">
        <f>OP[[#This Row],[CODIGO_OP]]&amp;OP[[#This Row],[Rubro]]</f>
        <v>74979525-10-NC-3603-1300-20-20305C-3603025-02</v>
      </c>
      <c r="B1207" t="str">
        <f>OP[[#This Row],[CODIGO_CRP]]&amp;OP[[#This Row],[Rubro]]</f>
        <v>39325-10-NC-3603-1300-20-20305C-3603025-02</v>
      </c>
      <c r="C1207" t="str">
        <f>OP[[#This Row],[CODIGO_CDP]]&amp;OP[[#This Row],[Rubro]]</f>
        <v>1625-10-NC-3603-1300-20-20305C-3603025-02</v>
      </c>
      <c r="D1207" t="str">
        <f>_xlfn.CONCAT(MID(OP[[#This Row],[Numero Documento]],1,10),"-",RIGHT(OP[[#This Row],[Dependencia]],2),"-",MID(OP[[#This Row],[Fuente]],1,1))</f>
        <v>74979525-10-N</v>
      </c>
      <c r="E1207" t="str">
        <f>_xlfn.CONCAT(MID(OP[[#This Row],[Compromisos]],1,10),"-",RIGHT(OP[[#This Row],[Dependencia]],2),"-",MID(OP[[#This Row],[Fuente]],1,1))</f>
        <v>39325-10-N</v>
      </c>
      <c r="F1207" t="str">
        <f>_xlfn.CONCAT(MID(OP[[#This Row],[CDP]],1,10),"-",RIGHT(OP[[#This Row],[Dependencia]],2),"-",MID(OP[[#This Row],[Fuente]],1,1))</f>
        <v>1625-10-N</v>
      </c>
      <c r="G1207" t="s">
        <v>2543</v>
      </c>
      <c r="H1207">
        <v>45734</v>
      </c>
      <c r="I1207">
        <v>45736.195983796293</v>
      </c>
      <c r="J1207" t="s">
        <v>51</v>
      </c>
      <c r="K1207" s="1">
        <v>252632</v>
      </c>
      <c r="L1207" s="1">
        <v>0</v>
      </c>
      <c r="M1207" s="1">
        <v>252632</v>
      </c>
      <c r="N1207" t="s">
        <v>52</v>
      </c>
      <c r="O1207" t="s">
        <v>53</v>
      </c>
      <c r="P1207" t="s">
        <v>169</v>
      </c>
      <c r="Q1207">
        <v>11315001</v>
      </c>
      <c r="R1207" t="s">
        <v>297</v>
      </c>
      <c r="S1207" t="s">
        <v>56</v>
      </c>
      <c r="T1207" t="s">
        <v>57</v>
      </c>
      <c r="U1207" s="3" t="s">
        <v>298</v>
      </c>
      <c r="V1207" t="s">
        <v>59</v>
      </c>
      <c r="W1207">
        <v>890903938</v>
      </c>
      <c r="X1207" t="s">
        <v>86</v>
      </c>
      <c r="Y1207">
        <v>923210</v>
      </c>
      <c r="Z1207" t="s">
        <v>61</v>
      </c>
      <c r="AA1207" t="s">
        <v>62</v>
      </c>
      <c r="AB1207" t="s">
        <v>63</v>
      </c>
      <c r="AC1207" t="s">
        <v>172</v>
      </c>
      <c r="AD1207" t="s">
        <v>173</v>
      </c>
      <c r="AE1207" t="s">
        <v>66</v>
      </c>
      <c r="AF1207" s="1">
        <v>252632</v>
      </c>
      <c r="AG1207" s="1">
        <v>0</v>
      </c>
      <c r="AH1207" s="1">
        <v>0</v>
      </c>
      <c r="AI1207" s="1">
        <v>0</v>
      </c>
      <c r="AJ1207" t="s">
        <v>67</v>
      </c>
      <c r="AM1207" t="s">
        <v>68</v>
      </c>
      <c r="AS1207">
        <v>1625</v>
      </c>
      <c r="AT1207">
        <v>1625</v>
      </c>
      <c r="AU1207">
        <v>39325</v>
      </c>
      <c r="AV1207">
        <v>0</v>
      </c>
      <c r="AX1207">
        <v>51525</v>
      </c>
      <c r="AY1207">
        <v>74979525</v>
      </c>
      <c r="AZ1207" t="s">
        <v>70</v>
      </c>
      <c r="BA1207">
        <v>45716</v>
      </c>
      <c r="BB1207" t="s">
        <v>255</v>
      </c>
      <c r="BC1207" t="s">
        <v>2027</v>
      </c>
      <c r="BD1207" t="s">
        <v>2028</v>
      </c>
    </row>
    <row r="1208" spans="1:56" x14ac:dyDescent="0.25">
      <c r="A1208" t="str">
        <f>OP[[#This Row],[CODIGO_OP]]&amp;OP[[#This Row],[Rubro]]</f>
        <v>74979625-38-NC-3603-1300-20-20305C-3603025-02</v>
      </c>
      <c r="B1208" t="str">
        <f>OP[[#This Row],[CODIGO_CRP]]&amp;OP[[#This Row],[Rubro]]</f>
        <v>40325-38-NC-3603-1300-20-20305C-3603025-02</v>
      </c>
      <c r="C1208" t="str">
        <f>OP[[#This Row],[CODIGO_CDP]]&amp;OP[[#This Row],[Rubro]]</f>
        <v>325-38-NC-3603-1300-20-20305C-3603025-02</v>
      </c>
      <c r="D1208" t="str">
        <f>_xlfn.CONCAT(MID(OP[[#This Row],[Numero Documento]],1,10),"-",RIGHT(OP[[#This Row],[Dependencia]],2),"-",MID(OP[[#This Row],[Fuente]],1,1))</f>
        <v>74979625-38-N</v>
      </c>
      <c r="E1208" t="str">
        <f>_xlfn.CONCAT(MID(OP[[#This Row],[Compromisos]],1,10),"-",RIGHT(OP[[#This Row],[Dependencia]],2),"-",MID(OP[[#This Row],[Fuente]],1,1))</f>
        <v>40325-38-N</v>
      </c>
      <c r="F1208" t="str">
        <f>_xlfn.CONCAT(MID(OP[[#This Row],[CDP]],1,10),"-",RIGHT(OP[[#This Row],[Dependencia]],2),"-",MID(OP[[#This Row],[Fuente]],1,1))</f>
        <v>325-38-N</v>
      </c>
      <c r="G1208" t="s">
        <v>2551</v>
      </c>
      <c r="H1208">
        <v>45734</v>
      </c>
      <c r="I1208">
        <v>45736.197500000002</v>
      </c>
      <c r="J1208" t="s">
        <v>51</v>
      </c>
      <c r="K1208" s="1">
        <v>628651</v>
      </c>
      <c r="L1208" s="1">
        <v>0</v>
      </c>
      <c r="M1208" s="1">
        <v>628651</v>
      </c>
      <c r="N1208" t="s">
        <v>52</v>
      </c>
      <c r="O1208" t="s">
        <v>53</v>
      </c>
      <c r="P1208" t="s">
        <v>169</v>
      </c>
      <c r="Q1208">
        <v>11315001</v>
      </c>
      <c r="R1208" t="s">
        <v>297</v>
      </c>
      <c r="S1208" t="s">
        <v>56</v>
      </c>
      <c r="T1208" t="s">
        <v>57</v>
      </c>
      <c r="U1208" s="3" t="s">
        <v>298</v>
      </c>
      <c r="V1208" t="s">
        <v>59</v>
      </c>
      <c r="W1208">
        <v>890903938</v>
      </c>
      <c r="X1208" t="s">
        <v>86</v>
      </c>
      <c r="Y1208">
        <v>923238</v>
      </c>
      <c r="Z1208" t="s">
        <v>254</v>
      </c>
      <c r="AA1208" t="s">
        <v>62</v>
      </c>
      <c r="AB1208" t="s">
        <v>63</v>
      </c>
      <c r="AC1208" t="s">
        <v>172</v>
      </c>
      <c r="AD1208" t="s">
        <v>173</v>
      </c>
      <c r="AE1208" t="s">
        <v>66</v>
      </c>
      <c r="AF1208" s="1">
        <v>628651</v>
      </c>
      <c r="AG1208" s="1">
        <v>0</v>
      </c>
      <c r="AH1208" s="1">
        <v>0</v>
      </c>
      <c r="AI1208" s="1">
        <v>0</v>
      </c>
      <c r="AJ1208" t="s">
        <v>67</v>
      </c>
      <c r="AM1208" t="s">
        <v>68</v>
      </c>
      <c r="AS1208">
        <v>325</v>
      </c>
      <c r="AT1208">
        <v>325</v>
      </c>
      <c r="AU1208">
        <v>40325</v>
      </c>
      <c r="AV1208">
        <v>0</v>
      </c>
      <c r="AX1208">
        <v>51625</v>
      </c>
      <c r="AY1208">
        <v>74979625</v>
      </c>
      <c r="AZ1208" t="s">
        <v>70</v>
      </c>
      <c r="BA1208">
        <v>45719</v>
      </c>
      <c r="BB1208" t="s">
        <v>255</v>
      </c>
      <c r="BC1208" t="s">
        <v>2052</v>
      </c>
      <c r="BD1208" t="s">
        <v>2053</v>
      </c>
    </row>
    <row r="1209" spans="1:56" x14ac:dyDescent="0.25">
      <c r="A1209" t="str">
        <f>OP[[#This Row],[CODIGO_OP]]&amp;OP[[#This Row],[Rubro]]</f>
        <v>74979725-38-NC-3603-1300-20-20305C-3603025-02</v>
      </c>
      <c r="B1209" t="str">
        <f>OP[[#This Row],[CODIGO_CRP]]&amp;OP[[#This Row],[Rubro]]</f>
        <v>43925-38-NC-3603-1300-20-20305C-3603025-02</v>
      </c>
      <c r="C1209" t="str">
        <f>OP[[#This Row],[CODIGO_CDP]]&amp;OP[[#This Row],[Rubro]]</f>
        <v>325-38-NC-3603-1300-20-20305C-3603025-02</v>
      </c>
      <c r="D1209" t="str">
        <f>_xlfn.CONCAT(MID(OP[[#This Row],[Numero Documento]],1,10),"-",RIGHT(OP[[#This Row],[Dependencia]],2),"-",MID(OP[[#This Row],[Fuente]],1,1))</f>
        <v>74979725-38-N</v>
      </c>
      <c r="E1209" t="str">
        <f>_xlfn.CONCAT(MID(OP[[#This Row],[Compromisos]],1,10),"-",RIGHT(OP[[#This Row],[Dependencia]],2),"-",MID(OP[[#This Row],[Fuente]],1,1))</f>
        <v>43925-38-N</v>
      </c>
      <c r="F1209" t="str">
        <f>_xlfn.CONCAT(MID(OP[[#This Row],[CDP]],1,10),"-",RIGHT(OP[[#This Row],[Dependencia]],2),"-",MID(OP[[#This Row],[Fuente]],1,1))</f>
        <v>325-38-N</v>
      </c>
      <c r="G1209" t="s">
        <v>2588</v>
      </c>
      <c r="H1209">
        <v>45734</v>
      </c>
      <c r="I1209">
        <v>45736.198194444441</v>
      </c>
      <c r="J1209" t="s">
        <v>51</v>
      </c>
      <c r="K1209" s="1">
        <v>519029</v>
      </c>
      <c r="L1209" s="1">
        <v>0</v>
      </c>
      <c r="M1209" s="1">
        <v>519029</v>
      </c>
      <c r="N1209" t="s">
        <v>52</v>
      </c>
      <c r="O1209" t="s">
        <v>53</v>
      </c>
      <c r="P1209" t="s">
        <v>169</v>
      </c>
      <c r="Q1209">
        <v>11315001</v>
      </c>
      <c r="R1209" t="s">
        <v>297</v>
      </c>
      <c r="S1209" t="s">
        <v>56</v>
      </c>
      <c r="T1209" t="s">
        <v>57</v>
      </c>
      <c r="U1209" s="3" t="s">
        <v>298</v>
      </c>
      <c r="V1209" t="s">
        <v>59</v>
      </c>
      <c r="W1209">
        <v>890903938</v>
      </c>
      <c r="X1209" t="s">
        <v>86</v>
      </c>
      <c r="Y1209">
        <v>923238</v>
      </c>
      <c r="Z1209" t="s">
        <v>254</v>
      </c>
      <c r="AA1209" t="s">
        <v>62</v>
      </c>
      <c r="AB1209" t="s">
        <v>63</v>
      </c>
      <c r="AC1209" t="s">
        <v>172</v>
      </c>
      <c r="AD1209" t="s">
        <v>173</v>
      </c>
      <c r="AE1209" t="s">
        <v>66</v>
      </c>
      <c r="AF1209" s="1">
        <v>519029</v>
      </c>
      <c r="AG1209" s="1">
        <v>0</v>
      </c>
      <c r="AH1209" s="1">
        <v>0</v>
      </c>
      <c r="AI1209" s="1">
        <v>0</v>
      </c>
      <c r="AJ1209" t="s">
        <v>67</v>
      </c>
      <c r="AM1209" t="s">
        <v>68</v>
      </c>
      <c r="AS1209">
        <v>325</v>
      </c>
      <c r="AT1209">
        <v>325</v>
      </c>
      <c r="AU1209">
        <v>43925</v>
      </c>
      <c r="AV1209">
        <v>0</v>
      </c>
      <c r="AX1209">
        <v>51725</v>
      </c>
      <c r="AY1209">
        <v>74979725</v>
      </c>
      <c r="AZ1209" t="s">
        <v>70</v>
      </c>
      <c r="BA1209">
        <v>45721</v>
      </c>
      <c r="BB1209" t="s">
        <v>255</v>
      </c>
      <c r="BC1209" t="s">
        <v>2163</v>
      </c>
      <c r="BD1209" t="s">
        <v>2164</v>
      </c>
    </row>
    <row r="1210" spans="1:56" x14ac:dyDescent="0.25">
      <c r="A1210" t="str">
        <f>OP[[#This Row],[CODIGO_OP]]&amp;OP[[#This Row],[Rubro]]</f>
        <v>74979825-10-NC-3603-1300-20-20305C-3603025-02</v>
      </c>
      <c r="B1210" t="str">
        <f>OP[[#This Row],[CODIGO_CRP]]&amp;OP[[#This Row],[Rubro]]</f>
        <v>54325-10-NC-3603-1300-20-20305C-3603025-02</v>
      </c>
      <c r="C1210" t="str">
        <f>OP[[#This Row],[CODIGO_CDP]]&amp;OP[[#This Row],[Rubro]]</f>
        <v>1625-10-NC-3603-1300-20-20305C-3603025-02</v>
      </c>
      <c r="D1210" t="str">
        <f>_xlfn.CONCAT(MID(OP[[#This Row],[Numero Documento]],1,10),"-",RIGHT(OP[[#This Row],[Dependencia]],2),"-",MID(OP[[#This Row],[Fuente]],1,1))</f>
        <v>74979825-10-N</v>
      </c>
      <c r="E1210" t="str">
        <f>_xlfn.CONCAT(MID(OP[[#This Row],[Compromisos]],1,10),"-",RIGHT(OP[[#This Row],[Dependencia]],2),"-",MID(OP[[#This Row],[Fuente]],1,1))</f>
        <v>54325-10-N</v>
      </c>
      <c r="F1210" t="str">
        <f>_xlfn.CONCAT(MID(OP[[#This Row],[CDP]],1,10),"-",RIGHT(OP[[#This Row],[Dependencia]],2),"-",MID(OP[[#This Row],[Fuente]],1,1))</f>
        <v>1625-10-N</v>
      </c>
      <c r="G1210" t="s">
        <v>2655</v>
      </c>
      <c r="H1210">
        <v>45734</v>
      </c>
      <c r="I1210">
        <v>45736.196956018517</v>
      </c>
      <c r="J1210" t="s">
        <v>51</v>
      </c>
      <c r="K1210" s="1">
        <v>173010</v>
      </c>
      <c r="L1210" s="1">
        <v>0</v>
      </c>
      <c r="M1210" s="1">
        <v>173010</v>
      </c>
      <c r="N1210" t="s">
        <v>52</v>
      </c>
      <c r="O1210" t="s">
        <v>53</v>
      </c>
      <c r="P1210" t="s">
        <v>169</v>
      </c>
      <c r="Q1210">
        <v>11315001</v>
      </c>
      <c r="R1210" t="s">
        <v>297</v>
      </c>
      <c r="S1210" t="s">
        <v>56</v>
      </c>
      <c r="T1210" t="s">
        <v>57</v>
      </c>
      <c r="U1210" s="3" t="s">
        <v>298</v>
      </c>
      <c r="V1210" t="s">
        <v>59</v>
      </c>
      <c r="W1210">
        <v>890903938</v>
      </c>
      <c r="X1210" t="s">
        <v>86</v>
      </c>
      <c r="Y1210">
        <v>923210</v>
      </c>
      <c r="Z1210" t="s">
        <v>61</v>
      </c>
      <c r="AA1210" t="s">
        <v>62</v>
      </c>
      <c r="AB1210" t="s">
        <v>63</v>
      </c>
      <c r="AC1210" t="s">
        <v>172</v>
      </c>
      <c r="AD1210" t="s">
        <v>173</v>
      </c>
      <c r="AE1210" t="s">
        <v>66</v>
      </c>
      <c r="AF1210" s="1">
        <v>173010</v>
      </c>
      <c r="AG1210" s="1">
        <v>0</v>
      </c>
      <c r="AH1210" s="1">
        <v>0</v>
      </c>
      <c r="AI1210" s="1">
        <v>0</v>
      </c>
      <c r="AJ1210" t="s">
        <v>67</v>
      </c>
      <c r="AM1210" t="s">
        <v>68</v>
      </c>
      <c r="AS1210">
        <v>1625</v>
      </c>
      <c r="AT1210">
        <v>1625</v>
      </c>
      <c r="AU1210">
        <v>54325</v>
      </c>
      <c r="AV1210">
        <v>0</v>
      </c>
      <c r="AX1210">
        <v>51825</v>
      </c>
      <c r="AY1210">
        <v>74979825</v>
      </c>
      <c r="AZ1210" t="s">
        <v>70</v>
      </c>
      <c r="BA1210">
        <v>45730</v>
      </c>
      <c r="BB1210" t="s">
        <v>255</v>
      </c>
      <c r="BC1210" t="s">
        <v>2406</v>
      </c>
      <c r="BD1210" t="s">
        <v>2407</v>
      </c>
    </row>
    <row r="1211" spans="1:56" x14ac:dyDescent="0.25">
      <c r="A1211" t="str">
        <f>OP[[#This Row],[CODIGO_OP]]&amp;OP[[#This Row],[Rubro]]</f>
        <v>74979925-84-NC-3603-1300-20-20305C-3603033-02</v>
      </c>
      <c r="B1211" t="str">
        <f>OP[[#This Row],[CODIGO_CRP]]&amp;OP[[#This Row],[Rubro]]</f>
        <v>50625-84-NC-3603-1300-20-20305C-3603033-02</v>
      </c>
      <c r="C1211" t="str">
        <f>OP[[#This Row],[CODIGO_CDP]]&amp;OP[[#This Row],[Rubro]]</f>
        <v>3425-84-NC-3603-1300-20-20305C-3603033-02</v>
      </c>
      <c r="D1211" t="str">
        <f>_xlfn.CONCAT(MID(OP[[#This Row],[Numero Documento]],1,10),"-",RIGHT(OP[[#This Row],[Dependencia]],2),"-",MID(OP[[#This Row],[Fuente]],1,1))</f>
        <v>74979925-84-N</v>
      </c>
      <c r="E1211" t="str">
        <f>_xlfn.CONCAT(MID(OP[[#This Row],[Compromisos]],1,10),"-",RIGHT(OP[[#This Row],[Dependencia]],2),"-",MID(OP[[#This Row],[Fuente]],1,1))</f>
        <v>50625-84-N</v>
      </c>
      <c r="F1211" t="str">
        <f>_xlfn.CONCAT(MID(OP[[#This Row],[CDP]],1,10),"-",RIGHT(OP[[#This Row],[Dependencia]],2),"-",MID(OP[[#This Row],[Fuente]],1,1))</f>
        <v>3425-84-N</v>
      </c>
      <c r="G1211" t="s">
        <v>2618</v>
      </c>
      <c r="H1211">
        <v>45734</v>
      </c>
      <c r="I1211">
        <v>45736.202013888891</v>
      </c>
      <c r="J1211" t="s">
        <v>51</v>
      </c>
      <c r="K1211" s="1">
        <v>404493</v>
      </c>
      <c r="L1211" s="1">
        <v>0</v>
      </c>
      <c r="M1211" s="1">
        <v>404493</v>
      </c>
      <c r="N1211" t="s">
        <v>52</v>
      </c>
      <c r="O1211" t="s">
        <v>53</v>
      </c>
      <c r="P1211" t="s">
        <v>169</v>
      </c>
      <c r="Q1211">
        <v>40783907</v>
      </c>
      <c r="R1211" t="s">
        <v>302</v>
      </c>
      <c r="S1211" t="s">
        <v>56</v>
      </c>
      <c r="T1211" t="s">
        <v>57</v>
      </c>
      <c r="U1211" s="3" t="s">
        <v>303</v>
      </c>
      <c r="V1211" t="s">
        <v>59</v>
      </c>
      <c r="W1211">
        <v>860003020</v>
      </c>
      <c r="X1211" t="s">
        <v>212</v>
      </c>
      <c r="Y1211">
        <v>923284</v>
      </c>
      <c r="Z1211" t="s">
        <v>2125</v>
      </c>
      <c r="AA1211" t="s">
        <v>305</v>
      </c>
      <c r="AB1211" t="s">
        <v>306</v>
      </c>
      <c r="AC1211" t="s">
        <v>172</v>
      </c>
      <c r="AD1211" t="s">
        <v>173</v>
      </c>
      <c r="AE1211" t="s">
        <v>66</v>
      </c>
      <c r="AF1211" s="1">
        <v>404493</v>
      </c>
      <c r="AG1211" s="1">
        <v>0</v>
      </c>
      <c r="AH1211" s="1">
        <v>0</v>
      </c>
      <c r="AI1211" s="1">
        <v>0</v>
      </c>
      <c r="AJ1211" t="s">
        <v>67</v>
      </c>
      <c r="AM1211" t="s">
        <v>68</v>
      </c>
      <c r="AS1211">
        <v>3425</v>
      </c>
      <c r="AT1211">
        <v>3425</v>
      </c>
      <c r="AU1211">
        <v>50625</v>
      </c>
      <c r="AV1211">
        <v>0</v>
      </c>
      <c r="AX1211">
        <v>51925</v>
      </c>
      <c r="AY1211">
        <v>74979925</v>
      </c>
      <c r="AZ1211" t="s">
        <v>70</v>
      </c>
      <c r="BA1211">
        <v>45728</v>
      </c>
      <c r="BB1211" t="s">
        <v>255</v>
      </c>
      <c r="BC1211" t="s">
        <v>2288</v>
      </c>
      <c r="BD1211" t="s">
        <v>2289</v>
      </c>
    </row>
    <row r="1212" spans="1:56" x14ac:dyDescent="0.25">
      <c r="A1212" t="str">
        <f>OP[[#This Row],[CODIGO_OP]]&amp;OP[[#This Row],[Rubro]]</f>
        <v>74980025-28-NC-3603-1300-20-20305C-3603033-02</v>
      </c>
      <c r="B1212" t="str">
        <f>OP[[#This Row],[CODIGO_CRP]]&amp;OP[[#This Row],[Rubro]]</f>
        <v>52525-28-NC-3603-1300-20-20305C-3603033-02</v>
      </c>
      <c r="C1212" t="str">
        <f>OP[[#This Row],[CODIGO_CDP]]&amp;OP[[#This Row],[Rubro]]</f>
        <v>3425-28-NC-3603-1300-20-20305C-3603033-02</v>
      </c>
      <c r="D1212" t="str">
        <f>_xlfn.CONCAT(MID(OP[[#This Row],[Numero Documento]],1,10),"-",RIGHT(OP[[#This Row],[Dependencia]],2),"-",MID(OP[[#This Row],[Fuente]],1,1))</f>
        <v>74980025-28-N</v>
      </c>
      <c r="E1212" t="str">
        <f>_xlfn.CONCAT(MID(OP[[#This Row],[Compromisos]],1,10),"-",RIGHT(OP[[#This Row],[Dependencia]],2),"-",MID(OP[[#This Row],[Fuente]],1,1))</f>
        <v>52525-28-N</v>
      </c>
      <c r="F1212" t="str">
        <f>_xlfn.CONCAT(MID(OP[[#This Row],[CDP]],1,10),"-",RIGHT(OP[[#This Row],[Dependencia]],2),"-",MID(OP[[#This Row],[Fuente]],1,1))</f>
        <v>3425-28-N</v>
      </c>
      <c r="G1212" t="s">
        <v>2637</v>
      </c>
      <c r="H1212">
        <v>45734</v>
      </c>
      <c r="I1212">
        <v>45736.200902777775</v>
      </c>
      <c r="J1212" t="s">
        <v>51</v>
      </c>
      <c r="K1212" s="1">
        <v>299536</v>
      </c>
      <c r="L1212" s="1">
        <v>0</v>
      </c>
      <c r="M1212" s="1">
        <v>299536</v>
      </c>
      <c r="N1212" t="s">
        <v>52</v>
      </c>
      <c r="O1212" t="s">
        <v>53</v>
      </c>
      <c r="P1212" t="s">
        <v>169</v>
      </c>
      <c r="Q1212">
        <v>40783907</v>
      </c>
      <c r="R1212" t="s">
        <v>302</v>
      </c>
      <c r="S1212" t="s">
        <v>56</v>
      </c>
      <c r="T1212" t="s">
        <v>57</v>
      </c>
      <c r="U1212" s="3" t="s">
        <v>303</v>
      </c>
      <c r="V1212" t="s">
        <v>59</v>
      </c>
      <c r="W1212">
        <v>860003020</v>
      </c>
      <c r="X1212" t="s">
        <v>212</v>
      </c>
      <c r="Y1212">
        <v>923228</v>
      </c>
      <c r="Z1212" t="s">
        <v>304</v>
      </c>
      <c r="AA1212" t="s">
        <v>305</v>
      </c>
      <c r="AB1212" t="s">
        <v>306</v>
      </c>
      <c r="AC1212" t="s">
        <v>172</v>
      </c>
      <c r="AD1212" t="s">
        <v>173</v>
      </c>
      <c r="AE1212" t="s">
        <v>66</v>
      </c>
      <c r="AF1212" s="1">
        <v>299536</v>
      </c>
      <c r="AG1212" s="1">
        <v>0</v>
      </c>
      <c r="AH1212" s="1">
        <v>0</v>
      </c>
      <c r="AI1212" s="1">
        <v>0</v>
      </c>
      <c r="AJ1212" t="s">
        <v>67</v>
      </c>
      <c r="AM1212" t="s">
        <v>68</v>
      </c>
      <c r="AS1212">
        <v>3425</v>
      </c>
      <c r="AT1212">
        <v>3425</v>
      </c>
      <c r="AU1212">
        <v>52525</v>
      </c>
      <c r="AV1212">
        <v>0</v>
      </c>
      <c r="AX1212">
        <v>52025</v>
      </c>
      <c r="AY1212">
        <v>74980025</v>
      </c>
      <c r="AZ1212" t="s">
        <v>70</v>
      </c>
      <c r="BA1212">
        <v>45729</v>
      </c>
      <c r="BB1212" t="s">
        <v>255</v>
      </c>
      <c r="BC1212" t="s">
        <v>2350</v>
      </c>
      <c r="BD1212" t="s">
        <v>2351</v>
      </c>
    </row>
    <row r="1213" spans="1:56" x14ac:dyDescent="0.25">
      <c r="A1213" t="str">
        <f>OP[[#This Row],[CODIGO_OP]]&amp;OP[[#This Row],[Rubro]]</f>
        <v>74980125-38-NC-3603-1300-20-20305C-3603025-02</v>
      </c>
      <c r="B1213" t="str">
        <f>OP[[#This Row],[CODIGO_CRP]]&amp;OP[[#This Row],[Rubro]]</f>
        <v>41625-38-NC-3603-1300-20-20305C-3603025-02</v>
      </c>
      <c r="C1213" t="str">
        <f>OP[[#This Row],[CODIGO_CDP]]&amp;OP[[#This Row],[Rubro]]</f>
        <v>325-38-NC-3603-1300-20-20305C-3603025-02</v>
      </c>
      <c r="D1213" t="str">
        <f>_xlfn.CONCAT(MID(OP[[#This Row],[Numero Documento]],1,10),"-",RIGHT(OP[[#This Row],[Dependencia]],2),"-",MID(OP[[#This Row],[Fuente]],1,1))</f>
        <v>74980125-38-N</v>
      </c>
      <c r="E1213" t="str">
        <f>_xlfn.CONCAT(MID(OP[[#This Row],[Compromisos]],1,10),"-",RIGHT(OP[[#This Row],[Dependencia]],2),"-",MID(OP[[#This Row],[Fuente]],1,1))</f>
        <v>41625-38-N</v>
      </c>
      <c r="F1213" t="str">
        <f>_xlfn.CONCAT(MID(OP[[#This Row],[CDP]],1,10),"-",RIGHT(OP[[#This Row],[Dependencia]],2),"-",MID(OP[[#This Row],[Fuente]],1,1))</f>
        <v>325-38-N</v>
      </c>
      <c r="G1213" t="s">
        <v>2564</v>
      </c>
      <c r="H1213">
        <v>45734</v>
      </c>
      <c r="I1213">
        <v>45736.203229166669</v>
      </c>
      <c r="J1213" t="s">
        <v>51</v>
      </c>
      <c r="K1213" s="1">
        <v>1006792</v>
      </c>
      <c r="L1213" s="1">
        <v>0</v>
      </c>
      <c r="M1213" s="1">
        <v>1006792</v>
      </c>
      <c r="N1213" t="s">
        <v>52</v>
      </c>
      <c r="O1213" t="s">
        <v>53</v>
      </c>
      <c r="P1213" t="s">
        <v>169</v>
      </c>
      <c r="Q1213">
        <v>52425990</v>
      </c>
      <c r="R1213" t="s">
        <v>278</v>
      </c>
      <c r="S1213" t="s">
        <v>56</v>
      </c>
      <c r="T1213" t="s">
        <v>57</v>
      </c>
      <c r="U1213" s="3" t="s">
        <v>279</v>
      </c>
      <c r="V1213" t="s">
        <v>59</v>
      </c>
      <c r="W1213">
        <v>860007335</v>
      </c>
      <c r="X1213" t="s">
        <v>201</v>
      </c>
      <c r="Y1213">
        <v>923238</v>
      </c>
      <c r="Z1213" t="s">
        <v>254</v>
      </c>
      <c r="AA1213" t="s">
        <v>62</v>
      </c>
      <c r="AB1213" t="s">
        <v>63</v>
      </c>
      <c r="AC1213" t="s">
        <v>172</v>
      </c>
      <c r="AD1213" t="s">
        <v>173</v>
      </c>
      <c r="AE1213" t="s">
        <v>66</v>
      </c>
      <c r="AF1213" s="1">
        <v>1006792</v>
      </c>
      <c r="AG1213" s="1">
        <v>0</v>
      </c>
      <c r="AH1213" s="1">
        <v>0</v>
      </c>
      <c r="AI1213" s="1">
        <v>0</v>
      </c>
      <c r="AJ1213" t="s">
        <v>67</v>
      </c>
      <c r="AM1213" t="s">
        <v>68</v>
      </c>
      <c r="AS1213">
        <v>325</v>
      </c>
      <c r="AT1213">
        <v>325</v>
      </c>
      <c r="AU1213">
        <v>41625</v>
      </c>
      <c r="AV1213">
        <v>0</v>
      </c>
      <c r="AX1213">
        <v>52125</v>
      </c>
      <c r="AY1213">
        <v>74980125</v>
      </c>
      <c r="AZ1213" t="s">
        <v>70</v>
      </c>
      <c r="BA1213">
        <v>45719</v>
      </c>
      <c r="BB1213" t="s">
        <v>255</v>
      </c>
      <c r="BC1213" t="s">
        <v>2091</v>
      </c>
      <c r="BD1213" t="s">
        <v>2092</v>
      </c>
    </row>
    <row r="1214" spans="1:56" x14ac:dyDescent="0.25">
      <c r="A1214" t="str">
        <f>OP[[#This Row],[CODIGO_OP]]&amp;OP[[#This Row],[Rubro]]</f>
        <v>74980225-10-NC-3603-1300-20-20305C-3603025-02</v>
      </c>
      <c r="B1214" t="str">
        <f>OP[[#This Row],[CODIGO_CRP]]&amp;OP[[#This Row],[Rubro]]</f>
        <v>50025-10-NC-3603-1300-20-20305C-3603025-02</v>
      </c>
      <c r="C1214" t="str">
        <f>OP[[#This Row],[CODIGO_CDP]]&amp;OP[[#This Row],[Rubro]]</f>
        <v>1625-10-NC-3603-1300-20-20305C-3603025-02</v>
      </c>
      <c r="D1214" t="str">
        <f>_xlfn.CONCAT(MID(OP[[#This Row],[Numero Documento]],1,10),"-",RIGHT(OP[[#This Row],[Dependencia]],2),"-",MID(OP[[#This Row],[Fuente]],1,1))</f>
        <v>74980225-10-N</v>
      </c>
      <c r="E1214" t="str">
        <f>_xlfn.CONCAT(MID(OP[[#This Row],[Compromisos]],1,10),"-",RIGHT(OP[[#This Row],[Dependencia]],2),"-",MID(OP[[#This Row],[Fuente]],1,1))</f>
        <v>50025-10-N</v>
      </c>
      <c r="F1214" t="str">
        <f>_xlfn.CONCAT(MID(OP[[#This Row],[CDP]],1,10),"-",RIGHT(OP[[#This Row],[Dependencia]],2),"-",MID(OP[[#This Row],[Fuente]],1,1))</f>
        <v>1625-10-N</v>
      </c>
      <c r="G1214" t="s">
        <v>2612</v>
      </c>
      <c r="H1214">
        <v>45734</v>
      </c>
      <c r="I1214">
        <v>45736.195717592593</v>
      </c>
      <c r="J1214" t="s">
        <v>51</v>
      </c>
      <c r="K1214" s="1">
        <v>319414</v>
      </c>
      <c r="L1214" s="1">
        <v>0</v>
      </c>
      <c r="M1214" s="1">
        <v>319414</v>
      </c>
      <c r="N1214" t="s">
        <v>52</v>
      </c>
      <c r="O1214" t="s">
        <v>53</v>
      </c>
      <c r="P1214" t="s">
        <v>169</v>
      </c>
      <c r="Q1214">
        <v>52729006</v>
      </c>
      <c r="R1214" t="s">
        <v>2266</v>
      </c>
      <c r="S1214" t="s">
        <v>56</v>
      </c>
      <c r="T1214" t="s">
        <v>57</v>
      </c>
      <c r="U1214" s="3" t="s">
        <v>2267</v>
      </c>
      <c r="V1214" t="s">
        <v>59</v>
      </c>
      <c r="W1214">
        <v>890903938</v>
      </c>
      <c r="X1214" t="s">
        <v>86</v>
      </c>
      <c r="Y1214">
        <v>923210</v>
      </c>
      <c r="Z1214" t="s">
        <v>61</v>
      </c>
      <c r="AA1214" t="s">
        <v>62</v>
      </c>
      <c r="AB1214" t="s">
        <v>63</v>
      </c>
      <c r="AC1214" t="s">
        <v>172</v>
      </c>
      <c r="AD1214" t="s">
        <v>173</v>
      </c>
      <c r="AE1214" t="s">
        <v>66</v>
      </c>
      <c r="AF1214" s="1">
        <v>319414</v>
      </c>
      <c r="AG1214" s="1">
        <v>0</v>
      </c>
      <c r="AH1214" s="1">
        <v>0</v>
      </c>
      <c r="AI1214" s="1">
        <v>0</v>
      </c>
      <c r="AJ1214" t="s">
        <v>67</v>
      </c>
      <c r="AM1214" t="s">
        <v>68</v>
      </c>
      <c r="AS1214">
        <v>1625</v>
      </c>
      <c r="AT1214">
        <v>1625</v>
      </c>
      <c r="AU1214">
        <v>50025</v>
      </c>
      <c r="AV1214">
        <v>0</v>
      </c>
      <c r="AX1214">
        <v>52225</v>
      </c>
      <c r="AY1214">
        <v>74980225</v>
      </c>
      <c r="AZ1214" t="s">
        <v>70</v>
      </c>
      <c r="BA1214">
        <v>45727</v>
      </c>
      <c r="BB1214" t="s">
        <v>255</v>
      </c>
      <c r="BC1214" t="s">
        <v>2269</v>
      </c>
      <c r="BD1214" t="s">
        <v>2270</v>
      </c>
    </row>
    <row r="1215" spans="1:56" x14ac:dyDescent="0.25">
      <c r="A1215" t="str">
        <f>OP[[#This Row],[CODIGO_OP]]&amp;OP[[#This Row],[Rubro]]</f>
        <v>74980325-11-NC-3603-1300-20-20305C-3603025-02</v>
      </c>
      <c r="B1215" t="str">
        <f>OP[[#This Row],[CODIGO_CRP]]&amp;OP[[#This Row],[Rubro]]</f>
        <v>40025-11-NC-3603-1300-20-20305C-3603025-02</v>
      </c>
      <c r="C1215" t="str">
        <f>OP[[#This Row],[CODIGO_CDP]]&amp;OP[[#This Row],[Rubro]]</f>
        <v>925-11-NC-3603-1300-20-20305C-3603025-02</v>
      </c>
      <c r="D1215" t="str">
        <f>_xlfn.CONCAT(MID(OP[[#This Row],[Numero Documento]],1,10),"-",RIGHT(OP[[#This Row],[Dependencia]],2),"-",MID(OP[[#This Row],[Fuente]],1,1))</f>
        <v>74980325-11-N</v>
      </c>
      <c r="E1215" t="str">
        <f>_xlfn.CONCAT(MID(OP[[#This Row],[Compromisos]],1,10),"-",RIGHT(OP[[#This Row],[Dependencia]],2),"-",MID(OP[[#This Row],[Fuente]],1,1))</f>
        <v>40025-11-N</v>
      </c>
      <c r="F1215" t="str">
        <f>_xlfn.CONCAT(MID(OP[[#This Row],[CDP]],1,10),"-",RIGHT(OP[[#This Row],[Dependencia]],2),"-",MID(OP[[#This Row],[Fuente]],1,1))</f>
        <v>925-11-N</v>
      </c>
      <c r="G1215" t="s">
        <v>2548</v>
      </c>
      <c r="H1215">
        <v>45734</v>
      </c>
      <c r="I1215">
        <v>45736.190300925926</v>
      </c>
      <c r="J1215" t="s">
        <v>51</v>
      </c>
      <c r="K1215" s="1">
        <v>232058</v>
      </c>
      <c r="L1215" s="1">
        <v>0</v>
      </c>
      <c r="M1215" s="1">
        <v>232058</v>
      </c>
      <c r="N1215" t="s">
        <v>52</v>
      </c>
      <c r="O1215" t="s">
        <v>53</v>
      </c>
      <c r="P1215" t="s">
        <v>169</v>
      </c>
      <c r="Q1215">
        <v>79359242</v>
      </c>
      <c r="R1215" t="s">
        <v>283</v>
      </c>
      <c r="S1215" t="s">
        <v>56</v>
      </c>
      <c r="T1215" t="s">
        <v>57</v>
      </c>
      <c r="U1215" s="3" t="s">
        <v>284</v>
      </c>
      <c r="V1215" t="s">
        <v>59</v>
      </c>
      <c r="W1215">
        <v>860002964</v>
      </c>
      <c r="X1215" t="s">
        <v>242</v>
      </c>
      <c r="Y1215">
        <v>923211</v>
      </c>
      <c r="Z1215" t="s">
        <v>312</v>
      </c>
      <c r="AA1215" t="s">
        <v>62</v>
      </c>
      <c r="AB1215" t="s">
        <v>63</v>
      </c>
      <c r="AC1215" t="s">
        <v>172</v>
      </c>
      <c r="AD1215" t="s">
        <v>173</v>
      </c>
      <c r="AE1215" t="s">
        <v>66</v>
      </c>
      <c r="AF1215" s="1">
        <v>232058</v>
      </c>
      <c r="AG1215" s="1">
        <v>0</v>
      </c>
      <c r="AH1215" s="1">
        <v>0</v>
      </c>
      <c r="AI1215" s="1">
        <v>0</v>
      </c>
      <c r="AJ1215" t="s">
        <v>67</v>
      </c>
      <c r="AM1215" t="s">
        <v>68</v>
      </c>
      <c r="AS1215">
        <v>925</v>
      </c>
      <c r="AT1215">
        <v>925</v>
      </c>
      <c r="AU1215">
        <v>40025</v>
      </c>
      <c r="AV1215">
        <v>0</v>
      </c>
      <c r="AX1215">
        <v>52325</v>
      </c>
      <c r="AY1215">
        <v>74980325</v>
      </c>
      <c r="AZ1215" t="s">
        <v>70</v>
      </c>
      <c r="BA1215">
        <v>45716</v>
      </c>
      <c r="BB1215" t="s">
        <v>255</v>
      </c>
      <c r="BC1215" t="s">
        <v>2043</v>
      </c>
      <c r="BD1215" t="s">
        <v>2044</v>
      </c>
    </row>
    <row r="1216" spans="1:56" x14ac:dyDescent="0.25">
      <c r="A1216" t="str">
        <f>OP[[#This Row],[CODIGO_OP]]&amp;OP[[#This Row],[Rubro]]</f>
        <v>74980425-10-NC-3603-1300-20-20305C-3603025-02</v>
      </c>
      <c r="B1216" t="str">
        <f>OP[[#This Row],[CODIGO_CRP]]&amp;OP[[#This Row],[Rubro]]</f>
        <v>50225-10-NC-3603-1300-20-20305C-3603025-02</v>
      </c>
      <c r="C1216" t="str">
        <f>OP[[#This Row],[CODIGO_CDP]]&amp;OP[[#This Row],[Rubro]]</f>
        <v>1625-10-NC-3603-1300-20-20305C-3603025-02</v>
      </c>
      <c r="D1216" t="str">
        <f>_xlfn.CONCAT(MID(OP[[#This Row],[Numero Documento]],1,10),"-",RIGHT(OP[[#This Row],[Dependencia]],2),"-",MID(OP[[#This Row],[Fuente]],1,1))</f>
        <v>74980425-10-N</v>
      </c>
      <c r="E1216" t="str">
        <f>_xlfn.CONCAT(MID(OP[[#This Row],[Compromisos]],1,10),"-",RIGHT(OP[[#This Row],[Dependencia]],2),"-",MID(OP[[#This Row],[Fuente]],1,1))</f>
        <v>50225-10-N</v>
      </c>
      <c r="F1216" t="str">
        <f>_xlfn.CONCAT(MID(OP[[#This Row],[CDP]],1,10),"-",RIGHT(OP[[#This Row],[Dependencia]],2),"-",MID(OP[[#This Row],[Fuente]],1,1))</f>
        <v>1625-10-N</v>
      </c>
      <c r="G1216" t="s">
        <v>2614</v>
      </c>
      <c r="H1216">
        <v>45734</v>
      </c>
      <c r="I1216">
        <v>45736.20511574074</v>
      </c>
      <c r="J1216" t="s">
        <v>51</v>
      </c>
      <c r="K1216" s="1">
        <v>384493</v>
      </c>
      <c r="L1216" s="1">
        <v>0</v>
      </c>
      <c r="M1216" s="1">
        <v>384493</v>
      </c>
      <c r="N1216" t="s">
        <v>52</v>
      </c>
      <c r="O1216" t="s">
        <v>53</v>
      </c>
      <c r="P1216" t="s">
        <v>169</v>
      </c>
      <c r="Q1216">
        <v>79646140</v>
      </c>
      <c r="R1216" t="s">
        <v>2274</v>
      </c>
      <c r="S1216" t="s">
        <v>56</v>
      </c>
      <c r="T1216" t="s">
        <v>57</v>
      </c>
      <c r="U1216" s="3" t="s">
        <v>3319</v>
      </c>
      <c r="V1216" t="s">
        <v>59</v>
      </c>
      <c r="W1216">
        <v>860034313</v>
      </c>
      <c r="X1216" t="s">
        <v>97</v>
      </c>
      <c r="Y1216">
        <v>923210</v>
      </c>
      <c r="Z1216" t="s">
        <v>61</v>
      </c>
      <c r="AA1216" t="s">
        <v>62</v>
      </c>
      <c r="AB1216" t="s">
        <v>63</v>
      </c>
      <c r="AC1216" t="s">
        <v>172</v>
      </c>
      <c r="AD1216" t="s">
        <v>173</v>
      </c>
      <c r="AE1216" t="s">
        <v>66</v>
      </c>
      <c r="AF1216" s="1">
        <v>384493</v>
      </c>
      <c r="AG1216" s="1">
        <v>0</v>
      </c>
      <c r="AH1216" s="1">
        <v>0</v>
      </c>
      <c r="AI1216" s="1">
        <v>0</v>
      </c>
      <c r="AJ1216" t="s">
        <v>67</v>
      </c>
      <c r="AM1216" t="s">
        <v>68</v>
      </c>
      <c r="AS1216">
        <v>1625</v>
      </c>
      <c r="AT1216">
        <v>1625</v>
      </c>
      <c r="AU1216">
        <v>50225</v>
      </c>
      <c r="AV1216">
        <v>0</v>
      </c>
      <c r="AX1216">
        <v>52425</v>
      </c>
      <c r="AY1216">
        <v>74980425</v>
      </c>
      <c r="AZ1216" t="s">
        <v>70</v>
      </c>
      <c r="BA1216">
        <v>45727</v>
      </c>
      <c r="BB1216" t="s">
        <v>255</v>
      </c>
      <c r="BC1216" t="s">
        <v>2276</v>
      </c>
      <c r="BD1216" t="s">
        <v>2277</v>
      </c>
    </row>
    <row r="1217" spans="1:56" x14ac:dyDescent="0.25">
      <c r="A1217" t="str">
        <f>OP[[#This Row],[CODIGO_OP]]&amp;OP[[#This Row],[Rubro]]</f>
        <v>74980525-38-NC-3603-1300-20-20305C-3603025-02</v>
      </c>
      <c r="B1217" t="str">
        <f>OP[[#This Row],[CODIGO_CRP]]&amp;OP[[#This Row],[Rubro]]</f>
        <v>41425-38-NC-3603-1300-20-20305C-3603025-02</v>
      </c>
      <c r="C1217" t="str">
        <f>OP[[#This Row],[CODIGO_CDP]]&amp;OP[[#This Row],[Rubro]]</f>
        <v>325-38-NC-3603-1300-20-20305C-3603025-02</v>
      </c>
      <c r="D1217" t="str">
        <f>_xlfn.CONCAT(MID(OP[[#This Row],[Numero Documento]],1,10),"-",RIGHT(OP[[#This Row],[Dependencia]],2),"-",MID(OP[[#This Row],[Fuente]],1,1))</f>
        <v>74980525-38-N</v>
      </c>
      <c r="E1217" t="str">
        <f>_xlfn.CONCAT(MID(OP[[#This Row],[Compromisos]],1,10),"-",RIGHT(OP[[#This Row],[Dependencia]],2),"-",MID(OP[[#This Row],[Fuente]],1,1))</f>
        <v>41425-38-N</v>
      </c>
      <c r="F1217" t="str">
        <f>_xlfn.CONCAT(MID(OP[[#This Row],[CDP]],1,10),"-",RIGHT(OP[[#This Row],[Dependencia]],2),"-",MID(OP[[#This Row],[Fuente]],1,1))</f>
        <v>325-38-N</v>
      </c>
      <c r="G1217" t="s">
        <v>2562</v>
      </c>
      <c r="H1217">
        <v>45734</v>
      </c>
      <c r="I1217">
        <v>45736.177071759259</v>
      </c>
      <c r="J1217" t="s">
        <v>51</v>
      </c>
      <c r="K1217" s="1">
        <v>1104235</v>
      </c>
      <c r="L1217" s="1">
        <v>0</v>
      </c>
      <c r="M1217" s="1">
        <v>1104235</v>
      </c>
      <c r="N1217" t="s">
        <v>52</v>
      </c>
      <c r="O1217" t="s">
        <v>53</v>
      </c>
      <c r="P1217" t="s">
        <v>169</v>
      </c>
      <c r="Q1217">
        <v>80724086</v>
      </c>
      <c r="R1217" t="s">
        <v>252</v>
      </c>
      <c r="S1217" t="s">
        <v>56</v>
      </c>
      <c r="T1217" t="s">
        <v>57</v>
      </c>
      <c r="U1217" s="3" t="s">
        <v>253</v>
      </c>
      <c r="V1217" t="s">
        <v>59</v>
      </c>
      <c r="W1217">
        <v>890903938</v>
      </c>
      <c r="X1217" t="s">
        <v>86</v>
      </c>
      <c r="Y1217">
        <v>923238</v>
      </c>
      <c r="Z1217" t="s">
        <v>254</v>
      </c>
      <c r="AA1217" t="s">
        <v>62</v>
      </c>
      <c r="AB1217" t="s">
        <v>63</v>
      </c>
      <c r="AC1217" t="s">
        <v>172</v>
      </c>
      <c r="AD1217" t="s">
        <v>173</v>
      </c>
      <c r="AE1217" t="s">
        <v>66</v>
      </c>
      <c r="AF1217" s="1">
        <v>1104235</v>
      </c>
      <c r="AG1217" s="1">
        <v>0</v>
      </c>
      <c r="AH1217" s="1">
        <v>0</v>
      </c>
      <c r="AI1217" s="1">
        <v>0</v>
      </c>
      <c r="AJ1217" t="s">
        <v>67</v>
      </c>
      <c r="AM1217" t="s">
        <v>68</v>
      </c>
      <c r="AS1217">
        <v>325</v>
      </c>
      <c r="AT1217">
        <v>325</v>
      </c>
      <c r="AU1217">
        <v>41425</v>
      </c>
      <c r="AV1217">
        <v>0</v>
      </c>
      <c r="AX1217">
        <v>52525</v>
      </c>
      <c r="AY1217">
        <v>74980525</v>
      </c>
      <c r="AZ1217" t="s">
        <v>70</v>
      </c>
      <c r="BA1217">
        <v>45719</v>
      </c>
      <c r="BB1217" t="s">
        <v>255</v>
      </c>
      <c r="BC1217" t="s">
        <v>2085</v>
      </c>
      <c r="BD1217" t="s">
        <v>2086</v>
      </c>
    </row>
    <row r="1218" spans="1:56" x14ac:dyDescent="0.25">
      <c r="A1218" t="str">
        <f>OP[[#This Row],[CODIGO_OP]]&amp;OP[[#This Row],[Rubro]]</f>
        <v>74980625-38-NC-3603-1300-20-20305C-3603025-02</v>
      </c>
      <c r="B1218" t="str">
        <f>OP[[#This Row],[CODIGO_CRP]]&amp;OP[[#This Row],[Rubro]]</f>
        <v>52725-38-NC-3603-1300-20-20305C-3603025-02</v>
      </c>
      <c r="C1218" t="str">
        <f>OP[[#This Row],[CODIGO_CDP]]&amp;OP[[#This Row],[Rubro]]</f>
        <v>325-38-NC-3603-1300-20-20305C-3603025-02</v>
      </c>
      <c r="D1218" t="str">
        <f>_xlfn.CONCAT(MID(OP[[#This Row],[Numero Documento]],1,10),"-",RIGHT(OP[[#This Row],[Dependencia]],2),"-",MID(OP[[#This Row],[Fuente]],1,1))</f>
        <v>74980625-38-N</v>
      </c>
      <c r="E1218" t="str">
        <f>_xlfn.CONCAT(MID(OP[[#This Row],[Compromisos]],1,10),"-",RIGHT(OP[[#This Row],[Dependencia]],2),"-",MID(OP[[#This Row],[Fuente]],1,1))</f>
        <v>52725-38-N</v>
      </c>
      <c r="F1218" t="str">
        <f>_xlfn.CONCAT(MID(OP[[#This Row],[CDP]],1,10),"-",RIGHT(OP[[#This Row],[Dependencia]],2),"-",MID(OP[[#This Row],[Fuente]],1,1))</f>
        <v>325-38-N</v>
      </c>
      <c r="G1218" t="s">
        <v>2639</v>
      </c>
      <c r="H1218">
        <v>45734</v>
      </c>
      <c r="I1218">
        <v>45736.197696759256</v>
      </c>
      <c r="J1218" t="s">
        <v>51</v>
      </c>
      <c r="K1218" s="1">
        <v>749364</v>
      </c>
      <c r="L1218" s="1">
        <v>0</v>
      </c>
      <c r="M1218" s="1">
        <v>749364</v>
      </c>
      <c r="N1218" t="s">
        <v>52</v>
      </c>
      <c r="O1218" t="s">
        <v>53</v>
      </c>
      <c r="P1218" t="s">
        <v>169</v>
      </c>
      <c r="Q1218">
        <v>80724086</v>
      </c>
      <c r="R1218" t="s">
        <v>252</v>
      </c>
      <c r="S1218" t="s">
        <v>56</v>
      </c>
      <c r="T1218" t="s">
        <v>57</v>
      </c>
      <c r="U1218" s="3" t="s">
        <v>253</v>
      </c>
      <c r="V1218" t="s">
        <v>59</v>
      </c>
      <c r="W1218">
        <v>890903938</v>
      </c>
      <c r="X1218" t="s">
        <v>86</v>
      </c>
      <c r="Y1218">
        <v>923238</v>
      </c>
      <c r="Z1218" t="s">
        <v>254</v>
      </c>
      <c r="AA1218" t="s">
        <v>62</v>
      </c>
      <c r="AB1218" t="s">
        <v>63</v>
      </c>
      <c r="AC1218" t="s">
        <v>172</v>
      </c>
      <c r="AD1218" t="s">
        <v>173</v>
      </c>
      <c r="AE1218" t="s">
        <v>66</v>
      </c>
      <c r="AF1218" s="1">
        <v>749364</v>
      </c>
      <c r="AG1218" s="1">
        <v>0</v>
      </c>
      <c r="AH1218" s="1">
        <v>0</v>
      </c>
      <c r="AI1218" s="1">
        <v>0</v>
      </c>
      <c r="AJ1218" t="s">
        <v>67</v>
      </c>
      <c r="AM1218" t="s">
        <v>68</v>
      </c>
      <c r="AS1218">
        <v>325</v>
      </c>
      <c r="AT1218">
        <v>325</v>
      </c>
      <c r="AU1218">
        <v>52725</v>
      </c>
      <c r="AV1218">
        <v>0</v>
      </c>
      <c r="AX1218">
        <v>52625</v>
      </c>
      <c r="AY1218">
        <v>74980625</v>
      </c>
      <c r="AZ1218" t="s">
        <v>70</v>
      </c>
      <c r="BA1218">
        <v>45729</v>
      </c>
      <c r="BB1218" t="s">
        <v>255</v>
      </c>
      <c r="BC1218" t="s">
        <v>2356</v>
      </c>
      <c r="BD1218" t="s">
        <v>2357</v>
      </c>
    </row>
    <row r="1219" spans="1:56" x14ac:dyDescent="0.25">
      <c r="A1219" t="str">
        <f>OP[[#This Row],[CODIGO_OP]]&amp;OP[[#This Row],[Rubro]]</f>
        <v>74980725-10-NC-3603-1300-20-20305C-3603025-02</v>
      </c>
      <c r="B1219" t="str">
        <f>OP[[#This Row],[CODIGO_CRP]]&amp;OP[[#This Row],[Rubro]]</f>
        <v>39225-10-NC-3603-1300-20-20305C-3603025-02</v>
      </c>
      <c r="C1219" t="str">
        <f>OP[[#This Row],[CODIGO_CDP]]&amp;OP[[#This Row],[Rubro]]</f>
        <v>1625-10-NC-3603-1300-20-20305C-3603025-02</v>
      </c>
      <c r="D1219" t="str">
        <f>_xlfn.CONCAT(MID(OP[[#This Row],[Numero Documento]],1,10),"-",RIGHT(OP[[#This Row],[Dependencia]],2),"-",MID(OP[[#This Row],[Fuente]],1,1))</f>
        <v>74980725-10-N</v>
      </c>
      <c r="E1219" t="str">
        <f>_xlfn.CONCAT(MID(OP[[#This Row],[Compromisos]],1,10),"-",RIGHT(OP[[#This Row],[Dependencia]],2),"-",MID(OP[[#This Row],[Fuente]],1,1))</f>
        <v>39225-10-N</v>
      </c>
      <c r="F1219" t="str">
        <f>_xlfn.CONCAT(MID(OP[[#This Row],[CDP]],1,10),"-",RIGHT(OP[[#This Row],[Dependencia]],2),"-",MID(OP[[#This Row],[Fuente]],1,1))</f>
        <v>1625-10-N</v>
      </c>
      <c r="G1219" t="s">
        <v>2542</v>
      </c>
      <c r="H1219">
        <v>45734</v>
      </c>
      <c r="I1219">
        <v>45736.195879629631</v>
      </c>
      <c r="J1219" t="s">
        <v>51</v>
      </c>
      <c r="K1219" s="1">
        <v>298512</v>
      </c>
      <c r="L1219" s="1">
        <v>0</v>
      </c>
      <c r="M1219" s="1">
        <v>298512</v>
      </c>
      <c r="N1219" t="s">
        <v>52</v>
      </c>
      <c r="O1219" t="s">
        <v>53</v>
      </c>
      <c r="P1219" t="s">
        <v>169</v>
      </c>
      <c r="Q1219">
        <v>1023890091</v>
      </c>
      <c r="R1219" t="s">
        <v>2021</v>
      </c>
      <c r="S1219" t="s">
        <v>56</v>
      </c>
      <c r="T1219" t="s">
        <v>57</v>
      </c>
      <c r="U1219" s="3" t="s">
        <v>2022</v>
      </c>
      <c r="V1219" t="s">
        <v>59</v>
      </c>
      <c r="W1219">
        <v>890903938</v>
      </c>
      <c r="X1219" t="s">
        <v>86</v>
      </c>
      <c r="Y1219">
        <v>923210</v>
      </c>
      <c r="Z1219" t="s">
        <v>61</v>
      </c>
      <c r="AA1219" t="s">
        <v>62</v>
      </c>
      <c r="AB1219" t="s">
        <v>63</v>
      </c>
      <c r="AC1219" t="s">
        <v>172</v>
      </c>
      <c r="AD1219" t="s">
        <v>173</v>
      </c>
      <c r="AE1219" t="s">
        <v>66</v>
      </c>
      <c r="AF1219" s="1">
        <v>298512</v>
      </c>
      <c r="AG1219" s="1">
        <v>0</v>
      </c>
      <c r="AH1219" s="1">
        <v>0</v>
      </c>
      <c r="AI1219" s="1">
        <v>0</v>
      </c>
      <c r="AJ1219" t="s">
        <v>67</v>
      </c>
      <c r="AM1219" t="s">
        <v>68</v>
      </c>
      <c r="AS1219">
        <v>1625</v>
      </c>
      <c r="AT1219">
        <v>1625</v>
      </c>
      <c r="AU1219">
        <v>39225</v>
      </c>
      <c r="AV1219">
        <v>0</v>
      </c>
      <c r="AX1219">
        <v>52725</v>
      </c>
      <c r="AY1219">
        <v>74980725</v>
      </c>
      <c r="AZ1219" t="s">
        <v>70</v>
      </c>
      <c r="BA1219">
        <v>45714</v>
      </c>
      <c r="BB1219" t="s">
        <v>255</v>
      </c>
      <c r="BC1219" t="s">
        <v>2024</v>
      </c>
      <c r="BD1219" t="s">
        <v>2025</v>
      </c>
    </row>
    <row r="1220" spans="1:56" x14ac:dyDescent="0.25">
      <c r="A1220" t="str">
        <f>OP[[#This Row],[CODIGO_OP]]&amp;OP[[#This Row],[Rubro]]</f>
        <v>74992025-10-PC-3603-1300-20-20305C-3603025-02</v>
      </c>
      <c r="B1220" t="str">
        <f>OP[[#This Row],[CODIGO_CRP]]&amp;OP[[#This Row],[Rubro]]</f>
        <v>54125-10-PC-3603-1300-20-20305C-3603025-02</v>
      </c>
      <c r="C1220" t="str">
        <f>OP[[#This Row],[CODIGO_CDP]]&amp;OP[[#This Row],[Rubro]]</f>
        <v>1225-10-PC-3603-1300-20-20305C-3603025-02</v>
      </c>
      <c r="D1220" t="str">
        <f>_xlfn.CONCAT(MID(OP[[#This Row],[Numero Documento]],1,10),"-",RIGHT(OP[[#This Row],[Dependencia]],2),"-",MID(OP[[#This Row],[Fuente]],1,1))</f>
        <v>74992025-10-P</v>
      </c>
      <c r="E1220" t="str">
        <f>_xlfn.CONCAT(MID(OP[[#This Row],[Compromisos]],1,10),"-",RIGHT(OP[[#This Row],[Dependencia]],2),"-",MID(OP[[#This Row],[Fuente]],1,1))</f>
        <v>54125-10-P</v>
      </c>
      <c r="F1220" t="str">
        <f>_xlfn.CONCAT(MID(OP[[#This Row],[CDP]],1,10),"-",RIGHT(OP[[#This Row],[Dependencia]],2),"-",MID(OP[[#This Row],[Fuente]],1,1))</f>
        <v>1225-10-P</v>
      </c>
      <c r="G1220" t="s">
        <v>3320</v>
      </c>
      <c r="H1220">
        <v>45734</v>
      </c>
      <c r="I1220">
        <v>45736.167615740742</v>
      </c>
      <c r="J1220" t="s">
        <v>51</v>
      </c>
      <c r="K1220" s="1">
        <v>37637</v>
      </c>
      <c r="L1220" s="1">
        <v>0</v>
      </c>
      <c r="M1220" s="1">
        <v>37637</v>
      </c>
      <c r="N1220" t="s">
        <v>52</v>
      </c>
      <c r="O1220" t="s">
        <v>53</v>
      </c>
      <c r="P1220" t="s">
        <v>54</v>
      </c>
      <c r="Q1220">
        <v>899999115</v>
      </c>
      <c r="R1220" t="s">
        <v>106</v>
      </c>
      <c r="S1220" t="s">
        <v>56</v>
      </c>
      <c r="T1220" t="s">
        <v>107</v>
      </c>
      <c r="U1220" s="3" t="s">
        <v>108</v>
      </c>
      <c r="V1220" t="s">
        <v>59</v>
      </c>
      <c r="W1220">
        <v>860051135</v>
      </c>
      <c r="X1220" t="s">
        <v>109</v>
      </c>
      <c r="Y1220">
        <v>923210</v>
      </c>
      <c r="Z1220" t="s">
        <v>61</v>
      </c>
      <c r="AA1220" t="s">
        <v>62</v>
      </c>
      <c r="AB1220" t="s">
        <v>63</v>
      </c>
      <c r="AC1220" t="s">
        <v>64</v>
      </c>
      <c r="AD1220" t="s">
        <v>65</v>
      </c>
      <c r="AE1220" t="s">
        <v>66</v>
      </c>
      <c r="AF1220" s="1">
        <v>37637</v>
      </c>
      <c r="AG1220" s="1">
        <v>0</v>
      </c>
      <c r="AH1220" s="1">
        <v>0</v>
      </c>
      <c r="AI1220" s="1">
        <v>0</v>
      </c>
      <c r="AJ1220" t="s">
        <v>67</v>
      </c>
      <c r="AM1220" t="s">
        <v>68</v>
      </c>
      <c r="AR1220" t="s">
        <v>3321</v>
      </c>
      <c r="AS1220">
        <v>1225</v>
      </c>
      <c r="AT1220">
        <v>1225</v>
      </c>
      <c r="AU1220">
        <v>54125</v>
      </c>
      <c r="AV1220">
        <v>5425</v>
      </c>
      <c r="AW1220">
        <v>45733</v>
      </c>
      <c r="AX1220">
        <v>53025</v>
      </c>
      <c r="AY1220">
        <v>74992025</v>
      </c>
      <c r="AZ1220" t="s">
        <v>70</v>
      </c>
      <c r="BA1220">
        <v>45730</v>
      </c>
      <c r="BB1220" t="s">
        <v>71</v>
      </c>
      <c r="BC1220" t="s">
        <v>2400</v>
      </c>
      <c r="BD1220" t="s">
        <v>2401</v>
      </c>
    </row>
    <row r="1221" spans="1:56" x14ac:dyDescent="0.25">
      <c r="A1221" t="str">
        <f>OP[[#This Row],[CODIGO_OP]]&amp;OP[[#This Row],[Rubro]]</f>
        <v>74992625-10-PC-3603-1300-20-20305C-3603025-02</v>
      </c>
      <c r="B1221" t="str">
        <f>OP[[#This Row],[CODIGO_CRP]]&amp;OP[[#This Row],[Rubro]]</f>
        <v>54125-10-PC-3603-1300-20-20305C-3603025-02</v>
      </c>
      <c r="C1221" t="str">
        <f>OP[[#This Row],[CODIGO_CDP]]&amp;OP[[#This Row],[Rubro]]</f>
        <v>1225-10-PC-3603-1300-20-20305C-3603025-02</v>
      </c>
      <c r="D1221" t="str">
        <f>_xlfn.CONCAT(MID(OP[[#This Row],[Numero Documento]],1,10),"-",RIGHT(OP[[#This Row],[Dependencia]],2),"-",MID(OP[[#This Row],[Fuente]],1,1))</f>
        <v>74992625-10-P</v>
      </c>
      <c r="E1221" t="str">
        <f>_xlfn.CONCAT(MID(OP[[#This Row],[Compromisos]],1,10),"-",RIGHT(OP[[#This Row],[Dependencia]],2),"-",MID(OP[[#This Row],[Fuente]],1,1))</f>
        <v>54125-10-P</v>
      </c>
      <c r="F1221" t="str">
        <f>_xlfn.CONCAT(MID(OP[[#This Row],[CDP]],1,10),"-",RIGHT(OP[[#This Row],[Dependencia]],2),"-",MID(OP[[#This Row],[Fuente]],1,1))</f>
        <v>1225-10-P</v>
      </c>
      <c r="G1221" t="s">
        <v>3322</v>
      </c>
      <c r="H1221">
        <v>45734</v>
      </c>
      <c r="I1221">
        <v>45736.167627314811</v>
      </c>
      <c r="J1221" t="s">
        <v>51</v>
      </c>
      <c r="K1221" s="1">
        <v>7283</v>
      </c>
      <c r="L1221" s="1">
        <v>0</v>
      </c>
      <c r="M1221" s="1">
        <v>7283</v>
      </c>
      <c r="N1221" t="s">
        <v>52</v>
      </c>
      <c r="O1221" t="s">
        <v>53</v>
      </c>
      <c r="P1221" t="s">
        <v>54</v>
      </c>
      <c r="Q1221">
        <v>899999115</v>
      </c>
      <c r="R1221" t="s">
        <v>106</v>
      </c>
      <c r="S1221" t="s">
        <v>56</v>
      </c>
      <c r="T1221" t="s">
        <v>107</v>
      </c>
      <c r="U1221" s="3" t="s">
        <v>108</v>
      </c>
      <c r="V1221" t="s">
        <v>59</v>
      </c>
      <c r="W1221">
        <v>860051135</v>
      </c>
      <c r="X1221" t="s">
        <v>109</v>
      </c>
      <c r="Y1221">
        <v>923210</v>
      </c>
      <c r="Z1221" t="s">
        <v>61</v>
      </c>
      <c r="AA1221" t="s">
        <v>62</v>
      </c>
      <c r="AB1221" t="s">
        <v>63</v>
      </c>
      <c r="AC1221" t="s">
        <v>64</v>
      </c>
      <c r="AD1221" t="s">
        <v>65</v>
      </c>
      <c r="AE1221" t="s">
        <v>66</v>
      </c>
      <c r="AF1221" s="1">
        <v>7283</v>
      </c>
      <c r="AG1221" s="1">
        <v>0</v>
      </c>
      <c r="AH1221" s="1">
        <v>0</v>
      </c>
      <c r="AI1221" s="1">
        <v>0</v>
      </c>
      <c r="AJ1221" t="s">
        <v>67</v>
      </c>
      <c r="AM1221" t="s">
        <v>68</v>
      </c>
      <c r="AR1221" t="s">
        <v>3323</v>
      </c>
      <c r="AS1221">
        <v>1225</v>
      </c>
      <c r="AT1221">
        <v>1225</v>
      </c>
      <c r="AU1221">
        <v>54125</v>
      </c>
      <c r="AV1221">
        <v>5525</v>
      </c>
      <c r="AW1221">
        <v>45733</v>
      </c>
      <c r="AX1221">
        <v>53125</v>
      </c>
      <c r="AY1221">
        <v>74992625</v>
      </c>
      <c r="AZ1221" t="s">
        <v>70</v>
      </c>
      <c r="BA1221">
        <v>45730</v>
      </c>
      <c r="BB1221" t="s">
        <v>71</v>
      </c>
      <c r="BC1221" t="s">
        <v>2400</v>
      </c>
      <c r="BD1221" t="s">
        <v>2401</v>
      </c>
    </row>
    <row r="1222" spans="1:56" x14ac:dyDescent="0.25">
      <c r="A1222" t="str">
        <f>OP[[#This Row],[CODIGO_OP]]&amp;OP[[#This Row],[Rubro]]</f>
        <v>75521225-10-PC-3603-1300-20-20305C-3603025-02</v>
      </c>
      <c r="B1222" t="str">
        <f>OP[[#This Row],[CODIGO_CRP]]&amp;OP[[#This Row],[Rubro]]</f>
        <v>54025-10-PC-3603-1300-20-20305C-3603025-02</v>
      </c>
      <c r="C1222" t="str">
        <f>OP[[#This Row],[CODIGO_CDP]]&amp;OP[[#This Row],[Rubro]]</f>
        <v>1225-10-PC-3603-1300-20-20305C-3603025-02</v>
      </c>
      <c r="D1222" t="str">
        <f>_xlfn.CONCAT(MID(OP[[#This Row],[Numero Documento]],1,10),"-",RIGHT(OP[[#This Row],[Dependencia]],2),"-",MID(OP[[#This Row],[Fuente]],1,1))</f>
        <v>75521225-10-P</v>
      </c>
      <c r="E1222" t="str">
        <f>_xlfn.CONCAT(MID(OP[[#This Row],[Compromisos]],1,10),"-",RIGHT(OP[[#This Row],[Dependencia]],2),"-",MID(OP[[#This Row],[Fuente]],1,1))</f>
        <v>54025-10-P</v>
      </c>
      <c r="F1222" t="str">
        <f>_xlfn.CONCAT(MID(OP[[#This Row],[CDP]],1,10),"-",RIGHT(OP[[#This Row],[Dependencia]],2),"-",MID(OP[[#This Row],[Fuente]],1,1))</f>
        <v>1225-10-P</v>
      </c>
      <c r="G1222" t="s">
        <v>3324</v>
      </c>
      <c r="H1222">
        <v>45735</v>
      </c>
      <c r="I1222">
        <v>45737.166574074072</v>
      </c>
      <c r="J1222" t="s">
        <v>51</v>
      </c>
      <c r="K1222" s="1">
        <v>1206945</v>
      </c>
      <c r="L1222" s="1">
        <v>0</v>
      </c>
      <c r="M1222" s="1">
        <v>1206945</v>
      </c>
      <c r="N1222" t="s">
        <v>52</v>
      </c>
      <c r="O1222" t="s">
        <v>53</v>
      </c>
      <c r="P1222" t="s">
        <v>54</v>
      </c>
      <c r="Q1222">
        <v>899999115</v>
      </c>
      <c r="R1222" t="s">
        <v>106</v>
      </c>
      <c r="S1222" t="s">
        <v>56</v>
      </c>
      <c r="T1222" t="s">
        <v>107</v>
      </c>
      <c r="U1222" s="3" t="s">
        <v>108</v>
      </c>
      <c r="V1222" t="s">
        <v>59</v>
      </c>
      <c r="W1222">
        <v>860051135</v>
      </c>
      <c r="X1222" t="s">
        <v>109</v>
      </c>
      <c r="Y1222">
        <v>923210</v>
      </c>
      <c r="Z1222" t="s">
        <v>61</v>
      </c>
      <c r="AA1222" t="s">
        <v>62</v>
      </c>
      <c r="AB1222" t="s">
        <v>63</v>
      </c>
      <c r="AC1222" t="s">
        <v>64</v>
      </c>
      <c r="AD1222" t="s">
        <v>65</v>
      </c>
      <c r="AE1222" t="s">
        <v>66</v>
      </c>
      <c r="AF1222" s="1">
        <v>1206945</v>
      </c>
      <c r="AG1222" s="1">
        <v>0</v>
      </c>
      <c r="AH1222" s="1">
        <v>0</v>
      </c>
      <c r="AI1222" s="1">
        <v>0</v>
      </c>
      <c r="AJ1222" t="s">
        <v>67</v>
      </c>
      <c r="AM1222" t="s">
        <v>68</v>
      </c>
      <c r="AR1222" t="s">
        <v>3325</v>
      </c>
      <c r="AS1222">
        <v>1225</v>
      </c>
      <c r="AT1222">
        <v>1225</v>
      </c>
      <c r="AU1222">
        <v>54025</v>
      </c>
      <c r="AV1222">
        <v>5225</v>
      </c>
      <c r="AW1222">
        <v>45733</v>
      </c>
      <c r="AX1222">
        <v>52825</v>
      </c>
      <c r="AY1222">
        <v>75521225</v>
      </c>
      <c r="AZ1222" t="s">
        <v>70</v>
      </c>
      <c r="BA1222">
        <v>45730</v>
      </c>
      <c r="BB1222" t="s">
        <v>71</v>
      </c>
      <c r="BC1222" t="s">
        <v>2396</v>
      </c>
      <c r="BD1222" t="s">
        <v>2397</v>
      </c>
    </row>
    <row r="1223" spans="1:56" x14ac:dyDescent="0.25">
      <c r="A1223" t="str">
        <f>OP[[#This Row],[CODIGO_OP]]&amp;OP[[#This Row],[Rubro]]</f>
        <v>75531825-10-PC-3603-1300-20-20305C-3603025-02</v>
      </c>
      <c r="B1223" t="str">
        <f>OP[[#This Row],[CODIGO_CRP]]&amp;OP[[#This Row],[Rubro]]</f>
        <v>54025-10-PC-3603-1300-20-20305C-3603025-02</v>
      </c>
      <c r="C1223" t="str">
        <f>OP[[#This Row],[CODIGO_CDP]]&amp;OP[[#This Row],[Rubro]]</f>
        <v>1225-10-PC-3603-1300-20-20305C-3603025-02</v>
      </c>
      <c r="D1223" t="str">
        <f>_xlfn.CONCAT(MID(OP[[#This Row],[Numero Documento]],1,10),"-",RIGHT(OP[[#This Row],[Dependencia]],2),"-",MID(OP[[#This Row],[Fuente]],1,1))</f>
        <v>75531825-10-P</v>
      </c>
      <c r="E1223" t="str">
        <f>_xlfn.CONCAT(MID(OP[[#This Row],[Compromisos]],1,10),"-",RIGHT(OP[[#This Row],[Dependencia]],2),"-",MID(OP[[#This Row],[Fuente]],1,1))</f>
        <v>54025-10-P</v>
      </c>
      <c r="F1223" t="str">
        <f>_xlfn.CONCAT(MID(OP[[#This Row],[CDP]],1,10),"-",RIGHT(OP[[#This Row],[Dependencia]],2),"-",MID(OP[[#This Row],[Fuente]],1,1))</f>
        <v>1225-10-P</v>
      </c>
      <c r="G1223" t="s">
        <v>3326</v>
      </c>
      <c r="H1223">
        <v>45735</v>
      </c>
      <c r="I1223">
        <v>45737.166643518518</v>
      </c>
      <c r="J1223" t="s">
        <v>51</v>
      </c>
      <c r="K1223" s="1">
        <v>227805</v>
      </c>
      <c r="L1223" s="1">
        <v>0</v>
      </c>
      <c r="M1223" s="1">
        <v>227805</v>
      </c>
      <c r="N1223" t="s">
        <v>52</v>
      </c>
      <c r="O1223" t="s">
        <v>53</v>
      </c>
      <c r="P1223" t="s">
        <v>54</v>
      </c>
      <c r="Q1223">
        <v>899999115</v>
      </c>
      <c r="R1223" t="s">
        <v>106</v>
      </c>
      <c r="S1223" t="s">
        <v>56</v>
      </c>
      <c r="T1223" t="s">
        <v>107</v>
      </c>
      <c r="U1223" s="3" t="s">
        <v>108</v>
      </c>
      <c r="V1223" t="s">
        <v>59</v>
      </c>
      <c r="W1223">
        <v>860051135</v>
      </c>
      <c r="X1223" t="s">
        <v>109</v>
      </c>
      <c r="Y1223">
        <v>923210</v>
      </c>
      <c r="Z1223" t="s">
        <v>61</v>
      </c>
      <c r="AA1223" t="s">
        <v>62</v>
      </c>
      <c r="AB1223" t="s">
        <v>63</v>
      </c>
      <c r="AC1223" t="s">
        <v>64</v>
      </c>
      <c r="AD1223" t="s">
        <v>65</v>
      </c>
      <c r="AE1223" t="s">
        <v>66</v>
      </c>
      <c r="AF1223" s="1">
        <v>227805</v>
      </c>
      <c r="AG1223" s="1">
        <v>0</v>
      </c>
      <c r="AH1223" s="1">
        <v>0</v>
      </c>
      <c r="AI1223" s="1">
        <v>0</v>
      </c>
      <c r="AJ1223" t="s">
        <v>67</v>
      </c>
      <c r="AM1223" t="s">
        <v>68</v>
      </c>
      <c r="AR1223" t="s">
        <v>3327</v>
      </c>
      <c r="AS1223">
        <v>1225</v>
      </c>
      <c r="AT1223">
        <v>1225</v>
      </c>
      <c r="AU1223">
        <v>54025</v>
      </c>
      <c r="AV1223">
        <v>5325</v>
      </c>
      <c r="AW1223">
        <v>45733</v>
      </c>
      <c r="AX1223">
        <v>52925</v>
      </c>
      <c r="AY1223">
        <v>75531825</v>
      </c>
      <c r="AZ1223" t="s">
        <v>70</v>
      </c>
      <c r="BA1223">
        <v>45730</v>
      </c>
      <c r="BB1223" t="s">
        <v>71</v>
      </c>
      <c r="BC1223" t="s">
        <v>2396</v>
      </c>
      <c r="BD1223" t="s">
        <v>2397</v>
      </c>
    </row>
    <row r="1224" spans="1:56" x14ac:dyDescent="0.25">
      <c r="A1224" t="str">
        <f>OP[[#This Row],[CODIGO_OP]]&amp;OP[[#This Row],[Rubro]]</f>
        <v>83035925-45-NC-3603-1300-20-20305C-3603025-02</v>
      </c>
      <c r="B1224" t="str">
        <f>OP[[#This Row],[CODIGO_CRP]]&amp;OP[[#This Row],[Rubro]]</f>
        <v>54525-45-NC-3603-1300-20-20305C-3603025-02</v>
      </c>
      <c r="C1224" t="str">
        <f>OP[[#This Row],[CODIGO_CDP]]&amp;OP[[#This Row],[Rubro]]</f>
        <v>4125-45-NC-3603-1300-20-20305C-3603025-02</v>
      </c>
      <c r="D1224" t="str">
        <f>_xlfn.CONCAT(MID(OP[[#This Row],[Numero Documento]],1,10),"-",RIGHT(OP[[#This Row],[Dependencia]],2),"-",MID(OP[[#This Row],[Fuente]],1,1))</f>
        <v>83035925-45-N</v>
      </c>
      <c r="E1224" t="str">
        <f>_xlfn.CONCAT(MID(OP[[#This Row],[Compromisos]],1,10),"-",RIGHT(OP[[#This Row],[Dependencia]],2),"-",MID(OP[[#This Row],[Fuente]],1,1))</f>
        <v>54525-45-N</v>
      </c>
      <c r="F1224" t="str">
        <f>_xlfn.CONCAT(MID(OP[[#This Row],[CDP]],1,10),"-",RIGHT(OP[[#This Row],[Dependencia]],2),"-",MID(OP[[#This Row],[Fuente]],1,1))</f>
        <v>4125-45-N</v>
      </c>
      <c r="G1224" t="s">
        <v>2658</v>
      </c>
      <c r="H1224">
        <v>45741</v>
      </c>
      <c r="I1224">
        <v>45743.244328703702</v>
      </c>
      <c r="J1224" t="s">
        <v>51</v>
      </c>
      <c r="K1224" s="1">
        <v>222058</v>
      </c>
      <c r="L1224" s="1">
        <v>0</v>
      </c>
      <c r="M1224" s="1">
        <v>222058</v>
      </c>
      <c r="N1224" t="s">
        <v>52</v>
      </c>
      <c r="O1224" t="s">
        <v>53</v>
      </c>
      <c r="P1224" t="s">
        <v>169</v>
      </c>
      <c r="Q1224">
        <v>82389727</v>
      </c>
      <c r="R1224" t="s">
        <v>2412</v>
      </c>
      <c r="S1224" t="s">
        <v>56</v>
      </c>
      <c r="T1224" t="s">
        <v>57</v>
      </c>
      <c r="U1224" s="3" t="s">
        <v>2413</v>
      </c>
      <c r="V1224" t="s">
        <v>59</v>
      </c>
      <c r="W1224">
        <v>860007335</v>
      </c>
      <c r="X1224" t="s">
        <v>201</v>
      </c>
      <c r="Y1224">
        <v>923245</v>
      </c>
      <c r="Z1224" t="s">
        <v>403</v>
      </c>
      <c r="AA1224" t="s">
        <v>62</v>
      </c>
      <c r="AB1224" t="s">
        <v>63</v>
      </c>
      <c r="AC1224" t="s">
        <v>172</v>
      </c>
      <c r="AD1224" t="s">
        <v>173</v>
      </c>
      <c r="AE1224" t="s">
        <v>66</v>
      </c>
      <c r="AF1224" s="1">
        <v>222058</v>
      </c>
      <c r="AG1224" s="1">
        <v>0</v>
      </c>
      <c r="AH1224" s="1">
        <v>0</v>
      </c>
      <c r="AI1224" s="1">
        <v>0</v>
      </c>
      <c r="AJ1224" t="s">
        <v>67</v>
      </c>
      <c r="AM1224" t="s">
        <v>68</v>
      </c>
      <c r="AS1224">
        <v>4125</v>
      </c>
      <c r="AT1224">
        <v>4125</v>
      </c>
      <c r="AU1224">
        <v>54525</v>
      </c>
      <c r="AV1224">
        <v>5925</v>
      </c>
      <c r="AW1224">
        <v>45735</v>
      </c>
      <c r="AX1224">
        <v>53525</v>
      </c>
      <c r="AY1224">
        <v>83035925</v>
      </c>
      <c r="AZ1224" t="s">
        <v>70</v>
      </c>
      <c r="BA1224">
        <v>45734</v>
      </c>
      <c r="BB1224" t="s">
        <v>255</v>
      </c>
      <c r="BC1224" t="s">
        <v>2414</v>
      </c>
      <c r="BD1224" t="s">
        <v>2415</v>
      </c>
    </row>
    <row r="1225" spans="1:56" x14ac:dyDescent="0.25">
      <c r="A1225" t="str">
        <f>OP[[#This Row],[CODIGO_OP]]&amp;OP[[#This Row],[Rubro]]</f>
        <v>83036025-28-NC-3603-1300-20-20305C-3603033-02</v>
      </c>
      <c r="B1225" t="str">
        <f>OP[[#This Row],[CODIGO_CRP]]&amp;OP[[#This Row],[Rubro]]</f>
        <v>54725-28-NC-3603-1300-20-20305C-3603033-02</v>
      </c>
      <c r="C1225" t="str">
        <f>OP[[#This Row],[CODIGO_CDP]]&amp;OP[[#This Row],[Rubro]]</f>
        <v>3425-28-NC-3603-1300-20-20305C-3603033-02</v>
      </c>
      <c r="D1225" t="str">
        <f>_xlfn.CONCAT(MID(OP[[#This Row],[Numero Documento]],1,10),"-",RIGHT(OP[[#This Row],[Dependencia]],2),"-",MID(OP[[#This Row],[Fuente]],1,1))</f>
        <v>83036025-28-N</v>
      </c>
      <c r="E1225" t="str">
        <f>_xlfn.CONCAT(MID(OP[[#This Row],[Compromisos]],1,10),"-",RIGHT(OP[[#This Row],[Dependencia]],2),"-",MID(OP[[#This Row],[Fuente]],1,1))</f>
        <v>54725-28-N</v>
      </c>
      <c r="F1225" t="str">
        <f>_xlfn.CONCAT(MID(OP[[#This Row],[CDP]],1,10),"-",RIGHT(OP[[#This Row],[Dependencia]],2),"-",MID(OP[[#This Row],[Fuente]],1,1))</f>
        <v>3425-28-N</v>
      </c>
      <c r="G1225" t="s">
        <v>2662</v>
      </c>
      <c r="H1225">
        <v>45741</v>
      </c>
      <c r="I1225">
        <v>45743.242106481484</v>
      </c>
      <c r="J1225" t="s">
        <v>51</v>
      </c>
      <c r="K1225" s="1">
        <v>222058</v>
      </c>
      <c r="L1225" s="1">
        <v>0</v>
      </c>
      <c r="M1225" s="1">
        <v>222058</v>
      </c>
      <c r="N1225" t="s">
        <v>52</v>
      </c>
      <c r="O1225" t="s">
        <v>53</v>
      </c>
      <c r="P1225" t="s">
        <v>169</v>
      </c>
      <c r="Q1225">
        <v>40783907</v>
      </c>
      <c r="R1225" t="s">
        <v>302</v>
      </c>
      <c r="S1225" t="s">
        <v>56</v>
      </c>
      <c r="T1225" t="s">
        <v>57</v>
      </c>
      <c r="U1225" s="3" t="s">
        <v>303</v>
      </c>
      <c r="V1225" t="s">
        <v>59</v>
      </c>
      <c r="W1225">
        <v>860003020</v>
      </c>
      <c r="X1225" t="s">
        <v>212</v>
      </c>
      <c r="Y1225">
        <v>923228</v>
      </c>
      <c r="Z1225" t="s">
        <v>304</v>
      </c>
      <c r="AA1225" t="s">
        <v>305</v>
      </c>
      <c r="AB1225" t="s">
        <v>306</v>
      </c>
      <c r="AC1225" t="s">
        <v>172</v>
      </c>
      <c r="AD1225" t="s">
        <v>173</v>
      </c>
      <c r="AE1225" t="s">
        <v>66</v>
      </c>
      <c r="AF1225" s="1">
        <v>222058</v>
      </c>
      <c r="AG1225" s="1">
        <v>0</v>
      </c>
      <c r="AH1225" s="1">
        <v>0</v>
      </c>
      <c r="AI1225" s="1">
        <v>0</v>
      </c>
      <c r="AJ1225" t="s">
        <v>67</v>
      </c>
      <c r="AM1225" t="s">
        <v>68</v>
      </c>
      <c r="AS1225">
        <v>3425</v>
      </c>
      <c r="AT1225">
        <v>3425</v>
      </c>
      <c r="AU1225">
        <v>54725</v>
      </c>
      <c r="AV1225">
        <v>6025</v>
      </c>
      <c r="AW1225">
        <v>45735</v>
      </c>
      <c r="AX1225">
        <v>53625</v>
      </c>
      <c r="AY1225">
        <v>83036025</v>
      </c>
      <c r="AZ1225" t="s">
        <v>70</v>
      </c>
      <c r="BA1225">
        <v>45734</v>
      </c>
      <c r="BB1225" t="s">
        <v>255</v>
      </c>
      <c r="BC1225" t="s">
        <v>2418</v>
      </c>
      <c r="BD1225" t="s">
        <v>2419</v>
      </c>
    </row>
    <row r="1226" spans="1:56" x14ac:dyDescent="0.25">
      <c r="A1226" t="str">
        <f>OP[[#This Row],[CODIGO_OP]]&amp;OP[[#This Row],[Rubro]]</f>
        <v>83036125-28-NC-3603-1300-20-20305C-3603033-02</v>
      </c>
      <c r="B1226" t="str">
        <f>OP[[#This Row],[CODIGO_CRP]]&amp;OP[[#This Row],[Rubro]]</f>
        <v>54625-28-NC-3603-1300-20-20305C-3603033-02</v>
      </c>
      <c r="C1226" t="str">
        <f>OP[[#This Row],[CODIGO_CDP]]&amp;OP[[#This Row],[Rubro]]</f>
        <v>3425-28-NC-3603-1300-20-20305C-3603033-02</v>
      </c>
      <c r="D1226" t="str">
        <f>_xlfn.CONCAT(MID(OP[[#This Row],[Numero Documento]],1,10),"-",RIGHT(OP[[#This Row],[Dependencia]],2),"-",MID(OP[[#This Row],[Fuente]],1,1))</f>
        <v>83036125-28-N</v>
      </c>
      <c r="E1226" t="str">
        <f>_xlfn.CONCAT(MID(OP[[#This Row],[Compromisos]],1,10),"-",RIGHT(OP[[#This Row],[Dependencia]],2),"-",MID(OP[[#This Row],[Fuente]],1,1))</f>
        <v>54625-28-N</v>
      </c>
      <c r="F1226" t="str">
        <f>_xlfn.CONCAT(MID(OP[[#This Row],[CDP]],1,10),"-",RIGHT(OP[[#This Row],[Dependencia]],2),"-",MID(OP[[#This Row],[Fuente]],1,1))</f>
        <v>3425-28-N</v>
      </c>
      <c r="G1226" t="s">
        <v>2660</v>
      </c>
      <c r="H1226">
        <v>45741</v>
      </c>
      <c r="I1226">
        <v>45743.246018518519</v>
      </c>
      <c r="J1226" t="s">
        <v>51</v>
      </c>
      <c r="K1226" s="1">
        <v>156195</v>
      </c>
      <c r="L1226" s="1">
        <v>0</v>
      </c>
      <c r="M1226" s="1">
        <v>156195</v>
      </c>
      <c r="N1226" t="s">
        <v>52</v>
      </c>
      <c r="O1226" t="s">
        <v>53</v>
      </c>
      <c r="P1226" t="s">
        <v>169</v>
      </c>
      <c r="Q1226">
        <v>79822903</v>
      </c>
      <c r="R1226" t="s">
        <v>1463</v>
      </c>
      <c r="S1226" t="s">
        <v>56</v>
      </c>
      <c r="T1226" t="s">
        <v>57</v>
      </c>
      <c r="U1226" s="3" t="s">
        <v>1464</v>
      </c>
      <c r="V1226" t="s">
        <v>59</v>
      </c>
      <c r="W1226">
        <v>860034313</v>
      </c>
      <c r="X1226" t="s">
        <v>97</v>
      </c>
      <c r="Y1226">
        <v>923228</v>
      </c>
      <c r="Z1226" t="s">
        <v>304</v>
      </c>
      <c r="AA1226" t="s">
        <v>305</v>
      </c>
      <c r="AB1226" t="s">
        <v>306</v>
      </c>
      <c r="AC1226" t="s">
        <v>172</v>
      </c>
      <c r="AD1226" t="s">
        <v>173</v>
      </c>
      <c r="AE1226" t="s">
        <v>66</v>
      </c>
      <c r="AF1226" s="1">
        <v>156195</v>
      </c>
      <c r="AG1226" s="1">
        <v>0</v>
      </c>
      <c r="AH1226" s="1">
        <v>0</v>
      </c>
      <c r="AI1226" s="1">
        <v>0</v>
      </c>
      <c r="AJ1226" t="s">
        <v>67</v>
      </c>
      <c r="AM1226" t="s">
        <v>68</v>
      </c>
      <c r="AS1226">
        <v>3425</v>
      </c>
      <c r="AT1226">
        <v>3425</v>
      </c>
      <c r="AU1226">
        <v>54625</v>
      </c>
      <c r="AV1226">
        <v>6125</v>
      </c>
      <c r="AW1226">
        <v>45735</v>
      </c>
      <c r="AX1226">
        <v>53725</v>
      </c>
      <c r="AY1226">
        <v>83036125</v>
      </c>
      <c r="AZ1226" t="s">
        <v>70</v>
      </c>
      <c r="BA1226">
        <v>45734</v>
      </c>
      <c r="BB1226" t="s">
        <v>255</v>
      </c>
      <c r="BC1226" t="s">
        <v>2416</v>
      </c>
      <c r="BD1226" t="s">
        <v>2417</v>
      </c>
    </row>
    <row r="1227" spans="1:56" x14ac:dyDescent="0.25">
      <c r="A1227" t="str">
        <f>OP[[#This Row],[CODIGO_OP]]&amp;OP[[#This Row],[Rubro]]</f>
        <v>83036325-38-NC-3603-1300-20-20305C-3603025-02</v>
      </c>
      <c r="B1227" t="str">
        <f>OP[[#This Row],[CODIGO_CRP]]&amp;OP[[#This Row],[Rubro]]</f>
        <v>54825-38-NC-3603-1300-20-20305C-3603025-02</v>
      </c>
      <c r="C1227" t="str">
        <f>OP[[#This Row],[CODIGO_CDP]]&amp;OP[[#This Row],[Rubro]]</f>
        <v>325-38-NC-3603-1300-20-20305C-3603025-02</v>
      </c>
      <c r="D1227" t="str">
        <f>_xlfn.CONCAT(MID(OP[[#This Row],[Numero Documento]],1,10),"-",RIGHT(OP[[#This Row],[Dependencia]],2),"-",MID(OP[[#This Row],[Fuente]],1,1))</f>
        <v>83036325-38-N</v>
      </c>
      <c r="E1227" t="str">
        <f>_xlfn.CONCAT(MID(OP[[#This Row],[Compromisos]],1,10),"-",RIGHT(OP[[#This Row],[Dependencia]],2),"-",MID(OP[[#This Row],[Fuente]],1,1))</f>
        <v>54825-38-N</v>
      </c>
      <c r="F1227" t="str">
        <f>_xlfn.CONCAT(MID(OP[[#This Row],[CDP]],1,10),"-",RIGHT(OP[[#This Row],[Dependencia]],2),"-",MID(OP[[#This Row],[Fuente]],1,1))</f>
        <v>325-38-N</v>
      </c>
      <c r="G1227" t="s">
        <v>2664</v>
      </c>
      <c r="H1227">
        <v>45741</v>
      </c>
      <c r="I1227">
        <v>45743.234305555554</v>
      </c>
      <c r="J1227" t="s">
        <v>51</v>
      </c>
      <c r="K1227" s="1">
        <v>312390</v>
      </c>
      <c r="L1227" s="1">
        <v>0</v>
      </c>
      <c r="M1227" s="1">
        <v>312390</v>
      </c>
      <c r="N1227" t="s">
        <v>52</v>
      </c>
      <c r="O1227" t="s">
        <v>53</v>
      </c>
      <c r="P1227" t="s">
        <v>169</v>
      </c>
      <c r="Q1227">
        <v>80792215</v>
      </c>
      <c r="R1227" t="s">
        <v>2136</v>
      </c>
      <c r="S1227" t="s">
        <v>56</v>
      </c>
      <c r="T1227" t="s">
        <v>57</v>
      </c>
      <c r="U1227" s="3" t="s">
        <v>3308</v>
      </c>
      <c r="V1227" t="s">
        <v>59</v>
      </c>
      <c r="W1227">
        <v>860002964</v>
      </c>
      <c r="X1227" t="s">
        <v>242</v>
      </c>
      <c r="Y1227">
        <v>923238</v>
      </c>
      <c r="Z1227" t="s">
        <v>254</v>
      </c>
      <c r="AA1227" t="s">
        <v>62</v>
      </c>
      <c r="AB1227" t="s">
        <v>63</v>
      </c>
      <c r="AC1227" t="s">
        <v>172</v>
      </c>
      <c r="AD1227" t="s">
        <v>173</v>
      </c>
      <c r="AE1227" t="s">
        <v>66</v>
      </c>
      <c r="AF1227" s="1">
        <v>312390</v>
      </c>
      <c r="AG1227" s="1">
        <v>0</v>
      </c>
      <c r="AH1227" s="1">
        <v>0</v>
      </c>
      <c r="AI1227" s="1">
        <v>0</v>
      </c>
      <c r="AJ1227" t="s">
        <v>67</v>
      </c>
      <c r="AM1227" t="s">
        <v>68</v>
      </c>
      <c r="AS1227">
        <v>325</v>
      </c>
      <c r="AT1227">
        <v>325</v>
      </c>
      <c r="AU1227">
        <v>54825</v>
      </c>
      <c r="AV1227">
        <v>6225</v>
      </c>
      <c r="AW1227">
        <v>45735</v>
      </c>
      <c r="AX1227">
        <v>53825</v>
      </c>
      <c r="AY1227">
        <v>83036325</v>
      </c>
      <c r="AZ1227" t="s">
        <v>70</v>
      </c>
      <c r="BA1227">
        <v>45734</v>
      </c>
      <c r="BB1227" t="s">
        <v>255</v>
      </c>
      <c r="BC1227" t="s">
        <v>2420</v>
      </c>
      <c r="BD1227" t="s">
        <v>2421</v>
      </c>
    </row>
    <row r="1228" spans="1:56" x14ac:dyDescent="0.25">
      <c r="A1228" t="str">
        <f>OP[[#This Row],[CODIGO_OP]]&amp;OP[[#This Row],[Rubro]]</f>
        <v>83036425-38-NC-3603-1300-20-20305C-3603025-02</v>
      </c>
      <c r="B1228" t="str">
        <f>OP[[#This Row],[CODIGO_CRP]]&amp;OP[[#This Row],[Rubro]]</f>
        <v>54925-38-NC-3603-1300-20-20305C-3603025-02</v>
      </c>
      <c r="C1228" t="str">
        <f>OP[[#This Row],[CODIGO_CDP]]&amp;OP[[#This Row],[Rubro]]</f>
        <v>325-38-NC-3603-1300-20-20305C-3603025-02</v>
      </c>
      <c r="D1228" t="str">
        <f>_xlfn.CONCAT(MID(OP[[#This Row],[Numero Documento]],1,10),"-",RIGHT(OP[[#This Row],[Dependencia]],2),"-",MID(OP[[#This Row],[Fuente]],1,1))</f>
        <v>83036425-38-N</v>
      </c>
      <c r="E1228" t="str">
        <f>_xlfn.CONCAT(MID(OP[[#This Row],[Compromisos]],1,10),"-",RIGHT(OP[[#This Row],[Dependencia]],2),"-",MID(OP[[#This Row],[Fuente]],1,1))</f>
        <v>54925-38-N</v>
      </c>
      <c r="F1228" t="str">
        <f>_xlfn.CONCAT(MID(OP[[#This Row],[CDP]],1,10),"-",RIGHT(OP[[#This Row],[Dependencia]],2),"-",MID(OP[[#This Row],[Fuente]],1,1))</f>
        <v>325-38-N</v>
      </c>
      <c r="G1228" t="s">
        <v>2666</v>
      </c>
      <c r="H1228">
        <v>45741</v>
      </c>
      <c r="I1228">
        <v>45743.237476851849</v>
      </c>
      <c r="J1228" t="s">
        <v>51</v>
      </c>
      <c r="K1228" s="1">
        <v>166195</v>
      </c>
      <c r="L1228" s="1">
        <v>0</v>
      </c>
      <c r="M1228" s="1">
        <v>166195</v>
      </c>
      <c r="N1228" t="s">
        <v>52</v>
      </c>
      <c r="O1228" t="s">
        <v>53</v>
      </c>
      <c r="P1228" t="s">
        <v>169</v>
      </c>
      <c r="Q1228">
        <v>13478907</v>
      </c>
      <c r="R1228" t="s">
        <v>365</v>
      </c>
      <c r="S1228" t="s">
        <v>56</v>
      </c>
      <c r="T1228" t="s">
        <v>57</v>
      </c>
      <c r="U1228" s="3" t="s">
        <v>366</v>
      </c>
      <c r="V1228" t="s">
        <v>59</v>
      </c>
      <c r="W1228">
        <v>890903938</v>
      </c>
      <c r="X1228" t="s">
        <v>86</v>
      </c>
      <c r="Y1228">
        <v>923238</v>
      </c>
      <c r="Z1228" t="s">
        <v>254</v>
      </c>
      <c r="AA1228" t="s">
        <v>62</v>
      </c>
      <c r="AB1228" t="s">
        <v>63</v>
      </c>
      <c r="AC1228" t="s">
        <v>172</v>
      </c>
      <c r="AD1228" t="s">
        <v>173</v>
      </c>
      <c r="AE1228" t="s">
        <v>66</v>
      </c>
      <c r="AF1228" s="1">
        <v>166195</v>
      </c>
      <c r="AG1228" s="1">
        <v>0</v>
      </c>
      <c r="AH1228" s="1">
        <v>0</v>
      </c>
      <c r="AI1228" s="1">
        <v>0</v>
      </c>
      <c r="AJ1228" t="s">
        <v>67</v>
      </c>
      <c r="AM1228" t="s">
        <v>68</v>
      </c>
      <c r="AS1228">
        <v>325</v>
      </c>
      <c r="AT1228">
        <v>325</v>
      </c>
      <c r="AU1228">
        <v>54925</v>
      </c>
      <c r="AV1228">
        <v>6325</v>
      </c>
      <c r="AW1228">
        <v>45735</v>
      </c>
      <c r="AX1228">
        <v>53925</v>
      </c>
      <c r="AY1228">
        <v>83036425</v>
      </c>
      <c r="AZ1228" t="s">
        <v>70</v>
      </c>
      <c r="BA1228">
        <v>45734</v>
      </c>
      <c r="BB1228" t="s">
        <v>255</v>
      </c>
      <c r="BC1228" t="s">
        <v>2422</v>
      </c>
      <c r="BD1228" t="s">
        <v>2423</v>
      </c>
    </row>
    <row r="1229" spans="1:56" x14ac:dyDescent="0.25">
      <c r="A1229" t="str">
        <f>OP[[#This Row],[CODIGO_OP]]&amp;OP[[#This Row],[Rubro]]</f>
        <v>83036525-38-NC-3603-1300-20-20305C-3603025-02</v>
      </c>
      <c r="B1229" t="str">
        <f>OP[[#This Row],[CODIGO_CRP]]&amp;OP[[#This Row],[Rubro]]</f>
        <v>55625-38-NC-3603-1300-20-20305C-3603025-02</v>
      </c>
      <c r="C1229" t="str">
        <f>OP[[#This Row],[CODIGO_CDP]]&amp;OP[[#This Row],[Rubro]]</f>
        <v>325-38-NC-3603-1300-20-20305C-3603025-02</v>
      </c>
      <c r="D1229" t="str">
        <f>_xlfn.CONCAT(MID(OP[[#This Row],[Numero Documento]],1,10),"-",RIGHT(OP[[#This Row],[Dependencia]],2),"-",MID(OP[[#This Row],[Fuente]],1,1))</f>
        <v>83036525-38-N</v>
      </c>
      <c r="E1229" t="str">
        <f>_xlfn.CONCAT(MID(OP[[#This Row],[Compromisos]],1,10),"-",RIGHT(OP[[#This Row],[Dependencia]],2),"-",MID(OP[[#This Row],[Fuente]],1,1))</f>
        <v>55625-38-N</v>
      </c>
      <c r="F1229" t="str">
        <f>_xlfn.CONCAT(MID(OP[[#This Row],[CDP]],1,10),"-",RIGHT(OP[[#This Row],[Dependencia]],2),"-",MID(OP[[#This Row],[Fuente]],1,1))</f>
        <v>325-38-N</v>
      </c>
      <c r="G1229" t="s">
        <v>2691</v>
      </c>
      <c r="H1229">
        <v>45741</v>
      </c>
      <c r="I1229">
        <v>45743.246018518519</v>
      </c>
      <c r="J1229" t="s">
        <v>51</v>
      </c>
      <c r="K1229" s="1">
        <v>232058</v>
      </c>
      <c r="L1229" s="1">
        <v>0</v>
      </c>
      <c r="M1229" s="1">
        <v>232058</v>
      </c>
      <c r="N1229" t="s">
        <v>52</v>
      </c>
      <c r="O1229" t="s">
        <v>53</v>
      </c>
      <c r="P1229" t="s">
        <v>169</v>
      </c>
      <c r="Q1229">
        <v>4041331</v>
      </c>
      <c r="R1229" t="s">
        <v>360</v>
      </c>
      <c r="S1229" t="s">
        <v>56</v>
      </c>
      <c r="T1229" t="s">
        <v>57</v>
      </c>
      <c r="U1229" s="3" t="s">
        <v>361</v>
      </c>
      <c r="V1229" t="s">
        <v>59</v>
      </c>
      <c r="W1229">
        <v>860034313</v>
      </c>
      <c r="X1229" t="s">
        <v>97</v>
      </c>
      <c r="Y1229">
        <v>923238</v>
      </c>
      <c r="Z1229" t="s">
        <v>254</v>
      </c>
      <c r="AA1229" t="s">
        <v>62</v>
      </c>
      <c r="AB1229" t="s">
        <v>63</v>
      </c>
      <c r="AC1229" t="s">
        <v>172</v>
      </c>
      <c r="AD1229" t="s">
        <v>173</v>
      </c>
      <c r="AE1229" t="s">
        <v>66</v>
      </c>
      <c r="AF1229" s="1">
        <v>232058</v>
      </c>
      <c r="AG1229" s="1">
        <v>0</v>
      </c>
      <c r="AH1229" s="1">
        <v>0</v>
      </c>
      <c r="AI1229" s="1">
        <v>0</v>
      </c>
      <c r="AJ1229" t="s">
        <v>67</v>
      </c>
      <c r="AM1229" t="s">
        <v>68</v>
      </c>
      <c r="AS1229">
        <v>325</v>
      </c>
      <c r="AT1229">
        <v>325</v>
      </c>
      <c r="AU1229">
        <v>55625</v>
      </c>
      <c r="AV1229">
        <v>0</v>
      </c>
      <c r="AX1229">
        <v>54025</v>
      </c>
      <c r="AY1229">
        <v>83036525</v>
      </c>
      <c r="AZ1229" t="s">
        <v>70</v>
      </c>
      <c r="BA1229">
        <v>45736</v>
      </c>
      <c r="BB1229" t="s">
        <v>255</v>
      </c>
      <c r="BC1229" t="s">
        <v>2692</v>
      </c>
      <c r="BD1229" t="s">
        <v>2693</v>
      </c>
    </row>
    <row r="1230" spans="1:56" x14ac:dyDescent="0.25">
      <c r="A1230" t="str">
        <f>OP[[#This Row],[CODIGO_OP]]&amp;OP[[#This Row],[Rubro]]</f>
        <v>83036625-38-NC-3603-1300-20-20305C-3603025-02</v>
      </c>
      <c r="B1230" t="str">
        <f>OP[[#This Row],[CODIGO_CRP]]&amp;OP[[#This Row],[Rubro]]</f>
        <v>55525-38-NC-3603-1300-20-20305C-3603025-02</v>
      </c>
      <c r="C1230" t="str">
        <f>OP[[#This Row],[CODIGO_CDP]]&amp;OP[[#This Row],[Rubro]]</f>
        <v>325-38-NC-3603-1300-20-20305C-3603025-02</v>
      </c>
      <c r="D1230" t="str">
        <f>_xlfn.CONCAT(MID(OP[[#This Row],[Numero Documento]],1,10),"-",RIGHT(OP[[#This Row],[Dependencia]],2),"-",MID(OP[[#This Row],[Fuente]],1,1))</f>
        <v>83036625-38-N</v>
      </c>
      <c r="E1230" t="str">
        <f>_xlfn.CONCAT(MID(OP[[#This Row],[Compromisos]],1,10),"-",RIGHT(OP[[#This Row],[Dependencia]],2),"-",MID(OP[[#This Row],[Fuente]],1,1))</f>
        <v>55525-38-N</v>
      </c>
      <c r="F1230" t="str">
        <f>_xlfn.CONCAT(MID(OP[[#This Row],[CDP]],1,10),"-",RIGHT(OP[[#This Row],[Dependencia]],2),"-",MID(OP[[#This Row],[Fuente]],1,1))</f>
        <v>325-38-N</v>
      </c>
      <c r="G1230" t="s">
        <v>2687</v>
      </c>
      <c r="H1230">
        <v>45741</v>
      </c>
      <c r="I1230">
        <v>45743.219733796293</v>
      </c>
      <c r="J1230" t="s">
        <v>51</v>
      </c>
      <c r="K1230" s="1">
        <v>692038</v>
      </c>
      <c r="L1230" s="1">
        <v>0</v>
      </c>
      <c r="M1230" s="1">
        <v>692038</v>
      </c>
      <c r="N1230" t="s">
        <v>52</v>
      </c>
      <c r="O1230" t="s">
        <v>53</v>
      </c>
      <c r="P1230" t="s">
        <v>169</v>
      </c>
      <c r="Q1230">
        <v>11315001</v>
      </c>
      <c r="R1230" t="s">
        <v>297</v>
      </c>
      <c r="S1230" t="s">
        <v>56</v>
      </c>
      <c r="T1230" t="s">
        <v>57</v>
      </c>
      <c r="U1230" s="3" t="s">
        <v>298</v>
      </c>
      <c r="V1230" t="s">
        <v>59</v>
      </c>
      <c r="W1230">
        <v>890903938</v>
      </c>
      <c r="X1230" t="s">
        <v>86</v>
      </c>
      <c r="Y1230">
        <v>923238</v>
      </c>
      <c r="Z1230" t="s">
        <v>254</v>
      </c>
      <c r="AA1230" t="s">
        <v>62</v>
      </c>
      <c r="AB1230" t="s">
        <v>63</v>
      </c>
      <c r="AC1230" t="s">
        <v>172</v>
      </c>
      <c r="AD1230" t="s">
        <v>173</v>
      </c>
      <c r="AE1230" t="s">
        <v>66</v>
      </c>
      <c r="AF1230" s="1">
        <v>692038</v>
      </c>
      <c r="AG1230" s="1">
        <v>0</v>
      </c>
      <c r="AH1230" s="1">
        <v>0</v>
      </c>
      <c r="AI1230" s="1">
        <v>0</v>
      </c>
      <c r="AJ1230" t="s">
        <v>67</v>
      </c>
      <c r="AM1230" t="s">
        <v>68</v>
      </c>
      <c r="AS1230">
        <v>325</v>
      </c>
      <c r="AT1230">
        <v>325</v>
      </c>
      <c r="AU1230">
        <v>55525</v>
      </c>
      <c r="AV1230">
        <v>0</v>
      </c>
      <c r="AX1230">
        <v>54125</v>
      </c>
      <c r="AY1230">
        <v>83036625</v>
      </c>
      <c r="AZ1230" t="s">
        <v>70</v>
      </c>
      <c r="BA1230">
        <v>45735</v>
      </c>
      <c r="BB1230" t="s">
        <v>255</v>
      </c>
      <c r="BC1230" t="s">
        <v>2688</v>
      </c>
      <c r="BD1230" t="s">
        <v>2689</v>
      </c>
    </row>
    <row r="1231" spans="1:56" x14ac:dyDescent="0.25">
      <c r="A1231" t="str">
        <f>OP[[#This Row],[CODIGO_OP]]&amp;OP[[#This Row],[Rubro]]</f>
        <v>83036825-10-NC-3603-1300-20-20305C-3603025-02</v>
      </c>
      <c r="B1231" t="str">
        <f>OP[[#This Row],[CODIGO_CRP]]&amp;OP[[#This Row],[Rubro]]</f>
        <v>57025-10-NC-3603-1300-20-20305C-3603025-02</v>
      </c>
      <c r="C1231" t="str">
        <f>OP[[#This Row],[CODIGO_CDP]]&amp;OP[[#This Row],[Rubro]]</f>
        <v>1625-10-NC-3603-1300-20-20305C-3603025-02</v>
      </c>
      <c r="D1231" t="str">
        <f>_xlfn.CONCAT(MID(OP[[#This Row],[Numero Documento]],1,10),"-",RIGHT(OP[[#This Row],[Dependencia]],2),"-",MID(OP[[#This Row],[Fuente]],1,1))</f>
        <v>83036825-10-N</v>
      </c>
      <c r="E1231" t="str">
        <f>_xlfn.CONCAT(MID(OP[[#This Row],[Compromisos]],1,10),"-",RIGHT(OP[[#This Row],[Dependencia]],2),"-",MID(OP[[#This Row],[Fuente]],1,1))</f>
        <v>57025-10-N</v>
      </c>
      <c r="F1231" t="str">
        <f>_xlfn.CONCAT(MID(OP[[#This Row],[CDP]],1,10),"-",RIGHT(OP[[#This Row],[Dependencia]],2),"-",MID(OP[[#This Row],[Fuente]],1,1))</f>
        <v>1625-10-N</v>
      </c>
      <c r="G1231" t="s">
        <v>2748</v>
      </c>
      <c r="H1231">
        <v>45741</v>
      </c>
      <c r="I1231">
        <v>45743.237442129626</v>
      </c>
      <c r="J1231" t="s">
        <v>51</v>
      </c>
      <c r="K1231" s="1">
        <v>173010</v>
      </c>
      <c r="L1231" s="1">
        <v>0</v>
      </c>
      <c r="M1231" s="1">
        <v>173010</v>
      </c>
      <c r="N1231" t="s">
        <v>52</v>
      </c>
      <c r="O1231" t="s">
        <v>53</v>
      </c>
      <c r="P1231" t="s">
        <v>169</v>
      </c>
      <c r="Q1231">
        <v>11315001</v>
      </c>
      <c r="R1231" t="s">
        <v>297</v>
      </c>
      <c r="S1231" t="s">
        <v>56</v>
      </c>
      <c r="T1231" t="s">
        <v>57</v>
      </c>
      <c r="U1231" s="3" t="s">
        <v>298</v>
      </c>
      <c r="V1231" t="s">
        <v>59</v>
      </c>
      <c r="W1231">
        <v>890903938</v>
      </c>
      <c r="X1231" t="s">
        <v>86</v>
      </c>
      <c r="Y1231">
        <v>923210</v>
      </c>
      <c r="Z1231" t="s">
        <v>61</v>
      </c>
      <c r="AA1231" t="s">
        <v>62</v>
      </c>
      <c r="AB1231" t="s">
        <v>63</v>
      </c>
      <c r="AC1231" t="s">
        <v>172</v>
      </c>
      <c r="AD1231" t="s">
        <v>173</v>
      </c>
      <c r="AE1231" t="s">
        <v>66</v>
      </c>
      <c r="AF1231" s="1">
        <v>173010</v>
      </c>
      <c r="AG1231" s="1">
        <v>0</v>
      </c>
      <c r="AH1231" s="1">
        <v>0</v>
      </c>
      <c r="AI1231" s="1">
        <v>0</v>
      </c>
      <c r="AJ1231" t="s">
        <v>67</v>
      </c>
      <c r="AM1231" t="s">
        <v>68</v>
      </c>
      <c r="AS1231">
        <v>1625</v>
      </c>
      <c r="AT1231">
        <v>1625</v>
      </c>
      <c r="AU1231">
        <v>57025</v>
      </c>
      <c r="AV1231">
        <v>0</v>
      </c>
      <c r="AX1231">
        <v>54225</v>
      </c>
      <c r="AY1231">
        <v>83036825</v>
      </c>
      <c r="AZ1231" t="s">
        <v>70</v>
      </c>
      <c r="BA1231">
        <v>45737</v>
      </c>
      <c r="BB1231" t="s">
        <v>255</v>
      </c>
      <c r="BC1231" t="s">
        <v>2749</v>
      </c>
      <c r="BD1231" t="s">
        <v>2750</v>
      </c>
    </row>
    <row r="1232" spans="1:56" x14ac:dyDescent="0.25">
      <c r="A1232" t="str">
        <f>OP[[#This Row],[CODIGO_OP]]&amp;OP[[#This Row],[Rubro]]</f>
        <v>83036925-10-NC-3603-1300-20-20305C-3603025-02</v>
      </c>
      <c r="B1232" t="str">
        <f>OP[[#This Row],[CODIGO_CRP]]&amp;OP[[#This Row],[Rubro]]</f>
        <v>56125-10-NC-3603-1300-20-20305C-3603025-02</v>
      </c>
      <c r="C1232" t="str">
        <f>OP[[#This Row],[CODIGO_CDP]]&amp;OP[[#This Row],[Rubro]]</f>
        <v>1625-10-NC-3603-1300-20-20305C-3603025-02</v>
      </c>
      <c r="D1232" t="str">
        <f>_xlfn.CONCAT(MID(OP[[#This Row],[Numero Documento]],1,10),"-",RIGHT(OP[[#This Row],[Dependencia]],2),"-",MID(OP[[#This Row],[Fuente]],1,1))</f>
        <v>83036925-10-N</v>
      </c>
      <c r="E1232" t="str">
        <f>_xlfn.CONCAT(MID(OP[[#This Row],[Compromisos]],1,10),"-",RIGHT(OP[[#This Row],[Dependencia]],2),"-",MID(OP[[#This Row],[Fuente]],1,1))</f>
        <v>56125-10-N</v>
      </c>
      <c r="F1232" t="str">
        <f>_xlfn.CONCAT(MID(OP[[#This Row],[CDP]],1,10),"-",RIGHT(OP[[#This Row],[Dependencia]],2),"-",MID(OP[[#This Row],[Fuente]],1,1))</f>
        <v>1625-10-N</v>
      </c>
      <c r="G1232" t="s">
        <v>2713</v>
      </c>
      <c r="H1232">
        <v>45741</v>
      </c>
      <c r="I1232">
        <v>45743.234317129631</v>
      </c>
      <c r="J1232" t="s">
        <v>51</v>
      </c>
      <c r="K1232" s="1">
        <v>189518</v>
      </c>
      <c r="L1232" s="1">
        <v>0</v>
      </c>
      <c r="M1232" s="1">
        <v>189518</v>
      </c>
      <c r="N1232" t="s">
        <v>52</v>
      </c>
      <c r="O1232" t="s">
        <v>53</v>
      </c>
      <c r="P1232" t="s">
        <v>169</v>
      </c>
      <c r="Q1232">
        <v>52192314</v>
      </c>
      <c r="R1232" t="s">
        <v>2711</v>
      </c>
      <c r="S1232" t="s">
        <v>56</v>
      </c>
      <c r="T1232" t="s">
        <v>57</v>
      </c>
      <c r="U1232" s="3" t="s">
        <v>3328</v>
      </c>
      <c r="V1232" t="s">
        <v>59</v>
      </c>
      <c r="W1232">
        <v>860002964</v>
      </c>
      <c r="X1232" t="s">
        <v>242</v>
      </c>
      <c r="Y1232">
        <v>923210</v>
      </c>
      <c r="Z1232" t="s">
        <v>61</v>
      </c>
      <c r="AA1232" t="s">
        <v>62</v>
      </c>
      <c r="AB1232" t="s">
        <v>63</v>
      </c>
      <c r="AC1232" t="s">
        <v>172</v>
      </c>
      <c r="AD1232" t="s">
        <v>173</v>
      </c>
      <c r="AE1232" t="s">
        <v>66</v>
      </c>
      <c r="AF1232" s="1">
        <v>189518</v>
      </c>
      <c r="AG1232" s="1">
        <v>0</v>
      </c>
      <c r="AH1232" s="1">
        <v>0</v>
      </c>
      <c r="AI1232" s="1">
        <v>0</v>
      </c>
      <c r="AJ1232" t="s">
        <v>67</v>
      </c>
      <c r="AM1232" t="s">
        <v>68</v>
      </c>
      <c r="AS1232">
        <v>1625</v>
      </c>
      <c r="AT1232">
        <v>1625</v>
      </c>
      <c r="AU1232">
        <v>56125</v>
      </c>
      <c r="AV1232">
        <v>0</v>
      </c>
      <c r="AX1232">
        <v>54325</v>
      </c>
      <c r="AY1232">
        <v>83036925</v>
      </c>
      <c r="AZ1232" t="s">
        <v>70</v>
      </c>
      <c r="BA1232">
        <v>45736</v>
      </c>
      <c r="BB1232" t="s">
        <v>255</v>
      </c>
      <c r="BC1232" t="s">
        <v>2714</v>
      </c>
      <c r="BD1232" t="s">
        <v>2715</v>
      </c>
    </row>
    <row r="1233" spans="1:56" x14ac:dyDescent="0.25">
      <c r="A1233" t="str">
        <f>OP[[#This Row],[CODIGO_OP]]&amp;OP[[#This Row],[Rubro]]</f>
        <v>83037025-38-NC-3603-1300-20-20305C-3603025-02</v>
      </c>
      <c r="B1233" t="str">
        <f>OP[[#This Row],[CODIGO_CRP]]&amp;OP[[#This Row],[Rubro]]</f>
        <v>55225-38-NC-3603-1300-20-20305C-3603025-02</v>
      </c>
      <c r="C1233" t="str">
        <f>OP[[#This Row],[CODIGO_CDP]]&amp;OP[[#This Row],[Rubro]]</f>
        <v>325-38-NC-3603-1300-20-20305C-3603025-02</v>
      </c>
      <c r="D1233" t="str">
        <f>_xlfn.CONCAT(MID(OP[[#This Row],[Numero Documento]],1,10),"-",RIGHT(OP[[#This Row],[Dependencia]],2),"-",MID(OP[[#This Row],[Fuente]],1,1))</f>
        <v>83037025-38-N</v>
      </c>
      <c r="E1233" t="str">
        <f>_xlfn.CONCAT(MID(OP[[#This Row],[Compromisos]],1,10),"-",RIGHT(OP[[#This Row],[Dependencia]],2),"-",MID(OP[[#This Row],[Fuente]],1,1))</f>
        <v>55225-38-N</v>
      </c>
      <c r="F1233" t="str">
        <f>_xlfn.CONCAT(MID(OP[[#This Row],[CDP]],1,10),"-",RIGHT(OP[[#This Row],[Dependencia]],2),"-",MID(OP[[#This Row],[Fuente]],1,1))</f>
        <v>325-38-N</v>
      </c>
      <c r="G1233" t="s">
        <v>2675</v>
      </c>
      <c r="H1233">
        <v>45741</v>
      </c>
      <c r="I1233">
        <v>45743.227905092594</v>
      </c>
      <c r="J1233" t="s">
        <v>51</v>
      </c>
      <c r="K1233" s="1">
        <v>538207</v>
      </c>
      <c r="L1233" s="1">
        <v>0</v>
      </c>
      <c r="M1233" s="1">
        <v>538207</v>
      </c>
      <c r="N1233" t="s">
        <v>52</v>
      </c>
      <c r="O1233" t="s">
        <v>53</v>
      </c>
      <c r="P1233" t="s">
        <v>169</v>
      </c>
      <c r="Q1233">
        <v>52425990</v>
      </c>
      <c r="R1233" t="s">
        <v>278</v>
      </c>
      <c r="S1233" t="s">
        <v>56</v>
      </c>
      <c r="T1233" t="s">
        <v>57</v>
      </c>
      <c r="U1233" s="3" t="s">
        <v>279</v>
      </c>
      <c r="V1233" t="s">
        <v>59</v>
      </c>
      <c r="W1233">
        <v>860007335</v>
      </c>
      <c r="X1233" t="s">
        <v>201</v>
      </c>
      <c r="Y1233">
        <v>923238</v>
      </c>
      <c r="Z1233" t="s">
        <v>254</v>
      </c>
      <c r="AA1233" t="s">
        <v>62</v>
      </c>
      <c r="AB1233" t="s">
        <v>63</v>
      </c>
      <c r="AC1233" t="s">
        <v>172</v>
      </c>
      <c r="AD1233" t="s">
        <v>173</v>
      </c>
      <c r="AE1233" t="s">
        <v>66</v>
      </c>
      <c r="AF1233" s="1">
        <v>538207</v>
      </c>
      <c r="AG1233" s="1">
        <v>0</v>
      </c>
      <c r="AH1233" s="1">
        <v>0</v>
      </c>
      <c r="AI1233" s="1">
        <v>0</v>
      </c>
      <c r="AJ1233" t="s">
        <v>67</v>
      </c>
      <c r="AM1233" t="s">
        <v>68</v>
      </c>
      <c r="AS1233">
        <v>325</v>
      </c>
      <c r="AT1233">
        <v>325</v>
      </c>
      <c r="AU1233">
        <v>55225</v>
      </c>
      <c r="AV1233">
        <v>0</v>
      </c>
      <c r="AX1233">
        <v>54425</v>
      </c>
      <c r="AY1233">
        <v>83037025</v>
      </c>
      <c r="AZ1233" t="s">
        <v>70</v>
      </c>
      <c r="BA1233">
        <v>45735</v>
      </c>
      <c r="BB1233" t="s">
        <v>255</v>
      </c>
      <c r="BC1233" t="s">
        <v>2676</v>
      </c>
      <c r="BD1233" t="s">
        <v>2677</v>
      </c>
    </row>
    <row r="1234" spans="1:56" x14ac:dyDescent="0.25">
      <c r="A1234" t="str">
        <f>OP[[#This Row],[CODIGO_OP]]&amp;OP[[#This Row],[Rubro]]</f>
        <v>83037125-38-NC-3603-1300-20-20305C-3603025-02</v>
      </c>
      <c r="B1234" t="str">
        <f>OP[[#This Row],[CODIGO_CRP]]&amp;OP[[#This Row],[Rubro]]</f>
        <v>56725-38-NC-3603-1300-20-20305C-3603025-02</v>
      </c>
      <c r="C1234" t="str">
        <f>OP[[#This Row],[CODIGO_CDP]]&amp;OP[[#This Row],[Rubro]]</f>
        <v>325-38-NC-3603-1300-20-20305C-3603025-02</v>
      </c>
      <c r="D1234" t="str">
        <f>_xlfn.CONCAT(MID(OP[[#This Row],[Numero Documento]],1,10),"-",RIGHT(OP[[#This Row],[Dependencia]],2),"-",MID(OP[[#This Row],[Fuente]],1,1))</f>
        <v>83037125-38-N</v>
      </c>
      <c r="E1234" t="str">
        <f>_xlfn.CONCAT(MID(OP[[#This Row],[Compromisos]],1,10),"-",RIGHT(OP[[#This Row],[Dependencia]],2),"-",MID(OP[[#This Row],[Fuente]],1,1))</f>
        <v>56725-38-N</v>
      </c>
      <c r="F1234" t="str">
        <f>_xlfn.CONCAT(MID(OP[[#This Row],[CDP]],1,10),"-",RIGHT(OP[[#This Row],[Dependencia]],2),"-",MID(OP[[#This Row],[Fuente]],1,1))</f>
        <v>325-38-N</v>
      </c>
      <c r="G1234" t="s">
        <v>2736</v>
      </c>
      <c r="H1234">
        <v>45741</v>
      </c>
      <c r="I1234">
        <v>45743.231261574074</v>
      </c>
      <c r="J1234" t="s">
        <v>51</v>
      </c>
      <c r="K1234" s="1">
        <v>881660</v>
      </c>
      <c r="L1234" s="1">
        <v>0</v>
      </c>
      <c r="M1234" s="1">
        <v>881660</v>
      </c>
      <c r="N1234" t="s">
        <v>52</v>
      </c>
      <c r="O1234" t="s">
        <v>53</v>
      </c>
      <c r="P1234" t="s">
        <v>169</v>
      </c>
      <c r="Q1234">
        <v>80062448</v>
      </c>
      <c r="R1234" t="s">
        <v>267</v>
      </c>
      <c r="S1234" t="s">
        <v>56</v>
      </c>
      <c r="T1234" t="s">
        <v>57</v>
      </c>
      <c r="U1234" s="3" t="s">
        <v>268</v>
      </c>
      <c r="V1234" t="s">
        <v>59</v>
      </c>
      <c r="W1234">
        <v>860034313</v>
      </c>
      <c r="X1234" t="s">
        <v>97</v>
      </c>
      <c r="Y1234">
        <v>923238</v>
      </c>
      <c r="Z1234" t="s">
        <v>254</v>
      </c>
      <c r="AA1234" t="s">
        <v>62</v>
      </c>
      <c r="AB1234" t="s">
        <v>63</v>
      </c>
      <c r="AC1234" t="s">
        <v>172</v>
      </c>
      <c r="AD1234" t="s">
        <v>173</v>
      </c>
      <c r="AE1234" t="s">
        <v>66</v>
      </c>
      <c r="AF1234" s="1">
        <v>881660</v>
      </c>
      <c r="AG1234" s="1">
        <v>0</v>
      </c>
      <c r="AH1234" s="1">
        <v>0</v>
      </c>
      <c r="AI1234" s="1">
        <v>0</v>
      </c>
      <c r="AJ1234" t="s">
        <v>67</v>
      </c>
      <c r="AM1234" t="s">
        <v>68</v>
      </c>
      <c r="AS1234">
        <v>325</v>
      </c>
      <c r="AT1234">
        <v>325</v>
      </c>
      <c r="AU1234">
        <v>56725</v>
      </c>
      <c r="AV1234">
        <v>0</v>
      </c>
      <c r="AX1234">
        <v>54525</v>
      </c>
      <c r="AY1234">
        <v>83037125</v>
      </c>
      <c r="AZ1234" t="s">
        <v>70</v>
      </c>
      <c r="BA1234">
        <v>45737</v>
      </c>
      <c r="BB1234" t="s">
        <v>255</v>
      </c>
      <c r="BC1234" t="s">
        <v>2353</v>
      </c>
      <c r="BD1234" t="s">
        <v>2737</v>
      </c>
    </row>
    <row r="1235" spans="1:56" x14ac:dyDescent="0.25">
      <c r="A1235" t="str">
        <f>OP[[#This Row],[CODIGO_OP]]&amp;OP[[#This Row],[Rubro]]</f>
        <v>83037225-38-NC-3603-1300-20-20305C-3603025-02</v>
      </c>
      <c r="B1235" t="str">
        <f>OP[[#This Row],[CODIGO_CRP]]&amp;OP[[#This Row],[Rubro]]</f>
        <v>55725-38-NC-3603-1300-20-20305C-3603025-02</v>
      </c>
      <c r="C1235" t="str">
        <f>OP[[#This Row],[CODIGO_CDP]]&amp;OP[[#This Row],[Rubro]]</f>
        <v>325-38-NC-3603-1300-20-20305C-3603025-02</v>
      </c>
      <c r="D1235" t="str">
        <f>_xlfn.CONCAT(MID(OP[[#This Row],[Numero Documento]],1,10),"-",RIGHT(OP[[#This Row],[Dependencia]],2),"-",MID(OP[[#This Row],[Fuente]],1,1))</f>
        <v>83037225-38-N</v>
      </c>
      <c r="E1235" t="str">
        <f>_xlfn.CONCAT(MID(OP[[#This Row],[Compromisos]],1,10),"-",RIGHT(OP[[#This Row],[Dependencia]],2),"-",MID(OP[[#This Row],[Fuente]],1,1))</f>
        <v>55725-38-N</v>
      </c>
      <c r="F1235" t="str">
        <f>_xlfn.CONCAT(MID(OP[[#This Row],[CDP]],1,10),"-",RIGHT(OP[[#This Row],[Dependencia]],2),"-",MID(OP[[#This Row],[Fuente]],1,1))</f>
        <v>325-38-N</v>
      </c>
      <c r="G1235" t="s">
        <v>2695</v>
      </c>
      <c r="H1235">
        <v>45741</v>
      </c>
      <c r="I1235">
        <v>45743.23746527778</v>
      </c>
      <c r="J1235" t="s">
        <v>51</v>
      </c>
      <c r="K1235" s="1">
        <v>232058</v>
      </c>
      <c r="L1235" s="1">
        <v>0</v>
      </c>
      <c r="M1235" s="1">
        <v>232058</v>
      </c>
      <c r="N1235" t="s">
        <v>52</v>
      </c>
      <c r="O1235" t="s">
        <v>53</v>
      </c>
      <c r="P1235" t="s">
        <v>169</v>
      </c>
      <c r="Q1235">
        <v>80724086</v>
      </c>
      <c r="R1235" t="s">
        <v>252</v>
      </c>
      <c r="S1235" t="s">
        <v>56</v>
      </c>
      <c r="T1235" t="s">
        <v>57</v>
      </c>
      <c r="U1235" s="3" t="s">
        <v>253</v>
      </c>
      <c r="V1235" t="s">
        <v>59</v>
      </c>
      <c r="W1235">
        <v>890903938</v>
      </c>
      <c r="X1235" t="s">
        <v>86</v>
      </c>
      <c r="Y1235">
        <v>923238</v>
      </c>
      <c r="Z1235" t="s">
        <v>254</v>
      </c>
      <c r="AA1235" t="s">
        <v>62</v>
      </c>
      <c r="AB1235" t="s">
        <v>63</v>
      </c>
      <c r="AC1235" t="s">
        <v>172</v>
      </c>
      <c r="AD1235" t="s">
        <v>173</v>
      </c>
      <c r="AE1235" t="s">
        <v>66</v>
      </c>
      <c r="AF1235" s="1">
        <v>232058</v>
      </c>
      <c r="AG1235" s="1">
        <v>0</v>
      </c>
      <c r="AH1235" s="1">
        <v>0</v>
      </c>
      <c r="AI1235" s="1">
        <v>0</v>
      </c>
      <c r="AJ1235" t="s">
        <v>67</v>
      </c>
      <c r="AM1235" t="s">
        <v>68</v>
      </c>
      <c r="AS1235">
        <v>325</v>
      </c>
      <c r="AT1235">
        <v>325</v>
      </c>
      <c r="AU1235">
        <v>55725</v>
      </c>
      <c r="AV1235">
        <v>0</v>
      </c>
      <c r="AX1235">
        <v>54625</v>
      </c>
      <c r="AY1235">
        <v>83037225</v>
      </c>
      <c r="AZ1235" t="s">
        <v>70</v>
      </c>
      <c r="BA1235">
        <v>45736</v>
      </c>
      <c r="BB1235" t="s">
        <v>255</v>
      </c>
      <c r="BC1235" t="s">
        <v>2696</v>
      </c>
      <c r="BD1235" t="s">
        <v>2697</v>
      </c>
    </row>
    <row r="1236" spans="1:56" x14ac:dyDescent="0.25">
      <c r="A1236" t="str">
        <f>OP[[#This Row],[CODIGO_OP]]&amp;OP[[#This Row],[Rubro]]</f>
        <v>83037325-84-NC-3603-1300-20-20305C-3603033-02</v>
      </c>
      <c r="B1236" t="str">
        <f>OP[[#This Row],[CODIGO_CRP]]&amp;OP[[#This Row],[Rubro]]</f>
        <v>55925-84-NC-3603-1300-20-20305C-3603033-02</v>
      </c>
      <c r="C1236" t="str">
        <f>OP[[#This Row],[CODIGO_CDP]]&amp;OP[[#This Row],[Rubro]]</f>
        <v>3425-84-NC-3603-1300-20-20305C-3603033-02</v>
      </c>
      <c r="D1236" t="str">
        <f>_xlfn.CONCAT(MID(OP[[#This Row],[Numero Documento]],1,10),"-",RIGHT(OP[[#This Row],[Dependencia]],2),"-",MID(OP[[#This Row],[Fuente]],1,1))</f>
        <v>83037325-84-N</v>
      </c>
      <c r="E1236" t="str">
        <f>_xlfn.CONCAT(MID(OP[[#This Row],[Compromisos]],1,10),"-",RIGHT(OP[[#This Row],[Dependencia]],2),"-",MID(OP[[#This Row],[Fuente]],1,1))</f>
        <v>55925-84-N</v>
      </c>
      <c r="F1236" t="str">
        <f>_xlfn.CONCAT(MID(OP[[#This Row],[CDP]],1,10),"-",RIGHT(OP[[#This Row],[Dependencia]],2),"-",MID(OP[[#This Row],[Fuente]],1,1))</f>
        <v>3425-84-N</v>
      </c>
      <c r="G1236" t="s">
        <v>2703</v>
      </c>
      <c r="H1236">
        <v>45741</v>
      </c>
      <c r="I1236">
        <v>45743.234317129631</v>
      </c>
      <c r="J1236" t="s">
        <v>51</v>
      </c>
      <c r="K1236" s="1">
        <v>322390</v>
      </c>
      <c r="L1236" s="1">
        <v>0</v>
      </c>
      <c r="M1236" s="1">
        <v>322390</v>
      </c>
      <c r="N1236" t="s">
        <v>52</v>
      </c>
      <c r="O1236" t="s">
        <v>53</v>
      </c>
      <c r="P1236" t="s">
        <v>169</v>
      </c>
      <c r="Q1236">
        <v>35251138</v>
      </c>
      <c r="R1236" t="s">
        <v>2126</v>
      </c>
      <c r="S1236" t="s">
        <v>56</v>
      </c>
      <c r="T1236" t="s">
        <v>57</v>
      </c>
      <c r="U1236" s="3" t="s">
        <v>2127</v>
      </c>
      <c r="V1236" t="s">
        <v>59</v>
      </c>
      <c r="W1236">
        <v>860002964</v>
      </c>
      <c r="X1236" t="s">
        <v>242</v>
      </c>
      <c r="Y1236">
        <v>923284</v>
      </c>
      <c r="Z1236" t="s">
        <v>2125</v>
      </c>
      <c r="AA1236" t="s">
        <v>305</v>
      </c>
      <c r="AB1236" t="s">
        <v>306</v>
      </c>
      <c r="AC1236" t="s">
        <v>172</v>
      </c>
      <c r="AD1236" t="s">
        <v>173</v>
      </c>
      <c r="AE1236" t="s">
        <v>66</v>
      </c>
      <c r="AF1236" s="1">
        <v>322390</v>
      </c>
      <c r="AG1236" s="1">
        <v>0</v>
      </c>
      <c r="AH1236" s="1">
        <v>0</v>
      </c>
      <c r="AI1236" s="1">
        <v>0</v>
      </c>
      <c r="AJ1236" t="s">
        <v>67</v>
      </c>
      <c r="AM1236" t="s">
        <v>68</v>
      </c>
      <c r="AS1236">
        <v>3425</v>
      </c>
      <c r="AT1236">
        <v>3425</v>
      </c>
      <c r="AU1236">
        <v>55925</v>
      </c>
      <c r="AV1236">
        <v>0</v>
      </c>
      <c r="AX1236">
        <v>54725</v>
      </c>
      <c r="AY1236">
        <v>83037325</v>
      </c>
      <c r="AZ1236" t="s">
        <v>70</v>
      </c>
      <c r="BA1236">
        <v>45736</v>
      </c>
      <c r="BB1236" t="s">
        <v>255</v>
      </c>
      <c r="BC1236" t="s">
        <v>2704</v>
      </c>
      <c r="BD1236" t="s">
        <v>2705</v>
      </c>
    </row>
    <row r="1237" spans="1:56" x14ac:dyDescent="0.25">
      <c r="A1237" t="str">
        <f>OP[[#This Row],[CODIGO_OP]]&amp;OP[[#This Row],[Rubro]]</f>
        <v>83037425-10-NC-3603-1300-20-20305C-3603025-02</v>
      </c>
      <c r="B1237" t="str">
        <f>OP[[#This Row],[CODIGO_CRP]]&amp;OP[[#This Row],[Rubro]]</f>
        <v>56225-10-NC-3603-1300-20-20305C-3603025-02</v>
      </c>
      <c r="C1237" t="str">
        <f>OP[[#This Row],[CODIGO_CDP]]&amp;OP[[#This Row],[Rubro]]</f>
        <v>1625-10-NC-3603-1300-20-20305C-3603025-02</v>
      </c>
      <c r="D1237" t="str">
        <f>_xlfn.CONCAT(MID(OP[[#This Row],[Numero Documento]],1,10),"-",RIGHT(OP[[#This Row],[Dependencia]],2),"-",MID(OP[[#This Row],[Fuente]],1,1))</f>
        <v>83037425-10-N</v>
      </c>
      <c r="E1237" t="str">
        <f>_xlfn.CONCAT(MID(OP[[#This Row],[Compromisos]],1,10),"-",RIGHT(OP[[#This Row],[Dependencia]],2),"-",MID(OP[[#This Row],[Fuente]],1,1))</f>
        <v>56225-10-N</v>
      </c>
      <c r="F1237" t="str">
        <f>_xlfn.CONCAT(MID(OP[[#This Row],[CDP]],1,10),"-",RIGHT(OP[[#This Row],[Dependencia]],2),"-",MID(OP[[#This Row],[Fuente]],1,1))</f>
        <v>1625-10-N</v>
      </c>
      <c r="G1237" t="s">
        <v>2717</v>
      </c>
      <c r="H1237">
        <v>45741</v>
      </c>
      <c r="I1237">
        <v>45743.246041666665</v>
      </c>
      <c r="J1237" t="s">
        <v>51</v>
      </c>
      <c r="K1237" s="1">
        <v>107839</v>
      </c>
      <c r="L1237" s="1">
        <v>0</v>
      </c>
      <c r="M1237" s="1">
        <v>107839</v>
      </c>
      <c r="N1237" t="s">
        <v>52</v>
      </c>
      <c r="O1237" t="s">
        <v>53</v>
      </c>
      <c r="P1237" t="s">
        <v>169</v>
      </c>
      <c r="Q1237">
        <v>52800088</v>
      </c>
      <c r="R1237" t="s">
        <v>1404</v>
      </c>
      <c r="S1237" t="s">
        <v>56</v>
      </c>
      <c r="T1237" t="s">
        <v>57</v>
      </c>
      <c r="U1237" s="3" t="s">
        <v>1405</v>
      </c>
      <c r="V1237" t="s">
        <v>59</v>
      </c>
      <c r="W1237">
        <v>860034313</v>
      </c>
      <c r="X1237" t="s">
        <v>97</v>
      </c>
      <c r="Y1237">
        <v>923210</v>
      </c>
      <c r="Z1237" t="s">
        <v>61</v>
      </c>
      <c r="AA1237" t="s">
        <v>62</v>
      </c>
      <c r="AB1237" t="s">
        <v>63</v>
      </c>
      <c r="AC1237" t="s">
        <v>172</v>
      </c>
      <c r="AD1237" t="s">
        <v>173</v>
      </c>
      <c r="AE1237" t="s">
        <v>66</v>
      </c>
      <c r="AF1237" s="1">
        <v>107839</v>
      </c>
      <c r="AG1237" s="1">
        <v>0</v>
      </c>
      <c r="AH1237" s="1">
        <v>0</v>
      </c>
      <c r="AI1237" s="1">
        <v>0</v>
      </c>
      <c r="AJ1237" t="s">
        <v>67</v>
      </c>
      <c r="AM1237" t="s">
        <v>68</v>
      </c>
      <c r="AS1237">
        <v>1625</v>
      </c>
      <c r="AT1237">
        <v>1625</v>
      </c>
      <c r="AU1237">
        <v>56225</v>
      </c>
      <c r="AV1237">
        <v>0</v>
      </c>
      <c r="AX1237">
        <v>54825</v>
      </c>
      <c r="AY1237">
        <v>83037425</v>
      </c>
      <c r="AZ1237" t="s">
        <v>70</v>
      </c>
      <c r="BA1237">
        <v>45736</v>
      </c>
      <c r="BB1237" t="s">
        <v>255</v>
      </c>
      <c r="BC1237" t="s">
        <v>2718</v>
      </c>
      <c r="BD1237" t="s">
        <v>2719</v>
      </c>
    </row>
    <row r="1238" spans="1:56" x14ac:dyDescent="0.25">
      <c r="A1238" t="str">
        <f>OP[[#This Row],[CODIGO_OP]]&amp;OP[[#This Row],[Rubro]]</f>
        <v>83037525-10-NC-3603-1300-20-20305C-3603025-02</v>
      </c>
      <c r="B1238" t="str">
        <f>OP[[#This Row],[CODIGO_CRP]]&amp;OP[[#This Row],[Rubro]]</f>
        <v>55325-10-NC-3603-1300-20-20305C-3603025-02</v>
      </c>
      <c r="C1238" t="str">
        <f>OP[[#This Row],[CODIGO_CDP]]&amp;OP[[#This Row],[Rubro]]</f>
        <v>1625-10-NC-3603-1300-20-20305C-3603025-02</v>
      </c>
      <c r="D1238" t="str">
        <f>_xlfn.CONCAT(MID(OP[[#This Row],[Numero Documento]],1,10),"-",RIGHT(OP[[#This Row],[Dependencia]],2),"-",MID(OP[[#This Row],[Fuente]],1,1))</f>
        <v>83037525-10-N</v>
      </c>
      <c r="E1238" t="str">
        <f>_xlfn.CONCAT(MID(OP[[#This Row],[Compromisos]],1,10),"-",RIGHT(OP[[#This Row],[Dependencia]],2),"-",MID(OP[[#This Row],[Fuente]],1,1))</f>
        <v>55325-10-N</v>
      </c>
      <c r="F1238" t="str">
        <f>_xlfn.CONCAT(MID(OP[[#This Row],[CDP]],1,10),"-",RIGHT(OP[[#This Row],[Dependencia]],2),"-",MID(OP[[#This Row],[Fuente]],1,1))</f>
        <v>1625-10-N</v>
      </c>
      <c r="G1238" t="s">
        <v>2679</v>
      </c>
      <c r="H1238">
        <v>45741</v>
      </c>
      <c r="I1238">
        <v>45743.246041666665</v>
      </c>
      <c r="J1238" t="s">
        <v>51</v>
      </c>
      <c r="K1238" s="1">
        <v>136200</v>
      </c>
      <c r="L1238" s="1">
        <v>0</v>
      </c>
      <c r="M1238" s="1">
        <v>136200</v>
      </c>
      <c r="N1238" t="s">
        <v>52</v>
      </c>
      <c r="O1238" t="s">
        <v>53</v>
      </c>
      <c r="P1238" t="s">
        <v>169</v>
      </c>
      <c r="Q1238">
        <v>79661139</v>
      </c>
      <c r="R1238" t="s">
        <v>262</v>
      </c>
      <c r="S1238" t="s">
        <v>56</v>
      </c>
      <c r="T1238" t="s">
        <v>57</v>
      </c>
      <c r="U1238" s="3" t="s">
        <v>263</v>
      </c>
      <c r="V1238" t="s">
        <v>59</v>
      </c>
      <c r="W1238">
        <v>860034313</v>
      </c>
      <c r="X1238" t="s">
        <v>97</v>
      </c>
      <c r="Y1238">
        <v>923210</v>
      </c>
      <c r="Z1238" t="s">
        <v>61</v>
      </c>
      <c r="AA1238" t="s">
        <v>62</v>
      </c>
      <c r="AB1238" t="s">
        <v>63</v>
      </c>
      <c r="AC1238" t="s">
        <v>172</v>
      </c>
      <c r="AD1238" t="s">
        <v>173</v>
      </c>
      <c r="AE1238" t="s">
        <v>66</v>
      </c>
      <c r="AF1238" s="1">
        <v>136200</v>
      </c>
      <c r="AG1238" s="1">
        <v>0</v>
      </c>
      <c r="AH1238" s="1">
        <v>0</v>
      </c>
      <c r="AI1238" s="1">
        <v>0</v>
      </c>
      <c r="AJ1238" t="s">
        <v>67</v>
      </c>
      <c r="AM1238" t="s">
        <v>68</v>
      </c>
      <c r="AS1238">
        <v>1625</v>
      </c>
      <c r="AT1238">
        <v>1625</v>
      </c>
      <c r="AU1238">
        <v>55325</v>
      </c>
      <c r="AV1238">
        <v>0</v>
      </c>
      <c r="AX1238">
        <v>54925</v>
      </c>
      <c r="AY1238">
        <v>83037525</v>
      </c>
      <c r="AZ1238" t="s">
        <v>70</v>
      </c>
      <c r="BA1238">
        <v>45735</v>
      </c>
      <c r="BB1238" t="s">
        <v>255</v>
      </c>
      <c r="BC1238" t="s">
        <v>2680</v>
      </c>
      <c r="BD1238" t="s">
        <v>2681</v>
      </c>
    </row>
    <row r="1239" spans="1:56" x14ac:dyDescent="0.25">
      <c r="A1239" t="str">
        <f>OP[[#This Row],[CODIGO_OP]]&amp;OP[[#This Row],[Rubro]]</f>
        <v>83037725-10-NC-3603-1300-20-20305C-3603025-02</v>
      </c>
      <c r="B1239" t="str">
        <f>OP[[#This Row],[CODIGO_CRP]]&amp;OP[[#This Row],[Rubro]]</f>
        <v>56425-10-NC-3603-1300-20-20305C-3603025-02</v>
      </c>
      <c r="C1239" t="str">
        <f>OP[[#This Row],[CODIGO_CDP]]&amp;OP[[#This Row],[Rubro]]</f>
        <v>1625-10-NC-3603-1300-20-20305C-3603025-02</v>
      </c>
      <c r="D1239" t="str">
        <f>_xlfn.CONCAT(MID(OP[[#This Row],[Numero Documento]],1,10),"-",RIGHT(OP[[#This Row],[Dependencia]],2),"-",MID(OP[[#This Row],[Fuente]],1,1))</f>
        <v>83037725-10-N</v>
      </c>
      <c r="E1239" t="str">
        <f>_xlfn.CONCAT(MID(OP[[#This Row],[Compromisos]],1,10),"-",RIGHT(OP[[#This Row],[Dependencia]],2),"-",MID(OP[[#This Row],[Fuente]],1,1))</f>
        <v>56425-10-N</v>
      </c>
      <c r="F1239" t="str">
        <f>_xlfn.CONCAT(MID(OP[[#This Row],[CDP]],1,10),"-",RIGHT(OP[[#This Row],[Dependencia]],2),"-",MID(OP[[#This Row],[Fuente]],1,1))</f>
        <v>1625-10-N</v>
      </c>
      <c r="G1239" t="s">
        <v>2725</v>
      </c>
      <c r="H1239">
        <v>45741</v>
      </c>
      <c r="I1239">
        <v>45743.246041666665</v>
      </c>
      <c r="J1239" t="s">
        <v>51</v>
      </c>
      <c r="K1239" s="1">
        <v>35200</v>
      </c>
      <c r="L1239" s="1">
        <v>0</v>
      </c>
      <c r="M1239" s="1">
        <v>35200</v>
      </c>
      <c r="N1239" t="s">
        <v>52</v>
      </c>
      <c r="O1239" t="s">
        <v>53</v>
      </c>
      <c r="P1239" t="s">
        <v>169</v>
      </c>
      <c r="Q1239">
        <v>79661139</v>
      </c>
      <c r="R1239" t="s">
        <v>262</v>
      </c>
      <c r="S1239" t="s">
        <v>56</v>
      </c>
      <c r="T1239" t="s">
        <v>57</v>
      </c>
      <c r="U1239" s="3" t="s">
        <v>263</v>
      </c>
      <c r="V1239" t="s">
        <v>59</v>
      </c>
      <c r="W1239">
        <v>860034313</v>
      </c>
      <c r="X1239" t="s">
        <v>97</v>
      </c>
      <c r="Y1239">
        <v>923210</v>
      </c>
      <c r="Z1239" t="s">
        <v>61</v>
      </c>
      <c r="AA1239" t="s">
        <v>62</v>
      </c>
      <c r="AB1239" t="s">
        <v>63</v>
      </c>
      <c r="AC1239" t="s">
        <v>172</v>
      </c>
      <c r="AD1239" t="s">
        <v>173</v>
      </c>
      <c r="AE1239" t="s">
        <v>66</v>
      </c>
      <c r="AF1239" s="1">
        <v>35200</v>
      </c>
      <c r="AG1239" s="1">
        <v>0</v>
      </c>
      <c r="AH1239" s="1">
        <v>0</v>
      </c>
      <c r="AI1239" s="1">
        <v>0</v>
      </c>
      <c r="AJ1239" t="s">
        <v>67</v>
      </c>
      <c r="AM1239" t="s">
        <v>68</v>
      </c>
      <c r="AS1239">
        <v>1625</v>
      </c>
      <c r="AT1239">
        <v>1625</v>
      </c>
      <c r="AU1239">
        <v>56425</v>
      </c>
      <c r="AV1239">
        <v>0</v>
      </c>
      <c r="AX1239">
        <v>55025</v>
      </c>
      <c r="AY1239">
        <v>83037725</v>
      </c>
      <c r="AZ1239" t="s">
        <v>70</v>
      </c>
      <c r="BA1239">
        <v>45736</v>
      </c>
      <c r="BB1239" t="s">
        <v>255</v>
      </c>
      <c r="BC1239" t="s">
        <v>2726</v>
      </c>
      <c r="BD1239" t="s">
        <v>2727</v>
      </c>
    </row>
    <row r="1240" spans="1:56" x14ac:dyDescent="0.25">
      <c r="A1240" t="str">
        <f>OP[[#This Row],[CODIGO_OP]]&amp;OP[[#This Row],[Rubro]]</f>
        <v>83037925-10-NC-3603-1300-20-20305C-3603025-02</v>
      </c>
      <c r="B1240" t="str">
        <f>OP[[#This Row],[CODIGO_CRP]]&amp;OP[[#This Row],[Rubro]]</f>
        <v>56925-10-NC-3603-1300-20-20305C-3603025-02</v>
      </c>
      <c r="C1240" t="str">
        <f>OP[[#This Row],[CODIGO_CDP]]&amp;OP[[#This Row],[Rubro]]</f>
        <v>1625-10-NC-3603-1300-20-20305C-3603025-02</v>
      </c>
      <c r="D1240" t="str">
        <f>_xlfn.CONCAT(MID(OP[[#This Row],[Numero Documento]],1,10),"-",RIGHT(OP[[#This Row],[Dependencia]],2),"-",MID(OP[[#This Row],[Fuente]],1,1))</f>
        <v>83037925-10-N</v>
      </c>
      <c r="E1240" t="str">
        <f>_xlfn.CONCAT(MID(OP[[#This Row],[Compromisos]],1,10),"-",RIGHT(OP[[#This Row],[Dependencia]],2),"-",MID(OP[[#This Row],[Fuente]],1,1))</f>
        <v>56925-10-N</v>
      </c>
      <c r="F1240" t="str">
        <f>_xlfn.CONCAT(MID(OP[[#This Row],[CDP]],1,10),"-",RIGHT(OP[[#This Row],[Dependencia]],2),"-",MID(OP[[#This Row],[Fuente]],1,1))</f>
        <v>1625-10-N</v>
      </c>
      <c r="G1240" t="s">
        <v>2744</v>
      </c>
      <c r="H1240">
        <v>45741</v>
      </c>
      <c r="I1240">
        <v>45743.246053240742</v>
      </c>
      <c r="J1240" t="s">
        <v>51</v>
      </c>
      <c r="K1240" s="1">
        <v>77839</v>
      </c>
      <c r="L1240" s="1">
        <v>0</v>
      </c>
      <c r="M1240" s="1">
        <v>77839</v>
      </c>
      <c r="N1240" t="s">
        <v>52</v>
      </c>
      <c r="O1240" t="s">
        <v>53</v>
      </c>
      <c r="P1240" t="s">
        <v>169</v>
      </c>
      <c r="Q1240">
        <v>79661139</v>
      </c>
      <c r="R1240" t="s">
        <v>262</v>
      </c>
      <c r="S1240" t="s">
        <v>56</v>
      </c>
      <c r="T1240" t="s">
        <v>57</v>
      </c>
      <c r="U1240" s="3" t="s">
        <v>263</v>
      </c>
      <c r="V1240" t="s">
        <v>59</v>
      </c>
      <c r="W1240">
        <v>860034313</v>
      </c>
      <c r="X1240" t="s">
        <v>97</v>
      </c>
      <c r="Y1240">
        <v>923210</v>
      </c>
      <c r="Z1240" t="s">
        <v>61</v>
      </c>
      <c r="AA1240" t="s">
        <v>62</v>
      </c>
      <c r="AB1240" t="s">
        <v>63</v>
      </c>
      <c r="AC1240" t="s">
        <v>172</v>
      </c>
      <c r="AD1240" t="s">
        <v>173</v>
      </c>
      <c r="AE1240" t="s">
        <v>66</v>
      </c>
      <c r="AF1240" s="1">
        <v>77839</v>
      </c>
      <c r="AG1240" s="1">
        <v>0</v>
      </c>
      <c r="AH1240" s="1">
        <v>0</v>
      </c>
      <c r="AI1240" s="1">
        <v>0</v>
      </c>
      <c r="AJ1240" t="s">
        <v>67</v>
      </c>
      <c r="AM1240" t="s">
        <v>68</v>
      </c>
      <c r="AS1240">
        <v>1625</v>
      </c>
      <c r="AT1240">
        <v>1625</v>
      </c>
      <c r="AU1240">
        <v>56925</v>
      </c>
      <c r="AV1240">
        <v>0</v>
      </c>
      <c r="AX1240">
        <v>55125</v>
      </c>
      <c r="AY1240">
        <v>83037925</v>
      </c>
      <c r="AZ1240" t="s">
        <v>70</v>
      </c>
      <c r="BA1240">
        <v>45737</v>
      </c>
      <c r="BB1240" t="s">
        <v>255</v>
      </c>
      <c r="BC1240" t="s">
        <v>2745</v>
      </c>
      <c r="BD1240" t="s">
        <v>2746</v>
      </c>
    </row>
    <row r="1241" spans="1:56" x14ac:dyDescent="0.25">
      <c r="A1241" t="str">
        <f>OP[[#This Row],[CODIGO_OP]]&amp;OP[[#This Row],[Rubro]]</f>
        <v>83038125-10-NC-3603-1300-20-20305C-3603025-02</v>
      </c>
      <c r="B1241" t="str">
        <f>OP[[#This Row],[CODIGO_CRP]]&amp;OP[[#This Row],[Rubro]]</f>
        <v>56325-10-NC-3603-1300-20-20305C-3603025-02</v>
      </c>
      <c r="C1241" t="str">
        <f>OP[[#This Row],[CODIGO_CDP]]&amp;OP[[#This Row],[Rubro]]</f>
        <v>1625-10-NC-3603-1300-20-20305C-3603025-02</v>
      </c>
      <c r="D1241" t="str">
        <f>_xlfn.CONCAT(MID(OP[[#This Row],[Numero Documento]],1,10),"-",RIGHT(OP[[#This Row],[Dependencia]],2),"-",MID(OP[[#This Row],[Fuente]],1,1))</f>
        <v>83038125-10-N</v>
      </c>
      <c r="E1241" t="str">
        <f>_xlfn.CONCAT(MID(OP[[#This Row],[Compromisos]],1,10),"-",RIGHT(OP[[#This Row],[Dependencia]],2),"-",MID(OP[[#This Row],[Fuente]],1,1))</f>
        <v>56325-10-N</v>
      </c>
      <c r="F1241" t="str">
        <f>_xlfn.CONCAT(MID(OP[[#This Row],[CDP]],1,10),"-",RIGHT(OP[[#This Row],[Dependencia]],2),"-",MID(OP[[#This Row],[Fuente]],1,1))</f>
        <v>1625-10-N</v>
      </c>
      <c r="G1241" t="s">
        <v>2721</v>
      </c>
      <c r="H1241">
        <v>45741</v>
      </c>
      <c r="I1241">
        <v>45743.237453703703</v>
      </c>
      <c r="J1241" t="s">
        <v>51</v>
      </c>
      <c r="K1241" s="1">
        <v>114445</v>
      </c>
      <c r="L1241" s="1">
        <v>0</v>
      </c>
      <c r="M1241" s="1">
        <v>114445</v>
      </c>
      <c r="N1241" t="s">
        <v>52</v>
      </c>
      <c r="O1241" t="s">
        <v>53</v>
      </c>
      <c r="P1241" t="s">
        <v>169</v>
      </c>
      <c r="Q1241">
        <v>88162602</v>
      </c>
      <c r="R1241" t="s">
        <v>2358</v>
      </c>
      <c r="S1241" t="s">
        <v>56</v>
      </c>
      <c r="T1241" t="s">
        <v>57</v>
      </c>
      <c r="U1241" s="3" t="s">
        <v>3318</v>
      </c>
      <c r="V1241" t="s">
        <v>59</v>
      </c>
      <c r="W1241">
        <v>890903938</v>
      </c>
      <c r="X1241" t="s">
        <v>86</v>
      </c>
      <c r="Y1241">
        <v>923210</v>
      </c>
      <c r="Z1241" t="s">
        <v>61</v>
      </c>
      <c r="AA1241" t="s">
        <v>62</v>
      </c>
      <c r="AB1241" t="s">
        <v>63</v>
      </c>
      <c r="AC1241" t="s">
        <v>172</v>
      </c>
      <c r="AD1241" t="s">
        <v>173</v>
      </c>
      <c r="AE1241" t="s">
        <v>66</v>
      </c>
      <c r="AF1241" s="1">
        <v>114445</v>
      </c>
      <c r="AG1241" s="1">
        <v>0</v>
      </c>
      <c r="AH1241" s="1">
        <v>0</v>
      </c>
      <c r="AI1241" s="1">
        <v>0</v>
      </c>
      <c r="AJ1241" t="s">
        <v>67</v>
      </c>
      <c r="AM1241" t="s">
        <v>68</v>
      </c>
      <c r="AS1241">
        <v>1625</v>
      </c>
      <c r="AT1241">
        <v>1625</v>
      </c>
      <c r="AU1241">
        <v>56325</v>
      </c>
      <c r="AV1241">
        <v>0</v>
      </c>
      <c r="AX1241">
        <v>55225</v>
      </c>
      <c r="AY1241">
        <v>83038125</v>
      </c>
      <c r="AZ1241" t="s">
        <v>70</v>
      </c>
      <c r="BA1241">
        <v>45736</v>
      </c>
      <c r="BB1241" t="s">
        <v>255</v>
      </c>
      <c r="BC1241" t="s">
        <v>2722</v>
      </c>
      <c r="BD1241" t="s">
        <v>2723</v>
      </c>
    </row>
    <row r="1242" spans="1:56" x14ac:dyDescent="0.25">
      <c r="A1242" t="str">
        <f>OP[[#This Row],[CODIGO_OP]]&amp;OP[[#This Row],[Rubro]]</f>
        <v>83038325-85-NC-3603-1300-20-20305C-3603025-02</v>
      </c>
      <c r="B1242" t="str">
        <f>OP[[#This Row],[CODIGO_CRP]]&amp;OP[[#This Row],[Rubro]]</f>
        <v>55825-85-NC-3603-1300-20-20305C-3603025-02</v>
      </c>
      <c r="C1242" t="str">
        <f>OP[[#This Row],[CODIGO_CDP]]&amp;OP[[#This Row],[Rubro]]</f>
        <v>4425-85-NC-3603-1300-20-20305C-3603025-02</v>
      </c>
      <c r="D1242" t="str">
        <f>_xlfn.CONCAT(MID(OP[[#This Row],[Numero Documento]],1,10),"-",RIGHT(OP[[#This Row],[Dependencia]],2),"-",MID(OP[[#This Row],[Fuente]],1,1))</f>
        <v>83038325-85-N</v>
      </c>
      <c r="E1242" t="str">
        <f>_xlfn.CONCAT(MID(OP[[#This Row],[Compromisos]],1,10),"-",RIGHT(OP[[#This Row],[Dependencia]],2),"-",MID(OP[[#This Row],[Fuente]],1,1))</f>
        <v>55825-85-N</v>
      </c>
      <c r="F1242" t="str">
        <f>_xlfn.CONCAT(MID(OP[[#This Row],[CDP]],1,10),"-",RIGHT(OP[[#This Row],[Dependencia]],2),"-",MID(OP[[#This Row],[Fuente]],1,1))</f>
        <v>4425-85-N</v>
      </c>
      <c r="G1242" t="s">
        <v>2699</v>
      </c>
      <c r="H1242">
        <v>45741</v>
      </c>
      <c r="I1242">
        <v>45743.219780092593</v>
      </c>
      <c r="J1242" t="s">
        <v>51</v>
      </c>
      <c r="K1242" s="1">
        <v>967170</v>
      </c>
      <c r="L1242" s="1">
        <v>0</v>
      </c>
      <c r="M1242" s="1">
        <v>967170</v>
      </c>
      <c r="N1242" t="s">
        <v>52</v>
      </c>
      <c r="O1242" t="s">
        <v>53</v>
      </c>
      <c r="P1242" t="s">
        <v>169</v>
      </c>
      <c r="Q1242">
        <v>1018436224</v>
      </c>
      <c r="R1242" t="s">
        <v>272</v>
      </c>
      <c r="S1242" t="s">
        <v>56</v>
      </c>
      <c r="T1242" t="s">
        <v>57</v>
      </c>
      <c r="U1242" s="3" t="s">
        <v>273</v>
      </c>
      <c r="V1242" t="s">
        <v>59</v>
      </c>
      <c r="W1242">
        <v>890903938</v>
      </c>
      <c r="X1242" t="s">
        <v>86</v>
      </c>
      <c r="Y1242">
        <v>923285</v>
      </c>
      <c r="Z1242" t="s">
        <v>274</v>
      </c>
      <c r="AA1242" t="s">
        <v>62</v>
      </c>
      <c r="AB1242" t="s">
        <v>63</v>
      </c>
      <c r="AC1242" t="s">
        <v>172</v>
      </c>
      <c r="AD1242" t="s">
        <v>173</v>
      </c>
      <c r="AE1242" t="s">
        <v>66</v>
      </c>
      <c r="AF1242" s="1">
        <v>967170</v>
      </c>
      <c r="AG1242" s="1">
        <v>0</v>
      </c>
      <c r="AH1242" s="1">
        <v>0</v>
      </c>
      <c r="AI1242" s="1">
        <v>0</v>
      </c>
      <c r="AJ1242" t="s">
        <v>67</v>
      </c>
      <c r="AM1242" t="s">
        <v>68</v>
      </c>
      <c r="AS1242">
        <v>4425</v>
      </c>
      <c r="AT1242">
        <v>4425</v>
      </c>
      <c r="AU1242">
        <v>55825</v>
      </c>
      <c r="AV1242">
        <v>0</v>
      </c>
      <c r="AX1242">
        <v>55325</v>
      </c>
      <c r="AY1242">
        <v>83038325</v>
      </c>
      <c r="AZ1242" t="s">
        <v>70</v>
      </c>
      <c r="BA1242">
        <v>45736</v>
      </c>
      <c r="BB1242" t="s">
        <v>255</v>
      </c>
      <c r="BC1242" t="s">
        <v>2700</v>
      </c>
      <c r="BD1242" t="s">
        <v>2701</v>
      </c>
    </row>
    <row r="1243" spans="1:56" x14ac:dyDescent="0.25">
      <c r="A1243" t="str">
        <f>OP[[#This Row],[CODIGO_OP]]&amp;OP[[#This Row],[Rubro]]</f>
        <v>83099825-10-PC-3603-1300-20-20305C-3603025-02</v>
      </c>
      <c r="B1243" t="str">
        <f>OP[[#This Row],[CODIGO_CRP]]&amp;OP[[#This Row],[Rubro]]</f>
        <v>55025-10-PC-3603-1300-20-20305C-3603025-02</v>
      </c>
      <c r="C1243" t="str">
        <f>OP[[#This Row],[CODIGO_CDP]]&amp;OP[[#This Row],[Rubro]]</f>
        <v>1225-10-PC-3603-1300-20-20305C-3603025-02</v>
      </c>
      <c r="D1243" t="str">
        <f>_xlfn.CONCAT(MID(OP[[#This Row],[Numero Documento]],1,10),"-",RIGHT(OP[[#This Row],[Dependencia]],2),"-",MID(OP[[#This Row],[Fuente]],1,1))</f>
        <v>83099825-10-P</v>
      </c>
      <c r="E1243" t="str">
        <f>_xlfn.CONCAT(MID(OP[[#This Row],[Compromisos]],1,10),"-",RIGHT(OP[[#This Row],[Dependencia]],2),"-",MID(OP[[#This Row],[Fuente]],1,1))</f>
        <v>55025-10-P</v>
      </c>
      <c r="F1243" t="str">
        <f>_xlfn.CONCAT(MID(OP[[#This Row],[CDP]],1,10),"-",RIGHT(OP[[#This Row],[Dependencia]],2),"-",MID(OP[[#This Row],[Fuente]],1,1))</f>
        <v>1225-10-P</v>
      </c>
      <c r="G1243" t="s">
        <v>2668</v>
      </c>
      <c r="H1243">
        <v>45741</v>
      </c>
      <c r="I1243">
        <v>45743.152222222219</v>
      </c>
      <c r="J1243" t="s">
        <v>51</v>
      </c>
      <c r="K1243" s="1">
        <v>4400</v>
      </c>
      <c r="L1243" s="1">
        <v>0</v>
      </c>
      <c r="M1243" s="1">
        <v>4400</v>
      </c>
      <c r="N1243" t="s">
        <v>52</v>
      </c>
      <c r="O1243" t="s">
        <v>53</v>
      </c>
      <c r="P1243" t="s">
        <v>54</v>
      </c>
      <c r="Q1243">
        <v>800007813</v>
      </c>
      <c r="R1243" t="s">
        <v>84</v>
      </c>
      <c r="S1243" t="s">
        <v>56</v>
      </c>
      <c r="T1243" t="s">
        <v>57</v>
      </c>
      <c r="U1243" s="3" t="s">
        <v>85</v>
      </c>
      <c r="V1243" t="s">
        <v>59</v>
      </c>
      <c r="W1243">
        <v>890903938</v>
      </c>
      <c r="X1243" t="s">
        <v>86</v>
      </c>
      <c r="Y1243">
        <v>923210</v>
      </c>
      <c r="Z1243" t="s">
        <v>61</v>
      </c>
      <c r="AA1243" t="s">
        <v>62</v>
      </c>
      <c r="AB1243" t="s">
        <v>63</v>
      </c>
      <c r="AC1243" t="s">
        <v>64</v>
      </c>
      <c r="AD1243" t="s">
        <v>65</v>
      </c>
      <c r="AE1243" t="s">
        <v>66</v>
      </c>
      <c r="AF1243" s="1">
        <v>4400</v>
      </c>
      <c r="AG1243" s="1">
        <v>0</v>
      </c>
      <c r="AH1243" s="1">
        <v>0</v>
      </c>
      <c r="AI1243" s="1">
        <v>0</v>
      </c>
      <c r="AJ1243" t="s">
        <v>67</v>
      </c>
      <c r="AM1243" t="s">
        <v>68</v>
      </c>
      <c r="AR1243" t="s">
        <v>3329</v>
      </c>
      <c r="AS1243">
        <v>1225</v>
      </c>
      <c r="AT1243">
        <v>1225</v>
      </c>
      <c r="AU1243">
        <v>55025</v>
      </c>
      <c r="AV1243">
        <v>5625</v>
      </c>
      <c r="AW1243">
        <v>45735</v>
      </c>
      <c r="AX1243">
        <v>53225</v>
      </c>
      <c r="AY1243">
        <v>83099825</v>
      </c>
      <c r="AZ1243" t="s">
        <v>70</v>
      </c>
      <c r="BA1243">
        <v>45735</v>
      </c>
      <c r="BB1243" t="s">
        <v>71</v>
      </c>
      <c r="BC1243" t="s">
        <v>2669</v>
      </c>
      <c r="BD1243" t="s">
        <v>2670</v>
      </c>
    </row>
    <row r="1244" spans="1:56" x14ac:dyDescent="0.25">
      <c r="A1244" t="str">
        <f>OP[[#This Row],[CODIGO_OP]]&amp;OP[[#This Row],[Rubro]]</f>
        <v>83114225-10-PC-3603-1300-20-20305C-3603025-02</v>
      </c>
      <c r="B1244" t="str">
        <f>OP[[#This Row],[CODIGO_CRP]]&amp;OP[[#This Row],[Rubro]]</f>
        <v>55425-10-PC-3603-1300-20-20305C-3603025-02</v>
      </c>
      <c r="C1244" t="str">
        <f>OP[[#This Row],[CODIGO_CDP]]&amp;OP[[#This Row],[Rubro]]</f>
        <v>1225-10-PC-3603-1300-20-20305C-3603025-02</v>
      </c>
      <c r="D1244" t="str">
        <f>_xlfn.CONCAT(MID(OP[[#This Row],[Numero Documento]],1,10),"-",RIGHT(OP[[#This Row],[Dependencia]],2),"-",MID(OP[[#This Row],[Fuente]],1,1))</f>
        <v>83114225-10-P</v>
      </c>
      <c r="E1244" t="str">
        <f>_xlfn.CONCAT(MID(OP[[#This Row],[Compromisos]],1,10),"-",RIGHT(OP[[#This Row],[Dependencia]],2),"-",MID(OP[[#This Row],[Fuente]],1,1))</f>
        <v>55425-10-P</v>
      </c>
      <c r="F1244" t="str">
        <f>_xlfn.CONCAT(MID(OP[[#This Row],[CDP]],1,10),"-",RIGHT(OP[[#This Row],[Dependencia]],2),"-",MID(OP[[#This Row],[Fuente]],1,1))</f>
        <v>1225-10-P</v>
      </c>
      <c r="G1244" t="s">
        <v>2683</v>
      </c>
      <c r="H1244">
        <v>45741</v>
      </c>
      <c r="I1244">
        <v>45743.152222222219</v>
      </c>
      <c r="J1244" t="s">
        <v>51</v>
      </c>
      <c r="K1244" s="1">
        <v>4440</v>
      </c>
      <c r="L1244" s="1">
        <v>0</v>
      </c>
      <c r="M1244" s="1">
        <v>4440</v>
      </c>
      <c r="N1244" t="s">
        <v>52</v>
      </c>
      <c r="O1244" t="s">
        <v>53</v>
      </c>
      <c r="P1244" t="s">
        <v>54</v>
      </c>
      <c r="Q1244">
        <v>800007813</v>
      </c>
      <c r="R1244" t="s">
        <v>84</v>
      </c>
      <c r="S1244" t="s">
        <v>56</v>
      </c>
      <c r="T1244" t="s">
        <v>57</v>
      </c>
      <c r="U1244" s="3" t="s">
        <v>85</v>
      </c>
      <c r="V1244" t="s">
        <v>59</v>
      </c>
      <c r="W1244">
        <v>890903938</v>
      </c>
      <c r="X1244" t="s">
        <v>86</v>
      </c>
      <c r="Y1244">
        <v>923210</v>
      </c>
      <c r="Z1244" t="s">
        <v>61</v>
      </c>
      <c r="AA1244" t="s">
        <v>62</v>
      </c>
      <c r="AB1244" t="s">
        <v>63</v>
      </c>
      <c r="AC1244" t="s">
        <v>64</v>
      </c>
      <c r="AD1244" t="s">
        <v>65</v>
      </c>
      <c r="AE1244" t="s">
        <v>66</v>
      </c>
      <c r="AF1244" s="1">
        <v>4440</v>
      </c>
      <c r="AG1244" s="1">
        <v>0</v>
      </c>
      <c r="AH1244" s="1">
        <v>0</v>
      </c>
      <c r="AI1244" s="1">
        <v>0</v>
      </c>
      <c r="AJ1244" t="s">
        <v>67</v>
      </c>
      <c r="AM1244" t="s">
        <v>68</v>
      </c>
      <c r="AR1244" t="s">
        <v>3330</v>
      </c>
      <c r="AS1244">
        <v>1225</v>
      </c>
      <c r="AT1244">
        <v>1225</v>
      </c>
      <c r="AU1244">
        <v>55425</v>
      </c>
      <c r="AV1244">
        <v>6525</v>
      </c>
      <c r="AW1244">
        <v>45737</v>
      </c>
      <c r="AX1244">
        <v>55425</v>
      </c>
      <c r="AY1244">
        <v>83114225</v>
      </c>
      <c r="AZ1244" t="s">
        <v>70</v>
      </c>
      <c r="BA1244">
        <v>45735</v>
      </c>
      <c r="BB1244" t="s">
        <v>71</v>
      </c>
      <c r="BC1244" t="s">
        <v>2684</v>
      </c>
      <c r="BD1244" t="s">
        <v>2685</v>
      </c>
    </row>
    <row r="1245" spans="1:56" x14ac:dyDescent="0.25">
      <c r="A1245" t="str">
        <f>OP[[#This Row],[CODIGO_OP]]&amp;OP[[#This Row],[Rubro]]</f>
        <v>83198425-10-PC-3603-1300-20-20305C-3603025-02</v>
      </c>
      <c r="B1245" t="str">
        <f>OP[[#This Row],[CODIGO_CRP]]&amp;OP[[#This Row],[Rubro]]</f>
        <v>56625-10-PC-3603-1300-20-20305C-3603025-02</v>
      </c>
      <c r="C1245" t="str">
        <f>OP[[#This Row],[CODIGO_CDP]]&amp;OP[[#This Row],[Rubro]]</f>
        <v>1225-10-PC-3603-1300-20-20305C-3603025-02</v>
      </c>
      <c r="D1245" t="str">
        <f>_xlfn.CONCAT(MID(OP[[#This Row],[Numero Documento]],1,10),"-",RIGHT(OP[[#This Row],[Dependencia]],2),"-",MID(OP[[#This Row],[Fuente]],1,1))</f>
        <v>83198425-10-P</v>
      </c>
      <c r="E1245" t="str">
        <f>_xlfn.CONCAT(MID(OP[[#This Row],[Compromisos]],1,10),"-",RIGHT(OP[[#This Row],[Dependencia]],2),"-",MID(OP[[#This Row],[Fuente]],1,1))</f>
        <v>56625-10-P</v>
      </c>
      <c r="F1245" t="str">
        <f>_xlfn.CONCAT(MID(OP[[#This Row],[CDP]],1,10),"-",RIGHT(OP[[#This Row],[Dependencia]],2),"-",MID(OP[[#This Row],[Fuente]],1,1))</f>
        <v>1225-10-P</v>
      </c>
      <c r="G1245" t="s">
        <v>2733</v>
      </c>
      <c r="H1245">
        <v>45741</v>
      </c>
      <c r="I1245">
        <v>45743.152685185189</v>
      </c>
      <c r="J1245" t="s">
        <v>51</v>
      </c>
      <c r="K1245" s="1">
        <v>488820</v>
      </c>
      <c r="L1245" s="1">
        <v>0</v>
      </c>
      <c r="M1245" s="1">
        <v>488820</v>
      </c>
      <c r="N1245" t="s">
        <v>52</v>
      </c>
      <c r="O1245" t="s">
        <v>53</v>
      </c>
      <c r="P1245" t="s">
        <v>54</v>
      </c>
      <c r="Q1245">
        <v>899999094</v>
      </c>
      <c r="R1245" t="s">
        <v>95</v>
      </c>
      <c r="S1245" t="s">
        <v>56</v>
      </c>
      <c r="T1245" t="s">
        <v>57</v>
      </c>
      <c r="U1245" s="3" t="s">
        <v>96</v>
      </c>
      <c r="V1245" t="s">
        <v>59</v>
      </c>
      <c r="W1245">
        <v>860034313</v>
      </c>
      <c r="X1245" t="s">
        <v>97</v>
      </c>
      <c r="Y1245">
        <v>923210</v>
      </c>
      <c r="Z1245" t="s">
        <v>61</v>
      </c>
      <c r="AA1245" t="s">
        <v>62</v>
      </c>
      <c r="AB1245" t="s">
        <v>63</v>
      </c>
      <c r="AC1245" t="s">
        <v>64</v>
      </c>
      <c r="AD1245" t="s">
        <v>65</v>
      </c>
      <c r="AE1245" t="s">
        <v>66</v>
      </c>
      <c r="AF1245" s="1">
        <v>488820</v>
      </c>
      <c r="AG1245" s="1">
        <v>0</v>
      </c>
      <c r="AH1245" s="1">
        <v>0</v>
      </c>
      <c r="AI1245" s="1">
        <v>0</v>
      </c>
      <c r="AJ1245" t="s">
        <v>67</v>
      </c>
      <c r="AM1245" t="s">
        <v>68</v>
      </c>
      <c r="AR1245" t="s">
        <v>3331</v>
      </c>
      <c r="AS1245">
        <v>1225</v>
      </c>
      <c r="AT1245">
        <v>1225</v>
      </c>
      <c r="AU1245">
        <v>56625</v>
      </c>
      <c r="AV1245">
        <v>6625</v>
      </c>
      <c r="AW1245">
        <v>45737</v>
      </c>
      <c r="AX1245">
        <v>55525</v>
      </c>
      <c r="AY1245">
        <v>83198425</v>
      </c>
      <c r="AZ1245" t="s">
        <v>70</v>
      </c>
      <c r="BA1245">
        <v>45737</v>
      </c>
      <c r="BB1245" t="s">
        <v>71</v>
      </c>
      <c r="BC1245" t="s">
        <v>2734</v>
      </c>
      <c r="BD1245" t="s">
        <v>2735</v>
      </c>
    </row>
    <row r="1246" spans="1:56" x14ac:dyDescent="0.25">
      <c r="A1246" t="str">
        <f>OP[[#This Row],[CODIGO_OP]]&amp;OP[[#This Row],[Rubro]]</f>
        <v>83244125-10-PC-3603-1300-20-20305C-3603025-02</v>
      </c>
      <c r="B1246" t="str">
        <f>OP[[#This Row],[CODIGO_CRP]]&amp;OP[[#This Row],[Rubro]]</f>
        <v>56525-10-PC-3603-1300-20-20305C-3603025-02</v>
      </c>
      <c r="C1246" t="str">
        <f>OP[[#This Row],[CODIGO_CDP]]&amp;OP[[#This Row],[Rubro]]</f>
        <v>1225-10-PC-3603-1300-20-20305C-3603025-02</v>
      </c>
      <c r="D1246" t="str">
        <f>_xlfn.CONCAT(MID(OP[[#This Row],[Numero Documento]],1,10),"-",RIGHT(OP[[#This Row],[Dependencia]],2),"-",MID(OP[[#This Row],[Fuente]],1,1))</f>
        <v>83244125-10-P</v>
      </c>
      <c r="E1246" t="str">
        <f>_xlfn.CONCAT(MID(OP[[#This Row],[Compromisos]],1,10),"-",RIGHT(OP[[#This Row],[Dependencia]],2),"-",MID(OP[[#This Row],[Fuente]],1,1))</f>
        <v>56525-10-P</v>
      </c>
      <c r="F1246" t="str">
        <f>_xlfn.CONCAT(MID(OP[[#This Row],[CDP]],1,10),"-",RIGHT(OP[[#This Row],[Dependencia]],2),"-",MID(OP[[#This Row],[Fuente]],1,1))</f>
        <v>1225-10-P</v>
      </c>
      <c r="G1246" t="s">
        <v>2729</v>
      </c>
      <c r="H1246">
        <v>45741</v>
      </c>
      <c r="I1246">
        <v>45743.152685185189</v>
      </c>
      <c r="J1246" t="s">
        <v>51</v>
      </c>
      <c r="K1246" s="1">
        <v>32330</v>
      </c>
      <c r="L1246" s="1">
        <v>0</v>
      </c>
      <c r="M1246" s="1">
        <v>32330</v>
      </c>
      <c r="N1246" t="s">
        <v>52</v>
      </c>
      <c r="O1246" t="s">
        <v>53</v>
      </c>
      <c r="P1246" t="s">
        <v>54</v>
      </c>
      <c r="Q1246">
        <v>899999094</v>
      </c>
      <c r="R1246" t="s">
        <v>95</v>
      </c>
      <c r="S1246" t="s">
        <v>56</v>
      </c>
      <c r="T1246" t="s">
        <v>57</v>
      </c>
      <c r="U1246" s="3" t="s">
        <v>96</v>
      </c>
      <c r="V1246" t="s">
        <v>59</v>
      </c>
      <c r="W1246">
        <v>860034313</v>
      </c>
      <c r="X1246" t="s">
        <v>97</v>
      </c>
      <c r="Y1246">
        <v>923210</v>
      </c>
      <c r="Z1246" t="s">
        <v>61</v>
      </c>
      <c r="AA1246" t="s">
        <v>62</v>
      </c>
      <c r="AB1246" t="s">
        <v>63</v>
      </c>
      <c r="AC1246" t="s">
        <v>64</v>
      </c>
      <c r="AD1246" t="s">
        <v>65</v>
      </c>
      <c r="AE1246" t="s">
        <v>66</v>
      </c>
      <c r="AF1246" s="1">
        <v>32330</v>
      </c>
      <c r="AG1246" s="1">
        <v>0</v>
      </c>
      <c r="AH1246" s="1">
        <v>0</v>
      </c>
      <c r="AI1246" s="1">
        <v>0</v>
      </c>
      <c r="AJ1246" t="s">
        <v>67</v>
      </c>
      <c r="AM1246" t="s">
        <v>68</v>
      </c>
      <c r="AR1246" t="s">
        <v>3332</v>
      </c>
      <c r="AS1246">
        <v>1225</v>
      </c>
      <c r="AT1246">
        <v>1225</v>
      </c>
      <c r="AU1246">
        <v>56525</v>
      </c>
      <c r="AV1246">
        <v>6725</v>
      </c>
      <c r="AW1246">
        <v>45737</v>
      </c>
      <c r="AX1246">
        <v>55625</v>
      </c>
      <c r="AY1246">
        <v>83244125</v>
      </c>
      <c r="AZ1246" t="s">
        <v>70</v>
      </c>
      <c r="BA1246">
        <v>45737</v>
      </c>
      <c r="BB1246" t="s">
        <v>71</v>
      </c>
      <c r="BC1246" t="s">
        <v>2730</v>
      </c>
      <c r="BD1246" t="s">
        <v>2731</v>
      </c>
    </row>
    <row r="1247" spans="1:56" x14ac:dyDescent="0.25">
      <c r="A1247" t="str">
        <f>OP[[#This Row],[CODIGO_OP]]&amp;OP[[#This Row],[Rubro]]</f>
        <v>85312825-38-NC-3603-1300-20-20305C-3603025-02</v>
      </c>
      <c r="B1247" t="str">
        <f>OP[[#This Row],[CODIGO_CRP]]&amp;OP[[#This Row],[Rubro]]</f>
        <v>57325-38-NC-3603-1300-20-20305C-3603025-02</v>
      </c>
      <c r="C1247" t="str">
        <f>OP[[#This Row],[CODIGO_CDP]]&amp;OP[[#This Row],[Rubro]]</f>
        <v>325-38-NC-3603-1300-20-20305C-3603025-02</v>
      </c>
      <c r="D1247" t="str">
        <f>_xlfn.CONCAT(MID(OP[[#This Row],[Numero Documento]],1,10),"-",RIGHT(OP[[#This Row],[Dependencia]],2),"-",MID(OP[[#This Row],[Fuente]],1,1))</f>
        <v>85312825-38-N</v>
      </c>
      <c r="E1247" t="str">
        <f>_xlfn.CONCAT(MID(OP[[#This Row],[Compromisos]],1,10),"-",RIGHT(OP[[#This Row],[Dependencia]],2),"-",MID(OP[[#This Row],[Fuente]],1,1))</f>
        <v>57325-38-N</v>
      </c>
      <c r="F1247" t="str">
        <f>_xlfn.CONCAT(MID(OP[[#This Row],[CDP]],1,10),"-",RIGHT(OP[[#This Row],[Dependencia]],2),"-",MID(OP[[#This Row],[Fuente]],1,1))</f>
        <v>325-38-N</v>
      </c>
      <c r="G1247" t="s">
        <v>2760</v>
      </c>
      <c r="H1247">
        <v>45742</v>
      </c>
      <c r="I1247">
        <v>45744.251099537039</v>
      </c>
      <c r="J1247" t="s">
        <v>51</v>
      </c>
      <c r="K1247" s="1">
        <v>215817</v>
      </c>
      <c r="L1247" s="1">
        <v>0</v>
      </c>
      <c r="M1247" s="1">
        <v>215817</v>
      </c>
      <c r="N1247" t="s">
        <v>52</v>
      </c>
      <c r="O1247" t="s">
        <v>53</v>
      </c>
      <c r="P1247" t="s">
        <v>169</v>
      </c>
      <c r="Q1247">
        <v>52425990</v>
      </c>
      <c r="R1247" t="s">
        <v>278</v>
      </c>
      <c r="S1247" t="s">
        <v>56</v>
      </c>
      <c r="T1247" t="s">
        <v>57</v>
      </c>
      <c r="U1247" s="3" t="s">
        <v>279</v>
      </c>
      <c r="V1247" t="s">
        <v>59</v>
      </c>
      <c r="W1247">
        <v>860007335</v>
      </c>
      <c r="X1247" t="s">
        <v>201</v>
      </c>
      <c r="Y1247">
        <v>923238</v>
      </c>
      <c r="Z1247" t="s">
        <v>254</v>
      </c>
      <c r="AA1247" t="s">
        <v>62</v>
      </c>
      <c r="AB1247" t="s">
        <v>63</v>
      </c>
      <c r="AC1247" t="s">
        <v>172</v>
      </c>
      <c r="AD1247" t="s">
        <v>173</v>
      </c>
      <c r="AE1247" t="s">
        <v>66</v>
      </c>
      <c r="AF1247" s="1">
        <v>215817</v>
      </c>
      <c r="AG1247" s="1">
        <v>0</v>
      </c>
      <c r="AH1247" s="1">
        <v>0</v>
      </c>
      <c r="AI1247" s="1">
        <v>0</v>
      </c>
      <c r="AJ1247" t="s">
        <v>67</v>
      </c>
      <c r="AM1247" t="s">
        <v>68</v>
      </c>
      <c r="AR1247" t="s">
        <v>3333</v>
      </c>
      <c r="AS1247">
        <v>325</v>
      </c>
      <c r="AT1247">
        <v>325</v>
      </c>
      <c r="AU1247">
        <v>57325</v>
      </c>
      <c r="AV1247">
        <v>0</v>
      </c>
      <c r="AX1247">
        <v>55825</v>
      </c>
      <c r="AY1247">
        <v>85312825</v>
      </c>
      <c r="AZ1247" t="s">
        <v>70</v>
      </c>
      <c r="BA1247">
        <v>45741</v>
      </c>
      <c r="BB1247" t="s">
        <v>255</v>
      </c>
      <c r="BC1247" t="s">
        <v>2761</v>
      </c>
      <c r="BD1247" t="s">
        <v>2762</v>
      </c>
    </row>
    <row r="1248" spans="1:56" x14ac:dyDescent="0.25">
      <c r="A1248" t="str">
        <f>OP[[#This Row],[CODIGO_OP]]&amp;OP[[#This Row],[Rubro]]</f>
        <v>85319225-38-NC-3603-1300-20-20305C-3603025-02</v>
      </c>
      <c r="B1248" t="str">
        <f>OP[[#This Row],[CODIGO_CRP]]&amp;OP[[#This Row],[Rubro]]</f>
        <v>57425-38-NC-3603-1300-20-20305C-3603025-02</v>
      </c>
      <c r="C1248" t="str">
        <f>OP[[#This Row],[CODIGO_CDP]]&amp;OP[[#This Row],[Rubro]]</f>
        <v>325-38-NC-3603-1300-20-20305C-3603025-02</v>
      </c>
      <c r="D1248" t="str">
        <f>_xlfn.CONCAT(MID(OP[[#This Row],[Numero Documento]],1,10),"-",RIGHT(OP[[#This Row],[Dependencia]],2),"-",MID(OP[[#This Row],[Fuente]],1,1))</f>
        <v>85319225-38-N</v>
      </c>
      <c r="E1248" t="str">
        <f>_xlfn.CONCAT(MID(OP[[#This Row],[Compromisos]],1,10),"-",RIGHT(OP[[#This Row],[Dependencia]],2),"-",MID(OP[[#This Row],[Fuente]],1,1))</f>
        <v>57425-38-N</v>
      </c>
      <c r="F1248" t="str">
        <f>_xlfn.CONCAT(MID(OP[[#This Row],[CDP]],1,10),"-",RIGHT(OP[[#This Row],[Dependencia]],2),"-",MID(OP[[#This Row],[Fuente]],1,1))</f>
        <v>325-38-N</v>
      </c>
      <c r="G1248" t="s">
        <v>2764</v>
      </c>
      <c r="H1248">
        <v>45742</v>
      </c>
      <c r="I1248">
        <v>45744.24255787037</v>
      </c>
      <c r="J1248" t="s">
        <v>51</v>
      </c>
      <c r="K1248" s="1">
        <v>586929</v>
      </c>
      <c r="L1248" s="1">
        <v>0</v>
      </c>
      <c r="M1248" s="1">
        <v>586929</v>
      </c>
      <c r="N1248" t="s">
        <v>52</v>
      </c>
      <c r="O1248" t="s">
        <v>53</v>
      </c>
      <c r="P1248" t="s">
        <v>169</v>
      </c>
      <c r="Q1248">
        <v>80724086</v>
      </c>
      <c r="R1248" t="s">
        <v>252</v>
      </c>
      <c r="S1248" t="s">
        <v>56</v>
      </c>
      <c r="T1248" t="s">
        <v>57</v>
      </c>
      <c r="U1248" s="3" t="s">
        <v>253</v>
      </c>
      <c r="V1248" t="s">
        <v>59</v>
      </c>
      <c r="W1248">
        <v>890903938</v>
      </c>
      <c r="X1248" t="s">
        <v>86</v>
      </c>
      <c r="Y1248">
        <v>923238</v>
      </c>
      <c r="Z1248" t="s">
        <v>254</v>
      </c>
      <c r="AA1248" t="s">
        <v>62</v>
      </c>
      <c r="AB1248" t="s">
        <v>63</v>
      </c>
      <c r="AC1248" t="s">
        <v>172</v>
      </c>
      <c r="AD1248" t="s">
        <v>173</v>
      </c>
      <c r="AE1248" t="s">
        <v>66</v>
      </c>
      <c r="AF1248" s="1">
        <v>586929</v>
      </c>
      <c r="AG1248" s="1">
        <v>0</v>
      </c>
      <c r="AH1248" s="1">
        <v>0</v>
      </c>
      <c r="AI1248" s="1">
        <v>0</v>
      </c>
      <c r="AJ1248" t="s">
        <v>67</v>
      </c>
      <c r="AM1248" t="s">
        <v>68</v>
      </c>
      <c r="AR1248" t="s">
        <v>3334</v>
      </c>
      <c r="AS1248">
        <v>325</v>
      </c>
      <c r="AT1248">
        <v>325</v>
      </c>
      <c r="AU1248">
        <v>57425</v>
      </c>
      <c r="AV1248">
        <v>0</v>
      </c>
      <c r="AX1248">
        <v>55925</v>
      </c>
      <c r="AY1248">
        <v>85319225</v>
      </c>
      <c r="AZ1248" t="s">
        <v>70</v>
      </c>
      <c r="BA1248">
        <v>45741</v>
      </c>
      <c r="BB1248" t="s">
        <v>255</v>
      </c>
      <c r="BC1248" t="s">
        <v>2765</v>
      </c>
      <c r="BD1248" t="s">
        <v>2766</v>
      </c>
    </row>
    <row r="1249" spans="1:56" x14ac:dyDescent="0.25">
      <c r="A1249" t="str">
        <f>OP[[#This Row],[CODIGO_OP]]&amp;OP[[#This Row],[Rubro]]</f>
        <v>85325125-28-NC-3603-1300-20-20305C-3603033-02</v>
      </c>
      <c r="B1249" t="str">
        <f>OP[[#This Row],[CODIGO_CRP]]&amp;OP[[#This Row],[Rubro]]</f>
        <v>57925-28-NC-3603-1300-20-20305C-3603033-02</v>
      </c>
      <c r="C1249" t="str">
        <f>OP[[#This Row],[CODIGO_CDP]]&amp;OP[[#This Row],[Rubro]]</f>
        <v>3425-28-NC-3603-1300-20-20305C-3603033-02</v>
      </c>
      <c r="D1249" t="str">
        <f>_xlfn.CONCAT(MID(OP[[#This Row],[Numero Documento]],1,10),"-",RIGHT(OP[[#This Row],[Dependencia]],2),"-",MID(OP[[#This Row],[Fuente]],1,1))</f>
        <v>85325125-28-N</v>
      </c>
      <c r="E1249" t="str">
        <f>_xlfn.CONCAT(MID(OP[[#This Row],[Compromisos]],1,10),"-",RIGHT(OP[[#This Row],[Dependencia]],2),"-",MID(OP[[#This Row],[Fuente]],1,1))</f>
        <v>57925-28-N</v>
      </c>
      <c r="F1249" t="str">
        <f>_xlfn.CONCAT(MID(OP[[#This Row],[CDP]],1,10),"-",RIGHT(OP[[#This Row],[Dependencia]],2),"-",MID(OP[[#This Row],[Fuente]],1,1))</f>
        <v>3425-28-N</v>
      </c>
      <c r="G1249" t="s">
        <v>2784</v>
      </c>
      <c r="H1249">
        <v>45742</v>
      </c>
      <c r="I1249">
        <v>45744.250069444446</v>
      </c>
      <c r="J1249" t="s">
        <v>51</v>
      </c>
      <c r="K1249" s="1">
        <v>679364</v>
      </c>
      <c r="L1249" s="1">
        <v>0</v>
      </c>
      <c r="M1249" s="1">
        <v>679364</v>
      </c>
      <c r="N1249" t="s">
        <v>52</v>
      </c>
      <c r="O1249" t="s">
        <v>53</v>
      </c>
      <c r="P1249" t="s">
        <v>169</v>
      </c>
      <c r="Q1249">
        <v>40783907</v>
      </c>
      <c r="R1249" t="s">
        <v>302</v>
      </c>
      <c r="S1249" t="s">
        <v>56</v>
      </c>
      <c r="T1249" t="s">
        <v>57</v>
      </c>
      <c r="U1249" s="3" t="s">
        <v>303</v>
      </c>
      <c r="V1249" t="s">
        <v>59</v>
      </c>
      <c r="W1249">
        <v>860003020</v>
      </c>
      <c r="X1249" t="s">
        <v>212</v>
      </c>
      <c r="Y1249">
        <v>923228</v>
      </c>
      <c r="Z1249" t="s">
        <v>304</v>
      </c>
      <c r="AA1249" t="s">
        <v>305</v>
      </c>
      <c r="AB1249" t="s">
        <v>306</v>
      </c>
      <c r="AC1249" t="s">
        <v>172</v>
      </c>
      <c r="AD1249" t="s">
        <v>173</v>
      </c>
      <c r="AE1249" t="s">
        <v>66</v>
      </c>
      <c r="AF1249" s="1">
        <v>679364</v>
      </c>
      <c r="AG1249" s="1">
        <v>0</v>
      </c>
      <c r="AH1249" s="1">
        <v>0</v>
      </c>
      <c r="AI1249" s="1">
        <v>0</v>
      </c>
      <c r="AJ1249" t="s">
        <v>67</v>
      </c>
      <c r="AM1249" t="s">
        <v>68</v>
      </c>
      <c r="AR1249" t="s">
        <v>3335</v>
      </c>
      <c r="AS1249">
        <v>3425</v>
      </c>
      <c r="AT1249">
        <v>3425</v>
      </c>
      <c r="AU1249">
        <v>57925</v>
      </c>
      <c r="AV1249">
        <v>0</v>
      </c>
      <c r="AX1249">
        <v>56025</v>
      </c>
      <c r="AY1249">
        <v>85325125</v>
      </c>
      <c r="AZ1249" t="s">
        <v>70</v>
      </c>
      <c r="BA1249">
        <v>45741</v>
      </c>
      <c r="BB1249" t="s">
        <v>255</v>
      </c>
      <c r="BC1249" t="s">
        <v>2785</v>
      </c>
      <c r="BD1249" t="s">
        <v>2786</v>
      </c>
    </row>
    <row r="1250" spans="1:56" x14ac:dyDescent="0.25">
      <c r="A1250" t="str">
        <f>OP[[#This Row],[CODIGO_OP]]&amp;OP[[#This Row],[Rubro]]</f>
        <v>85327325-38-NC-3603-1300-20-20305C-3603025-02</v>
      </c>
      <c r="B1250" t="str">
        <f>OP[[#This Row],[CODIGO_CRP]]&amp;OP[[#This Row],[Rubro]]</f>
        <v>58025-38-NC-3603-1300-20-20305C-3603025-02</v>
      </c>
      <c r="C1250" t="str">
        <f>OP[[#This Row],[CODIGO_CDP]]&amp;OP[[#This Row],[Rubro]]</f>
        <v>325-38-NC-3603-1300-20-20305C-3603025-02</v>
      </c>
      <c r="D1250" t="str">
        <f>_xlfn.CONCAT(MID(OP[[#This Row],[Numero Documento]],1,10),"-",RIGHT(OP[[#This Row],[Dependencia]],2),"-",MID(OP[[#This Row],[Fuente]],1,1))</f>
        <v>85327325-38-N</v>
      </c>
      <c r="E1250" t="str">
        <f>_xlfn.CONCAT(MID(OP[[#This Row],[Compromisos]],1,10),"-",RIGHT(OP[[#This Row],[Dependencia]],2),"-",MID(OP[[#This Row],[Fuente]],1,1))</f>
        <v>58025-38-N</v>
      </c>
      <c r="F1250" t="str">
        <f>_xlfn.CONCAT(MID(OP[[#This Row],[CDP]],1,10),"-",RIGHT(OP[[#This Row],[Dependencia]],2),"-",MID(OP[[#This Row],[Fuente]],1,1))</f>
        <v>325-38-N</v>
      </c>
      <c r="G1250" t="s">
        <v>2788</v>
      </c>
      <c r="H1250">
        <v>45742</v>
      </c>
      <c r="I1250">
        <v>45744.240266203706</v>
      </c>
      <c r="J1250" t="s">
        <v>51</v>
      </c>
      <c r="K1250" s="1">
        <v>173010</v>
      </c>
      <c r="L1250" s="1">
        <v>0</v>
      </c>
      <c r="M1250" s="1">
        <v>173010</v>
      </c>
      <c r="N1250" t="s">
        <v>52</v>
      </c>
      <c r="O1250" t="s">
        <v>53</v>
      </c>
      <c r="P1250" t="s">
        <v>169</v>
      </c>
      <c r="Q1250">
        <v>11315001</v>
      </c>
      <c r="R1250" t="s">
        <v>297</v>
      </c>
      <c r="S1250" t="s">
        <v>56</v>
      </c>
      <c r="T1250" t="s">
        <v>57</v>
      </c>
      <c r="U1250" s="3" t="s">
        <v>298</v>
      </c>
      <c r="V1250" t="s">
        <v>59</v>
      </c>
      <c r="W1250">
        <v>890903938</v>
      </c>
      <c r="X1250" t="s">
        <v>86</v>
      </c>
      <c r="Y1250">
        <v>923238</v>
      </c>
      <c r="Z1250" t="s">
        <v>254</v>
      </c>
      <c r="AA1250" t="s">
        <v>62</v>
      </c>
      <c r="AB1250" t="s">
        <v>63</v>
      </c>
      <c r="AC1250" t="s">
        <v>172</v>
      </c>
      <c r="AD1250" t="s">
        <v>173</v>
      </c>
      <c r="AE1250" t="s">
        <v>66</v>
      </c>
      <c r="AF1250" s="1">
        <v>173010</v>
      </c>
      <c r="AG1250" s="1">
        <v>0</v>
      </c>
      <c r="AH1250" s="1">
        <v>0</v>
      </c>
      <c r="AI1250" s="1">
        <v>0</v>
      </c>
      <c r="AJ1250" t="s">
        <v>67</v>
      </c>
      <c r="AM1250" t="s">
        <v>68</v>
      </c>
      <c r="AR1250" t="s">
        <v>3336</v>
      </c>
      <c r="AS1250">
        <v>325</v>
      </c>
      <c r="AT1250">
        <v>325</v>
      </c>
      <c r="AU1250">
        <v>58025</v>
      </c>
      <c r="AV1250">
        <v>0</v>
      </c>
      <c r="AX1250">
        <v>56125</v>
      </c>
      <c r="AY1250">
        <v>85327325</v>
      </c>
      <c r="AZ1250" t="s">
        <v>70</v>
      </c>
      <c r="BA1250">
        <v>45741</v>
      </c>
      <c r="BB1250" t="s">
        <v>255</v>
      </c>
      <c r="BC1250" t="s">
        <v>2789</v>
      </c>
      <c r="BD1250" t="s">
        <v>2790</v>
      </c>
    </row>
    <row r="1251" spans="1:56" x14ac:dyDescent="0.25">
      <c r="A1251" t="str">
        <f>OP[[#This Row],[CODIGO_OP]]&amp;OP[[#This Row],[Rubro]]</f>
        <v>85334625-28-NC-3603-1300-20-20305C-3603033-02</v>
      </c>
      <c r="B1251" t="str">
        <f>OP[[#This Row],[CODIGO_CRP]]&amp;OP[[#This Row],[Rubro]]</f>
        <v>57225-28-NC-3603-1300-20-20305C-3603033-02</v>
      </c>
      <c r="C1251" t="str">
        <f>OP[[#This Row],[CODIGO_CDP]]&amp;OP[[#This Row],[Rubro]]</f>
        <v>3425-28-NC-3603-1300-20-20305C-3603033-02</v>
      </c>
      <c r="D1251" t="str">
        <f>_xlfn.CONCAT(MID(OP[[#This Row],[Numero Documento]],1,10),"-",RIGHT(OP[[#This Row],[Dependencia]],2),"-",MID(OP[[#This Row],[Fuente]],1,1))</f>
        <v>85334625-28-N</v>
      </c>
      <c r="E1251" t="str">
        <f>_xlfn.CONCAT(MID(OP[[#This Row],[Compromisos]],1,10),"-",RIGHT(OP[[#This Row],[Dependencia]],2),"-",MID(OP[[#This Row],[Fuente]],1,1))</f>
        <v>57225-28-N</v>
      </c>
      <c r="F1251" t="str">
        <f>_xlfn.CONCAT(MID(OP[[#This Row],[CDP]],1,10),"-",RIGHT(OP[[#This Row],[Dependencia]],2),"-",MID(OP[[#This Row],[Fuente]],1,1))</f>
        <v>3425-28-N</v>
      </c>
      <c r="G1251" t="s">
        <v>2756</v>
      </c>
      <c r="H1251">
        <v>45742</v>
      </c>
      <c r="I1251">
        <v>45744.250405092593</v>
      </c>
      <c r="J1251" t="s">
        <v>51</v>
      </c>
      <c r="K1251" s="1">
        <v>312390</v>
      </c>
      <c r="L1251" s="1">
        <v>0</v>
      </c>
      <c r="M1251" s="1">
        <v>312390</v>
      </c>
      <c r="N1251" t="s">
        <v>52</v>
      </c>
      <c r="O1251" t="s">
        <v>53</v>
      </c>
      <c r="P1251" t="s">
        <v>169</v>
      </c>
      <c r="Q1251">
        <v>28551210</v>
      </c>
      <c r="R1251" t="s">
        <v>2148</v>
      </c>
      <c r="S1251" t="s">
        <v>56</v>
      </c>
      <c r="T1251" t="s">
        <v>57</v>
      </c>
      <c r="U1251" s="3" t="s">
        <v>2149</v>
      </c>
      <c r="V1251" t="s">
        <v>59</v>
      </c>
      <c r="W1251">
        <v>860034594</v>
      </c>
      <c r="X1251" t="s">
        <v>195</v>
      </c>
      <c r="Y1251">
        <v>923228</v>
      </c>
      <c r="Z1251" t="s">
        <v>304</v>
      </c>
      <c r="AA1251" t="s">
        <v>305</v>
      </c>
      <c r="AB1251" t="s">
        <v>306</v>
      </c>
      <c r="AC1251" t="s">
        <v>172</v>
      </c>
      <c r="AD1251" t="s">
        <v>173</v>
      </c>
      <c r="AE1251" t="s">
        <v>66</v>
      </c>
      <c r="AF1251" s="1">
        <v>312390</v>
      </c>
      <c r="AG1251" s="1">
        <v>0</v>
      </c>
      <c r="AH1251" s="1">
        <v>0</v>
      </c>
      <c r="AI1251" s="1">
        <v>0</v>
      </c>
      <c r="AJ1251" t="s">
        <v>67</v>
      </c>
      <c r="AM1251" t="s">
        <v>68</v>
      </c>
      <c r="AR1251" t="s">
        <v>3337</v>
      </c>
      <c r="AS1251">
        <v>3425</v>
      </c>
      <c r="AT1251">
        <v>3425</v>
      </c>
      <c r="AU1251">
        <v>57225</v>
      </c>
      <c r="AV1251">
        <v>0</v>
      </c>
      <c r="AX1251">
        <v>56225</v>
      </c>
      <c r="AY1251">
        <v>85334625</v>
      </c>
      <c r="AZ1251" t="s">
        <v>70</v>
      </c>
      <c r="BA1251">
        <v>45741</v>
      </c>
      <c r="BB1251" t="s">
        <v>255</v>
      </c>
      <c r="BC1251" t="s">
        <v>2757</v>
      </c>
      <c r="BD1251" t="s">
        <v>2758</v>
      </c>
    </row>
    <row r="1252" spans="1:56" x14ac:dyDescent="0.25">
      <c r="A1252" t="str">
        <f>OP[[#This Row],[CODIGO_OP]]&amp;OP[[#This Row],[Rubro]]</f>
        <v>85338325-10-NC-3603-1300-20-20305C-3603025-02</v>
      </c>
      <c r="B1252" t="str">
        <f>OP[[#This Row],[CODIGO_CRP]]&amp;OP[[#This Row],[Rubro]]</f>
        <v>57525-10-NC-3603-1300-20-20305C-3603025-02</v>
      </c>
      <c r="C1252" t="str">
        <f>OP[[#This Row],[CODIGO_CDP]]&amp;OP[[#This Row],[Rubro]]</f>
        <v>1625-10-NC-3603-1300-20-20305C-3603025-02</v>
      </c>
      <c r="D1252" t="str">
        <f>_xlfn.CONCAT(MID(OP[[#This Row],[Numero Documento]],1,10),"-",RIGHT(OP[[#This Row],[Dependencia]],2),"-",MID(OP[[#This Row],[Fuente]],1,1))</f>
        <v>85338325-10-N</v>
      </c>
      <c r="E1252" t="str">
        <f>_xlfn.CONCAT(MID(OP[[#This Row],[Compromisos]],1,10),"-",RIGHT(OP[[#This Row],[Dependencia]],2),"-",MID(OP[[#This Row],[Fuente]],1,1))</f>
        <v>57525-10-N</v>
      </c>
      <c r="F1252" t="str">
        <f>_xlfn.CONCAT(MID(OP[[#This Row],[CDP]],1,10),"-",RIGHT(OP[[#This Row],[Dependencia]],2),"-",MID(OP[[#This Row],[Fuente]],1,1))</f>
        <v>1625-10-N</v>
      </c>
      <c r="G1252" t="s">
        <v>2768</v>
      </c>
      <c r="H1252">
        <v>45742</v>
      </c>
      <c r="I1252">
        <v>45744.2503125</v>
      </c>
      <c r="J1252" t="s">
        <v>51</v>
      </c>
      <c r="K1252" s="1">
        <v>166195</v>
      </c>
      <c r="L1252" s="1">
        <v>0</v>
      </c>
      <c r="M1252" s="1">
        <v>166195</v>
      </c>
      <c r="N1252" t="s">
        <v>52</v>
      </c>
      <c r="O1252" t="s">
        <v>53</v>
      </c>
      <c r="P1252" t="s">
        <v>169</v>
      </c>
      <c r="Q1252">
        <v>1010244141</v>
      </c>
      <c r="R1252" t="s">
        <v>193</v>
      </c>
      <c r="S1252" t="s">
        <v>56</v>
      </c>
      <c r="T1252" t="s">
        <v>57</v>
      </c>
      <c r="U1252" s="3" t="s">
        <v>194</v>
      </c>
      <c r="V1252" t="s">
        <v>59</v>
      </c>
      <c r="W1252">
        <v>860034594</v>
      </c>
      <c r="X1252" t="s">
        <v>195</v>
      </c>
      <c r="Y1252">
        <v>923210</v>
      </c>
      <c r="Z1252" t="s">
        <v>61</v>
      </c>
      <c r="AA1252" t="s">
        <v>62</v>
      </c>
      <c r="AB1252" t="s">
        <v>63</v>
      </c>
      <c r="AC1252" t="s">
        <v>172</v>
      </c>
      <c r="AD1252" t="s">
        <v>173</v>
      </c>
      <c r="AE1252" t="s">
        <v>66</v>
      </c>
      <c r="AF1252" s="1">
        <v>166195</v>
      </c>
      <c r="AG1252" s="1">
        <v>0</v>
      </c>
      <c r="AH1252" s="1">
        <v>0</v>
      </c>
      <c r="AI1252" s="1">
        <v>0</v>
      </c>
      <c r="AJ1252" t="s">
        <v>67</v>
      </c>
      <c r="AM1252" t="s">
        <v>68</v>
      </c>
      <c r="AR1252" t="s">
        <v>3338</v>
      </c>
      <c r="AS1252">
        <v>1625</v>
      </c>
      <c r="AT1252">
        <v>1625</v>
      </c>
      <c r="AU1252">
        <v>57525</v>
      </c>
      <c r="AV1252">
        <v>0</v>
      </c>
      <c r="AX1252">
        <v>56325</v>
      </c>
      <c r="AY1252">
        <v>85338325</v>
      </c>
      <c r="AZ1252" t="s">
        <v>70</v>
      </c>
      <c r="BA1252">
        <v>45741</v>
      </c>
      <c r="BB1252" t="s">
        <v>255</v>
      </c>
      <c r="BC1252" t="s">
        <v>2769</v>
      </c>
      <c r="BD1252" t="s">
        <v>2770</v>
      </c>
    </row>
    <row r="1253" spans="1:56" x14ac:dyDescent="0.25">
      <c r="A1253" t="str">
        <f>OP[[#This Row],[CODIGO_OP]]&amp;OP[[#This Row],[Rubro]]</f>
        <v>85350025-84-NC-3603-1300-20-20305C-3603033-02</v>
      </c>
      <c r="B1253" t="str">
        <f>OP[[#This Row],[CODIGO_CRP]]&amp;OP[[#This Row],[Rubro]]</f>
        <v>57625-84-NC-3603-1300-20-20305C-3603033-02</v>
      </c>
      <c r="C1253" t="str">
        <f>OP[[#This Row],[CODIGO_CDP]]&amp;OP[[#This Row],[Rubro]]</f>
        <v>3425-84-NC-3603-1300-20-20305C-3603033-02</v>
      </c>
      <c r="D1253" t="str">
        <f>_xlfn.CONCAT(MID(OP[[#This Row],[Numero Documento]],1,10),"-",RIGHT(OP[[#This Row],[Dependencia]],2),"-",MID(OP[[#This Row],[Fuente]],1,1))</f>
        <v>85350025-84-N</v>
      </c>
      <c r="E1253" t="str">
        <f>_xlfn.CONCAT(MID(OP[[#This Row],[Compromisos]],1,10),"-",RIGHT(OP[[#This Row],[Dependencia]],2),"-",MID(OP[[#This Row],[Fuente]],1,1))</f>
        <v>57625-84-N</v>
      </c>
      <c r="F1253" t="str">
        <f>_xlfn.CONCAT(MID(OP[[#This Row],[CDP]],1,10),"-",RIGHT(OP[[#This Row],[Dependencia]],2),"-",MID(OP[[#This Row],[Fuente]],1,1))</f>
        <v>3425-84-N</v>
      </c>
      <c r="G1253" t="s">
        <v>2772</v>
      </c>
      <c r="H1253">
        <v>45742</v>
      </c>
      <c r="I1253">
        <v>45744.259641203702</v>
      </c>
      <c r="J1253" t="s">
        <v>51</v>
      </c>
      <c r="K1253" s="1">
        <v>156195</v>
      </c>
      <c r="L1253" s="1">
        <v>0</v>
      </c>
      <c r="M1253" s="1">
        <v>156195</v>
      </c>
      <c r="N1253" t="s">
        <v>52</v>
      </c>
      <c r="O1253" t="s">
        <v>53</v>
      </c>
      <c r="P1253" t="s">
        <v>169</v>
      </c>
      <c r="Q1253">
        <v>80500306</v>
      </c>
      <c r="R1253" t="s">
        <v>1494</v>
      </c>
      <c r="S1253" t="s">
        <v>56</v>
      </c>
      <c r="T1253" t="s">
        <v>57</v>
      </c>
      <c r="U1253" s="3" t="s">
        <v>1495</v>
      </c>
      <c r="V1253" t="s">
        <v>59</v>
      </c>
      <c r="W1253">
        <v>860003020</v>
      </c>
      <c r="X1253" t="s">
        <v>212</v>
      </c>
      <c r="Y1253">
        <v>923284</v>
      </c>
      <c r="Z1253" t="s">
        <v>2125</v>
      </c>
      <c r="AA1253" t="s">
        <v>305</v>
      </c>
      <c r="AB1253" t="s">
        <v>306</v>
      </c>
      <c r="AC1253" t="s">
        <v>172</v>
      </c>
      <c r="AD1253" t="s">
        <v>173</v>
      </c>
      <c r="AE1253" t="s">
        <v>66</v>
      </c>
      <c r="AF1253" s="1">
        <v>156195</v>
      </c>
      <c r="AG1253" s="1">
        <v>0</v>
      </c>
      <c r="AH1253" s="1">
        <v>0</v>
      </c>
      <c r="AI1253" s="1">
        <v>0</v>
      </c>
      <c r="AJ1253" t="s">
        <v>67</v>
      </c>
      <c r="AM1253" t="s">
        <v>68</v>
      </c>
      <c r="AR1253" t="s">
        <v>3339</v>
      </c>
      <c r="AS1253">
        <v>3425</v>
      </c>
      <c r="AT1253">
        <v>3425</v>
      </c>
      <c r="AU1253">
        <v>57625</v>
      </c>
      <c r="AV1253">
        <v>0</v>
      </c>
      <c r="AX1253">
        <v>56425</v>
      </c>
      <c r="AY1253">
        <v>85350025</v>
      </c>
      <c r="AZ1253" t="s">
        <v>70</v>
      </c>
      <c r="BA1253">
        <v>45741</v>
      </c>
      <c r="BB1253" t="s">
        <v>255</v>
      </c>
      <c r="BC1253" t="s">
        <v>2773</v>
      </c>
      <c r="BD1253" t="s">
        <v>2774</v>
      </c>
    </row>
    <row r="1254" spans="1:56" x14ac:dyDescent="0.25">
      <c r="A1254" t="str">
        <f>OP[[#This Row],[CODIGO_OP]]&amp;OP[[#This Row],[Rubro]]</f>
        <v>85359825-84-NC-3603-1300-20-20305C-3603033-02</v>
      </c>
      <c r="B1254" t="str">
        <f>OP[[#This Row],[CODIGO_CRP]]&amp;OP[[#This Row],[Rubro]]</f>
        <v>57725-84-NC-3603-1300-20-20305C-3603033-02</v>
      </c>
      <c r="C1254" t="str">
        <f>OP[[#This Row],[CODIGO_CDP]]&amp;OP[[#This Row],[Rubro]]</f>
        <v>3425-84-NC-3603-1300-20-20305C-3603033-02</v>
      </c>
      <c r="D1254" t="str">
        <f>_xlfn.CONCAT(MID(OP[[#This Row],[Numero Documento]],1,10),"-",RIGHT(OP[[#This Row],[Dependencia]],2),"-",MID(OP[[#This Row],[Fuente]],1,1))</f>
        <v>85359825-84-N</v>
      </c>
      <c r="E1254" t="str">
        <f>_xlfn.CONCAT(MID(OP[[#This Row],[Compromisos]],1,10),"-",RIGHT(OP[[#This Row],[Dependencia]],2),"-",MID(OP[[#This Row],[Fuente]],1,1))</f>
        <v>57725-84-N</v>
      </c>
      <c r="F1254" t="str">
        <f>_xlfn.CONCAT(MID(OP[[#This Row],[CDP]],1,10),"-",RIGHT(OP[[#This Row],[Dependencia]],2),"-",MID(OP[[#This Row],[Fuente]],1,1))</f>
        <v>3425-84-N</v>
      </c>
      <c r="G1254" t="s">
        <v>2776</v>
      </c>
      <c r="H1254">
        <v>45742</v>
      </c>
      <c r="I1254">
        <v>45744.262604166666</v>
      </c>
      <c r="J1254" t="s">
        <v>51</v>
      </c>
      <c r="K1254" s="1">
        <v>156195</v>
      </c>
      <c r="L1254" s="1">
        <v>0</v>
      </c>
      <c r="M1254" s="1">
        <v>156195</v>
      </c>
      <c r="N1254" t="s">
        <v>52</v>
      </c>
      <c r="O1254" t="s">
        <v>53</v>
      </c>
      <c r="P1254" t="s">
        <v>169</v>
      </c>
      <c r="Q1254">
        <v>82393879</v>
      </c>
      <c r="R1254" t="s">
        <v>2408</v>
      </c>
      <c r="S1254" t="s">
        <v>56</v>
      </c>
      <c r="T1254" t="s">
        <v>57</v>
      </c>
      <c r="U1254" s="3" t="s">
        <v>2409</v>
      </c>
      <c r="V1254" t="s">
        <v>59</v>
      </c>
      <c r="W1254">
        <v>860034313</v>
      </c>
      <c r="X1254" t="s">
        <v>97</v>
      </c>
      <c r="Y1254">
        <v>923284</v>
      </c>
      <c r="Z1254" t="s">
        <v>2125</v>
      </c>
      <c r="AA1254" t="s">
        <v>305</v>
      </c>
      <c r="AB1254" t="s">
        <v>306</v>
      </c>
      <c r="AC1254" t="s">
        <v>172</v>
      </c>
      <c r="AD1254" t="s">
        <v>173</v>
      </c>
      <c r="AE1254" t="s">
        <v>66</v>
      </c>
      <c r="AF1254" s="1">
        <v>156195</v>
      </c>
      <c r="AG1254" s="1">
        <v>0</v>
      </c>
      <c r="AH1254" s="1">
        <v>0</v>
      </c>
      <c r="AI1254" s="1">
        <v>0</v>
      </c>
      <c r="AJ1254" t="s">
        <v>67</v>
      </c>
      <c r="AM1254" t="s">
        <v>68</v>
      </c>
      <c r="AR1254" t="s">
        <v>3340</v>
      </c>
      <c r="AS1254">
        <v>3425</v>
      </c>
      <c r="AT1254">
        <v>3425</v>
      </c>
      <c r="AU1254">
        <v>57725</v>
      </c>
      <c r="AV1254">
        <v>0</v>
      </c>
      <c r="AX1254">
        <v>56525</v>
      </c>
      <c r="AY1254">
        <v>85359825</v>
      </c>
      <c r="AZ1254" t="s">
        <v>70</v>
      </c>
      <c r="BA1254">
        <v>45741</v>
      </c>
      <c r="BB1254" t="s">
        <v>255</v>
      </c>
      <c r="BC1254" t="s">
        <v>2777</v>
      </c>
      <c r="BD1254" t="s">
        <v>2778</v>
      </c>
    </row>
    <row r="1255" spans="1:56" x14ac:dyDescent="0.25">
      <c r="A1255" t="str">
        <f>OP[[#This Row],[CODIGO_OP]]&amp;OP[[#This Row],[Rubro]]</f>
        <v>85363325-84-NC-3603-1300-20-20305C-3603033-02</v>
      </c>
      <c r="B1255" t="str">
        <f>OP[[#This Row],[CODIGO_CRP]]&amp;OP[[#This Row],[Rubro]]</f>
        <v>57825-84-NC-3603-1300-20-20305C-3603033-02</v>
      </c>
      <c r="C1255" t="str">
        <f>OP[[#This Row],[CODIGO_CDP]]&amp;OP[[#This Row],[Rubro]]</f>
        <v>3425-84-NC-3603-1300-20-20305C-3603033-02</v>
      </c>
      <c r="D1255" t="str">
        <f>_xlfn.CONCAT(MID(OP[[#This Row],[Numero Documento]],1,10),"-",RIGHT(OP[[#This Row],[Dependencia]],2),"-",MID(OP[[#This Row],[Fuente]],1,1))</f>
        <v>85363325-84-N</v>
      </c>
      <c r="E1255" t="str">
        <f>_xlfn.CONCAT(MID(OP[[#This Row],[Compromisos]],1,10),"-",RIGHT(OP[[#This Row],[Dependencia]],2),"-",MID(OP[[#This Row],[Fuente]],1,1))</f>
        <v>57825-84-N</v>
      </c>
      <c r="F1255" t="str">
        <f>_xlfn.CONCAT(MID(OP[[#This Row],[CDP]],1,10),"-",RIGHT(OP[[#This Row],[Dependencia]],2),"-",MID(OP[[#This Row],[Fuente]],1,1))</f>
        <v>3425-84-N</v>
      </c>
      <c r="G1255" t="s">
        <v>2780</v>
      </c>
      <c r="H1255">
        <v>45742</v>
      </c>
      <c r="I1255">
        <v>45744.256342592591</v>
      </c>
      <c r="J1255" t="s">
        <v>51</v>
      </c>
      <c r="K1255" s="1">
        <v>156195</v>
      </c>
      <c r="L1255" s="1">
        <v>0</v>
      </c>
      <c r="M1255" s="1">
        <v>156195</v>
      </c>
      <c r="N1255" t="s">
        <v>52</v>
      </c>
      <c r="O1255" t="s">
        <v>53</v>
      </c>
      <c r="P1255" t="s">
        <v>169</v>
      </c>
      <c r="Q1255">
        <v>35251138</v>
      </c>
      <c r="R1255" t="s">
        <v>2126</v>
      </c>
      <c r="S1255" t="s">
        <v>56</v>
      </c>
      <c r="T1255" t="s">
        <v>57</v>
      </c>
      <c r="U1255" s="3" t="s">
        <v>2127</v>
      </c>
      <c r="V1255" t="s">
        <v>59</v>
      </c>
      <c r="W1255">
        <v>860002964</v>
      </c>
      <c r="X1255" t="s">
        <v>242</v>
      </c>
      <c r="Y1255">
        <v>923284</v>
      </c>
      <c r="Z1255" t="s">
        <v>2125</v>
      </c>
      <c r="AA1255" t="s">
        <v>305</v>
      </c>
      <c r="AB1255" t="s">
        <v>306</v>
      </c>
      <c r="AC1255" t="s">
        <v>172</v>
      </c>
      <c r="AD1255" t="s">
        <v>173</v>
      </c>
      <c r="AE1255" t="s">
        <v>66</v>
      </c>
      <c r="AF1255" s="1">
        <v>156195</v>
      </c>
      <c r="AG1255" s="1">
        <v>0</v>
      </c>
      <c r="AH1255" s="1">
        <v>0</v>
      </c>
      <c r="AI1255" s="1">
        <v>0</v>
      </c>
      <c r="AJ1255" t="s">
        <v>67</v>
      </c>
      <c r="AM1255" t="s">
        <v>68</v>
      </c>
      <c r="AR1255" t="s">
        <v>3341</v>
      </c>
      <c r="AS1255">
        <v>3425</v>
      </c>
      <c r="AT1255">
        <v>3425</v>
      </c>
      <c r="AU1255">
        <v>57825</v>
      </c>
      <c r="AV1255">
        <v>0</v>
      </c>
      <c r="AX1255">
        <v>56625</v>
      </c>
      <c r="AY1255">
        <v>85363325</v>
      </c>
      <c r="AZ1255" t="s">
        <v>70</v>
      </c>
      <c r="BA1255">
        <v>45741</v>
      </c>
      <c r="BB1255" t="s">
        <v>255</v>
      </c>
      <c r="BC1255" t="s">
        <v>2781</v>
      </c>
      <c r="BD1255" t="s">
        <v>2782</v>
      </c>
    </row>
    <row r="1256" spans="1:56" x14ac:dyDescent="0.25">
      <c r="A1256" t="str">
        <f>OP[[#This Row],[CODIGO_OP]]&amp;OP[[#This Row],[Rubro]]</f>
        <v>85368225-10-PC-3603-1300-20-20305C-3603025-08</v>
      </c>
      <c r="B1256" t="str">
        <f>OP[[#This Row],[CODIGO_CRP]]&amp;OP[[#This Row],[Rubro]]</f>
        <v>49725-10-PC-3603-1300-20-20305C-3603025-08</v>
      </c>
      <c r="C1256" t="str">
        <f>OP[[#This Row],[CODIGO_CDP]]&amp;OP[[#This Row],[Rubro]]</f>
        <v>1325-10-PC-3603-1300-20-20305C-3603025-08</v>
      </c>
      <c r="D1256" t="str">
        <f>_xlfn.CONCAT(MID(OP[[#This Row],[Numero Documento]],1,10),"-",RIGHT(OP[[#This Row],[Dependencia]],2),"-",MID(OP[[#This Row],[Fuente]],1,1))</f>
        <v>85368225-10-P</v>
      </c>
      <c r="E1256" t="str">
        <f>_xlfn.CONCAT(MID(OP[[#This Row],[Compromisos]],1,10),"-",RIGHT(OP[[#This Row],[Dependencia]],2),"-",MID(OP[[#This Row],[Fuente]],1,1))</f>
        <v>49725-10-P</v>
      </c>
      <c r="F1256" t="str">
        <f>_xlfn.CONCAT(MID(OP[[#This Row],[CDP]],1,10),"-",RIGHT(OP[[#This Row],[Dependencia]],2),"-",MID(OP[[#This Row],[Fuente]],1,1))</f>
        <v>1325-10-P</v>
      </c>
      <c r="G1256" t="s">
        <v>2609</v>
      </c>
      <c r="H1256">
        <v>45742</v>
      </c>
      <c r="I1256">
        <v>45744.167719907404</v>
      </c>
      <c r="J1256" t="s">
        <v>51</v>
      </c>
      <c r="K1256" s="1">
        <v>22551100</v>
      </c>
      <c r="L1256" s="1">
        <v>0</v>
      </c>
      <c r="M1256" s="1">
        <v>22551100</v>
      </c>
      <c r="N1256" t="s">
        <v>126</v>
      </c>
      <c r="O1256" t="s">
        <v>53</v>
      </c>
      <c r="P1256" t="s">
        <v>54</v>
      </c>
      <c r="Q1256">
        <v>800094755</v>
      </c>
      <c r="R1256" t="s">
        <v>2255</v>
      </c>
      <c r="S1256" t="s">
        <v>56</v>
      </c>
      <c r="T1256" t="s">
        <v>107</v>
      </c>
      <c r="U1256" s="3" t="s">
        <v>128</v>
      </c>
      <c r="V1256" t="s">
        <v>59</v>
      </c>
      <c r="W1256">
        <v>890903938</v>
      </c>
      <c r="X1256" t="s">
        <v>86</v>
      </c>
      <c r="Y1256">
        <v>923210</v>
      </c>
      <c r="Z1256" t="s">
        <v>61</v>
      </c>
      <c r="AA1256" t="s">
        <v>2253</v>
      </c>
      <c r="AB1256" t="s">
        <v>2254</v>
      </c>
      <c r="AC1256" t="s">
        <v>64</v>
      </c>
      <c r="AD1256" t="s">
        <v>65</v>
      </c>
      <c r="AE1256" t="s">
        <v>66</v>
      </c>
      <c r="AF1256" s="1">
        <v>22551100</v>
      </c>
      <c r="AG1256" s="1">
        <v>0</v>
      </c>
      <c r="AH1256" s="1">
        <v>0</v>
      </c>
      <c r="AI1256" s="1">
        <v>0</v>
      </c>
      <c r="AJ1256" t="s">
        <v>67</v>
      </c>
      <c r="AK1256" t="s">
        <v>129</v>
      </c>
      <c r="AL1256" t="s">
        <v>128</v>
      </c>
      <c r="AM1256" t="s">
        <v>68</v>
      </c>
      <c r="AR1256" t="s">
        <v>3342</v>
      </c>
      <c r="AS1256">
        <v>1325</v>
      </c>
      <c r="AT1256">
        <v>1325</v>
      </c>
      <c r="AU1256">
        <v>49725</v>
      </c>
      <c r="AV1256">
        <v>5825</v>
      </c>
      <c r="AW1256">
        <v>45735</v>
      </c>
      <c r="AX1256">
        <v>53425</v>
      </c>
      <c r="AY1256">
        <v>85368225</v>
      </c>
      <c r="AZ1256" t="s">
        <v>70</v>
      </c>
      <c r="BA1256">
        <v>45727</v>
      </c>
      <c r="BB1256" t="s">
        <v>71</v>
      </c>
      <c r="BC1256" t="s">
        <v>2258</v>
      </c>
      <c r="BD1256" t="s">
        <v>2259</v>
      </c>
    </row>
    <row r="1257" spans="1:56" x14ac:dyDescent="0.25">
      <c r="A1257" t="str">
        <f>OP[[#This Row],[CODIGO_OP]]&amp;OP[[#This Row],[Rubro]]</f>
        <v>85375525-10-PC-3603-1300-20-20305C-3603025-08</v>
      </c>
      <c r="B1257" t="str">
        <f>OP[[#This Row],[CODIGO_CRP]]&amp;OP[[#This Row],[Rubro]]</f>
        <v>49625-10-PC-3603-1300-20-20305C-3603025-08</v>
      </c>
      <c r="C1257" t="str">
        <f>OP[[#This Row],[CODIGO_CDP]]&amp;OP[[#This Row],[Rubro]]</f>
        <v>1325-10-PC-3603-1300-20-20305C-3603025-08</v>
      </c>
      <c r="D1257" t="str">
        <f>_xlfn.CONCAT(MID(OP[[#This Row],[Numero Documento]],1,10),"-",RIGHT(OP[[#This Row],[Dependencia]],2),"-",MID(OP[[#This Row],[Fuente]],1,1))</f>
        <v>85375525-10-P</v>
      </c>
      <c r="E1257" t="str">
        <f>_xlfn.CONCAT(MID(OP[[#This Row],[Compromisos]],1,10),"-",RIGHT(OP[[#This Row],[Dependencia]],2),"-",MID(OP[[#This Row],[Fuente]],1,1))</f>
        <v>49625-10-P</v>
      </c>
      <c r="F1257" t="str">
        <f>_xlfn.CONCAT(MID(OP[[#This Row],[CDP]],1,10),"-",RIGHT(OP[[#This Row],[Dependencia]],2),"-",MID(OP[[#This Row],[Fuente]],1,1))</f>
        <v>1325-10-P</v>
      </c>
      <c r="G1257" t="s">
        <v>2607</v>
      </c>
      <c r="H1257">
        <v>45742</v>
      </c>
      <c r="I1257">
        <v>45744.201053240744</v>
      </c>
      <c r="J1257" t="s">
        <v>51</v>
      </c>
      <c r="K1257" s="1">
        <v>3306600</v>
      </c>
      <c r="L1257" s="1">
        <v>0</v>
      </c>
      <c r="M1257" s="1">
        <v>3306600</v>
      </c>
      <c r="N1257" t="s">
        <v>126</v>
      </c>
      <c r="O1257" t="s">
        <v>53</v>
      </c>
      <c r="P1257" t="s">
        <v>54</v>
      </c>
      <c r="Q1257">
        <v>800094755</v>
      </c>
      <c r="R1257" t="s">
        <v>2255</v>
      </c>
      <c r="S1257" t="s">
        <v>56</v>
      </c>
      <c r="T1257" t="s">
        <v>107</v>
      </c>
      <c r="U1257" s="3" t="s">
        <v>128</v>
      </c>
      <c r="V1257" t="s">
        <v>59</v>
      </c>
      <c r="W1257">
        <v>890903938</v>
      </c>
      <c r="X1257" t="s">
        <v>86</v>
      </c>
      <c r="Y1257">
        <v>923210</v>
      </c>
      <c r="Z1257" t="s">
        <v>61</v>
      </c>
      <c r="AA1257" t="s">
        <v>2253</v>
      </c>
      <c r="AB1257" t="s">
        <v>2254</v>
      </c>
      <c r="AC1257" t="s">
        <v>64</v>
      </c>
      <c r="AD1257" t="s">
        <v>65</v>
      </c>
      <c r="AE1257" t="s">
        <v>66</v>
      </c>
      <c r="AF1257" s="1">
        <v>3306600</v>
      </c>
      <c r="AG1257" s="1">
        <v>0</v>
      </c>
      <c r="AH1257" s="1">
        <v>0</v>
      </c>
      <c r="AI1257" s="1">
        <v>0</v>
      </c>
      <c r="AJ1257" t="s">
        <v>67</v>
      </c>
      <c r="AK1257" t="s">
        <v>129</v>
      </c>
      <c r="AL1257" t="s">
        <v>128</v>
      </c>
      <c r="AM1257" t="s">
        <v>68</v>
      </c>
      <c r="AR1257" t="s">
        <v>3343</v>
      </c>
      <c r="AS1257">
        <v>1325</v>
      </c>
      <c r="AT1257">
        <v>1325</v>
      </c>
      <c r="AU1257">
        <v>49625</v>
      </c>
      <c r="AV1257">
        <v>5725</v>
      </c>
      <c r="AW1257">
        <v>45735</v>
      </c>
      <c r="AX1257">
        <v>53325</v>
      </c>
      <c r="AY1257">
        <v>85375525</v>
      </c>
      <c r="AZ1257" t="s">
        <v>70</v>
      </c>
      <c r="BA1257">
        <v>45727</v>
      </c>
      <c r="BB1257" t="s">
        <v>71</v>
      </c>
      <c r="BC1257" t="s">
        <v>2256</v>
      </c>
      <c r="BD1257" t="s">
        <v>2257</v>
      </c>
    </row>
    <row r="1258" spans="1:56" x14ac:dyDescent="0.25">
      <c r="A1258" t="str">
        <f>OP[[#This Row],[CODIGO_OP]]&amp;OP[[#This Row],[Rubro]]</f>
        <v>96838725-45-NC-3603-1300-20-20305C-3603025-02</v>
      </c>
      <c r="B1258" t="str">
        <f>OP[[#This Row],[CODIGO_CRP]]&amp;OP[[#This Row],[Rubro]]</f>
        <v>10225-45-NC-3603-1300-20-20305C-3603025-02</v>
      </c>
      <c r="C1258" t="str">
        <f>OP[[#This Row],[CODIGO_CDP]]&amp;OP[[#This Row],[Rubro]]</f>
        <v>3825-45-NC-3603-1300-20-20305C-3603025-02</v>
      </c>
      <c r="D1258" t="str">
        <f>_xlfn.CONCAT(MID(OP[[#This Row],[Numero Documento]],1,10),"-",RIGHT(OP[[#This Row],[Dependencia]],2),"-",MID(OP[[#This Row],[Fuente]],1,1))</f>
        <v>96838725-45-N</v>
      </c>
      <c r="E1258" t="str">
        <f>_xlfn.CONCAT(MID(OP[[#This Row],[Compromisos]],1,10),"-",RIGHT(OP[[#This Row],[Dependencia]],2),"-",MID(OP[[#This Row],[Fuente]],1,1))</f>
        <v>10225-45-N</v>
      </c>
      <c r="F1258" t="str">
        <f>_xlfn.CONCAT(MID(OP[[#This Row],[CDP]],1,10),"-",RIGHT(OP[[#This Row],[Dependencia]],2),"-",MID(OP[[#This Row],[Fuente]],1,1))</f>
        <v>3825-45-N</v>
      </c>
      <c r="G1258" t="s">
        <v>3344</v>
      </c>
      <c r="H1258">
        <v>45749</v>
      </c>
      <c r="I1258">
        <v>45751.111747685187</v>
      </c>
      <c r="J1258" t="s">
        <v>51</v>
      </c>
      <c r="K1258" s="1">
        <v>4599511</v>
      </c>
      <c r="L1258" s="1">
        <v>24451</v>
      </c>
      <c r="M1258" s="1">
        <v>4575060</v>
      </c>
      <c r="N1258" t="s">
        <v>52</v>
      </c>
      <c r="O1258" t="s">
        <v>53</v>
      </c>
      <c r="P1258" t="s">
        <v>169</v>
      </c>
      <c r="Q1258">
        <v>9396182</v>
      </c>
      <c r="R1258" t="s">
        <v>732</v>
      </c>
      <c r="S1258" t="s">
        <v>56</v>
      </c>
      <c r="T1258" t="s">
        <v>57</v>
      </c>
      <c r="U1258" s="3" t="s">
        <v>733</v>
      </c>
      <c r="V1258" t="s">
        <v>59</v>
      </c>
      <c r="W1258">
        <v>890903938</v>
      </c>
      <c r="X1258" t="s">
        <v>86</v>
      </c>
      <c r="Y1258">
        <v>923245</v>
      </c>
      <c r="Z1258" t="s">
        <v>403</v>
      </c>
      <c r="AA1258" t="s">
        <v>62</v>
      </c>
      <c r="AB1258" t="s">
        <v>63</v>
      </c>
      <c r="AC1258" t="s">
        <v>172</v>
      </c>
      <c r="AD1258" t="s">
        <v>173</v>
      </c>
      <c r="AE1258" t="s">
        <v>66</v>
      </c>
      <c r="AF1258" s="1">
        <v>4599511</v>
      </c>
      <c r="AG1258" s="1">
        <v>0</v>
      </c>
      <c r="AH1258" s="1">
        <v>0</v>
      </c>
      <c r="AI1258" s="1">
        <v>0</v>
      </c>
      <c r="AJ1258" t="s">
        <v>67</v>
      </c>
      <c r="AM1258" t="s">
        <v>68</v>
      </c>
      <c r="AS1258">
        <v>3825</v>
      </c>
      <c r="AT1258">
        <v>3825</v>
      </c>
      <c r="AU1258">
        <v>10225</v>
      </c>
      <c r="AV1258">
        <v>0</v>
      </c>
      <c r="AX1258">
        <v>57125</v>
      </c>
      <c r="AY1258">
        <v>96838725</v>
      </c>
      <c r="AZ1258" t="s">
        <v>70</v>
      </c>
      <c r="BA1258">
        <v>45693</v>
      </c>
      <c r="BB1258" t="s">
        <v>174</v>
      </c>
      <c r="BC1258" t="s">
        <v>734</v>
      </c>
      <c r="BD1258" t="s">
        <v>421</v>
      </c>
    </row>
    <row r="1259" spans="1:56" x14ac:dyDescent="0.25">
      <c r="A1259" t="str">
        <f>OP[[#This Row],[CODIGO_OP]]&amp;OP[[#This Row],[Rubro]]</f>
        <v>96838825-45-NC-3603-1300-20-20305C-3603025-02</v>
      </c>
      <c r="B1259" t="str">
        <f>OP[[#This Row],[CODIGO_CRP]]&amp;OP[[#This Row],[Rubro]]</f>
        <v>10325-45-NC-3603-1300-20-20305C-3603025-02</v>
      </c>
      <c r="C1259" t="str">
        <f>OP[[#This Row],[CODIGO_CDP]]&amp;OP[[#This Row],[Rubro]]</f>
        <v>3825-45-NC-3603-1300-20-20305C-3603025-02</v>
      </c>
      <c r="D1259" t="str">
        <f>_xlfn.CONCAT(MID(OP[[#This Row],[Numero Documento]],1,10),"-",RIGHT(OP[[#This Row],[Dependencia]],2),"-",MID(OP[[#This Row],[Fuente]],1,1))</f>
        <v>96838825-45-N</v>
      </c>
      <c r="E1259" t="str">
        <f>_xlfn.CONCAT(MID(OP[[#This Row],[Compromisos]],1,10),"-",RIGHT(OP[[#This Row],[Dependencia]],2),"-",MID(OP[[#This Row],[Fuente]],1,1))</f>
        <v>10325-45-N</v>
      </c>
      <c r="F1259" t="str">
        <f>_xlfn.CONCAT(MID(OP[[#This Row],[CDP]],1,10),"-",RIGHT(OP[[#This Row],[Dependencia]],2),"-",MID(OP[[#This Row],[Fuente]],1,1))</f>
        <v>3825-45-N</v>
      </c>
      <c r="G1259" t="s">
        <v>3345</v>
      </c>
      <c r="H1259">
        <v>45749</v>
      </c>
      <c r="I1259">
        <v>45751.128194444442</v>
      </c>
      <c r="J1259" t="s">
        <v>51</v>
      </c>
      <c r="K1259" s="1">
        <v>4599511</v>
      </c>
      <c r="L1259" s="1">
        <v>24451</v>
      </c>
      <c r="M1259" s="1">
        <v>4575060</v>
      </c>
      <c r="N1259" t="s">
        <v>52</v>
      </c>
      <c r="O1259" t="s">
        <v>53</v>
      </c>
      <c r="P1259" t="s">
        <v>169</v>
      </c>
      <c r="Q1259">
        <v>21135366</v>
      </c>
      <c r="R1259" t="s">
        <v>736</v>
      </c>
      <c r="S1259" t="s">
        <v>56</v>
      </c>
      <c r="T1259" t="s">
        <v>57</v>
      </c>
      <c r="U1259" s="3" t="s">
        <v>737</v>
      </c>
      <c r="V1259" t="s">
        <v>59</v>
      </c>
      <c r="W1259">
        <v>860034313</v>
      </c>
      <c r="X1259" t="s">
        <v>97</v>
      </c>
      <c r="Y1259">
        <v>923245</v>
      </c>
      <c r="Z1259" t="s">
        <v>403</v>
      </c>
      <c r="AA1259" t="s">
        <v>62</v>
      </c>
      <c r="AB1259" t="s">
        <v>63</v>
      </c>
      <c r="AC1259" t="s">
        <v>172</v>
      </c>
      <c r="AD1259" t="s">
        <v>173</v>
      </c>
      <c r="AE1259" t="s">
        <v>66</v>
      </c>
      <c r="AF1259" s="1">
        <v>4599511</v>
      </c>
      <c r="AG1259" s="1">
        <v>0</v>
      </c>
      <c r="AH1259" s="1">
        <v>0</v>
      </c>
      <c r="AI1259" s="1">
        <v>0</v>
      </c>
      <c r="AJ1259" t="s">
        <v>67</v>
      </c>
      <c r="AM1259" t="s">
        <v>68</v>
      </c>
      <c r="AS1259">
        <v>3825</v>
      </c>
      <c r="AT1259">
        <v>3825</v>
      </c>
      <c r="AU1259">
        <v>10325</v>
      </c>
      <c r="AV1259">
        <v>0</v>
      </c>
      <c r="AX1259">
        <v>57225</v>
      </c>
      <c r="AY1259">
        <v>96838825</v>
      </c>
      <c r="AZ1259" t="s">
        <v>70</v>
      </c>
      <c r="BA1259">
        <v>45693</v>
      </c>
      <c r="BB1259" t="s">
        <v>174</v>
      </c>
      <c r="BC1259" t="s">
        <v>738</v>
      </c>
      <c r="BD1259" t="s">
        <v>421</v>
      </c>
    </row>
    <row r="1260" spans="1:56" x14ac:dyDescent="0.25">
      <c r="A1260" t="str">
        <f>OP[[#This Row],[CODIGO_OP]]&amp;OP[[#This Row],[Rubro]]</f>
        <v>96838925-45-NC-3603-1300-20-20305C-3603025-02</v>
      </c>
      <c r="B1260" t="str">
        <f>OP[[#This Row],[CODIGO_CRP]]&amp;OP[[#This Row],[Rubro]]</f>
        <v>10425-45-NC-3603-1300-20-20305C-3603025-02</v>
      </c>
      <c r="C1260" t="str">
        <f>OP[[#This Row],[CODIGO_CDP]]&amp;OP[[#This Row],[Rubro]]</f>
        <v>3825-45-NC-3603-1300-20-20305C-3603025-02</v>
      </c>
      <c r="D1260" t="str">
        <f>_xlfn.CONCAT(MID(OP[[#This Row],[Numero Documento]],1,10),"-",RIGHT(OP[[#This Row],[Dependencia]],2),"-",MID(OP[[#This Row],[Fuente]],1,1))</f>
        <v>96838925-45-N</v>
      </c>
      <c r="E1260" t="str">
        <f>_xlfn.CONCAT(MID(OP[[#This Row],[Compromisos]],1,10),"-",RIGHT(OP[[#This Row],[Dependencia]],2),"-",MID(OP[[#This Row],[Fuente]],1,1))</f>
        <v>10425-45-N</v>
      </c>
      <c r="F1260" t="str">
        <f>_xlfn.CONCAT(MID(OP[[#This Row],[CDP]],1,10),"-",RIGHT(OP[[#This Row],[Dependencia]],2),"-",MID(OP[[#This Row],[Fuente]],1,1))</f>
        <v>3825-45-N</v>
      </c>
      <c r="G1260" t="s">
        <v>3346</v>
      </c>
      <c r="H1260">
        <v>45749</v>
      </c>
      <c r="I1260">
        <v>45751.12358796296</v>
      </c>
      <c r="J1260" t="s">
        <v>51</v>
      </c>
      <c r="K1260" s="1">
        <v>4599511</v>
      </c>
      <c r="L1260" s="1">
        <v>24451</v>
      </c>
      <c r="M1260" s="1">
        <v>4575060</v>
      </c>
      <c r="N1260" t="s">
        <v>52</v>
      </c>
      <c r="O1260" t="s">
        <v>53</v>
      </c>
      <c r="P1260" t="s">
        <v>169</v>
      </c>
      <c r="Q1260">
        <v>53070532</v>
      </c>
      <c r="R1260" t="s">
        <v>740</v>
      </c>
      <c r="S1260" t="s">
        <v>56</v>
      </c>
      <c r="T1260" t="s">
        <v>57</v>
      </c>
      <c r="U1260" s="3" t="s">
        <v>741</v>
      </c>
      <c r="V1260" t="s">
        <v>59</v>
      </c>
      <c r="W1260">
        <v>860007335</v>
      </c>
      <c r="X1260" t="s">
        <v>201</v>
      </c>
      <c r="Y1260">
        <v>923245</v>
      </c>
      <c r="Z1260" t="s">
        <v>403</v>
      </c>
      <c r="AA1260" t="s">
        <v>62</v>
      </c>
      <c r="AB1260" t="s">
        <v>63</v>
      </c>
      <c r="AC1260" t="s">
        <v>172</v>
      </c>
      <c r="AD1260" t="s">
        <v>173</v>
      </c>
      <c r="AE1260" t="s">
        <v>66</v>
      </c>
      <c r="AF1260" s="1">
        <v>4599511</v>
      </c>
      <c r="AG1260" s="1">
        <v>0</v>
      </c>
      <c r="AH1260" s="1">
        <v>0</v>
      </c>
      <c r="AI1260" s="1">
        <v>0</v>
      </c>
      <c r="AJ1260" t="s">
        <v>67</v>
      </c>
      <c r="AM1260" t="s">
        <v>68</v>
      </c>
      <c r="AS1260">
        <v>3825</v>
      </c>
      <c r="AT1260">
        <v>3825</v>
      </c>
      <c r="AU1260">
        <v>10425</v>
      </c>
      <c r="AV1260">
        <v>0</v>
      </c>
      <c r="AX1260">
        <v>57325</v>
      </c>
      <c r="AY1260">
        <v>96838925</v>
      </c>
      <c r="AZ1260" t="s">
        <v>70</v>
      </c>
      <c r="BA1260">
        <v>45693</v>
      </c>
      <c r="BB1260" t="s">
        <v>174</v>
      </c>
      <c r="BC1260" t="s">
        <v>742</v>
      </c>
      <c r="BD1260" t="s">
        <v>421</v>
      </c>
    </row>
    <row r="1261" spans="1:56" x14ac:dyDescent="0.25">
      <c r="A1261" t="str">
        <f>OP[[#This Row],[CODIGO_OP]]&amp;OP[[#This Row],[Rubro]]</f>
        <v>96839025-45-NC-3603-1300-20-20305C-3603025-02</v>
      </c>
      <c r="B1261" t="str">
        <f>OP[[#This Row],[CODIGO_CRP]]&amp;OP[[#This Row],[Rubro]]</f>
        <v>10525-45-NC-3603-1300-20-20305C-3603025-02</v>
      </c>
      <c r="C1261" t="str">
        <f>OP[[#This Row],[CODIGO_CDP]]&amp;OP[[#This Row],[Rubro]]</f>
        <v>3825-45-NC-3603-1300-20-20305C-3603025-02</v>
      </c>
      <c r="D1261" t="str">
        <f>_xlfn.CONCAT(MID(OP[[#This Row],[Numero Documento]],1,10),"-",RIGHT(OP[[#This Row],[Dependencia]],2),"-",MID(OP[[#This Row],[Fuente]],1,1))</f>
        <v>96839025-45-N</v>
      </c>
      <c r="E1261" t="str">
        <f>_xlfn.CONCAT(MID(OP[[#This Row],[Compromisos]],1,10),"-",RIGHT(OP[[#This Row],[Dependencia]],2),"-",MID(OP[[#This Row],[Fuente]],1,1))</f>
        <v>10525-45-N</v>
      </c>
      <c r="F1261" t="str">
        <f>_xlfn.CONCAT(MID(OP[[#This Row],[CDP]],1,10),"-",RIGHT(OP[[#This Row],[Dependencia]],2),"-",MID(OP[[#This Row],[Fuente]],1,1))</f>
        <v>3825-45-N</v>
      </c>
      <c r="G1261" t="s">
        <v>3347</v>
      </c>
      <c r="H1261">
        <v>45749</v>
      </c>
      <c r="I1261">
        <v>45751.111747685187</v>
      </c>
      <c r="J1261" t="s">
        <v>51</v>
      </c>
      <c r="K1261" s="1">
        <v>4599511</v>
      </c>
      <c r="L1261" s="1">
        <v>24451</v>
      </c>
      <c r="M1261" s="1">
        <v>4575060</v>
      </c>
      <c r="N1261" t="s">
        <v>52</v>
      </c>
      <c r="O1261" t="s">
        <v>53</v>
      </c>
      <c r="P1261" t="s">
        <v>169</v>
      </c>
      <c r="Q1261">
        <v>51877430</v>
      </c>
      <c r="R1261" t="s">
        <v>744</v>
      </c>
      <c r="S1261" t="s">
        <v>56</v>
      </c>
      <c r="T1261" t="s">
        <v>57</v>
      </c>
      <c r="U1261" s="3" t="s">
        <v>745</v>
      </c>
      <c r="V1261" t="s">
        <v>59</v>
      </c>
      <c r="W1261">
        <v>890903938</v>
      </c>
      <c r="X1261" t="s">
        <v>86</v>
      </c>
      <c r="Y1261">
        <v>923245</v>
      </c>
      <c r="Z1261" t="s">
        <v>403</v>
      </c>
      <c r="AA1261" t="s">
        <v>62</v>
      </c>
      <c r="AB1261" t="s">
        <v>63</v>
      </c>
      <c r="AC1261" t="s">
        <v>172</v>
      </c>
      <c r="AD1261" t="s">
        <v>173</v>
      </c>
      <c r="AE1261" t="s">
        <v>66</v>
      </c>
      <c r="AF1261" s="1">
        <v>4599511</v>
      </c>
      <c r="AG1261" s="1">
        <v>0</v>
      </c>
      <c r="AH1261" s="1">
        <v>0</v>
      </c>
      <c r="AI1261" s="1">
        <v>0</v>
      </c>
      <c r="AJ1261" t="s">
        <v>67</v>
      </c>
      <c r="AM1261" t="s">
        <v>68</v>
      </c>
      <c r="AS1261">
        <v>3825</v>
      </c>
      <c r="AT1261">
        <v>3825</v>
      </c>
      <c r="AU1261">
        <v>10525</v>
      </c>
      <c r="AV1261">
        <v>0</v>
      </c>
      <c r="AX1261">
        <v>57425</v>
      </c>
      <c r="AY1261">
        <v>96839025</v>
      </c>
      <c r="AZ1261" t="s">
        <v>70</v>
      </c>
      <c r="BA1261">
        <v>45693</v>
      </c>
      <c r="BB1261" t="s">
        <v>174</v>
      </c>
      <c r="BC1261" t="s">
        <v>746</v>
      </c>
      <c r="BD1261" t="s">
        <v>421</v>
      </c>
    </row>
    <row r="1262" spans="1:56" x14ac:dyDescent="0.25">
      <c r="A1262" t="str">
        <f>OP[[#This Row],[CODIGO_OP]]&amp;OP[[#This Row],[Rubro]]</f>
        <v>96839125-45-NC-3603-1300-20-20305C-3603025-02</v>
      </c>
      <c r="B1262" t="str">
        <f>OP[[#This Row],[CODIGO_CRP]]&amp;OP[[#This Row],[Rubro]]</f>
        <v>10625-45-NC-3603-1300-20-20305C-3603025-02</v>
      </c>
      <c r="C1262" t="str">
        <f>OP[[#This Row],[CODIGO_CDP]]&amp;OP[[#This Row],[Rubro]]</f>
        <v>3825-45-NC-3603-1300-20-20305C-3603025-02</v>
      </c>
      <c r="D1262" t="str">
        <f>_xlfn.CONCAT(MID(OP[[#This Row],[Numero Documento]],1,10),"-",RIGHT(OP[[#This Row],[Dependencia]],2),"-",MID(OP[[#This Row],[Fuente]],1,1))</f>
        <v>96839125-45-N</v>
      </c>
      <c r="E1262" t="str">
        <f>_xlfn.CONCAT(MID(OP[[#This Row],[Compromisos]],1,10),"-",RIGHT(OP[[#This Row],[Dependencia]],2),"-",MID(OP[[#This Row],[Fuente]],1,1))</f>
        <v>10625-45-N</v>
      </c>
      <c r="F1262" t="str">
        <f>_xlfn.CONCAT(MID(OP[[#This Row],[CDP]],1,10),"-",RIGHT(OP[[#This Row],[Dependencia]],2),"-",MID(OP[[#This Row],[Fuente]],1,1))</f>
        <v>3825-45-N</v>
      </c>
      <c r="G1262" t="s">
        <v>3348</v>
      </c>
      <c r="H1262">
        <v>45749</v>
      </c>
      <c r="I1262">
        <v>45751.107824074075</v>
      </c>
      <c r="J1262" t="s">
        <v>51</v>
      </c>
      <c r="K1262" s="1">
        <v>4599511</v>
      </c>
      <c r="L1262" s="1">
        <v>24451</v>
      </c>
      <c r="M1262" s="1">
        <v>4575060</v>
      </c>
      <c r="N1262" t="s">
        <v>52</v>
      </c>
      <c r="O1262" t="s">
        <v>53</v>
      </c>
      <c r="P1262" t="s">
        <v>169</v>
      </c>
      <c r="Q1262">
        <v>11379483</v>
      </c>
      <c r="R1262" t="s">
        <v>748</v>
      </c>
      <c r="S1262" t="s">
        <v>56</v>
      </c>
      <c r="T1262" t="s">
        <v>57</v>
      </c>
      <c r="U1262" s="3" t="s">
        <v>749</v>
      </c>
      <c r="V1262" t="s">
        <v>59</v>
      </c>
      <c r="W1262">
        <v>860002964</v>
      </c>
      <c r="X1262" t="s">
        <v>242</v>
      </c>
      <c r="Y1262">
        <v>923245</v>
      </c>
      <c r="Z1262" t="s">
        <v>403</v>
      </c>
      <c r="AA1262" t="s">
        <v>62</v>
      </c>
      <c r="AB1262" t="s">
        <v>63</v>
      </c>
      <c r="AC1262" t="s">
        <v>172</v>
      </c>
      <c r="AD1262" t="s">
        <v>173</v>
      </c>
      <c r="AE1262" t="s">
        <v>66</v>
      </c>
      <c r="AF1262" s="1">
        <v>4599511</v>
      </c>
      <c r="AG1262" s="1">
        <v>0</v>
      </c>
      <c r="AH1262" s="1">
        <v>0</v>
      </c>
      <c r="AI1262" s="1">
        <v>0</v>
      </c>
      <c r="AJ1262" t="s">
        <v>67</v>
      </c>
      <c r="AM1262" t="s">
        <v>68</v>
      </c>
      <c r="AS1262">
        <v>3825</v>
      </c>
      <c r="AT1262">
        <v>3825</v>
      </c>
      <c r="AU1262">
        <v>10625</v>
      </c>
      <c r="AV1262">
        <v>0</v>
      </c>
      <c r="AX1262">
        <v>57525</v>
      </c>
      <c r="AY1262">
        <v>96839125</v>
      </c>
      <c r="AZ1262" t="s">
        <v>70</v>
      </c>
      <c r="BA1262">
        <v>45693</v>
      </c>
      <c r="BB1262" t="s">
        <v>174</v>
      </c>
      <c r="BC1262" t="s">
        <v>750</v>
      </c>
      <c r="BD1262" t="s">
        <v>421</v>
      </c>
    </row>
    <row r="1263" spans="1:56" x14ac:dyDescent="0.25">
      <c r="A1263" t="str">
        <f>OP[[#This Row],[CODIGO_OP]]&amp;OP[[#This Row],[Rubro]]</f>
        <v>96839225-45-NC-3603-1300-20-20305C-3603025-02</v>
      </c>
      <c r="B1263" t="str">
        <f>OP[[#This Row],[CODIGO_CRP]]&amp;OP[[#This Row],[Rubro]]</f>
        <v>10725-45-NC-3603-1300-20-20305C-3603025-02</v>
      </c>
      <c r="C1263" t="str">
        <f>OP[[#This Row],[CODIGO_CDP]]&amp;OP[[#This Row],[Rubro]]</f>
        <v>3825-45-NC-3603-1300-20-20305C-3603025-02</v>
      </c>
      <c r="D1263" t="str">
        <f>_xlfn.CONCAT(MID(OP[[#This Row],[Numero Documento]],1,10),"-",RIGHT(OP[[#This Row],[Dependencia]],2),"-",MID(OP[[#This Row],[Fuente]],1,1))</f>
        <v>96839225-45-N</v>
      </c>
      <c r="E1263" t="str">
        <f>_xlfn.CONCAT(MID(OP[[#This Row],[Compromisos]],1,10),"-",RIGHT(OP[[#This Row],[Dependencia]],2),"-",MID(OP[[#This Row],[Fuente]],1,1))</f>
        <v>10725-45-N</v>
      </c>
      <c r="F1263" t="str">
        <f>_xlfn.CONCAT(MID(OP[[#This Row],[CDP]],1,10),"-",RIGHT(OP[[#This Row],[Dependencia]],2),"-",MID(OP[[#This Row],[Fuente]],1,1))</f>
        <v>3825-45-N</v>
      </c>
      <c r="G1263" t="s">
        <v>3349</v>
      </c>
      <c r="H1263">
        <v>45749</v>
      </c>
      <c r="I1263">
        <v>45751.111759259256</v>
      </c>
      <c r="J1263" t="s">
        <v>51</v>
      </c>
      <c r="K1263" s="1">
        <v>4599511</v>
      </c>
      <c r="L1263" s="1">
        <v>24451</v>
      </c>
      <c r="M1263" s="1">
        <v>4575060</v>
      </c>
      <c r="N1263" t="s">
        <v>52</v>
      </c>
      <c r="O1263" t="s">
        <v>53</v>
      </c>
      <c r="P1263" t="s">
        <v>169</v>
      </c>
      <c r="Q1263">
        <v>1006862905</v>
      </c>
      <c r="R1263" t="s">
        <v>752</v>
      </c>
      <c r="S1263" t="s">
        <v>56</v>
      </c>
      <c r="T1263" t="s">
        <v>57</v>
      </c>
      <c r="U1263" s="3" t="s">
        <v>753</v>
      </c>
      <c r="V1263" t="s">
        <v>59</v>
      </c>
      <c r="W1263">
        <v>890903938</v>
      </c>
      <c r="X1263" t="s">
        <v>86</v>
      </c>
      <c r="Y1263">
        <v>923245</v>
      </c>
      <c r="Z1263" t="s">
        <v>403</v>
      </c>
      <c r="AA1263" t="s">
        <v>62</v>
      </c>
      <c r="AB1263" t="s">
        <v>63</v>
      </c>
      <c r="AC1263" t="s">
        <v>172</v>
      </c>
      <c r="AD1263" t="s">
        <v>173</v>
      </c>
      <c r="AE1263" t="s">
        <v>66</v>
      </c>
      <c r="AF1263" s="1">
        <v>4599511</v>
      </c>
      <c r="AG1263" s="1">
        <v>0</v>
      </c>
      <c r="AH1263" s="1">
        <v>0</v>
      </c>
      <c r="AI1263" s="1">
        <v>0</v>
      </c>
      <c r="AJ1263" t="s">
        <v>67</v>
      </c>
      <c r="AM1263" t="s">
        <v>68</v>
      </c>
      <c r="AS1263">
        <v>3825</v>
      </c>
      <c r="AT1263">
        <v>3825</v>
      </c>
      <c r="AU1263">
        <v>10725</v>
      </c>
      <c r="AV1263">
        <v>0</v>
      </c>
      <c r="AX1263">
        <v>57625</v>
      </c>
      <c r="AY1263">
        <v>96839225</v>
      </c>
      <c r="AZ1263" t="s">
        <v>70</v>
      </c>
      <c r="BA1263">
        <v>45693</v>
      </c>
      <c r="BB1263" t="s">
        <v>174</v>
      </c>
      <c r="BC1263" t="s">
        <v>754</v>
      </c>
      <c r="BD1263" t="s">
        <v>421</v>
      </c>
    </row>
    <row r="1264" spans="1:56" x14ac:dyDescent="0.25">
      <c r="A1264" t="str">
        <f>OP[[#This Row],[CODIGO_OP]]&amp;OP[[#This Row],[Rubro]]</f>
        <v>96839325-45-NC-3603-1300-20-20305C-3603025-02</v>
      </c>
      <c r="B1264" t="str">
        <f>OP[[#This Row],[CODIGO_CRP]]&amp;OP[[#This Row],[Rubro]]</f>
        <v>10825-45-NC-3603-1300-20-20305C-3603025-02</v>
      </c>
      <c r="C1264" t="str">
        <f>OP[[#This Row],[CODIGO_CDP]]&amp;OP[[#This Row],[Rubro]]</f>
        <v>3825-45-NC-3603-1300-20-20305C-3603025-02</v>
      </c>
      <c r="D1264" t="str">
        <f>_xlfn.CONCAT(MID(OP[[#This Row],[Numero Documento]],1,10),"-",RIGHT(OP[[#This Row],[Dependencia]],2),"-",MID(OP[[#This Row],[Fuente]],1,1))</f>
        <v>96839325-45-N</v>
      </c>
      <c r="E1264" t="str">
        <f>_xlfn.CONCAT(MID(OP[[#This Row],[Compromisos]],1,10),"-",RIGHT(OP[[#This Row],[Dependencia]],2),"-",MID(OP[[#This Row],[Fuente]],1,1))</f>
        <v>10825-45-N</v>
      </c>
      <c r="F1264" t="str">
        <f>_xlfn.CONCAT(MID(OP[[#This Row],[CDP]],1,10),"-",RIGHT(OP[[#This Row],[Dependencia]],2),"-",MID(OP[[#This Row],[Fuente]],1,1))</f>
        <v>3825-45-N</v>
      </c>
      <c r="G1264" t="s">
        <v>3350</v>
      </c>
      <c r="H1264">
        <v>45749</v>
      </c>
      <c r="I1264">
        <v>45751.12804398148</v>
      </c>
      <c r="J1264" t="s">
        <v>51</v>
      </c>
      <c r="K1264" s="1">
        <v>4599511</v>
      </c>
      <c r="L1264" s="1">
        <v>24451</v>
      </c>
      <c r="M1264" s="1">
        <v>4575060</v>
      </c>
      <c r="N1264" t="s">
        <v>52</v>
      </c>
      <c r="O1264" t="s">
        <v>53</v>
      </c>
      <c r="P1264" t="s">
        <v>169</v>
      </c>
      <c r="Q1264">
        <v>11298110</v>
      </c>
      <c r="R1264" t="s">
        <v>756</v>
      </c>
      <c r="S1264" t="s">
        <v>56</v>
      </c>
      <c r="T1264" t="s">
        <v>57</v>
      </c>
      <c r="U1264" s="3" t="s">
        <v>757</v>
      </c>
      <c r="V1264" t="s">
        <v>59</v>
      </c>
      <c r="W1264">
        <v>860034313</v>
      </c>
      <c r="X1264" t="s">
        <v>97</v>
      </c>
      <c r="Y1264">
        <v>923245</v>
      </c>
      <c r="Z1264" t="s">
        <v>403</v>
      </c>
      <c r="AA1264" t="s">
        <v>62</v>
      </c>
      <c r="AB1264" t="s">
        <v>63</v>
      </c>
      <c r="AC1264" t="s">
        <v>172</v>
      </c>
      <c r="AD1264" t="s">
        <v>173</v>
      </c>
      <c r="AE1264" t="s">
        <v>66</v>
      </c>
      <c r="AF1264" s="1">
        <v>4599511</v>
      </c>
      <c r="AG1264" s="1">
        <v>0</v>
      </c>
      <c r="AH1264" s="1">
        <v>0</v>
      </c>
      <c r="AI1264" s="1">
        <v>0</v>
      </c>
      <c r="AJ1264" t="s">
        <v>67</v>
      </c>
      <c r="AM1264" t="s">
        <v>68</v>
      </c>
      <c r="AS1264">
        <v>3825</v>
      </c>
      <c r="AT1264">
        <v>3825</v>
      </c>
      <c r="AU1264">
        <v>10825</v>
      </c>
      <c r="AV1264">
        <v>0</v>
      </c>
      <c r="AX1264">
        <v>57725</v>
      </c>
      <c r="AY1264">
        <v>96839325</v>
      </c>
      <c r="AZ1264" t="s">
        <v>70</v>
      </c>
      <c r="BA1264">
        <v>45694</v>
      </c>
      <c r="BB1264" t="s">
        <v>174</v>
      </c>
      <c r="BC1264" t="s">
        <v>758</v>
      </c>
      <c r="BD1264" t="s">
        <v>421</v>
      </c>
    </row>
    <row r="1265" spans="1:56" x14ac:dyDescent="0.25">
      <c r="A1265" t="str">
        <f>OP[[#This Row],[CODIGO_OP]]&amp;OP[[#This Row],[Rubro]]</f>
        <v>96839425-45-NC-3603-1300-20-20305C-3603025-02</v>
      </c>
      <c r="B1265" t="str">
        <f>OP[[#This Row],[CODIGO_CRP]]&amp;OP[[#This Row],[Rubro]]</f>
        <v>10925-45-NC-3603-1300-20-20305C-3603025-02</v>
      </c>
      <c r="C1265" t="str">
        <f>OP[[#This Row],[CODIGO_CDP]]&amp;OP[[#This Row],[Rubro]]</f>
        <v>3825-45-NC-3603-1300-20-20305C-3603025-02</v>
      </c>
      <c r="D1265" t="str">
        <f>_xlfn.CONCAT(MID(OP[[#This Row],[Numero Documento]],1,10),"-",RIGHT(OP[[#This Row],[Dependencia]],2),"-",MID(OP[[#This Row],[Fuente]],1,1))</f>
        <v>96839425-45-N</v>
      </c>
      <c r="E1265" t="str">
        <f>_xlfn.CONCAT(MID(OP[[#This Row],[Compromisos]],1,10),"-",RIGHT(OP[[#This Row],[Dependencia]],2),"-",MID(OP[[#This Row],[Fuente]],1,1))</f>
        <v>10925-45-N</v>
      </c>
      <c r="F1265" t="str">
        <f>_xlfn.CONCAT(MID(OP[[#This Row],[CDP]],1,10),"-",RIGHT(OP[[#This Row],[Dependencia]],2),"-",MID(OP[[#This Row],[Fuente]],1,1))</f>
        <v>3825-45-N</v>
      </c>
      <c r="G1265" t="s">
        <v>3351</v>
      </c>
      <c r="H1265">
        <v>45749</v>
      </c>
      <c r="I1265">
        <v>45751.14340277778</v>
      </c>
      <c r="J1265" t="s">
        <v>51</v>
      </c>
      <c r="K1265" s="1">
        <v>3555872</v>
      </c>
      <c r="L1265" s="1">
        <v>18900</v>
      </c>
      <c r="M1265" s="1">
        <v>3536972</v>
      </c>
      <c r="N1265" t="s">
        <v>52</v>
      </c>
      <c r="O1265" t="s">
        <v>53</v>
      </c>
      <c r="P1265" t="s">
        <v>169</v>
      </c>
      <c r="Q1265">
        <v>52971648</v>
      </c>
      <c r="R1265" t="s">
        <v>760</v>
      </c>
      <c r="S1265" t="s">
        <v>56</v>
      </c>
      <c r="T1265" t="s">
        <v>57</v>
      </c>
      <c r="U1265" s="3" t="s">
        <v>761</v>
      </c>
      <c r="V1265" t="s">
        <v>59</v>
      </c>
      <c r="W1265">
        <v>890903938</v>
      </c>
      <c r="X1265" t="s">
        <v>86</v>
      </c>
      <c r="Y1265">
        <v>923245</v>
      </c>
      <c r="Z1265" t="s">
        <v>403</v>
      </c>
      <c r="AA1265" t="s">
        <v>62</v>
      </c>
      <c r="AB1265" t="s">
        <v>63</v>
      </c>
      <c r="AC1265" t="s">
        <v>172</v>
      </c>
      <c r="AD1265" t="s">
        <v>173</v>
      </c>
      <c r="AE1265" t="s">
        <v>66</v>
      </c>
      <c r="AF1265" s="1">
        <v>3555872</v>
      </c>
      <c r="AG1265" s="1">
        <v>0</v>
      </c>
      <c r="AH1265" s="1">
        <v>0</v>
      </c>
      <c r="AI1265" s="1">
        <v>0</v>
      </c>
      <c r="AJ1265" t="s">
        <v>67</v>
      </c>
      <c r="AM1265" t="s">
        <v>68</v>
      </c>
      <c r="AS1265">
        <v>3825</v>
      </c>
      <c r="AT1265">
        <v>3825</v>
      </c>
      <c r="AU1265">
        <v>10925</v>
      </c>
      <c r="AV1265">
        <v>0</v>
      </c>
      <c r="AX1265">
        <v>57825</v>
      </c>
      <c r="AY1265">
        <v>96839425</v>
      </c>
      <c r="AZ1265" t="s">
        <v>70</v>
      </c>
      <c r="BA1265">
        <v>45694</v>
      </c>
      <c r="BB1265" t="s">
        <v>174</v>
      </c>
      <c r="BC1265" t="s">
        <v>762</v>
      </c>
      <c r="BD1265" t="s">
        <v>421</v>
      </c>
    </row>
    <row r="1266" spans="1:56" x14ac:dyDescent="0.25">
      <c r="A1266" t="str">
        <f>OP[[#This Row],[CODIGO_OP]]&amp;OP[[#This Row],[Rubro]]</f>
        <v>96839525-45-NC-3603-1300-20-20305C-3603025-02</v>
      </c>
      <c r="B1266" t="str">
        <f>OP[[#This Row],[CODIGO_CRP]]&amp;OP[[#This Row],[Rubro]]</f>
        <v>11025-45-NC-3603-1300-20-20305C-3603025-02</v>
      </c>
      <c r="C1266" t="str">
        <f>OP[[#This Row],[CODIGO_CDP]]&amp;OP[[#This Row],[Rubro]]</f>
        <v>3825-45-NC-3603-1300-20-20305C-3603025-02</v>
      </c>
      <c r="D1266" t="str">
        <f>_xlfn.CONCAT(MID(OP[[#This Row],[Numero Documento]],1,10),"-",RIGHT(OP[[#This Row],[Dependencia]],2),"-",MID(OP[[#This Row],[Fuente]],1,1))</f>
        <v>96839525-45-N</v>
      </c>
      <c r="E1266" t="str">
        <f>_xlfn.CONCAT(MID(OP[[#This Row],[Compromisos]],1,10),"-",RIGHT(OP[[#This Row],[Dependencia]],2),"-",MID(OP[[#This Row],[Fuente]],1,1))</f>
        <v>11025-45-N</v>
      </c>
      <c r="F1266" t="str">
        <f>_xlfn.CONCAT(MID(OP[[#This Row],[CDP]],1,10),"-",RIGHT(OP[[#This Row],[Dependencia]],2),"-",MID(OP[[#This Row],[Fuente]],1,1))</f>
        <v>3825-45-N</v>
      </c>
      <c r="G1266" t="s">
        <v>3352</v>
      </c>
      <c r="H1266">
        <v>45749</v>
      </c>
      <c r="I1266">
        <v>45751.128194444442</v>
      </c>
      <c r="J1266" t="s">
        <v>51</v>
      </c>
      <c r="K1266" s="1">
        <v>4599511</v>
      </c>
      <c r="L1266" s="1">
        <v>24451</v>
      </c>
      <c r="M1266" s="1">
        <v>4575060</v>
      </c>
      <c r="N1266" t="s">
        <v>52</v>
      </c>
      <c r="O1266" t="s">
        <v>53</v>
      </c>
      <c r="P1266" t="s">
        <v>169</v>
      </c>
      <c r="Q1266">
        <v>79649154</v>
      </c>
      <c r="R1266" t="s">
        <v>764</v>
      </c>
      <c r="S1266" t="s">
        <v>56</v>
      </c>
      <c r="T1266" t="s">
        <v>57</v>
      </c>
      <c r="U1266" s="3" t="s">
        <v>765</v>
      </c>
      <c r="V1266" t="s">
        <v>59</v>
      </c>
      <c r="W1266">
        <v>860034313</v>
      </c>
      <c r="X1266" t="s">
        <v>97</v>
      </c>
      <c r="Y1266">
        <v>923245</v>
      </c>
      <c r="Z1266" t="s">
        <v>403</v>
      </c>
      <c r="AA1266" t="s">
        <v>62</v>
      </c>
      <c r="AB1266" t="s">
        <v>63</v>
      </c>
      <c r="AC1266" t="s">
        <v>172</v>
      </c>
      <c r="AD1266" t="s">
        <v>173</v>
      </c>
      <c r="AE1266" t="s">
        <v>66</v>
      </c>
      <c r="AF1266" s="1">
        <v>4599511</v>
      </c>
      <c r="AG1266" s="1">
        <v>0</v>
      </c>
      <c r="AH1266" s="1">
        <v>0</v>
      </c>
      <c r="AI1266" s="1">
        <v>0</v>
      </c>
      <c r="AJ1266" t="s">
        <v>67</v>
      </c>
      <c r="AM1266" t="s">
        <v>68</v>
      </c>
      <c r="AS1266">
        <v>3825</v>
      </c>
      <c r="AT1266">
        <v>3825</v>
      </c>
      <c r="AU1266">
        <v>11025</v>
      </c>
      <c r="AV1266">
        <v>0</v>
      </c>
      <c r="AX1266">
        <v>57925</v>
      </c>
      <c r="AY1266">
        <v>96839525</v>
      </c>
      <c r="AZ1266" t="s">
        <v>70</v>
      </c>
      <c r="BA1266">
        <v>45694</v>
      </c>
      <c r="BB1266" t="s">
        <v>174</v>
      </c>
      <c r="BC1266" t="s">
        <v>766</v>
      </c>
      <c r="BD1266" t="s">
        <v>421</v>
      </c>
    </row>
    <row r="1267" spans="1:56" x14ac:dyDescent="0.25">
      <c r="A1267" t="str">
        <f>OP[[#This Row],[CODIGO_OP]]&amp;OP[[#This Row],[Rubro]]</f>
        <v>96839625-45-NC-3603-1300-20-20305C-3603025-02</v>
      </c>
      <c r="B1267" t="str">
        <f>OP[[#This Row],[CODIGO_CRP]]&amp;OP[[#This Row],[Rubro]]</f>
        <v>11125-45-NC-3603-1300-20-20305C-3603025-02</v>
      </c>
      <c r="C1267" t="str">
        <f>OP[[#This Row],[CODIGO_CDP]]&amp;OP[[#This Row],[Rubro]]</f>
        <v>3825-45-NC-3603-1300-20-20305C-3603025-02</v>
      </c>
      <c r="D1267" t="str">
        <f>_xlfn.CONCAT(MID(OP[[#This Row],[Numero Documento]],1,10),"-",RIGHT(OP[[#This Row],[Dependencia]],2),"-",MID(OP[[#This Row],[Fuente]],1,1))</f>
        <v>96839625-45-N</v>
      </c>
      <c r="E1267" t="str">
        <f>_xlfn.CONCAT(MID(OP[[#This Row],[Compromisos]],1,10),"-",RIGHT(OP[[#This Row],[Dependencia]],2),"-",MID(OP[[#This Row],[Fuente]],1,1))</f>
        <v>11125-45-N</v>
      </c>
      <c r="F1267" t="str">
        <f>_xlfn.CONCAT(MID(OP[[#This Row],[CDP]],1,10),"-",RIGHT(OP[[#This Row],[Dependencia]],2),"-",MID(OP[[#This Row],[Fuente]],1,1))</f>
        <v>3825-45-N</v>
      </c>
      <c r="G1267" t="s">
        <v>3353</v>
      </c>
      <c r="H1267">
        <v>45749</v>
      </c>
      <c r="I1267">
        <v>45751.12363425926</v>
      </c>
      <c r="J1267" t="s">
        <v>51</v>
      </c>
      <c r="K1267" s="1">
        <v>4599511</v>
      </c>
      <c r="L1267" s="1">
        <v>24451</v>
      </c>
      <c r="M1267" s="1">
        <v>4575060</v>
      </c>
      <c r="N1267" t="s">
        <v>52</v>
      </c>
      <c r="O1267" t="s">
        <v>53</v>
      </c>
      <c r="P1267" t="s">
        <v>169</v>
      </c>
      <c r="Q1267">
        <v>80256718</v>
      </c>
      <c r="R1267" t="s">
        <v>768</v>
      </c>
      <c r="S1267" t="s">
        <v>56</v>
      </c>
      <c r="T1267" t="s">
        <v>57</v>
      </c>
      <c r="U1267" s="3" t="s">
        <v>769</v>
      </c>
      <c r="V1267" t="s">
        <v>59</v>
      </c>
      <c r="W1267">
        <v>860007335</v>
      </c>
      <c r="X1267" t="s">
        <v>201</v>
      </c>
      <c r="Y1267">
        <v>923245</v>
      </c>
      <c r="Z1267" t="s">
        <v>403</v>
      </c>
      <c r="AA1267" t="s">
        <v>62</v>
      </c>
      <c r="AB1267" t="s">
        <v>63</v>
      </c>
      <c r="AC1267" t="s">
        <v>172</v>
      </c>
      <c r="AD1267" t="s">
        <v>173</v>
      </c>
      <c r="AE1267" t="s">
        <v>66</v>
      </c>
      <c r="AF1267" s="1">
        <v>4599511</v>
      </c>
      <c r="AG1267" s="1">
        <v>0</v>
      </c>
      <c r="AH1267" s="1">
        <v>0</v>
      </c>
      <c r="AI1267" s="1">
        <v>0</v>
      </c>
      <c r="AJ1267" t="s">
        <v>67</v>
      </c>
      <c r="AM1267" t="s">
        <v>68</v>
      </c>
      <c r="AS1267">
        <v>3825</v>
      </c>
      <c r="AT1267">
        <v>3825</v>
      </c>
      <c r="AU1267">
        <v>11125</v>
      </c>
      <c r="AV1267">
        <v>0</v>
      </c>
      <c r="AX1267">
        <v>58025</v>
      </c>
      <c r="AY1267">
        <v>96839625</v>
      </c>
      <c r="AZ1267" t="s">
        <v>70</v>
      </c>
      <c r="BA1267">
        <v>45694</v>
      </c>
      <c r="BB1267" t="s">
        <v>174</v>
      </c>
      <c r="BC1267" t="s">
        <v>770</v>
      </c>
      <c r="BD1267" t="s">
        <v>421</v>
      </c>
    </row>
    <row r="1268" spans="1:56" x14ac:dyDescent="0.25">
      <c r="A1268" t="str">
        <f>OP[[#This Row],[CODIGO_OP]]&amp;OP[[#This Row],[Rubro]]</f>
        <v>96839725-45-NC-3603-1300-20-20305C-3603025-02</v>
      </c>
      <c r="B1268" t="str">
        <f>OP[[#This Row],[CODIGO_CRP]]&amp;OP[[#This Row],[Rubro]]</f>
        <v>11225-45-NC-3603-1300-20-20305C-3603025-02</v>
      </c>
      <c r="C1268" t="str">
        <f>OP[[#This Row],[CODIGO_CDP]]&amp;OP[[#This Row],[Rubro]]</f>
        <v>3825-45-NC-3603-1300-20-20305C-3603025-02</v>
      </c>
      <c r="D1268" t="str">
        <f>_xlfn.CONCAT(MID(OP[[#This Row],[Numero Documento]],1,10),"-",RIGHT(OP[[#This Row],[Dependencia]],2),"-",MID(OP[[#This Row],[Fuente]],1,1))</f>
        <v>96839725-45-N</v>
      </c>
      <c r="E1268" t="str">
        <f>_xlfn.CONCAT(MID(OP[[#This Row],[Compromisos]],1,10),"-",RIGHT(OP[[#This Row],[Dependencia]],2),"-",MID(OP[[#This Row],[Fuente]],1,1))</f>
        <v>11225-45-N</v>
      </c>
      <c r="F1268" t="str">
        <f>_xlfn.CONCAT(MID(OP[[#This Row],[CDP]],1,10),"-",RIGHT(OP[[#This Row],[Dependencia]],2),"-",MID(OP[[#This Row],[Fuente]],1,1))</f>
        <v>3825-45-N</v>
      </c>
      <c r="G1268" t="s">
        <v>3354</v>
      </c>
      <c r="H1268">
        <v>45749</v>
      </c>
      <c r="I1268">
        <v>45751.108761574076</v>
      </c>
      <c r="J1268" t="s">
        <v>51</v>
      </c>
      <c r="K1268" s="1">
        <v>4599511</v>
      </c>
      <c r="L1268" s="1">
        <v>24451</v>
      </c>
      <c r="M1268" s="1">
        <v>4575060</v>
      </c>
      <c r="N1268" t="s">
        <v>52</v>
      </c>
      <c r="O1268" t="s">
        <v>53</v>
      </c>
      <c r="P1268" t="s">
        <v>169</v>
      </c>
      <c r="Q1268">
        <v>79646599</v>
      </c>
      <c r="R1268" t="s">
        <v>772</v>
      </c>
      <c r="S1268" t="s">
        <v>56</v>
      </c>
      <c r="T1268" t="s">
        <v>57</v>
      </c>
      <c r="U1268" s="3" t="s">
        <v>773</v>
      </c>
      <c r="V1268" t="s">
        <v>59</v>
      </c>
      <c r="W1268">
        <v>890903937</v>
      </c>
      <c r="X1268" t="s">
        <v>774</v>
      </c>
      <c r="Y1268">
        <v>923245</v>
      </c>
      <c r="Z1268" t="s">
        <v>403</v>
      </c>
      <c r="AA1268" t="s">
        <v>62</v>
      </c>
      <c r="AB1268" t="s">
        <v>63</v>
      </c>
      <c r="AC1268" t="s">
        <v>172</v>
      </c>
      <c r="AD1268" t="s">
        <v>173</v>
      </c>
      <c r="AE1268" t="s">
        <v>66</v>
      </c>
      <c r="AF1268" s="1">
        <v>4599511</v>
      </c>
      <c r="AG1268" s="1">
        <v>0</v>
      </c>
      <c r="AH1268" s="1">
        <v>0</v>
      </c>
      <c r="AI1268" s="1">
        <v>0</v>
      </c>
      <c r="AJ1268" t="s">
        <v>67</v>
      </c>
      <c r="AM1268" t="s">
        <v>68</v>
      </c>
      <c r="AS1268">
        <v>3825</v>
      </c>
      <c r="AT1268">
        <v>3825</v>
      </c>
      <c r="AU1268">
        <v>11225</v>
      </c>
      <c r="AV1268">
        <v>0</v>
      </c>
      <c r="AX1268">
        <v>58125</v>
      </c>
      <c r="AY1268">
        <v>96839725</v>
      </c>
      <c r="AZ1268" t="s">
        <v>70</v>
      </c>
      <c r="BA1268">
        <v>45694</v>
      </c>
      <c r="BB1268" t="s">
        <v>174</v>
      </c>
      <c r="BC1268" t="s">
        <v>775</v>
      </c>
      <c r="BD1268" t="s">
        <v>421</v>
      </c>
    </row>
    <row r="1269" spans="1:56" x14ac:dyDescent="0.25">
      <c r="A1269" t="str">
        <f>OP[[#This Row],[CODIGO_OP]]&amp;OP[[#This Row],[Rubro]]</f>
        <v>96839825-45-NC-3603-1300-20-20305C-3603025-02</v>
      </c>
      <c r="B1269" t="str">
        <f>OP[[#This Row],[CODIGO_CRP]]&amp;OP[[#This Row],[Rubro]]</f>
        <v>11325-45-NC-3603-1300-20-20305C-3603025-02</v>
      </c>
      <c r="C1269" t="str">
        <f>OP[[#This Row],[CODIGO_CDP]]&amp;OP[[#This Row],[Rubro]]</f>
        <v>3825-45-NC-3603-1300-20-20305C-3603025-02</v>
      </c>
      <c r="D1269" t="str">
        <f>_xlfn.CONCAT(MID(OP[[#This Row],[Numero Documento]],1,10),"-",RIGHT(OP[[#This Row],[Dependencia]],2),"-",MID(OP[[#This Row],[Fuente]],1,1))</f>
        <v>96839825-45-N</v>
      </c>
      <c r="E1269" t="str">
        <f>_xlfn.CONCAT(MID(OP[[#This Row],[Compromisos]],1,10),"-",RIGHT(OP[[#This Row],[Dependencia]],2),"-",MID(OP[[#This Row],[Fuente]],1,1))</f>
        <v>11325-45-N</v>
      </c>
      <c r="F1269" t="str">
        <f>_xlfn.CONCAT(MID(OP[[#This Row],[CDP]],1,10),"-",RIGHT(OP[[#This Row],[Dependencia]],2),"-",MID(OP[[#This Row],[Fuente]],1,1))</f>
        <v>3825-45-N</v>
      </c>
      <c r="G1269" t="s">
        <v>3355</v>
      </c>
      <c r="H1269">
        <v>45749</v>
      </c>
      <c r="I1269">
        <v>45751.111574074072</v>
      </c>
      <c r="J1269" t="s">
        <v>51</v>
      </c>
      <c r="K1269" s="1">
        <v>4599511</v>
      </c>
      <c r="L1269" s="1">
        <v>24451</v>
      </c>
      <c r="M1269" s="1">
        <v>4575060</v>
      </c>
      <c r="N1269" t="s">
        <v>52</v>
      </c>
      <c r="O1269" t="s">
        <v>53</v>
      </c>
      <c r="P1269" t="s">
        <v>169</v>
      </c>
      <c r="Q1269">
        <v>79216079</v>
      </c>
      <c r="R1269" t="s">
        <v>777</v>
      </c>
      <c r="S1269" t="s">
        <v>56</v>
      </c>
      <c r="T1269" t="s">
        <v>57</v>
      </c>
      <c r="U1269" s="3" t="s">
        <v>778</v>
      </c>
      <c r="V1269" t="s">
        <v>59</v>
      </c>
      <c r="W1269">
        <v>890903938</v>
      </c>
      <c r="X1269" t="s">
        <v>86</v>
      </c>
      <c r="Y1269">
        <v>923245</v>
      </c>
      <c r="Z1269" t="s">
        <v>403</v>
      </c>
      <c r="AA1269" t="s">
        <v>62</v>
      </c>
      <c r="AB1269" t="s">
        <v>63</v>
      </c>
      <c r="AC1269" t="s">
        <v>172</v>
      </c>
      <c r="AD1269" t="s">
        <v>173</v>
      </c>
      <c r="AE1269" t="s">
        <v>66</v>
      </c>
      <c r="AF1269" s="1">
        <v>4599511</v>
      </c>
      <c r="AG1269" s="1">
        <v>0</v>
      </c>
      <c r="AH1269" s="1">
        <v>0</v>
      </c>
      <c r="AI1269" s="1">
        <v>0</v>
      </c>
      <c r="AJ1269" t="s">
        <v>67</v>
      </c>
      <c r="AM1269" t="s">
        <v>68</v>
      </c>
      <c r="AS1269">
        <v>3825</v>
      </c>
      <c r="AT1269">
        <v>3825</v>
      </c>
      <c r="AU1269">
        <v>11325</v>
      </c>
      <c r="AV1269">
        <v>0</v>
      </c>
      <c r="AX1269">
        <v>58225</v>
      </c>
      <c r="AY1269">
        <v>96839825</v>
      </c>
      <c r="AZ1269" t="s">
        <v>70</v>
      </c>
      <c r="BA1269">
        <v>45694</v>
      </c>
      <c r="BB1269" t="s">
        <v>174</v>
      </c>
      <c r="BC1269" t="s">
        <v>779</v>
      </c>
      <c r="BD1269" t="s">
        <v>421</v>
      </c>
    </row>
    <row r="1270" spans="1:56" x14ac:dyDescent="0.25">
      <c r="A1270" t="str">
        <f>OP[[#This Row],[CODIGO_OP]]&amp;OP[[#This Row],[Rubro]]</f>
        <v>96839925-45-NC-3603-1300-20-20305C-3603025-02</v>
      </c>
      <c r="B1270" t="str">
        <f>OP[[#This Row],[CODIGO_CRP]]&amp;OP[[#This Row],[Rubro]]</f>
        <v>11425-45-NC-3603-1300-20-20305C-3603025-02</v>
      </c>
      <c r="C1270" t="str">
        <f>OP[[#This Row],[CODIGO_CDP]]&amp;OP[[#This Row],[Rubro]]</f>
        <v>3825-45-NC-3603-1300-20-20305C-3603025-02</v>
      </c>
      <c r="D1270" t="str">
        <f>_xlfn.CONCAT(MID(OP[[#This Row],[Numero Documento]],1,10),"-",RIGHT(OP[[#This Row],[Dependencia]],2),"-",MID(OP[[#This Row],[Fuente]],1,1))</f>
        <v>96839925-45-N</v>
      </c>
      <c r="E1270" t="str">
        <f>_xlfn.CONCAT(MID(OP[[#This Row],[Compromisos]],1,10),"-",RIGHT(OP[[#This Row],[Dependencia]],2),"-",MID(OP[[#This Row],[Fuente]],1,1))</f>
        <v>11425-45-N</v>
      </c>
      <c r="F1270" t="str">
        <f>_xlfn.CONCAT(MID(OP[[#This Row],[CDP]],1,10),"-",RIGHT(OP[[#This Row],[Dependencia]],2),"-",MID(OP[[#This Row],[Fuente]],1,1))</f>
        <v>3825-45-N</v>
      </c>
      <c r="G1270" t="s">
        <v>3356</v>
      </c>
      <c r="H1270">
        <v>45749</v>
      </c>
      <c r="I1270">
        <v>45751.111898148149</v>
      </c>
      <c r="J1270" t="s">
        <v>51</v>
      </c>
      <c r="K1270" s="1">
        <v>4599511</v>
      </c>
      <c r="L1270" s="1">
        <v>26325</v>
      </c>
      <c r="M1270" s="1">
        <v>4573186</v>
      </c>
      <c r="N1270" t="s">
        <v>52</v>
      </c>
      <c r="O1270" t="s">
        <v>53</v>
      </c>
      <c r="P1270" t="s">
        <v>169</v>
      </c>
      <c r="Q1270">
        <v>1012439964</v>
      </c>
      <c r="R1270" t="s">
        <v>345</v>
      </c>
      <c r="S1270" t="s">
        <v>56</v>
      </c>
      <c r="T1270" t="s">
        <v>57</v>
      </c>
      <c r="U1270" s="3" t="s">
        <v>346</v>
      </c>
      <c r="V1270" t="s">
        <v>59</v>
      </c>
      <c r="W1270">
        <v>890903938</v>
      </c>
      <c r="X1270" t="s">
        <v>86</v>
      </c>
      <c r="Y1270">
        <v>923245</v>
      </c>
      <c r="Z1270" t="s">
        <v>403</v>
      </c>
      <c r="AA1270" t="s">
        <v>62</v>
      </c>
      <c r="AB1270" t="s">
        <v>63</v>
      </c>
      <c r="AC1270" t="s">
        <v>172</v>
      </c>
      <c r="AD1270" t="s">
        <v>173</v>
      </c>
      <c r="AE1270" t="s">
        <v>66</v>
      </c>
      <c r="AF1270" s="1">
        <v>4599511</v>
      </c>
      <c r="AG1270" s="1">
        <v>0</v>
      </c>
      <c r="AH1270" s="1">
        <v>0</v>
      </c>
      <c r="AI1270" s="1">
        <v>0</v>
      </c>
      <c r="AJ1270" t="s">
        <v>67</v>
      </c>
      <c r="AM1270" t="s">
        <v>68</v>
      </c>
      <c r="AS1270">
        <v>3825</v>
      </c>
      <c r="AT1270">
        <v>3825</v>
      </c>
      <c r="AU1270">
        <v>11425</v>
      </c>
      <c r="AV1270">
        <v>0</v>
      </c>
      <c r="AX1270">
        <v>58325</v>
      </c>
      <c r="AY1270">
        <v>96839925</v>
      </c>
      <c r="AZ1270" t="s">
        <v>70</v>
      </c>
      <c r="BA1270">
        <v>45694</v>
      </c>
      <c r="BB1270" t="s">
        <v>174</v>
      </c>
      <c r="BC1270" t="s">
        <v>781</v>
      </c>
      <c r="BD1270" t="s">
        <v>421</v>
      </c>
    </row>
    <row r="1271" spans="1:56" x14ac:dyDescent="0.25">
      <c r="A1271" t="str">
        <f>OP[[#This Row],[CODIGO_OP]]&amp;OP[[#This Row],[Rubro]]</f>
        <v>96840025-45-NC-3603-1300-20-20305C-3603025-02</v>
      </c>
      <c r="B1271" t="str">
        <f>OP[[#This Row],[CODIGO_CRP]]&amp;OP[[#This Row],[Rubro]]</f>
        <v>11525-45-NC-3603-1300-20-20305C-3603025-02</v>
      </c>
      <c r="C1271" t="str">
        <f>OP[[#This Row],[CODIGO_CDP]]&amp;OP[[#This Row],[Rubro]]</f>
        <v>3825-45-NC-3603-1300-20-20305C-3603025-02</v>
      </c>
      <c r="D1271" t="str">
        <f>_xlfn.CONCAT(MID(OP[[#This Row],[Numero Documento]],1,10),"-",RIGHT(OP[[#This Row],[Dependencia]],2),"-",MID(OP[[#This Row],[Fuente]],1,1))</f>
        <v>96840025-45-N</v>
      </c>
      <c r="E1271" t="str">
        <f>_xlfn.CONCAT(MID(OP[[#This Row],[Compromisos]],1,10),"-",RIGHT(OP[[#This Row],[Dependencia]],2),"-",MID(OP[[#This Row],[Fuente]],1,1))</f>
        <v>11525-45-N</v>
      </c>
      <c r="F1271" t="str">
        <f>_xlfn.CONCAT(MID(OP[[#This Row],[CDP]],1,10),"-",RIGHT(OP[[#This Row],[Dependencia]],2),"-",MID(OP[[#This Row],[Fuente]],1,1))</f>
        <v>3825-45-N</v>
      </c>
      <c r="G1271" t="s">
        <v>3357</v>
      </c>
      <c r="H1271">
        <v>45749</v>
      </c>
      <c r="I1271">
        <v>45751.123680555553</v>
      </c>
      <c r="J1271" t="s">
        <v>51</v>
      </c>
      <c r="K1271" s="1">
        <v>4599511</v>
      </c>
      <c r="L1271" s="1">
        <v>24451</v>
      </c>
      <c r="M1271" s="1">
        <v>4575060</v>
      </c>
      <c r="N1271" t="s">
        <v>52</v>
      </c>
      <c r="O1271" t="s">
        <v>53</v>
      </c>
      <c r="P1271" t="s">
        <v>169</v>
      </c>
      <c r="Q1271">
        <v>79221542</v>
      </c>
      <c r="R1271" t="s">
        <v>783</v>
      </c>
      <c r="S1271" t="s">
        <v>56</v>
      </c>
      <c r="T1271" t="s">
        <v>57</v>
      </c>
      <c r="U1271" s="3" t="s">
        <v>784</v>
      </c>
      <c r="V1271" t="s">
        <v>59</v>
      </c>
      <c r="W1271">
        <v>860007335</v>
      </c>
      <c r="X1271" t="s">
        <v>201</v>
      </c>
      <c r="Y1271">
        <v>923245</v>
      </c>
      <c r="Z1271" t="s">
        <v>403</v>
      </c>
      <c r="AA1271" t="s">
        <v>62</v>
      </c>
      <c r="AB1271" t="s">
        <v>63</v>
      </c>
      <c r="AC1271" t="s">
        <v>172</v>
      </c>
      <c r="AD1271" t="s">
        <v>173</v>
      </c>
      <c r="AE1271" t="s">
        <v>66</v>
      </c>
      <c r="AF1271" s="1">
        <v>4599511</v>
      </c>
      <c r="AG1271" s="1">
        <v>0</v>
      </c>
      <c r="AH1271" s="1">
        <v>0</v>
      </c>
      <c r="AI1271" s="1">
        <v>0</v>
      </c>
      <c r="AJ1271" t="s">
        <v>67</v>
      </c>
      <c r="AM1271" t="s">
        <v>68</v>
      </c>
      <c r="AS1271">
        <v>3825</v>
      </c>
      <c r="AT1271">
        <v>3825</v>
      </c>
      <c r="AU1271">
        <v>11525</v>
      </c>
      <c r="AV1271">
        <v>0</v>
      </c>
      <c r="AX1271">
        <v>58425</v>
      </c>
      <c r="AY1271">
        <v>96840025</v>
      </c>
      <c r="AZ1271" t="s">
        <v>70</v>
      </c>
      <c r="BA1271">
        <v>45694</v>
      </c>
      <c r="BB1271" t="s">
        <v>174</v>
      </c>
      <c r="BC1271" t="s">
        <v>785</v>
      </c>
      <c r="BD1271" t="s">
        <v>421</v>
      </c>
    </row>
    <row r="1272" spans="1:56" x14ac:dyDescent="0.25">
      <c r="A1272" t="str">
        <f>OP[[#This Row],[CODIGO_OP]]&amp;OP[[#This Row],[Rubro]]</f>
        <v>96840125-45-NC-3603-1300-20-20305C-3603025-02</v>
      </c>
      <c r="B1272" t="str">
        <f>OP[[#This Row],[CODIGO_CRP]]&amp;OP[[#This Row],[Rubro]]</f>
        <v>11625-45-NC-3603-1300-20-20305C-3603025-02</v>
      </c>
      <c r="C1272" t="str">
        <f>OP[[#This Row],[CODIGO_CDP]]&amp;OP[[#This Row],[Rubro]]</f>
        <v>3825-45-NC-3603-1300-20-20305C-3603025-02</v>
      </c>
      <c r="D1272" t="str">
        <f>_xlfn.CONCAT(MID(OP[[#This Row],[Numero Documento]],1,10),"-",RIGHT(OP[[#This Row],[Dependencia]],2),"-",MID(OP[[#This Row],[Fuente]],1,1))</f>
        <v>96840125-45-N</v>
      </c>
      <c r="E1272" t="str">
        <f>_xlfn.CONCAT(MID(OP[[#This Row],[Compromisos]],1,10),"-",RIGHT(OP[[#This Row],[Dependencia]],2),"-",MID(OP[[#This Row],[Fuente]],1,1))</f>
        <v>11625-45-N</v>
      </c>
      <c r="F1272" t="str">
        <f>_xlfn.CONCAT(MID(OP[[#This Row],[CDP]],1,10),"-",RIGHT(OP[[#This Row],[Dependencia]],2),"-",MID(OP[[#This Row],[Fuente]],1,1))</f>
        <v>3825-45-N</v>
      </c>
      <c r="G1272" t="s">
        <v>3358</v>
      </c>
      <c r="H1272">
        <v>45749</v>
      </c>
      <c r="I1272">
        <v>45751.111956018518</v>
      </c>
      <c r="J1272" t="s">
        <v>51</v>
      </c>
      <c r="K1272" s="1">
        <v>4599511</v>
      </c>
      <c r="L1272" s="1">
        <v>24451</v>
      </c>
      <c r="M1272" s="1">
        <v>4575060</v>
      </c>
      <c r="N1272" t="s">
        <v>52</v>
      </c>
      <c r="O1272" t="s">
        <v>53</v>
      </c>
      <c r="P1272" t="s">
        <v>169</v>
      </c>
      <c r="Q1272">
        <v>1032360333</v>
      </c>
      <c r="R1272" t="s">
        <v>787</v>
      </c>
      <c r="S1272" t="s">
        <v>56</v>
      </c>
      <c r="T1272" t="s">
        <v>57</v>
      </c>
      <c r="U1272" s="3" t="s">
        <v>788</v>
      </c>
      <c r="V1272" t="s">
        <v>59</v>
      </c>
      <c r="W1272">
        <v>890903938</v>
      </c>
      <c r="X1272" t="s">
        <v>86</v>
      </c>
      <c r="Y1272">
        <v>923245</v>
      </c>
      <c r="Z1272" t="s">
        <v>403</v>
      </c>
      <c r="AA1272" t="s">
        <v>62</v>
      </c>
      <c r="AB1272" t="s">
        <v>63</v>
      </c>
      <c r="AC1272" t="s">
        <v>172</v>
      </c>
      <c r="AD1272" t="s">
        <v>173</v>
      </c>
      <c r="AE1272" t="s">
        <v>66</v>
      </c>
      <c r="AF1272" s="1">
        <v>4599511</v>
      </c>
      <c r="AG1272" s="1">
        <v>0</v>
      </c>
      <c r="AH1272" s="1">
        <v>0</v>
      </c>
      <c r="AI1272" s="1">
        <v>0</v>
      </c>
      <c r="AJ1272" t="s">
        <v>67</v>
      </c>
      <c r="AM1272" t="s">
        <v>68</v>
      </c>
      <c r="AS1272">
        <v>3825</v>
      </c>
      <c r="AT1272">
        <v>3825</v>
      </c>
      <c r="AU1272">
        <v>11625</v>
      </c>
      <c r="AV1272">
        <v>0</v>
      </c>
      <c r="AX1272">
        <v>58525</v>
      </c>
      <c r="AY1272">
        <v>96840125</v>
      </c>
      <c r="AZ1272" t="s">
        <v>70</v>
      </c>
      <c r="BA1272">
        <v>45694</v>
      </c>
      <c r="BB1272" t="s">
        <v>174</v>
      </c>
      <c r="BC1272" t="s">
        <v>789</v>
      </c>
      <c r="BD1272" t="s">
        <v>421</v>
      </c>
    </row>
    <row r="1273" spans="1:56" x14ac:dyDescent="0.25">
      <c r="A1273" t="str">
        <f>OP[[#This Row],[CODIGO_OP]]&amp;OP[[#This Row],[Rubro]]</f>
        <v>96840625-45-NC-3603-1300-20-20305C-3603025-02</v>
      </c>
      <c r="B1273" t="str">
        <f>OP[[#This Row],[CODIGO_CRP]]&amp;OP[[#This Row],[Rubro]]</f>
        <v>11725-45-NC-3603-1300-20-20305C-3603025-02</v>
      </c>
      <c r="C1273" t="str">
        <f>OP[[#This Row],[CODIGO_CDP]]&amp;OP[[#This Row],[Rubro]]</f>
        <v>3825-45-NC-3603-1300-20-20305C-3603025-02</v>
      </c>
      <c r="D1273" t="str">
        <f>_xlfn.CONCAT(MID(OP[[#This Row],[Numero Documento]],1,10),"-",RIGHT(OP[[#This Row],[Dependencia]],2),"-",MID(OP[[#This Row],[Fuente]],1,1))</f>
        <v>96840625-45-N</v>
      </c>
      <c r="E1273" t="str">
        <f>_xlfn.CONCAT(MID(OP[[#This Row],[Compromisos]],1,10),"-",RIGHT(OP[[#This Row],[Dependencia]],2),"-",MID(OP[[#This Row],[Fuente]],1,1))</f>
        <v>11725-45-N</v>
      </c>
      <c r="F1273" t="str">
        <f>_xlfn.CONCAT(MID(OP[[#This Row],[CDP]],1,10),"-",RIGHT(OP[[#This Row],[Dependencia]],2),"-",MID(OP[[#This Row],[Fuente]],1,1))</f>
        <v>3825-45-N</v>
      </c>
      <c r="G1273" t="s">
        <v>3359</v>
      </c>
      <c r="H1273">
        <v>45749</v>
      </c>
      <c r="I1273">
        <v>45751.12158564815</v>
      </c>
      <c r="J1273" t="s">
        <v>51</v>
      </c>
      <c r="K1273" s="1">
        <v>4599511</v>
      </c>
      <c r="L1273" s="1">
        <v>24451</v>
      </c>
      <c r="M1273" s="1">
        <v>4575060</v>
      </c>
      <c r="N1273" t="s">
        <v>52</v>
      </c>
      <c r="O1273" t="s">
        <v>53</v>
      </c>
      <c r="P1273" t="s">
        <v>169</v>
      </c>
      <c r="Q1273">
        <v>79938816</v>
      </c>
      <c r="R1273" t="s">
        <v>791</v>
      </c>
      <c r="S1273" t="s">
        <v>56</v>
      </c>
      <c r="T1273" t="s">
        <v>57</v>
      </c>
      <c r="U1273" s="3" t="s">
        <v>792</v>
      </c>
      <c r="V1273" t="s">
        <v>59</v>
      </c>
      <c r="W1273">
        <v>860034594</v>
      </c>
      <c r="X1273" t="s">
        <v>195</v>
      </c>
      <c r="Y1273">
        <v>923245</v>
      </c>
      <c r="Z1273" t="s">
        <v>403</v>
      </c>
      <c r="AA1273" t="s">
        <v>62</v>
      </c>
      <c r="AB1273" t="s">
        <v>63</v>
      </c>
      <c r="AC1273" t="s">
        <v>172</v>
      </c>
      <c r="AD1273" t="s">
        <v>173</v>
      </c>
      <c r="AE1273" t="s">
        <v>66</v>
      </c>
      <c r="AF1273" s="1">
        <v>4599511</v>
      </c>
      <c r="AG1273" s="1">
        <v>0</v>
      </c>
      <c r="AH1273" s="1">
        <v>0</v>
      </c>
      <c r="AI1273" s="1">
        <v>0</v>
      </c>
      <c r="AJ1273" t="s">
        <v>67</v>
      </c>
      <c r="AM1273" t="s">
        <v>68</v>
      </c>
      <c r="AS1273">
        <v>3825</v>
      </c>
      <c r="AT1273">
        <v>3825</v>
      </c>
      <c r="AU1273">
        <v>11725</v>
      </c>
      <c r="AV1273">
        <v>0</v>
      </c>
      <c r="AX1273">
        <v>58625</v>
      </c>
      <c r="AY1273">
        <v>96840625</v>
      </c>
      <c r="AZ1273" t="s">
        <v>70</v>
      </c>
      <c r="BA1273">
        <v>45694</v>
      </c>
      <c r="BB1273" t="s">
        <v>174</v>
      </c>
      <c r="BC1273" t="s">
        <v>793</v>
      </c>
      <c r="BD1273" t="s">
        <v>421</v>
      </c>
    </row>
    <row r="1274" spans="1:56" x14ac:dyDescent="0.25">
      <c r="A1274" t="str">
        <f>OP[[#This Row],[CODIGO_OP]]&amp;OP[[#This Row],[Rubro]]</f>
        <v>96840725-45-NC-3603-1300-20-20305C-3603025-02</v>
      </c>
      <c r="B1274" t="str">
        <f>OP[[#This Row],[CODIGO_CRP]]&amp;OP[[#This Row],[Rubro]]</f>
        <v>11825-45-NC-3603-1300-20-20305C-3603025-02</v>
      </c>
      <c r="C1274" t="str">
        <f>OP[[#This Row],[CODIGO_CDP]]&amp;OP[[#This Row],[Rubro]]</f>
        <v>3825-45-NC-3603-1300-20-20305C-3603025-02</v>
      </c>
      <c r="D1274" t="str">
        <f>_xlfn.CONCAT(MID(OP[[#This Row],[Numero Documento]],1,10),"-",RIGHT(OP[[#This Row],[Dependencia]],2),"-",MID(OP[[#This Row],[Fuente]],1,1))</f>
        <v>96840725-45-N</v>
      </c>
      <c r="E1274" t="str">
        <f>_xlfn.CONCAT(MID(OP[[#This Row],[Compromisos]],1,10),"-",RIGHT(OP[[#This Row],[Dependencia]],2),"-",MID(OP[[#This Row],[Fuente]],1,1))</f>
        <v>11825-45-N</v>
      </c>
      <c r="F1274" t="str">
        <f>_xlfn.CONCAT(MID(OP[[#This Row],[CDP]],1,10),"-",RIGHT(OP[[#This Row],[Dependencia]],2),"-",MID(OP[[#This Row],[Fuente]],1,1))</f>
        <v>3825-45-N</v>
      </c>
      <c r="G1274" t="s">
        <v>3360</v>
      </c>
      <c r="H1274">
        <v>45749</v>
      </c>
      <c r="I1274">
        <v>45751.111678240741</v>
      </c>
      <c r="J1274" t="s">
        <v>51</v>
      </c>
      <c r="K1274" s="1">
        <v>4599511</v>
      </c>
      <c r="L1274" s="1">
        <v>24451</v>
      </c>
      <c r="M1274" s="1">
        <v>4575060</v>
      </c>
      <c r="N1274" t="s">
        <v>52</v>
      </c>
      <c r="O1274" t="s">
        <v>53</v>
      </c>
      <c r="P1274" t="s">
        <v>169</v>
      </c>
      <c r="Q1274">
        <v>52529189</v>
      </c>
      <c r="R1274" t="s">
        <v>795</v>
      </c>
      <c r="S1274" t="s">
        <v>56</v>
      </c>
      <c r="T1274" t="s">
        <v>57</v>
      </c>
      <c r="U1274" s="3" t="s">
        <v>796</v>
      </c>
      <c r="V1274" t="s">
        <v>59</v>
      </c>
      <c r="W1274">
        <v>890903938</v>
      </c>
      <c r="X1274" t="s">
        <v>86</v>
      </c>
      <c r="Y1274">
        <v>923245</v>
      </c>
      <c r="Z1274" t="s">
        <v>403</v>
      </c>
      <c r="AA1274" t="s">
        <v>62</v>
      </c>
      <c r="AB1274" t="s">
        <v>63</v>
      </c>
      <c r="AC1274" t="s">
        <v>172</v>
      </c>
      <c r="AD1274" t="s">
        <v>173</v>
      </c>
      <c r="AE1274" t="s">
        <v>66</v>
      </c>
      <c r="AF1274" s="1">
        <v>4599511</v>
      </c>
      <c r="AG1274" s="1">
        <v>0</v>
      </c>
      <c r="AH1274" s="1">
        <v>0</v>
      </c>
      <c r="AI1274" s="1">
        <v>0</v>
      </c>
      <c r="AJ1274" t="s">
        <v>67</v>
      </c>
      <c r="AM1274" t="s">
        <v>68</v>
      </c>
      <c r="AS1274">
        <v>3825</v>
      </c>
      <c r="AT1274">
        <v>3825</v>
      </c>
      <c r="AU1274">
        <v>11825</v>
      </c>
      <c r="AV1274">
        <v>0</v>
      </c>
      <c r="AX1274">
        <v>58725</v>
      </c>
      <c r="AY1274">
        <v>96840725</v>
      </c>
      <c r="AZ1274" t="s">
        <v>70</v>
      </c>
      <c r="BA1274">
        <v>45694</v>
      </c>
      <c r="BB1274" t="s">
        <v>174</v>
      </c>
      <c r="BC1274" t="s">
        <v>797</v>
      </c>
      <c r="BD1274" t="s">
        <v>421</v>
      </c>
    </row>
    <row r="1275" spans="1:56" x14ac:dyDescent="0.25">
      <c r="A1275" t="str">
        <f>OP[[#This Row],[CODIGO_OP]]&amp;OP[[#This Row],[Rubro]]</f>
        <v>96840825-45-NC-3603-1300-20-20305C-3603025-02</v>
      </c>
      <c r="B1275" t="str">
        <f>OP[[#This Row],[CODIGO_CRP]]&amp;OP[[#This Row],[Rubro]]</f>
        <v>11925-45-NC-3603-1300-20-20305C-3603025-02</v>
      </c>
      <c r="C1275" t="str">
        <f>OP[[#This Row],[CODIGO_CDP]]&amp;OP[[#This Row],[Rubro]]</f>
        <v>3825-45-NC-3603-1300-20-20305C-3603025-02</v>
      </c>
      <c r="D1275" t="str">
        <f>_xlfn.CONCAT(MID(OP[[#This Row],[Numero Documento]],1,10),"-",RIGHT(OP[[#This Row],[Dependencia]],2),"-",MID(OP[[#This Row],[Fuente]],1,1))</f>
        <v>96840825-45-N</v>
      </c>
      <c r="E1275" t="str">
        <f>_xlfn.CONCAT(MID(OP[[#This Row],[Compromisos]],1,10),"-",RIGHT(OP[[#This Row],[Dependencia]],2),"-",MID(OP[[#This Row],[Fuente]],1,1))</f>
        <v>11925-45-N</v>
      </c>
      <c r="F1275" t="str">
        <f>_xlfn.CONCAT(MID(OP[[#This Row],[CDP]],1,10),"-",RIGHT(OP[[#This Row],[Dependencia]],2),"-",MID(OP[[#This Row],[Fuente]],1,1))</f>
        <v>3825-45-N</v>
      </c>
      <c r="G1275" t="s">
        <v>3361</v>
      </c>
      <c r="H1275">
        <v>45749</v>
      </c>
      <c r="I1275">
        <v>45751.125381944446</v>
      </c>
      <c r="J1275" t="s">
        <v>51</v>
      </c>
      <c r="K1275" s="1">
        <v>4599511</v>
      </c>
      <c r="L1275" s="1">
        <v>24451</v>
      </c>
      <c r="M1275" s="1">
        <v>4575060</v>
      </c>
      <c r="N1275" t="s">
        <v>52</v>
      </c>
      <c r="O1275" t="s">
        <v>53</v>
      </c>
      <c r="P1275" t="s">
        <v>169</v>
      </c>
      <c r="Q1275">
        <v>52542737</v>
      </c>
      <c r="R1275" t="s">
        <v>799</v>
      </c>
      <c r="S1275" t="s">
        <v>56</v>
      </c>
      <c r="T1275" t="s">
        <v>57</v>
      </c>
      <c r="U1275" s="3" t="s">
        <v>800</v>
      </c>
      <c r="V1275" t="s">
        <v>59</v>
      </c>
      <c r="W1275">
        <v>860035827</v>
      </c>
      <c r="X1275" t="s">
        <v>378</v>
      </c>
      <c r="Y1275">
        <v>923245</v>
      </c>
      <c r="Z1275" t="s">
        <v>403</v>
      </c>
      <c r="AA1275" t="s">
        <v>62</v>
      </c>
      <c r="AB1275" t="s">
        <v>63</v>
      </c>
      <c r="AC1275" t="s">
        <v>172</v>
      </c>
      <c r="AD1275" t="s">
        <v>173</v>
      </c>
      <c r="AE1275" t="s">
        <v>66</v>
      </c>
      <c r="AF1275" s="1">
        <v>4599511</v>
      </c>
      <c r="AG1275" s="1">
        <v>0</v>
      </c>
      <c r="AH1275" s="1">
        <v>0</v>
      </c>
      <c r="AI1275" s="1">
        <v>0</v>
      </c>
      <c r="AJ1275" t="s">
        <v>67</v>
      </c>
      <c r="AM1275" t="s">
        <v>68</v>
      </c>
      <c r="AS1275">
        <v>3825</v>
      </c>
      <c r="AT1275">
        <v>3825</v>
      </c>
      <c r="AU1275">
        <v>11925</v>
      </c>
      <c r="AV1275">
        <v>0</v>
      </c>
      <c r="AX1275">
        <v>58825</v>
      </c>
      <c r="AY1275">
        <v>96840825</v>
      </c>
      <c r="AZ1275" t="s">
        <v>70</v>
      </c>
      <c r="BA1275">
        <v>45694</v>
      </c>
      <c r="BB1275" t="s">
        <v>174</v>
      </c>
      <c r="BC1275" t="s">
        <v>801</v>
      </c>
      <c r="BD1275" t="s">
        <v>421</v>
      </c>
    </row>
    <row r="1276" spans="1:56" x14ac:dyDescent="0.25">
      <c r="A1276" t="str">
        <f>OP[[#This Row],[CODIGO_OP]]&amp;OP[[#This Row],[Rubro]]</f>
        <v>96840925-45-NC-3603-1300-20-20305C-3603025-02</v>
      </c>
      <c r="B1276" t="str">
        <f>OP[[#This Row],[CODIGO_CRP]]&amp;OP[[#This Row],[Rubro]]</f>
        <v>12025-45-NC-3603-1300-20-20305C-3603025-02</v>
      </c>
      <c r="C1276" t="str">
        <f>OP[[#This Row],[CODIGO_CDP]]&amp;OP[[#This Row],[Rubro]]</f>
        <v>3825-45-NC-3603-1300-20-20305C-3603025-02</v>
      </c>
      <c r="D1276" t="str">
        <f>_xlfn.CONCAT(MID(OP[[#This Row],[Numero Documento]],1,10),"-",RIGHT(OP[[#This Row],[Dependencia]],2),"-",MID(OP[[#This Row],[Fuente]],1,1))</f>
        <v>96840925-45-N</v>
      </c>
      <c r="E1276" t="str">
        <f>_xlfn.CONCAT(MID(OP[[#This Row],[Compromisos]],1,10),"-",RIGHT(OP[[#This Row],[Dependencia]],2),"-",MID(OP[[#This Row],[Fuente]],1,1))</f>
        <v>12025-45-N</v>
      </c>
      <c r="F1276" t="str">
        <f>_xlfn.CONCAT(MID(OP[[#This Row],[CDP]],1,10),"-",RIGHT(OP[[#This Row],[Dependencia]],2),"-",MID(OP[[#This Row],[Fuente]],1,1))</f>
        <v>3825-45-N</v>
      </c>
      <c r="G1276" t="s">
        <v>3362</v>
      </c>
      <c r="H1276">
        <v>45749</v>
      </c>
      <c r="I1276">
        <v>45751.123692129629</v>
      </c>
      <c r="J1276" t="s">
        <v>51</v>
      </c>
      <c r="K1276" s="1">
        <v>4599511</v>
      </c>
      <c r="L1276" s="1">
        <v>24451</v>
      </c>
      <c r="M1276" s="1">
        <v>4575060</v>
      </c>
      <c r="N1276" t="s">
        <v>52</v>
      </c>
      <c r="O1276" t="s">
        <v>53</v>
      </c>
      <c r="P1276" t="s">
        <v>169</v>
      </c>
      <c r="Q1276">
        <v>52545500</v>
      </c>
      <c r="R1276" t="s">
        <v>803</v>
      </c>
      <c r="S1276" t="s">
        <v>56</v>
      </c>
      <c r="T1276" t="s">
        <v>57</v>
      </c>
      <c r="U1276" s="3" t="s">
        <v>804</v>
      </c>
      <c r="V1276" t="s">
        <v>59</v>
      </c>
      <c r="W1276">
        <v>860007335</v>
      </c>
      <c r="X1276" t="s">
        <v>201</v>
      </c>
      <c r="Y1276">
        <v>923245</v>
      </c>
      <c r="Z1276" t="s">
        <v>403</v>
      </c>
      <c r="AA1276" t="s">
        <v>62</v>
      </c>
      <c r="AB1276" t="s">
        <v>63</v>
      </c>
      <c r="AC1276" t="s">
        <v>172</v>
      </c>
      <c r="AD1276" t="s">
        <v>173</v>
      </c>
      <c r="AE1276" t="s">
        <v>66</v>
      </c>
      <c r="AF1276" s="1">
        <v>4599511</v>
      </c>
      <c r="AG1276" s="1">
        <v>0</v>
      </c>
      <c r="AH1276" s="1">
        <v>0</v>
      </c>
      <c r="AI1276" s="1">
        <v>0</v>
      </c>
      <c r="AJ1276" t="s">
        <v>67</v>
      </c>
      <c r="AM1276" t="s">
        <v>68</v>
      </c>
      <c r="AS1276">
        <v>3825</v>
      </c>
      <c r="AT1276">
        <v>3825</v>
      </c>
      <c r="AU1276">
        <v>12025</v>
      </c>
      <c r="AV1276">
        <v>0</v>
      </c>
      <c r="AX1276">
        <v>58925</v>
      </c>
      <c r="AY1276">
        <v>96840925</v>
      </c>
      <c r="AZ1276" t="s">
        <v>70</v>
      </c>
      <c r="BA1276">
        <v>45694</v>
      </c>
      <c r="BB1276" t="s">
        <v>174</v>
      </c>
      <c r="BC1276" t="s">
        <v>805</v>
      </c>
      <c r="BD1276" t="s">
        <v>421</v>
      </c>
    </row>
    <row r="1277" spans="1:56" x14ac:dyDescent="0.25">
      <c r="A1277" t="str">
        <f>OP[[#This Row],[CODIGO_OP]]&amp;OP[[#This Row],[Rubro]]</f>
        <v>96841125-45-NC-3603-1300-20-20305C-3603025-02</v>
      </c>
      <c r="B1277" t="str">
        <f>OP[[#This Row],[CODIGO_CRP]]&amp;OP[[#This Row],[Rubro]]</f>
        <v>12125-45-NC-3603-1300-20-20305C-3603025-02</v>
      </c>
      <c r="C1277" t="str">
        <f>OP[[#This Row],[CODIGO_CDP]]&amp;OP[[#This Row],[Rubro]]</f>
        <v>3825-45-NC-3603-1300-20-20305C-3603025-02</v>
      </c>
      <c r="D1277" t="str">
        <f>_xlfn.CONCAT(MID(OP[[#This Row],[Numero Documento]],1,10),"-",RIGHT(OP[[#This Row],[Dependencia]],2),"-",MID(OP[[#This Row],[Fuente]],1,1))</f>
        <v>96841125-45-N</v>
      </c>
      <c r="E1277" t="str">
        <f>_xlfn.CONCAT(MID(OP[[#This Row],[Compromisos]],1,10),"-",RIGHT(OP[[#This Row],[Dependencia]],2),"-",MID(OP[[#This Row],[Fuente]],1,1))</f>
        <v>12125-45-N</v>
      </c>
      <c r="F1277" t="str">
        <f>_xlfn.CONCAT(MID(OP[[#This Row],[CDP]],1,10),"-",RIGHT(OP[[#This Row],[Dependencia]],2),"-",MID(OP[[#This Row],[Fuente]],1,1))</f>
        <v>3825-45-N</v>
      </c>
      <c r="G1277" t="s">
        <v>3363</v>
      </c>
      <c r="H1277">
        <v>45749</v>
      </c>
      <c r="I1277">
        <v>45751.123576388891</v>
      </c>
      <c r="J1277" t="s">
        <v>51</v>
      </c>
      <c r="K1277" s="1">
        <v>4599511</v>
      </c>
      <c r="L1277" s="1">
        <v>24451</v>
      </c>
      <c r="M1277" s="1">
        <v>4575060</v>
      </c>
      <c r="N1277" t="s">
        <v>52</v>
      </c>
      <c r="O1277" t="s">
        <v>53</v>
      </c>
      <c r="P1277" t="s">
        <v>169</v>
      </c>
      <c r="Q1277">
        <v>52823268</v>
      </c>
      <c r="R1277" t="s">
        <v>807</v>
      </c>
      <c r="S1277" t="s">
        <v>56</v>
      </c>
      <c r="T1277" t="s">
        <v>57</v>
      </c>
      <c r="U1277" s="3" t="s">
        <v>808</v>
      </c>
      <c r="V1277" t="s">
        <v>59</v>
      </c>
      <c r="W1277">
        <v>860007335</v>
      </c>
      <c r="X1277" t="s">
        <v>201</v>
      </c>
      <c r="Y1277">
        <v>923245</v>
      </c>
      <c r="Z1277" t="s">
        <v>403</v>
      </c>
      <c r="AA1277" t="s">
        <v>62</v>
      </c>
      <c r="AB1277" t="s">
        <v>63</v>
      </c>
      <c r="AC1277" t="s">
        <v>172</v>
      </c>
      <c r="AD1277" t="s">
        <v>173</v>
      </c>
      <c r="AE1277" t="s">
        <v>66</v>
      </c>
      <c r="AF1277" s="1">
        <v>4599511</v>
      </c>
      <c r="AG1277" s="1">
        <v>0</v>
      </c>
      <c r="AH1277" s="1">
        <v>0</v>
      </c>
      <c r="AI1277" s="1">
        <v>0</v>
      </c>
      <c r="AJ1277" t="s">
        <v>67</v>
      </c>
      <c r="AM1277" t="s">
        <v>68</v>
      </c>
      <c r="AS1277">
        <v>3825</v>
      </c>
      <c r="AT1277">
        <v>3825</v>
      </c>
      <c r="AU1277">
        <v>12125</v>
      </c>
      <c r="AV1277">
        <v>0</v>
      </c>
      <c r="AX1277">
        <v>59025</v>
      </c>
      <c r="AY1277">
        <v>96841125</v>
      </c>
      <c r="AZ1277" t="s">
        <v>70</v>
      </c>
      <c r="BA1277">
        <v>45694</v>
      </c>
      <c r="BB1277" t="s">
        <v>174</v>
      </c>
      <c r="BC1277" t="s">
        <v>809</v>
      </c>
      <c r="BD1277" t="s">
        <v>421</v>
      </c>
    </row>
    <row r="1278" spans="1:56" x14ac:dyDescent="0.25">
      <c r="A1278" t="str">
        <f>OP[[#This Row],[CODIGO_OP]]&amp;OP[[#This Row],[Rubro]]</f>
        <v>96841225-45-NC-3603-1300-20-20305C-3603025-02</v>
      </c>
      <c r="B1278" t="str">
        <f>OP[[#This Row],[CODIGO_CRP]]&amp;OP[[#This Row],[Rubro]]</f>
        <v>12225-45-NC-3603-1300-20-20305C-3603025-02</v>
      </c>
      <c r="C1278" t="str">
        <f>OP[[#This Row],[CODIGO_CDP]]&amp;OP[[#This Row],[Rubro]]</f>
        <v>3825-45-NC-3603-1300-20-20305C-3603025-02</v>
      </c>
      <c r="D1278" t="str">
        <f>_xlfn.CONCAT(MID(OP[[#This Row],[Numero Documento]],1,10),"-",RIGHT(OP[[#This Row],[Dependencia]],2),"-",MID(OP[[#This Row],[Fuente]],1,1))</f>
        <v>96841225-45-N</v>
      </c>
      <c r="E1278" t="str">
        <f>_xlfn.CONCAT(MID(OP[[#This Row],[Compromisos]],1,10),"-",RIGHT(OP[[#This Row],[Dependencia]],2),"-",MID(OP[[#This Row],[Fuente]],1,1))</f>
        <v>12225-45-N</v>
      </c>
      <c r="F1278" t="str">
        <f>_xlfn.CONCAT(MID(OP[[#This Row],[CDP]],1,10),"-",RIGHT(OP[[#This Row],[Dependencia]],2),"-",MID(OP[[#This Row],[Fuente]],1,1))</f>
        <v>3825-45-N</v>
      </c>
      <c r="G1278" t="s">
        <v>3364</v>
      </c>
      <c r="H1278">
        <v>45749</v>
      </c>
      <c r="I1278">
        <v>45751.111944444441</v>
      </c>
      <c r="J1278" t="s">
        <v>51</v>
      </c>
      <c r="K1278" s="1">
        <v>4599511</v>
      </c>
      <c r="L1278" s="1">
        <v>24451</v>
      </c>
      <c r="M1278" s="1">
        <v>4575060</v>
      </c>
      <c r="N1278" t="s">
        <v>52</v>
      </c>
      <c r="O1278" t="s">
        <v>53</v>
      </c>
      <c r="P1278" t="s">
        <v>169</v>
      </c>
      <c r="Q1278">
        <v>20996655</v>
      </c>
      <c r="R1278" t="s">
        <v>811</v>
      </c>
      <c r="S1278" t="s">
        <v>56</v>
      </c>
      <c r="T1278" t="s">
        <v>57</v>
      </c>
      <c r="U1278" s="3" t="s">
        <v>812</v>
      </c>
      <c r="V1278" t="s">
        <v>59</v>
      </c>
      <c r="W1278">
        <v>890903938</v>
      </c>
      <c r="X1278" t="s">
        <v>86</v>
      </c>
      <c r="Y1278">
        <v>923245</v>
      </c>
      <c r="Z1278" t="s">
        <v>403</v>
      </c>
      <c r="AA1278" t="s">
        <v>62</v>
      </c>
      <c r="AB1278" t="s">
        <v>63</v>
      </c>
      <c r="AC1278" t="s">
        <v>172</v>
      </c>
      <c r="AD1278" t="s">
        <v>173</v>
      </c>
      <c r="AE1278" t="s">
        <v>66</v>
      </c>
      <c r="AF1278" s="1">
        <v>4599511</v>
      </c>
      <c r="AG1278" s="1">
        <v>0</v>
      </c>
      <c r="AH1278" s="1">
        <v>0</v>
      </c>
      <c r="AI1278" s="1">
        <v>0</v>
      </c>
      <c r="AJ1278" t="s">
        <v>67</v>
      </c>
      <c r="AM1278" t="s">
        <v>68</v>
      </c>
      <c r="AS1278">
        <v>3825</v>
      </c>
      <c r="AT1278">
        <v>3825</v>
      </c>
      <c r="AU1278">
        <v>12225</v>
      </c>
      <c r="AV1278">
        <v>0</v>
      </c>
      <c r="AX1278">
        <v>59125</v>
      </c>
      <c r="AY1278">
        <v>96841225</v>
      </c>
      <c r="AZ1278" t="s">
        <v>70</v>
      </c>
      <c r="BA1278">
        <v>45694</v>
      </c>
      <c r="BB1278" t="s">
        <v>174</v>
      </c>
      <c r="BC1278" t="s">
        <v>813</v>
      </c>
      <c r="BD1278" t="s">
        <v>421</v>
      </c>
    </row>
    <row r="1279" spans="1:56" x14ac:dyDescent="0.25">
      <c r="A1279" t="str">
        <f>OP[[#This Row],[CODIGO_OP]]&amp;OP[[#This Row],[Rubro]]</f>
        <v>96841325-45-NC-3603-1300-20-20305C-3603025-02</v>
      </c>
      <c r="B1279" t="str">
        <f>OP[[#This Row],[CODIGO_CRP]]&amp;OP[[#This Row],[Rubro]]</f>
        <v>12325-45-NC-3603-1300-20-20305C-3603025-02</v>
      </c>
      <c r="C1279" t="str">
        <f>OP[[#This Row],[CODIGO_CDP]]&amp;OP[[#This Row],[Rubro]]</f>
        <v>3825-45-NC-3603-1300-20-20305C-3603025-02</v>
      </c>
      <c r="D1279" t="str">
        <f>_xlfn.CONCAT(MID(OP[[#This Row],[Numero Documento]],1,10),"-",RIGHT(OP[[#This Row],[Dependencia]],2),"-",MID(OP[[#This Row],[Fuente]],1,1))</f>
        <v>96841325-45-N</v>
      </c>
      <c r="E1279" t="str">
        <f>_xlfn.CONCAT(MID(OP[[#This Row],[Compromisos]],1,10),"-",RIGHT(OP[[#This Row],[Dependencia]],2),"-",MID(OP[[#This Row],[Fuente]],1,1))</f>
        <v>12325-45-N</v>
      </c>
      <c r="F1279" t="str">
        <f>_xlfn.CONCAT(MID(OP[[#This Row],[CDP]],1,10),"-",RIGHT(OP[[#This Row],[Dependencia]],2),"-",MID(OP[[#This Row],[Fuente]],1,1))</f>
        <v>3825-45-N</v>
      </c>
      <c r="G1279" t="s">
        <v>3365</v>
      </c>
      <c r="H1279">
        <v>45749</v>
      </c>
      <c r="I1279">
        <v>45751.12159722222</v>
      </c>
      <c r="J1279" t="s">
        <v>51</v>
      </c>
      <c r="K1279" s="1">
        <v>4599511</v>
      </c>
      <c r="L1279" s="1">
        <v>24451</v>
      </c>
      <c r="M1279" s="1">
        <v>4575060</v>
      </c>
      <c r="N1279" t="s">
        <v>52</v>
      </c>
      <c r="O1279" t="s">
        <v>53</v>
      </c>
      <c r="P1279" t="s">
        <v>169</v>
      </c>
      <c r="Q1279">
        <v>34990465</v>
      </c>
      <c r="R1279" t="s">
        <v>815</v>
      </c>
      <c r="S1279" t="s">
        <v>56</v>
      </c>
      <c r="T1279" t="s">
        <v>57</v>
      </c>
      <c r="U1279" s="3" t="s">
        <v>816</v>
      </c>
      <c r="V1279" t="s">
        <v>59</v>
      </c>
      <c r="W1279">
        <v>860034594</v>
      </c>
      <c r="X1279" t="s">
        <v>195</v>
      </c>
      <c r="Y1279">
        <v>923245</v>
      </c>
      <c r="Z1279" t="s">
        <v>403</v>
      </c>
      <c r="AA1279" t="s">
        <v>62</v>
      </c>
      <c r="AB1279" t="s">
        <v>63</v>
      </c>
      <c r="AC1279" t="s">
        <v>172</v>
      </c>
      <c r="AD1279" t="s">
        <v>173</v>
      </c>
      <c r="AE1279" t="s">
        <v>66</v>
      </c>
      <c r="AF1279" s="1">
        <v>4599511</v>
      </c>
      <c r="AG1279" s="1">
        <v>0</v>
      </c>
      <c r="AH1279" s="1">
        <v>0</v>
      </c>
      <c r="AI1279" s="1">
        <v>0</v>
      </c>
      <c r="AJ1279" t="s">
        <v>67</v>
      </c>
      <c r="AM1279" t="s">
        <v>68</v>
      </c>
      <c r="AS1279">
        <v>3825</v>
      </c>
      <c r="AT1279">
        <v>3825</v>
      </c>
      <c r="AU1279">
        <v>12325</v>
      </c>
      <c r="AV1279">
        <v>0</v>
      </c>
      <c r="AX1279">
        <v>59225</v>
      </c>
      <c r="AY1279">
        <v>96841325</v>
      </c>
      <c r="AZ1279" t="s">
        <v>70</v>
      </c>
      <c r="BA1279">
        <v>45694</v>
      </c>
      <c r="BB1279" t="s">
        <v>174</v>
      </c>
      <c r="BC1279" t="s">
        <v>817</v>
      </c>
      <c r="BD1279" t="s">
        <v>421</v>
      </c>
    </row>
    <row r="1280" spans="1:56" x14ac:dyDescent="0.25">
      <c r="A1280" t="str">
        <f>OP[[#This Row],[CODIGO_OP]]&amp;OP[[#This Row],[Rubro]]</f>
        <v>96841525-45-NC-3603-1300-20-20305C-3603025-02</v>
      </c>
      <c r="B1280" t="str">
        <f>OP[[#This Row],[CODIGO_CRP]]&amp;OP[[#This Row],[Rubro]]</f>
        <v>12425-45-NC-3603-1300-20-20305C-3603025-02</v>
      </c>
      <c r="C1280" t="str">
        <f>OP[[#This Row],[CODIGO_CDP]]&amp;OP[[#This Row],[Rubro]]</f>
        <v>3825-45-NC-3603-1300-20-20305C-3603025-02</v>
      </c>
      <c r="D1280" t="str">
        <f>_xlfn.CONCAT(MID(OP[[#This Row],[Numero Documento]],1,10),"-",RIGHT(OP[[#This Row],[Dependencia]],2),"-",MID(OP[[#This Row],[Fuente]],1,1))</f>
        <v>96841525-45-N</v>
      </c>
      <c r="E1280" t="str">
        <f>_xlfn.CONCAT(MID(OP[[#This Row],[Compromisos]],1,10),"-",RIGHT(OP[[#This Row],[Dependencia]],2),"-",MID(OP[[#This Row],[Fuente]],1,1))</f>
        <v>12425-45-N</v>
      </c>
      <c r="F1280" t="str">
        <f>_xlfn.CONCAT(MID(OP[[#This Row],[CDP]],1,10),"-",RIGHT(OP[[#This Row],[Dependencia]],2),"-",MID(OP[[#This Row],[Fuente]],1,1))</f>
        <v>3825-45-N</v>
      </c>
      <c r="G1280" t="s">
        <v>3366</v>
      </c>
      <c r="H1280">
        <v>45749</v>
      </c>
      <c r="I1280">
        <v>45751.128518518519</v>
      </c>
      <c r="J1280" t="s">
        <v>51</v>
      </c>
      <c r="K1280" s="1">
        <v>4599511</v>
      </c>
      <c r="L1280" s="1">
        <v>24451</v>
      </c>
      <c r="M1280" s="1">
        <v>4575060</v>
      </c>
      <c r="N1280" t="s">
        <v>52</v>
      </c>
      <c r="O1280" t="s">
        <v>53</v>
      </c>
      <c r="P1280" t="s">
        <v>169</v>
      </c>
      <c r="Q1280">
        <v>93370817</v>
      </c>
      <c r="R1280" t="s">
        <v>819</v>
      </c>
      <c r="S1280" t="s">
        <v>56</v>
      </c>
      <c r="T1280" t="s">
        <v>57</v>
      </c>
      <c r="U1280" s="3" t="s">
        <v>820</v>
      </c>
      <c r="V1280" t="s">
        <v>59</v>
      </c>
      <c r="W1280">
        <v>860034313</v>
      </c>
      <c r="X1280" t="s">
        <v>97</v>
      </c>
      <c r="Y1280">
        <v>923245</v>
      </c>
      <c r="Z1280" t="s">
        <v>403</v>
      </c>
      <c r="AA1280" t="s">
        <v>62</v>
      </c>
      <c r="AB1280" t="s">
        <v>63</v>
      </c>
      <c r="AC1280" t="s">
        <v>172</v>
      </c>
      <c r="AD1280" t="s">
        <v>173</v>
      </c>
      <c r="AE1280" t="s">
        <v>66</v>
      </c>
      <c r="AF1280" s="1">
        <v>4599511</v>
      </c>
      <c r="AG1280" s="1">
        <v>0</v>
      </c>
      <c r="AH1280" s="1">
        <v>0</v>
      </c>
      <c r="AI1280" s="1">
        <v>0</v>
      </c>
      <c r="AJ1280" t="s">
        <v>67</v>
      </c>
      <c r="AM1280" t="s">
        <v>68</v>
      </c>
      <c r="AS1280">
        <v>3825</v>
      </c>
      <c r="AT1280">
        <v>3825</v>
      </c>
      <c r="AU1280">
        <v>12425</v>
      </c>
      <c r="AV1280">
        <v>0</v>
      </c>
      <c r="AX1280">
        <v>59325</v>
      </c>
      <c r="AY1280">
        <v>96841525</v>
      </c>
      <c r="AZ1280" t="s">
        <v>70</v>
      </c>
      <c r="BA1280">
        <v>45694</v>
      </c>
      <c r="BB1280" t="s">
        <v>174</v>
      </c>
      <c r="BC1280" t="s">
        <v>821</v>
      </c>
      <c r="BD1280" t="s">
        <v>421</v>
      </c>
    </row>
    <row r="1281" spans="1:56" x14ac:dyDescent="0.25">
      <c r="A1281" t="str">
        <f>OP[[#This Row],[CODIGO_OP]]&amp;OP[[#This Row],[Rubro]]</f>
        <v>96841825-45-NC-3603-1300-20-20305C-3603025-02</v>
      </c>
      <c r="B1281" t="str">
        <f>OP[[#This Row],[CODIGO_CRP]]&amp;OP[[#This Row],[Rubro]]</f>
        <v>12525-45-NC-3603-1300-20-20305C-3603025-02</v>
      </c>
      <c r="C1281" t="str">
        <f>OP[[#This Row],[CODIGO_CDP]]&amp;OP[[#This Row],[Rubro]]</f>
        <v>3825-45-NC-3603-1300-20-20305C-3603025-02</v>
      </c>
      <c r="D1281" t="str">
        <f>_xlfn.CONCAT(MID(OP[[#This Row],[Numero Documento]],1,10),"-",RIGHT(OP[[#This Row],[Dependencia]],2),"-",MID(OP[[#This Row],[Fuente]],1,1))</f>
        <v>96841825-45-N</v>
      </c>
      <c r="E1281" t="str">
        <f>_xlfn.CONCAT(MID(OP[[#This Row],[Compromisos]],1,10),"-",RIGHT(OP[[#This Row],[Dependencia]],2),"-",MID(OP[[#This Row],[Fuente]],1,1))</f>
        <v>12525-45-N</v>
      </c>
      <c r="F1281" t="str">
        <f>_xlfn.CONCAT(MID(OP[[#This Row],[CDP]],1,10),"-",RIGHT(OP[[#This Row],[Dependencia]],2),"-",MID(OP[[#This Row],[Fuente]],1,1))</f>
        <v>3825-45-N</v>
      </c>
      <c r="G1281" t="s">
        <v>3367</v>
      </c>
      <c r="H1281">
        <v>45749</v>
      </c>
      <c r="I1281">
        <v>45751.111666666664</v>
      </c>
      <c r="J1281" t="s">
        <v>51</v>
      </c>
      <c r="K1281" s="1">
        <v>4599511</v>
      </c>
      <c r="L1281" s="1">
        <v>24451</v>
      </c>
      <c r="M1281" s="1">
        <v>4575060</v>
      </c>
      <c r="N1281" t="s">
        <v>52</v>
      </c>
      <c r="O1281" t="s">
        <v>53</v>
      </c>
      <c r="P1281" t="s">
        <v>169</v>
      </c>
      <c r="Q1281">
        <v>79643322</v>
      </c>
      <c r="R1281" t="s">
        <v>823</v>
      </c>
      <c r="S1281" t="s">
        <v>56</v>
      </c>
      <c r="T1281" t="s">
        <v>57</v>
      </c>
      <c r="U1281" s="3" t="s">
        <v>824</v>
      </c>
      <c r="V1281" t="s">
        <v>59</v>
      </c>
      <c r="W1281">
        <v>890903938</v>
      </c>
      <c r="X1281" t="s">
        <v>86</v>
      </c>
      <c r="Y1281">
        <v>923245</v>
      </c>
      <c r="Z1281" t="s">
        <v>403</v>
      </c>
      <c r="AA1281" t="s">
        <v>62</v>
      </c>
      <c r="AB1281" t="s">
        <v>63</v>
      </c>
      <c r="AC1281" t="s">
        <v>172</v>
      </c>
      <c r="AD1281" t="s">
        <v>173</v>
      </c>
      <c r="AE1281" t="s">
        <v>66</v>
      </c>
      <c r="AF1281" s="1">
        <v>4599511</v>
      </c>
      <c r="AG1281" s="1">
        <v>0</v>
      </c>
      <c r="AH1281" s="1">
        <v>0</v>
      </c>
      <c r="AI1281" s="1">
        <v>0</v>
      </c>
      <c r="AJ1281" t="s">
        <v>67</v>
      </c>
      <c r="AM1281" t="s">
        <v>68</v>
      </c>
      <c r="AS1281">
        <v>3825</v>
      </c>
      <c r="AT1281">
        <v>3825</v>
      </c>
      <c r="AU1281">
        <v>12525</v>
      </c>
      <c r="AV1281">
        <v>0</v>
      </c>
      <c r="AX1281">
        <v>59425</v>
      </c>
      <c r="AY1281">
        <v>96841825</v>
      </c>
      <c r="AZ1281" t="s">
        <v>70</v>
      </c>
      <c r="BA1281">
        <v>45694</v>
      </c>
      <c r="BB1281" t="s">
        <v>174</v>
      </c>
      <c r="BC1281" t="s">
        <v>825</v>
      </c>
      <c r="BD1281" t="s">
        <v>421</v>
      </c>
    </row>
    <row r="1282" spans="1:56" x14ac:dyDescent="0.25">
      <c r="A1282" t="str">
        <f>OP[[#This Row],[CODIGO_OP]]&amp;OP[[#This Row],[Rubro]]</f>
        <v>96841925-45-NC-3603-1300-20-20305C-3603025-02</v>
      </c>
      <c r="B1282" t="str">
        <f>OP[[#This Row],[CODIGO_CRP]]&amp;OP[[#This Row],[Rubro]]</f>
        <v>12625-45-NC-3603-1300-20-20305C-3603025-02</v>
      </c>
      <c r="C1282" t="str">
        <f>OP[[#This Row],[CODIGO_CDP]]&amp;OP[[#This Row],[Rubro]]</f>
        <v>3825-45-NC-3603-1300-20-20305C-3603025-02</v>
      </c>
      <c r="D1282" t="str">
        <f>_xlfn.CONCAT(MID(OP[[#This Row],[Numero Documento]],1,10),"-",RIGHT(OP[[#This Row],[Dependencia]],2),"-",MID(OP[[#This Row],[Fuente]],1,1))</f>
        <v>96841925-45-N</v>
      </c>
      <c r="E1282" t="str">
        <f>_xlfn.CONCAT(MID(OP[[#This Row],[Compromisos]],1,10),"-",RIGHT(OP[[#This Row],[Dependencia]],2),"-",MID(OP[[#This Row],[Fuente]],1,1))</f>
        <v>12625-45-N</v>
      </c>
      <c r="F1282" t="str">
        <f>_xlfn.CONCAT(MID(OP[[#This Row],[CDP]],1,10),"-",RIGHT(OP[[#This Row],[Dependencia]],2),"-",MID(OP[[#This Row],[Fuente]],1,1))</f>
        <v>3825-45-N</v>
      </c>
      <c r="G1282" t="s">
        <v>3368</v>
      </c>
      <c r="H1282">
        <v>45749</v>
      </c>
      <c r="I1282">
        <v>45751.111585648148</v>
      </c>
      <c r="J1282" t="s">
        <v>51</v>
      </c>
      <c r="K1282" s="1">
        <v>4599511</v>
      </c>
      <c r="L1282" s="1">
        <v>24451</v>
      </c>
      <c r="M1282" s="1">
        <v>4575060</v>
      </c>
      <c r="N1282" t="s">
        <v>52</v>
      </c>
      <c r="O1282" t="s">
        <v>53</v>
      </c>
      <c r="P1282" t="s">
        <v>169</v>
      </c>
      <c r="Q1282">
        <v>35250064</v>
      </c>
      <c r="R1282" t="s">
        <v>827</v>
      </c>
      <c r="S1282" t="s">
        <v>56</v>
      </c>
      <c r="T1282" t="s">
        <v>57</v>
      </c>
      <c r="U1282" s="3" t="s">
        <v>828</v>
      </c>
      <c r="V1282" t="s">
        <v>59</v>
      </c>
      <c r="W1282">
        <v>890903938</v>
      </c>
      <c r="X1282" t="s">
        <v>86</v>
      </c>
      <c r="Y1282">
        <v>923245</v>
      </c>
      <c r="Z1282" t="s">
        <v>403</v>
      </c>
      <c r="AA1282" t="s">
        <v>62</v>
      </c>
      <c r="AB1282" t="s">
        <v>63</v>
      </c>
      <c r="AC1282" t="s">
        <v>172</v>
      </c>
      <c r="AD1282" t="s">
        <v>173</v>
      </c>
      <c r="AE1282" t="s">
        <v>66</v>
      </c>
      <c r="AF1282" s="1">
        <v>4599511</v>
      </c>
      <c r="AG1282" s="1">
        <v>0</v>
      </c>
      <c r="AH1282" s="1">
        <v>0</v>
      </c>
      <c r="AI1282" s="1">
        <v>0</v>
      </c>
      <c r="AJ1282" t="s">
        <v>67</v>
      </c>
      <c r="AM1282" t="s">
        <v>68</v>
      </c>
      <c r="AS1282">
        <v>3825</v>
      </c>
      <c r="AT1282">
        <v>3825</v>
      </c>
      <c r="AU1282">
        <v>12625</v>
      </c>
      <c r="AV1282">
        <v>0</v>
      </c>
      <c r="AX1282">
        <v>59525</v>
      </c>
      <c r="AY1282">
        <v>96841925</v>
      </c>
      <c r="AZ1282" t="s">
        <v>70</v>
      </c>
      <c r="BA1282">
        <v>45694</v>
      </c>
      <c r="BB1282" t="s">
        <v>174</v>
      </c>
      <c r="BC1282" t="s">
        <v>829</v>
      </c>
      <c r="BD1282" t="s">
        <v>421</v>
      </c>
    </row>
    <row r="1283" spans="1:56" x14ac:dyDescent="0.25">
      <c r="A1283" t="str">
        <f>OP[[#This Row],[CODIGO_OP]]&amp;OP[[#This Row],[Rubro]]</f>
        <v>96842025-45-NC-3603-1300-20-20305C-3603025-02</v>
      </c>
      <c r="B1283" t="str">
        <f>OP[[#This Row],[CODIGO_CRP]]&amp;OP[[#This Row],[Rubro]]</f>
        <v>12725-45-NC-3603-1300-20-20305C-3603025-02</v>
      </c>
      <c r="C1283" t="str">
        <f>OP[[#This Row],[CODIGO_CDP]]&amp;OP[[#This Row],[Rubro]]</f>
        <v>3825-45-NC-3603-1300-20-20305C-3603025-02</v>
      </c>
      <c r="D1283" t="str">
        <f>_xlfn.CONCAT(MID(OP[[#This Row],[Numero Documento]],1,10),"-",RIGHT(OP[[#This Row],[Dependencia]],2),"-",MID(OP[[#This Row],[Fuente]],1,1))</f>
        <v>96842025-45-N</v>
      </c>
      <c r="E1283" t="str">
        <f>_xlfn.CONCAT(MID(OP[[#This Row],[Compromisos]],1,10),"-",RIGHT(OP[[#This Row],[Dependencia]],2),"-",MID(OP[[#This Row],[Fuente]],1,1))</f>
        <v>12725-45-N</v>
      </c>
      <c r="F1283" t="str">
        <f>_xlfn.CONCAT(MID(OP[[#This Row],[CDP]],1,10),"-",RIGHT(OP[[#This Row],[Dependencia]],2),"-",MID(OP[[#This Row],[Fuente]],1,1))</f>
        <v>3825-45-N</v>
      </c>
      <c r="G1283" t="s">
        <v>3369</v>
      </c>
      <c r="H1283">
        <v>45749</v>
      </c>
      <c r="I1283">
        <v>45751.128182870372</v>
      </c>
      <c r="J1283" t="s">
        <v>51</v>
      </c>
      <c r="K1283" s="1">
        <v>4599511</v>
      </c>
      <c r="L1283" s="1">
        <v>24451</v>
      </c>
      <c r="M1283" s="1">
        <v>4575060</v>
      </c>
      <c r="N1283" t="s">
        <v>52</v>
      </c>
      <c r="O1283" t="s">
        <v>53</v>
      </c>
      <c r="P1283" t="s">
        <v>169</v>
      </c>
      <c r="Q1283">
        <v>22519753</v>
      </c>
      <c r="R1283" t="s">
        <v>831</v>
      </c>
      <c r="S1283" t="s">
        <v>56</v>
      </c>
      <c r="T1283" t="s">
        <v>57</v>
      </c>
      <c r="U1283" s="3" t="s">
        <v>832</v>
      </c>
      <c r="V1283" t="s">
        <v>59</v>
      </c>
      <c r="W1283">
        <v>860034313</v>
      </c>
      <c r="X1283" t="s">
        <v>97</v>
      </c>
      <c r="Y1283">
        <v>923245</v>
      </c>
      <c r="Z1283" t="s">
        <v>403</v>
      </c>
      <c r="AA1283" t="s">
        <v>62</v>
      </c>
      <c r="AB1283" t="s">
        <v>63</v>
      </c>
      <c r="AC1283" t="s">
        <v>172</v>
      </c>
      <c r="AD1283" t="s">
        <v>173</v>
      </c>
      <c r="AE1283" t="s">
        <v>66</v>
      </c>
      <c r="AF1283" s="1">
        <v>4599511</v>
      </c>
      <c r="AG1283" s="1">
        <v>0</v>
      </c>
      <c r="AH1283" s="1">
        <v>0</v>
      </c>
      <c r="AI1283" s="1">
        <v>0</v>
      </c>
      <c r="AJ1283" t="s">
        <v>67</v>
      </c>
      <c r="AM1283" t="s">
        <v>68</v>
      </c>
      <c r="AS1283">
        <v>3825</v>
      </c>
      <c r="AT1283">
        <v>3825</v>
      </c>
      <c r="AU1283">
        <v>12725</v>
      </c>
      <c r="AV1283">
        <v>0</v>
      </c>
      <c r="AX1283">
        <v>59625</v>
      </c>
      <c r="AY1283">
        <v>96842025</v>
      </c>
      <c r="AZ1283" t="s">
        <v>70</v>
      </c>
      <c r="BA1283">
        <v>45694</v>
      </c>
      <c r="BB1283" t="s">
        <v>174</v>
      </c>
      <c r="BC1283" t="s">
        <v>833</v>
      </c>
      <c r="BD1283" t="s">
        <v>421</v>
      </c>
    </row>
    <row r="1284" spans="1:56" x14ac:dyDescent="0.25">
      <c r="A1284" t="str">
        <f>OP[[#This Row],[CODIGO_OP]]&amp;OP[[#This Row],[Rubro]]</f>
        <v>96842125-45-NC-3603-1300-20-20305C-3603025-02</v>
      </c>
      <c r="B1284" t="str">
        <f>OP[[#This Row],[CODIGO_CRP]]&amp;OP[[#This Row],[Rubro]]</f>
        <v>12825-45-NC-3603-1300-20-20305C-3603025-02</v>
      </c>
      <c r="C1284" t="str">
        <f>OP[[#This Row],[CODIGO_CDP]]&amp;OP[[#This Row],[Rubro]]</f>
        <v>3825-45-NC-3603-1300-20-20305C-3603025-02</v>
      </c>
      <c r="D1284" t="str">
        <f>_xlfn.CONCAT(MID(OP[[#This Row],[Numero Documento]],1,10),"-",RIGHT(OP[[#This Row],[Dependencia]],2),"-",MID(OP[[#This Row],[Fuente]],1,1))</f>
        <v>96842125-45-N</v>
      </c>
      <c r="E1284" t="str">
        <f>_xlfn.CONCAT(MID(OP[[#This Row],[Compromisos]],1,10),"-",RIGHT(OP[[#This Row],[Dependencia]],2),"-",MID(OP[[#This Row],[Fuente]],1,1))</f>
        <v>12825-45-N</v>
      </c>
      <c r="F1284" t="str">
        <f>_xlfn.CONCAT(MID(OP[[#This Row],[CDP]],1,10),"-",RIGHT(OP[[#This Row],[Dependencia]],2),"-",MID(OP[[#This Row],[Fuente]],1,1))</f>
        <v>3825-45-N</v>
      </c>
      <c r="G1284" t="s">
        <v>3370</v>
      </c>
      <c r="H1284">
        <v>45749</v>
      </c>
      <c r="I1284">
        <v>45751.127939814818</v>
      </c>
      <c r="J1284" t="s">
        <v>51</v>
      </c>
      <c r="K1284" s="1">
        <v>4599511</v>
      </c>
      <c r="L1284" s="1">
        <v>24451</v>
      </c>
      <c r="M1284" s="1">
        <v>4575060</v>
      </c>
      <c r="N1284" t="s">
        <v>52</v>
      </c>
      <c r="O1284" t="s">
        <v>53</v>
      </c>
      <c r="P1284" t="s">
        <v>169</v>
      </c>
      <c r="Q1284">
        <v>51782526</v>
      </c>
      <c r="R1284" t="s">
        <v>835</v>
      </c>
      <c r="S1284" t="s">
        <v>56</v>
      </c>
      <c r="T1284" t="s">
        <v>57</v>
      </c>
      <c r="U1284" s="3" t="s">
        <v>836</v>
      </c>
      <c r="V1284" t="s">
        <v>59</v>
      </c>
      <c r="W1284">
        <v>860034313</v>
      </c>
      <c r="X1284" t="s">
        <v>97</v>
      </c>
      <c r="Y1284">
        <v>923245</v>
      </c>
      <c r="Z1284" t="s">
        <v>403</v>
      </c>
      <c r="AA1284" t="s">
        <v>62</v>
      </c>
      <c r="AB1284" t="s">
        <v>63</v>
      </c>
      <c r="AC1284" t="s">
        <v>172</v>
      </c>
      <c r="AD1284" t="s">
        <v>173</v>
      </c>
      <c r="AE1284" t="s">
        <v>66</v>
      </c>
      <c r="AF1284" s="1">
        <v>4599511</v>
      </c>
      <c r="AG1284" s="1">
        <v>0</v>
      </c>
      <c r="AH1284" s="1">
        <v>0</v>
      </c>
      <c r="AI1284" s="1">
        <v>0</v>
      </c>
      <c r="AJ1284" t="s">
        <v>67</v>
      </c>
      <c r="AM1284" t="s">
        <v>68</v>
      </c>
      <c r="AS1284">
        <v>3825</v>
      </c>
      <c r="AT1284">
        <v>3825</v>
      </c>
      <c r="AU1284">
        <v>12825</v>
      </c>
      <c r="AV1284">
        <v>0</v>
      </c>
      <c r="AX1284">
        <v>59725</v>
      </c>
      <c r="AY1284">
        <v>96842125</v>
      </c>
      <c r="AZ1284" t="s">
        <v>70</v>
      </c>
      <c r="BA1284">
        <v>45694</v>
      </c>
      <c r="BB1284" t="s">
        <v>174</v>
      </c>
      <c r="BC1284" t="s">
        <v>837</v>
      </c>
      <c r="BD1284" t="s">
        <v>421</v>
      </c>
    </row>
    <row r="1285" spans="1:56" x14ac:dyDescent="0.25">
      <c r="A1285" t="str">
        <f>OP[[#This Row],[CODIGO_OP]]&amp;OP[[#This Row],[Rubro]]</f>
        <v>96842325-45-NC-3603-1300-20-20305C-3603025-02</v>
      </c>
      <c r="B1285" t="str">
        <f>OP[[#This Row],[CODIGO_CRP]]&amp;OP[[#This Row],[Rubro]]</f>
        <v>12925-45-NC-3603-1300-20-20305C-3603025-02</v>
      </c>
      <c r="C1285" t="str">
        <f>OP[[#This Row],[CODIGO_CDP]]&amp;OP[[#This Row],[Rubro]]</f>
        <v>3825-45-NC-3603-1300-20-20305C-3603025-02</v>
      </c>
      <c r="D1285" t="str">
        <f>_xlfn.CONCAT(MID(OP[[#This Row],[Numero Documento]],1,10),"-",RIGHT(OP[[#This Row],[Dependencia]],2),"-",MID(OP[[#This Row],[Fuente]],1,1))</f>
        <v>96842325-45-N</v>
      </c>
      <c r="E1285" t="str">
        <f>_xlfn.CONCAT(MID(OP[[#This Row],[Compromisos]],1,10),"-",RIGHT(OP[[#This Row],[Dependencia]],2),"-",MID(OP[[#This Row],[Fuente]],1,1))</f>
        <v>12925-45-N</v>
      </c>
      <c r="F1285" t="str">
        <f>_xlfn.CONCAT(MID(OP[[#This Row],[CDP]],1,10),"-",RIGHT(OP[[#This Row],[Dependencia]],2),"-",MID(OP[[#This Row],[Fuente]],1,1))</f>
        <v>3825-45-N</v>
      </c>
      <c r="G1285" t="s">
        <v>3371</v>
      </c>
      <c r="H1285">
        <v>45749</v>
      </c>
      <c r="I1285">
        <v>45751.123796296299</v>
      </c>
      <c r="J1285" t="s">
        <v>51</v>
      </c>
      <c r="K1285" s="1">
        <v>4599511</v>
      </c>
      <c r="L1285" s="1">
        <v>24451</v>
      </c>
      <c r="M1285" s="1">
        <v>4575060</v>
      </c>
      <c r="N1285" t="s">
        <v>52</v>
      </c>
      <c r="O1285" t="s">
        <v>53</v>
      </c>
      <c r="P1285" t="s">
        <v>169</v>
      </c>
      <c r="Q1285">
        <v>79470462</v>
      </c>
      <c r="R1285" t="s">
        <v>839</v>
      </c>
      <c r="S1285" t="s">
        <v>56</v>
      </c>
      <c r="T1285" t="s">
        <v>57</v>
      </c>
      <c r="U1285" s="3" t="s">
        <v>840</v>
      </c>
      <c r="V1285" t="s">
        <v>59</v>
      </c>
      <c r="W1285">
        <v>860007335</v>
      </c>
      <c r="X1285" t="s">
        <v>201</v>
      </c>
      <c r="Y1285">
        <v>923245</v>
      </c>
      <c r="Z1285" t="s">
        <v>403</v>
      </c>
      <c r="AA1285" t="s">
        <v>62</v>
      </c>
      <c r="AB1285" t="s">
        <v>63</v>
      </c>
      <c r="AC1285" t="s">
        <v>172</v>
      </c>
      <c r="AD1285" t="s">
        <v>173</v>
      </c>
      <c r="AE1285" t="s">
        <v>66</v>
      </c>
      <c r="AF1285" s="1">
        <v>4599511</v>
      </c>
      <c r="AG1285" s="1">
        <v>0</v>
      </c>
      <c r="AH1285" s="1">
        <v>0</v>
      </c>
      <c r="AI1285" s="1">
        <v>0</v>
      </c>
      <c r="AJ1285" t="s">
        <v>67</v>
      </c>
      <c r="AM1285" t="s">
        <v>68</v>
      </c>
      <c r="AS1285">
        <v>3825</v>
      </c>
      <c r="AT1285">
        <v>3825</v>
      </c>
      <c r="AU1285">
        <v>12925</v>
      </c>
      <c r="AV1285">
        <v>0</v>
      </c>
      <c r="AX1285">
        <v>59825</v>
      </c>
      <c r="AY1285">
        <v>96842325</v>
      </c>
      <c r="AZ1285" t="s">
        <v>70</v>
      </c>
      <c r="BA1285">
        <v>45694</v>
      </c>
      <c r="BB1285" t="s">
        <v>174</v>
      </c>
      <c r="BC1285" t="s">
        <v>841</v>
      </c>
      <c r="BD1285" t="s">
        <v>421</v>
      </c>
    </row>
    <row r="1286" spans="1:56" x14ac:dyDescent="0.25">
      <c r="A1286" t="str">
        <f>OP[[#This Row],[CODIGO_OP]]&amp;OP[[#This Row],[Rubro]]</f>
        <v>96842425-45-NC-3603-1300-20-20305C-3603025-02</v>
      </c>
      <c r="B1286" t="str">
        <f>OP[[#This Row],[CODIGO_CRP]]&amp;OP[[#This Row],[Rubro]]</f>
        <v>13025-45-NC-3603-1300-20-20305C-3603025-02</v>
      </c>
      <c r="C1286" t="str">
        <f>OP[[#This Row],[CODIGO_CDP]]&amp;OP[[#This Row],[Rubro]]</f>
        <v>3825-45-NC-3603-1300-20-20305C-3603025-02</v>
      </c>
      <c r="D1286" t="str">
        <f>_xlfn.CONCAT(MID(OP[[#This Row],[Numero Documento]],1,10),"-",RIGHT(OP[[#This Row],[Dependencia]],2),"-",MID(OP[[#This Row],[Fuente]],1,1))</f>
        <v>96842425-45-N</v>
      </c>
      <c r="E1286" t="str">
        <f>_xlfn.CONCAT(MID(OP[[#This Row],[Compromisos]],1,10),"-",RIGHT(OP[[#This Row],[Dependencia]],2),"-",MID(OP[[#This Row],[Fuente]],1,1))</f>
        <v>13025-45-N</v>
      </c>
      <c r="F1286" t="str">
        <f>_xlfn.CONCAT(MID(OP[[#This Row],[CDP]],1,10),"-",RIGHT(OP[[#This Row],[Dependencia]],2),"-",MID(OP[[#This Row],[Fuente]],1,1))</f>
        <v>3825-45-N</v>
      </c>
      <c r="G1286" t="s">
        <v>3372</v>
      </c>
      <c r="H1286">
        <v>45749</v>
      </c>
      <c r="I1286">
        <v>45751.119444444441</v>
      </c>
      <c r="J1286" t="s">
        <v>51</v>
      </c>
      <c r="K1286" s="1">
        <v>4599511</v>
      </c>
      <c r="L1286" s="1">
        <v>24451</v>
      </c>
      <c r="M1286" s="1">
        <v>4575060</v>
      </c>
      <c r="N1286" t="s">
        <v>52</v>
      </c>
      <c r="O1286" t="s">
        <v>53</v>
      </c>
      <c r="P1286" t="s">
        <v>169</v>
      </c>
      <c r="Q1286">
        <v>19498591</v>
      </c>
      <c r="R1286" t="s">
        <v>843</v>
      </c>
      <c r="S1286" t="s">
        <v>56</v>
      </c>
      <c r="T1286" t="s">
        <v>57</v>
      </c>
      <c r="U1286" s="3" t="s">
        <v>844</v>
      </c>
      <c r="V1286" t="s">
        <v>59</v>
      </c>
      <c r="W1286">
        <v>860003020</v>
      </c>
      <c r="X1286" t="s">
        <v>212</v>
      </c>
      <c r="Y1286">
        <v>923245</v>
      </c>
      <c r="Z1286" t="s">
        <v>403</v>
      </c>
      <c r="AA1286" t="s">
        <v>62</v>
      </c>
      <c r="AB1286" t="s">
        <v>63</v>
      </c>
      <c r="AC1286" t="s">
        <v>172</v>
      </c>
      <c r="AD1286" t="s">
        <v>173</v>
      </c>
      <c r="AE1286" t="s">
        <v>66</v>
      </c>
      <c r="AF1286" s="1">
        <v>4599511</v>
      </c>
      <c r="AG1286" s="1">
        <v>0</v>
      </c>
      <c r="AH1286" s="1">
        <v>0</v>
      </c>
      <c r="AI1286" s="1">
        <v>0</v>
      </c>
      <c r="AJ1286" t="s">
        <v>67</v>
      </c>
      <c r="AM1286" t="s">
        <v>68</v>
      </c>
      <c r="AS1286">
        <v>3825</v>
      </c>
      <c r="AT1286">
        <v>3825</v>
      </c>
      <c r="AU1286">
        <v>13025</v>
      </c>
      <c r="AV1286">
        <v>0</v>
      </c>
      <c r="AX1286">
        <v>59925</v>
      </c>
      <c r="AY1286">
        <v>96842425</v>
      </c>
      <c r="AZ1286" t="s">
        <v>70</v>
      </c>
      <c r="BA1286">
        <v>45694</v>
      </c>
      <c r="BB1286" t="s">
        <v>174</v>
      </c>
      <c r="BC1286" t="s">
        <v>845</v>
      </c>
      <c r="BD1286" t="s">
        <v>421</v>
      </c>
    </row>
    <row r="1287" spans="1:56" x14ac:dyDescent="0.25">
      <c r="A1287" t="str">
        <f>OP[[#This Row],[CODIGO_OP]]&amp;OP[[#This Row],[Rubro]]</f>
        <v>96842625-45-NC-3603-1300-20-20305C-3603025-02</v>
      </c>
      <c r="B1287" t="str">
        <f>OP[[#This Row],[CODIGO_CRP]]&amp;OP[[#This Row],[Rubro]]</f>
        <v>13125-45-NC-3603-1300-20-20305C-3603025-02</v>
      </c>
      <c r="C1287" t="str">
        <f>OP[[#This Row],[CODIGO_CDP]]&amp;OP[[#This Row],[Rubro]]</f>
        <v>3825-45-NC-3603-1300-20-20305C-3603025-02</v>
      </c>
      <c r="D1287" t="str">
        <f>_xlfn.CONCAT(MID(OP[[#This Row],[Numero Documento]],1,10),"-",RIGHT(OP[[#This Row],[Dependencia]],2),"-",MID(OP[[#This Row],[Fuente]],1,1))</f>
        <v>96842625-45-N</v>
      </c>
      <c r="E1287" t="str">
        <f>_xlfn.CONCAT(MID(OP[[#This Row],[Compromisos]],1,10),"-",RIGHT(OP[[#This Row],[Dependencia]],2),"-",MID(OP[[#This Row],[Fuente]],1,1))</f>
        <v>13125-45-N</v>
      </c>
      <c r="F1287" t="str">
        <f>_xlfn.CONCAT(MID(OP[[#This Row],[CDP]],1,10),"-",RIGHT(OP[[#This Row],[Dependencia]],2),"-",MID(OP[[#This Row],[Fuente]],1,1))</f>
        <v>3825-45-N</v>
      </c>
      <c r="G1287" t="s">
        <v>3373</v>
      </c>
      <c r="H1287">
        <v>45749</v>
      </c>
      <c r="I1287">
        <v>45751.111909722225</v>
      </c>
      <c r="J1287" t="s">
        <v>51</v>
      </c>
      <c r="K1287" s="1">
        <v>4599511</v>
      </c>
      <c r="L1287" s="1">
        <v>24451</v>
      </c>
      <c r="M1287" s="1">
        <v>4575060</v>
      </c>
      <c r="N1287" t="s">
        <v>52</v>
      </c>
      <c r="O1287" t="s">
        <v>53</v>
      </c>
      <c r="P1287" t="s">
        <v>169</v>
      </c>
      <c r="Q1287">
        <v>52365942</v>
      </c>
      <c r="R1287" t="s">
        <v>847</v>
      </c>
      <c r="S1287" t="s">
        <v>56</v>
      </c>
      <c r="T1287" t="s">
        <v>57</v>
      </c>
      <c r="U1287" s="3" t="s">
        <v>848</v>
      </c>
      <c r="V1287" t="s">
        <v>59</v>
      </c>
      <c r="W1287">
        <v>890903938</v>
      </c>
      <c r="X1287" t="s">
        <v>86</v>
      </c>
      <c r="Y1287">
        <v>923245</v>
      </c>
      <c r="Z1287" t="s">
        <v>403</v>
      </c>
      <c r="AA1287" t="s">
        <v>62</v>
      </c>
      <c r="AB1287" t="s">
        <v>63</v>
      </c>
      <c r="AC1287" t="s">
        <v>172</v>
      </c>
      <c r="AD1287" t="s">
        <v>173</v>
      </c>
      <c r="AE1287" t="s">
        <v>66</v>
      </c>
      <c r="AF1287" s="1">
        <v>4599511</v>
      </c>
      <c r="AG1287" s="1">
        <v>0</v>
      </c>
      <c r="AH1287" s="1">
        <v>0</v>
      </c>
      <c r="AI1287" s="1">
        <v>0</v>
      </c>
      <c r="AJ1287" t="s">
        <v>67</v>
      </c>
      <c r="AM1287" t="s">
        <v>68</v>
      </c>
      <c r="AS1287">
        <v>3825</v>
      </c>
      <c r="AT1287">
        <v>3825</v>
      </c>
      <c r="AU1287">
        <v>13125</v>
      </c>
      <c r="AV1287">
        <v>0</v>
      </c>
      <c r="AX1287">
        <v>60025</v>
      </c>
      <c r="AY1287">
        <v>96842625</v>
      </c>
      <c r="AZ1287" t="s">
        <v>70</v>
      </c>
      <c r="BA1287">
        <v>45694</v>
      </c>
      <c r="BB1287" t="s">
        <v>174</v>
      </c>
      <c r="BC1287" t="s">
        <v>849</v>
      </c>
      <c r="BD1287" t="s">
        <v>421</v>
      </c>
    </row>
    <row r="1288" spans="1:56" x14ac:dyDescent="0.25">
      <c r="A1288" t="str">
        <f>OP[[#This Row],[CODIGO_OP]]&amp;OP[[#This Row],[Rubro]]</f>
        <v>96842725-45-NC-3603-1300-20-20305C-3603025-02</v>
      </c>
      <c r="B1288" t="str">
        <f>OP[[#This Row],[CODIGO_CRP]]&amp;OP[[#This Row],[Rubro]]</f>
        <v>13225-45-NC-3603-1300-20-20305C-3603025-02</v>
      </c>
      <c r="C1288" t="str">
        <f>OP[[#This Row],[CODIGO_CDP]]&amp;OP[[#This Row],[Rubro]]</f>
        <v>3825-45-NC-3603-1300-20-20305C-3603025-02</v>
      </c>
      <c r="D1288" t="str">
        <f>_xlfn.CONCAT(MID(OP[[#This Row],[Numero Documento]],1,10),"-",RIGHT(OP[[#This Row],[Dependencia]],2),"-",MID(OP[[#This Row],[Fuente]],1,1))</f>
        <v>96842725-45-N</v>
      </c>
      <c r="E1288" t="str">
        <f>_xlfn.CONCAT(MID(OP[[#This Row],[Compromisos]],1,10),"-",RIGHT(OP[[#This Row],[Dependencia]],2),"-",MID(OP[[#This Row],[Fuente]],1,1))</f>
        <v>13225-45-N</v>
      </c>
      <c r="F1288" t="str">
        <f>_xlfn.CONCAT(MID(OP[[#This Row],[CDP]],1,10),"-",RIGHT(OP[[#This Row],[Dependencia]],2),"-",MID(OP[[#This Row],[Fuente]],1,1))</f>
        <v>3825-45-N</v>
      </c>
      <c r="G1288" t="s">
        <v>3374</v>
      </c>
      <c r="H1288">
        <v>45749</v>
      </c>
      <c r="I1288">
        <v>45751.111678240741</v>
      </c>
      <c r="J1288" t="s">
        <v>51</v>
      </c>
      <c r="K1288" s="1">
        <v>4599511</v>
      </c>
      <c r="L1288" s="1">
        <v>24451</v>
      </c>
      <c r="M1288" s="1">
        <v>4575060</v>
      </c>
      <c r="N1288" t="s">
        <v>52</v>
      </c>
      <c r="O1288" t="s">
        <v>53</v>
      </c>
      <c r="P1288" t="s">
        <v>169</v>
      </c>
      <c r="Q1288">
        <v>35252659</v>
      </c>
      <c r="R1288" t="s">
        <v>851</v>
      </c>
      <c r="S1288" t="s">
        <v>56</v>
      </c>
      <c r="T1288" t="s">
        <v>57</v>
      </c>
      <c r="U1288" s="3" t="s">
        <v>852</v>
      </c>
      <c r="V1288" t="s">
        <v>59</v>
      </c>
      <c r="W1288">
        <v>890903938</v>
      </c>
      <c r="X1288" t="s">
        <v>86</v>
      </c>
      <c r="Y1288">
        <v>923245</v>
      </c>
      <c r="Z1288" t="s">
        <v>403</v>
      </c>
      <c r="AA1288" t="s">
        <v>62</v>
      </c>
      <c r="AB1288" t="s">
        <v>63</v>
      </c>
      <c r="AC1288" t="s">
        <v>172</v>
      </c>
      <c r="AD1288" t="s">
        <v>173</v>
      </c>
      <c r="AE1288" t="s">
        <v>66</v>
      </c>
      <c r="AF1288" s="1">
        <v>4599511</v>
      </c>
      <c r="AG1288" s="1">
        <v>0</v>
      </c>
      <c r="AH1288" s="1">
        <v>0</v>
      </c>
      <c r="AI1288" s="1">
        <v>0</v>
      </c>
      <c r="AJ1288" t="s">
        <v>67</v>
      </c>
      <c r="AM1288" t="s">
        <v>68</v>
      </c>
      <c r="AS1288">
        <v>3825</v>
      </c>
      <c r="AT1288">
        <v>3825</v>
      </c>
      <c r="AU1288">
        <v>13225</v>
      </c>
      <c r="AV1288">
        <v>0</v>
      </c>
      <c r="AX1288">
        <v>60125</v>
      </c>
      <c r="AY1288">
        <v>96842725</v>
      </c>
      <c r="AZ1288" t="s">
        <v>70</v>
      </c>
      <c r="BA1288">
        <v>45694</v>
      </c>
      <c r="BB1288" t="s">
        <v>174</v>
      </c>
      <c r="BC1288" t="s">
        <v>853</v>
      </c>
      <c r="BD1288" t="s">
        <v>421</v>
      </c>
    </row>
    <row r="1289" spans="1:56" x14ac:dyDescent="0.25">
      <c r="A1289" t="str">
        <f>OP[[#This Row],[CODIGO_OP]]&amp;OP[[#This Row],[Rubro]]</f>
        <v>96842825-45-NC-3603-1300-20-20305C-3603025-02</v>
      </c>
      <c r="B1289" t="str">
        <f>OP[[#This Row],[CODIGO_CRP]]&amp;OP[[#This Row],[Rubro]]</f>
        <v>35225-45-NC-3603-1300-20-20305C-3603025-02</v>
      </c>
      <c r="C1289" t="str">
        <f>OP[[#This Row],[CODIGO_CDP]]&amp;OP[[#This Row],[Rubro]]</f>
        <v>3825-45-NC-3603-1300-20-20305C-3603025-02</v>
      </c>
      <c r="D1289" t="str">
        <f>_xlfn.CONCAT(MID(OP[[#This Row],[Numero Documento]],1,10),"-",RIGHT(OP[[#This Row],[Dependencia]],2),"-",MID(OP[[#This Row],[Fuente]],1,1))</f>
        <v>96842825-45-N</v>
      </c>
      <c r="E1289" t="str">
        <f>_xlfn.CONCAT(MID(OP[[#This Row],[Compromisos]],1,10),"-",RIGHT(OP[[#This Row],[Dependencia]],2),"-",MID(OP[[#This Row],[Fuente]],1,1))</f>
        <v>35225-45-N</v>
      </c>
      <c r="F1289" t="str">
        <f>_xlfn.CONCAT(MID(OP[[#This Row],[CDP]],1,10),"-",RIGHT(OP[[#This Row],[Dependencia]],2),"-",MID(OP[[#This Row],[Fuente]],1,1))</f>
        <v>3825-45-N</v>
      </c>
      <c r="G1289" t="s">
        <v>3375</v>
      </c>
      <c r="H1289">
        <v>45749</v>
      </c>
      <c r="I1289">
        <v>45751.123622685183</v>
      </c>
      <c r="J1289" t="s">
        <v>51</v>
      </c>
      <c r="K1289" s="1">
        <v>4599511</v>
      </c>
      <c r="L1289" s="1">
        <v>24451</v>
      </c>
      <c r="M1289" s="1">
        <v>4575060</v>
      </c>
      <c r="N1289" t="s">
        <v>52</v>
      </c>
      <c r="O1289" t="s">
        <v>53</v>
      </c>
      <c r="P1289" t="s">
        <v>169</v>
      </c>
      <c r="Q1289">
        <v>39668402</v>
      </c>
      <c r="R1289" t="s">
        <v>1582</v>
      </c>
      <c r="S1289" t="s">
        <v>56</v>
      </c>
      <c r="T1289" t="s">
        <v>57</v>
      </c>
      <c r="U1289" s="3" t="s">
        <v>1583</v>
      </c>
      <c r="V1289" t="s">
        <v>59</v>
      </c>
      <c r="W1289">
        <v>860007335</v>
      </c>
      <c r="X1289" t="s">
        <v>201</v>
      </c>
      <c r="Y1289">
        <v>923245</v>
      </c>
      <c r="Z1289" t="s">
        <v>403</v>
      </c>
      <c r="AA1289" t="s">
        <v>62</v>
      </c>
      <c r="AB1289" t="s">
        <v>63</v>
      </c>
      <c r="AC1289" t="s">
        <v>172</v>
      </c>
      <c r="AD1289" t="s">
        <v>173</v>
      </c>
      <c r="AE1289" t="s">
        <v>66</v>
      </c>
      <c r="AF1289" s="1">
        <v>4599511</v>
      </c>
      <c r="AG1289" s="1">
        <v>0</v>
      </c>
      <c r="AH1289" s="1">
        <v>0</v>
      </c>
      <c r="AI1289" s="1">
        <v>0</v>
      </c>
      <c r="AJ1289" t="s">
        <v>67</v>
      </c>
      <c r="AM1289" t="s">
        <v>68</v>
      </c>
      <c r="AS1289">
        <v>3825</v>
      </c>
      <c r="AT1289">
        <v>3825</v>
      </c>
      <c r="AU1289">
        <v>35225</v>
      </c>
      <c r="AV1289">
        <v>0</v>
      </c>
      <c r="AX1289">
        <v>60225</v>
      </c>
      <c r="AY1289">
        <v>96842825</v>
      </c>
      <c r="AZ1289" t="s">
        <v>70</v>
      </c>
      <c r="BA1289">
        <v>45709</v>
      </c>
      <c r="BB1289" t="s">
        <v>174</v>
      </c>
      <c r="BC1289" t="s">
        <v>1584</v>
      </c>
      <c r="BD1289" t="s">
        <v>1585</v>
      </c>
    </row>
    <row r="1290" spans="1:56" x14ac:dyDescent="0.25">
      <c r="A1290" t="str">
        <f>OP[[#This Row],[CODIGO_OP]]&amp;OP[[#This Row],[Rubro]]</f>
        <v>96842925-45-NC-3603-1300-20-20305C-3603025-02</v>
      </c>
      <c r="B1290" t="str">
        <f>OP[[#This Row],[CODIGO_CRP]]&amp;OP[[#This Row],[Rubro]]</f>
        <v>35325-45-NC-3603-1300-20-20305C-3603025-02</v>
      </c>
      <c r="C1290" t="str">
        <f>OP[[#This Row],[CODIGO_CDP]]&amp;OP[[#This Row],[Rubro]]</f>
        <v>3825-45-NC-3603-1300-20-20305C-3603025-02</v>
      </c>
      <c r="D1290" t="str">
        <f>_xlfn.CONCAT(MID(OP[[#This Row],[Numero Documento]],1,10),"-",RIGHT(OP[[#This Row],[Dependencia]],2),"-",MID(OP[[#This Row],[Fuente]],1,1))</f>
        <v>96842925-45-N</v>
      </c>
      <c r="E1290" t="str">
        <f>_xlfn.CONCAT(MID(OP[[#This Row],[Compromisos]],1,10),"-",RIGHT(OP[[#This Row],[Dependencia]],2),"-",MID(OP[[#This Row],[Fuente]],1,1))</f>
        <v>35325-45-N</v>
      </c>
      <c r="F1290" t="str">
        <f>_xlfn.CONCAT(MID(OP[[#This Row],[CDP]],1,10),"-",RIGHT(OP[[#This Row],[Dependencia]],2),"-",MID(OP[[#This Row],[Fuente]],1,1))</f>
        <v>3825-45-N</v>
      </c>
      <c r="G1290" t="s">
        <v>3376</v>
      </c>
      <c r="H1290">
        <v>45749</v>
      </c>
      <c r="I1290">
        <v>45751.107847222222</v>
      </c>
      <c r="J1290" t="s">
        <v>51</v>
      </c>
      <c r="K1290" s="1">
        <v>4599511</v>
      </c>
      <c r="L1290" s="1">
        <v>24451</v>
      </c>
      <c r="M1290" s="1">
        <v>4575060</v>
      </c>
      <c r="N1290" t="s">
        <v>52</v>
      </c>
      <c r="O1290" t="s">
        <v>53</v>
      </c>
      <c r="P1290" t="s">
        <v>169</v>
      </c>
      <c r="Q1290">
        <v>1010179352</v>
      </c>
      <c r="R1290" t="s">
        <v>1587</v>
      </c>
      <c r="S1290" t="s">
        <v>56</v>
      </c>
      <c r="T1290" t="s">
        <v>57</v>
      </c>
      <c r="U1290" s="3" t="s">
        <v>1588</v>
      </c>
      <c r="V1290" t="s">
        <v>59</v>
      </c>
      <c r="W1290">
        <v>860002964</v>
      </c>
      <c r="X1290" t="s">
        <v>242</v>
      </c>
      <c r="Y1290">
        <v>923245</v>
      </c>
      <c r="Z1290" t="s">
        <v>403</v>
      </c>
      <c r="AA1290" t="s">
        <v>62</v>
      </c>
      <c r="AB1290" t="s">
        <v>63</v>
      </c>
      <c r="AC1290" t="s">
        <v>172</v>
      </c>
      <c r="AD1290" t="s">
        <v>173</v>
      </c>
      <c r="AE1290" t="s">
        <v>66</v>
      </c>
      <c r="AF1290" s="1">
        <v>4599511</v>
      </c>
      <c r="AG1290" s="1">
        <v>0</v>
      </c>
      <c r="AH1290" s="1">
        <v>0</v>
      </c>
      <c r="AI1290" s="1">
        <v>0</v>
      </c>
      <c r="AJ1290" t="s">
        <v>67</v>
      </c>
      <c r="AM1290" t="s">
        <v>68</v>
      </c>
      <c r="AS1290">
        <v>3825</v>
      </c>
      <c r="AT1290">
        <v>3825</v>
      </c>
      <c r="AU1290">
        <v>35325</v>
      </c>
      <c r="AV1290">
        <v>0</v>
      </c>
      <c r="AX1290">
        <v>60325</v>
      </c>
      <c r="AY1290">
        <v>96842925</v>
      </c>
      <c r="AZ1290" t="s">
        <v>70</v>
      </c>
      <c r="BA1290">
        <v>45709</v>
      </c>
      <c r="BB1290" t="s">
        <v>174</v>
      </c>
      <c r="BC1290" t="s">
        <v>1589</v>
      </c>
      <c r="BD1290" t="s">
        <v>1585</v>
      </c>
    </row>
    <row r="1291" spans="1:56" x14ac:dyDescent="0.25">
      <c r="A1291" t="str">
        <f>OP[[#This Row],[CODIGO_OP]]&amp;OP[[#This Row],[Rubro]]</f>
        <v>96843025-45-NC-3603-1300-20-20305C-3603025-02</v>
      </c>
      <c r="B1291" t="str">
        <f>OP[[#This Row],[CODIGO_CRP]]&amp;OP[[#This Row],[Rubro]]</f>
        <v>35425-45-NC-3603-1300-20-20305C-3603025-02</v>
      </c>
      <c r="C1291" t="str">
        <f>OP[[#This Row],[CODIGO_CDP]]&amp;OP[[#This Row],[Rubro]]</f>
        <v>3825-45-NC-3603-1300-20-20305C-3603025-02</v>
      </c>
      <c r="D1291" t="str">
        <f>_xlfn.CONCAT(MID(OP[[#This Row],[Numero Documento]],1,10),"-",RIGHT(OP[[#This Row],[Dependencia]],2),"-",MID(OP[[#This Row],[Fuente]],1,1))</f>
        <v>96843025-45-N</v>
      </c>
      <c r="E1291" t="str">
        <f>_xlfn.CONCAT(MID(OP[[#This Row],[Compromisos]],1,10),"-",RIGHT(OP[[#This Row],[Dependencia]],2),"-",MID(OP[[#This Row],[Fuente]],1,1))</f>
        <v>35425-45-N</v>
      </c>
      <c r="F1291" t="str">
        <f>_xlfn.CONCAT(MID(OP[[#This Row],[CDP]],1,10),"-",RIGHT(OP[[#This Row],[Dependencia]],2),"-",MID(OP[[#This Row],[Fuente]],1,1))</f>
        <v>3825-45-N</v>
      </c>
      <c r="G1291" t="s">
        <v>3377</v>
      </c>
      <c r="H1291">
        <v>45749</v>
      </c>
      <c r="I1291">
        <v>45751.121574074074</v>
      </c>
      <c r="J1291" t="s">
        <v>51</v>
      </c>
      <c r="K1291" s="1">
        <v>4599511</v>
      </c>
      <c r="L1291" s="1">
        <v>24451</v>
      </c>
      <c r="M1291" s="1">
        <v>4575060</v>
      </c>
      <c r="N1291" t="s">
        <v>52</v>
      </c>
      <c r="O1291" t="s">
        <v>53</v>
      </c>
      <c r="P1291" t="s">
        <v>169</v>
      </c>
      <c r="Q1291">
        <v>80830134</v>
      </c>
      <c r="R1291" t="s">
        <v>1591</v>
      </c>
      <c r="S1291" t="s">
        <v>56</v>
      </c>
      <c r="T1291" t="s">
        <v>57</v>
      </c>
      <c r="U1291" s="3" t="s">
        <v>1592</v>
      </c>
      <c r="V1291" t="s">
        <v>59</v>
      </c>
      <c r="W1291">
        <v>860034594</v>
      </c>
      <c r="X1291" t="s">
        <v>195</v>
      </c>
      <c r="Y1291">
        <v>923245</v>
      </c>
      <c r="Z1291" t="s">
        <v>403</v>
      </c>
      <c r="AA1291" t="s">
        <v>62</v>
      </c>
      <c r="AB1291" t="s">
        <v>63</v>
      </c>
      <c r="AC1291" t="s">
        <v>172</v>
      </c>
      <c r="AD1291" t="s">
        <v>173</v>
      </c>
      <c r="AE1291" t="s">
        <v>66</v>
      </c>
      <c r="AF1291" s="1">
        <v>4599511</v>
      </c>
      <c r="AG1291" s="1">
        <v>0</v>
      </c>
      <c r="AH1291" s="1">
        <v>0</v>
      </c>
      <c r="AI1291" s="1">
        <v>0</v>
      </c>
      <c r="AJ1291" t="s">
        <v>67</v>
      </c>
      <c r="AM1291" t="s">
        <v>68</v>
      </c>
      <c r="AS1291">
        <v>3825</v>
      </c>
      <c r="AT1291">
        <v>3825</v>
      </c>
      <c r="AU1291">
        <v>35425</v>
      </c>
      <c r="AV1291">
        <v>0</v>
      </c>
      <c r="AX1291">
        <v>60425</v>
      </c>
      <c r="AY1291">
        <v>96843025</v>
      </c>
      <c r="AZ1291" t="s">
        <v>70</v>
      </c>
      <c r="BA1291">
        <v>45709</v>
      </c>
      <c r="BB1291" t="s">
        <v>174</v>
      </c>
      <c r="BC1291" t="s">
        <v>1593</v>
      </c>
      <c r="BD1291" t="s">
        <v>1585</v>
      </c>
    </row>
    <row r="1292" spans="1:56" x14ac:dyDescent="0.25">
      <c r="A1292" t="str">
        <f>OP[[#This Row],[CODIGO_OP]]&amp;OP[[#This Row],[Rubro]]</f>
        <v>96843225-45-NC-3603-1300-20-20305C-3603025-02</v>
      </c>
      <c r="B1292" t="str">
        <f>OP[[#This Row],[CODIGO_CRP]]&amp;OP[[#This Row],[Rubro]]</f>
        <v>35525-45-NC-3603-1300-20-20305C-3603025-02</v>
      </c>
      <c r="C1292" t="str">
        <f>OP[[#This Row],[CODIGO_CDP]]&amp;OP[[#This Row],[Rubro]]</f>
        <v>3825-45-NC-3603-1300-20-20305C-3603025-02</v>
      </c>
      <c r="D1292" t="str">
        <f>_xlfn.CONCAT(MID(OP[[#This Row],[Numero Documento]],1,10),"-",RIGHT(OP[[#This Row],[Dependencia]],2),"-",MID(OP[[#This Row],[Fuente]],1,1))</f>
        <v>96843225-45-N</v>
      </c>
      <c r="E1292" t="str">
        <f>_xlfn.CONCAT(MID(OP[[#This Row],[Compromisos]],1,10),"-",RIGHT(OP[[#This Row],[Dependencia]],2),"-",MID(OP[[#This Row],[Fuente]],1,1))</f>
        <v>35525-45-N</v>
      </c>
      <c r="F1292" t="str">
        <f>_xlfn.CONCAT(MID(OP[[#This Row],[CDP]],1,10),"-",RIGHT(OP[[#This Row],[Dependencia]],2),"-",MID(OP[[#This Row],[Fuente]],1,1))</f>
        <v>3825-45-N</v>
      </c>
      <c r="G1292" t="s">
        <v>3378</v>
      </c>
      <c r="H1292">
        <v>45749</v>
      </c>
      <c r="I1292">
        <v>45751.107847222222</v>
      </c>
      <c r="J1292" t="s">
        <v>51</v>
      </c>
      <c r="K1292" s="1">
        <v>4599511</v>
      </c>
      <c r="L1292" s="1">
        <v>24451</v>
      </c>
      <c r="M1292" s="1">
        <v>4575060</v>
      </c>
      <c r="N1292" t="s">
        <v>52</v>
      </c>
      <c r="O1292" t="s">
        <v>53</v>
      </c>
      <c r="P1292" t="s">
        <v>169</v>
      </c>
      <c r="Q1292">
        <v>1073708200</v>
      </c>
      <c r="R1292" t="s">
        <v>1595</v>
      </c>
      <c r="S1292" t="s">
        <v>56</v>
      </c>
      <c r="T1292" t="s">
        <v>57</v>
      </c>
      <c r="U1292" s="3" t="s">
        <v>1596</v>
      </c>
      <c r="V1292" t="s">
        <v>59</v>
      </c>
      <c r="W1292">
        <v>860002964</v>
      </c>
      <c r="X1292" t="s">
        <v>242</v>
      </c>
      <c r="Y1292">
        <v>923245</v>
      </c>
      <c r="Z1292" t="s">
        <v>403</v>
      </c>
      <c r="AA1292" t="s">
        <v>62</v>
      </c>
      <c r="AB1292" t="s">
        <v>63</v>
      </c>
      <c r="AC1292" t="s">
        <v>172</v>
      </c>
      <c r="AD1292" t="s">
        <v>173</v>
      </c>
      <c r="AE1292" t="s">
        <v>66</v>
      </c>
      <c r="AF1292" s="1">
        <v>4599511</v>
      </c>
      <c r="AG1292" s="1">
        <v>0</v>
      </c>
      <c r="AH1292" s="1">
        <v>0</v>
      </c>
      <c r="AI1292" s="1">
        <v>0</v>
      </c>
      <c r="AJ1292" t="s">
        <v>67</v>
      </c>
      <c r="AM1292" t="s">
        <v>68</v>
      </c>
      <c r="AS1292">
        <v>3825</v>
      </c>
      <c r="AT1292">
        <v>3825</v>
      </c>
      <c r="AU1292">
        <v>35525</v>
      </c>
      <c r="AV1292">
        <v>0</v>
      </c>
      <c r="AX1292">
        <v>60525</v>
      </c>
      <c r="AY1292">
        <v>96843225</v>
      </c>
      <c r="AZ1292" t="s">
        <v>70</v>
      </c>
      <c r="BA1292">
        <v>45709</v>
      </c>
      <c r="BB1292" t="s">
        <v>174</v>
      </c>
      <c r="BC1292" t="s">
        <v>1597</v>
      </c>
      <c r="BD1292" t="s">
        <v>1585</v>
      </c>
    </row>
    <row r="1293" spans="1:56" x14ac:dyDescent="0.25">
      <c r="A1293" t="str">
        <f>OP[[#This Row],[CODIGO_OP]]&amp;OP[[#This Row],[Rubro]]</f>
        <v>96843325-45-NC-3603-1300-20-20305C-3603025-02</v>
      </c>
      <c r="B1293" t="str">
        <f>OP[[#This Row],[CODIGO_CRP]]&amp;OP[[#This Row],[Rubro]]</f>
        <v>35625-45-NC-3603-1300-20-20305C-3603025-02</v>
      </c>
      <c r="C1293" t="str">
        <f>OP[[#This Row],[CODIGO_CDP]]&amp;OP[[#This Row],[Rubro]]</f>
        <v>3825-45-NC-3603-1300-20-20305C-3603025-02</v>
      </c>
      <c r="D1293" t="str">
        <f>_xlfn.CONCAT(MID(OP[[#This Row],[Numero Documento]],1,10),"-",RIGHT(OP[[#This Row],[Dependencia]],2),"-",MID(OP[[#This Row],[Fuente]],1,1))</f>
        <v>96843325-45-N</v>
      </c>
      <c r="E1293" t="str">
        <f>_xlfn.CONCAT(MID(OP[[#This Row],[Compromisos]],1,10),"-",RIGHT(OP[[#This Row],[Dependencia]],2),"-",MID(OP[[#This Row],[Fuente]],1,1))</f>
        <v>35625-45-N</v>
      </c>
      <c r="F1293" t="str">
        <f>_xlfn.CONCAT(MID(OP[[#This Row],[CDP]],1,10),"-",RIGHT(OP[[#This Row],[Dependencia]],2),"-",MID(OP[[#This Row],[Fuente]],1,1))</f>
        <v>3825-45-N</v>
      </c>
      <c r="G1293" t="s">
        <v>3379</v>
      </c>
      <c r="H1293">
        <v>45749</v>
      </c>
      <c r="I1293">
        <v>45751.11173611111</v>
      </c>
      <c r="J1293" t="s">
        <v>51</v>
      </c>
      <c r="K1293" s="1">
        <v>4599511</v>
      </c>
      <c r="L1293" s="1">
        <v>24451</v>
      </c>
      <c r="M1293" s="1">
        <v>4575060</v>
      </c>
      <c r="N1293" t="s">
        <v>52</v>
      </c>
      <c r="O1293" t="s">
        <v>53</v>
      </c>
      <c r="P1293" t="s">
        <v>169</v>
      </c>
      <c r="Q1293">
        <v>80357724</v>
      </c>
      <c r="R1293" t="s">
        <v>1599</v>
      </c>
      <c r="S1293" t="s">
        <v>56</v>
      </c>
      <c r="T1293" t="s">
        <v>57</v>
      </c>
      <c r="U1293" s="3" t="s">
        <v>1600</v>
      </c>
      <c r="V1293" t="s">
        <v>59</v>
      </c>
      <c r="W1293">
        <v>890903938</v>
      </c>
      <c r="X1293" t="s">
        <v>86</v>
      </c>
      <c r="Y1293">
        <v>923245</v>
      </c>
      <c r="Z1293" t="s">
        <v>403</v>
      </c>
      <c r="AA1293" t="s">
        <v>62</v>
      </c>
      <c r="AB1293" t="s">
        <v>63</v>
      </c>
      <c r="AC1293" t="s">
        <v>172</v>
      </c>
      <c r="AD1293" t="s">
        <v>173</v>
      </c>
      <c r="AE1293" t="s">
        <v>66</v>
      </c>
      <c r="AF1293" s="1">
        <v>4599511</v>
      </c>
      <c r="AG1293" s="1">
        <v>0</v>
      </c>
      <c r="AH1293" s="1">
        <v>0</v>
      </c>
      <c r="AI1293" s="1">
        <v>0</v>
      </c>
      <c r="AJ1293" t="s">
        <v>67</v>
      </c>
      <c r="AM1293" t="s">
        <v>68</v>
      </c>
      <c r="AS1293">
        <v>3825</v>
      </c>
      <c r="AT1293">
        <v>3825</v>
      </c>
      <c r="AU1293">
        <v>35625</v>
      </c>
      <c r="AV1293">
        <v>0</v>
      </c>
      <c r="AX1293">
        <v>60625</v>
      </c>
      <c r="AY1293">
        <v>96843325</v>
      </c>
      <c r="AZ1293" t="s">
        <v>70</v>
      </c>
      <c r="BA1293">
        <v>45709</v>
      </c>
      <c r="BB1293" t="s">
        <v>174</v>
      </c>
      <c r="BC1293" t="s">
        <v>1601</v>
      </c>
      <c r="BD1293" t="s">
        <v>1585</v>
      </c>
    </row>
    <row r="1294" spans="1:56" x14ac:dyDescent="0.25">
      <c r="A1294" t="str">
        <f>OP[[#This Row],[CODIGO_OP]]&amp;OP[[#This Row],[Rubro]]</f>
        <v>96843425-45-NC-3603-1300-20-20305C-3603025-02</v>
      </c>
      <c r="B1294" t="str">
        <f>OP[[#This Row],[CODIGO_CRP]]&amp;OP[[#This Row],[Rubro]]</f>
        <v>35725-45-NC-3603-1300-20-20305C-3603025-02</v>
      </c>
      <c r="C1294" t="str">
        <f>OP[[#This Row],[CODIGO_CDP]]&amp;OP[[#This Row],[Rubro]]</f>
        <v>3825-45-NC-3603-1300-20-20305C-3603025-02</v>
      </c>
      <c r="D1294" t="str">
        <f>_xlfn.CONCAT(MID(OP[[#This Row],[Numero Documento]],1,10),"-",RIGHT(OP[[#This Row],[Dependencia]],2),"-",MID(OP[[#This Row],[Fuente]],1,1))</f>
        <v>96843425-45-N</v>
      </c>
      <c r="E1294" t="str">
        <f>_xlfn.CONCAT(MID(OP[[#This Row],[Compromisos]],1,10),"-",RIGHT(OP[[#This Row],[Dependencia]],2),"-",MID(OP[[#This Row],[Fuente]],1,1))</f>
        <v>35725-45-N</v>
      </c>
      <c r="F1294" t="str">
        <f>_xlfn.CONCAT(MID(OP[[#This Row],[CDP]],1,10),"-",RIGHT(OP[[#This Row],[Dependencia]],2),"-",MID(OP[[#This Row],[Fuente]],1,1))</f>
        <v>3825-45-N</v>
      </c>
      <c r="G1294" t="s">
        <v>3380</v>
      </c>
      <c r="H1294">
        <v>45749</v>
      </c>
      <c r="I1294">
        <v>45751.128553240742</v>
      </c>
      <c r="J1294" t="s">
        <v>51</v>
      </c>
      <c r="K1294" s="1">
        <v>4599511</v>
      </c>
      <c r="L1294" s="1">
        <v>24451</v>
      </c>
      <c r="M1294" s="1">
        <v>4575060</v>
      </c>
      <c r="N1294" t="s">
        <v>52</v>
      </c>
      <c r="O1294" t="s">
        <v>53</v>
      </c>
      <c r="P1294" t="s">
        <v>169</v>
      </c>
      <c r="Q1294">
        <v>7167348</v>
      </c>
      <c r="R1294" t="s">
        <v>1603</v>
      </c>
      <c r="S1294" t="s">
        <v>56</v>
      </c>
      <c r="T1294" t="s">
        <v>57</v>
      </c>
      <c r="U1294" s="3" t="s">
        <v>1604</v>
      </c>
      <c r="V1294" t="s">
        <v>59</v>
      </c>
      <c r="W1294">
        <v>860034313</v>
      </c>
      <c r="X1294" t="s">
        <v>97</v>
      </c>
      <c r="Y1294">
        <v>923245</v>
      </c>
      <c r="Z1294" t="s">
        <v>403</v>
      </c>
      <c r="AA1294" t="s">
        <v>62</v>
      </c>
      <c r="AB1294" t="s">
        <v>63</v>
      </c>
      <c r="AC1294" t="s">
        <v>172</v>
      </c>
      <c r="AD1294" t="s">
        <v>173</v>
      </c>
      <c r="AE1294" t="s">
        <v>66</v>
      </c>
      <c r="AF1294" s="1">
        <v>4599511</v>
      </c>
      <c r="AG1294" s="1">
        <v>0</v>
      </c>
      <c r="AH1294" s="1">
        <v>0</v>
      </c>
      <c r="AI1294" s="1">
        <v>0</v>
      </c>
      <c r="AJ1294" t="s">
        <v>67</v>
      </c>
      <c r="AM1294" t="s">
        <v>68</v>
      </c>
      <c r="AS1294">
        <v>3825</v>
      </c>
      <c r="AT1294">
        <v>3825</v>
      </c>
      <c r="AU1294">
        <v>35725</v>
      </c>
      <c r="AV1294">
        <v>0</v>
      </c>
      <c r="AX1294">
        <v>60725</v>
      </c>
      <c r="AY1294">
        <v>96843425</v>
      </c>
      <c r="AZ1294" t="s">
        <v>70</v>
      </c>
      <c r="BA1294">
        <v>45709</v>
      </c>
      <c r="BB1294" t="s">
        <v>174</v>
      </c>
      <c r="BC1294" t="s">
        <v>1605</v>
      </c>
      <c r="BD1294" t="s">
        <v>1585</v>
      </c>
    </row>
    <row r="1295" spans="1:56" x14ac:dyDescent="0.25">
      <c r="A1295" t="str">
        <f>OP[[#This Row],[CODIGO_OP]]&amp;OP[[#This Row],[Rubro]]</f>
        <v>96843525-45-NC-3603-1300-20-20305C-3603025-02</v>
      </c>
      <c r="B1295" t="str">
        <f>OP[[#This Row],[CODIGO_CRP]]&amp;OP[[#This Row],[Rubro]]</f>
        <v>35825-45-NC-3603-1300-20-20305C-3603025-02</v>
      </c>
      <c r="C1295" t="str">
        <f>OP[[#This Row],[CODIGO_CDP]]&amp;OP[[#This Row],[Rubro]]</f>
        <v>3825-45-NC-3603-1300-20-20305C-3603025-02</v>
      </c>
      <c r="D1295" t="str">
        <f>_xlfn.CONCAT(MID(OP[[#This Row],[Numero Documento]],1,10),"-",RIGHT(OP[[#This Row],[Dependencia]],2),"-",MID(OP[[#This Row],[Fuente]],1,1))</f>
        <v>96843525-45-N</v>
      </c>
      <c r="E1295" t="str">
        <f>_xlfn.CONCAT(MID(OP[[#This Row],[Compromisos]],1,10),"-",RIGHT(OP[[#This Row],[Dependencia]],2),"-",MID(OP[[#This Row],[Fuente]],1,1))</f>
        <v>35825-45-N</v>
      </c>
      <c r="F1295" t="str">
        <f>_xlfn.CONCAT(MID(OP[[#This Row],[CDP]],1,10),"-",RIGHT(OP[[#This Row],[Dependencia]],2),"-",MID(OP[[#This Row],[Fuente]],1,1))</f>
        <v>3825-45-N</v>
      </c>
      <c r="G1295" t="s">
        <v>3381</v>
      </c>
      <c r="H1295">
        <v>45749</v>
      </c>
      <c r="I1295">
        <v>45751.11173611111</v>
      </c>
      <c r="J1295" t="s">
        <v>51</v>
      </c>
      <c r="K1295" s="1">
        <v>4599511</v>
      </c>
      <c r="L1295" s="1">
        <v>24451</v>
      </c>
      <c r="M1295" s="1">
        <v>4575060</v>
      </c>
      <c r="N1295" t="s">
        <v>52</v>
      </c>
      <c r="O1295" t="s">
        <v>53</v>
      </c>
      <c r="P1295" t="s">
        <v>169</v>
      </c>
      <c r="Q1295">
        <v>1022374983</v>
      </c>
      <c r="R1295" t="s">
        <v>1607</v>
      </c>
      <c r="S1295" t="s">
        <v>56</v>
      </c>
      <c r="T1295" t="s">
        <v>57</v>
      </c>
      <c r="U1295" s="3" t="s">
        <v>1608</v>
      </c>
      <c r="V1295" t="s">
        <v>59</v>
      </c>
      <c r="W1295">
        <v>890903938</v>
      </c>
      <c r="X1295" t="s">
        <v>86</v>
      </c>
      <c r="Y1295">
        <v>923245</v>
      </c>
      <c r="Z1295" t="s">
        <v>403</v>
      </c>
      <c r="AA1295" t="s">
        <v>62</v>
      </c>
      <c r="AB1295" t="s">
        <v>63</v>
      </c>
      <c r="AC1295" t="s">
        <v>172</v>
      </c>
      <c r="AD1295" t="s">
        <v>173</v>
      </c>
      <c r="AE1295" t="s">
        <v>66</v>
      </c>
      <c r="AF1295" s="1">
        <v>4599511</v>
      </c>
      <c r="AG1295" s="1">
        <v>0</v>
      </c>
      <c r="AH1295" s="1">
        <v>0</v>
      </c>
      <c r="AI1295" s="1">
        <v>0</v>
      </c>
      <c r="AJ1295" t="s">
        <v>67</v>
      </c>
      <c r="AM1295" t="s">
        <v>68</v>
      </c>
      <c r="AS1295">
        <v>3825</v>
      </c>
      <c r="AT1295">
        <v>3825</v>
      </c>
      <c r="AU1295">
        <v>35825</v>
      </c>
      <c r="AV1295">
        <v>0</v>
      </c>
      <c r="AX1295">
        <v>60825</v>
      </c>
      <c r="AY1295">
        <v>96843525</v>
      </c>
      <c r="AZ1295" t="s">
        <v>70</v>
      </c>
      <c r="BA1295">
        <v>45709</v>
      </c>
      <c r="BB1295" t="s">
        <v>174</v>
      </c>
      <c r="BC1295" t="s">
        <v>1609</v>
      </c>
      <c r="BD1295" t="s">
        <v>1610</v>
      </c>
    </row>
    <row r="1296" spans="1:56" x14ac:dyDescent="0.25">
      <c r="A1296" t="str">
        <f>OP[[#This Row],[CODIGO_OP]]&amp;OP[[#This Row],[Rubro]]</f>
        <v>96843725-45-NC-3603-1300-20-20305C-3603025-02</v>
      </c>
      <c r="B1296" t="str">
        <f>OP[[#This Row],[CODIGO_CRP]]&amp;OP[[#This Row],[Rubro]]</f>
        <v>36025-45-NC-3603-1300-20-20305C-3603025-02</v>
      </c>
      <c r="C1296" t="str">
        <f>OP[[#This Row],[CODIGO_CDP]]&amp;OP[[#This Row],[Rubro]]</f>
        <v>3825-45-NC-3603-1300-20-20305C-3603025-02</v>
      </c>
      <c r="D1296" t="str">
        <f>_xlfn.CONCAT(MID(OP[[#This Row],[Numero Documento]],1,10),"-",RIGHT(OP[[#This Row],[Dependencia]],2),"-",MID(OP[[#This Row],[Fuente]],1,1))</f>
        <v>96843725-45-N</v>
      </c>
      <c r="E1296" t="str">
        <f>_xlfn.CONCAT(MID(OP[[#This Row],[Compromisos]],1,10),"-",RIGHT(OP[[#This Row],[Dependencia]],2),"-",MID(OP[[#This Row],[Fuente]],1,1))</f>
        <v>36025-45-N</v>
      </c>
      <c r="F1296" t="str">
        <f>_xlfn.CONCAT(MID(OP[[#This Row],[CDP]],1,10),"-",RIGHT(OP[[#This Row],[Dependencia]],2),"-",MID(OP[[#This Row],[Fuente]],1,1))</f>
        <v>3825-45-N</v>
      </c>
      <c r="G1296" t="s">
        <v>3382</v>
      </c>
      <c r="H1296">
        <v>45749</v>
      </c>
      <c r="I1296">
        <v>45751.111921296295</v>
      </c>
      <c r="J1296" t="s">
        <v>51</v>
      </c>
      <c r="K1296" s="1">
        <v>4599511</v>
      </c>
      <c r="L1296" s="1">
        <v>24451</v>
      </c>
      <c r="M1296" s="1">
        <v>4575060</v>
      </c>
      <c r="N1296" t="s">
        <v>52</v>
      </c>
      <c r="O1296" t="s">
        <v>53</v>
      </c>
      <c r="P1296" t="s">
        <v>169</v>
      </c>
      <c r="Q1296">
        <v>79207730</v>
      </c>
      <c r="R1296" t="s">
        <v>1616</v>
      </c>
      <c r="S1296" t="s">
        <v>56</v>
      </c>
      <c r="T1296" t="s">
        <v>57</v>
      </c>
      <c r="U1296" s="3" t="s">
        <v>1617</v>
      </c>
      <c r="V1296" t="s">
        <v>59</v>
      </c>
      <c r="W1296">
        <v>890903938</v>
      </c>
      <c r="X1296" t="s">
        <v>86</v>
      </c>
      <c r="Y1296">
        <v>923245</v>
      </c>
      <c r="Z1296" t="s">
        <v>403</v>
      </c>
      <c r="AA1296" t="s">
        <v>62</v>
      </c>
      <c r="AB1296" t="s">
        <v>63</v>
      </c>
      <c r="AC1296" t="s">
        <v>172</v>
      </c>
      <c r="AD1296" t="s">
        <v>173</v>
      </c>
      <c r="AE1296" t="s">
        <v>66</v>
      </c>
      <c r="AF1296" s="1">
        <v>4599511</v>
      </c>
      <c r="AG1296" s="1">
        <v>0</v>
      </c>
      <c r="AH1296" s="1">
        <v>0</v>
      </c>
      <c r="AI1296" s="1">
        <v>0</v>
      </c>
      <c r="AJ1296" t="s">
        <v>67</v>
      </c>
      <c r="AM1296" t="s">
        <v>68</v>
      </c>
      <c r="AS1296">
        <v>3825</v>
      </c>
      <c r="AT1296">
        <v>3825</v>
      </c>
      <c r="AU1296">
        <v>36025</v>
      </c>
      <c r="AV1296">
        <v>0</v>
      </c>
      <c r="AX1296">
        <v>60925</v>
      </c>
      <c r="AY1296">
        <v>96843725</v>
      </c>
      <c r="AZ1296" t="s">
        <v>70</v>
      </c>
      <c r="BA1296">
        <v>45709</v>
      </c>
      <c r="BB1296" t="s">
        <v>174</v>
      </c>
      <c r="BC1296" t="s">
        <v>1618</v>
      </c>
      <c r="BD1296" t="s">
        <v>421</v>
      </c>
    </row>
    <row r="1297" spans="1:56" x14ac:dyDescent="0.25">
      <c r="A1297" t="str">
        <f>OP[[#This Row],[CODIGO_OP]]&amp;OP[[#This Row],[Rubro]]</f>
        <v>96843825-45-NC-3603-1300-20-20305C-3603025-02</v>
      </c>
      <c r="B1297" t="str">
        <f>OP[[#This Row],[CODIGO_CRP]]&amp;OP[[#This Row],[Rubro]]</f>
        <v>36125-45-NC-3603-1300-20-20305C-3603025-02</v>
      </c>
      <c r="C1297" t="str">
        <f>OP[[#This Row],[CODIGO_CDP]]&amp;OP[[#This Row],[Rubro]]</f>
        <v>3825-45-NC-3603-1300-20-20305C-3603025-02</v>
      </c>
      <c r="D1297" t="str">
        <f>_xlfn.CONCAT(MID(OP[[#This Row],[Numero Documento]],1,10),"-",RIGHT(OP[[#This Row],[Dependencia]],2),"-",MID(OP[[#This Row],[Fuente]],1,1))</f>
        <v>96843825-45-N</v>
      </c>
      <c r="E1297" t="str">
        <f>_xlfn.CONCAT(MID(OP[[#This Row],[Compromisos]],1,10),"-",RIGHT(OP[[#This Row],[Dependencia]],2),"-",MID(OP[[#This Row],[Fuente]],1,1))</f>
        <v>36125-45-N</v>
      </c>
      <c r="F1297" t="str">
        <f>_xlfn.CONCAT(MID(OP[[#This Row],[CDP]],1,10),"-",RIGHT(OP[[#This Row],[Dependencia]],2),"-",MID(OP[[#This Row],[Fuente]],1,1))</f>
        <v>3825-45-N</v>
      </c>
      <c r="G1297" t="s">
        <v>3383</v>
      </c>
      <c r="H1297">
        <v>45749</v>
      </c>
      <c r="I1297">
        <v>45751.111585648148</v>
      </c>
      <c r="J1297" t="s">
        <v>51</v>
      </c>
      <c r="K1297" s="1">
        <v>4599511</v>
      </c>
      <c r="L1297" s="1">
        <v>24451</v>
      </c>
      <c r="M1297" s="1">
        <v>4575060</v>
      </c>
      <c r="N1297" t="s">
        <v>52</v>
      </c>
      <c r="O1297" t="s">
        <v>53</v>
      </c>
      <c r="P1297" t="s">
        <v>169</v>
      </c>
      <c r="Q1297">
        <v>53890046</v>
      </c>
      <c r="R1297" t="s">
        <v>1620</v>
      </c>
      <c r="S1297" t="s">
        <v>56</v>
      </c>
      <c r="T1297" t="s">
        <v>57</v>
      </c>
      <c r="U1297" s="3" t="s">
        <v>1621</v>
      </c>
      <c r="V1297" t="s">
        <v>59</v>
      </c>
      <c r="W1297">
        <v>890903938</v>
      </c>
      <c r="X1297" t="s">
        <v>86</v>
      </c>
      <c r="Y1297">
        <v>923245</v>
      </c>
      <c r="Z1297" t="s">
        <v>403</v>
      </c>
      <c r="AA1297" t="s">
        <v>62</v>
      </c>
      <c r="AB1297" t="s">
        <v>63</v>
      </c>
      <c r="AC1297" t="s">
        <v>172</v>
      </c>
      <c r="AD1297" t="s">
        <v>173</v>
      </c>
      <c r="AE1297" t="s">
        <v>66</v>
      </c>
      <c r="AF1297" s="1">
        <v>4599511</v>
      </c>
      <c r="AG1297" s="1">
        <v>0</v>
      </c>
      <c r="AH1297" s="1">
        <v>0</v>
      </c>
      <c r="AI1297" s="1">
        <v>0</v>
      </c>
      <c r="AJ1297" t="s">
        <v>67</v>
      </c>
      <c r="AM1297" t="s">
        <v>68</v>
      </c>
      <c r="AS1297">
        <v>3825</v>
      </c>
      <c r="AT1297">
        <v>3825</v>
      </c>
      <c r="AU1297">
        <v>36125</v>
      </c>
      <c r="AV1297">
        <v>0</v>
      </c>
      <c r="AX1297">
        <v>61025</v>
      </c>
      <c r="AY1297">
        <v>96843825</v>
      </c>
      <c r="AZ1297" t="s">
        <v>70</v>
      </c>
      <c r="BA1297">
        <v>45709</v>
      </c>
      <c r="BB1297" t="s">
        <v>174</v>
      </c>
      <c r="BC1297" t="s">
        <v>1622</v>
      </c>
      <c r="BD1297" t="s">
        <v>421</v>
      </c>
    </row>
    <row r="1298" spans="1:56" x14ac:dyDescent="0.25">
      <c r="A1298" t="str">
        <f>OP[[#This Row],[CODIGO_OP]]&amp;OP[[#This Row],[Rubro]]</f>
        <v>96844025-45-NC-3603-1300-20-20305C-3603025-02</v>
      </c>
      <c r="B1298" t="str">
        <f>OP[[#This Row],[CODIGO_CRP]]&amp;OP[[#This Row],[Rubro]]</f>
        <v>36225-45-NC-3603-1300-20-20305C-3603025-02</v>
      </c>
      <c r="C1298" t="str">
        <f>OP[[#This Row],[CODIGO_CDP]]&amp;OP[[#This Row],[Rubro]]</f>
        <v>3825-45-NC-3603-1300-20-20305C-3603025-02</v>
      </c>
      <c r="D1298" t="str">
        <f>_xlfn.CONCAT(MID(OP[[#This Row],[Numero Documento]],1,10),"-",RIGHT(OP[[#This Row],[Dependencia]],2),"-",MID(OP[[#This Row],[Fuente]],1,1))</f>
        <v>96844025-45-N</v>
      </c>
      <c r="E1298" t="str">
        <f>_xlfn.CONCAT(MID(OP[[#This Row],[Compromisos]],1,10),"-",RIGHT(OP[[#This Row],[Dependencia]],2),"-",MID(OP[[#This Row],[Fuente]],1,1))</f>
        <v>36225-45-N</v>
      </c>
      <c r="F1298" t="str">
        <f>_xlfn.CONCAT(MID(OP[[#This Row],[CDP]],1,10),"-",RIGHT(OP[[#This Row],[Dependencia]],2),"-",MID(OP[[#This Row],[Fuente]],1,1))</f>
        <v>3825-45-N</v>
      </c>
      <c r="G1298" t="s">
        <v>3384</v>
      </c>
      <c r="H1298">
        <v>45749</v>
      </c>
      <c r="I1298">
        <v>45751.107870370368</v>
      </c>
      <c r="J1298" t="s">
        <v>51</v>
      </c>
      <c r="K1298" s="1">
        <v>4599511</v>
      </c>
      <c r="L1298" s="1">
        <v>24451</v>
      </c>
      <c r="M1298" s="1">
        <v>4575060</v>
      </c>
      <c r="N1298" t="s">
        <v>52</v>
      </c>
      <c r="O1298" t="s">
        <v>53</v>
      </c>
      <c r="P1298" t="s">
        <v>169</v>
      </c>
      <c r="Q1298">
        <v>79217310</v>
      </c>
      <c r="R1298" t="s">
        <v>1624</v>
      </c>
      <c r="S1298" t="s">
        <v>56</v>
      </c>
      <c r="T1298" t="s">
        <v>57</v>
      </c>
      <c r="U1298" s="3" t="s">
        <v>1625</v>
      </c>
      <c r="V1298" t="s">
        <v>59</v>
      </c>
      <c r="W1298">
        <v>860002964</v>
      </c>
      <c r="X1298" t="s">
        <v>242</v>
      </c>
      <c r="Y1298">
        <v>923245</v>
      </c>
      <c r="Z1298" t="s">
        <v>403</v>
      </c>
      <c r="AA1298" t="s">
        <v>62</v>
      </c>
      <c r="AB1298" t="s">
        <v>63</v>
      </c>
      <c r="AC1298" t="s">
        <v>172</v>
      </c>
      <c r="AD1298" t="s">
        <v>173</v>
      </c>
      <c r="AE1298" t="s">
        <v>66</v>
      </c>
      <c r="AF1298" s="1">
        <v>4599511</v>
      </c>
      <c r="AG1298" s="1">
        <v>0</v>
      </c>
      <c r="AH1298" s="1">
        <v>0</v>
      </c>
      <c r="AI1298" s="1">
        <v>0</v>
      </c>
      <c r="AJ1298" t="s">
        <v>67</v>
      </c>
      <c r="AM1298" t="s">
        <v>68</v>
      </c>
      <c r="AS1298">
        <v>3825</v>
      </c>
      <c r="AT1298">
        <v>3825</v>
      </c>
      <c r="AU1298">
        <v>36225</v>
      </c>
      <c r="AV1298">
        <v>0</v>
      </c>
      <c r="AX1298">
        <v>61125</v>
      </c>
      <c r="AY1298">
        <v>96844025</v>
      </c>
      <c r="AZ1298" t="s">
        <v>70</v>
      </c>
      <c r="BA1298">
        <v>45709</v>
      </c>
      <c r="BB1298" t="s">
        <v>174</v>
      </c>
      <c r="BC1298" t="s">
        <v>1626</v>
      </c>
      <c r="BD1298" t="s">
        <v>1627</v>
      </c>
    </row>
    <row r="1299" spans="1:56" x14ac:dyDescent="0.25">
      <c r="A1299" t="str">
        <f>OP[[#This Row],[CODIGO_OP]]&amp;OP[[#This Row],[Rubro]]</f>
        <v>96844125-45-NC-3603-1300-20-20305C-3603025-02</v>
      </c>
      <c r="B1299" t="str">
        <f>OP[[#This Row],[CODIGO_CRP]]&amp;OP[[#This Row],[Rubro]]</f>
        <v>36325-45-NC-3603-1300-20-20305C-3603025-02</v>
      </c>
      <c r="C1299" t="str">
        <f>OP[[#This Row],[CODIGO_CDP]]&amp;OP[[#This Row],[Rubro]]</f>
        <v>3825-45-NC-3603-1300-20-20305C-3603025-02</v>
      </c>
      <c r="D1299" t="str">
        <f>_xlfn.CONCAT(MID(OP[[#This Row],[Numero Documento]],1,10),"-",RIGHT(OP[[#This Row],[Dependencia]],2),"-",MID(OP[[#This Row],[Fuente]],1,1))</f>
        <v>96844125-45-N</v>
      </c>
      <c r="E1299" t="str">
        <f>_xlfn.CONCAT(MID(OP[[#This Row],[Compromisos]],1,10),"-",RIGHT(OP[[#This Row],[Dependencia]],2),"-",MID(OP[[#This Row],[Fuente]],1,1))</f>
        <v>36325-45-N</v>
      </c>
      <c r="F1299" t="str">
        <f>_xlfn.CONCAT(MID(OP[[#This Row],[CDP]],1,10),"-",RIGHT(OP[[#This Row],[Dependencia]],2),"-",MID(OP[[#This Row],[Fuente]],1,1))</f>
        <v>3825-45-N</v>
      </c>
      <c r="G1299" t="s">
        <v>3385</v>
      </c>
      <c r="H1299">
        <v>45749</v>
      </c>
      <c r="I1299">
        <v>45751.121562499997</v>
      </c>
      <c r="J1299" t="s">
        <v>51</v>
      </c>
      <c r="K1299" s="1">
        <v>4599511</v>
      </c>
      <c r="L1299" s="1">
        <v>26217</v>
      </c>
      <c r="M1299" s="1">
        <v>4573294</v>
      </c>
      <c r="N1299" t="s">
        <v>52</v>
      </c>
      <c r="O1299" t="s">
        <v>53</v>
      </c>
      <c r="P1299" t="s">
        <v>169</v>
      </c>
      <c r="Q1299">
        <v>49729347</v>
      </c>
      <c r="R1299" t="s">
        <v>1629</v>
      </c>
      <c r="S1299" t="s">
        <v>56</v>
      </c>
      <c r="T1299" t="s">
        <v>57</v>
      </c>
      <c r="U1299" s="3" t="s">
        <v>1630</v>
      </c>
      <c r="V1299" t="s">
        <v>59</v>
      </c>
      <c r="W1299">
        <v>860034594</v>
      </c>
      <c r="X1299" t="s">
        <v>195</v>
      </c>
      <c r="Y1299">
        <v>923245</v>
      </c>
      <c r="Z1299" t="s">
        <v>403</v>
      </c>
      <c r="AA1299" t="s">
        <v>62</v>
      </c>
      <c r="AB1299" t="s">
        <v>63</v>
      </c>
      <c r="AC1299" t="s">
        <v>172</v>
      </c>
      <c r="AD1299" t="s">
        <v>173</v>
      </c>
      <c r="AE1299" t="s">
        <v>66</v>
      </c>
      <c r="AF1299" s="1">
        <v>4599511</v>
      </c>
      <c r="AG1299" s="1">
        <v>0</v>
      </c>
      <c r="AH1299" s="1">
        <v>0</v>
      </c>
      <c r="AI1299" s="1">
        <v>0</v>
      </c>
      <c r="AJ1299" t="s">
        <v>67</v>
      </c>
      <c r="AM1299" t="s">
        <v>68</v>
      </c>
      <c r="AS1299">
        <v>3825</v>
      </c>
      <c r="AT1299">
        <v>3825</v>
      </c>
      <c r="AU1299">
        <v>36325</v>
      </c>
      <c r="AV1299">
        <v>0</v>
      </c>
      <c r="AX1299">
        <v>61225</v>
      </c>
      <c r="AY1299">
        <v>96844125</v>
      </c>
      <c r="AZ1299" t="s">
        <v>70</v>
      </c>
      <c r="BA1299">
        <v>45709</v>
      </c>
      <c r="BB1299" t="s">
        <v>174</v>
      </c>
      <c r="BC1299" t="s">
        <v>1631</v>
      </c>
      <c r="BD1299" t="s">
        <v>421</v>
      </c>
    </row>
    <row r="1300" spans="1:56" x14ac:dyDescent="0.25">
      <c r="A1300" t="str">
        <f>OP[[#This Row],[CODIGO_OP]]&amp;OP[[#This Row],[Rubro]]</f>
        <v>96844225-18-PC-3603-1300-20-20305C-3603025-02</v>
      </c>
      <c r="B1300" t="str">
        <f>OP[[#This Row],[CODIGO_CRP]]&amp;OP[[#This Row],[Rubro]]</f>
        <v>36825-18-PC-3603-1300-20-20305C-3603025-02</v>
      </c>
      <c r="C1300" t="str">
        <f>OP[[#This Row],[CODIGO_CDP]]&amp;OP[[#This Row],[Rubro]]</f>
        <v>2825-18-PC-3603-1300-20-20305C-3603025-02</v>
      </c>
      <c r="D1300" t="str">
        <f>_xlfn.CONCAT(MID(OP[[#This Row],[Numero Documento]],1,10),"-",RIGHT(OP[[#This Row],[Dependencia]],2),"-",MID(OP[[#This Row],[Fuente]],1,1))</f>
        <v>96844225-18-P</v>
      </c>
      <c r="E1300" t="str">
        <f>_xlfn.CONCAT(MID(OP[[#This Row],[Compromisos]],1,10),"-",RIGHT(OP[[#This Row],[Dependencia]],2),"-",MID(OP[[#This Row],[Fuente]],1,1))</f>
        <v>36825-18-P</v>
      </c>
      <c r="F1300" t="str">
        <f>_xlfn.CONCAT(MID(OP[[#This Row],[CDP]],1,10),"-",RIGHT(OP[[#This Row],[Dependencia]],2),"-",MID(OP[[#This Row],[Fuente]],1,1))</f>
        <v>2825-18-P</v>
      </c>
      <c r="G1300" t="s">
        <v>3386</v>
      </c>
      <c r="H1300">
        <v>45749</v>
      </c>
      <c r="I1300">
        <v>45751.127951388888</v>
      </c>
      <c r="J1300" t="s">
        <v>51</v>
      </c>
      <c r="K1300" s="1">
        <v>4599511</v>
      </c>
      <c r="L1300" s="1">
        <v>24451</v>
      </c>
      <c r="M1300" s="1">
        <v>4575060</v>
      </c>
      <c r="N1300" t="s">
        <v>52</v>
      </c>
      <c r="O1300" t="s">
        <v>53</v>
      </c>
      <c r="P1300" t="s">
        <v>169</v>
      </c>
      <c r="Q1300">
        <v>1016100841</v>
      </c>
      <c r="R1300" t="s">
        <v>1649</v>
      </c>
      <c r="S1300" t="s">
        <v>56</v>
      </c>
      <c r="T1300" t="s">
        <v>57</v>
      </c>
      <c r="U1300" s="3" t="s">
        <v>1650</v>
      </c>
      <c r="V1300" t="s">
        <v>59</v>
      </c>
      <c r="W1300">
        <v>860034313</v>
      </c>
      <c r="X1300" t="s">
        <v>97</v>
      </c>
      <c r="Y1300">
        <v>923218</v>
      </c>
      <c r="Z1300" t="s">
        <v>1651</v>
      </c>
      <c r="AA1300" t="s">
        <v>62</v>
      </c>
      <c r="AB1300" t="s">
        <v>63</v>
      </c>
      <c r="AC1300" t="s">
        <v>64</v>
      </c>
      <c r="AD1300" t="s">
        <v>1652</v>
      </c>
      <c r="AE1300" t="s">
        <v>66</v>
      </c>
      <c r="AF1300" s="1">
        <v>4599511</v>
      </c>
      <c r="AG1300" s="1">
        <v>0</v>
      </c>
      <c r="AH1300" s="1">
        <v>0</v>
      </c>
      <c r="AI1300" s="1">
        <v>0</v>
      </c>
      <c r="AJ1300" t="s">
        <v>67</v>
      </c>
      <c r="AM1300" t="s">
        <v>68</v>
      </c>
      <c r="AS1300">
        <v>2825</v>
      </c>
      <c r="AT1300">
        <v>2825</v>
      </c>
      <c r="AU1300">
        <v>36825</v>
      </c>
      <c r="AV1300">
        <v>0</v>
      </c>
      <c r="AX1300">
        <v>61325</v>
      </c>
      <c r="AY1300">
        <v>96844225</v>
      </c>
      <c r="AZ1300" t="s">
        <v>70</v>
      </c>
      <c r="BA1300">
        <v>45709</v>
      </c>
      <c r="BB1300" t="s">
        <v>174</v>
      </c>
      <c r="BC1300" t="s">
        <v>1653</v>
      </c>
      <c r="BD1300" t="s">
        <v>1005</v>
      </c>
    </row>
    <row r="1301" spans="1:56" x14ac:dyDescent="0.25">
      <c r="A1301" t="str">
        <f>OP[[#This Row],[CODIGO_OP]]&amp;OP[[#This Row],[Rubro]]</f>
        <v>96844325-45-NC-3603-1300-20-20305C-3603025-02</v>
      </c>
      <c r="B1301" t="str">
        <f>OP[[#This Row],[CODIGO_CRP]]&amp;OP[[#This Row],[Rubro]]</f>
        <v>36925-45-NC-3603-1300-20-20305C-3603025-02</v>
      </c>
      <c r="C1301" t="str">
        <f>OP[[#This Row],[CODIGO_CDP]]&amp;OP[[#This Row],[Rubro]]</f>
        <v>3825-45-NC-3603-1300-20-20305C-3603025-02</v>
      </c>
      <c r="D1301" t="str">
        <f>_xlfn.CONCAT(MID(OP[[#This Row],[Numero Documento]],1,10),"-",RIGHT(OP[[#This Row],[Dependencia]],2),"-",MID(OP[[#This Row],[Fuente]],1,1))</f>
        <v>96844325-45-N</v>
      </c>
      <c r="E1301" t="str">
        <f>_xlfn.CONCAT(MID(OP[[#This Row],[Compromisos]],1,10),"-",RIGHT(OP[[#This Row],[Dependencia]],2),"-",MID(OP[[#This Row],[Fuente]],1,1))</f>
        <v>36925-45-N</v>
      </c>
      <c r="F1301" t="str">
        <f>_xlfn.CONCAT(MID(OP[[#This Row],[CDP]],1,10),"-",RIGHT(OP[[#This Row],[Dependencia]],2),"-",MID(OP[[#This Row],[Fuente]],1,1))</f>
        <v>3825-45-N</v>
      </c>
      <c r="G1301" t="s">
        <v>3387</v>
      </c>
      <c r="H1301">
        <v>45749</v>
      </c>
      <c r="I1301">
        <v>45751.128171296295</v>
      </c>
      <c r="J1301" t="s">
        <v>51</v>
      </c>
      <c r="K1301" s="1">
        <v>4599511</v>
      </c>
      <c r="L1301" s="1">
        <v>24451</v>
      </c>
      <c r="M1301" s="1">
        <v>4575060</v>
      </c>
      <c r="N1301" t="s">
        <v>52</v>
      </c>
      <c r="O1301" t="s">
        <v>53</v>
      </c>
      <c r="P1301" t="s">
        <v>169</v>
      </c>
      <c r="Q1301">
        <v>1013615808</v>
      </c>
      <c r="R1301" t="s">
        <v>1655</v>
      </c>
      <c r="S1301" t="s">
        <v>56</v>
      </c>
      <c r="T1301" t="s">
        <v>57</v>
      </c>
      <c r="U1301" s="3" t="s">
        <v>1656</v>
      </c>
      <c r="V1301" t="s">
        <v>59</v>
      </c>
      <c r="W1301">
        <v>860034313</v>
      </c>
      <c r="X1301" t="s">
        <v>97</v>
      </c>
      <c r="Y1301">
        <v>923245</v>
      </c>
      <c r="Z1301" t="s">
        <v>403</v>
      </c>
      <c r="AA1301" t="s">
        <v>62</v>
      </c>
      <c r="AB1301" t="s">
        <v>63</v>
      </c>
      <c r="AC1301" t="s">
        <v>172</v>
      </c>
      <c r="AD1301" t="s">
        <v>173</v>
      </c>
      <c r="AE1301" t="s">
        <v>66</v>
      </c>
      <c r="AF1301" s="1">
        <v>4599511</v>
      </c>
      <c r="AG1301" s="1">
        <v>0</v>
      </c>
      <c r="AH1301" s="1">
        <v>0</v>
      </c>
      <c r="AI1301" s="1">
        <v>0</v>
      </c>
      <c r="AJ1301" t="s">
        <v>67</v>
      </c>
      <c r="AM1301" t="s">
        <v>68</v>
      </c>
      <c r="AS1301">
        <v>3825</v>
      </c>
      <c r="AT1301">
        <v>3825</v>
      </c>
      <c r="AU1301">
        <v>36925</v>
      </c>
      <c r="AV1301">
        <v>0</v>
      </c>
      <c r="AX1301">
        <v>61425</v>
      </c>
      <c r="AY1301">
        <v>96844325</v>
      </c>
      <c r="AZ1301" t="s">
        <v>70</v>
      </c>
      <c r="BA1301">
        <v>45709</v>
      </c>
      <c r="BB1301" t="s">
        <v>174</v>
      </c>
      <c r="BC1301" t="s">
        <v>1657</v>
      </c>
      <c r="BD1301" t="s">
        <v>421</v>
      </c>
    </row>
    <row r="1302" spans="1:56" x14ac:dyDescent="0.25">
      <c r="A1302" t="str">
        <f>OP[[#This Row],[CODIGO_OP]]&amp;OP[[#This Row],[Rubro]]</f>
        <v>96844425-45-NC-3603-1300-20-20305C-3603025-02</v>
      </c>
      <c r="B1302" t="str">
        <f>OP[[#This Row],[CODIGO_CRP]]&amp;OP[[#This Row],[Rubro]]</f>
        <v>37025-45-NC-3603-1300-20-20305C-3603025-02</v>
      </c>
      <c r="C1302" t="str">
        <f>OP[[#This Row],[CODIGO_CDP]]&amp;OP[[#This Row],[Rubro]]</f>
        <v>3825-45-NC-3603-1300-20-20305C-3603025-02</v>
      </c>
      <c r="D1302" t="str">
        <f>_xlfn.CONCAT(MID(OP[[#This Row],[Numero Documento]],1,10),"-",RIGHT(OP[[#This Row],[Dependencia]],2),"-",MID(OP[[#This Row],[Fuente]],1,1))</f>
        <v>96844425-45-N</v>
      </c>
      <c r="E1302" t="str">
        <f>_xlfn.CONCAT(MID(OP[[#This Row],[Compromisos]],1,10),"-",RIGHT(OP[[#This Row],[Dependencia]],2),"-",MID(OP[[#This Row],[Fuente]],1,1))</f>
        <v>37025-45-N</v>
      </c>
      <c r="F1302" t="str">
        <f>_xlfn.CONCAT(MID(OP[[#This Row],[CDP]],1,10),"-",RIGHT(OP[[#This Row],[Dependencia]],2),"-",MID(OP[[#This Row],[Fuente]],1,1))</f>
        <v>3825-45-N</v>
      </c>
      <c r="G1302" t="s">
        <v>3388</v>
      </c>
      <c r="H1302">
        <v>45749</v>
      </c>
      <c r="I1302">
        <v>45751.148587962962</v>
      </c>
      <c r="J1302" t="s">
        <v>51</v>
      </c>
      <c r="K1302" s="1">
        <v>3555872</v>
      </c>
      <c r="L1302" s="1">
        <v>18900</v>
      </c>
      <c r="M1302" s="1">
        <v>3536972</v>
      </c>
      <c r="N1302" t="s">
        <v>52</v>
      </c>
      <c r="O1302" t="s">
        <v>53</v>
      </c>
      <c r="P1302" t="s">
        <v>169</v>
      </c>
      <c r="Q1302">
        <v>36181189</v>
      </c>
      <c r="R1302" t="s">
        <v>1659</v>
      </c>
      <c r="S1302" t="s">
        <v>56</v>
      </c>
      <c r="T1302" t="s">
        <v>57</v>
      </c>
      <c r="U1302" s="3" t="s">
        <v>1660</v>
      </c>
      <c r="V1302" t="s">
        <v>59</v>
      </c>
      <c r="W1302">
        <v>860050750</v>
      </c>
      <c r="X1302" t="s">
        <v>60</v>
      </c>
      <c r="Y1302">
        <v>923245</v>
      </c>
      <c r="Z1302" t="s">
        <v>403</v>
      </c>
      <c r="AA1302" t="s">
        <v>62</v>
      </c>
      <c r="AB1302" t="s">
        <v>63</v>
      </c>
      <c r="AC1302" t="s">
        <v>172</v>
      </c>
      <c r="AD1302" t="s">
        <v>173</v>
      </c>
      <c r="AE1302" t="s">
        <v>66</v>
      </c>
      <c r="AF1302" s="1">
        <v>3555872</v>
      </c>
      <c r="AG1302" s="1">
        <v>0</v>
      </c>
      <c r="AH1302" s="1">
        <v>0</v>
      </c>
      <c r="AI1302" s="1">
        <v>0</v>
      </c>
      <c r="AJ1302" t="s">
        <v>67</v>
      </c>
      <c r="AM1302" t="s">
        <v>68</v>
      </c>
      <c r="AS1302">
        <v>3825</v>
      </c>
      <c r="AT1302">
        <v>3825</v>
      </c>
      <c r="AU1302">
        <v>37025</v>
      </c>
      <c r="AV1302">
        <v>0</v>
      </c>
      <c r="AX1302">
        <v>61525</v>
      </c>
      <c r="AY1302">
        <v>96844425</v>
      </c>
      <c r="AZ1302" t="s">
        <v>70</v>
      </c>
      <c r="BA1302">
        <v>45709</v>
      </c>
      <c r="BB1302" t="s">
        <v>174</v>
      </c>
      <c r="BC1302" t="s">
        <v>1661</v>
      </c>
      <c r="BD1302" t="s">
        <v>421</v>
      </c>
    </row>
    <row r="1303" spans="1:56" x14ac:dyDescent="0.25">
      <c r="A1303" t="str">
        <f>OP[[#This Row],[CODIGO_OP]]&amp;OP[[#This Row],[Rubro]]</f>
        <v>96844525-45-NC-3603-1300-20-20305C-3603025-02</v>
      </c>
      <c r="B1303" t="str">
        <f>OP[[#This Row],[CODIGO_CRP]]&amp;OP[[#This Row],[Rubro]]</f>
        <v>37125-45-NC-3603-1300-20-20305C-3603025-02</v>
      </c>
      <c r="C1303" t="str">
        <f>OP[[#This Row],[CODIGO_CDP]]&amp;OP[[#This Row],[Rubro]]</f>
        <v>3825-45-NC-3603-1300-20-20305C-3603025-02</v>
      </c>
      <c r="D1303" t="str">
        <f>_xlfn.CONCAT(MID(OP[[#This Row],[Numero Documento]],1,10),"-",RIGHT(OP[[#This Row],[Dependencia]],2),"-",MID(OP[[#This Row],[Fuente]],1,1))</f>
        <v>96844525-45-N</v>
      </c>
      <c r="E1303" t="str">
        <f>_xlfn.CONCAT(MID(OP[[#This Row],[Compromisos]],1,10),"-",RIGHT(OP[[#This Row],[Dependencia]],2),"-",MID(OP[[#This Row],[Fuente]],1,1))</f>
        <v>37125-45-N</v>
      </c>
      <c r="F1303" t="str">
        <f>_xlfn.CONCAT(MID(OP[[#This Row],[CDP]],1,10),"-",RIGHT(OP[[#This Row],[Dependencia]],2),"-",MID(OP[[#This Row],[Fuente]],1,1))</f>
        <v>3825-45-N</v>
      </c>
      <c r="G1303" t="s">
        <v>3389</v>
      </c>
      <c r="H1303">
        <v>45749</v>
      </c>
      <c r="I1303">
        <v>45751.119432870371</v>
      </c>
      <c r="J1303" t="s">
        <v>51</v>
      </c>
      <c r="K1303" s="1">
        <v>4599511</v>
      </c>
      <c r="L1303" s="1">
        <v>24451</v>
      </c>
      <c r="M1303" s="1">
        <v>4575060</v>
      </c>
      <c r="N1303" t="s">
        <v>52</v>
      </c>
      <c r="O1303" t="s">
        <v>53</v>
      </c>
      <c r="P1303" t="s">
        <v>169</v>
      </c>
      <c r="Q1303">
        <v>51976419</v>
      </c>
      <c r="R1303" t="s">
        <v>1663</v>
      </c>
      <c r="S1303" t="s">
        <v>56</v>
      </c>
      <c r="T1303" t="s">
        <v>57</v>
      </c>
      <c r="U1303" s="3" t="s">
        <v>1664</v>
      </c>
      <c r="V1303" t="s">
        <v>59</v>
      </c>
      <c r="W1303">
        <v>860003020</v>
      </c>
      <c r="X1303" t="s">
        <v>212</v>
      </c>
      <c r="Y1303">
        <v>923245</v>
      </c>
      <c r="Z1303" t="s">
        <v>403</v>
      </c>
      <c r="AA1303" t="s">
        <v>62</v>
      </c>
      <c r="AB1303" t="s">
        <v>63</v>
      </c>
      <c r="AC1303" t="s">
        <v>172</v>
      </c>
      <c r="AD1303" t="s">
        <v>173</v>
      </c>
      <c r="AE1303" t="s">
        <v>66</v>
      </c>
      <c r="AF1303" s="1">
        <v>4599511</v>
      </c>
      <c r="AG1303" s="1">
        <v>0</v>
      </c>
      <c r="AH1303" s="1">
        <v>0</v>
      </c>
      <c r="AI1303" s="1">
        <v>0</v>
      </c>
      <c r="AJ1303" t="s">
        <v>67</v>
      </c>
      <c r="AM1303" t="s">
        <v>68</v>
      </c>
      <c r="AS1303">
        <v>3825</v>
      </c>
      <c r="AT1303">
        <v>3825</v>
      </c>
      <c r="AU1303">
        <v>37125</v>
      </c>
      <c r="AV1303">
        <v>0</v>
      </c>
      <c r="AX1303">
        <v>61625</v>
      </c>
      <c r="AY1303">
        <v>96844525</v>
      </c>
      <c r="AZ1303" t="s">
        <v>70</v>
      </c>
      <c r="BA1303">
        <v>45709</v>
      </c>
      <c r="BB1303" t="s">
        <v>174</v>
      </c>
      <c r="BC1303" t="s">
        <v>1665</v>
      </c>
      <c r="BD1303" t="s">
        <v>421</v>
      </c>
    </row>
    <row r="1304" spans="1:56" x14ac:dyDescent="0.25">
      <c r="A1304" t="str">
        <f>OP[[#This Row],[CODIGO_OP]]&amp;OP[[#This Row],[Rubro]]</f>
        <v>96844625-45-NC-3603-1300-20-20305C-3603025-02</v>
      </c>
      <c r="B1304" t="str">
        <f>OP[[#This Row],[CODIGO_CRP]]&amp;OP[[#This Row],[Rubro]]</f>
        <v>37225-45-NC-3603-1300-20-20305C-3603025-02</v>
      </c>
      <c r="C1304" t="str">
        <f>OP[[#This Row],[CODIGO_CDP]]&amp;OP[[#This Row],[Rubro]]</f>
        <v>3825-45-NC-3603-1300-20-20305C-3603025-02</v>
      </c>
      <c r="D1304" t="str">
        <f>_xlfn.CONCAT(MID(OP[[#This Row],[Numero Documento]],1,10),"-",RIGHT(OP[[#This Row],[Dependencia]],2),"-",MID(OP[[#This Row],[Fuente]],1,1))</f>
        <v>96844625-45-N</v>
      </c>
      <c r="E1304" t="str">
        <f>_xlfn.CONCAT(MID(OP[[#This Row],[Compromisos]],1,10),"-",RIGHT(OP[[#This Row],[Dependencia]],2),"-",MID(OP[[#This Row],[Fuente]],1,1))</f>
        <v>37225-45-N</v>
      </c>
      <c r="F1304" t="str">
        <f>_xlfn.CONCAT(MID(OP[[#This Row],[CDP]],1,10),"-",RIGHT(OP[[#This Row],[Dependencia]],2),"-",MID(OP[[#This Row],[Fuente]],1,1))</f>
        <v>3825-45-N</v>
      </c>
      <c r="G1304" t="s">
        <v>3390</v>
      </c>
      <c r="H1304">
        <v>45749</v>
      </c>
      <c r="I1304">
        <v>45751.125532407408</v>
      </c>
      <c r="J1304" t="s">
        <v>51</v>
      </c>
      <c r="K1304" s="1">
        <v>4599511</v>
      </c>
      <c r="L1304" s="1">
        <v>30074</v>
      </c>
      <c r="M1304" s="1">
        <v>4569437</v>
      </c>
      <c r="N1304" t="s">
        <v>52</v>
      </c>
      <c r="O1304" t="s">
        <v>53</v>
      </c>
      <c r="P1304" t="s">
        <v>169</v>
      </c>
      <c r="Q1304">
        <v>1001277409</v>
      </c>
      <c r="R1304" t="s">
        <v>1667</v>
      </c>
      <c r="S1304" t="s">
        <v>56</v>
      </c>
      <c r="T1304" t="s">
        <v>57</v>
      </c>
      <c r="U1304" s="3" t="s">
        <v>1668</v>
      </c>
      <c r="V1304" t="s">
        <v>59</v>
      </c>
      <c r="W1304">
        <v>860035827</v>
      </c>
      <c r="X1304" t="s">
        <v>378</v>
      </c>
      <c r="Y1304">
        <v>923245</v>
      </c>
      <c r="Z1304" t="s">
        <v>403</v>
      </c>
      <c r="AA1304" t="s">
        <v>62</v>
      </c>
      <c r="AB1304" t="s">
        <v>63</v>
      </c>
      <c r="AC1304" t="s">
        <v>172</v>
      </c>
      <c r="AD1304" t="s">
        <v>173</v>
      </c>
      <c r="AE1304" t="s">
        <v>66</v>
      </c>
      <c r="AF1304" s="1">
        <v>4599511</v>
      </c>
      <c r="AG1304" s="1">
        <v>0</v>
      </c>
      <c r="AH1304" s="1">
        <v>0</v>
      </c>
      <c r="AI1304" s="1">
        <v>0</v>
      </c>
      <c r="AJ1304" t="s">
        <v>67</v>
      </c>
      <c r="AM1304" t="s">
        <v>68</v>
      </c>
      <c r="AS1304">
        <v>3825</v>
      </c>
      <c r="AT1304">
        <v>3825</v>
      </c>
      <c r="AU1304">
        <v>37225</v>
      </c>
      <c r="AV1304">
        <v>0</v>
      </c>
      <c r="AX1304">
        <v>61725</v>
      </c>
      <c r="AY1304">
        <v>96844625</v>
      </c>
      <c r="AZ1304" t="s">
        <v>70</v>
      </c>
      <c r="BA1304">
        <v>45709</v>
      </c>
      <c r="BB1304" t="s">
        <v>174</v>
      </c>
      <c r="BC1304" t="s">
        <v>1669</v>
      </c>
      <c r="BD1304" t="s">
        <v>1670</v>
      </c>
    </row>
    <row r="1305" spans="1:56" x14ac:dyDescent="0.25">
      <c r="A1305" t="str">
        <f>OP[[#This Row],[CODIGO_OP]]&amp;OP[[#This Row],[Rubro]]</f>
        <v>96844725-45-NC-3603-1300-20-20305C-3603025-02</v>
      </c>
      <c r="B1305" t="str">
        <f>OP[[#This Row],[CODIGO_CRP]]&amp;OP[[#This Row],[Rubro]]</f>
        <v>37325-45-NC-3603-1300-20-20305C-3603025-02</v>
      </c>
      <c r="C1305" t="str">
        <f>OP[[#This Row],[CODIGO_CDP]]&amp;OP[[#This Row],[Rubro]]</f>
        <v>3825-45-NC-3603-1300-20-20305C-3603025-02</v>
      </c>
      <c r="D1305" t="str">
        <f>_xlfn.CONCAT(MID(OP[[#This Row],[Numero Documento]],1,10),"-",RIGHT(OP[[#This Row],[Dependencia]],2),"-",MID(OP[[#This Row],[Fuente]],1,1))</f>
        <v>96844725-45-N</v>
      </c>
      <c r="E1305" t="str">
        <f>_xlfn.CONCAT(MID(OP[[#This Row],[Compromisos]],1,10),"-",RIGHT(OP[[#This Row],[Dependencia]],2),"-",MID(OP[[#This Row],[Fuente]],1,1))</f>
        <v>37325-45-N</v>
      </c>
      <c r="F1305" t="str">
        <f>_xlfn.CONCAT(MID(OP[[#This Row],[CDP]],1,10),"-",RIGHT(OP[[#This Row],[Dependencia]],2),"-",MID(OP[[#This Row],[Fuente]],1,1))</f>
        <v>3825-45-N</v>
      </c>
      <c r="G1305" t="s">
        <v>3391</v>
      </c>
      <c r="H1305">
        <v>45749</v>
      </c>
      <c r="I1305">
        <v>45751.111944444441</v>
      </c>
      <c r="J1305" t="s">
        <v>51</v>
      </c>
      <c r="K1305" s="1">
        <v>4599511</v>
      </c>
      <c r="L1305" s="1">
        <v>24451</v>
      </c>
      <c r="M1305" s="1">
        <v>4575060</v>
      </c>
      <c r="N1305" t="s">
        <v>52</v>
      </c>
      <c r="O1305" t="s">
        <v>53</v>
      </c>
      <c r="P1305" t="s">
        <v>169</v>
      </c>
      <c r="Q1305">
        <v>37862143</v>
      </c>
      <c r="R1305" t="s">
        <v>1672</v>
      </c>
      <c r="S1305" t="s">
        <v>56</v>
      </c>
      <c r="T1305" t="s">
        <v>57</v>
      </c>
      <c r="U1305" s="3" t="s">
        <v>1673</v>
      </c>
      <c r="V1305" t="s">
        <v>59</v>
      </c>
      <c r="W1305">
        <v>890903938</v>
      </c>
      <c r="X1305" t="s">
        <v>86</v>
      </c>
      <c r="Y1305">
        <v>923245</v>
      </c>
      <c r="Z1305" t="s">
        <v>403</v>
      </c>
      <c r="AA1305" t="s">
        <v>62</v>
      </c>
      <c r="AB1305" t="s">
        <v>63</v>
      </c>
      <c r="AC1305" t="s">
        <v>172</v>
      </c>
      <c r="AD1305" t="s">
        <v>173</v>
      </c>
      <c r="AE1305" t="s">
        <v>66</v>
      </c>
      <c r="AF1305" s="1">
        <v>4599511</v>
      </c>
      <c r="AG1305" s="1">
        <v>0</v>
      </c>
      <c r="AH1305" s="1">
        <v>0</v>
      </c>
      <c r="AI1305" s="1">
        <v>0</v>
      </c>
      <c r="AJ1305" t="s">
        <v>67</v>
      </c>
      <c r="AM1305" t="s">
        <v>68</v>
      </c>
      <c r="AS1305">
        <v>3825</v>
      </c>
      <c r="AT1305">
        <v>3825</v>
      </c>
      <c r="AU1305">
        <v>37325</v>
      </c>
      <c r="AV1305">
        <v>0</v>
      </c>
      <c r="AX1305">
        <v>61825</v>
      </c>
      <c r="AY1305">
        <v>96844725</v>
      </c>
      <c r="AZ1305" t="s">
        <v>70</v>
      </c>
      <c r="BA1305">
        <v>45709</v>
      </c>
      <c r="BB1305" t="s">
        <v>174</v>
      </c>
      <c r="BC1305" t="s">
        <v>1674</v>
      </c>
      <c r="BD1305" t="s">
        <v>1670</v>
      </c>
    </row>
    <row r="1306" spans="1:56" x14ac:dyDescent="0.25">
      <c r="A1306" t="str">
        <f>OP[[#This Row],[CODIGO_OP]]&amp;OP[[#This Row],[Rubro]]</f>
        <v>96844825-45-NC-3603-1300-20-20305C-3603025-02</v>
      </c>
      <c r="B1306" t="str">
        <f>OP[[#This Row],[CODIGO_CRP]]&amp;OP[[#This Row],[Rubro]]</f>
        <v>37425-45-NC-3603-1300-20-20305C-3603025-02</v>
      </c>
      <c r="C1306" t="str">
        <f>OP[[#This Row],[CODIGO_CDP]]&amp;OP[[#This Row],[Rubro]]</f>
        <v>3825-45-NC-3603-1300-20-20305C-3603025-02</v>
      </c>
      <c r="D1306" t="str">
        <f>_xlfn.CONCAT(MID(OP[[#This Row],[Numero Documento]],1,10),"-",RIGHT(OP[[#This Row],[Dependencia]],2),"-",MID(OP[[#This Row],[Fuente]],1,1))</f>
        <v>96844825-45-N</v>
      </c>
      <c r="E1306" t="str">
        <f>_xlfn.CONCAT(MID(OP[[#This Row],[Compromisos]],1,10),"-",RIGHT(OP[[#This Row],[Dependencia]],2),"-",MID(OP[[#This Row],[Fuente]],1,1))</f>
        <v>37425-45-N</v>
      </c>
      <c r="F1306" t="str">
        <f>_xlfn.CONCAT(MID(OP[[#This Row],[CDP]],1,10),"-",RIGHT(OP[[#This Row],[Dependencia]],2),"-",MID(OP[[#This Row],[Fuente]],1,1))</f>
        <v>3825-45-N</v>
      </c>
      <c r="G1306" t="s">
        <v>3392</v>
      </c>
      <c r="H1306">
        <v>45749</v>
      </c>
      <c r="I1306">
        <v>45751.119351851848</v>
      </c>
      <c r="J1306" t="s">
        <v>51</v>
      </c>
      <c r="K1306" s="1">
        <v>4599511</v>
      </c>
      <c r="L1306" s="1">
        <v>24451</v>
      </c>
      <c r="M1306" s="1">
        <v>4575060</v>
      </c>
      <c r="N1306" t="s">
        <v>52</v>
      </c>
      <c r="O1306" t="s">
        <v>53</v>
      </c>
      <c r="P1306" t="s">
        <v>169</v>
      </c>
      <c r="Q1306">
        <v>1091667951</v>
      </c>
      <c r="R1306" t="s">
        <v>1676</v>
      </c>
      <c r="S1306" t="s">
        <v>56</v>
      </c>
      <c r="T1306" t="s">
        <v>57</v>
      </c>
      <c r="U1306" s="3" t="s">
        <v>1677</v>
      </c>
      <c r="V1306" t="s">
        <v>59</v>
      </c>
      <c r="W1306">
        <v>860003020</v>
      </c>
      <c r="X1306" t="s">
        <v>212</v>
      </c>
      <c r="Y1306">
        <v>923245</v>
      </c>
      <c r="Z1306" t="s">
        <v>403</v>
      </c>
      <c r="AA1306" t="s">
        <v>62</v>
      </c>
      <c r="AB1306" t="s">
        <v>63</v>
      </c>
      <c r="AC1306" t="s">
        <v>172</v>
      </c>
      <c r="AD1306" t="s">
        <v>173</v>
      </c>
      <c r="AE1306" t="s">
        <v>66</v>
      </c>
      <c r="AF1306" s="1">
        <v>4599511</v>
      </c>
      <c r="AG1306" s="1">
        <v>0</v>
      </c>
      <c r="AH1306" s="1">
        <v>0</v>
      </c>
      <c r="AI1306" s="1">
        <v>0</v>
      </c>
      <c r="AJ1306" t="s">
        <v>67</v>
      </c>
      <c r="AM1306" t="s">
        <v>68</v>
      </c>
      <c r="AS1306">
        <v>3825</v>
      </c>
      <c r="AT1306">
        <v>3825</v>
      </c>
      <c r="AU1306">
        <v>37425</v>
      </c>
      <c r="AV1306">
        <v>0</v>
      </c>
      <c r="AX1306">
        <v>61925</v>
      </c>
      <c r="AY1306">
        <v>96844825</v>
      </c>
      <c r="AZ1306" t="s">
        <v>70</v>
      </c>
      <c r="BA1306">
        <v>45709</v>
      </c>
      <c r="BB1306" t="s">
        <v>174</v>
      </c>
      <c r="BC1306" t="s">
        <v>1678</v>
      </c>
      <c r="BD1306" t="s">
        <v>1670</v>
      </c>
    </row>
    <row r="1307" spans="1:56" x14ac:dyDescent="0.25">
      <c r="A1307" t="str">
        <f>OP[[#This Row],[CODIGO_OP]]&amp;OP[[#This Row],[Rubro]]</f>
        <v>96844925-45-NC-3603-1300-20-20305C-3603025-02</v>
      </c>
      <c r="B1307" t="str">
        <f>OP[[#This Row],[CODIGO_CRP]]&amp;OP[[#This Row],[Rubro]]</f>
        <v>37525-45-NC-3603-1300-20-20305C-3603025-02</v>
      </c>
      <c r="C1307" t="str">
        <f>OP[[#This Row],[CODIGO_CDP]]&amp;OP[[#This Row],[Rubro]]</f>
        <v>3825-45-NC-3603-1300-20-20305C-3603025-02</v>
      </c>
      <c r="D1307" t="str">
        <f>_xlfn.CONCAT(MID(OP[[#This Row],[Numero Documento]],1,10),"-",RIGHT(OP[[#This Row],[Dependencia]],2),"-",MID(OP[[#This Row],[Fuente]],1,1))</f>
        <v>96844925-45-N</v>
      </c>
      <c r="E1307" t="str">
        <f>_xlfn.CONCAT(MID(OP[[#This Row],[Compromisos]],1,10),"-",RIGHT(OP[[#This Row],[Dependencia]],2),"-",MID(OP[[#This Row],[Fuente]],1,1))</f>
        <v>37525-45-N</v>
      </c>
      <c r="F1307" t="str">
        <f>_xlfn.CONCAT(MID(OP[[#This Row],[CDP]],1,10),"-",RIGHT(OP[[#This Row],[Dependencia]],2),"-",MID(OP[[#This Row],[Fuente]],1,1))</f>
        <v>3825-45-N</v>
      </c>
      <c r="G1307" t="s">
        <v>3393</v>
      </c>
      <c r="H1307">
        <v>45749</v>
      </c>
      <c r="I1307">
        <v>45751.111689814818</v>
      </c>
      <c r="J1307" t="s">
        <v>51</v>
      </c>
      <c r="K1307" s="1">
        <v>4599511</v>
      </c>
      <c r="L1307" s="1">
        <v>24451</v>
      </c>
      <c r="M1307" s="1">
        <v>4575060</v>
      </c>
      <c r="N1307" t="s">
        <v>52</v>
      </c>
      <c r="O1307" t="s">
        <v>53</v>
      </c>
      <c r="P1307" t="s">
        <v>169</v>
      </c>
      <c r="Q1307">
        <v>1032488155</v>
      </c>
      <c r="R1307" t="s">
        <v>1680</v>
      </c>
      <c r="S1307" t="s">
        <v>56</v>
      </c>
      <c r="T1307" t="s">
        <v>57</v>
      </c>
      <c r="U1307" s="3" t="s">
        <v>1681</v>
      </c>
      <c r="V1307" t="s">
        <v>59</v>
      </c>
      <c r="W1307">
        <v>890903938</v>
      </c>
      <c r="X1307" t="s">
        <v>86</v>
      </c>
      <c r="Y1307">
        <v>923245</v>
      </c>
      <c r="Z1307" t="s">
        <v>403</v>
      </c>
      <c r="AA1307" t="s">
        <v>62</v>
      </c>
      <c r="AB1307" t="s">
        <v>63</v>
      </c>
      <c r="AC1307" t="s">
        <v>172</v>
      </c>
      <c r="AD1307" t="s">
        <v>173</v>
      </c>
      <c r="AE1307" t="s">
        <v>66</v>
      </c>
      <c r="AF1307" s="1">
        <v>4599511</v>
      </c>
      <c r="AG1307" s="1">
        <v>0</v>
      </c>
      <c r="AH1307" s="1">
        <v>0</v>
      </c>
      <c r="AI1307" s="1">
        <v>0</v>
      </c>
      <c r="AJ1307" t="s">
        <v>67</v>
      </c>
      <c r="AM1307" t="s">
        <v>68</v>
      </c>
      <c r="AS1307">
        <v>3825</v>
      </c>
      <c r="AT1307">
        <v>3825</v>
      </c>
      <c r="AU1307">
        <v>37525</v>
      </c>
      <c r="AV1307">
        <v>0</v>
      </c>
      <c r="AX1307">
        <v>62025</v>
      </c>
      <c r="AY1307">
        <v>96844925</v>
      </c>
      <c r="AZ1307" t="s">
        <v>70</v>
      </c>
      <c r="BA1307">
        <v>45709</v>
      </c>
      <c r="BB1307" t="s">
        <v>174</v>
      </c>
      <c r="BC1307" t="s">
        <v>1682</v>
      </c>
      <c r="BD1307" t="s">
        <v>421</v>
      </c>
    </row>
    <row r="1308" spans="1:56" x14ac:dyDescent="0.25">
      <c r="A1308" t="str">
        <f>OP[[#This Row],[CODIGO_OP]]&amp;OP[[#This Row],[Rubro]]</f>
        <v>96845025-45-NC-3603-1300-20-20305C-3603025-02</v>
      </c>
      <c r="B1308" t="str">
        <f>OP[[#This Row],[CODIGO_CRP]]&amp;OP[[#This Row],[Rubro]]</f>
        <v>37625-45-NC-3603-1300-20-20305C-3603025-02</v>
      </c>
      <c r="C1308" t="str">
        <f>OP[[#This Row],[CODIGO_CDP]]&amp;OP[[#This Row],[Rubro]]</f>
        <v>3825-45-NC-3603-1300-20-20305C-3603025-02</v>
      </c>
      <c r="D1308" t="str">
        <f>_xlfn.CONCAT(MID(OP[[#This Row],[Numero Documento]],1,10),"-",RIGHT(OP[[#This Row],[Dependencia]],2),"-",MID(OP[[#This Row],[Fuente]],1,1))</f>
        <v>96845025-45-N</v>
      </c>
      <c r="E1308" t="str">
        <f>_xlfn.CONCAT(MID(OP[[#This Row],[Compromisos]],1,10),"-",RIGHT(OP[[#This Row],[Dependencia]],2),"-",MID(OP[[#This Row],[Fuente]],1,1))</f>
        <v>37625-45-N</v>
      </c>
      <c r="F1308" t="str">
        <f>_xlfn.CONCAT(MID(OP[[#This Row],[CDP]],1,10),"-",RIGHT(OP[[#This Row],[Dependencia]],2),"-",MID(OP[[#This Row],[Fuente]],1,1))</f>
        <v>3825-45-N</v>
      </c>
      <c r="G1308" t="s">
        <v>3394</v>
      </c>
      <c r="H1308">
        <v>45749</v>
      </c>
      <c r="I1308">
        <v>45751.119351851848</v>
      </c>
      <c r="J1308" t="s">
        <v>51</v>
      </c>
      <c r="K1308" s="1">
        <v>4599511</v>
      </c>
      <c r="L1308" s="1">
        <v>24451</v>
      </c>
      <c r="M1308" s="1">
        <v>4575060</v>
      </c>
      <c r="N1308" t="s">
        <v>52</v>
      </c>
      <c r="O1308" t="s">
        <v>53</v>
      </c>
      <c r="P1308" t="s">
        <v>169</v>
      </c>
      <c r="Q1308">
        <v>1073694768</v>
      </c>
      <c r="R1308" t="s">
        <v>1684</v>
      </c>
      <c r="S1308" t="s">
        <v>56</v>
      </c>
      <c r="T1308" t="s">
        <v>57</v>
      </c>
      <c r="U1308" s="3" t="s">
        <v>1685</v>
      </c>
      <c r="V1308" t="s">
        <v>59</v>
      </c>
      <c r="W1308">
        <v>860003020</v>
      </c>
      <c r="X1308" t="s">
        <v>212</v>
      </c>
      <c r="Y1308">
        <v>923245</v>
      </c>
      <c r="Z1308" t="s">
        <v>403</v>
      </c>
      <c r="AA1308" t="s">
        <v>62</v>
      </c>
      <c r="AB1308" t="s">
        <v>63</v>
      </c>
      <c r="AC1308" t="s">
        <v>172</v>
      </c>
      <c r="AD1308" t="s">
        <v>173</v>
      </c>
      <c r="AE1308" t="s">
        <v>66</v>
      </c>
      <c r="AF1308" s="1">
        <v>4599511</v>
      </c>
      <c r="AG1308" s="1">
        <v>0</v>
      </c>
      <c r="AH1308" s="1">
        <v>0</v>
      </c>
      <c r="AI1308" s="1">
        <v>0</v>
      </c>
      <c r="AJ1308" t="s">
        <v>67</v>
      </c>
      <c r="AM1308" t="s">
        <v>68</v>
      </c>
      <c r="AS1308">
        <v>3825</v>
      </c>
      <c r="AT1308">
        <v>3825</v>
      </c>
      <c r="AU1308">
        <v>37625</v>
      </c>
      <c r="AV1308">
        <v>0</v>
      </c>
      <c r="AX1308">
        <v>62125</v>
      </c>
      <c r="AY1308">
        <v>96845025</v>
      </c>
      <c r="AZ1308" t="s">
        <v>70</v>
      </c>
      <c r="BA1308">
        <v>45709</v>
      </c>
      <c r="BB1308" t="s">
        <v>174</v>
      </c>
      <c r="BC1308" t="s">
        <v>1686</v>
      </c>
      <c r="BD1308" t="s">
        <v>1670</v>
      </c>
    </row>
    <row r="1309" spans="1:56" x14ac:dyDescent="0.25">
      <c r="A1309" t="str">
        <f>OP[[#This Row],[CODIGO_OP]]&amp;OP[[#This Row],[Rubro]]</f>
        <v>96845125-45-NC-3603-1300-20-20305C-3603025-02</v>
      </c>
      <c r="B1309" t="str">
        <f>OP[[#This Row],[CODIGO_CRP]]&amp;OP[[#This Row],[Rubro]]</f>
        <v>43125-45-NC-3603-1300-20-20305C-3603025-02</v>
      </c>
      <c r="C1309" t="str">
        <f>OP[[#This Row],[CODIGO_CDP]]&amp;OP[[#This Row],[Rubro]]</f>
        <v>3825-45-NC-3603-1300-20-20305C-3603025-02</v>
      </c>
      <c r="D1309" t="str">
        <f>_xlfn.CONCAT(MID(OP[[#This Row],[Numero Documento]],1,10),"-",RIGHT(OP[[#This Row],[Dependencia]],2),"-",MID(OP[[#This Row],[Fuente]],1,1))</f>
        <v>96845125-45-N</v>
      </c>
      <c r="E1309" t="str">
        <f>_xlfn.CONCAT(MID(OP[[#This Row],[Compromisos]],1,10),"-",RIGHT(OP[[#This Row],[Dependencia]],2),"-",MID(OP[[#This Row],[Fuente]],1,1))</f>
        <v>43125-45-N</v>
      </c>
      <c r="F1309" t="str">
        <f>_xlfn.CONCAT(MID(OP[[#This Row],[CDP]],1,10),"-",RIGHT(OP[[#This Row],[Dependencia]],2),"-",MID(OP[[#This Row],[Fuente]],1,1))</f>
        <v>3825-45-N</v>
      </c>
      <c r="G1309" t="s">
        <v>2580</v>
      </c>
      <c r="H1309">
        <v>45749</v>
      </c>
      <c r="I1309">
        <v>45751.113182870373</v>
      </c>
      <c r="J1309" t="s">
        <v>51</v>
      </c>
      <c r="K1309" s="1">
        <v>4292877</v>
      </c>
      <c r="L1309" s="1">
        <v>24695</v>
      </c>
      <c r="M1309" s="1">
        <v>4268182</v>
      </c>
      <c r="N1309" t="s">
        <v>52</v>
      </c>
      <c r="O1309" t="s">
        <v>53</v>
      </c>
      <c r="P1309" t="s">
        <v>169</v>
      </c>
      <c r="Q1309">
        <v>80792215</v>
      </c>
      <c r="R1309" t="s">
        <v>2136</v>
      </c>
      <c r="S1309" t="s">
        <v>56</v>
      </c>
      <c r="T1309" t="s">
        <v>57</v>
      </c>
      <c r="U1309" s="3" t="s">
        <v>2137</v>
      </c>
      <c r="V1309" t="s">
        <v>59</v>
      </c>
      <c r="W1309">
        <v>890903938</v>
      </c>
      <c r="X1309" t="s">
        <v>86</v>
      </c>
      <c r="Y1309">
        <v>923245</v>
      </c>
      <c r="Z1309" t="s">
        <v>403</v>
      </c>
      <c r="AA1309" t="s">
        <v>62</v>
      </c>
      <c r="AB1309" t="s">
        <v>63</v>
      </c>
      <c r="AC1309" t="s">
        <v>172</v>
      </c>
      <c r="AD1309" t="s">
        <v>173</v>
      </c>
      <c r="AE1309" t="s">
        <v>66</v>
      </c>
      <c r="AF1309" s="1">
        <v>4292877</v>
      </c>
      <c r="AG1309" s="1">
        <v>0</v>
      </c>
      <c r="AH1309" s="1">
        <v>0</v>
      </c>
      <c r="AI1309" s="1">
        <v>0</v>
      </c>
      <c r="AJ1309" t="s">
        <v>67</v>
      </c>
      <c r="AM1309" t="s">
        <v>68</v>
      </c>
      <c r="AS1309">
        <v>3825</v>
      </c>
      <c r="AT1309">
        <v>3825</v>
      </c>
      <c r="AU1309">
        <v>43125</v>
      </c>
      <c r="AV1309">
        <v>0</v>
      </c>
      <c r="AX1309">
        <v>62225</v>
      </c>
      <c r="AY1309">
        <v>96845125</v>
      </c>
      <c r="AZ1309" t="s">
        <v>70</v>
      </c>
      <c r="BA1309">
        <v>45719</v>
      </c>
      <c r="BB1309" t="s">
        <v>174</v>
      </c>
      <c r="BC1309" t="s">
        <v>2138</v>
      </c>
      <c r="BD1309" t="s">
        <v>1585</v>
      </c>
    </row>
    <row r="1310" spans="1:56" x14ac:dyDescent="0.25">
      <c r="A1310" t="str">
        <f>OP[[#This Row],[CODIGO_OP]]&amp;OP[[#This Row],[Rubro]]</f>
        <v>96845325-45-NC-3603-1300-20-20305C-3603025-02</v>
      </c>
      <c r="B1310" t="str">
        <f>OP[[#This Row],[CODIGO_CRP]]&amp;OP[[#This Row],[Rubro]]</f>
        <v>43225-45-NC-3603-1300-20-20305C-3603025-02</v>
      </c>
      <c r="C1310" t="str">
        <f>OP[[#This Row],[CODIGO_CDP]]&amp;OP[[#This Row],[Rubro]]</f>
        <v>3825-45-NC-3603-1300-20-20305C-3603025-02</v>
      </c>
      <c r="D1310" t="str">
        <f>_xlfn.CONCAT(MID(OP[[#This Row],[Numero Documento]],1,10),"-",RIGHT(OP[[#This Row],[Dependencia]],2),"-",MID(OP[[#This Row],[Fuente]],1,1))</f>
        <v>96845325-45-N</v>
      </c>
      <c r="E1310" t="str">
        <f>_xlfn.CONCAT(MID(OP[[#This Row],[Compromisos]],1,10),"-",RIGHT(OP[[#This Row],[Dependencia]],2),"-",MID(OP[[#This Row],[Fuente]],1,1))</f>
        <v>43225-45-N</v>
      </c>
      <c r="F1310" t="str">
        <f>_xlfn.CONCAT(MID(OP[[#This Row],[CDP]],1,10),"-",RIGHT(OP[[#This Row],[Dependencia]],2),"-",MID(OP[[#This Row],[Fuente]],1,1))</f>
        <v>3825-45-N</v>
      </c>
      <c r="G1310" t="s">
        <v>2581</v>
      </c>
      <c r="H1310">
        <v>45749</v>
      </c>
      <c r="I1310">
        <v>45751.129293981481</v>
      </c>
      <c r="J1310" t="s">
        <v>51</v>
      </c>
      <c r="K1310" s="1">
        <v>4292877</v>
      </c>
      <c r="L1310" s="1">
        <v>23114</v>
      </c>
      <c r="M1310" s="1">
        <v>4269763</v>
      </c>
      <c r="N1310" t="s">
        <v>52</v>
      </c>
      <c r="O1310" t="s">
        <v>53</v>
      </c>
      <c r="P1310" t="s">
        <v>169</v>
      </c>
      <c r="Q1310">
        <v>1070612521</v>
      </c>
      <c r="R1310" t="s">
        <v>2139</v>
      </c>
      <c r="S1310" t="s">
        <v>56</v>
      </c>
      <c r="T1310" t="s">
        <v>57</v>
      </c>
      <c r="U1310" s="3" t="s">
        <v>2140</v>
      </c>
      <c r="V1310" t="s">
        <v>59</v>
      </c>
      <c r="W1310">
        <v>860034313</v>
      </c>
      <c r="X1310" t="s">
        <v>97</v>
      </c>
      <c r="Y1310">
        <v>923245</v>
      </c>
      <c r="Z1310" t="s">
        <v>403</v>
      </c>
      <c r="AA1310" t="s">
        <v>62</v>
      </c>
      <c r="AB1310" t="s">
        <v>63</v>
      </c>
      <c r="AC1310" t="s">
        <v>172</v>
      </c>
      <c r="AD1310" t="s">
        <v>173</v>
      </c>
      <c r="AE1310" t="s">
        <v>66</v>
      </c>
      <c r="AF1310" s="1">
        <v>4292877</v>
      </c>
      <c r="AG1310" s="1">
        <v>0</v>
      </c>
      <c r="AH1310" s="1">
        <v>0</v>
      </c>
      <c r="AI1310" s="1">
        <v>0</v>
      </c>
      <c r="AJ1310" t="s">
        <v>67</v>
      </c>
      <c r="AM1310" t="s">
        <v>68</v>
      </c>
      <c r="AS1310">
        <v>3825</v>
      </c>
      <c r="AT1310">
        <v>3825</v>
      </c>
      <c r="AU1310">
        <v>43225</v>
      </c>
      <c r="AV1310">
        <v>0</v>
      </c>
      <c r="AX1310">
        <v>62325</v>
      </c>
      <c r="AY1310">
        <v>96845325</v>
      </c>
      <c r="AZ1310" t="s">
        <v>70</v>
      </c>
      <c r="BA1310">
        <v>45720</v>
      </c>
      <c r="BB1310" t="s">
        <v>174</v>
      </c>
      <c r="BC1310" t="s">
        <v>2141</v>
      </c>
      <c r="BD1310" t="s">
        <v>1585</v>
      </c>
    </row>
    <row r="1311" spans="1:56" x14ac:dyDescent="0.25">
      <c r="A1311" t="str">
        <f>OP[[#This Row],[CODIGO_OP]]&amp;OP[[#This Row],[Rubro]]</f>
        <v>96845425-18-PC-3603-1300-20-20305C-3603025-02</v>
      </c>
      <c r="B1311" t="str">
        <f>OP[[#This Row],[CODIGO_CRP]]&amp;OP[[#This Row],[Rubro]]</f>
        <v>44625-18-PC-3603-1300-20-20305C-3603025-02</v>
      </c>
      <c r="C1311" t="str">
        <f>OP[[#This Row],[CODIGO_CDP]]&amp;OP[[#This Row],[Rubro]]</f>
        <v>2825-18-PC-3603-1300-20-20305C-3603025-02</v>
      </c>
      <c r="D1311" t="str">
        <f>_xlfn.CONCAT(MID(OP[[#This Row],[Numero Documento]],1,10),"-",RIGHT(OP[[#This Row],[Dependencia]],2),"-",MID(OP[[#This Row],[Fuente]],1,1))</f>
        <v>96845425-18-P</v>
      </c>
      <c r="E1311" t="str">
        <f>_xlfn.CONCAT(MID(OP[[#This Row],[Compromisos]],1,10),"-",RIGHT(OP[[#This Row],[Dependencia]],2),"-",MID(OP[[#This Row],[Fuente]],1,1))</f>
        <v>44625-18-P</v>
      </c>
      <c r="F1311" t="str">
        <f>_xlfn.CONCAT(MID(OP[[#This Row],[CDP]],1,10),"-",RIGHT(OP[[#This Row],[Dependencia]],2),"-",MID(OP[[#This Row],[Fuente]],1,1))</f>
        <v>2825-18-P</v>
      </c>
      <c r="G1311" t="s">
        <v>2594</v>
      </c>
      <c r="H1311">
        <v>45749</v>
      </c>
      <c r="I1311">
        <v>45751.107025462959</v>
      </c>
      <c r="J1311" t="s">
        <v>51</v>
      </c>
      <c r="K1311" s="1">
        <v>3986243</v>
      </c>
      <c r="L1311" s="1">
        <v>21190</v>
      </c>
      <c r="M1311" s="1">
        <v>3965053</v>
      </c>
      <c r="N1311" t="s">
        <v>52</v>
      </c>
      <c r="O1311" t="s">
        <v>53</v>
      </c>
      <c r="P1311" t="s">
        <v>169</v>
      </c>
      <c r="Q1311">
        <v>8002148</v>
      </c>
      <c r="R1311" t="s">
        <v>2181</v>
      </c>
      <c r="S1311" t="s">
        <v>56</v>
      </c>
      <c r="T1311" t="s">
        <v>57</v>
      </c>
      <c r="U1311" s="3" t="s">
        <v>2182</v>
      </c>
      <c r="V1311" t="s">
        <v>59</v>
      </c>
      <c r="W1311">
        <v>800037800</v>
      </c>
      <c r="X1311" t="s">
        <v>661</v>
      </c>
      <c r="Y1311">
        <v>923218</v>
      </c>
      <c r="Z1311" t="s">
        <v>1651</v>
      </c>
      <c r="AA1311" t="s">
        <v>62</v>
      </c>
      <c r="AB1311" t="s">
        <v>63</v>
      </c>
      <c r="AC1311" t="s">
        <v>64</v>
      </c>
      <c r="AD1311" t="s">
        <v>1652</v>
      </c>
      <c r="AE1311" t="s">
        <v>66</v>
      </c>
      <c r="AF1311" s="1">
        <v>3986243</v>
      </c>
      <c r="AG1311" s="1">
        <v>0</v>
      </c>
      <c r="AH1311" s="1">
        <v>0</v>
      </c>
      <c r="AI1311" s="1">
        <v>0</v>
      </c>
      <c r="AJ1311" t="s">
        <v>67</v>
      </c>
      <c r="AM1311" t="s">
        <v>68</v>
      </c>
      <c r="AS1311">
        <v>2825</v>
      </c>
      <c r="AT1311">
        <v>2825</v>
      </c>
      <c r="AU1311">
        <v>44625</v>
      </c>
      <c r="AV1311">
        <v>0</v>
      </c>
      <c r="AX1311">
        <v>62425</v>
      </c>
      <c r="AY1311">
        <v>96845425</v>
      </c>
      <c r="AZ1311" t="s">
        <v>70</v>
      </c>
      <c r="BA1311">
        <v>45722</v>
      </c>
      <c r="BB1311" t="s">
        <v>174</v>
      </c>
      <c r="BC1311" t="s">
        <v>2183</v>
      </c>
      <c r="BD1311" t="s">
        <v>405</v>
      </c>
    </row>
    <row r="1312" spans="1:56" x14ac:dyDescent="0.25">
      <c r="A1312" t="str">
        <f>OP[[#This Row],[CODIGO_OP]]&amp;OP[[#This Row],[Rubro]]</f>
        <v>96845625-45-NC-3603-1300-20-20305C-3603025-02</v>
      </c>
      <c r="B1312" t="str">
        <f>OP[[#This Row],[CODIGO_CRP]]&amp;OP[[#This Row],[Rubro]]</f>
        <v>51325-45-NC-3603-1300-20-20305C-3603025-02</v>
      </c>
      <c r="C1312" t="str">
        <f>OP[[#This Row],[CODIGO_CDP]]&amp;OP[[#This Row],[Rubro]]</f>
        <v>3825-45-NC-3603-1300-20-20305C-3603025-02</v>
      </c>
      <c r="D1312" t="str">
        <f>_xlfn.CONCAT(MID(OP[[#This Row],[Numero Documento]],1,10),"-",RIGHT(OP[[#This Row],[Dependencia]],2),"-",MID(OP[[#This Row],[Fuente]],1,1))</f>
        <v>96845625-45-N</v>
      </c>
      <c r="E1312" t="str">
        <f>_xlfn.CONCAT(MID(OP[[#This Row],[Compromisos]],1,10),"-",RIGHT(OP[[#This Row],[Dependencia]],2),"-",MID(OP[[#This Row],[Fuente]],1,1))</f>
        <v>51325-45-N</v>
      </c>
      <c r="F1312" t="str">
        <f>_xlfn.CONCAT(MID(OP[[#This Row],[CDP]],1,10),"-",RIGHT(OP[[#This Row],[Dependencia]],2),"-",MID(OP[[#This Row],[Fuente]],1,1))</f>
        <v>3825-45-N</v>
      </c>
      <c r="G1312" t="s">
        <v>2625</v>
      </c>
      <c r="H1312">
        <v>45749</v>
      </c>
      <c r="I1312">
        <v>45751.151238425926</v>
      </c>
      <c r="J1312" t="s">
        <v>51</v>
      </c>
      <c r="K1312" s="1">
        <v>2913024</v>
      </c>
      <c r="L1312" s="1">
        <v>16423</v>
      </c>
      <c r="M1312" s="1">
        <v>2896601</v>
      </c>
      <c r="N1312" t="s">
        <v>52</v>
      </c>
      <c r="O1312" t="s">
        <v>53</v>
      </c>
      <c r="P1312" t="s">
        <v>169</v>
      </c>
      <c r="Q1312">
        <v>79864725</v>
      </c>
      <c r="R1312" t="s">
        <v>2309</v>
      </c>
      <c r="S1312" t="s">
        <v>56</v>
      </c>
      <c r="T1312" t="s">
        <v>57</v>
      </c>
      <c r="U1312" s="3" t="s">
        <v>2310</v>
      </c>
      <c r="V1312" t="s">
        <v>59</v>
      </c>
      <c r="W1312">
        <v>860007335</v>
      </c>
      <c r="X1312" t="s">
        <v>201</v>
      </c>
      <c r="Y1312">
        <v>923245</v>
      </c>
      <c r="Z1312" t="s">
        <v>403</v>
      </c>
      <c r="AA1312" t="s">
        <v>62</v>
      </c>
      <c r="AB1312" t="s">
        <v>63</v>
      </c>
      <c r="AC1312" t="s">
        <v>172</v>
      </c>
      <c r="AD1312" t="s">
        <v>173</v>
      </c>
      <c r="AE1312" t="s">
        <v>66</v>
      </c>
      <c r="AF1312" s="1">
        <v>2913024</v>
      </c>
      <c r="AG1312" s="1">
        <v>0</v>
      </c>
      <c r="AH1312" s="1">
        <v>0</v>
      </c>
      <c r="AI1312" s="1">
        <v>0</v>
      </c>
      <c r="AJ1312" t="s">
        <v>67</v>
      </c>
      <c r="AM1312" t="s">
        <v>68</v>
      </c>
      <c r="AS1312">
        <v>3825</v>
      </c>
      <c r="AT1312">
        <v>3825</v>
      </c>
      <c r="AU1312">
        <v>51325</v>
      </c>
      <c r="AV1312">
        <v>0</v>
      </c>
      <c r="AX1312">
        <v>62525</v>
      </c>
      <c r="AY1312">
        <v>96845625</v>
      </c>
      <c r="AZ1312" t="s">
        <v>70</v>
      </c>
      <c r="BA1312">
        <v>45728</v>
      </c>
      <c r="BB1312" t="s">
        <v>174</v>
      </c>
      <c r="BC1312" t="s">
        <v>2311</v>
      </c>
      <c r="BD1312" t="s">
        <v>2312</v>
      </c>
    </row>
    <row r="1313" spans="1:56" x14ac:dyDescent="0.25">
      <c r="A1313" t="str">
        <f>OP[[#This Row],[CODIGO_OP]]&amp;OP[[#This Row],[Rubro]]</f>
        <v>96845725-45-NC-3603-1300-20-20305C-3603025-02</v>
      </c>
      <c r="B1313" t="str">
        <f>OP[[#This Row],[CODIGO_CRP]]&amp;OP[[#This Row],[Rubro]]</f>
        <v>51425-45-NC-3603-1300-20-20305C-3603025-02</v>
      </c>
      <c r="C1313" t="str">
        <f>OP[[#This Row],[CODIGO_CDP]]&amp;OP[[#This Row],[Rubro]]</f>
        <v>3825-45-NC-3603-1300-20-20305C-3603025-02</v>
      </c>
      <c r="D1313" t="str">
        <f>_xlfn.CONCAT(MID(OP[[#This Row],[Numero Documento]],1,10),"-",RIGHT(OP[[#This Row],[Dependencia]],2),"-",MID(OP[[#This Row],[Fuente]],1,1))</f>
        <v>96845725-45-N</v>
      </c>
      <c r="E1313" t="str">
        <f>_xlfn.CONCAT(MID(OP[[#This Row],[Compromisos]],1,10),"-",RIGHT(OP[[#This Row],[Dependencia]],2),"-",MID(OP[[#This Row],[Fuente]],1,1))</f>
        <v>51425-45-N</v>
      </c>
      <c r="F1313" t="str">
        <f>_xlfn.CONCAT(MID(OP[[#This Row],[CDP]],1,10),"-",RIGHT(OP[[#This Row],[Dependencia]],2),"-",MID(OP[[#This Row],[Fuente]],1,1))</f>
        <v>3825-45-N</v>
      </c>
      <c r="G1313" t="s">
        <v>2626</v>
      </c>
      <c r="H1313">
        <v>45749</v>
      </c>
      <c r="I1313">
        <v>45751.154074074075</v>
      </c>
      <c r="J1313" t="s">
        <v>51</v>
      </c>
      <c r="K1313" s="1">
        <v>2913023</v>
      </c>
      <c r="L1313" s="1">
        <v>15936</v>
      </c>
      <c r="M1313" s="1">
        <v>2897087</v>
      </c>
      <c r="N1313" t="s">
        <v>52</v>
      </c>
      <c r="O1313" t="s">
        <v>53</v>
      </c>
      <c r="P1313" t="s">
        <v>169</v>
      </c>
      <c r="Q1313">
        <v>53122604</v>
      </c>
      <c r="R1313" t="s">
        <v>2313</v>
      </c>
      <c r="S1313" t="s">
        <v>56</v>
      </c>
      <c r="T1313" t="s">
        <v>57</v>
      </c>
      <c r="U1313" s="3" t="s">
        <v>2314</v>
      </c>
      <c r="V1313" t="s">
        <v>59</v>
      </c>
      <c r="W1313">
        <v>860034313</v>
      </c>
      <c r="X1313" t="s">
        <v>97</v>
      </c>
      <c r="Y1313">
        <v>923245</v>
      </c>
      <c r="Z1313" t="s">
        <v>403</v>
      </c>
      <c r="AA1313" t="s">
        <v>62</v>
      </c>
      <c r="AB1313" t="s">
        <v>63</v>
      </c>
      <c r="AC1313" t="s">
        <v>172</v>
      </c>
      <c r="AD1313" t="s">
        <v>173</v>
      </c>
      <c r="AE1313" t="s">
        <v>66</v>
      </c>
      <c r="AF1313" s="1">
        <v>2913023</v>
      </c>
      <c r="AG1313" s="1">
        <v>0</v>
      </c>
      <c r="AH1313" s="1">
        <v>0</v>
      </c>
      <c r="AI1313" s="1">
        <v>0</v>
      </c>
      <c r="AJ1313" t="s">
        <v>67</v>
      </c>
      <c r="AM1313" t="s">
        <v>68</v>
      </c>
      <c r="AS1313">
        <v>3825</v>
      </c>
      <c r="AT1313">
        <v>3825</v>
      </c>
      <c r="AU1313">
        <v>51425</v>
      </c>
      <c r="AV1313">
        <v>0</v>
      </c>
      <c r="AX1313">
        <v>62625</v>
      </c>
      <c r="AY1313">
        <v>96845725</v>
      </c>
      <c r="AZ1313" t="s">
        <v>70</v>
      </c>
      <c r="BA1313">
        <v>45728</v>
      </c>
      <c r="BB1313" t="s">
        <v>174</v>
      </c>
      <c r="BC1313" t="s">
        <v>2315</v>
      </c>
      <c r="BD1313" t="s">
        <v>405</v>
      </c>
    </row>
    <row r="1314" spans="1:56" x14ac:dyDescent="0.25">
      <c r="A1314" t="str">
        <f>OP[[#This Row],[CODIGO_OP]]&amp;OP[[#This Row],[Rubro]]</f>
        <v>96845825-10-NC-3603-1300-20-20305C-3603025-02</v>
      </c>
      <c r="B1314" t="str">
        <f>OP[[#This Row],[CODIGO_CRP]]&amp;OP[[#This Row],[Rubro]]</f>
        <v>56825-10-NC-3603-1300-20-20305C-3603025-02</v>
      </c>
      <c r="C1314" t="str">
        <f>OP[[#This Row],[CODIGO_CDP]]&amp;OP[[#This Row],[Rubro]]</f>
        <v>1925-10-NC-3603-1300-20-20305C-3603025-02</v>
      </c>
      <c r="D1314" t="str">
        <f>_xlfn.CONCAT(MID(OP[[#This Row],[Numero Documento]],1,10),"-",RIGHT(OP[[#This Row],[Dependencia]],2),"-",MID(OP[[#This Row],[Fuente]],1,1))</f>
        <v>96845825-10-N</v>
      </c>
      <c r="E1314" t="str">
        <f>_xlfn.CONCAT(MID(OP[[#This Row],[Compromisos]],1,10),"-",RIGHT(OP[[#This Row],[Dependencia]],2),"-",MID(OP[[#This Row],[Fuente]],1,1))</f>
        <v>56825-10-N</v>
      </c>
      <c r="F1314" t="str">
        <f>_xlfn.CONCAT(MID(OP[[#This Row],[CDP]],1,10),"-",RIGHT(OP[[#This Row],[Dependencia]],2),"-",MID(OP[[#This Row],[Fuente]],1,1))</f>
        <v>1925-10-N</v>
      </c>
      <c r="G1314" t="s">
        <v>2740</v>
      </c>
      <c r="H1314">
        <v>45749</v>
      </c>
      <c r="I1314">
        <v>45751.171446759261</v>
      </c>
      <c r="J1314" t="s">
        <v>51</v>
      </c>
      <c r="K1314" s="1">
        <v>1400000</v>
      </c>
      <c r="L1314" s="1">
        <v>5965</v>
      </c>
      <c r="M1314" s="1">
        <v>1394035</v>
      </c>
      <c r="N1314" t="s">
        <v>52</v>
      </c>
      <c r="O1314" t="s">
        <v>53</v>
      </c>
      <c r="P1314" t="s">
        <v>169</v>
      </c>
      <c r="Q1314">
        <v>52879925</v>
      </c>
      <c r="R1314" t="s">
        <v>2738</v>
      </c>
      <c r="S1314" t="s">
        <v>56</v>
      </c>
      <c r="T1314" t="s">
        <v>57</v>
      </c>
      <c r="U1314" s="3" t="s">
        <v>2739</v>
      </c>
      <c r="V1314" t="s">
        <v>59</v>
      </c>
      <c r="W1314">
        <v>860034313</v>
      </c>
      <c r="X1314" t="s">
        <v>97</v>
      </c>
      <c r="Y1314">
        <v>923210</v>
      </c>
      <c r="Z1314" t="s">
        <v>61</v>
      </c>
      <c r="AA1314" t="s">
        <v>62</v>
      </c>
      <c r="AB1314" t="s">
        <v>63</v>
      </c>
      <c r="AC1314" t="s">
        <v>172</v>
      </c>
      <c r="AD1314" t="s">
        <v>173</v>
      </c>
      <c r="AE1314" t="s">
        <v>66</v>
      </c>
      <c r="AF1314" s="1">
        <v>1400000</v>
      </c>
      <c r="AG1314" s="1">
        <v>0</v>
      </c>
      <c r="AH1314" s="1">
        <v>0</v>
      </c>
      <c r="AI1314" s="1">
        <v>0</v>
      </c>
      <c r="AJ1314" t="s">
        <v>67</v>
      </c>
      <c r="AM1314" t="s">
        <v>68</v>
      </c>
      <c r="AS1314">
        <v>1925</v>
      </c>
      <c r="AT1314">
        <v>1925</v>
      </c>
      <c r="AU1314">
        <v>56825</v>
      </c>
      <c r="AV1314">
        <v>0</v>
      </c>
      <c r="AX1314">
        <v>62725</v>
      </c>
      <c r="AY1314">
        <v>96845825</v>
      </c>
      <c r="AZ1314" t="s">
        <v>70</v>
      </c>
      <c r="BA1314">
        <v>45737</v>
      </c>
      <c r="BB1314" t="s">
        <v>180</v>
      </c>
      <c r="BC1314" t="s">
        <v>2741</v>
      </c>
      <c r="BD1314" t="s">
        <v>2742</v>
      </c>
    </row>
    <row r="1315" spans="1:56" x14ac:dyDescent="0.25">
      <c r="A1315" t="str">
        <f>OP[[#This Row],[CODIGO_OP]]&amp;OP[[#This Row],[Rubro]]</f>
        <v>96845925-10-NC-3603-1300-20-20305C-3603025-02</v>
      </c>
      <c r="B1315" t="str">
        <f>OP[[#This Row],[CODIGO_CRP]]&amp;OP[[#This Row],[Rubro]]</f>
        <v>2425-10-NC-3603-1300-20-20305C-3603025-02</v>
      </c>
      <c r="C1315" t="str">
        <f>OP[[#This Row],[CODIGO_CDP]]&amp;OP[[#This Row],[Rubro]]</f>
        <v>1925-10-NC-3603-1300-20-20305C-3603025-02</v>
      </c>
      <c r="D1315" t="str">
        <f>_xlfn.CONCAT(MID(OP[[#This Row],[Numero Documento]],1,10),"-",RIGHT(OP[[#This Row],[Dependencia]],2),"-",MID(OP[[#This Row],[Fuente]],1,1))</f>
        <v>96845925-10-N</v>
      </c>
      <c r="E1315" t="str">
        <f>_xlfn.CONCAT(MID(OP[[#This Row],[Compromisos]],1,10),"-",RIGHT(OP[[#This Row],[Dependencia]],2),"-",MID(OP[[#This Row],[Fuente]],1,1))</f>
        <v>2425-10-N</v>
      </c>
      <c r="F1315" t="str">
        <f>_xlfn.CONCAT(MID(OP[[#This Row],[CDP]],1,10),"-",RIGHT(OP[[#This Row],[Dependencia]],2),"-",MID(OP[[#This Row],[Fuente]],1,1))</f>
        <v>1925-10-N</v>
      </c>
      <c r="G1315" t="s">
        <v>3395</v>
      </c>
      <c r="H1315">
        <v>45749</v>
      </c>
      <c r="I1315">
        <v>45751.143113425926</v>
      </c>
      <c r="J1315" t="s">
        <v>51</v>
      </c>
      <c r="K1315" s="1">
        <v>2692045</v>
      </c>
      <c r="L1315" s="1">
        <v>13717</v>
      </c>
      <c r="M1315" s="1">
        <v>2678328</v>
      </c>
      <c r="N1315" t="s">
        <v>52</v>
      </c>
      <c r="O1315" t="s">
        <v>53</v>
      </c>
      <c r="P1315" t="s">
        <v>169</v>
      </c>
      <c r="Q1315">
        <v>1030689405</v>
      </c>
      <c r="R1315" t="s">
        <v>630</v>
      </c>
      <c r="S1315" t="s">
        <v>56</v>
      </c>
      <c r="T1315" t="s">
        <v>57</v>
      </c>
      <c r="U1315" s="3" t="s">
        <v>631</v>
      </c>
      <c r="V1315" t="s">
        <v>59</v>
      </c>
      <c r="W1315">
        <v>890903938</v>
      </c>
      <c r="X1315" t="s">
        <v>86</v>
      </c>
      <c r="Y1315">
        <v>923210</v>
      </c>
      <c r="Z1315" t="s">
        <v>61</v>
      </c>
      <c r="AA1315" t="s">
        <v>62</v>
      </c>
      <c r="AB1315" t="s">
        <v>63</v>
      </c>
      <c r="AC1315" t="s">
        <v>172</v>
      </c>
      <c r="AD1315" t="s">
        <v>173</v>
      </c>
      <c r="AE1315" t="s">
        <v>66</v>
      </c>
      <c r="AF1315" s="1">
        <v>2692045</v>
      </c>
      <c r="AG1315" s="1">
        <v>0</v>
      </c>
      <c r="AH1315" s="1">
        <v>0</v>
      </c>
      <c r="AI1315" s="1">
        <v>0</v>
      </c>
      <c r="AJ1315" t="s">
        <v>67</v>
      </c>
      <c r="AM1315" t="s">
        <v>68</v>
      </c>
      <c r="AS1315">
        <v>1925</v>
      </c>
      <c r="AT1315">
        <v>1925</v>
      </c>
      <c r="AU1315">
        <v>2425</v>
      </c>
      <c r="AV1315">
        <v>0</v>
      </c>
      <c r="AX1315">
        <v>62825</v>
      </c>
      <c r="AY1315">
        <v>96845925</v>
      </c>
      <c r="AZ1315" t="s">
        <v>70</v>
      </c>
      <c r="BA1315">
        <v>45686</v>
      </c>
      <c r="BB1315" t="s">
        <v>180</v>
      </c>
      <c r="BC1315" t="s">
        <v>632</v>
      </c>
      <c r="BD1315" t="s">
        <v>633</v>
      </c>
    </row>
    <row r="1316" spans="1:56" x14ac:dyDescent="0.25">
      <c r="A1316" t="str">
        <f>OP[[#This Row],[CODIGO_OP]]&amp;OP[[#This Row],[Rubro]]</f>
        <v>96846125-10-NC-3603-1300-20-20305C-3603025-02</v>
      </c>
      <c r="B1316" t="str">
        <f>OP[[#This Row],[CODIGO_CRP]]&amp;OP[[#This Row],[Rubro]]</f>
        <v>2525-10-NC-3603-1300-20-20305C-3603025-02</v>
      </c>
      <c r="C1316" t="str">
        <f>OP[[#This Row],[CODIGO_CDP]]&amp;OP[[#This Row],[Rubro]]</f>
        <v>1925-10-NC-3603-1300-20-20305C-3603025-02</v>
      </c>
      <c r="D1316" t="str">
        <f>_xlfn.CONCAT(MID(OP[[#This Row],[Numero Documento]],1,10),"-",RIGHT(OP[[#This Row],[Dependencia]],2),"-",MID(OP[[#This Row],[Fuente]],1,1))</f>
        <v>96846125-10-N</v>
      </c>
      <c r="E1316" t="str">
        <f>_xlfn.CONCAT(MID(OP[[#This Row],[Compromisos]],1,10),"-",RIGHT(OP[[#This Row],[Dependencia]],2),"-",MID(OP[[#This Row],[Fuente]],1,1))</f>
        <v>2525-10-N</v>
      </c>
      <c r="F1316" t="str">
        <f>_xlfn.CONCAT(MID(OP[[#This Row],[CDP]],1,10),"-",RIGHT(OP[[#This Row],[Dependencia]],2),"-",MID(OP[[#This Row],[Fuente]],1,1))</f>
        <v>1925-10-N</v>
      </c>
      <c r="G1316" t="s">
        <v>3396</v>
      </c>
      <c r="H1316">
        <v>45749</v>
      </c>
      <c r="I1316">
        <v>45751.143113425926</v>
      </c>
      <c r="J1316" t="s">
        <v>51</v>
      </c>
      <c r="K1316" s="1">
        <v>2692045</v>
      </c>
      <c r="L1316" s="1">
        <v>13717</v>
      </c>
      <c r="M1316" s="1">
        <v>2678328</v>
      </c>
      <c r="N1316" t="s">
        <v>52</v>
      </c>
      <c r="O1316" t="s">
        <v>53</v>
      </c>
      <c r="P1316" t="s">
        <v>169</v>
      </c>
      <c r="Q1316">
        <v>1024473687</v>
      </c>
      <c r="R1316" t="s">
        <v>635</v>
      </c>
      <c r="S1316" t="s">
        <v>56</v>
      </c>
      <c r="T1316" t="s">
        <v>57</v>
      </c>
      <c r="U1316" s="3" t="s">
        <v>636</v>
      </c>
      <c r="V1316" t="s">
        <v>59</v>
      </c>
      <c r="W1316">
        <v>890903938</v>
      </c>
      <c r="X1316" t="s">
        <v>86</v>
      </c>
      <c r="Y1316">
        <v>923210</v>
      </c>
      <c r="Z1316" t="s">
        <v>61</v>
      </c>
      <c r="AA1316" t="s">
        <v>62</v>
      </c>
      <c r="AB1316" t="s">
        <v>63</v>
      </c>
      <c r="AC1316" t="s">
        <v>172</v>
      </c>
      <c r="AD1316" t="s">
        <v>173</v>
      </c>
      <c r="AE1316" t="s">
        <v>66</v>
      </c>
      <c r="AF1316" s="1">
        <v>2692045</v>
      </c>
      <c r="AG1316" s="1">
        <v>0</v>
      </c>
      <c r="AH1316" s="1">
        <v>0</v>
      </c>
      <c r="AI1316" s="1">
        <v>0</v>
      </c>
      <c r="AJ1316" t="s">
        <v>67</v>
      </c>
      <c r="AM1316" t="s">
        <v>68</v>
      </c>
      <c r="AS1316">
        <v>1925</v>
      </c>
      <c r="AT1316">
        <v>1925</v>
      </c>
      <c r="AU1316">
        <v>2525</v>
      </c>
      <c r="AV1316">
        <v>0</v>
      </c>
      <c r="AX1316">
        <v>62925</v>
      </c>
      <c r="AY1316">
        <v>96846125</v>
      </c>
      <c r="AZ1316" t="s">
        <v>70</v>
      </c>
      <c r="BA1316">
        <v>45686</v>
      </c>
      <c r="BB1316" t="s">
        <v>180</v>
      </c>
      <c r="BC1316" t="s">
        <v>637</v>
      </c>
      <c r="BD1316" t="s">
        <v>638</v>
      </c>
    </row>
    <row r="1317" spans="1:56" x14ac:dyDescent="0.25">
      <c r="A1317" t="str">
        <f>OP[[#This Row],[CODIGO_OP]]&amp;OP[[#This Row],[Rubro]]</f>
        <v>96846225-10-NC-3603-1300-20-20305C-3603025-02</v>
      </c>
      <c r="B1317" t="str">
        <f>OP[[#This Row],[CODIGO_CRP]]&amp;OP[[#This Row],[Rubro]]</f>
        <v>3725-10-NC-3603-1300-20-20305C-3603025-02</v>
      </c>
      <c r="C1317" t="str">
        <f>OP[[#This Row],[CODIGO_CDP]]&amp;OP[[#This Row],[Rubro]]</f>
        <v>1925-10-NC-3603-1300-20-20305C-3603025-02</v>
      </c>
      <c r="D1317" t="str">
        <f>_xlfn.CONCAT(MID(OP[[#This Row],[Numero Documento]],1,10),"-",RIGHT(OP[[#This Row],[Dependencia]],2),"-",MID(OP[[#This Row],[Fuente]],1,1))</f>
        <v>96846225-10-N</v>
      </c>
      <c r="E1317" t="str">
        <f>_xlfn.CONCAT(MID(OP[[#This Row],[Compromisos]],1,10),"-",RIGHT(OP[[#This Row],[Dependencia]],2),"-",MID(OP[[#This Row],[Fuente]],1,1))</f>
        <v>3725-10-N</v>
      </c>
      <c r="F1317" t="str">
        <f>_xlfn.CONCAT(MID(OP[[#This Row],[CDP]],1,10),"-",RIGHT(OP[[#This Row],[Dependencia]],2),"-",MID(OP[[#This Row],[Fuente]],1,1))</f>
        <v>1925-10-N</v>
      </c>
      <c r="G1317" t="s">
        <v>3397</v>
      </c>
      <c r="H1317">
        <v>45749</v>
      </c>
      <c r="I1317">
        <v>45751.170138888891</v>
      </c>
      <c r="J1317" t="s">
        <v>51</v>
      </c>
      <c r="K1317" s="1">
        <v>1923999</v>
      </c>
      <c r="L1317" s="1">
        <v>9109</v>
      </c>
      <c r="M1317" s="1">
        <v>1914890</v>
      </c>
      <c r="N1317" t="s">
        <v>52</v>
      </c>
      <c r="O1317" t="s">
        <v>53</v>
      </c>
      <c r="P1317" t="s">
        <v>169</v>
      </c>
      <c r="Q1317">
        <v>1073720676</v>
      </c>
      <c r="R1317" t="s">
        <v>680</v>
      </c>
      <c r="S1317" t="s">
        <v>56</v>
      </c>
      <c r="T1317" t="s">
        <v>57</v>
      </c>
      <c r="U1317" s="3" t="s">
        <v>681</v>
      </c>
      <c r="V1317" t="s">
        <v>59</v>
      </c>
      <c r="W1317">
        <v>860007335</v>
      </c>
      <c r="X1317" t="s">
        <v>201</v>
      </c>
      <c r="Y1317">
        <v>923210</v>
      </c>
      <c r="Z1317" t="s">
        <v>61</v>
      </c>
      <c r="AA1317" t="s">
        <v>62</v>
      </c>
      <c r="AB1317" t="s">
        <v>63</v>
      </c>
      <c r="AC1317" t="s">
        <v>172</v>
      </c>
      <c r="AD1317" t="s">
        <v>173</v>
      </c>
      <c r="AE1317" t="s">
        <v>66</v>
      </c>
      <c r="AF1317" s="1">
        <v>1923999</v>
      </c>
      <c r="AG1317" s="1">
        <v>0</v>
      </c>
      <c r="AH1317" s="1">
        <v>0</v>
      </c>
      <c r="AI1317" s="1">
        <v>0</v>
      </c>
      <c r="AJ1317" t="s">
        <v>67</v>
      </c>
      <c r="AM1317" t="s">
        <v>68</v>
      </c>
      <c r="AS1317">
        <v>1925</v>
      </c>
      <c r="AT1317">
        <v>1925</v>
      </c>
      <c r="AU1317">
        <v>3725</v>
      </c>
      <c r="AV1317">
        <v>0</v>
      </c>
      <c r="AX1317">
        <v>63025</v>
      </c>
      <c r="AY1317">
        <v>96846225</v>
      </c>
      <c r="AZ1317" t="s">
        <v>70</v>
      </c>
      <c r="BA1317">
        <v>45688</v>
      </c>
      <c r="BB1317" t="s">
        <v>180</v>
      </c>
      <c r="BC1317" t="s">
        <v>682</v>
      </c>
      <c r="BD1317" t="s">
        <v>683</v>
      </c>
    </row>
    <row r="1318" spans="1:56" x14ac:dyDescent="0.25">
      <c r="A1318" t="str">
        <f>OP[[#This Row],[CODIGO_OP]]&amp;OP[[#This Row],[Rubro]]</f>
        <v>96846325-45-NC-3603-1300-20-20305C-3603025-02</v>
      </c>
      <c r="B1318" t="str">
        <f>OP[[#This Row],[CODIGO_CRP]]&amp;OP[[#This Row],[Rubro]]</f>
        <v>4425-45-NC-3603-1300-20-20305C-3603025-02</v>
      </c>
      <c r="C1318" t="str">
        <f>OP[[#This Row],[CODIGO_CDP]]&amp;OP[[#This Row],[Rubro]]</f>
        <v>3825-45-NC-3603-1300-20-20305C-3603025-02</v>
      </c>
      <c r="D1318" t="str">
        <f>_xlfn.CONCAT(MID(OP[[#This Row],[Numero Documento]],1,10),"-",RIGHT(OP[[#This Row],[Dependencia]],2),"-",MID(OP[[#This Row],[Fuente]],1,1))</f>
        <v>96846325-45-N</v>
      </c>
      <c r="E1318" t="str">
        <f>_xlfn.CONCAT(MID(OP[[#This Row],[Compromisos]],1,10),"-",RIGHT(OP[[#This Row],[Dependencia]],2),"-",MID(OP[[#This Row],[Fuente]],1,1))</f>
        <v>4425-45-N</v>
      </c>
      <c r="F1318" t="str">
        <f>_xlfn.CONCAT(MID(OP[[#This Row],[CDP]],1,10),"-",RIGHT(OP[[#This Row],[Dependencia]],2),"-",MID(OP[[#This Row],[Fuente]],1,1))</f>
        <v>3825-45-N</v>
      </c>
      <c r="G1318" t="s">
        <v>3398</v>
      </c>
      <c r="H1318">
        <v>45749</v>
      </c>
      <c r="I1318">
        <v>45751.111655092594</v>
      </c>
      <c r="J1318" t="s">
        <v>51</v>
      </c>
      <c r="K1318" s="1">
        <v>4599511</v>
      </c>
      <c r="L1318" s="1">
        <v>24451</v>
      </c>
      <c r="M1318" s="1">
        <v>4575060</v>
      </c>
      <c r="N1318" t="s">
        <v>52</v>
      </c>
      <c r="O1318" t="s">
        <v>53</v>
      </c>
      <c r="P1318" t="s">
        <v>169</v>
      </c>
      <c r="Q1318">
        <v>1073669268</v>
      </c>
      <c r="R1318" t="s">
        <v>716</v>
      </c>
      <c r="S1318" t="s">
        <v>56</v>
      </c>
      <c r="T1318" t="s">
        <v>57</v>
      </c>
      <c r="U1318" s="3" t="s">
        <v>717</v>
      </c>
      <c r="V1318" t="s">
        <v>59</v>
      </c>
      <c r="W1318">
        <v>890903938</v>
      </c>
      <c r="X1318" t="s">
        <v>86</v>
      </c>
      <c r="Y1318">
        <v>923245</v>
      </c>
      <c r="Z1318" t="s">
        <v>403</v>
      </c>
      <c r="AA1318" t="s">
        <v>62</v>
      </c>
      <c r="AB1318" t="s">
        <v>63</v>
      </c>
      <c r="AC1318" t="s">
        <v>172</v>
      </c>
      <c r="AD1318" t="s">
        <v>173</v>
      </c>
      <c r="AE1318" t="s">
        <v>66</v>
      </c>
      <c r="AF1318" s="1">
        <v>4599511</v>
      </c>
      <c r="AG1318" s="1">
        <v>0</v>
      </c>
      <c r="AH1318" s="1">
        <v>0</v>
      </c>
      <c r="AI1318" s="1">
        <v>0</v>
      </c>
      <c r="AJ1318" t="s">
        <v>67</v>
      </c>
      <c r="AM1318" t="s">
        <v>68</v>
      </c>
      <c r="AS1318">
        <v>3825</v>
      </c>
      <c r="AT1318">
        <v>3825</v>
      </c>
      <c r="AU1318">
        <v>4425</v>
      </c>
      <c r="AV1318">
        <v>0</v>
      </c>
      <c r="AX1318">
        <v>63125</v>
      </c>
      <c r="AY1318">
        <v>96846325</v>
      </c>
      <c r="AZ1318" t="s">
        <v>70</v>
      </c>
      <c r="BA1318">
        <v>45689</v>
      </c>
      <c r="BB1318" t="s">
        <v>174</v>
      </c>
      <c r="BC1318" t="s">
        <v>718</v>
      </c>
      <c r="BD1318" t="s">
        <v>405</v>
      </c>
    </row>
    <row r="1319" spans="1:56" x14ac:dyDescent="0.25">
      <c r="A1319" t="str">
        <f>OP[[#This Row],[CODIGO_OP]]&amp;OP[[#This Row],[Rubro]]</f>
        <v>96846425-45-NC-3603-1300-20-20305C-3603025-02</v>
      </c>
      <c r="B1319" t="str">
        <f>OP[[#This Row],[CODIGO_CRP]]&amp;OP[[#This Row],[Rubro]]</f>
        <v>4525-45-NC-3603-1300-20-20305C-3603025-02</v>
      </c>
      <c r="C1319" t="str">
        <f>OP[[#This Row],[CODIGO_CDP]]&amp;OP[[#This Row],[Rubro]]</f>
        <v>3825-45-NC-3603-1300-20-20305C-3603025-02</v>
      </c>
      <c r="D1319" t="str">
        <f>_xlfn.CONCAT(MID(OP[[#This Row],[Numero Documento]],1,10),"-",RIGHT(OP[[#This Row],[Dependencia]],2),"-",MID(OP[[#This Row],[Fuente]],1,1))</f>
        <v>96846425-45-N</v>
      </c>
      <c r="E1319" t="str">
        <f>_xlfn.CONCAT(MID(OP[[#This Row],[Compromisos]],1,10),"-",RIGHT(OP[[#This Row],[Dependencia]],2),"-",MID(OP[[#This Row],[Fuente]],1,1))</f>
        <v>4525-45-N</v>
      </c>
      <c r="F1319" t="str">
        <f>_xlfn.CONCAT(MID(OP[[#This Row],[CDP]],1,10),"-",RIGHT(OP[[#This Row],[Dependencia]],2),"-",MID(OP[[#This Row],[Fuente]],1,1))</f>
        <v>3825-45-N</v>
      </c>
      <c r="G1319" t="s">
        <v>3399</v>
      </c>
      <c r="H1319">
        <v>45749</v>
      </c>
      <c r="I1319">
        <v>45751.107812499999</v>
      </c>
      <c r="J1319" t="s">
        <v>51</v>
      </c>
      <c r="K1319" s="1">
        <v>4599511</v>
      </c>
      <c r="L1319" s="1">
        <v>26385</v>
      </c>
      <c r="M1319" s="1">
        <v>4573126</v>
      </c>
      <c r="N1319" t="s">
        <v>52</v>
      </c>
      <c r="O1319" t="s">
        <v>53</v>
      </c>
      <c r="P1319" t="s">
        <v>169</v>
      </c>
      <c r="Q1319">
        <v>1012333352</v>
      </c>
      <c r="R1319" t="s">
        <v>401</v>
      </c>
      <c r="S1319" t="s">
        <v>56</v>
      </c>
      <c r="T1319" t="s">
        <v>57</v>
      </c>
      <c r="U1319" s="3" t="s">
        <v>402</v>
      </c>
      <c r="V1319" t="s">
        <v>59</v>
      </c>
      <c r="W1319">
        <v>860002964</v>
      </c>
      <c r="X1319" t="s">
        <v>242</v>
      </c>
      <c r="Y1319">
        <v>923245</v>
      </c>
      <c r="Z1319" t="s">
        <v>403</v>
      </c>
      <c r="AA1319" t="s">
        <v>62</v>
      </c>
      <c r="AB1319" t="s">
        <v>63</v>
      </c>
      <c r="AC1319" t="s">
        <v>172</v>
      </c>
      <c r="AD1319" t="s">
        <v>173</v>
      </c>
      <c r="AE1319" t="s">
        <v>66</v>
      </c>
      <c r="AF1319" s="1">
        <v>4599511</v>
      </c>
      <c r="AG1319" s="1">
        <v>0</v>
      </c>
      <c r="AH1319" s="1">
        <v>0</v>
      </c>
      <c r="AI1319" s="1">
        <v>0</v>
      </c>
      <c r="AJ1319" t="s">
        <v>67</v>
      </c>
      <c r="AM1319" t="s">
        <v>68</v>
      </c>
      <c r="AS1319">
        <v>3825</v>
      </c>
      <c r="AT1319">
        <v>3825</v>
      </c>
      <c r="AU1319">
        <v>4525</v>
      </c>
      <c r="AV1319">
        <v>0</v>
      </c>
      <c r="AX1319">
        <v>63225</v>
      </c>
      <c r="AY1319">
        <v>96846425</v>
      </c>
      <c r="AZ1319" t="s">
        <v>70</v>
      </c>
      <c r="BA1319">
        <v>45689</v>
      </c>
      <c r="BB1319" t="s">
        <v>174</v>
      </c>
      <c r="BC1319" t="s">
        <v>404</v>
      </c>
      <c r="BD1319" t="s">
        <v>405</v>
      </c>
    </row>
    <row r="1320" spans="1:56" x14ac:dyDescent="0.25">
      <c r="A1320" t="str">
        <f>OP[[#This Row],[CODIGO_OP]]&amp;OP[[#This Row],[Rubro]]</f>
        <v>96846725-45-NC-3603-1300-20-20305C-3603025-02</v>
      </c>
      <c r="B1320" t="str">
        <f>OP[[#This Row],[CODIGO_CRP]]&amp;OP[[#This Row],[Rubro]]</f>
        <v>4625-45-NC-3603-1300-20-20305C-3603025-02</v>
      </c>
      <c r="C1320" t="str">
        <f>OP[[#This Row],[CODIGO_CDP]]&amp;OP[[#This Row],[Rubro]]</f>
        <v>3825-45-NC-3603-1300-20-20305C-3603025-02</v>
      </c>
      <c r="D1320" t="str">
        <f>_xlfn.CONCAT(MID(OP[[#This Row],[Numero Documento]],1,10),"-",RIGHT(OP[[#This Row],[Dependencia]],2),"-",MID(OP[[#This Row],[Fuente]],1,1))</f>
        <v>96846725-45-N</v>
      </c>
      <c r="E1320" t="str">
        <f>_xlfn.CONCAT(MID(OP[[#This Row],[Compromisos]],1,10),"-",RIGHT(OP[[#This Row],[Dependencia]],2),"-",MID(OP[[#This Row],[Fuente]],1,1))</f>
        <v>4625-45-N</v>
      </c>
      <c r="F1320" t="str">
        <f>_xlfn.CONCAT(MID(OP[[#This Row],[CDP]],1,10),"-",RIGHT(OP[[#This Row],[Dependencia]],2),"-",MID(OP[[#This Row],[Fuente]],1,1))</f>
        <v>3825-45-N</v>
      </c>
      <c r="G1320" t="s">
        <v>3400</v>
      </c>
      <c r="H1320">
        <v>45749</v>
      </c>
      <c r="I1320">
        <v>45751.128530092596</v>
      </c>
      <c r="J1320" t="s">
        <v>51</v>
      </c>
      <c r="K1320" s="1">
        <v>4599511</v>
      </c>
      <c r="L1320" s="1">
        <v>24451</v>
      </c>
      <c r="M1320" s="1">
        <v>4575060</v>
      </c>
      <c r="N1320" t="s">
        <v>52</v>
      </c>
      <c r="O1320" t="s">
        <v>53</v>
      </c>
      <c r="P1320" t="s">
        <v>169</v>
      </c>
      <c r="Q1320">
        <v>1065630928</v>
      </c>
      <c r="R1320" t="s">
        <v>407</v>
      </c>
      <c r="S1320" t="s">
        <v>56</v>
      </c>
      <c r="T1320" t="s">
        <v>57</v>
      </c>
      <c r="U1320" s="3" t="s">
        <v>408</v>
      </c>
      <c r="V1320" t="s">
        <v>59</v>
      </c>
      <c r="W1320">
        <v>860034313</v>
      </c>
      <c r="X1320" t="s">
        <v>97</v>
      </c>
      <c r="Y1320">
        <v>923245</v>
      </c>
      <c r="Z1320" t="s">
        <v>403</v>
      </c>
      <c r="AA1320" t="s">
        <v>62</v>
      </c>
      <c r="AB1320" t="s">
        <v>63</v>
      </c>
      <c r="AC1320" t="s">
        <v>172</v>
      </c>
      <c r="AD1320" t="s">
        <v>173</v>
      </c>
      <c r="AE1320" t="s">
        <v>66</v>
      </c>
      <c r="AF1320" s="1">
        <v>4599511</v>
      </c>
      <c r="AG1320" s="1">
        <v>0</v>
      </c>
      <c r="AH1320" s="1">
        <v>0</v>
      </c>
      <c r="AI1320" s="1">
        <v>0</v>
      </c>
      <c r="AJ1320" t="s">
        <v>67</v>
      </c>
      <c r="AM1320" t="s">
        <v>68</v>
      </c>
      <c r="AS1320">
        <v>3825</v>
      </c>
      <c r="AT1320">
        <v>3825</v>
      </c>
      <c r="AU1320">
        <v>4625</v>
      </c>
      <c r="AV1320">
        <v>0</v>
      </c>
      <c r="AX1320">
        <v>63325</v>
      </c>
      <c r="AY1320">
        <v>96846725</v>
      </c>
      <c r="AZ1320" t="s">
        <v>70</v>
      </c>
      <c r="BA1320">
        <v>45689</v>
      </c>
      <c r="BB1320" t="s">
        <v>174</v>
      </c>
      <c r="BC1320" t="s">
        <v>409</v>
      </c>
      <c r="BD1320" t="s">
        <v>405</v>
      </c>
    </row>
    <row r="1321" spans="1:56" x14ac:dyDescent="0.25">
      <c r="A1321" t="str">
        <f>OP[[#This Row],[CODIGO_OP]]&amp;OP[[#This Row],[Rubro]]</f>
        <v>96846825-45-NC-3603-1300-20-20305C-3603025-02</v>
      </c>
      <c r="B1321" t="str">
        <f>OP[[#This Row],[CODIGO_CRP]]&amp;OP[[#This Row],[Rubro]]</f>
        <v>4725-45-NC-3603-1300-20-20305C-3603025-02</v>
      </c>
      <c r="C1321" t="str">
        <f>OP[[#This Row],[CODIGO_CDP]]&amp;OP[[#This Row],[Rubro]]</f>
        <v>3825-45-NC-3603-1300-20-20305C-3603025-02</v>
      </c>
      <c r="D1321" t="str">
        <f>_xlfn.CONCAT(MID(OP[[#This Row],[Numero Documento]],1,10),"-",RIGHT(OP[[#This Row],[Dependencia]],2),"-",MID(OP[[#This Row],[Fuente]],1,1))</f>
        <v>96846825-45-N</v>
      </c>
      <c r="E1321" t="str">
        <f>_xlfn.CONCAT(MID(OP[[#This Row],[Compromisos]],1,10),"-",RIGHT(OP[[#This Row],[Dependencia]],2),"-",MID(OP[[#This Row],[Fuente]],1,1))</f>
        <v>4725-45-N</v>
      </c>
      <c r="F1321" t="str">
        <f>_xlfn.CONCAT(MID(OP[[#This Row],[CDP]],1,10),"-",RIGHT(OP[[#This Row],[Dependencia]],2),"-",MID(OP[[#This Row],[Fuente]],1,1))</f>
        <v>3825-45-N</v>
      </c>
      <c r="G1321" t="s">
        <v>3401</v>
      </c>
      <c r="H1321">
        <v>45749</v>
      </c>
      <c r="I1321">
        <v>45751.12804398148</v>
      </c>
      <c r="J1321" t="s">
        <v>51</v>
      </c>
      <c r="K1321" s="1">
        <v>4599511</v>
      </c>
      <c r="L1321" s="1">
        <v>24451</v>
      </c>
      <c r="M1321" s="1">
        <v>4575060</v>
      </c>
      <c r="N1321" t="s">
        <v>52</v>
      </c>
      <c r="O1321" t="s">
        <v>53</v>
      </c>
      <c r="P1321" t="s">
        <v>169</v>
      </c>
      <c r="Q1321">
        <v>52954942</v>
      </c>
      <c r="R1321" t="s">
        <v>411</v>
      </c>
      <c r="S1321" t="s">
        <v>56</v>
      </c>
      <c r="T1321" t="s">
        <v>57</v>
      </c>
      <c r="U1321" s="3" t="s">
        <v>412</v>
      </c>
      <c r="V1321" t="s">
        <v>59</v>
      </c>
      <c r="W1321">
        <v>860034313</v>
      </c>
      <c r="X1321" t="s">
        <v>97</v>
      </c>
      <c r="Y1321">
        <v>923245</v>
      </c>
      <c r="Z1321" t="s">
        <v>403</v>
      </c>
      <c r="AA1321" t="s">
        <v>62</v>
      </c>
      <c r="AB1321" t="s">
        <v>63</v>
      </c>
      <c r="AC1321" t="s">
        <v>172</v>
      </c>
      <c r="AD1321" t="s">
        <v>173</v>
      </c>
      <c r="AE1321" t="s">
        <v>66</v>
      </c>
      <c r="AF1321" s="1">
        <v>4599511</v>
      </c>
      <c r="AG1321" s="1">
        <v>0</v>
      </c>
      <c r="AH1321" s="1">
        <v>0</v>
      </c>
      <c r="AI1321" s="1">
        <v>0</v>
      </c>
      <c r="AJ1321" t="s">
        <v>67</v>
      </c>
      <c r="AM1321" t="s">
        <v>68</v>
      </c>
      <c r="AS1321">
        <v>3825</v>
      </c>
      <c r="AT1321">
        <v>3825</v>
      </c>
      <c r="AU1321">
        <v>4725</v>
      </c>
      <c r="AV1321">
        <v>0</v>
      </c>
      <c r="AX1321">
        <v>63425</v>
      </c>
      <c r="AY1321">
        <v>96846825</v>
      </c>
      <c r="AZ1321" t="s">
        <v>70</v>
      </c>
      <c r="BA1321">
        <v>45689</v>
      </c>
      <c r="BB1321" t="s">
        <v>174</v>
      </c>
      <c r="BC1321" t="s">
        <v>413</v>
      </c>
      <c r="BD1321" t="s">
        <v>405</v>
      </c>
    </row>
    <row r="1322" spans="1:56" x14ac:dyDescent="0.25">
      <c r="A1322" t="str">
        <f>OP[[#This Row],[CODIGO_OP]]&amp;OP[[#This Row],[Rubro]]</f>
        <v>96846925-45-NC-3603-1300-20-20305C-3603025-02</v>
      </c>
      <c r="B1322" t="str">
        <f>OP[[#This Row],[CODIGO_CRP]]&amp;OP[[#This Row],[Rubro]]</f>
        <v>4925-45-NC-3603-1300-20-20305C-3603025-02</v>
      </c>
      <c r="C1322" t="str">
        <f>OP[[#This Row],[CODIGO_CDP]]&amp;OP[[#This Row],[Rubro]]</f>
        <v>3825-45-NC-3603-1300-20-20305C-3603025-02</v>
      </c>
      <c r="D1322" t="str">
        <f>_xlfn.CONCAT(MID(OP[[#This Row],[Numero Documento]],1,10),"-",RIGHT(OP[[#This Row],[Dependencia]],2),"-",MID(OP[[#This Row],[Fuente]],1,1))</f>
        <v>96846925-45-N</v>
      </c>
      <c r="E1322" t="str">
        <f>_xlfn.CONCAT(MID(OP[[#This Row],[Compromisos]],1,10),"-",RIGHT(OP[[#This Row],[Dependencia]],2),"-",MID(OP[[#This Row],[Fuente]],1,1))</f>
        <v>4925-45-N</v>
      </c>
      <c r="F1322" t="str">
        <f>_xlfn.CONCAT(MID(OP[[#This Row],[CDP]],1,10),"-",RIGHT(OP[[#This Row],[Dependencia]],2),"-",MID(OP[[#This Row],[Fuente]],1,1))</f>
        <v>3825-45-N</v>
      </c>
      <c r="G1322" t="s">
        <v>3402</v>
      </c>
      <c r="H1322">
        <v>45749</v>
      </c>
      <c r="I1322">
        <v>45751.111956018518</v>
      </c>
      <c r="J1322" t="s">
        <v>51</v>
      </c>
      <c r="K1322" s="1">
        <v>4599511</v>
      </c>
      <c r="L1322" s="1">
        <v>24451</v>
      </c>
      <c r="M1322" s="1">
        <v>4575060</v>
      </c>
      <c r="N1322" t="s">
        <v>52</v>
      </c>
      <c r="O1322" t="s">
        <v>53</v>
      </c>
      <c r="P1322" t="s">
        <v>169</v>
      </c>
      <c r="Q1322">
        <v>39669143</v>
      </c>
      <c r="R1322" t="s">
        <v>418</v>
      </c>
      <c r="S1322" t="s">
        <v>56</v>
      </c>
      <c r="T1322" t="s">
        <v>57</v>
      </c>
      <c r="U1322" s="3" t="s">
        <v>419</v>
      </c>
      <c r="V1322" t="s">
        <v>59</v>
      </c>
      <c r="W1322">
        <v>890903938</v>
      </c>
      <c r="X1322" t="s">
        <v>86</v>
      </c>
      <c r="Y1322">
        <v>923245</v>
      </c>
      <c r="Z1322" t="s">
        <v>403</v>
      </c>
      <c r="AA1322" t="s">
        <v>62</v>
      </c>
      <c r="AB1322" t="s">
        <v>63</v>
      </c>
      <c r="AC1322" t="s">
        <v>172</v>
      </c>
      <c r="AD1322" t="s">
        <v>173</v>
      </c>
      <c r="AE1322" t="s">
        <v>66</v>
      </c>
      <c r="AF1322" s="1">
        <v>4599511</v>
      </c>
      <c r="AG1322" s="1">
        <v>0</v>
      </c>
      <c r="AH1322" s="1">
        <v>0</v>
      </c>
      <c r="AI1322" s="1">
        <v>0</v>
      </c>
      <c r="AJ1322" t="s">
        <v>67</v>
      </c>
      <c r="AM1322" t="s">
        <v>68</v>
      </c>
      <c r="AS1322">
        <v>3825</v>
      </c>
      <c r="AT1322">
        <v>3825</v>
      </c>
      <c r="AU1322">
        <v>4925</v>
      </c>
      <c r="AV1322">
        <v>0</v>
      </c>
      <c r="AX1322">
        <v>63525</v>
      </c>
      <c r="AY1322">
        <v>96846925</v>
      </c>
      <c r="AZ1322" t="s">
        <v>70</v>
      </c>
      <c r="BA1322">
        <v>45692</v>
      </c>
      <c r="BB1322" t="s">
        <v>174</v>
      </c>
      <c r="BC1322" t="s">
        <v>420</v>
      </c>
      <c r="BD1322" t="s">
        <v>421</v>
      </c>
    </row>
    <row r="1323" spans="1:56" x14ac:dyDescent="0.25">
      <c r="A1323" t="str">
        <f>OP[[#This Row],[CODIGO_OP]]&amp;OP[[#This Row],[Rubro]]</f>
        <v>96847025-45-NC-3603-1300-20-20305C-3603025-02</v>
      </c>
      <c r="B1323" t="str">
        <f>OP[[#This Row],[CODIGO_CRP]]&amp;OP[[#This Row],[Rubro]]</f>
        <v>5025-45-NC-3603-1300-20-20305C-3603025-02</v>
      </c>
      <c r="C1323" t="str">
        <f>OP[[#This Row],[CODIGO_CDP]]&amp;OP[[#This Row],[Rubro]]</f>
        <v>3825-45-NC-3603-1300-20-20305C-3603025-02</v>
      </c>
      <c r="D1323" t="str">
        <f>_xlfn.CONCAT(MID(OP[[#This Row],[Numero Documento]],1,10),"-",RIGHT(OP[[#This Row],[Dependencia]],2),"-",MID(OP[[#This Row],[Fuente]],1,1))</f>
        <v>96847025-45-N</v>
      </c>
      <c r="E1323" t="str">
        <f>_xlfn.CONCAT(MID(OP[[#This Row],[Compromisos]],1,10),"-",RIGHT(OP[[#This Row],[Dependencia]],2),"-",MID(OP[[#This Row],[Fuente]],1,1))</f>
        <v>5025-45-N</v>
      </c>
      <c r="F1323" t="str">
        <f>_xlfn.CONCAT(MID(OP[[#This Row],[CDP]],1,10),"-",RIGHT(OP[[#This Row],[Dependencia]],2),"-",MID(OP[[#This Row],[Fuente]],1,1))</f>
        <v>3825-45-N</v>
      </c>
      <c r="G1323" t="s">
        <v>3403</v>
      </c>
      <c r="H1323">
        <v>45749</v>
      </c>
      <c r="I1323">
        <v>45751.128055555557</v>
      </c>
      <c r="J1323" t="s">
        <v>51</v>
      </c>
      <c r="K1323" s="1">
        <v>4599511</v>
      </c>
      <c r="L1323" s="1">
        <v>24451</v>
      </c>
      <c r="M1323" s="1">
        <v>4575060</v>
      </c>
      <c r="N1323" t="s">
        <v>52</v>
      </c>
      <c r="O1323" t="s">
        <v>53</v>
      </c>
      <c r="P1323" t="s">
        <v>169</v>
      </c>
      <c r="Q1323">
        <v>52506643</v>
      </c>
      <c r="R1323" t="s">
        <v>423</v>
      </c>
      <c r="S1323" t="s">
        <v>56</v>
      </c>
      <c r="T1323" t="s">
        <v>57</v>
      </c>
      <c r="U1323" s="3" t="s">
        <v>424</v>
      </c>
      <c r="V1323" t="s">
        <v>59</v>
      </c>
      <c r="W1323">
        <v>860034313</v>
      </c>
      <c r="X1323" t="s">
        <v>97</v>
      </c>
      <c r="Y1323">
        <v>923245</v>
      </c>
      <c r="Z1323" t="s">
        <v>403</v>
      </c>
      <c r="AA1323" t="s">
        <v>62</v>
      </c>
      <c r="AB1323" t="s">
        <v>63</v>
      </c>
      <c r="AC1323" t="s">
        <v>172</v>
      </c>
      <c r="AD1323" t="s">
        <v>173</v>
      </c>
      <c r="AE1323" t="s">
        <v>66</v>
      </c>
      <c r="AF1323" s="1">
        <v>4599511</v>
      </c>
      <c r="AG1323" s="1">
        <v>0</v>
      </c>
      <c r="AH1323" s="1">
        <v>0</v>
      </c>
      <c r="AI1323" s="1">
        <v>0</v>
      </c>
      <c r="AJ1323" t="s">
        <v>67</v>
      </c>
      <c r="AM1323" t="s">
        <v>68</v>
      </c>
      <c r="AS1323">
        <v>3825</v>
      </c>
      <c r="AT1323">
        <v>3825</v>
      </c>
      <c r="AU1323">
        <v>5025</v>
      </c>
      <c r="AV1323">
        <v>0</v>
      </c>
      <c r="AX1323">
        <v>63625</v>
      </c>
      <c r="AY1323">
        <v>96847025</v>
      </c>
      <c r="AZ1323" t="s">
        <v>70</v>
      </c>
      <c r="BA1323">
        <v>45692</v>
      </c>
      <c r="BB1323" t="s">
        <v>174</v>
      </c>
      <c r="BC1323" t="s">
        <v>425</v>
      </c>
      <c r="BD1323" t="s">
        <v>421</v>
      </c>
    </row>
    <row r="1324" spans="1:56" x14ac:dyDescent="0.25">
      <c r="A1324" t="str">
        <f>OP[[#This Row],[CODIGO_OP]]&amp;OP[[#This Row],[Rubro]]</f>
        <v>96847225-45-NC-3603-1300-20-20305C-3603025-02</v>
      </c>
      <c r="B1324" t="str">
        <f>OP[[#This Row],[CODIGO_CRP]]&amp;OP[[#This Row],[Rubro]]</f>
        <v>5125-45-NC-3603-1300-20-20305C-3603025-02</v>
      </c>
      <c r="C1324" t="str">
        <f>OP[[#This Row],[CODIGO_CDP]]&amp;OP[[#This Row],[Rubro]]</f>
        <v>3825-45-NC-3603-1300-20-20305C-3603025-02</v>
      </c>
      <c r="D1324" t="str">
        <f>_xlfn.CONCAT(MID(OP[[#This Row],[Numero Documento]],1,10),"-",RIGHT(OP[[#This Row],[Dependencia]],2),"-",MID(OP[[#This Row],[Fuente]],1,1))</f>
        <v>96847225-45-N</v>
      </c>
      <c r="E1324" t="str">
        <f>_xlfn.CONCAT(MID(OP[[#This Row],[Compromisos]],1,10),"-",RIGHT(OP[[#This Row],[Dependencia]],2),"-",MID(OP[[#This Row],[Fuente]],1,1))</f>
        <v>5125-45-N</v>
      </c>
      <c r="F1324" t="str">
        <f>_xlfn.CONCAT(MID(OP[[#This Row],[CDP]],1,10),"-",RIGHT(OP[[#This Row],[Dependencia]],2),"-",MID(OP[[#This Row],[Fuente]],1,1))</f>
        <v>3825-45-N</v>
      </c>
      <c r="G1324" t="s">
        <v>3404</v>
      </c>
      <c r="H1324">
        <v>45749</v>
      </c>
      <c r="I1324">
        <v>45751.128020833334</v>
      </c>
      <c r="J1324" t="s">
        <v>51</v>
      </c>
      <c r="K1324" s="1">
        <v>4599511</v>
      </c>
      <c r="L1324" s="1">
        <v>24451</v>
      </c>
      <c r="M1324" s="1">
        <v>4575060</v>
      </c>
      <c r="N1324" t="s">
        <v>52</v>
      </c>
      <c r="O1324" t="s">
        <v>53</v>
      </c>
      <c r="P1324" t="s">
        <v>169</v>
      </c>
      <c r="Q1324">
        <v>52803339</v>
      </c>
      <c r="R1324" t="s">
        <v>427</v>
      </c>
      <c r="S1324" t="s">
        <v>56</v>
      </c>
      <c r="T1324" t="s">
        <v>57</v>
      </c>
      <c r="U1324" s="3" t="s">
        <v>428</v>
      </c>
      <c r="V1324" t="s">
        <v>59</v>
      </c>
      <c r="W1324">
        <v>860034313</v>
      </c>
      <c r="X1324" t="s">
        <v>97</v>
      </c>
      <c r="Y1324">
        <v>923245</v>
      </c>
      <c r="Z1324" t="s">
        <v>403</v>
      </c>
      <c r="AA1324" t="s">
        <v>62</v>
      </c>
      <c r="AB1324" t="s">
        <v>63</v>
      </c>
      <c r="AC1324" t="s">
        <v>172</v>
      </c>
      <c r="AD1324" t="s">
        <v>173</v>
      </c>
      <c r="AE1324" t="s">
        <v>66</v>
      </c>
      <c r="AF1324" s="1">
        <v>4599511</v>
      </c>
      <c r="AG1324" s="1">
        <v>0</v>
      </c>
      <c r="AH1324" s="1">
        <v>0</v>
      </c>
      <c r="AI1324" s="1">
        <v>0</v>
      </c>
      <c r="AJ1324" t="s">
        <v>67</v>
      </c>
      <c r="AM1324" t="s">
        <v>68</v>
      </c>
      <c r="AS1324">
        <v>3825</v>
      </c>
      <c r="AT1324">
        <v>3825</v>
      </c>
      <c r="AU1324">
        <v>5125</v>
      </c>
      <c r="AV1324">
        <v>0</v>
      </c>
      <c r="AX1324">
        <v>63725</v>
      </c>
      <c r="AY1324">
        <v>96847225</v>
      </c>
      <c r="AZ1324" t="s">
        <v>70</v>
      </c>
      <c r="BA1324">
        <v>45692</v>
      </c>
      <c r="BB1324" t="s">
        <v>174</v>
      </c>
      <c r="BC1324" t="s">
        <v>429</v>
      </c>
      <c r="BD1324" t="s">
        <v>421</v>
      </c>
    </row>
    <row r="1325" spans="1:56" x14ac:dyDescent="0.25">
      <c r="A1325" t="str">
        <f>OP[[#This Row],[CODIGO_OP]]&amp;OP[[#This Row],[Rubro]]</f>
        <v>96847325-45-NC-3603-1300-20-20305C-3603025-02</v>
      </c>
      <c r="B1325" t="str">
        <f>OP[[#This Row],[CODIGO_CRP]]&amp;OP[[#This Row],[Rubro]]</f>
        <v>5225-45-NC-3603-1300-20-20305C-3603025-02</v>
      </c>
      <c r="C1325" t="str">
        <f>OP[[#This Row],[CODIGO_CDP]]&amp;OP[[#This Row],[Rubro]]</f>
        <v>3825-45-NC-3603-1300-20-20305C-3603025-02</v>
      </c>
      <c r="D1325" t="str">
        <f>_xlfn.CONCAT(MID(OP[[#This Row],[Numero Documento]],1,10),"-",RIGHT(OP[[#This Row],[Dependencia]],2),"-",MID(OP[[#This Row],[Fuente]],1,1))</f>
        <v>96847325-45-N</v>
      </c>
      <c r="E1325" t="str">
        <f>_xlfn.CONCAT(MID(OP[[#This Row],[Compromisos]],1,10),"-",RIGHT(OP[[#This Row],[Dependencia]],2),"-",MID(OP[[#This Row],[Fuente]],1,1))</f>
        <v>5225-45-N</v>
      </c>
      <c r="F1325" t="str">
        <f>_xlfn.CONCAT(MID(OP[[#This Row],[CDP]],1,10),"-",RIGHT(OP[[#This Row],[Dependencia]],2),"-",MID(OP[[#This Row],[Fuente]],1,1))</f>
        <v>3825-45-N</v>
      </c>
      <c r="G1325" t="s">
        <v>3405</v>
      </c>
      <c r="H1325">
        <v>45749</v>
      </c>
      <c r="I1325">
        <v>45751.128171296295</v>
      </c>
      <c r="J1325" t="s">
        <v>51</v>
      </c>
      <c r="K1325" s="1">
        <v>4599511</v>
      </c>
      <c r="L1325" s="1">
        <v>24451</v>
      </c>
      <c r="M1325" s="1">
        <v>4575060</v>
      </c>
      <c r="N1325" t="s">
        <v>52</v>
      </c>
      <c r="O1325" t="s">
        <v>53</v>
      </c>
      <c r="P1325" t="s">
        <v>169</v>
      </c>
      <c r="Q1325">
        <v>1022364660</v>
      </c>
      <c r="R1325" t="s">
        <v>431</v>
      </c>
      <c r="S1325" t="s">
        <v>56</v>
      </c>
      <c r="T1325" t="s">
        <v>57</v>
      </c>
      <c r="U1325" s="3" t="s">
        <v>432</v>
      </c>
      <c r="V1325" t="s">
        <v>59</v>
      </c>
      <c r="W1325">
        <v>860034313</v>
      </c>
      <c r="X1325" t="s">
        <v>97</v>
      </c>
      <c r="Y1325">
        <v>923245</v>
      </c>
      <c r="Z1325" t="s">
        <v>403</v>
      </c>
      <c r="AA1325" t="s">
        <v>62</v>
      </c>
      <c r="AB1325" t="s">
        <v>63</v>
      </c>
      <c r="AC1325" t="s">
        <v>172</v>
      </c>
      <c r="AD1325" t="s">
        <v>173</v>
      </c>
      <c r="AE1325" t="s">
        <v>66</v>
      </c>
      <c r="AF1325" s="1">
        <v>4599511</v>
      </c>
      <c r="AG1325" s="1">
        <v>0</v>
      </c>
      <c r="AH1325" s="1">
        <v>0</v>
      </c>
      <c r="AI1325" s="1">
        <v>0</v>
      </c>
      <c r="AJ1325" t="s">
        <v>67</v>
      </c>
      <c r="AM1325" t="s">
        <v>68</v>
      </c>
      <c r="AS1325">
        <v>3825</v>
      </c>
      <c r="AT1325">
        <v>3825</v>
      </c>
      <c r="AU1325">
        <v>5225</v>
      </c>
      <c r="AV1325">
        <v>0</v>
      </c>
      <c r="AX1325">
        <v>63825</v>
      </c>
      <c r="AY1325">
        <v>96847325</v>
      </c>
      <c r="AZ1325" t="s">
        <v>70</v>
      </c>
      <c r="BA1325">
        <v>45692</v>
      </c>
      <c r="BB1325" t="s">
        <v>174</v>
      </c>
      <c r="BC1325" t="s">
        <v>433</v>
      </c>
      <c r="BD1325" t="s">
        <v>421</v>
      </c>
    </row>
    <row r="1326" spans="1:56" x14ac:dyDescent="0.25">
      <c r="A1326" t="str">
        <f>OP[[#This Row],[CODIGO_OP]]&amp;OP[[#This Row],[Rubro]]</f>
        <v>96847425-45-NC-3603-1300-20-20305C-3603025-02</v>
      </c>
      <c r="B1326" t="str">
        <f>OP[[#This Row],[CODIGO_CRP]]&amp;OP[[#This Row],[Rubro]]</f>
        <v>5325-45-NC-3603-1300-20-20305C-3603025-02</v>
      </c>
      <c r="C1326" t="str">
        <f>OP[[#This Row],[CODIGO_CDP]]&amp;OP[[#This Row],[Rubro]]</f>
        <v>3825-45-NC-3603-1300-20-20305C-3603025-02</v>
      </c>
      <c r="D1326" t="str">
        <f>_xlfn.CONCAT(MID(OP[[#This Row],[Numero Documento]],1,10),"-",RIGHT(OP[[#This Row],[Dependencia]],2),"-",MID(OP[[#This Row],[Fuente]],1,1))</f>
        <v>96847425-45-N</v>
      </c>
      <c r="E1326" t="str">
        <f>_xlfn.CONCAT(MID(OP[[#This Row],[Compromisos]],1,10),"-",RIGHT(OP[[#This Row],[Dependencia]],2),"-",MID(OP[[#This Row],[Fuente]],1,1))</f>
        <v>5325-45-N</v>
      </c>
      <c r="F1326" t="str">
        <f>_xlfn.CONCAT(MID(OP[[#This Row],[CDP]],1,10),"-",RIGHT(OP[[#This Row],[Dependencia]],2),"-",MID(OP[[#This Row],[Fuente]],1,1))</f>
        <v>3825-45-N</v>
      </c>
      <c r="G1326" t="s">
        <v>3406</v>
      </c>
      <c r="H1326">
        <v>45749</v>
      </c>
      <c r="I1326">
        <v>45751.128020833334</v>
      </c>
      <c r="J1326" t="s">
        <v>51</v>
      </c>
      <c r="K1326" s="1">
        <v>4599511</v>
      </c>
      <c r="L1326" s="1">
        <v>24451</v>
      </c>
      <c r="M1326" s="1">
        <v>4575060</v>
      </c>
      <c r="N1326" t="s">
        <v>52</v>
      </c>
      <c r="O1326" t="s">
        <v>53</v>
      </c>
      <c r="P1326" t="s">
        <v>169</v>
      </c>
      <c r="Q1326">
        <v>52874856</v>
      </c>
      <c r="R1326" t="s">
        <v>435</v>
      </c>
      <c r="S1326" t="s">
        <v>56</v>
      </c>
      <c r="T1326" t="s">
        <v>57</v>
      </c>
      <c r="U1326" s="3" t="s">
        <v>436</v>
      </c>
      <c r="V1326" t="s">
        <v>59</v>
      </c>
      <c r="W1326">
        <v>860034313</v>
      </c>
      <c r="X1326" t="s">
        <v>97</v>
      </c>
      <c r="Y1326">
        <v>923245</v>
      </c>
      <c r="Z1326" t="s">
        <v>403</v>
      </c>
      <c r="AA1326" t="s">
        <v>62</v>
      </c>
      <c r="AB1326" t="s">
        <v>63</v>
      </c>
      <c r="AC1326" t="s">
        <v>172</v>
      </c>
      <c r="AD1326" t="s">
        <v>173</v>
      </c>
      <c r="AE1326" t="s">
        <v>66</v>
      </c>
      <c r="AF1326" s="1">
        <v>4599511</v>
      </c>
      <c r="AG1326" s="1">
        <v>0</v>
      </c>
      <c r="AH1326" s="1">
        <v>0</v>
      </c>
      <c r="AI1326" s="1">
        <v>0</v>
      </c>
      <c r="AJ1326" t="s">
        <v>67</v>
      </c>
      <c r="AM1326" t="s">
        <v>68</v>
      </c>
      <c r="AS1326">
        <v>3825</v>
      </c>
      <c r="AT1326">
        <v>3825</v>
      </c>
      <c r="AU1326">
        <v>5325</v>
      </c>
      <c r="AV1326">
        <v>0</v>
      </c>
      <c r="AX1326">
        <v>63925</v>
      </c>
      <c r="AY1326">
        <v>96847425</v>
      </c>
      <c r="AZ1326" t="s">
        <v>70</v>
      </c>
      <c r="BA1326">
        <v>45692</v>
      </c>
      <c r="BB1326" t="s">
        <v>174</v>
      </c>
      <c r="BC1326" t="s">
        <v>437</v>
      </c>
      <c r="BD1326" t="s">
        <v>421</v>
      </c>
    </row>
    <row r="1327" spans="1:56" x14ac:dyDescent="0.25">
      <c r="A1327" t="str">
        <f>OP[[#This Row],[CODIGO_OP]]&amp;OP[[#This Row],[Rubro]]</f>
        <v>96847525-45-NC-3603-1300-20-20305C-3603025-02</v>
      </c>
      <c r="B1327" t="str">
        <f>OP[[#This Row],[CODIGO_CRP]]&amp;OP[[#This Row],[Rubro]]</f>
        <v>5425-45-NC-3603-1300-20-20305C-3603025-02</v>
      </c>
      <c r="C1327" t="str">
        <f>OP[[#This Row],[CODIGO_CDP]]&amp;OP[[#This Row],[Rubro]]</f>
        <v>3825-45-NC-3603-1300-20-20305C-3603025-02</v>
      </c>
      <c r="D1327" t="str">
        <f>_xlfn.CONCAT(MID(OP[[#This Row],[Numero Documento]],1,10),"-",RIGHT(OP[[#This Row],[Dependencia]],2),"-",MID(OP[[#This Row],[Fuente]],1,1))</f>
        <v>96847525-45-N</v>
      </c>
      <c r="E1327" t="str">
        <f>_xlfn.CONCAT(MID(OP[[#This Row],[Compromisos]],1,10),"-",RIGHT(OP[[#This Row],[Dependencia]],2),"-",MID(OP[[#This Row],[Fuente]],1,1))</f>
        <v>5425-45-N</v>
      </c>
      <c r="F1327" t="str">
        <f>_xlfn.CONCAT(MID(OP[[#This Row],[CDP]],1,10),"-",RIGHT(OP[[#This Row],[Dependencia]],2),"-",MID(OP[[#This Row],[Fuente]],1,1))</f>
        <v>3825-45-N</v>
      </c>
      <c r="G1327" t="s">
        <v>3407</v>
      </c>
      <c r="H1327">
        <v>45749</v>
      </c>
      <c r="I1327">
        <v>45751.107858796298</v>
      </c>
      <c r="J1327" t="s">
        <v>51</v>
      </c>
      <c r="K1327" s="1">
        <v>4599511</v>
      </c>
      <c r="L1327" s="1">
        <v>24451</v>
      </c>
      <c r="M1327" s="1">
        <v>4575060</v>
      </c>
      <c r="N1327" t="s">
        <v>52</v>
      </c>
      <c r="O1327" t="s">
        <v>53</v>
      </c>
      <c r="P1327" t="s">
        <v>169</v>
      </c>
      <c r="Q1327">
        <v>52306195</v>
      </c>
      <c r="R1327" t="s">
        <v>439</v>
      </c>
      <c r="S1327" t="s">
        <v>56</v>
      </c>
      <c r="T1327" t="s">
        <v>57</v>
      </c>
      <c r="U1327" s="3" t="s">
        <v>440</v>
      </c>
      <c r="V1327" t="s">
        <v>59</v>
      </c>
      <c r="W1327">
        <v>860002964</v>
      </c>
      <c r="X1327" t="s">
        <v>242</v>
      </c>
      <c r="Y1327">
        <v>923245</v>
      </c>
      <c r="Z1327" t="s">
        <v>403</v>
      </c>
      <c r="AA1327" t="s">
        <v>62</v>
      </c>
      <c r="AB1327" t="s">
        <v>63</v>
      </c>
      <c r="AC1327" t="s">
        <v>172</v>
      </c>
      <c r="AD1327" t="s">
        <v>173</v>
      </c>
      <c r="AE1327" t="s">
        <v>66</v>
      </c>
      <c r="AF1327" s="1">
        <v>4599511</v>
      </c>
      <c r="AG1327" s="1">
        <v>0</v>
      </c>
      <c r="AH1327" s="1">
        <v>0</v>
      </c>
      <c r="AI1327" s="1">
        <v>0</v>
      </c>
      <c r="AJ1327" t="s">
        <v>67</v>
      </c>
      <c r="AM1327" t="s">
        <v>68</v>
      </c>
      <c r="AS1327">
        <v>3825</v>
      </c>
      <c r="AT1327">
        <v>3825</v>
      </c>
      <c r="AU1327">
        <v>5425</v>
      </c>
      <c r="AV1327">
        <v>0</v>
      </c>
      <c r="AX1327">
        <v>64025</v>
      </c>
      <c r="AY1327">
        <v>96847525</v>
      </c>
      <c r="AZ1327" t="s">
        <v>70</v>
      </c>
      <c r="BA1327">
        <v>45692</v>
      </c>
      <c r="BB1327" t="s">
        <v>174</v>
      </c>
      <c r="BC1327" t="s">
        <v>441</v>
      </c>
      <c r="BD1327" t="s">
        <v>421</v>
      </c>
    </row>
    <row r="1328" spans="1:56" x14ac:dyDescent="0.25">
      <c r="A1328" t="str">
        <f>OP[[#This Row],[CODIGO_OP]]&amp;OP[[#This Row],[Rubro]]</f>
        <v>96847725-45-NC-3603-1300-20-20305C-3603025-02</v>
      </c>
      <c r="B1328" t="str">
        <f>OP[[#This Row],[CODIGO_CRP]]&amp;OP[[#This Row],[Rubro]]</f>
        <v>5525-45-NC-3603-1300-20-20305C-3603025-02</v>
      </c>
      <c r="C1328" t="str">
        <f>OP[[#This Row],[CODIGO_CDP]]&amp;OP[[#This Row],[Rubro]]</f>
        <v>3825-45-NC-3603-1300-20-20305C-3603025-02</v>
      </c>
      <c r="D1328" t="str">
        <f>_xlfn.CONCAT(MID(OP[[#This Row],[Numero Documento]],1,10),"-",RIGHT(OP[[#This Row],[Dependencia]],2),"-",MID(OP[[#This Row],[Fuente]],1,1))</f>
        <v>96847725-45-N</v>
      </c>
      <c r="E1328" t="str">
        <f>_xlfn.CONCAT(MID(OP[[#This Row],[Compromisos]],1,10),"-",RIGHT(OP[[#This Row],[Dependencia]],2),"-",MID(OP[[#This Row],[Fuente]],1,1))</f>
        <v>5525-45-N</v>
      </c>
      <c r="F1328" t="str">
        <f>_xlfn.CONCAT(MID(OP[[#This Row],[CDP]],1,10),"-",RIGHT(OP[[#This Row],[Dependencia]],2),"-",MID(OP[[#This Row],[Fuente]],1,1))</f>
        <v>3825-45-N</v>
      </c>
      <c r="G1328" t="s">
        <v>3408</v>
      </c>
      <c r="H1328">
        <v>45749</v>
      </c>
      <c r="I1328">
        <v>45751.128032407411</v>
      </c>
      <c r="J1328" t="s">
        <v>51</v>
      </c>
      <c r="K1328" s="1">
        <v>4599511</v>
      </c>
      <c r="L1328" s="1">
        <v>24451</v>
      </c>
      <c r="M1328" s="1">
        <v>4575060</v>
      </c>
      <c r="N1328" t="s">
        <v>52</v>
      </c>
      <c r="O1328" t="s">
        <v>53</v>
      </c>
      <c r="P1328" t="s">
        <v>169</v>
      </c>
      <c r="Q1328">
        <v>52229415</v>
      </c>
      <c r="R1328" t="s">
        <v>443</v>
      </c>
      <c r="S1328" t="s">
        <v>56</v>
      </c>
      <c r="T1328" t="s">
        <v>57</v>
      </c>
      <c r="U1328" s="3" t="s">
        <v>444</v>
      </c>
      <c r="V1328" t="s">
        <v>59</v>
      </c>
      <c r="W1328">
        <v>860034313</v>
      </c>
      <c r="X1328" t="s">
        <v>97</v>
      </c>
      <c r="Y1328">
        <v>923245</v>
      </c>
      <c r="Z1328" t="s">
        <v>403</v>
      </c>
      <c r="AA1328" t="s">
        <v>62</v>
      </c>
      <c r="AB1328" t="s">
        <v>63</v>
      </c>
      <c r="AC1328" t="s">
        <v>172</v>
      </c>
      <c r="AD1328" t="s">
        <v>173</v>
      </c>
      <c r="AE1328" t="s">
        <v>66</v>
      </c>
      <c r="AF1328" s="1">
        <v>4599511</v>
      </c>
      <c r="AG1328" s="1">
        <v>0</v>
      </c>
      <c r="AH1328" s="1">
        <v>0</v>
      </c>
      <c r="AI1328" s="1">
        <v>0</v>
      </c>
      <c r="AJ1328" t="s">
        <v>67</v>
      </c>
      <c r="AM1328" t="s">
        <v>68</v>
      </c>
      <c r="AS1328">
        <v>3825</v>
      </c>
      <c r="AT1328">
        <v>3825</v>
      </c>
      <c r="AU1328">
        <v>5525</v>
      </c>
      <c r="AV1328">
        <v>0</v>
      </c>
      <c r="AX1328">
        <v>64125</v>
      </c>
      <c r="AY1328">
        <v>96847725</v>
      </c>
      <c r="AZ1328" t="s">
        <v>70</v>
      </c>
      <c r="BA1328">
        <v>45692</v>
      </c>
      <c r="BB1328" t="s">
        <v>174</v>
      </c>
      <c r="BC1328" t="s">
        <v>445</v>
      </c>
      <c r="BD1328" t="s">
        <v>421</v>
      </c>
    </row>
    <row r="1329" spans="1:56" x14ac:dyDescent="0.25">
      <c r="A1329" t="str">
        <f>OP[[#This Row],[CODIGO_OP]]&amp;OP[[#This Row],[Rubro]]</f>
        <v>96847825-45-NC-3603-1300-20-20305C-3603025-02</v>
      </c>
      <c r="B1329" t="str">
        <f>OP[[#This Row],[CODIGO_CRP]]&amp;OP[[#This Row],[Rubro]]</f>
        <v>5625-45-NC-3603-1300-20-20305C-3603025-02</v>
      </c>
      <c r="C1329" t="str">
        <f>OP[[#This Row],[CODIGO_CDP]]&amp;OP[[#This Row],[Rubro]]</f>
        <v>3825-45-NC-3603-1300-20-20305C-3603025-02</v>
      </c>
      <c r="D1329" t="str">
        <f>_xlfn.CONCAT(MID(OP[[#This Row],[Numero Documento]],1,10),"-",RIGHT(OP[[#This Row],[Dependencia]],2),"-",MID(OP[[#This Row],[Fuente]],1,1))</f>
        <v>96847825-45-N</v>
      </c>
      <c r="E1329" t="str">
        <f>_xlfn.CONCAT(MID(OP[[#This Row],[Compromisos]],1,10),"-",RIGHT(OP[[#This Row],[Dependencia]],2),"-",MID(OP[[#This Row],[Fuente]],1,1))</f>
        <v>5625-45-N</v>
      </c>
      <c r="F1329" t="str">
        <f>_xlfn.CONCAT(MID(OP[[#This Row],[CDP]],1,10),"-",RIGHT(OP[[#This Row],[Dependencia]],2),"-",MID(OP[[#This Row],[Fuente]],1,1))</f>
        <v>3825-45-N</v>
      </c>
      <c r="G1329" t="s">
        <v>3409</v>
      </c>
      <c r="H1329">
        <v>45749</v>
      </c>
      <c r="I1329">
        <v>45751.111678240741</v>
      </c>
      <c r="J1329" t="s">
        <v>51</v>
      </c>
      <c r="K1329" s="1">
        <v>4599511</v>
      </c>
      <c r="L1329" s="1">
        <v>24451</v>
      </c>
      <c r="M1329" s="1">
        <v>4575060</v>
      </c>
      <c r="N1329" t="s">
        <v>52</v>
      </c>
      <c r="O1329" t="s">
        <v>53</v>
      </c>
      <c r="P1329" t="s">
        <v>169</v>
      </c>
      <c r="Q1329">
        <v>1031123608</v>
      </c>
      <c r="R1329" t="s">
        <v>447</v>
      </c>
      <c r="S1329" t="s">
        <v>56</v>
      </c>
      <c r="T1329" t="s">
        <v>57</v>
      </c>
      <c r="U1329" s="3" t="s">
        <v>448</v>
      </c>
      <c r="V1329" t="s">
        <v>59</v>
      </c>
      <c r="W1329">
        <v>890903938</v>
      </c>
      <c r="X1329" t="s">
        <v>86</v>
      </c>
      <c r="Y1329">
        <v>923245</v>
      </c>
      <c r="Z1329" t="s">
        <v>403</v>
      </c>
      <c r="AA1329" t="s">
        <v>62</v>
      </c>
      <c r="AB1329" t="s">
        <v>63</v>
      </c>
      <c r="AC1329" t="s">
        <v>172</v>
      </c>
      <c r="AD1329" t="s">
        <v>173</v>
      </c>
      <c r="AE1329" t="s">
        <v>66</v>
      </c>
      <c r="AF1329" s="1">
        <v>4599511</v>
      </c>
      <c r="AG1329" s="1">
        <v>0</v>
      </c>
      <c r="AH1329" s="1">
        <v>0</v>
      </c>
      <c r="AI1329" s="1">
        <v>0</v>
      </c>
      <c r="AJ1329" t="s">
        <v>67</v>
      </c>
      <c r="AM1329" t="s">
        <v>68</v>
      </c>
      <c r="AS1329">
        <v>3825</v>
      </c>
      <c r="AT1329">
        <v>3825</v>
      </c>
      <c r="AU1329">
        <v>5625</v>
      </c>
      <c r="AV1329">
        <v>0</v>
      </c>
      <c r="AX1329">
        <v>64225</v>
      </c>
      <c r="AY1329">
        <v>96847825</v>
      </c>
      <c r="AZ1329" t="s">
        <v>70</v>
      </c>
      <c r="BA1329">
        <v>45692</v>
      </c>
      <c r="BB1329" t="s">
        <v>174</v>
      </c>
      <c r="BC1329" t="s">
        <v>449</v>
      </c>
      <c r="BD1329" t="s">
        <v>421</v>
      </c>
    </row>
    <row r="1330" spans="1:56" x14ac:dyDescent="0.25">
      <c r="A1330" t="str">
        <f>OP[[#This Row],[CODIGO_OP]]&amp;OP[[#This Row],[Rubro]]</f>
        <v>96883625-45-NC-3603-1300-20-20305C-3603025-02</v>
      </c>
      <c r="B1330" t="str">
        <f>OP[[#This Row],[CODIGO_CRP]]&amp;OP[[#This Row],[Rubro]]</f>
        <v>5725-45-NC-3603-1300-20-20305C-3603025-02</v>
      </c>
      <c r="C1330" t="str">
        <f>OP[[#This Row],[CODIGO_CDP]]&amp;OP[[#This Row],[Rubro]]</f>
        <v>3825-45-NC-3603-1300-20-20305C-3603025-02</v>
      </c>
      <c r="D1330" t="str">
        <f>_xlfn.CONCAT(MID(OP[[#This Row],[Numero Documento]],1,10),"-",RIGHT(OP[[#This Row],[Dependencia]],2),"-",MID(OP[[#This Row],[Fuente]],1,1))</f>
        <v>96883625-45-N</v>
      </c>
      <c r="E1330" t="str">
        <f>_xlfn.CONCAT(MID(OP[[#This Row],[Compromisos]],1,10),"-",RIGHT(OP[[#This Row],[Dependencia]],2),"-",MID(OP[[#This Row],[Fuente]],1,1))</f>
        <v>5725-45-N</v>
      </c>
      <c r="F1330" t="str">
        <f>_xlfn.CONCAT(MID(OP[[#This Row],[CDP]],1,10),"-",RIGHT(OP[[#This Row],[Dependencia]],2),"-",MID(OP[[#This Row],[Fuente]],1,1))</f>
        <v>3825-45-N</v>
      </c>
      <c r="G1330" t="s">
        <v>3410</v>
      </c>
      <c r="H1330">
        <v>45749</v>
      </c>
      <c r="I1330">
        <v>45751.128576388888</v>
      </c>
      <c r="J1330" t="s">
        <v>51</v>
      </c>
      <c r="K1330" s="1">
        <v>4599511</v>
      </c>
      <c r="L1330" s="1">
        <v>26217</v>
      </c>
      <c r="M1330" s="1">
        <v>4573294</v>
      </c>
      <c r="N1330" t="s">
        <v>52</v>
      </c>
      <c r="O1330" t="s">
        <v>53</v>
      </c>
      <c r="P1330" t="s">
        <v>169</v>
      </c>
      <c r="Q1330">
        <v>2994915</v>
      </c>
      <c r="R1330" t="s">
        <v>451</v>
      </c>
      <c r="S1330" t="s">
        <v>56</v>
      </c>
      <c r="T1330" t="s">
        <v>57</v>
      </c>
      <c r="U1330" s="3" t="s">
        <v>452</v>
      </c>
      <c r="V1330" t="s">
        <v>59</v>
      </c>
      <c r="W1330">
        <v>860034313</v>
      </c>
      <c r="X1330" t="s">
        <v>97</v>
      </c>
      <c r="Y1330">
        <v>923245</v>
      </c>
      <c r="Z1330" t="s">
        <v>403</v>
      </c>
      <c r="AA1330" t="s">
        <v>62</v>
      </c>
      <c r="AB1330" t="s">
        <v>63</v>
      </c>
      <c r="AC1330" t="s">
        <v>172</v>
      </c>
      <c r="AD1330" t="s">
        <v>173</v>
      </c>
      <c r="AE1330" t="s">
        <v>66</v>
      </c>
      <c r="AF1330" s="1">
        <v>4599511</v>
      </c>
      <c r="AG1330" s="1">
        <v>0</v>
      </c>
      <c r="AH1330" s="1">
        <v>0</v>
      </c>
      <c r="AI1330" s="1">
        <v>0</v>
      </c>
      <c r="AJ1330" t="s">
        <v>67</v>
      </c>
      <c r="AM1330" t="s">
        <v>68</v>
      </c>
      <c r="AS1330">
        <v>3825</v>
      </c>
      <c r="AT1330">
        <v>3825</v>
      </c>
      <c r="AU1330">
        <v>5725</v>
      </c>
      <c r="AV1330">
        <v>0</v>
      </c>
      <c r="AX1330">
        <v>64325</v>
      </c>
      <c r="AY1330">
        <v>96883625</v>
      </c>
      <c r="AZ1330" t="s">
        <v>70</v>
      </c>
      <c r="BA1330">
        <v>45692</v>
      </c>
      <c r="BB1330" t="s">
        <v>174</v>
      </c>
      <c r="BC1330" t="s">
        <v>453</v>
      </c>
      <c r="BD1330" t="s">
        <v>421</v>
      </c>
    </row>
    <row r="1331" spans="1:56" x14ac:dyDescent="0.25">
      <c r="A1331" t="str">
        <f>OP[[#This Row],[CODIGO_OP]]&amp;OP[[#This Row],[Rubro]]</f>
        <v>96883825-45-NC-3603-1300-20-20305C-3603025-02</v>
      </c>
      <c r="B1331" t="str">
        <f>OP[[#This Row],[CODIGO_CRP]]&amp;OP[[#This Row],[Rubro]]</f>
        <v>5825-45-NC-3603-1300-20-20305C-3603025-02</v>
      </c>
      <c r="C1331" t="str">
        <f>OP[[#This Row],[CODIGO_CDP]]&amp;OP[[#This Row],[Rubro]]</f>
        <v>3825-45-NC-3603-1300-20-20305C-3603025-02</v>
      </c>
      <c r="D1331" t="str">
        <f>_xlfn.CONCAT(MID(OP[[#This Row],[Numero Documento]],1,10),"-",RIGHT(OP[[#This Row],[Dependencia]],2),"-",MID(OP[[#This Row],[Fuente]],1,1))</f>
        <v>96883825-45-N</v>
      </c>
      <c r="E1331" t="str">
        <f>_xlfn.CONCAT(MID(OP[[#This Row],[Compromisos]],1,10),"-",RIGHT(OP[[#This Row],[Dependencia]],2),"-",MID(OP[[#This Row],[Fuente]],1,1))</f>
        <v>5825-45-N</v>
      </c>
      <c r="F1331" t="str">
        <f>_xlfn.CONCAT(MID(OP[[#This Row],[CDP]],1,10),"-",RIGHT(OP[[#This Row],[Dependencia]],2),"-",MID(OP[[#This Row],[Fuente]],1,1))</f>
        <v>3825-45-N</v>
      </c>
      <c r="G1331" t="s">
        <v>3411</v>
      </c>
      <c r="H1331">
        <v>45749</v>
      </c>
      <c r="I1331">
        <v>45751.119409722225</v>
      </c>
      <c r="J1331" t="s">
        <v>51</v>
      </c>
      <c r="K1331" s="1">
        <v>4599511</v>
      </c>
      <c r="L1331" s="1">
        <v>26217</v>
      </c>
      <c r="M1331" s="1">
        <v>4573294</v>
      </c>
      <c r="N1331" t="s">
        <v>52</v>
      </c>
      <c r="O1331" t="s">
        <v>53</v>
      </c>
      <c r="P1331" t="s">
        <v>169</v>
      </c>
      <c r="Q1331">
        <v>93117815</v>
      </c>
      <c r="R1331" t="s">
        <v>455</v>
      </c>
      <c r="S1331" t="s">
        <v>56</v>
      </c>
      <c r="T1331" t="s">
        <v>57</v>
      </c>
      <c r="U1331" s="3" t="s">
        <v>456</v>
      </c>
      <c r="V1331" t="s">
        <v>59</v>
      </c>
      <c r="W1331">
        <v>860003020</v>
      </c>
      <c r="X1331" t="s">
        <v>212</v>
      </c>
      <c r="Y1331">
        <v>923245</v>
      </c>
      <c r="Z1331" t="s">
        <v>403</v>
      </c>
      <c r="AA1331" t="s">
        <v>62</v>
      </c>
      <c r="AB1331" t="s">
        <v>63</v>
      </c>
      <c r="AC1331" t="s">
        <v>172</v>
      </c>
      <c r="AD1331" t="s">
        <v>173</v>
      </c>
      <c r="AE1331" t="s">
        <v>66</v>
      </c>
      <c r="AF1331" s="1">
        <v>4599511</v>
      </c>
      <c r="AG1331" s="1">
        <v>0</v>
      </c>
      <c r="AH1331" s="1">
        <v>0</v>
      </c>
      <c r="AI1331" s="1">
        <v>0</v>
      </c>
      <c r="AJ1331" t="s">
        <v>67</v>
      </c>
      <c r="AM1331" t="s">
        <v>68</v>
      </c>
      <c r="AS1331">
        <v>3825</v>
      </c>
      <c r="AT1331">
        <v>3825</v>
      </c>
      <c r="AU1331">
        <v>5825</v>
      </c>
      <c r="AV1331">
        <v>0</v>
      </c>
      <c r="AX1331">
        <v>64425</v>
      </c>
      <c r="AY1331">
        <v>96883825</v>
      </c>
      <c r="AZ1331" t="s">
        <v>70</v>
      </c>
      <c r="BA1331">
        <v>45692</v>
      </c>
      <c r="BB1331" t="s">
        <v>174</v>
      </c>
      <c r="BC1331" t="s">
        <v>457</v>
      </c>
      <c r="BD1331" t="s">
        <v>421</v>
      </c>
    </row>
    <row r="1332" spans="1:56" x14ac:dyDescent="0.25">
      <c r="A1332" t="str">
        <f>OP[[#This Row],[CODIGO_OP]]&amp;OP[[#This Row],[Rubro]]</f>
        <v>96884025-45-NC-3603-1300-20-20305C-3603025-02</v>
      </c>
      <c r="B1332" t="str">
        <f>OP[[#This Row],[CODIGO_CRP]]&amp;OP[[#This Row],[Rubro]]</f>
        <v>5925-45-NC-3603-1300-20-20305C-3603025-02</v>
      </c>
      <c r="C1332" t="str">
        <f>OP[[#This Row],[CODIGO_CDP]]&amp;OP[[#This Row],[Rubro]]</f>
        <v>3825-45-NC-3603-1300-20-20305C-3603025-02</v>
      </c>
      <c r="D1332" t="str">
        <f>_xlfn.CONCAT(MID(OP[[#This Row],[Numero Documento]],1,10),"-",RIGHT(OP[[#This Row],[Dependencia]],2),"-",MID(OP[[#This Row],[Fuente]],1,1))</f>
        <v>96884025-45-N</v>
      </c>
      <c r="E1332" t="str">
        <f>_xlfn.CONCAT(MID(OP[[#This Row],[Compromisos]],1,10),"-",RIGHT(OP[[#This Row],[Dependencia]],2),"-",MID(OP[[#This Row],[Fuente]],1,1))</f>
        <v>5925-45-N</v>
      </c>
      <c r="F1332" t="str">
        <f>_xlfn.CONCAT(MID(OP[[#This Row],[CDP]],1,10),"-",RIGHT(OP[[#This Row],[Dependencia]],2),"-",MID(OP[[#This Row],[Fuente]],1,1))</f>
        <v>3825-45-N</v>
      </c>
      <c r="G1332" t="s">
        <v>3412</v>
      </c>
      <c r="H1332">
        <v>45749</v>
      </c>
      <c r="I1332">
        <v>45751.123773148145</v>
      </c>
      <c r="J1332" t="s">
        <v>51</v>
      </c>
      <c r="K1332" s="1">
        <v>4599511</v>
      </c>
      <c r="L1332" s="1">
        <v>24451</v>
      </c>
      <c r="M1332" s="1">
        <v>4575060</v>
      </c>
      <c r="N1332" t="s">
        <v>52</v>
      </c>
      <c r="O1332" t="s">
        <v>53</v>
      </c>
      <c r="P1332" t="s">
        <v>169</v>
      </c>
      <c r="Q1332">
        <v>79965721</v>
      </c>
      <c r="R1332" t="s">
        <v>459</v>
      </c>
      <c r="S1332" t="s">
        <v>56</v>
      </c>
      <c r="T1332" t="s">
        <v>57</v>
      </c>
      <c r="U1332" s="3" t="s">
        <v>460</v>
      </c>
      <c r="V1332" t="s">
        <v>59</v>
      </c>
      <c r="W1332">
        <v>860007335</v>
      </c>
      <c r="X1332" t="s">
        <v>201</v>
      </c>
      <c r="Y1332">
        <v>923245</v>
      </c>
      <c r="Z1332" t="s">
        <v>403</v>
      </c>
      <c r="AA1332" t="s">
        <v>62</v>
      </c>
      <c r="AB1332" t="s">
        <v>63</v>
      </c>
      <c r="AC1332" t="s">
        <v>172</v>
      </c>
      <c r="AD1332" t="s">
        <v>173</v>
      </c>
      <c r="AE1332" t="s">
        <v>66</v>
      </c>
      <c r="AF1332" s="1">
        <v>4599511</v>
      </c>
      <c r="AG1332" s="1">
        <v>0</v>
      </c>
      <c r="AH1332" s="1">
        <v>0</v>
      </c>
      <c r="AI1332" s="1">
        <v>0</v>
      </c>
      <c r="AJ1332" t="s">
        <v>67</v>
      </c>
      <c r="AM1332" t="s">
        <v>68</v>
      </c>
      <c r="AS1332">
        <v>3825</v>
      </c>
      <c r="AT1332">
        <v>3825</v>
      </c>
      <c r="AU1332">
        <v>5925</v>
      </c>
      <c r="AV1332">
        <v>0</v>
      </c>
      <c r="AX1332">
        <v>64525</v>
      </c>
      <c r="AY1332">
        <v>96884025</v>
      </c>
      <c r="AZ1332" t="s">
        <v>70</v>
      </c>
      <c r="BA1332">
        <v>45693</v>
      </c>
      <c r="BB1332" t="s">
        <v>174</v>
      </c>
      <c r="BC1332" t="s">
        <v>461</v>
      </c>
      <c r="BD1332" t="s">
        <v>421</v>
      </c>
    </row>
    <row r="1333" spans="1:56" x14ac:dyDescent="0.25">
      <c r="A1333" t="str">
        <f>OP[[#This Row],[CODIGO_OP]]&amp;OP[[#This Row],[Rubro]]</f>
        <v>96884225-45-NC-3603-1300-20-20305C-3603025-02</v>
      </c>
      <c r="B1333" t="str">
        <f>OP[[#This Row],[CODIGO_CRP]]&amp;OP[[#This Row],[Rubro]]</f>
        <v>6025-45-NC-3603-1300-20-20305C-3603025-02</v>
      </c>
      <c r="C1333" t="str">
        <f>OP[[#This Row],[CODIGO_CDP]]&amp;OP[[#This Row],[Rubro]]</f>
        <v>3825-45-NC-3603-1300-20-20305C-3603025-02</v>
      </c>
      <c r="D1333" t="str">
        <f>_xlfn.CONCAT(MID(OP[[#This Row],[Numero Documento]],1,10),"-",RIGHT(OP[[#This Row],[Dependencia]],2),"-",MID(OP[[#This Row],[Fuente]],1,1))</f>
        <v>96884225-45-N</v>
      </c>
      <c r="E1333" t="str">
        <f>_xlfn.CONCAT(MID(OP[[#This Row],[Compromisos]],1,10),"-",RIGHT(OP[[#This Row],[Dependencia]],2),"-",MID(OP[[#This Row],[Fuente]],1,1))</f>
        <v>6025-45-N</v>
      </c>
      <c r="F1333" t="str">
        <f>_xlfn.CONCAT(MID(OP[[#This Row],[CDP]],1,10),"-",RIGHT(OP[[#This Row],[Dependencia]],2),"-",MID(OP[[#This Row],[Fuente]],1,1))</f>
        <v>3825-45-N</v>
      </c>
      <c r="G1333" t="s">
        <v>3413</v>
      </c>
      <c r="H1333">
        <v>45749</v>
      </c>
      <c r="I1333">
        <v>45751.132847222223</v>
      </c>
      <c r="J1333" t="s">
        <v>51</v>
      </c>
      <c r="K1333" s="1">
        <v>4599511</v>
      </c>
      <c r="L1333" s="1">
        <v>31948</v>
      </c>
      <c r="M1333" s="1">
        <v>4567563</v>
      </c>
      <c r="N1333" t="s">
        <v>52</v>
      </c>
      <c r="O1333" t="s">
        <v>53</v>
      </c>
      <c r="P1333" t="s">
        <v>169</v>
      </c>
      <c r="Q1333">
        <v>79408514</v>
      </c>
      <c r="R1333" t="s">
        <v>355</v>
      </c>
      <c r="S1333" t="s">
        <v>56</v>
      </c>
      <c r="T1333" t="s">
        <v>57</v>
      </c>
      <c r="U1333" s="3" t="s">
        <v>356</v>
      </c>
      <c r="V1333" t="s">
        <v>4068</v>
      </c>
      <c r="W1333">
        <v>900047981</v>
      </c>
      <c r="X1333" t="s">
        <v>219</v>
      </c>
      <c r="Y1333">
        <v>923245</v>
      </c>
      <c r="Z1333" t="s">
        <v>403</v>
      </c>
      <c r="AA1333" t="s">
        <v>62</v>
      </c>
      <c r="AB1333" t="s">
        <v>63</v>
      </c>
      <c r="AC1333" t="s">
        <v>172</v>
      </c>
      <c r="AD1333" t="s">
        <v>173</v>
      </c>
      <c r="AE1333" t="s">
        <v>66</v>
      </c>
      <c r="AF1333" s="1">
        <v>4599511</v>
      </c>
      <c r="AG1333" s="1">
        <v>0</v>
      </c>
      <c r="AH1333" s="1">
        <v>0</v>
      </c>
      <c r="AI1333" s="1">
        <v>0</v>
      </c>
      <c r="AJ1333" t="s">
        <v>67</v>
      </c>
      <c r="AM1333" t="s">
        <v>68</v>
      </c>
      <c r="AS1333">
        <v>3825</v>
      </c>
      <c r="AT1333">
        <v>3825</v>
      </c>
      <c r="AU1333">
        <v>6025</v>
      </c>
      <c r="AV1333">
        <v>0</v>
      </c>
      <c r="AX1333">
        <v>64625</v>
      </c>
      <c r="AY1333">
        <v>96884225</v>
      </c>
      <c r="AZ1333" t="s">
        <v>70</v>
      </c>
      <c r="BA1333">
        <v>45693</v>
      </c>
      <c r="BB1333" t="s">
        <v>174</v>
      </c>
      <c r="BC1333" t="s">
        <v>463</v>
      </c>
      <c r="BD1333" t="s">
        <v>421</v>
      </c>
    </row>
    <row r="1334" spans="1:56" x14ac:dyDescent="0.25">
      <c r="A1334" t="str">
        <f>OP[[#This Row],[CODIGO_OP]]&amp;OP[[#This Row],[Rubro]]</f>
        <v>96884425-45-NC-3603-1300-20-20305C-3603025-02</v>
      </c>
      <c r="B1334" t="str">
        <f>OP[[#This Row],[CODIGO_CRP]]&amp;OP[[#This Row],[Rubro]]</f>
        <v>6125-45-NC-3603-1300-20-20305C-3603025-02</v>
      </c>
      <c r="C1334" t="str">
        <f>OP[[#This Row],[CODIGO_CDP]]&amp;OP[[#This Row],[Rubro]]</f>
        <v>3825-45-NC-3603-1300-20-20305C-3603025-02</v>
      </c>
      <c r="D1334" t="str">
        <f>_xlfn.CONCAT(MID(OP[[#This Row],[Numero Documento]],1,10),"-",RIGHT(OP[[#This Row],[Dependencia]],2),"-",MID(OP[[#This Row],[Fuente]],1,1))</f>
        <v>96884425-45-N</v>
      </c>
      <c r="E1334" t="str">
        <f>_xlfn.CONCAT(MID(OP[[#This Row],[Compromisos]],1,10),"-",RIGHT(OP[[#This Row],[Dependencia]],2),"-",MID(OP[[#This Row],[Fuente]],1,1))</f>
        <v>6125-45-N</v>
      </c>
      <c r="F1334" t="str">
        <f>_xlfn.CONCAT(MID(OP[[#This Row],[CDP]],1,10),"-",RIGHT(OP[[#This Row],[Dependencia]],2),"-",MID(OP[[#This Row],[Fuente]],1,1))</f>
        <v>3825-45-N</v>
      </c>
      <c r="G1334" t="s">
        <v>3414</v>
      </c>
      <c r="H1334">
        <v>45749</v>
      </c>
      <c r="I1334">
        <v>45751.125358796293</v>
      </c>
      <c r="J1334" t="s">
        <v>51</v>
      </c>
      <c r="K1334" s="1">
        <v>4599511</v>
      </c>
      <c r="L1334" s="1">
        <v>24451</v>
      </c>
      <c r="M1334" s="1">
        <v>4575060</v>
      </c>
      <c r="N1334" t="s">
        <v>52</v>
      </c>
      <c r="O1334" t="s">
        <v>53</v>
      </c>
      <c r="P1334" t="s">
        <v>169</v>
      </c>
      <c r="Q1334">
        <v>93130667</v>
      </c>
      <c r="R1334" t="s">
        <v>465</v>
      </c>
      <c r="S1334" t="s">
        <v>56</v>
      </c>
      <c r="T1334" t="s">
        <v>57</v>
      </c>
      <c r="U1334" s="3" t="s">
        <v>466</v>
      </c>
      <c r="V1334" t="s">
        <v>59</v>
      </c>
      <c r="W1334">
        <v>860035827</v>
      </c>
      <c r="X1334" t="s">
        <v>378</v>
      </c>
      <c r="Y1334">
        <v>923245</v>
      </c>
      <c r="Z1334" t="s">
        <v>403</v>
      </c>
      <c r="AA1334" t="s">
        <v>62</v>
      </c>
      <c r="AB1334" t="s">
        <v>63</v>
      </c>
      <c r="AC1334" t="s">
        <v>172</v>
      </c>
      <c r="AD1334" t="s">
        <v>173</v>
      </c>
      <c r="AE1334" t="s">
        <v>66</v>
      </c>
      <c r="AF1334" s="1">
        <v>4599511</v>
      </c>
      <c r="AG1334" s="1">
        <v>0</v>
      </c>
      <c r="AH1334" s="1">
        <v>0</v>
      </c>
      <c r="AI1334" s="1">
        <v>0</v>
      </c>
      <c r="AJ1334" t="s">
        <v>67</v>
      </c>
      <c r="AM1334" t="s">
        <v>68</v>
      </c>
      <c r="AS1334">
        <v>3825</v>
      </c>
      <c r="AT1334">
        <v>3825</v>
      </c>
      <c r="AU1334">
        <v>6125</v>
      </c>
      <c r="AV1334">
        <v>0</v>
      </c>
      <c r="AX1334">
        <v>64725</v>
      </c>
      <c r="AY1334">
        <v>96884425</v>
      </c>
      <c r="AZ1334" t="s">
        <v>70</v>
      </c>
      <c r="BA1334">
        <v>45693</v>
      </c>
      <c r="BB1334" t="s">
        <v>174</v>
      </c>
      <c r="BC1334" t="s">
        <v>467</v>
      </c>
      <c r="BD1334" t="s">
        <v>421</v>
      </c>
    </row>
    <row r="1335" spans="1:56" x14ac:dyDescent="0.25">
      <c r="A1335" t="str">
        <f>OP[[#This Row],[CODIGO_OP]]&amp;OP[[#This Row],[Rubro]]</f>
        <v>96884625-45-NC-3603-1300-20-20305C-3603025-02</v>
      </c>
      <c r="B1335" t="str">
        <f>OP[[#This Row],[CODIGO_CRP]]&amp;OP[[#This Row],[Rubro]]</f>
        <v>6325-45-NC-3603-1300-20-20305C-3603025-02</v>
      </c>
      <c r="C1335" t="str">
        <f>OP[[#This Row],[CODIGO_CDP]]&amp;OP[[#This Row],[Rubro]]</f>
        <v>3825-45-NC-3603-1300-20-20305C-3603025-02</v>
      </c>
      <c r="D1335" t="str">
        <f>_xlfn.CONCAT(MID(OP[[#This Row],[Numero Documento]],1,10),"-",RIGHT(OP[[#This Row],[Dependencia]],2),"-",MID(OP[[#This Row],[Fuente]],1,1))</f>
        <v>96884625-45-N</v>
      </c>
      <c r="E1335" t="str">
        <f>_xlfn.CONCAT(MID(OP[[#This Row],[Compromisos]],1,10),"-",RIGHT(OP[[#This Row],[Dependencia]],2),"-",MID(OP[[#This Row],[Fuente]],1,1))</f>
        <v>6325-45-N</v>
      </c>
      <c r="F1335" t="str">
        <f>_xlfn.CONCAT(MID(OP[[#This Row],[CDP]],1,10),"-",RIGHT(OP[[#This Row],[Dependencia]],2),"-",MID(OP[[#This Row],[Fuente]],1,1))</f>
        <v>3825-45-N</v>
      </c>
      <c r="G1335" t="s">
        <v>3415</v>
      </c>
      <c r="H1335">
        <v>45749</v>
      </c>
      <c r="I1335">
        <v>45751.125381944446</v>
      </c>
      <c r="J1335" t="s">
        <v>51</v>
      </c>
      <c r="K1335" s="1">
        <v>4599511</v>
      </c>
      <c r="L1335" s="1">
        <v>24451</v>
      </c>
      <c r="M1335" s="1">
        <v>4575060</v>
      </c>
      <c r="N1335" t="s">
        <v>52</v>
      </c>
      <c r="O1335" t="s">
        <v>53</v>
      </c>
      <c r="P1335" t="s">
        <v>169</v>
      </c>
      <c r="Q1335">
        <v>1032398395</v>
      </c>
      <c r="R1335" t="s">
        <v>469</v>
      </c>
      <c r="S1335" t="s">
        <v>56</v>
      </c>
      <c r="T1335" t="s">
        <v>57</v>
      </c>
      <c r="U1335" s="3" t="s">
        <v>470</v>
      </c>
      <c r="V1335" t="s">
        <v>59</v>
      </c>
      <c r="W1335">
        <v>860035827</v>
      </c>
      <c r="X1335" t="s">
        <v>378</v>
      </c>
      <c r="Y1335">
        <v>923245</v>
      </c>
      <c r="Z1335" t="s">
        <v>403</v>
      </c>
      <c r="AA1335" t="s">
        <v>62</v>
      </c>
      <c r="AB1335" t="s">
        <v>63</v>
      </c>
      <c r="AC1335" t="s">
        <v>172</v>
      </c>
      <c r="AD1335" t="s">
        <v>173</v>
      </c>
      <c r="AE1335" t="s">
        <v>66</v>
      </c>
      <c r="AF1335" s="1">
        <v>4599511</v>
      </c>
      <c r="AG1335" s="1">
        <v>0</v>
      </c>
      <c r="AH1335" s="1">
        <v>0</v>
      </c>
      <c r="AI1335" s="1">
        <v>0</v>
      </c>
      <c r="AJ1335" t="s">
        <v>67</v>
      </c>
      <c r="AM1335" t="s">
        <v>68</v>
      </c>
      <c r="AS1335">
        <v>3825</v>
      </c>
      <c r="AT1335">
        <v>3825</v>
      </c>
      <c r="AU1335">
        <v>6325</v>
      </c>
      <c r="AV1335">
        <v>0</v>
      </c>
      <c r="AX1335">
        <v>64825</v>
      </c>
      <c r="AY1335">
        <v>96884625</v>
      </c>
      <c r="AZ1335" t="s">
        <v>70</v>
      </c>
      <c r="BA1335">
        <v>45693</v>
      </c>
      <c r="BB1335" t="s">
        <v>174</v>
      </c>
      <c r="BC1335" t="s">
        <v>471</v>
      </c>
      <c r="BD1335" t="s">
        <v>421</v>
      </c>
    </row>
    <row r="1336" spans="1:56" x14ac:dyDescent="0.25">
      <c r="A1336" t="str">
        <f>OP[[#This Row],[CODIGO_OP]]&amp;OP[[#This Row],[Rubro]]</f>
        <v>96884925-45-NC-3603-1300-20-20305C-3603025-02</v>
      </c>
      <c r="B1336" t="str">
        <f>OP[[#This Row],[CODIGO_CRP]]&amp;OP[[#This Row],[Rubro]]</f>
        <v>6425-45-NC-3603-1300-20-20305C-3603025-02</v>
      </c>
      <c r="C1336" t="str">
        <f>OP[[#This Row],[CODIGO_CDP]]&amp;OP[[#This Row],[Rubro]]</f>
        <v>3825-45-NC-3603-1300-20-20305C-3603025-02</v>
      </c>
      <c r="D1336" t="str">
        <f>_xlfn.CONCAT(MID(OP[[#This Row],[Numero Documento]],1,10),"-",RIGHT(OP[[#This Row],[Dependencia]],2),"-",MID(OP[[#This Row],[Fuente]],1,1))</f>
        <v>96884925-45-N</v>
      </c>
      <c r="E1336" t="str">
        <f>_xlfn.CONCAT(MID(OP[[#This Row],[Compromisos]],1,10),"-",RIGHT(OP[[#This Row],[Dependencia]],2),"-",MID(OP[[#This Row],[Fuente]],1,1))</f>
        <v>6425-45-N</v>
      </c>
      <c r="F1336" t="str">
        <f>_xlfn.CONCAT(MID(OP[[#This Row],[CDP]],1,10),"-",RIGHT(OP[[#This Row],[Dependencia]],2),"-",MID(OP[[#This Row],[Fuente]],1,1))</f>
        <v>3825-45-N</v>
      </c>
      <c r="G1336" t="s">
        <v>3416</v>
      </c>
      <c r="H1336">
        <v>45749</v>
      </c>
      <c r="I1336">
        <v>45751.111898148149</v>
      </c>
      <c r="J1336" t="s">
        <v>51</v>
      </c>
      <c r="K1336" s="1">
        <v>4599511</v>
      </c>
      <c r="L1336" s="1">
        <v>24451</v>
      </c>
      <c r="M1336" s="1">
        <v>4575060</v>
      </c>
      <c r="N1336" t="s">
        <v>52</v>
      </c>
      <c r="O1336" t="s">
        <v>53</v>
      </c>
      <c r="P1336" t="s">
        <v>169</v>
      </c>
      <c r="Q1336">
        <v>1022338160</v>
      </c>
      <c r="R1336" t="s">
        <v>473</v>
      </c>
      <c r="S1336" t="s">
        <v>56</v>
      </c>
      <c r="T1336" t="s">
        <v>57</v>
      </c>
      <c r="U1336" s="3" t="s">
        <v>474</v>
      </c>
      <c r="V1336" t="s">
        <v>59</v>
      </c>
      <c r="W1336">
        <v>890903938</v>
      </c>
      <c r="X1336" t="s">
        <v>86</v>
      </c>
      <c r="Y1336">
        <v>923245</v>
      </c>
      <c r="Z1336" t="s">
        <v>403</v>
      </c>
      <c r="AA1336" t="s">
        <v>62</v>
      </c>
      <c r="AB1336" t="s">
        <v>63</v>
      </c>
      <c r="AC1336" t="s">
        <v>172</v>
      </c>
      <c r="AD1336" t="s">
        <v>173</v>
      </c>
      <c r="AE1336" t="s">
        <v>66</v>
      </c>
      <c r="AF1336" s="1">
        <v>4599511</v>
      </c>
      <c r="AG1336" s="1">
        <v>0</v>
      </c>
      <c r="AH1336" s="1">
        <v>0</v>
      </c>
      <c r="AI1336" s="1">
        <v>0</v>
      </c>
      <c r="AJ1336" t="s">
        <v>67</v>
      </c>
      <c r="AM1336" t="s">
        <v>68</v>
      </c>
      <c r="AS1336">
        <v>3825</v>
      </c>
      <c r="AT1336">
        <v>3825</v>
      </c>
      <c r="AU1336">
        <v>6425</v>
      </c>
      <c r="AV1336">
        <v>0</v>
      </c>
      <c r="AX1336">
        <v>64925</v>
      </c>
      <c r="AY1336">
        <v>96884925</v>
      </c>
      <c r="AZ1336" t="s">
        <v>70</v>
      </c>
      <c r="BA1336">
        <v>45693</v>
      </c>
      <c r="BB1336" t="s">
        <v>174</v>
      </c>
      <c r="BC1336" t="s">
        <v>475</v>
      </c>
      <c r="BD1336" t="s">
        <v>421</v>
      </c>
    </row>
    <row r="1337" spans="1:56" x14ac:dyDescent="0.25">
      <c r="A1337" t="str">
        <f>OP[[#This Row],[CODIGO_OP]]&amp;OP[[#This Row],[Rubro]]</f>
        <v>96885125-45-NC-3603-1300-20-20305C-3603025-02</v>
      </c>
      <c r="B1337" t="str">
        <f>OP[[#This Row],[CODIGO_CRP]]&amp;OP[[#This Row],[Rubro]]</f>
        <v>6525-45-NC-3603-1300-20-20305C-3603025-02</v>
      </c>
      <c r="C1337" t="str">
        <f>OP[[#This Row],[CODIGO_CDP]]&amp;OP[[#This Row],[Rubro]]</f>
        <v>3825-45-NC-3603-1300-20-20305C-3603025-02</v>
      </c>
      <c r="D1337" t="str">
        <f>_xlfn.CONCAT(MID(OP[[#This Row],[Numero Documento]],1,10),"-",RIGHT(OP[[#This Row],[Dependencia]],2),"-",MID(OP[[#This Row],[Fuente]],1,1))</f>
        <v>96885125-45-N</v>
      </c>
      <c r="E1337" t="str">
        <f>_xlfn.CONCAT(MID(OP[[#This Row],[Compromisos]],1,10),"-",RIGHT(OP[[#This Row],[Dependencia]],2),"-",MID(OP[[#This Row],[Fuente]],1,1))</f>
        <v>6525-45-N</v>
      </c>
      <c r="F1337" t="str">
        <f>_xlfn.CONCAT(MID(OP[[#This Row],[CDP]],1,10),"-",RIGHT(OP[[#This Row],[Dependencia]],2),"-",MID(OP[[#This Row],[Fuente]],1,1))</f>
        <v>3825-45-N</v>
      </c>
      <c r="G1337" t="s">
        <v>3417</v>
      </c>
      <c r="H1337">
        <v>45749</v>
      </c>
      <c r="I1337">
        <v>45751.127222222225</v>
      </c>
      <c r="J1337" t="s">
        <v>51</v>
      </c>
      <c r="K1337" s="1">
        <v>4599511</v>
      </c>
      <c r="L1337" s="1">
        <v>29877</v>
      </c>
      <c r="M1337" s="1">
        <v>4569634</v>
      </c>
      <c r="N1337" t="s">
        <v>52</v>
      </c>
      <c r="O1337" t="s">
        <v>53</v>
      </c>
      <c r="P1337" t="s">
        <v>169</v>
      </c>
      <c r="Q1337">
        <v>52505799</v>
      </c>
      <c r="R1337" t="s">
        <v>350</v>
      </c>
      <c r="S1337" t="s">
        <v>56</v>
      </c>
      <c r="T1337" t="s">
        <v>57</v>
      </c>
      <c r="U1337" s="3" t="s">
        <v>351</v>
      </c>
      <c r="V1337" t="s">
        <v>59</v>
      </c>
      <c r="W1337">
        <v>860034313</v>
      </c>
      <c r="X1337" t="s">
        <v>97</v>
      </c>
      <c r="Y1337">
        <v>923245</v>
      </c>
      <c r="Z1337" t="s">
        <v>403</v>
      </c>
      <c r="AA1337" t="s">
        <v>62</v>
      </c>
      <c r="AB1337" t="s">
        <v>63</v>
      </c>
      <c r="AC1337" t="s">
        <v>172</v>
      </c>
      <c r="AD1337" t="s">
        <v>173</v>
      </c>
      <c r="AE1337" t="s">
        <v>66</v>
      </c>
      <c r="AF1337" s="1">
        <v>4599511</v>
      </c>
      <c r="AG1337" s="1">
        <v>0</v>
      </c>
      <c r="AH1337" s="1">
        <v>0</v>
      </c>
      <c r="AI1337" s="1">
        <v>0</v>
      </c>
      <c r="AJ1337" t="s">
        <v>67</v>
      </c>
      <c r="AM1337" t="s">
        <v>68</v>
      </c>
      <c r="AS1337">
        <v>3825</v>
      </c>
      <c r="AT1337">
        <v>3825</v>
      </c>
      <c r="AU1337">
        <v>6525</v>
      </c>
      <c r="AV1337">
        <v>0</v>
      </c>
      <c r="AX1337">
        <v>65025</v>
      </c>
      <c r="AY1337">
        <v>96885125</v>
      </c>
      <c r="AZ1337" t="s">
        <v>70</v>
      </c>
      <c r="BA1337">
        <v>45693</v>
      </c>
      <c r="BB1337" t="s">
        <v>174</v>
      </c>
      <c r="BC1337" t="s">
        <v>477</v>
      </c>
      <c r="BD1337" t="s">
        <v>421</v>
      </c>
    </row>
    <row r="1338" spans="1:56" x14ac:dyDescent="0.25">
      <c r="A1338" t="str">
        <f>OP[[#This Row],[CODIGO_OP]]&amp;OP[[#This Row],[Rubro]]</f>
        <v>96885325-45-NC-3603-1300-20-20305C-3603025-02</v>
      </c>
      <c r="B1338" t="str">
        <f>OP[[#This Row],[CODIGO_CRP]]&amp;OP[[#This Row],[Rubro]]</f>
        <v>6625-45-NC-3603-1300-20-20305C-3603025-02</v>
      </c>
      <c r="C1338" t="str">
        <f>OP[[#This Row],[CODIGO_CDP]]&amp;OP[[#This Row],[Rubro]]</f>
        <v>3825-45-NC-3603-1300-20-20305C-3603025-02</v>
      </c>
      <c r="D1338" t="str">
        <f>_xlfn.CONCAT(MID(OP[[#This Row],[Numero Documento]],1,10),"-",RIGHT(OP[[#This Row],[Dependencia]],2),"-",MID(OP[[#This Row],[Fuente]],1,1))</f>
        <v>96885325-45-N</v>
      </c>
      <c r="E1338" t="str">
        <f>_xlfn.CONCAT(MID(OP[[#This Row],[Compromisos]],1,10),"-",RIGHT(OP[[#This Row],[Dependencia]],2),"-",MID(OP[[#This Row],[Fuente]],1,1))</f>
        <v>6625-45-N</v>
      </c>
      <c r="F1338" t="str">
        <f>_xlfn.CONCAT(MID(OP[[#This Row],[CDP]],1,10),"-",RIGHT(OP[[#This Row],[Dependencia]],2),"-",MID(OP[[#This Row],[Fuente]],1,1))</f>
        <v>3825-45-N</v>
      </c>
      <c r="G1338" t="s">
        <v>3418</v>
      </c>
      <c r="H1338">
        <v>45749</v>
      </c>
      <c r="I1338">
        <v>45751.128159722219</v>
      </c>
      <c r="J1338" t="s">
        <v>51</v>
      </c>
      <c r="K1338" s="1">
        <v>4599511</v>
      </c>
      <c r="L1338" s="1">
        <v>24451</v>
      </c>
      <c r="M1338" s="1">
        <v>4575060</v>
      </c>
      <c r="N1338" t="s">
        <v>52</v>
      </c>
      <c r="O1338" t="s">
        <v>53</v>
      </c>
      <c r="P1338" t="s">
        <v>169</v>
      </c>
      <c r="Q1338">
        <v>39668440</v>
      </c>
      <c r="R1338" t="s">
        <v>479</v>
      </c>
      <c r="S1338" t="s">
        <v>56</v>
      </c>
      <c r="T1338" t="s">
        <v>57</v>
      </c>
      <c r="U1338" s="3" t="s">
        <v>480</v>
      </c>
      <c r="V1338" t="s">
        <v>59</v>
      </c>
      <c r="W1338">
        <v>860034313</v>
      </c>
      <c r="X1338" t="s">
        <v>97</v>
      </c>
      <c r="Y1338">
        <v>923245</v>
      </c>
      <c r="Z1338" t="s">
        <v>403</v>
      </c>
      <c r="AA1338" t="s">
        <v>62</v>
      </c>
      <c r="AB1338" t="s">
        <v>63</v>
      </c>
      <c r="AC1338" t="s">
        <v>172</v>
      </c>
      <c r="AD1338" t="s">
        <v>173</v>
      </c>
      <c r="AE1338" t="s">
        <v>66</v>
      </c>
      <c r="AF1338" s="1">
        <v>4599511</v>
      </c>
      <c r="AG1338" s="1">
        <v>0</v>
      </c>
      <c r="AH1338" s="1">
        <v>0</v>
      </c>
      <c r="AI1338" s="1">
        <v>0</v>
      </c>
      <c r="AJ1338" t="s">
        <v>67</v>
      </c>
      <c r="AM1338" t="s">
        <v>68</v>
      </c>
      <c r="AS1338">
        <v>3825</v>
      </c>
      <c r="AT1338">
        <v>3825</v>
      </c>
      <c r="AU1338">
        <v>6625</v>
      </c>
      <c r="AV1338">
        <v>0</v>
      </c>
      <c r="AX1338">
        <v>65125</v>
      </c>
      <c r="AY1338">
        <v>96885325</v>
      </c>
      <c r="AZ1338" t="s">
        <v>70</v>
      </c>
      <c r="BA1338">
        <v>45693</v>
      </c>
      <c r="BB1338" t="s">
        <v>174</v>
      </c>
      <c r="BC1338" t="s">
        <v>481</v>
      </c>
      <c r="BD1338" t="s">
        <v>421</v>
      </c>
    </row>
    <row r="1339" spans="1:56" x14ac:dyDescent="0.25">
      <c r="A1339" t="str">
        <f>OP[[#This Row],[CODIGO_OP]]&amp;OP[[#This Row],[Rubro]]</f>
        <v>96885525-45-NC-3603-1300-20-20305C-3603025-02</v>
      </c>
      <c r="B1339" t="str">
        <f>OP[[#This Row],[CODIGO_CRP]]&amp;OP[[#This Row],[Rubro]]</f>
        <v>6725-45-NC-3603-1300-20-20305C-3603025-02</v>
      </c>
      <c r="C1339" t="str">
        <f>OP[[#This Row],[CODIGO_CDP]]&amp;OP[[#This Row],[Rubro]]</f>
        <v>3825-45-NC-3603-1300-20-20305C-3603025-02</v>
      </c>
      <c r="D1339" t="str">
        <f>_xlfn.CONCAT(MID(OP[[#This Row],[Numero Documento]],1,10),"-",RIGHT(OP[[#This Row],[Dependencia]],2),"-",MID(OP[[#This Row],[Fuente]],1,1))</f>
        <v>96885525-45-N</v>
      </c>
      <c r="E1339" t="str">
        <f>_xlfn.CONCAT(MID(OP[[#This Row],[Compromisos]],1,10),"-",RIGHT(OP[[#This Row],[Dependencia]],2),"-",MID(OP[[#This Row],[Fuente]],1,1))</f>
        <v>6725-45-N</v>
      </c>
      <c r="F1339" t="str">
        <f>_xlfn.CONCAT(MID(OP[[#This Row],[CDP]],1,10),"-",RIGHT(OP[[#This Row],[Dependencia]],2),"-",MID(OP[[#This Row],[Fuente]],1,1))</f>
        <v>3825-45-N</v>
      </c>
      <c r="G1339" t="s">
        <v>3419</v>
      </c>
      <c r="H1339">
        <v>45749</v>
      </c>
      <c r="I1339">
        <v>45751.125393518516</v>
      </c>
      <c r="J1339" t="s">
        <v>51</v>
      </c>
      <c r="K1339" s="1">
        <v>4599511</v>
      </c>
      <c r="L1339" s="1">
        <v>24451</v>
      </c>
      <c r="M1339" s="1">
        <v>4575060</v>
      </c>
      <c r="N1339" t="s">
        <v>52</v>
      </c>
      <c r="O1339" t="s">
        <v>53</v>
      </c>
      <c r="P1339" t="s">
        <v>169</v>
      </c>
      <c r="Q1339">
        <v>52487484</v>
      </c>
      <c r="R1339" t="s">
        <v>483</v>
      </c>
      <c r="S1339" t="s">
        <v>56</v>
      </c>
      <c r="T1339" t="s">
        <v>57</v>
      </c>
      <c r="U1339" s="3" t="s">
        <v>484</v>
      </c>
      <c r="V1339" t="s">
        <v>59</v>
      </c>
      <c r="W1339">
        <v>860035827</v>
      </c>
      <c r="X1339" t="s">
        <v>378</v>
      </c>
      <c r="Y1339">
        <v>923245</v>
      </c>
      <c r="Z1339" t="s">
        <v>403</v>
      </c>
      <c r="AA1339" t="s">
        <v>62</v>
      </c>
      <c r="AB1339" t="s">
        <v>63</v>
      </c>
      <c r="AC1339" t="s">
        <v>172</v>
      </c>
      <c r="AD1339" t="s">
        <v>173</v>
      </c>
      <c r="AE1339" t="s">
        <v>66</v>
      </c>
      <c r="AF1339" s="1">
        <v>4599511</v>
      </c>
      <c r="AG1339" s="1">
        <v>0</v>
      </c>
      <c r="AH1339" s="1">
        <v>0</v>
      </c>
      <c r="AI1339" s="1">
        <v>0</v>
      </c>
      <c r="AJ1339" t="s">
        <v>67</v>
      </c>
      <c r="AM1339" t="s">
        <v>68</v>
      </c>
      <c r="AS1339">
        <v>3825</v>
      </c>
      <c r="AT1339">
        <v>3825</v>
      </c>
      <c r="AU1339">
        <v>6725</v>
      </c>
      <c r="AV1339">
        <v>0</v>
      </c>
      <c r="AX1339">
        <v>65225</v>
      </c>
      <c r="AY1339">
        <v>96885525</v>
      </c>
      <c r="AZ1339" t="s">
        <v>70</v>
      </c>
      <c r="BA1339">
        <v>45693</v>
      </c>
      <c r="BB1339" t="s">
        <v>174</v>
      </c>
      <c r="BC1339" t="s">
        <v>485</v>
      </c>
      <c r="BD1339" t="s">
        <v>421</v>
      </c>
    </row>
    <row r="1340" spans="1:56" x14ac:dyDescent="0.25">
      <c r="A1340" t="str">
        <f>OP[[#This Row],[CODIGO_OP]]&amp;OP[[#This Row],[Rubro]]</f>
        <v>96885825-45-NC-3603-1300-20-20305C-3603025-02</v>
      </c>
      <c r="B1340" t="str">
        <f>OP[[#This Row],[CODIGO_CRP]]&amp;OP[[#This Row],[Rubro]]</f>
        <v>6825-45-NC-3603-1300-20-20305C-3603025-02</v>
      </c>
      <c r="C1340" t="str">
        <f>OP[[#This Row],[CODIGO_CDP]]&amp;OP[[#This Row],[Rubro]]</f>
        <v>3825-45-NC-3603-1300-20-20305C-3603025-02</v>
      </c>
      <c r="D1340" t="str">
        <f>_xlfn.CONCAT(MID(OP[[#This Row],[Numero Documento]],1,10),"-",RIGHT(OP[[#This Row],[Dependencia]],2),"-",MID(OP[[#This Row],[Fuente]],1,1))</f>
        <v>96885825-45-N</v>
      </c>
      <c r="E1340" t="str">
        <f>_xlfn.CONCAT(MID(OP[[#This Row],[Compromisos]],1,10),"-",RIGHT(OP[[#This Row],[Dependencia]],2),"-",MID(OP[[#This Row],[Fuente]],1,1))</f>
        <v>6825-45-N</v>
      </c>
      <c r="F1340" t="str">
        <f>_xlfn.CONCAT(MID(OP[[#This Row],[CDP]],1,10),"-",RIGHT(OP[[#This Row],[Dependencia]],2),"-",MID(OP[[#This Row],[Fuente]],1,1))</f>
        <v>3825-45-N</v>
      </c>
      <c r="G1340" t="s">
        <v>3420</v>
      </c>
      <c r="H1340">
        <v>45749</v>
      </c>
      <c r="I1340">
        <v>45751.111747685187</v>
      </c>
      <c r="J1340" t="s">
        <v>51</v>
      </c>
      <c r="K1340" s="1">
        <v>4599511</v>
      </c>
      <c r="L1340" s="1">
        <v>24451</v>
      </c>
      <c r="M1340" s="1">
        <v>4575060</v>
      </c>
      <c r="N1340" t="s">
        <v>52</v>
      </c>
      <c r="O1340" t="s">
        <v>53</v>
      </c>
      <c r="P1340" t="s">
        <v>169</v>
      </c>
      <c r="Q1340">
        <v>1105677068</v>
      </c>
      <c r="R1340" t="s">
        <v>487</v>
      </c>
      <c r="S1340" t="s">
        <v>56</v>
      </c>
      <c r="T1340" t="s">
        <v>57</v>
      </c>
      <c r="U1340" s="3" t="s">
        <v>488</v>
      </c>
      <c r="V1340" t="s">
        <v>59</v>
      </c>
      <c r="W1340">
        <v>890903938</v>
      </c>
      <c r="X1340" t="s">
        <v>86</v>
      </c>
      <c r="Y1340">
        <v>923245</v>
      </c>
      <c r="Z1340" t="s">
        <v>403</v>
      </c>
      <c r="AA1340" t="s">
        <v>62</v>
      </c>
      <c r="AB1340" t="s">
        <v>63</v>
      </c>
      <c r="AC1340" t="s">
        <v>172</v>
      </c>
      <c r="AD1340" t="s">
        <v>173</v>
      </c>
      <c r="AE1340" t="s">
        <v>66</v>
      </c>
      <c r="AF1340" s="1">
        <v>4599511</v>
      </c>
      <c r="AG1340" s="1">
        <v>0</v>
      </c>
      <c r="AH1340" s="1">
        <v>0</v>
      </c>
      <c r="AI1340" s="1">
        <v>0</v>
      </c>
      <c r="AJ1340" t="s">
        <v>67</v>
      </c>
      <c r="AM1340" t="s">
        <v>68</v>
      </c>
      <c r="AS1340">
        <v>3825</v>
      </c>
      <c r="AT1340">
        <v>3825</v>
      </c>
      <c r="AU1340">
        <v>6825</v>
      </c>
      <c r="AV1340">
        <v>0</v>
      </c>
      <c r="AX1340">
        <v>65325</v>
      </c>
      <c r="AY1340">
        <v>96885825</v>
      </c>
      <c r="AZ1340" t="s">
        <v>70</v>
      </c>
      <c r="BA1340">
        <v>45693</v>
      </c>
      <c r="BB1340" t="s">
        <v>174</v>
      </c>
      <c r="BC1340" t="s">
        <v>489</v>
      </c>
      <c r="BD1340" t="s">
        <v>421</v>
      </c>
    </row>
    <row r="1341" spans="1:56" x14ac:dyDescent="0.25">
      <c r="A1341" t="str">
        <f>OP[[#This Row],[CODIGO_OP]]&amp;OP[[#This Row],[Rubro]]</f>
        <v>96886025-45-NC-3603-1300-20-20305C-3603025-02</v>
      </c>
      <c r="B1341" t="str">
        <f>OP[[#This Row],[CODIGO_CRP]]&amp;OP[[#This Row],[Rubro]]</f>
        <v>6925-45-NC-3603-1300-20-20305C-3603025-02</v>
      </c>
      <c r="C1341" t="str">
        <f>OP[[#This Row],[CODIGO_CDP]]&amp;OP[[#This Row],[Rubro]]</f>
        <v>3825-45-NC-3603-1300-20-20305C-3603025-02</v>
      </c>
      <c r="D1341" t="str">
        <f>_xlfn.CONCAT(MID(OP[[#This Row],[Numero Documento]],1,10),"-",RIGHT(OP[[#This Row],[Dependencia]],2),"-",MID(OP[[#This Row],[Fuente]],1,1))</f>
        <v>96886025-45-N</v>
      </c>
      <c r="E1341" t="str">
        <f>_xlfn.CONCAT(MID(OP[[#This Row],[Compromisos]],1,10),"-",RIGHT(OP[[#This Row],[Dependencia]],2),"-",MID(OP[[#This Row],[Fuente]],1,1))</f>
        <v>6925-45-N</v>
      </c>
      <c r="F1341" t="str">
        <f>_xlfn.CONCAT(MID(OP[[#This Row],[CDP]],1,10),"-",RIGHT(OP[[#This Row],[Dependencia]],2),"-",MID(OP[[#This Row],[Fuente]],1,1))</f>
        <v>3825-45-N</v>
      </c>
      <c r="G1341" t="s">
        <v>3421</v>
      </c>
      <c r="H1341">
        <v>45749</v>
      </c>
      <c r="I1341">
        <v>45751.111909722225</v>
      </c>
      <c r="J1341" t="s">
        <v>51</v>
      </c>
      <c r="K1341" s="1">
        <v>4599511</v>
      </c>
      <c r="L1341" s="1">
        <v>24451</v>
      </c>
      <c r="M1341" s="1">
        <v>4575060</v>
      </c>
      <c r="N1341" t="s">
        <v>52</v>
      </c>
      <c r="O1341" t="s">
        <v>53</v>
      </c>
      <c r="P1341" t="s">
        <v>169</v>
      </c>
      <c r="Q1341">
        <v>51959382</v>
      </c>
      <c r="R1341" t="s">
        <v>491</v>
      </c>
      <c r="S1341" t="s">
        <v>56</v>
      </c>
      <c r="T1341" t="s">
        <v>57</v>
      </c>
      <c r="U1341" s="3" t="s">
        <v>492</v>
      </c>
      <c r="V1341" t="s">
        <v>59</v>
      </c>
      <c r="W1341">
        <v>890903938</v>
      </c>
      <c r="X1341" t="s">
        <v>86</v>
      </c>
      <c r="Y1341">
        <v>923245</v>
      </c>
      <c r="Z1341" t="s">
        <v>403</v>
      </c>
      <c r="AA1341" t="s">
        <v>62</v>
      </c>
      <c r="AB1341" t="s">
        <v>63</v>
      </c>
      <c r="AC1341" t="s">
        <v>172</v>
      </c>
      <c r="AD1341" t="s">
        <v>173</v>
      </c>
      <c r="AE1341" t="s">
        <v>66</v>
      </c>
      <c r="AF1341" s="1">
        <v>4599511</v>
      </c>
      <c r="AG1341" s="1">
        <v>0</v>
      </c>
      <c r="AH1341" s="1">
        <v>0</v>
      </c>
      <c r="AI1341" s="1">
        <v>0</v>
      </c>
      <c r="AJ1341" t="s">
        <v>67</v>
      </c>
      <c r="AM1341" t="s">
        <v>68</v>
      </c>
      <c r="AS1341">
        <v>3825</v>
      </c>
      <c r="AT1341">
        <v>3825</v>
      </c>
      <c r="AU1341">
        <v>6925</v>
      </c>
      <c r="AV1341">
        <v>0</v>
      </c>
      <c r="AX1341">
        <v>65425</v>
      </c>
      <c r="AY1341">
        <v>96886025</v>
      </c>
      <c r="AZ1341" t="s">
        <v>70</v>
      </c>
      <c r="BA1341">
        <v>45693</v>
      </c>
      <c r="BB1341" t="s">
        <v>174</v>
      </c>
      <c r="BC1341" t="s">
        <v>493</v>
      </c>
      <c r="BD1341" t="s">
        <v>421</v>
      </c>
    </row>
    <row r="1342" spans="1:56" x14ac:dyDescent="0.25">
      <c r="A1342" t="str">
        <f>OP[[#This Row],[CODIGO_OP]]&amp;OP[[#This Row],[Rubro]]</f>
        <v>96886225-45-NC-3603-1300-20-20305C-3603025-02</v>
      </c>
      <c r="B1342" t="str">
        <f>OP[[#This Row],[CODIGO_CRP]]&amp;OP[[#This Row],[Rubro]]</f>
        <v>7025-45-NC-3603-1300-20-20305C-3603025-02</v>
      </c>
      <c r="C1342" t="str">
        <f>OP[[#This Row],[CODIGO_CDP]]&amp;OP[[#This Row],[Rubro]]</f>
        <v>3825-45-NC-3603-1300-20-20305C-3603025-02</v>
      </c>
      <c r="D1342" t="str">
        <f>_xlfn.CONCAT(MID(OP[[#This Row],[Numero Documento]],1,10),"-",RIGHT(OP[[#This Row],[Dependencia]],2),"-",MID(OP[[#This Row],[Fuente]],1,1))</f>
        <v>96886225-45-N</v>
      </c>
      <c r="E1342" t="str">
        <f>_xlfn.CONCAT(MID(OP[[#This Row],[Compromisos]],1,10),"-",RIGHT(OP[[#This Row],[Dependencia]],2),"-",MID(OP[[#This Row],[Fuente]],1,1))</f>
        <v>7025-45-N</v>
      </c>
      <c r="F1342" t="str">
        <f>_xlfn.CONCAT(MID(OP[[#This Row],[CDP]],1,10),"-",RIGHT(OP[[#This Row],[Dependencia]],2),"-",MID(OP[[#This Row],[Fuente]],1,1))</f>
        <v>3825-45-N</v>
      </c>
      <c r="G1342" t="s">
        <v>3422</v>
      </c>
      <c r="H1342">
        <v>45749</v>
      </c>
      <c r="I1342">
        <v>45751.111631944441</v>
      </c>
      <c r="J1342" t="s">
        <v>51</v>
      </c>
      <c r="K1342" s="1">
        <v>4599511</v>
      </c>
      <c r="L1342" s="1">
        <v>24451</v>
      </c>
      <c r="M1342" s="1">
        <v>4575060</v>
      </c>
      <c r="N1342" t="s">
        <v>52</v>
      </c>
      <c r="O1342" t="s">
        <v>53</v>
      </c>
      <c r="P1342" t="s">
        <v>169</v>
      </c>
      <c r="Q1342">
        <v>20352018</v>
      </c>
      <c r="R1342" t="s">
        <v>495</v>
      </c>
      <c r="S1342" t="s">
        <v>56</v>
      </c>
      <c r="T1342" t="s">
        <v>57</v>
      </c>
      <c r="U1342" s="3" t="s">
        <v>496</v>
      </c>
      <c r="V1342" t="s">
        <v>59</v>
      </c>
      <c r="W1342">
        <v>890903938</v>
      </c>
      <c r="X1342" t="s">
        <v>86</v>
      </c>
      <c r="Y1342">
        <v>923245</v>
      </c>
      <c r="Z1342" t="s">
        <v>403</v>
      </c>
      <c r="AA1342" t="s">
        <v>62</v>
      </c>
      <c r="AB1342" t="s">
        <v>63</v>
      </c>
      <c r="AC1342" t="s">
        <v>172</v>
      </c>
      <c r="AD1342" t="s">
        <v>173</v>
      </c>
      <c r="AE1342" t="s">
        <v>66</v>
      </c>
      <c r="AF1342" s="1">
        <v>4599511</v>
      </c>
      <c r="AG1342" s="1">
        <v>0</v>
      </c>
      <c r="AH1342" s="1">
        <v>0</v>
      </c>
      <c r="AI1342" s="1">
        <v>0</v>
      </c>
      <c r="AJ1342" t="s">
        <v>67</v>
      </c>
      <c r="AM1342" t="s">
        <v>68</v>
      </c>
      <c r="AS1342">
        <v>3825</v>
      </c>
      <c r="AT1342">
        <v>3825</v>
      </c>
      <c r="AU1342">
        <v>7025</v>
      </c>
      <c r="AV1342">
        <v>0</v>
      </c>
      <c r="AX1342">
        <v>65525</v>
      </c>
      <c r="AY1342">
        <v>96886225</v>
      </c>
      <c r="AZ1342" t="s">
        <v>70</v>
      </c>
      <c r="BA1342">
        <v>45693</v>
      </c>
      <c r="BB1342" t="s">
        <v>174</v>
      </c>
      <c r="BC1342" t="s">
        <v>497</v>
      </c>
      <c r="BD1342" t="s">
        <v>421</v>
      </c>
    </row>
    <row r="1343" spans="1:56" x14ac:dyDescent="0.25">
      <c r="A1343" t="str">
        <f>OP[[#This Row],[CODIGO_OP]]&amp;OP[[#This Row],[Rubro]]</f>
        <v>96886425-45-NC-3603-1300-20-20305C-3603025-02</v>
      </c>
      <c r="B1343" t="str">
        <f>OP[[#This Row],[CODIGO_CRP]]&amp;OP[[#This Row],[Rubro]]</f>
        <v>7125-45-NC-3603-1300-20-20305C-3603025-02</v>
      </c>
      <c r="C1343" t="str">
        <f>OP[[#This Row],[CODIGO_CDP]]&amp;OP[[#This Row],[Rubro]]</f>
        <v>3825-45-NC-3603-1300-20-20305C-3603025-02</v>
      </c>
      <c r="D1343" t="str">
        <f>_xlfn.CONCAT(MID(OP[[#This Row],[Numero Documento]],1,10),"-",RIGHT(OP[[#This Row],[Dependencia]],2),"-",MID(OP[[#This Row],[Fuente]],1,1))</f>
        <v>96886425-45-N</v>
      </c>
      <c r="E1343" t="str">
        <f>_xlfn.CONCAT(MID(OP[[#This Row],[Compromisos]],1,10),"-",RIGHT(OP[[#This Row],[Dependencia]],2),"-",MID(OP[[#This Row],[Fuente]],1,1))</f>
        <v>7125-45-N</v>
      </c>
      <c r="F1343" t="str">
        <f>_xlfn.CONCAT(MID(OP[[#This Row],[CDP]],1,10),"-",RIGHT(OP[[#This Row],[Dependencia]],2),"-",MID(OP[[#This Row],[Fuente]],1,1))</f>
        <v>3825-45-N</v>
      </c>
      <c r="G1343" t="s">
        <v>3423</v>
      </c>
      <c r="H1343">
        <v>45749</v>
      </c>
      <c r="I1343">
        <v>45751.128101851849</v>
      </c>
      <c r="J1343" t="s">
        <v>51</v>
      </c>
      <c r="K1343" s="1">
        <v>4599511</v>
      </c>
      <c r="L1343" s="1">
        <v>24451</v>
      </c>
      <c r="M1343" s="1">
        <v>4575060</v>
      </c>
      <c r="N1343" t="s">
        <v>52</v>
      </c>
      <c r="O1343" t="s">
        <v>53</v>
      </c>
      <c r="P1343" t="s">
        <v>169</v>
      </c>
      <c r="Q1343">
        <v>1072195097</v>
      </c>
      <c r="R1343" t="s">
        <v>499</v>
      </c>
      <c r="S1343" t="s">
        <v>56</v>
      </c>
      <c r="T1343" t="s">
        <v>57</v>
      </c>
      <c r="U1343" s="3" t="s">
        <v>500</v>
      </c>
      <c r="V1343" t="s">
        <v>59</v>
      </c>
      <c r="W1343">
        <v>860034313</v>
      </c>
      <c r="X1343" t="s">
        <v>97</v>
      </c>
      <c r="Y1343">
        <v>923245</v>
      </c>
      <c r="Z1343" t="s">
        <v>403</v>
      </c>
      <c r="AA1343" t="s">
        <v>62</v>
      </c>
      <c r="AB1343" t="s">
        <v>63</v>
      </c>
      <c r="AC1343" t="s">
        <v>172</v>
      </c>
      <c r="AD1343" t="s">
        <v>173</v>
      </c>
      <c r="AE1343" t="s">
        <v>66</v>
      </c>
      <c r="AF1343" s="1">
        <v>4599511</v>
      </c>
      <c r="AG1343" s="1">
        <v>0</v>
      </c>
      <c r="AH1343" s="1">
        <v>0</v>
      </c>
      <c r="AI1343" s="1">
        <v>0</v>
      </c>
      <c r="AJ1343" t="s">
        <v>67</v>
      </c>
      <c r="AM1343" t="s">
        <v>68</v>
      </c>
      <c r="AS1343">
        <v>3825</v>
      </c>
      <c r="AT1343">
        <v>3825</v>
      </c>
      <c r="AU1343">
        <v>7125</v>
      </c>
      <c r="AV1343">
        <v>0</v>
      </c>
      <c r="AX1343">
        <v>65625</v>
      </c>
      <c r="AY1343">
        <v>96886425</v>
      </c>
      <c r="AZ1343" t="s">
        <v>70</v>
      </c>
      <c r="BA1343">
        <v>45693</v>
      </c>
      <c r="BB1343" t="s">
        <v>174</v>
      </c>
      <c r="BC1343" t="s">
        <v>501</v>
      </c>
      <c r="BD1343" t="s">
        <v>502</v>
      </c>
    </row>
    <row r="1344" spans="1:56" x14ac:dyDescent="0.25">
      <c r="A1344" t="str">
        <f>OP[[#This Row],[CODIGO_OP]]&amp;OP[[#This Row],[Rubro]]</f>
        <v>96886725-45-NC-3603-1300-20-20305C-3603025-02</v>
      </c>
      <c r="B1344" t="str">
        <f>OP[[#This Row],[CODIGO_CRP]]&amp;OP[[#This Row],[Rubro]]</f>
        <v>7225-45-NC-3603-1300-20-20305C-3603025-02</v>
      </c>
      <c r="C1344" t="str">
        <f>OP[[#This Row],[CODIGO_CDP]]&amp;OP[[#This Row],[Rubro]]</f>
        <v>3825-45-NC-3603-1300-20-20305C-3603025-02</v>
      </c>
      <c r="D1344" t="str">
        <f>_xlfn.CONCAT(MID(OP[[#This Row],[Numero Documento]],1,10),"-",RIGHT(OP[[#This Row],[Dependencia]],2),"-",MID(OP[[#This Row],[Fuente]],1,1))</f>
        <v>96886725-45-N</v>
      </c>
      <c r="E1344" t="str">
        <f>_xlfn.CONCAT(MID(OP[[#This Row],[Compromisos]],1,10),"-",RIGHT(OP[[#This Row],[Dependencia]],2),"-",MID(OP[[#This Row],[Fuente]],1,1))</f>
        <v>7225-45-N</v>
      </c>
      <c r="F1344" t="str">
        <f>_xlfn.CONCAT(MID(OP[[#This Row],[CDP]],1,10),"-",RIGHT(OP[[#This Row],[Dependencia]],2),"-",MID(OP[[#This Row],[Fuente]],1,1))</f>
        <v>3825-45-N</v>
      </c>
      <c r="G1344" t="s">
        <v>3424</v>
      </c>
      <c r="H1344">
        <v>45749</v>
      </c>
      <c r="I1344">
        <v>45751.123761574076</v>
      </c>
      <c r="J1344" t="s">
        <v>51</v>
      </c>
      <c r="K1344" s="1">
        <v>4599511</v>
      </c>
      <c r="L1344" s="1">
        <v>24451</v>
      </c>
      <c r="M1344" s="1">
        <v>4575060</v>
      </c>
      <c r="N1344" t="s">
        <v>52</v>
      </c>
      <c r="O1344" t="s">
        <v>53</v>
      </c>
      <c r="P1344" t="s">
        <v>169</v>
      </c>
      <c r="Q1344">
        <v>35254472</v>
      </c>
      <c r="R1344" t="s">
        <v>504</v>
      </c>
      <c r="S1344" t="s">
        <v>56</v>
      </c>
      <c r="T1344" t="s">
        <v>57</v>
      </c>
      <c r="U1344" s="3" t="s">
        <v>505</v>
      </c>
      <c r="V1344" t="s">
        <v>59</v>
      </c>
      <c r="W1344">
        <v>860007335</v>
      </c>
      <c r="X1344" t="s">
        <v>201</v>
      </c>
      <c r="Y1344">
        <v>923245</v>
      </c>
      <c r="Z1344" t="s">
        <v>403</v>
      </c>
      <c r="AA1344" t="s">
        <v>62</v>
      </c>
      <c r="AB1344" t="s">
        <v>63</v>
      </c>
      <c r="AC1344" t="s">
        <v>172</v>
      </c>
      <c r="AD1344" t="s">
        <v>173</v>
      </c>
      <c r="AE1344" t="s">
        <v>66</v>
      </c>
      <c r="AF1344" s="1">
        <v>4599511</v>
      </c>
      <c r="AG1344" s="1">
        <v>0</v>
      </c>
      <c r="AH1344" s="1">
        <v>0</v>
      </c>
      <c r="AI1344" s="1">
        <v>0</v>
      </c>
      <c r="AJ1344" t="s">
        <v>67</v>
      </c>
      <c r="AM1344" t="s">
        <v>68</v>
      </c>
      <c r="AS1344">
        <v>3825</v>
      </c>
      <c r="AT1344">
        <v>3825</v>
      </c>
      <c r="AU1344">
        <v>7225</v>
      </c>
      <c r="AV1344">
        <v>0</v>
      </c>
      <c r="AX1344">
        <v>65725</v>
      </c>
      <c r="AY1344">
        <v>96886725</v>
      </c>
      <c r="AZ1344" t="s">
        <v>70</v>
      </c>
      <c r="BA1344">
        <v>45693</v>
      </c>
      <c r="BB1344" t="s">
        <v>174</v>
      </c>
      <c r="BC1344" t="s">
        <v>506</v>
      </c>
      <c r="BD1344" t="s">
        <v>421</v>
      </c>
    </row>
    <row r="1345" spans="1:56" x14ac:dyDescent="0.25">
      <c r="A1345" t="str">
        <f>OP[[#This Row],[CODIGO_OP]]&amp;OP[[#This Row],[Rubro]]</f>
        <v>96886925-45-NC-3603-1300-20-20305C-3603025-02</v>
      </c>
      <c r="B1345" t="str">
        <f>OP[[#This Row],[CODIGO_CRP]]&amp;OP[[#This Row],[Rubro]]</f>
        <v>7325-45-NC-3603-1300-20-20305C-3603025-02</v>
      </c>
      <c r="C1345" t="str">
        <f>OP[[#This Row],[CODIGO_CDP]]&amp;OP[[#This Row],[Rubro]]</f>
        <v>3825-45-NC-3603-1300-20-20305C-3603025-02</v>
      </c>
      <c r="D1345" t="str">
        <f>_xlfn.CONCAT(MID(OP[[#This Row],[Numero Documento]],1,10),"-",RIGHT(OP[[#This Row],[Dependencia]],2),"-",MID(OP[[#This Row],[Fuente]],1,1))</f>
        <v>96886925-45-N</v>
      </c>
      <c r="E1345" t="str">
        <f>_xlfn.CONCAT(MID(OP[[#This Row],[Compromisos]],1,10),"-",RIGHT(OP[[#This Row],[Dependencia]],2),"-",MID(OP[[#This Row],[Fuente]],1,1))</f>
        <v>7325-45-N</v>
      </c>
      <c r="F1345" t="str">
        <f>_xlfn.CONCAT(MID(OP[[#This Row],[CDP]],1,10),"-",RIGHT(OP[[#This Row],[Dependencia]],2),"-",MID(OP[[#This Row],[Fuente]],1,1))</f>
        <v>3825-45-N</v>
      </c>
      <c r="G1345" t="s">
        <v>3425</v>
      </c>
      <c r="H1345">
        <v>45749</v>
      </c>
      <c r="I1345">
        <v>45751.123773148145</v>
      </c>
      <c r="J1345" t="s">
        <v>51</v>
      </c>
      <c r="K1345" s="1">
        <v>4599511</v>
      </c>
      <c r="L1345" s="1">
        <v>24451</v>
      </c>
      <c r="M1345" s="1">
        <v>4575060</v>
      </c>
      <c r="N1345" t="s">
        <v>52</v>
      </c>
      <c r="O1345" t="s">
        <v>53</v>
      </c>
      <c r="P1345" t="s">
        <v>169</v>
      </c>
      <c r="Q1345">
        <v>65787530</v>
      </c>
      <c r="R1345" t="s">
        <v>508</v>
      </c>
      <c r="S1345" t="s">
        <v>56</v>
      </c>
      <c r="T1345" t="s">
        <v>57</v>
      </c>
      <c r="U1345" s="3" t="s">
        <v>509</v>
      </c>
      <c r="V1345" t="s">
        <v>59</v>
      </c>
      <c r="W1345">
        <v>860007335</v>
      </c>
      <c r="X1345" t="s">
        <v>201</v>
      </c>
      <c r="Y1345">
        <v>923245</v>
      </c>
      <c r="Z1345" t="s">
        <v>403</v>
      </c>
      <c r="AA1345" t="s">
        <v>62</v>
      </c>
      <c r="AB1345" t="s">
        <v>63</v>
      </c>
      <c r="AC1345" t="s">
        <v>172</v>
      </c>
      <c r="AD1345" t="s">
        <v>173</v>
      </c>
      <c r="AE1345" t="s">
        <v>66</v>
      </c>
      <c r="AF1345" s="1">
        <v>4599511</v>
      </c>
      <c r="AG1345" s="1">
        <v>0</v>
      </c>
      <c r="AH1345" s="1">
        <v>0</v>
      </c>
      <c r="AI1345" s="1">
        <v>0</v>
      </c>
      <c r="AJ1345" t="s">
        <v>67</v>
      </c>
      <c r="AM1345" t="s">
        <v>68</v>
      </c>
      <c r="AS1345">
        <v>3825</v>
      </c>
      <c r="AT1345">
        <v>3825</v>
      </c>
      <c r="AU1345">
        <v>7325</v>
      </c>
      <c r="AV1345">
        <v>0</v>
      </c>
      <c r="AX1345">
        <v>65825</v>
      </c>
      <c r="AY1345">
        <v>96886925</v>
      </c>
      <c r="AZ1345" t="s">
        <v>70</v>
      </c>
      <c r="BA1345">
        <v>45693</v>
      </c>
      <c r="BB1345" t="s">
        <v>174</v>
      </c>
      <c r="BC1345" t="s">
        <v>510</v>
      </c>
      <c r="BD1345" t="s">
        <v>421</v>
      </c>
    </row>
    <row r="1346" spans="1:56" x14ac:dyDescent="0.25">
      <c r="A1346" t="str">
        <f>OP[[#This Row],[CODIGO_OP]]&amp;OP[[#This Row],[Rubro]]</f>
        <v>96887125-45-NC-3603-1300-20-20305C-3603025-02</v>
      </c>
      <c r="B1346" t="str">
        <f>OP[[#This Row],[CODIGO_CRP]]&amp;OP[[#This Row],[Rubro]]</f>
        <v>7425-45-NC-3603-1300-20-20305C-3603025-02</v>
      </c>
      <c r="C1346" t="str">
        <f>OP[[#This Row],[CODIGO_CDP]]&amp;OP[[#This Row],[Rubro]]</f>
        <v>3825-45-NC-3603-1300-20-20305C-3603025-02</v>
      </c>
      <c r="D1346" t="str">
        <f>_xlfn.CONCAT(MID(OP[[#This Row],[Numero Documento]],1,10),"-",RIGHT(OP[[#This Row],[Dependencia]],2),"-",MID(OP[[#This Row],[Fuente]],1,1))</f>
        <v>96887125-45-N</v>
      </c>
      <c r="E1346" t="str">
        <f>_xlfn.CONCAT(MID(OP[[#This Row],[Compromisos]],1,10),"-",RIGHT(OP[[#This Row],[Dependencia]],2),"-",MID(OP[[#This Row],[Fuente]],1,1))</f>
        <v>7425-45-N</v>
      </c>
      <c r="F1346" t="str">
        <f>_xlfn.CONCAT(MID(OP[[#This Row],[CDP]],1,10),"-",RIGHT(OP[[#This Row],[Dependencia]],2),"-",MID(OP[[#This Row],[Fuente]],1,1))</f>
        <v>3825-45-N</v>
      </c>
      <c r="G1346" t="s">
        <v>3426</v>
      </c>
      <c r="H1346">
        <v>45749</v>
      </c>
      <c r="I1346">
        <v>45751.111597222225</v>
      </c>
      <c r="J1346" t="s">
        <v>51</v>
      </c>
      <c r="K1346" s="1">
        <v>4599511</v>
      </c>
      <c r="L1346" s="1">
        <v>24451</v>
      </c>
      <c r="M1346" s="1">
        <v>4575060</v>
      </c>
      <c r="N1346" t="s">
        <v>52</v>
      </c>
      <c r="O1346" t="s">
        <v>53</v>
      </c>
      <c r="P1346" t="s">
        <v>169</v>
      </c>
      <c r="Q1346">
        <v>12644439</v>
      </c>
      <c r="R1346" t="s">
        <v>512</v>
      </c>
      <c r="S1346" t="s">
        <v>56</v>
      </c>
      <c r="T1346" t="s">
        <v>57</v>
      </c>
      <c r="U1346" s="3" t="s">
        <v>513</v>
      </c>
      <c r="V1346" t="s">
        <v>59</v>
      </c>
      <c r="W1346">
        <v>890903938</v>
      </c>
      <c r="X1346" t="s">
        <v>86</v>
      </c>
      <c r="Y1346">
        <v>923245</v>
      </c>
      <c r="Z1346" t="s">
        <v>403</v>
      </c>
      <c r="AA1346" t="s">
        <v>62</v>
      </c>
      <c r="AB1346" t="s">
        <v>63</v>
      </c>
      <c r="AC1346" t="s">
        <v>172</v>
      </c>
      <c r="AD1346" t="s">
        <v>173</v>
      </c>
      <c r="AE1346" t="s">
        <v>66</v>
      </c>
      <c r="AF1346" s="1">
        <v>4599511</v>
      </c>
      <c r="AG1346" s="1">
        <v>0</v>
      </c>
      <c r="AH1346" s="1">
        <v>0</v>
      </c>
      <c r="AI1346" s="1">
        <v>0</v>
      </c>
      <c r="AJ1346" t="s">
        <v>67</v>
      </c>
      <c r="AM1346" t="s">
        <v>68</v>
      </c>
      <c r="AS1346">
        <v>3825</v>
      </c>
      <c r="AT1346">
        <v>3825</v>
      </c>
      <c r="AU1346">
        <v>7425</v>
      </c>
      <c r="AV1346">
        <v>0</v>
      </c>
      <c r="AX1346">
        <v>65925</v>
      </c>
      <c r="AY1346">
        <v>96887125</v>
      </c>
      <c r="AZ1346" t="s">
        <v>70</v>
      </c>
      <c r="BA1346">
        <v>45693</v>
      </c>
      <c r="BB1346" t="s">
        <v>174</v>
      </c>
      <c r="BC1346" t="s">
        <v>514</v>
      </c>
      <c r="BD1346" t="s">
        <v>421</v>
      </c>
    </row>
    <row r="1347" spans="1:56" x14ac:dyDescent="0.25">
      <c r="A1347" t="str">
        <f>OP[[#This Row],[CODIGO_OP]]&amp;OP[[#This Row],[Rubro]]</f>
        <v>96887325-45-NC-3603-1300-20-20305C-3603025-02</v>
      </c>
      <c r="B1347" t="str">
        <f>OP[[#This Row],[CODIGO_CRP]]&amp;OP[[#This Row],[Rubro]]</f>
        <v>7625-45-NC-3603-1300-20-20305C-3603025-02</v>
      </c>
      <c r="C1347" t="str">
        <f>OP[[#This Row],[CODIGO_CDP]]&amp;OP[[#This Row],[Rubro]]</f>
        <v>3825-45-NC-3603-1300-20-20305C-3603025-02</v>
      </c>
      <c r="D1347" t="str">
        <f>_xlfn.CONCAT(MID(OP[[#This Row],[Numero Documento]],1,10),"-",RIGHT(OP[[#This Row],[Dependencia]],2),"-",MID(OP[[#This Row],[Fuente]],1,1))</f>
        <v>96887325-45-N</v>
      </c>
      <c r="E1347" t="str">
        <f>_xlfn.CONCAT(MID(OP[[#This Row],[Compromisos]],1,10),"-",RIGHT(OP[[#This Row],[Dependencia]],2),"-",MID(OP[[#This Row],[Fuente]],1,1))</f>
        <v>7625-45-N</v>
      </c>
      <c r="F1347" t="str">
        <f>_xlfn.CONCAT(MID(OP[[#This Row],[CDP]],1,10),"-",RIGHT(OP[[#This Row],[Dependencia]],2),"-",MID(OP[[#This Row],[Fuente]],1,1))</f>
        <v>3825-45-N</v>
      </c>
      <c r="G1347" t="s">
        <v>3427</v>
      </c>
      <c r="H1347">
        <v>45749</v>
      </c>
      <c r="I1347">
        <v>45751.107881944445</v>
      </c>
      <c r="J1347" t="s">
        <v>51</v>
      </c>
      <c r="K1347" s="1">
        <v>4599511</v>
      </c>
      <c r="L1347" s="1">
        <v>24451</v>
      </c>
      <c r="M1347" s="1">
        <v>4575060</v>
      </c>
      <c r="N1347" t="s">
        <v>52</v>
      </c>
      <c r="O1347" t="s">
        <v>53</v>
      </c>
      <c r="P1347" t="s">
        <v>169</v>
      </c>
      <c r="Q1347">
        <v>53119149</v>
      </c>
      <c r="R1347" t="s">
        <v>521</v>
      </c>
      <c r="S1347" t="s">
        <v>56</v>
      </c>
      <c r="T1347" t="s">
        <v>57</v>
      </c>
      <c r="U1347" s="3" t="s">
        <v>522</v>
      </c>
      <c r="V1347" t="s">
        <v>59</v>
      </c>
      <c r="W1347">
        <v>860002964</v>
      </c>
      <c r="X1347" t="s">
        <v>242</v>
      </c>
      <c r="Y1347">
        <v>923245</v>
      </c>
      <c r="Z1347" t="s">
        <v>403</v>
      </c>
      <c r="AA1347" t="s">
        <v>62</v>
      </c>
      <c r="AB1347" t="s">
        <v>63</v>
      </c>
      <c r="AC1347" t="s">
        <v>172</v>
      </c>
      <c r="AD1347" t="s">
        <v>173</v>
      </c>
      <c r="AE1347" t="s">
        <v>66</v>
      </c>
      <c r="AF1347" s="1">
        <v>4599511</v>
      </c>
      <c r="AG1347" s="1">
        <v>0</v>
      </c>
      <c r="AH1347" s="1">
        <v>0</v>
      </c>
      <c r="AI1347" s="1">
        <v>0</v>
      </c>
      <c r="AJ1347" t="s">
        <v>67</v>
      </c>
      <c r="AM1347" t="s">
        <v>68</v>
      </c>
      <c r="AS1347">
        <v>3825</v>
      </c>
      <c r="AT1347">
        <v>3825</v>
      </c>
      <c r="AU1347">
        <v>7625</v>
      </c>
      <c r="AV1347">
        <v>0</v>
      </c>
      <c r="AX1347">
        <v>66025</v>
      </c>
      <c r="AY1347">
        <v>96887325</v>
      </c>
      <c r="AZ1347" t="s">
        <v>70</v>
      </c>
      <c r="BA1347">
        <v>45693</v>
      </c>
      <c r="BB1347" t="s">
        <v>174</v>
      </c>
      <c r="BC1347" t="s">
        <v>523</v>
      </c>
      <c r="BD1347" t="s">
        <v>421</v>
      </c>
    </row>
    <row r="1348" spans="1:56" x14ac:dyDescent="0.25">
      <c r="A1348" t="str">
        <f>OP[[#This Row],[CODIGO_OP]]&amp;OP[[#This Row],[Rubro]]</f>
        <v>96887625-45-NC-3603-1300-20-20305C-3603025-02</v>
      </c>
      <c r="B1348" t="str">
        <f>OP[[#This Row],[CODIGO_CRP]]&amp;OP[[#This Row],[Rubro]]</f>
        <v>7725-45-NC-3603-1300-20-20305C-3603025-02</v>
      </c>
      <c r="C1348" t="str">
        <f>OP[[#This Row],[CODIGO_CDP]]&amp;OP[[#This Row],[Rubro]]</f>
        <v>3825-45-NC-3603-1300-20-20305C-3603025-02</v>
      </c>
      <c r="D1348" t="str">
        <f>_xlfn.CONCAT(MID(OP[[#This Row],[Numero Documento]],1,10),"-",RIGHT(OP[[#This Row],[Dependencia]],2),"-",MID(OP[[#This Row],[Fuente]],1,1))</f>
        <v>96887625-45-N</v>
      </c>
      <c r="E1348" t="str">
        <f>_xlfn.CONCAT(MID(OP[[#This Row],[Compromisos]],1,10),"-",RIGHT(OP[[#This Row],[Dependencia]],2),"-",MID(OP[[#This Row],[Fuente]],1,1))</f>
        <v>7725-45-N</v>
      </c>
      <c r="F1348" t="str">
        <f>_xlfn.CONCAT(MID(OP[[#This Row],[CDP]],1,10),"-",RIGHT(OP[[#This Row],[Dependencia]],2),"-",MID(OP[[#This Row],[Fuente]],1,1))</f>
        <v>3825-45-N</v>
      </c>
      <c r="G1348" t="s">
        <v>3428</v>
      </c>
      <c r="H1348">
        <v>45749</v>
      </c>
      <c r="I1348">
        <v>45751.132731481484</v>
      </c>
      <c r="J1348" t="s">
        <v>51</v>
      </c>
      <c r="K1348" s="1">
        <v>4599511</v>
      </c>
      <c r="L1348" s="1">
        <v>24451</v>
      </c>
      <c r="M1348" s="1">
        <v>4575060</v>
      </c>
      <c r="N1348" t="s">
        <v>52</v>
      </c>
      <c r="O1348" t="s">
        <v>53</v>
      </c>
      <c r="P1348" t="s">
        <v>169</v>
      </c>
      <c r="Q1348">
        <v>80056517</v>
      </c>
      <c r="R1348" t="s">
        <v>525</v>
      </c>
      <c r="S1348" t="s">
        <v>56</v>
      </c>
      <c r="T1348" t="s">
        <v>57</v>
      </c>
      <c r="U1348" s="3" t="s">
        <v>526</v>
      </c>
      <c r="V1348" t="s">
        <v>59</v>
      </c>
      <c r="W1348">
        <v>860051894</v>
      </c>
      <c r="X1348" t="s">
        <v>527</v>
      </c>
      <c r="Y1348">
        <v>923245</v>
      </c>
      <c r="Z1348" t="s">
        <v>403</v>
      </c>
      <c r="AA1348" t="s">
        <v>62</v>
      </c>
      <c r="AB1348" t="s">
        <v>63</v>
      </c>
      <c r="AC1348" t="s">
        <v>172</v>
      </c>
      <c r="AD1348" t="s">
        <v>173</v>
      </c>
      <c r="AE1348" t="s">
        <v>66</v>
      </c>
      <c r="AF1348" s="1">
        <v>4599511</v>
      </c>
      <c r="AG1348" s="1">
        <v>0</v>
      </c>
      <c r="AH1348" s="1">
        <v>0</v>
      </c>
      <c r="AI1348" s="1">
        <v>0</v>
      </c>
      <c r="AJ1348" t="s">
        <v>67</v>
      </c>
      <c r="AM1348" t="s">
        <v>68</v>
      </c>
      <c r="AS1348">
        <v>3825</v>
      </c>
      <c r="AT1348">
        <v>3825</v>
      </c>
      <c r="AU1348">
        <v>7725</v>
      </c>
      <c r="AV1348">
        <v>0</v>
      </c>
      <c r="AX1348">
        <v>66125</v>
      </c>
      <c r="AY1348">
        <v>96887625</v>
      </c>
      <c r="AZ1348" t="s">
        <v>70</v>
      </c>
      <c r="BA1348">
        <v>45693</v>
      </c>
      <c r="BB1348" t="s">
        <v>174</v>
      </c>
      <c r="BC1348" t="s">
        <v>528</v>
      </c>
      <c r="BD1348" t="s">
        <v>421</v>
      </c>
    </row>
    <row r="1349" spans="1:56" x14ac:dyDescent="0.25">
      <c r="A1349" t="str">
        <f>OP[[#This Row],[CODIGO_OP]]&amp;OP[[#This Row],[Rubro]]</f>
        <v>96887925-45-NC-3603-1300-20-20305C-3603025-02</v>
      </c>
      <c r="B1349" t="str">
        <f>OP[[#This Row],[CODIGO_CRP]]&amp;OP[[#This Row],[Rubro]]</f>
        <v>7825-45-NC-3603-1300-20-20305C-3603025-02</v>
      </c>
      <c r="C1349" t="str">
        <f>OP[[#This Row],[CODIGO_CDP]]&amp;OP[[#This Row],[Rubro]]</f>
        <v>3825-45-NC-3603-1300-20-20305C-3603025-02</v>
      </c>
      <c r="D1349" t="str">
        <f>_xlfn.CONCAT(MID(OP[[#This Row],[Numero Documento]],1,10),"-",RIGHT(OP[[#This Row],[Dependencia]],2),"-",MID(OP[[#This Row],[Fuente]],1,1))</f>
        <v>96887925-45-N</v>
      </c>
      <c r="E1349" t="str">
        <f>_xlfn.CONCAT(MID(OP[[#This Row],[Compromisos]],1,10),"-",RIGHT(OP[[#This Row],[Dependencia]],2),"-",MID(OP[[#This Row],[Fuente]],1,1))</f>
        <v>7825-45-N</v>
      </c>
      <c r="F1349" t="str">
        <f>_xlfn.CONCAT(MID(OP[[#This Row],[CDP]],1,10),"-",RIGHT(OP[[#This Row],[Dependencia]],2),"-",MID(OP[[#This Row],[Fuente]],1,1))</f>
        <v>3825-45-N</v>
      </c>
      <c r="G1349" t="s">
        <v>3429</v>
      </c>
      <c r="H1349">
        <v>45749</v>
      </c>
      <c r="I1349">
        <v>45751.1328125</v>
      </c>
      <c r="J1349" t="s">
        <v>51</v>
      </c>
      <c r="K1349" s="1">
        <v>4599511</v>
      </c>
      <c r="L1349" s="1">
        <v>24451</v>
      </c>
      <c r="M1349" s="1">
        <v>4575060</v>
      </c>
      <c r="N1349" t="s">
        <v>52</v>
      </c>
      <c r="O1349" t="s">
        <v>53</v>
      </c>
      <c r="P1349" t="s">
        <v>169</v>
      </c>
      <c r="Q1349">
        <v>1022945222</v>
      </c>
      <c r="R1349" t="s">
        <v>530</v>
      </c>
      <c r="S1349" t="s">
        <v>56</v>
      </c>
      <c r="T1349" t="s">
        <v>57</v>
      </c>
      <c r="U1349" s="3" t="s">
        <v>531</v>
      </c>
      <c r="V1349" t="s">
        <v>59</v>
      </c>
      <c r="W1349">
        <v>900047981</v>
      </c>
      <c r="X1349" t="s">
        <v>219</v>
      </c>
      <c r="Y1349">
        <v>923245</v>
      </c>
      <c r="Z1349" t="s">
        <v>403</v>
      </c>
      <c r="AA1349" t="s">
        <v>62</v>
      </c>
      <c r="AB1349" t="s">
        <v>63</v>
      </c>
      <c r="AC1349" t="s">
        <v>172</v>
      </c>
      <c r="AD1349" t="s">
        <v>173</v>
      </c>
      <c r="AE1349" t="s">
        <v>66</v>
      </c>
      <c r="AF1349" s="1">
        <v>4599511</v>
      </c>
      <c r="AG1349" s="1">
        <v>0</v>
      </c>
      <c r="AH1349" s="1">
        <v>0</v>
      </c>
      <c r="AI1349" s="1">
        <v>0</v>
      </c>
      <c r="AJ1349" t="s">
        <v>67</v>
      </c>
      <c r="AM1349" t="s">
        <v>68</v>
      </c>
      <c r="AS1349">
        <v>3825</v>
      </c>
      <c r="AT1349">
        <v>3825</v>
      </c>
      <c r="AU1349">
        <v>7825</v>
      </c>
      <c r="AV1349">
        <v>0</v>
      </c>
      <c r="AX1349">
        <v>66225</v>
      </c>
      <c r="AY1349">
        <v>96887925</v>
      </c>
      <c r="AZ1349" t="s">
        <v>70</v>
      </c>
      <c r="BA1349">
        <v>45693</v>
      </c>
      <c r="BB1349" t="s">
        <v>174</v>
      </c>
      <c r="BC1349" t="s">
        <v>532</v>
      </c>
      <c r="BD1349" t="s">
        <v>421</v>
      </c>
    </row>
    <row r="1350" spans="1:56" x14ac:dyDescent="0.25">
      <c r="A1350" t="str">
        <f>OP[[#This Row],[CODIGO_OP]]&amp;OP[[#This Row],[Rubro]]</f>
        <v>96888025-45-NC-3603-1300-20-20305C-3603025-02</v>
      </c>
      <c r="B1350" t="str">
        <f>OP[[#This Row],[CODIGO_CRP]]&amp;OP[[#This Row],[Rubro]]</f>
        <v>7925-45-NC-3603-1300-20-20305C-3603025-02</v>
      </c>
      <c r="C1350" t="str">
        <f>OP[[#This Row],[CODIGO_CDP]]&amp;OP[[#This Row],[Rubro]]</f>
        <v>3825-45-NC-3603-1300-20-20305C-3603025-02</v>
      </c>
      <c r="D1350" t="str">
        <f>_xlfn.CONCAT(MID(OP[[#This Row],[Numero Documento]],1,10),"-",RIGHT(OP[[#This Row],[Dependencia]],2),"-",MID(OP[[#This Row],[Fuente]],1,1))</f>
        <v>96888025-45-N</v>
      </c>
      <c r="E1350" t="str">
        <f>_xlfn.CONCAT(MID(OP[[#This Row],[Compromisos]],1,10),"-",RIGHT(OP[[#This Row],[Dependencia]],2),"-",MID(OP[[#This Row],[Fuente]],1,1))</f>
        <v>7925-45-N</v>
      </c>
      <c r="F1350" t="str">
        <f>_xlfn.CONCAT(MID(OP[[#This Row],[CDP]],1,10),"-",RIGHT(OP[[#This Row],[Dependencia]],2),"-",MID(OP[[#This Row],[Fuente]],1,1))</f>
        <v>3825-45-N</v>
      </c>
      <c r="G1350" t="s">
        <v>3430</v>
      </c>
      <c r="H1350">
        <v>45749</v>
      </c>
      <c r="I1350">
        <v>45751.128553240742</v>
      </c>
      <c r="J1350" t="s">
        <v>51</v>
      </c>
      <c r="K1350" s="1">
        <v>4599511</v>
      </c>
      <c r="L1350" s="1">
        <v>24451</v>
      </c>
      <c r="M1350" s="1">
        <v>4575060</v>
      </c>
      <c r="N1350" t="s">
        <v>52</v>
      </c>
      <c r="O1350" t="s">
        <v>53</v>
      </c>
      <c r="P1350" t="s">
        <v>169</v>
      </c>
      <c r="Q1350">
        <v>80047546</v>
      </c>
      <c r="R1350" t="s">
        <v>534</v>
      </c>
      <c r="S1350" t="s">
        <v>56</v>
      </c>
      <c r="T1350" t="s">
        <v>57</v>
      </c>
      <c r="U1350" s="3" t="s">
        <v>535</v>
      </c>
      <c r="V1350" t="s">
        <v>59</v>
      </c>
      <c r="W1350">
        <v>860034313</v>
      </c>
      <c r="X1350" t="s">
        <v>97</v>
      </c>
      <c r="Y1350">
        <v>923245</v>
      </c>
      <c r="Z1350" t="s">
        <v>403</v>
      </c>
      <c r="AA1350" t="s">
        <v>62</v>
      </c>
      <c r="AB1350" t="s">
        <v>63</v>
      </c>
      <c r="AC1350" t="s">
        <v>172</v>
      </c>
      <c r="AD1350" t="s">
        <v>173</v>
      </c>
      <c r="AE1350" t="s">
        <v>66</v>
      </c>
      <c r="AF1350" s="1">
        <v>4599511</v>
      </c>
      <c r="AG1350" s="1">
        <v>0</v>
      </c>
      <c r="AH1350" s="1">
        <v>0</v>
      </c>
      <c r="AI1350" s="1">
        <v>0</v>
      </c>
      <c r="AJ1350" t="s">
        <v>67</v>
      </c>
      <c r="AM1350" t="s">
        <v>68</v>
      </c>
      <c r="AS1350">
        <v>3825</v>
      </c>
      <c r="AT1350">
        <v>3825</v>
      </c>
      <c r="AU1350">
        <v>7925</v>
      </c>
      <c r="AV1350">
        <v>0</v>
      </c>
      <c r="AX1350">
        <v>66325</v>
      </c>
      <c r="AY1350">
        <v>96888025</v>
      </c>
      <c r="AZ1350" t="s">
        <v>70</v>
      </c>
      <c r="BA1350">
        <v>45693</v>
      </c>
      <c r="BB1350" t="s">
        <v>174</v>
      </c>
      <c r="BC1350" t="s">
        <v>536</v>
      </c>
      <c r="BD1350" t="s">
        <v>421</v>
      </c>
    </row>
    <row r="1351" spans="1:56" x14ac:dyDescent="0.25">
      <c r="A1351" t="str">
        <f>OP[[#This Row],[CODIGO_OP]]&amp;OP[[#This Row],[Rubro]]</f>
        <v>96888125-45-NC-3603-1300-20-20305C-3603025-02</v>
      </c>
      <c r="B1351" t="str">
        <f>OP[[#This Row],[CODIGO_CRP]]&amp;OP[[#This Row],[Rubro]]</f>
        <v>8025-45-NC-3603-1300-20-20305C-3603025-02</v>
      </c>
      <c r="C1351" t="str">
        <f>OP[[#This Row],[CODIGO_CDP]]&amp;OP[[#This Row],[Rubro]]</f>
        <v>3825-45-NC-3603-1300-20-20305C-3603025-02</v>
      </c>
      <c r="D1351" t="str">
        <f>_xlfn.CONCAT(MID(OP[[#This Row],[Numero Documento]],1,10),"-",RIGHT(OP[[#This Row],[Dependencia]],2),"-",MID(OP[[#This Row],[Fuente]],1,1))</f>
        <v>96888125-45-N</v>
      </c>
      <c r="E1351" t="str">
        <f>_xlfn.CONCAT(MID(OP[[#This Row],[Compromisos]],1,10),"-",RIGHT(OP[[#This Row],[Dependencia]],2),"-",MID(OP[[#This Row],[Fuente]],1,1))</f>
        <v>8025-45-N</v>
      </c>
      <c r="F1351" t="str">
        <f>_xlfn.CONCAT(MID(OP[[#This Row],[CDP]],1,10),"-",RIGHT(OP[[#This Row],[Dependencia]],2),"-",MID(OP[[#This Row],[Fuente]],1,1))</f>
        <v>3825-45-N</v>
      </c>
      <c r="G1351" t="s">
        <v>3431</v>
      </c>
      <c r="H1351">
        <v>45749</v>
      </c>
      <c r="I1351">
        <v>45751.111724537041</v>
      </c>
      <c r="J1351" t="s">
        <v>51</v>
      </c>
      <c r="K1351" s="1">
        <v>4599511</v>
      </c>
      <c r="L1351" s="1">
        <v>24451</v>
      </c>
      <c r="M1351" s="1">
        <v>4575060</v>
      </c>
      <c r="N1351" t="s">
        <v>52</v>
      </c>
      <c r="O1351" t="s">
        <v>53</v>
      </c>
      <c r="P1351" t="s">
        <v>169</v>
      </c>
      <c r="Q1351">
        <v>1023876213</v>
      </c>
      <c r="R1351" t="s">
        <v>538</v>
      </c>
      <c r="S1351" t="s">
        <v>56</v>
      </c>
      <c r="T1351" t="s">
        <v>57</v>
      </c>
      <c r="U1351" s="3" t="s">
        <v>539</v>
      </c>
      <c r="V1351" t="s">
        <v>59</v>
      </c>
      <c r="W1351">
        <v>890903938</v>
      </c>
      <c r="X1351" t="s">
        <v>86</v>
      </c>
      <c r="Y1351">
        <v>923245</v>
      </c>
      <c r="Z1351" t="s">
        <v>403</v>
      </c>
      <c r="AA1351" t="s">
        <v>62</v>
      </c>
      <c r="AB1351" t="s">
        <v>63</v>
      </c>
      <c r="AC1351" t="s">
        <v>172</v>
      </c>
      <c r="AD1351" t="s">
        <v>173</v>
      </c>
      <c r="AE1351" t="s">
        <v>66</v>
      </c>
      <c r="AF1351" s="1">
        <v>4599511</v>
      </c>
      <c r="AG1351" s="1">
        <v>0</v>
      </c>
      <c r="AH1351" s="1">
        <v>0</v>
      </c>
      <c r="AI1351" s="1">
        <v>0</v>
      </c>
      <c r="AJ1351" t="s">
        <v>67</v>
      </c>
      <c r="AM1351" t="s">
        <v>68</v>
      </c>
      <c r="AS1351">
        <v>3825</v>
      </c>
      <c r="AT1351">
        <v>3825</v>
      </c>
      <c r="AU1351">
        <v>8025</v>
      </c>
      <c r="AV1351">
        <v>0</v>
      </c>
      <c r="AX1351">
        <v>66425</v>
      </c>
      <c r="AY1351">
        <v>96888125</v>
      </c>
      <c r="AZ1351" t="s">
        <v>70</v>
      </c>
      <c r="BA1351">
        <v>45693</v>
      </c>
      <c r="BB1351" t="s">
        <v>174</v>
      </c>
      <c r="BC1351" t="s">
        <v>540</v>
      </c>
      <c r="BD1351" t="s">
        <v>421</v>
      </c>
    </row>
    <row r="1352" spans="1:56" x14ac:dyDescent="0.25">
      <c r="A1352" t="str">
        <f>OP[[#This Row],[CODIGO_OP]]&amp;OP[[#This Row],[Rubro]]</f>
        <v>96888325-45-NC-3603-1300-20-20305C-3603025-02</v>
      </c>
      <c r="B1352" t="str">
        <f>OP[[#This Row],[CODIGO_CRP]]&amp;OP[[#This Row],[Rubro]]</f>
        <v>8125-45-NC-3603-1300-20-20305C-3603025-02</v>
      </c>
      <c r="C1352" t="str">
        <f>OP[[#This Row],[CODIGO_CDP]]&amp;OP[[#This Row],[Rubro]]</f>
        <v>3825-45-NC-3603-1300-20-20305C-3603025-02</v>
      </c>
      <c r="D1352" t="str">
        <f>_xlfn.CONCAT(MID(OP[[#This Row],[Numero Documento]],1,10),"-",RIGHT(OP[[#This Row],[Dependencia]],2),"-",MID(OP[[#This Row],[Fuente]],1,1))</f>
        <v>96888325-45-N</v>
      </c>
      <c r="E1352" t="str">
        <f>_xlfn.CONCAT(MID(OP[[#This Row],[Compromisos]],1,10),"-",RIGHT(OP[[#This Row],[Dependencia]],2),"-",MID(OP[[#This Row],[Fuente]],1,1))</f>
        <v>8125-45-N</v>
      </c>
      <c r="F1352" t="str">
        <f>_xlfn.CONCAT(MID(OP[[#This Row],[CDP]],1,10),"-",RIGHT(OP[[#This Row],[Dependencia]],2),"-",MID(OP[[#This Row],[Fuente]],1,1))</f>
        <v>3825-45-N</v>
      </c>
      <c r="G1352" t="s">
        <v>3432</v>
      </c>
      <c r="H1352">
        <v>45749</v>
      </c>
      <c r="I1352">
        <v>45751.128252314818</v>
      </c>
      <c r="J1352" t="s">
        <v>51</v>
      </c>
      <c r="K1352" s="1">
        <v>4599511</v>
      </c>
      <c r="L1352" s="1">
        <v>24451</v>
      </c>
      <c r="M1352" s="1">
        <v>4575060</v>
      </c>
      <c r="N1352" t="s">
        <v>52</v>
      </c>
      <c r="O1352" t="s">
        <v>53</v>
      </c>
      <c r="P1352" t="s">
        <v>542</v>
      </c>
      <c r="Q1352">
        <v>474259</v>
      </c>
      <c r="R1352" t="s">
        <v>543</v>
      </c>
      <c r="S1352" t="s">
        <v>56</v>
      </c>
      <c r="T1352" t="s">
        <v>57</v>
      </c>
      <c r="U1352" s="3" t="s">
        <v>544</v>
      </c>
      <c r="V1352" t="s">
        <v>59</v>
      </c>
      <c r="W1352">
        <v>860034313</v>
      </c>
      <c r="X1352" t="s">
        <v>97</v>
      </c>
      <c r="Y1352">
        <v>923245</v>
      </c>
      <c r="Z1352" t="s">
        <v>403</v>
      </c>
      <c r="AA1352" t="s">
        <v>62</v>
      </c>
      <c r="AB1352" t="s">
        <v>63</v>
      </c>
      <c r="AC1352" t="s">
        <v>172</v>
      </c>
      <c r="AD1352" t="s">
        <v>173</v>
      </c>
      <c r="AE1352" t="s">
        <v>66</v>
      </c>
      <c r="AF1352" s="1">
        <v>4599511</v>
      </c>
      <c r="AG1352" s="1">
        <v>0</v>
      </c>
      <c r="AH1352" s="1">
        <v>0</v>
      </c>
      <c r="AI1352" s="1">
        <v>0</v>
      </c>
      <c r="AJ1352" t="s">
        <v>67</v>
      </c>
      <c r="AM1352" t="s">
        <v>68</v>
      </c>
      <c r="AS1352">
        <v>3825</v>
      </c>
      <c r="AT1352">
        <v>3825</v>
      </c>
      <c r="AU1352">
        <v>8125</v>
      </c>
      <c r="AV1352">
        <v>0</v>
      </c>
      <c r="AX1352">
        <v>66525</v>
      </c>
      <c r="AY1352">
        <v>96888325</v>
      </c>
      <c r="AZ1352" t="s">
        <v>70</v>
      </c>
      <c r="BA1352">
        <v>45693</v>
      </c>
      <c r="BB1352" t="s">
        <v>174</v>
      </c>
      <c r="BC1352" t="s">
        <v>545</v>
      </c>
      <c r="BD1352" t="s">
        <v>421</v>
      </c>
    </row>
    <row r="1353" spans="1:56" x14ac:dyDescent="0.25">
      <c r="A1353" t="str">
        <f>OP[[#This Row],[CODIGO_OP]]&amp;OP[[#This Row],[Rubro]]</f>
        <v>96888625-45-NC-3603-1300-20-20305C-3603025-02</v>
      </c>
      <c r="B1353" t="str">
        <f>OP[[#This Row],[CODIGO_CRP]]&amp;OP[[#This Row],[Rubro]]</f>
        <v>8225-45-NC-3603-1300-20-20305C-3603025-02</v>
      </c>
      <c r="C1353" t="str">
        <f>OP[[#This Row],[CODIGO_CDP]]&amp;OP[[#This Row],[Rubro]]</f>
        <v>3825-45-NC-3603-1300-20-20305C-3603025-02</v>
      </c>
      <c r="D1353" t="str">
        <f>_xlfn.CONCAT(MID(OP[[#This Row],[Numero Documento]],1,10),"-",RIGHT(OP[[#This Row],[Dependencia]],2),"-",MID(OP[[#This Row],[Fuente]],1,1))</f>
        <v>96888625-45-N</v>
      </c>
      <c r="E1353" t="str">
        <f>_xlfn.CONCAT(MID(OP[[#This Row],[Compromisos]],1,10),"-",RIGHT(OP[[#This Row],[Dependencia]],2),"-",MID(OP[[#This Row],[Fuente]],1,1))</f>
        <v>8225-45-N</v>
      </c>
      <c r="F1353" t="str">
        <f>_xlfn.CONCAT(MID(OP[[#This Row],[CDP]],1,10),"-",RIGHT(OP[[#This Row],[Dependencia]],2),"-",MID(OP[[#This Row],[Fuente]],1,1))</f>
        <v>3825-45-N</v>
      </c>
      <c r="G1353" t="s">
        <v>3433</v>
      </c>
      <c r="H1353">
        <v>45749</v>
      </c>
      <c r="I1353">
        <v>45751.127974537034</v>
      </c>
      <c r="J1353" t="s">
        <v>51</v>
      </c>
      <c r="K1353" s="1">
        <v>4599511</v>
      </c>
      <c r="L1353" s="1">
        <v>24451</v>
      </c>
      <c r="M1353" s="1">
        <v>4575060</v>
      </c>
      <c r="N1353" t="s">
        <v>52</v>
      </c>
      <c r="O1353" t="s">
        <v>53</v>
      </c>
      <c r="P1353" t="s">
        <v>169</v>
      </c>
      <c r="Q1353">
        <v>1024470479</v>
      </c>
      <c r="R1353" t="s">
        <v>547</v>
      </c>
      <c r="S1353" t="s">
        <v>56</v>
      </c>
      <c r="T1353" t="s">
        <v>57</v>
      </c>
      <c r="U1353" s="3" t="s">
        <v>548</v>
      </c>
      <c r="V1353" t="s">
        <v>59</v>
      </c>
      <c r="W1353">
        <v>860034313</v>
      </c>
      <c r="X1353" t="s">
        <v>97</v>
      </c>
      <c r="Y1353">
        <v>923245</v>
      </c>
      <c r="Z1353" t="s">
        <v>403</v>
      </c>
      <c r="AA1353" t="s">
        <v>62</v>
      </c>
      <c r="AB1353" t="s">
        <v>63</v>
      </c>
      <c r="AC1353" t="s">
        <v>172</v>
      </c>
      <c r="AD1353" t="s">
        <v>173</v>
      </c>
      <c r="AE1353" t="s">
        <v>66</v>
      </c>
      <c r="AF1353" s="1">
        <v>4599511</v>
      </c>
      <c r="AG1353" s="1">
        <v>0</v>
      </c>
      <c r="AH1353" s="1">
        <v>0</v>
      </c>
      <c r="AI1353" s="1">
        <v>0</v>
      </c>
      <c r="AJ1353" t="s">
        <v>67</v>
      </c>
      <c r="AM1353" t="s">
        <v>68</v>
      </c>
      <c r="AS1353">
        <v>3825</v>
      </c>
      <c r="AT1353">
        <v>3825</v>
      </c>
      <c r="AU1353">
        <v>8225</v>
      </c>
      <c r="AV1353">
        <v>0</v>
      </c>
      <c r="AX1353">
        <v>66625</v>
      </c>
      <c r="AY1353">
        <v>96888625</v>
      </c>
      <c r="AZ1353" t="s">
        <v>70</v>
      </c>
      <c r="BA1353">
        <v>45693</v>
      </c>
      <c r="BB1353" t="s">
        <v>174</v>
      </c>
      <c r="BC1353" t="s">
        <v>549</v>
      </c>
      <c r="BD1353" t="s">
        <v>421</v>
      </c>
    </row>
    <row r="1354" spans="1:56" x14ac:dyDescent="0.25">
      <c r="A1354" t="str">
        <f>OP[[#This Row],[CODIGO_OP]]&amp;OP[[#This Row],[Rubro]]</f>
        <v>96888925-45-NC-3603-1300-20-20305C-3603025-02</v>
      </c>
      <c r="B1354" t="str">
        <f>OP[[#This Row],[CODIGO_CRP]]&amp;OP[[#This Row],[Rubro]]</f>
        <v>8325-45-NC-3603-1300-20-20305C-3603025-02</v>
      </c>
      <c r="C1354" t="str">
        <f>OP[[#This Row],[CODIGO_CDP]]&amp;OP[[#This Row],[Rubro]]</f>
        <v>3825-45-NC-3603-1300-20-20305C-3603025-02</v>
      </c>
      <c r="D1354" t="str">
        <f>_xlfn.CONCAT(MID(OP[[#This Row],[Numero Documento]],1,10),"-",RIGHT(OP[[#This Row],[Dependencia]],2),"-",MID(OP[[#This Row],[Fuente]],1,1))</f>
        <v>96888925-45-N</v>
      </c>
      <c r="E1354" t="str">
        <f>_xlfn.CONCAT(MID(OP[[#This Row],[Compromisos]],1,10),"-",RIGHT(OP[[#This Row],[Dependencia]],2),"-",MID(OP[[#This Row],[Fuente]],1,1))</f>
        <v>8325-45-N</v>
      </c>
      <c r="F1354" t="str">
        <f>_xlfn.CONCAT(MID(OP[[#This Row],[CDP]],1,10),"-",RIGHT(OP[[#This Row],[Dependencia]],2),"-",MID(OP[[#This Row],[Fuente]],1,1))</f>
        <v>3825-45-N</v>
      </c>
      <c r="G1354" t="s">
        <v>3434</v>
      </c>
      <c r="H1354">
        <v>45749</v>
      </c>
      <c r="I1354">
        <v>45751.11178240741</v>
      </c>
      <c r="J1354" t="s">
        <v>51</v>
      </c>
      <c r="K1354" s="1">
        <v>4599511</v>
      </c>
      <c r="L1354" s="1">
        <v>24451</v>
      </c>
      <c r="M1354" s="1">
        <v>4575060</v>
      </c>
      <c r="N1354" t="s">
        <v>52</v>
      </c>
      <c r="O1354" t="s">
        <v>53</v>
      </c>
      <c r="P1354" t="s">
        <v>169</v>
      </c>
      <c r="Q1354">
        <v>1022415410</v>
      </c>
      <c r="R1354" t="s">
        <v>551</v>
      </c>
      <c r="S1354" t="s">
        <v>56</v>
      </c>
      <c r="T1354" t="s">
        <v>57</v>
      </c>
      <c r="U1354" s="3" t="s">
        <v>552</v>
      </c>
      <c r="V1354" t="s">
        <v>59</v>
      </c>
      <c r="W1354">
        <v>890903938</v>
      </c>
      <c r="X1354" t="s">
        <v>86</v>
      </c>
      <c r="Y1354">
        <v>923245</v>
      </c>
      <c r="Z1354" t="s">
        <v>403</v>
      </c>
      <c r="AA1354" t="s">
        <v>62</v>
      </c>
      <c r="AB1354" t="s">
        <v>63</v>
      </c>
      <c r="AC1354" t="s">
        <v>172</v>
      </c>
      <c r="AD1354" t="s">
        <v>173</v>
      </c>
      <c r="AE1354" t="s">
        <v>66</v>
      </c>
      <c r="AF1354" s="1">
        <v>4599511</v>
      </c>
      <c r="AG1354" s="1">
        <v>0</v>
      </c>
      <c r="AH1354" s="1">
        <v>0</v>
      </c>
      <c r="AI1354" s="1">
        <v>0</v>
      </c>
      <c r="AJ1354" t="s">
        <v>67</v>
      </c>
      <c r="AM1354" t="s">
        <v>68</v>
      </c>
      <c r="AS1354">
        <v>3825</v>
      </c>
      <c r="AT1354">
        <v>3825</v>
      </c>
      <c r="AU1354">
        <v>8325</v>
      </c>
      <c r="AV1354">
        <v>0</v>
      </c>
      <c r="AX1354">
        <v>66725</v>
      </c>
      <c r="AY1354">
        <v>96888925</v>
      </c>
      <c r="AZ1354" t="s">
        <v>70</v>
      </c>
      <c r="BA1354">
        <v>45693</v>
      </c>
      <c r="BB1354" t="s">
        <v>174</v>
      </c>
      <c r="BC1354" t="s">
        <v>553</v>
      </c>
      <c r="BD1354" t="s">
        <v>421</v>
      </c>
    </row>
    <row r="1355" spans="1:56" x14ac:dyDescent="0.25">
      <c r="A1355" t="str">
        <f>OP[[#This Row],[CODIGO_OP]]&amp;OP[[#This Row],[Rubro]]</f>
        <v>96889125-45-NC-3603-1300-20-20305C-3603025-02</v>
      </c>
      <c r="B1355" t="str">
        <f>OP[[#This Row],[CODIGO_CRP]]&amp;OP[[#This Row],[Rubro]]</f>
        <v>8425-45-NC-3603-1300-20-20305C-3603025-02</v>
      </c>
      <c r="C1355" t="str">
        <f>OP[[#This Row],[CODIGO_CDP]]&amp;OP[[#This Row],[Rubro]]</f>
        <v>3825-45-NC-3603-1300-20-20305C-3603025-02</v>
      </c>
      <c r="D1355" t="str">
        <f>_xlfn.CONCAT(MID(OP[[#This Row],[Numero Documento]],1,10),"-",RIGHT(OP[[#This Row],[Dependencia]],2),"-",MID(OP[[#This Row],[Fuente]],1,1))</f>
        <v>96889125-45-N</v>
      </c>
      <c r="E1355" t="str">
        <f>_xlfn.CONCAT(MID(OP[[#This Row],[Compromisos]],1,10),"-",RIGHT(OP[[#This Row],[Dependencia]],2),"-",MID(OP[[#This Row],[Fuente]],1,1))</f>
        <v>8425-45-N</v>
      </c>
      <c r="F1355" t="str">
        <f>_xlfn.CONCAT(MID(OP[[#This Row],[CDP]],1,10),"-",RIGHT(OP[[#This Row],[Dependencia]],2),"-",MID(OP[[#This Row],[Fuente]],1,1))</f>
        <v>3825-45-N</v>
      </c>
      <c r="G1355" t="s">
        <v>3435</v>
      </c>
      <c r="H1355">
        <v>45749</v>
      </c>
      <c r="I1355">
        <v>45751.111909722225</v>
      </c>
      <c r="J1355" t="s">
        <v>51</v>
      </c>
      <c r="K1355" s="1">
        <v>4599511</v>
      </c>
      <c r="L1355" s="1">
        <v>24451</v>
      </c>
      <c r="M1355" s="1">
        <v>4575060</v>
      </c>
      <c r="N1355" t="s">
        <v>52</v>
      </c>
      <c r="O1355" t="s">
        <v>53</v>
      </c>
      <c r="P1355" t="s">
        <v>169</v>
      </c>
      <c r="Q1355">
        <v>91238336</v>
      </c>
      <c r="R1355" t="s">
        <v>555</v>
      </c>
      <c r="S1355" t="s">
        <v>56</v>
      </c>
      <c r="T1355" t="s">
        <v>57</v>
      </c>
      <c r="U1355" s="3" t="s">
        <v>556</v>
      </c>
      <c r="V1355" t="s">
        <v>59</v>
      </c>
      <c r="W1355">
        <v>890903938</v>
      </c>
      <c r="X1355" t="s">
        <v>86</v>
      </c>
      <c r="Y1355">
        <v>923245</v>
      </c>
      <c r="Z1355" t="s">
        <v>403</v>
      </c>
      <c r="AA1355" t="s">
        <v>62</v>
      </c>
      <c r="AB1355" t="s">
        <v>63</v>
      </c>
      <c r="AC1355" t="s">
        <v>172</v>
      </c>
      <c r="AD1355" t="s">
        <v>173</v>
      </c>
      <c r="AE1355" t="s">
        <v>66</v>
      </c>
      <c r="AF1355" s="1">
        <v>4599511</v>
      </c>
      <c r="AG1355" s="1">
        <v>0</v>
      </c>
      <c r="AH1355" s="1">
        <v>0</v>
      </c>
      <c r="AI1355" s="1">
        <v>0</v>
      </c>
      <c r="AJ1355" t="s">
        <v>67</v>
      </c>
      <c r="AM1355" t="s">
        <v>68</v>
      </c>
      <c r="AS1355">
        <v>3825</v>
      </c>
      <c r="AT1355">
        <v>3825</v>
      </c>
      <c r="AU1355">
        <v>8425</v>
      </c>
      <c r="AV1355">
        <v>0</v>
      </c>
      <c r="AX1355">
        <v>66825</v>
      </c>
      <c r="AY1355">
        <v>96889125</v>
      </c>
      <c r="AZ1355" t="s">
        <v>70</v>
      </c>
      <c r="BA1355">
        <v>45693</v>
      </c>
      <c r="BB1355" t="s">
        <v>174</v>
      </c>
      <c r="BC1355" t="s">
        <v>557</v>
      </c>
      <c r="BD1355" t="s">
        <v>421</v>
      </c>
    </row>
    <row r="1356" spans="1:56" x14ac:dyDescent="0.25">
      <c r="A1356" t="str">
        <f>OP[[#This Row],[CODIGO_OP]]&amp;OP[[#This Row],[Rubro]]</f>
        <v>96889425-45-NC-3603-1300-20-20305C-3603025-02</v>
      </c>
      <c r="B1356" t="str">
        <f>OP[[#This Row],[CODIGO_CRP]]&amp;OP[[#This Row],[Rubro]]</f>
        <v>8525-45-NC-3603-1300-20-20305C-3603025-02</v>
      </c>
      <c r="C1356" t="str">
        <f>OP[[#This Row],[CODIGO_CDP]]&amp;OP[[#This Row],[Rubro]]</f>
        <v>3825-45-NC-3603-1300-20-20305C-3603025-02</v>
      </c>
      <c r="D1356" t="str">
        <f>_xlfn.CONCAT(MID(OP[[#This Row],[Numero Documento]],1,10),"-",RIGHT(OP[[#This Row],[Dependencia]],2),"-",MID(OP[[#This Row],[Fuente]],1,1))</f>
        <v>96889425-45-N</v>
      </c>
      <c r="E1356" t="str">
        <f>_xlfn.CONCAT(MID(OP[[#This Row],[Compromisos]],1,10),"-",RIGHT(OP[[#This Row],[Dependencia]],2),"-",MID(OP[[#This Row],[Fuente]],1,1))</f>
        <v>8525-45-N</v>
      </c>
      <c r="F1356" t="str">
        <f>_xlfn.CONCAT(MID(OP[[#This Row],[CDP]],1,10),"-",RIGHT(OP[[#This Row],[Dependencia]],2),"-",MID(OP[[#This Row],[Fuente]],1,1))</f>
        <v>3825-45-N</v>
      </c>
      <c r="G1356" t="s">
        <v>3436</v>
      </c>
      <c r="H1356">
        <v>45749</v>
      </c>
      <c r="I1356">
        <v>45751.111712962964</v>
      </c>
      <c r="J1356" t="s">
        <v>51</v>
      </c>
      <c r="K1356" s="1">
        <v>4599511</v>
      </c>
      <c r="L1356" s="1">
        <v>24451</v>
      </c>
      <c r="M1356" s="1">
        <v>4575060</v>
      </c>
      <c r="N1356" t="s">
        <v>52</v>
      </c>
      <c r="O1356" t="s">
        <v>53</v>
      </c>
      <c r="P1356" t="s">
        <v>169</v>
      </c>
      <c r="Q1356">
        <v>91536012</v>
      </c>
      <c r="R1356" t="s">
        <v>559</v>
      </c>
      <c r="S1356" t="s">
        <v>56</v>
      </c>
      <c r="T1356" t="s">
        <v>57</v>
      </c>
      <c r="U1356" s="3" t="s">
        <v>560</v>
      </c>
      <c r="V1356" t="s">
        <v>59</v>
      </c>
      <c r="W1356">
        <v>890903938</v>
      </c>
      <c r="X1356" t="s">
        <v>86</v>
      </c>
      <c r="Y1356">
        <v>923245</v>
      </c>
      <c r="Z1356" t="s">
        <v>403</v>
      </c>
      <c r="AA1356" t="s">
        <v>62</v>
      </c>
      <c r="AB1356" t="s">
        <v>63</v>
      </c>
      <c r="AC1356" t="s">
        <v>172</v>
      </c>
      <c r="AD1356" t="s">
        <v>173</v>
      </c>
      <c r="AE1356" t="s">
        <v>66</v>
      </c>
      <c r="AF1356" s="1">
        <v>4599511</v>
      </c>
      <c r="AG1356" s="1">
        <v>0</v>
      </c>
      <c r="AH1356" s="1">
        <v>0</v>
      </c>
      <c r="AI1356" s="1">
        <v>0</v>
      </c>
      <c r="AJ1356" t="s">
        <v>67</v>
      </c>
      <c r="AM1356" t="s">
        <v>68</v>
      </c>
      <c r="AS1356">
        <v>3825</v>
      </c>
      <c r="AT1356">
        <v>3825</v>
      </c>
      <c r="AU1356">
        <v>8525</v>
      </c>
      <c r="AV1356">
        <v>0</v>
      </c>
      <c r="AX1356">
        <v>66925</v>
      </c>
      <c r="AY1356">
        <v>96889425</v>
      </c>
      <c r="AZ1356" t="s">
        <v>70</v>
      </c>
      <c r="BA1356">
        <v>45693</v>
      </c>
      <c r="BB1356" t="s">
        <v>174</v>
      </c>
      <c r="BC1356" t="s">
        <v>561</v>
      </c>
      <c r="BD1356" t="s">
        <v>421</v>
      </c>
    </row>
    <row r="1357" spans="1:56" x14ac:dyDescent="0.25">
      <c r="A1357" t="str">
        <f>OP[[#This Row],[CODIGO_OP]]&amp;OP[[#This Row],[Rubro]]</f>
        <v>96889625-45-NC-3603-1300-20-20305C-3603025-02</v>
      </c>
      <c r="B1357" t="str">
        <f>OP[[#This Row],[CODIGO_CRP]]&amp;OP[[#This Row],[Rubro]]</f>
        <v>8625-45-NC-3603-1300-20-20305C-3603025-02</v>
      </c>
      <c r="C1357" t="str">
        <f>OP[[#This Row],[CODIGO_CDP]]&amp;OP[[#This Row],[Rubro]]</f>
        <v>3825-45-NC-3603-1300-20-20305C-3603025-02</v>
      </c>
      <c r="D1357" t="str">
        <f>_xlfn.CONCAT(MID(OP[[#This Row],[Numero Documento]],1,10),"-",RIGHT(OP[[#This Row],[Dependencia]],2),"-",MID(OP[[#This Row],[Fuente]],1,1))</f>
        <v>96889625-45-N</v>
      </c>
      <c r="E1357" t="str">
        <f>_xlfn.CONCAT(MID(OP[[#This Row],[Compromisos]],1,10),"-",RIGHT(OP[[#This Row],[Dependencia]],2),"-",MID(OP[[#This Row],[Fuente]],1,1))</f>
        <v>8625-45-N</v>
      </c>
      <c r="F1357" t="str">
        <f>_xlfn.CONCAT(MID(OP[[#This Row],[CDP]],1,10),"-",RIGHT(OP[[#This Row],[Dependencia]],2),"-",MID(OP[[#This Row],[Fuente]],1,1))</f>
        <v>3825-45-N</v>
      </c>
      <c r="G1357" t="s">
        <v>3437</v>
      </c>
      <c r="H1357">
        <v>45749</v>
      </c>
      <c r="I1357">
        <v>45751.128564814811</v>
      </c>
      <c r="J1357" t="s">
        <v>51</v>
      </c>
      <c r="K1357" s="1">
        <v>4599511</v>
      </c>
      <c r="L1357" s="1">
        <v>26217</v>
      </c>
      <c r="M1357" s="1">
        <v>4573294</v>
      </c>
      <c r="N1357" t="s">
        <v>52</v>
      </c>
      <c r="O1357" t="s">
        <v>53</v>
      </c>
      <c r="P1357" t="s">
        <v>169</v>
      </c>
      <c r="Q1357">
        <v>19288738</v>
      </c>
      <c r="R1357" t="s">
        <v>563</v>
      </c>
      <c r="S1357" t="s">
        <v>56</v>
      </c>
      <c r="T1357" t="s">
        <v>57</v>
      </c>
      <c r="U1357" s="3" t="s">
        <v>564</v>
      </c>
      <c r="V1357" t="s">
        <v>59</v>
      </c>
      <c r="W1357">
        <v>860034313</v>
      </c>
      <c r="X1357" t="s">
        <v>97</v>
      </c>
      <c r="Y1357">
        <v>923245</v>
      </c>
      <c r="Z1357" t="s">
        <v>403</v>
      </c>
      <c r="AA1357" t="s">
        <v>62</v>
      </c>
      <c r="AB1357" t="s">
        <v>63</v>
      </c>
      <c r="AC1357" t="s">
        <v>172</v>
      </c>
      <c r="AD1357" t="s">
        <v>173</v>
      </c>
      <c r="AE1357" t="s">
        <v>66</v>
      </c>
      <c r="AF1357" s="1">
        <v>4599511</v>
      </c>
      <c r="AG1357" s="1">
        <v>0</v>
      </c>
      <c r="AH1357" s="1">
        <v>0</v>
      </c>
      <c r="AI1357" s="1">
        <v>0</v>
      </c>
      <c r="AJ1357" t="s">
        <v>67</v>
      </c>
      <c r="AM1357" t="s">
        <v>68</v>
      </c>
      <c r="AS1357">
        <v>3825</v>
      </c>
      <c r="AT1357">
        <v>3825</v>
      </c>
      <c r="AU1357">
        <v>8625</v>
      </c>
      <c r="AV1357">
        <v>0</v>
      </c>
      <c r="AX1357">
        <v>67025</v>
      </c>
      <c r="AY1357">
        <v>96889625</v>
      </c>
      <c r="AZ1357" t="s">
        <v>70</v>
      </c>
      <c r="BA1357">
        <v>45693</v>
      </c>
      <c r="BB1357" t="s">
        <v>174</v>
      </c>
      <c r="BC1357" t="s">
        <v>565</v>
      </c>
      <c r="BD1357" t="s">
        <v>421</v>
      </c>
    </row>
    <row r="1358" spans="1:56" x14ac:dyDescent="0.25">
      <c r="A1358" t="str">
        <f>OP[[#This Row],[CODIGO_OP]]&amp;OP[[#This Row],[Rubro]]</f>
        <v>96889825-45-NC-3603-1300-20-20305C-3603025-02</v>
      </c>
      <c r="B1358" t="str">
        <f>OP[[#This Row],[CODIGO_CRP]]&amp;OP[[#This Row],[Rubro]]</f>
        <v>8725-45-NC-3603-1300-20-20305C-3603025-02</v>
      </c>
      <c r="C1358" t="str">
        <f>OP[[#This Row],[CODIGO_CDP]]&amp;OP[[#This Row],[Rubro]]</f>
        <v>3825-45-NC-3603-1300-20-20305C-3603025-02</v>
      </c>
      <c r="D1358" t="str">
        <f>_xlfn.CONCAT(MID(OP[[#This Row],[Numero Documento]],1,10),"-",RIGHT(OP[[#This Row],[Dependencia]],2),"-",MID(OP[[#This Row],[Fuente]],1,1))</f>
        <v>96889825-45-N</v>
      </c>
      <c r="E1358" t="str">
        <f>_xlfn.CONCAT(MID(OP[[#This Row],[Compromisos]],1,10),"-",RIGHT(OP[[#This Row],[Dependencia]],2),"-",MID(OP[[#This Row],[Fuente]],1,1))</f>
        <v>8725-45-N</v>
      </c>
      <c r="F1358" t="str">
        <f>_xlfn.CONCAT(MID(OP[[#This Row],[CDP]],1,10),"-",RIGHT(OP[[#This Row],[Dependencia]],2),"-",MID(OP[[#This Row],[Fuente]],1,1))</f>
        <v>3825-45-N</v>
      </c>
      <c r="G1358" t="s">
        <v>3438</v>
      </c>
      <c r="H1358">
        <v>45749</v>
      </c>
      <c r="I1358">
        <v>45751.111597222225</v>
      </c>
      <c r="J1358" t="s">
        <v>51</v>
      </c>
      <c r="K1358" s="1">
        <v>4599511</v>
      </c>
      <c r="L1358" s="1">
        <v>24451</v>
      </c>
      <c r="M1358" s="1">
        <v>4575060</v>
      </c>
      <c r="N1358" t="s">
        <v>52</v>
      </c>
      <c r="O1358" t="s">
        <v>53</v>
      </c>
      <c r="P1358" t="s">
        <v>169</v>
      </c>
      <c r="Q1358">
        <v>51902634</v>
      </c>
      <c r="R1358" t="s">
        <v>567</v>
      </c>
      <c r="S1358" t="s">
        <v>56</v>
      </c>
      <c r="T1358" t="s">
        <v>107</v>
      </c>
      <c r="U1358" s="3" t="s">
        <v>568</v>
      </c>
      <c r="V1358" t="s">
        <v>59</v>
      </c>
      <c r="W1358">
        <v>890903938</v>
      </c>
      <c r="X1358" t="s">
        <v>86</v>
      </c>
      <c r="Y1358">
        <v>923245</v>
      </c>
      <c r="Z1358" t="s">
        <v>403</v>
      </c>
      <c r="AA1358" t="s">
        <v>62</v>
      </c>
      <c r="AB1358" t="s">
        <v>63</v>
      </c>
      <c r="AC1358" t="s">
        <v>172</v>
      </c>
      <c r="AD1358" t="s">
        <v>173</v>
      </c>
      <c r="AE1358" t="s">
        <v>66</v>
      </c>
      <c r="AF1358" s="1">
        <v>4599511</v>
      </c>
      <c r="AG1358" s="1">
        <v>0</v>
      </c>
      <c r="AH1358" s="1">
        <v>0</v>
      </c>
      <c r="AI1358" s="1">
        <v>0</v>
      </c>
      <c r="AJ1358" t="s">
        <v>67</v>
      </c>
      <c r="AM1358" t="s">
        <v>68</v>
      </c>
      <c r="AS1358">
        <v>3825</v>
      </c>
      <c r="AT1358">
        <v>3825</v>
      </c>
      <c r="AU1358">
        <v>8725</v>
      </c>
      <c r="AV1358">
        <v>0</v>
      </c>
      <c r="AX1358">
        <v>67125</v>
      </c>
      <c r="AY1358">
        <v>96889825</v>
      </c>
      <c r="AZ1358" t="s">
        <v>70</v>
      </c>
      <c r="BA1358">
        <v>45693</v>
      </c>
      <c r="BB1358" t="s">
        <v>174</v>
      </c>
      <c r="BC1358" t="s">
        <v>569</v>
      </c>
      <c r="BD1358" t="s">
        <v>421</v>
      </c>
    </row>
    <row r="1359" spans="1:56" x14ac:dyDescent="0.25">
      <c r="A1359" t="str">
        <f>OP[[#This Row],[CODIGO_OP]]&amp;OP[[#This Row],[Rubro]]</f>
        <v>96890025-45-NC-3603-1300-20-20305C-3603025-02</v>
      </c>
      <c r="B1359" t="str">
        <f>OP[[#This Row],[CODIGO_CRP]]&amp;OP[[#This Row],[Rubro]]</f>
        <v>8825-45-NC-3603-1300-20-20305C-3603025-02</v>
      </c>
      <c r="C1359" t="str">
        <f>OP[[#This Row],[CODIGO_CDP]]&amp;OP[[#This Row],[Rubro]]</f>
        <v>3825-45-NC-3603-1300-20-20305C-3603025-02</v>
      </c>
      <c r="D1359" t="str">
        <f>_xlfn.CONCAT(MID(OP[[#This Row],[Numero Documento]],1,10),"-",RIGHT(OP[[#This Row],[Dependencia]],2),"-",MID(OP[[#This Row],[Fuente]],1,1))</f>
        <v>96890025-45-N</v>
      </c>
      <c r="E1359" t="str">
        <f>_xlfn.CONCAT(MID(OP[[#This Row],[Compromisos]],1,10),"-",RIGHT(OP[[#This Row],[Dependencia]],2),"-",MID(OP[[#This Row],[Fuente]],1,1))</f>
        <v>8825-45-N</v>
      </c>
      <c r="F1359" t="str">
        <f>_xlfn.CONCAT(MID(OP[[#This Row],[CDP]],1,10),"-",RIGHT(OP[[#This Row],[Dependencia]],2),"-",MID(OP[[#This Row],[Fuente]],1,1))</f>
        <v>3825-45-N</v>
      </c>
      <c r="G1359" t="s">
        <v>3439</v>
      </c>
      <c r="H1359">
        <v>45749</v>
      </c>
      <c r="I1359">
        <v>45751.119340277779</v>
      </c>
      <c r="J1359" t="s">
        <v>51</v>
      </c>
      <c r="K1359" s="1">
        <v>4599511</v>
      </c>
      <c r="L1359" s="1">
        <v>24451</v>
      </c>
      <c r="M1359" s="1">
        <v>4575060</v>
      </c>
      <c r="N1359" t="s">
        <v>52</v>
      </c>
      <c r="O1359" t="s">
        <v>53</v>
      </c>
      <c r="P1359" t="s">
        <v>169</v>
      </c>
      <c r="Q1359">
        <v>79805062</v>
      </c>
      <c r="R1359" t="s">
        <v>571</v>
      </c>
      <c r="S1359" t="s">
        <v>56</v>
      </c>
      <c r="T1359" t="s">
        <v>57</v>
      </c>
      <c r="U1359" s="3" t="s">
        <v>572</v>
      </c>
      <c r="V1359" t="s">
        <v>59</v>
      </c>
      <c r="W1359">
        <v>860003020</v>
      </c>
      <c r="X1359" t="s">
        <v>212</v>
      </c>
      <c r="Y1359">
        <v>923245</v>
      </c>
      <c r="Z1359" t="s">
        <v>403</v>
      </c>
      <c r="AA1359" t="s">
        <v>62</v>
      </c>
      <c r="AB1359" t="s">
        <v>63</v>
      </c>
      <c r="AC1359" t="s">
        <v>172</v>
      </c>
      <c r="AD1359" t="s">
        <v>173</v>
      </c>
      <c r="AE1359" t="s">
        <v>66</v>
      </c>
      <c r="AF1359" s="1">
        <v>4599511</v>
      </c>
      <c r="AG1359" s="1">
        <v>0</v>
      </c>
      <c r="AH1359" s="1">
        <v>0</v>
      </c>
      <c r="AI1359" s="1">
        <v>0</v>
      </c>
      <c r="AJ1359" t="s">
        <v>67</v>
      </c>
      <c r="AM1359" t="s">
        <v>68</v>
      </c>
      <c r="AS1359">
        <v>3825</v>
      </c>
      <c r="AT1359">
        <v>3825</v>
      </c>
      <c r="AU1359">
        <v>8825</v>
      </c>
      <c r="AV1359">
        <v>0</v>
      </c>
      <c r="AX1359">
        <v>67225</v>
      </c>
      <c r="AY1359">
        <v>96890025</v>
      </c>
      <c r="AZ1359" t="s">
        <v>70</v>
      </c>
      <c r="BA1359">
        <v>45693</v>
      </c>
      <c r="BB1359" t="s">
        <v>174</v>
      </c>
      <c r="BC1359" t="s">
        <v>573</v>
      </c>
      <c r="BD1359" t="s">
        <v>421</v>
      </c>
    </row>
    <row r="1360" spans="1:56" x14ac:dyDescent="0.25">
      <c r="A1360" t="str">
        <f>OP[[#This Row],[CODIGO_OP]]&amp;OP[[#This Row],[Rubro]]</f>
        <v>96890125-45-NC-3603-1300-20-20305C-3603025-02</v>
      </c>
      <c r="B1360" t="str">
        <f>OP[[#This Row],[CODIGO_CRP]]&amp;OP[[#This Row],[Rubro]]</f>
        <v>8925-45-NC-3603-1300-20-20305C-3603025-02</v>
      </c>
      <c r="C1360" t="str">
        <f>OP[[#This Row],[CODIGO_CDP]]&amp;OP[[#This Row],[Rubro]]</f>
        <v>3825-45-NC-3603-1300-20-20305C-3603025-02</v>
      </c>
      <c r="D1360" t="str">
        <f>_xlfn.CONCAT(MID(OP[[#This Row],[Numero Documento]],1,10),"-",RIGHT(OP[[#This Row],[Dependencia]],2),"-",MID(OP[[#This Row],[Fuente]],1,1))</f>
        <v>96890125-45-N</v>
      </c>
      <c r="E1360" t="str">
        <f>_xlfn.CONCAT(MID(OP[[#This Row],[Compromisos]],1,10),"-",RIGHT(OP[[#This Row],[Dependencia]],2),"-",MID(OP[[#This Row],[Fuente]],1,1))</f>
        <v>8925-45-N</v>
      </c>
      <c r="F1360" t="str">
        <f>_xlfn.CONCAT(MID(OP[[#This Row],[CDP]],1,10),"-",RIGHT(OP[[#This Row],[Dependencia]],2),"-",MID(OP[[#This Row],[Fuente]],1,1))</f>
        <v>3825-45-N</v>
      </c>
      <c r="G1360" t="s">
        <v>3440</v>
      </c>
      <c r="H1360">
        <v>45749</v>
      </c>
      <c r="I1360">
        <v>45751.111712962964</v>
      </c>
      <c r="J1360" t="s">
        <v>51</v>
      </c>
      <c r="K1360" s="1">
        <v>4599511</v>
      </c>
      <c r="L1360" s="1">
        <v>24451</v>
      </c>
      <c r="M1360" s="1">
        <v>4575060</v>
      </c>
      <c r="N1360" t="s">
        <v>52</v>
      </c>
      <c r="O1360" t="s">
        <v>53</v>
      </c>
      <c r="P1360" t="s">
        <v>169</v>
      </c>
      <c r="Q1360">
        <v>79218271</v>
      </c>
      <c r="R1360" t="s">
        <v>575</v>
      </c>
      <c r="S1360" t="s">
        <v>56</v>
      </c>
      <c r="T1360" t="s">
        <v>57</v>
      </c>
      <c r="U1360" s="3" t="s">
        <v>576</v>
      </c>
      <c r="V1360" t="s">
        <v>59</v>
      </c>
      <c r="W1360">
        <v>890903938</v>
      </c>
      <c r="X1360" t="s">
        <v>86</v>
      </c>
      <c r="Y1360">
        <v>923245</v>
      </c>
      <c r="Z1360" t="s">
        <v>403</v>
      </c>
      <c r="AA1360" t="s">
        <v>62</v>
      </c>
      <c r="AB1360" t="s">
        <v>63</v>
      </c>
      <c r="AC1360" t="s">
        <v>172</v>
      </c>
      <c r="AD1360" t="s">
        <v>173</v>
      </c>
      <c r="AE1360" t="s">
        <v>66</v>
      </c>
      <c r="AF1360" s="1">
        <v>4599511</v>
      </c>
      <c r="AG1360" s="1">
        <v>0</v>
      </c>
      <c r="AH1360" s="1">
        <v>0</v>
      </c>
      <c r="AI1360" s="1">
        <v>0</v>
      </c>
      <c r="AJ1360" t="s">
        <v>67</v>
      </c>
      <c r="AM1360" t="s">
        <v>68</v>
      </c>
      <c r="AS1360">
        <v>3825</v>
      </c>
      <c r="AT1360">
        <v>3825</v>
      </c>
      <c r="AU1360">
        <v>8925</v>
      </c>
      <c r="AV1360">
        <v>0</v>
      </c>
      <c r="AX1360">
        <v>67325</v>
      </c>
      <c r="AY1360">
        <v>96890125</v>
      </c>
      <c r="AZ1360" t="s">
        <v>70</v>
      </c>
      <c r="BA1360">
        <v>45693</v>
      </c>
      <c r="BB1360" t="s">
        <v>174</v>
      </c>
      <c r="BC1360" t="s">
        <v>577</v>
      </c>
      <c r="BD1360" t="s">
        <v>421</v>
      </c>
    </row>
    <row r="1361" spans="1:56" x14ac:dyDescent="0.25">
      <c r="A1361" t="str">
        <f>OP[[#This Row],[CODIGO_OP]]&amp;OP[[#This Row],[Rubro]]</f>
        <v>96890325-45-NC-3603-1300-20-20305C-3603025-02</v>
      </c>
      <c r="B1361" t="str">
        <f>OP[[#This Row],[CODIGO_CRP]]&amp;OP[[#This Row],[Rubro]]</f>
        <v>9025-45-NC-3603-1300-20-20305C-3603025-02</v>
      </c>
      <c r="C1361" t="str">
        <f>OP[[#This Row],[CODIGO_CDP]]&amp;OP[[#This Row],[Rubro]]</f>
        <v>3825-45-NC-3603-1300-20-20305C-3603025-02</v>
      </c>
      <c r="D1361" t="str">
        <f>_xlfn.CONCAT(MID(OP[[#This Row],[Numero Documento]],1,10),"-",RIGHT(OP[[#This Row],[Dependencia]],2),"-",MID(OP[[#This Row],[Fuente]],1,1))</f>
        <v>96890325-45-N</v>
      </c>
      <c r="E1361" t="str">
        <f>_xlfn.CONCAT(MID(OP[[#This Row],[Compromisos]],1,10),"-",RIGHT(OP[[#This Row],[Dependencia]],2),"-",MID(OP[[#This Row],[Fuente]],1,1))</f>
        <v>9025-45-N</v>
      </c>
      <c r="F1361" t="str">
        <f>_xlfn.CONCAT(MID(OP[[#This Row],[CDP]],1,10),"-",RIGHT(OP[[#This Row],[Dependencia]],2),"-",MID(OP[[#This Row],[Fuente]],1,1))</f>
        <v>3825-45-N</v>
      </c>
      <c r="G1361" t="s">
        <v>3441</v>
      </c>
      <c r="H1361">
        <v>45749</v>
      </c>
      <c r="I1361">
        <v>45751.123611111114</v>
      </c>
      <c r="J1361" t="s">
        <v>51</v>
      </c>
      <c r="K1361" s="1">
        <v>4599511</v>
      </c>
      <c r="L1361" s="1">
        <v>24451</v>
      </c>
      <c r="M1361" s="1">
        <v>4575060</v>
      </c>
      <c r="N1361" t="s">
        <v>52</v>
      </c>
      <c r="O1361" t="s">
        <v>53</v>
      </c>
      <c r="P1361" t="s">
        <v>169</v>
      </c>
      <c r="Q1361">
        <v>53116478</v>
      </c>
      <c r="R1361" t="s">
        <v>579</v>
      </c>
      <c r="S1361" t="s">
        <v>56</v>
      </c>
      <c r="T1361" t="s">
        <v>57</v>
      </c>
      <c r="U1361" s="3" t="s">
        <v>580</v>
      </c>
      <c r="V1361" t="s">
        <v>59</v>
      </c>
      <c r="W1361">
        <v>860007335</v>
      </c>
      <c r="X1361" t="s">
        <v>201</v>
      </c>
      <c r="Y1361">
        <v>923245</v>
      </c>
      <c r="Z1361" t="s">
        <v>403</v>
      </c>
      <c r="AA1361" t="s">
        <v>62</v>
      </c>
      <c r="AB1361" t="s">
        <v>63</v>
      </c>
      <c r="AC1361" t="s">
        <v>172</v>
      </c>
      <c r="AD1361" t="s">
        <v>173</v>
      </c>
      <c r="AE1361" t="s">
        <v>66</v>
      </c>
      <c r="AF1361" s="1">
        <v>4599511</v>
      </c>
      <c r="AG1361" s="1">
        <v>0</v>
      </c>
      <c r="AH1361" s="1">
        <v>0</v>
      </c>
      <c r="AI1361" s="1">
        <v>0</v>
      </c>
      <c r="AJ1361" t="s">
        <v>67</v>
      </c>
      <c r="AM1361" t="s">
        <v>68</v>
      </c>
      <c r="AS1361">
        <v>3825</v>
      </c>
      <c r="AT1361">
        <v>3825</v>
      </c>
      <c r="AU1361">
        <v>9025</v>
      </c>
      <c r="AV1361">
        <v>0</v>
      </c>
      <c r="AX1361">
        <v>67425</v>
      </c>
      <c r="AY1361">
        <v>96890325</v>
      </c>
      <c r="AZ1361" t="s">
        <v>70</v>
      </c>
      <c r="BA1361">
        <v>45693</v>
      </c>
      <c r="BB1361" t="s">
        <v>174</v>
      </c>
      <c r="BC1361" t="s">
        <v>581</v>
      </c>
      <c r="BD1361" t="s">
        <v>421</v>
      </c>
    </row>
    <row r="1362" spans="1:56" x14ac:dyDescent="0.25">
      <c r="A1362" t="str">
        <f>OP[[#This Row],[CODIGO_OP]]&amp;OP[[#This Row],[Rubro]]</f>
        <v>96890425-45-NC-3603-1300-20-20305C-3603025-02</v>
      </c>
      <c r="B1362" t="str">
        <f>OP[[#This Row],[CODIGO_CRP]]&amp;OP[[#This Row],[Rubro]]</f>
        <v>9125-45-NC-3603-1300-20-20305C-3603025-02</v>
      </c>
      <c r="C1362" t="str">
        <f>OP[[#This Row],[CODIGO_CDP]]&amp;OP[[#This Row],[Rubro]]</f>
        <v>3825-45-NC-3603-1300-20-20305C-3603025-02</v>
      </c>
      <c r="D1362" t="str">
        <f>_xlfn.CONCAT(MID(OP[[#This Row],[Numero Documento]],1,10),"-",RIGHT(OP[[#This Row],[Dependencia]],2),"-",MID(OP[[#This Row],[Fuente]],1,1))</f>
        <v>96890425-45-N</v>
      </c>
      <c r="E1362" t="str">
        <f>_xlfn.CONCAT(MID(OP[[#This Row],[Compromisos]],1,10),"-",RIGHT(OP[[#This Row],[Dependencia]],2),"-",MID(OP[[#This Row],[Fuente]],1,1))</f>
        <v>9125-45-N</v>
      </c>
      <c r="F1362" t="str">
        <f>_xlfn.CONCAT(MID(OP[[#This Row],[CDP]],1,10),"-",RIGHT(OP[[#This Row],[Dependencia]],2),"-",MID(OP[[#This Row],[Fuente]],1,1))</f>
        <v>3825-45-N</v>
      </c>
      <c r="G1362" t="s">
        <v>3442</v>
      </c>
      <c r="H1362">
        <v>45749</v>
      </c>
      <c r="I1362">
        <v>45751.127222222225</v>
      </c>
      <c r="J1362" t="s">
        <v>51</v>
      </c>
      <c r="K1362" s="1">
        <v>4599511</v>
      </c>
      <c r="L1362" s="1">
        <v>29137</v>
      </c>
      <c r="M1362" s="1">
        <v>4570374</v>
      </c>
      <c r="N1362" t="s">
        <v>52</v>
      </c>
      <c r="O1362" t="s">
        <v>53</v>
      </c>
      <c r="P1362" t="s">
        <v>169</v>
      </c>
      <c r="Q1362">
        <v>1075254883</v>
      </c>
      <c r="R1362" t="s">
        <v>340</v>
      </c>
      <c r="S1362" t="s">
        <v>56</v>
      </c>
      <c r="T1362" t="s">
        <v>57</v>
      </c>
      <c r="U1362" s="3" t="s">
        <v>341</v>
      </c>
      <c r="V1362" t="s">
        <v>59</v>
      </c>
      <c r="W1362">
        <v>860034313</v>
      </c>
      <c r="X1362" t="s">
        <v>97</v>
      </c>
      <c r="Y1362">
        <v>923245</v>
      </c>
      <c r="Z1362" t="s">
        <v>403</v>
      </c>
      <c r="AA1362" t="s">
        <v>62</v>
      </c>
      <c r="AB1362" t="s">
        <v>63</v>
      </c>
      <c r="AC1362" t="s">
        <v>172</v>
      </c>
      <c r="AD1362" t="s">
        <v>173</v>
      </c>
      <c r="AE1362" t="s">
        <v>66</v>
      </c>
      <c r="AF1362" s="1">
        <v>4599511</v>
      </c>
      <c r="AG1362" s="1">
        <v>0</v>
      </c>
      <c r="AH1362" s="1">
        <v>0</v>
      </c>
      <c r="AI1362" s="1">
        <v>0</v>
      </c>
      <c r="AJ1362" t="s">
        <v>67</v>
      </c>
      <c r="AM1362" t="s">
        <v>68</v>
      </c>
      <c r="AS1362">
        <v>3825</v>
      </c>
      <c r="AT1362">
        <v>3825</v>
      </c>
      <c r="AU1362">
        <v>9125</v>
      </c>
      <c r="AV1362">
        <v>0</v>
      </c>
      <c r="AX1362">
        <v>67525</v>
      </c>
      <c r="AY1362">
        <v>96890425</v>
      </c>
      <c r="AZ1362" t="s">
        <v>70</v>
      </c>
      <c r="BA1362">
        <v>45693</v>
      </c>
      <c r="BB1362" t="s">
        <v>174</v>
      </c>
      <c r="BC1362" t="s">
        <v>583</v>
      </c>
      <c r="BD1362" t="s">
        <v>421</v>
      </c>
    </row>
    <row r="1363" spans="1:56" x14ac:dyDescent="0.25">
      <c r="A1363" t="str">
        <f>OP[[#This Row],[CODIGO_OP]]&amp;OP[[#This Row],[Rubro]]</f>
        <v>96890625-45-NC-3603-1300-20-20305C-3603025-02</v>
      </c>
      <c r="B1363" t="str">
        <f>OP[[#This Row],[CODIGO_CRP]]&amp;OP[[#This Row],[Rubro]]</f>
        <v>9225-45-NC-3603-1300-20-20305C-3603025-02</v>
      </c>
      <c r="C1363" t="str">
        <f>OP[[#This Row],[CODIGO_CDP]]&amp;OP[[#This Row],[Rubro]]</f>
        <v>3825-45-NC-3603-1300-20-20305C-3603025-02</v>
      </c>
      <c r="D1363" t="str">
        <f>_xlfn.CONCAT(MID(OP[[#This Row],[Numero Documento]],1,10),"-",RIGHT(OP[[#This Row],[Dependencia]],2),"-",MID(OP[[#This Row],[Fuente]],1,1))</f>
        <v>96890625-45-N</v>
      </c>
      <c r="E1363" t="str">
        <f>_xlfn.CONCAT(MID(OP[[#This Row],[Compromisos]],1,10),"-",RIGHT(OP[[#This Row],[Dependencia]],2),"-",MID(OP[[#This Row],[Fuente]],1,1))</f>
        <v>9225-45-N</v>
      </c>
      <c r="F1363" t="str">
        <f>_xlfn.CONCAT(MID(OP[[#This Row],[CDP]],1,10),"-",RIGHT(OP[[#This Row],[Dependencia]],2),"-",MID(OP[[#This Row],[Fuente]],1,1))</f>
        <v>3825-45-N</v>
      </c>
      <c r="G1363" t="s">
        <v>3443</v>
      </c>
      <c r="H1363">
        <v>45749</v>
      </c>
      <c r="I1363">
        <v>45751.11173611111</v>
      </c>
      <c r="J1363" t="s">
        <v>51</v>
      </c>
      <c r="K1363" s="1">
        <v>4599511</v>
      </c>
      <c r="L1363" s="1">
        <v>24451</v>
      </c>
      <c r="M1363" s="1">
        <v>4575060</v>
      </c>
      <c r="N1363" t="s">
        <v>52</v>
      </c>
      <c r="O1363" t="s">
        <v>53</v>
      </c>
      <c r="P1363" t="s">
        <v>169</v>
      </c>
      <c r="Q1363">
        <v>1069715619</v>
      </c>
      <c r="R1363" t="s">
        <v>585</v>
      </c>
      <c r="S1363" t="s">
        <v>56</v>
      </c>
      <c r="T1363" t="s">
        <v>57</v>
      </c>
      <c r="U1363" s="3" t="s">
        <v>586</v>
      </c>
      <c r="V1363" t="s">
        <v>59</v>
      </c>
      <c r="W1363">
        <v>890903938</v>
      </c>
      <c r="X1363" t="s">
        <v>86</v>
      </c>
      <c r="Y1363">
        <v>923245</v>
      </c>
      <c r="Z1363" t="s">
        <v>403</v>
      </c>
      <c r="AA1363" t="s">
        <v>62</v>
      </c>
      <c r="AB1363" t="s">
        <v>63</v>
      </c>
      <c r="AC1363" t="s">
        <v>172</v>
      </c>
      <c r="AD1363" t="s">
        <v>173</v>
      </c>
      <c r="AE1363" t="s">
        <v>66</v>
      </c>
      <c r="AF1363" s="1">
        <v>4599511</v>
      </c>
      <c r="AG1363" s="1">
        <v>0</v>
      </c>
      <c r="AH1363" s="1">
        <v>0</v>
      </c>
      <c r="AI1363" s="1">
        <v>0</v>
      </c>
      <c r="AJ1363" t="s">
        <v>67</v>
      </c>
      <c r="AM1363" t="s">
        <v>68</v>
      </c>
      <c r="AS1363">
        <v>3825</v>
      </c>
      <c r="AT1363">
        <v>3825</v>
      </c>
      <c r="AU1363">
        <v>9225</v>
      </c>
      <c r="AV1363">
        <v>0</v>
      </c>
      <c r="AX1363">
        <v>67625</v>
      </c>
      <c r="AY1363">
        <v>96890625</v>
      </c>
      <c r="AZ1363" t="s">
        <v>70</v>
      </c>
      <c r="BA1363">
        <v>45693</v>
      </c>
      <c r="BB1363" t="s">
        <v>174</v>
      </c>
      <c r="BC1363" t="s">
        <v>587</v>
      </c>
      <c r="BD1363" t="s">
        <v>421</v>
      </c>
    </row>
    <row r="1364" spans="1:56" x14ac:dyDescent="0.25">
      <c r="A1364" t="str">
        <f>OP[[#This Row],[CODIGO_OP]]&amp;OP[[#This Row],[Rubro]]</f>
        <v>96890825-45-NC-3603-1300-20-20305C-3603025-02</v>
      </c>
      <c r="B1364" t="str">
        <f>OP[[#This Row],[CODIGO_CRP]]&amp;OP[[#This Row],[Rubro]]</f>
        <v>9325-45-NC-3603-1300-20-20305C-3603025-02</v>
      </c>
      <c r="C1364" t="str">
        <f>OP[[#This Row],[CODIGO_CDP]]&amp;OP[[#This Row],[Rubro]]</f>
        <v>3825-45-NC-3603-1300-20-20305C-3603025-02</v>
      </c>
      <c r="D1364" t="str">
        <f>_xlfn.CONCAT(MID(OP[[#This Row],[Numero Documento]],1,10),"-",RIGHT(OP[[#This Row],[Dependencia]],2),"-",MID(OP[[#This Row],[Fuente]],1,1))</f>
        <v>96890825-45-N</v>
      </c>
      <c r="E1364" t="str">
        <f>_xlfn.CONCAT(MID(OP[[#This Row],[Compromisos]],1,10),"-",RIGHT(OP[[#This Row],[Dependencia]],2),"-",MID(OP[[#This Row],[Fuente]],1,1))</f>
        <v>9325-45-N</v>
      </c>
      <c r="F1364" t="str">
        <f>_xlfn.CONCAT(MID(OP[[#This Row],[CDP]],1,10),"-",RIGHT(OP[[#This Row],[Dependencia]],2),"-",MID(OP[[#This Row],[Fuente]],1,1))</f>
        <v>3825-45-N</v>
      </c>
      <c r="G1364" t="s">
        <v>3444</v>
      </c>
      <c r="H1364">
        <v>45749</v>
      </c>
      <c r="I1364">
        <v>45751.112453703703</v>
      </c>
      <c r="J1364" t="s">
        <v>51</v>
      </c>
      <c r="K1364" s="1">
        <v>4599511</v>
      </c>
      <c r="L1364" s="1">
        <v>29437</v>
      </c>
      <c r="M1364" s="1">
        <v>4570074</v>
      </c>
      <c r="N1364" t="s">
        <v>52</v>
      </c>
      <c r="O1364" t="s">
        <v>53</v>
      </c>
      <c r="P1364" t="s">
        <v>169</v>
      </c>
      <c r="Q1364">
        <v>13478907</v>
      </c>
      <c r="R1364" t="s">
        <v>365</v>
      </c>
      <c r="S1364" t="s">
        <v>56</v>
      </c>
      <c r="T1364" t="s">
        <v>57</v>
      </c>
      <c r="U1364" s="3" t="s">
        <v>366</v>
      </c>
      <c r="V1364" t="s">
        <v>59</v>
      </c>
      <c r="W1364">
        <v>890903938</v>
      </c>
      <c r="X1364" t="s">
        <v>86</v>
      </c>
      <c r="Y1364">
        <v>923245</v>
      </c>
      <c r="Z1364" t="s">
        <v>403</v>
      </c>
      <c r="AA1364" t="s">
        <v>62</v>
      </c>
      <c r="AB1364" t="s">
        <v>63</v>
      </c>
      <c r="AC1364" t="s">
        <v>172</v>
      </c>
      <c r="AD1364" t="s">
        <v>173</v>
      </c>
      <c r="AE1364" t="s">
        <v>66</v>
      </c>
      <c r="AF1364" s="1">
        <v>4599511</v>
      </c>
      <c r="AG1364" s="1">
        <v>0</v>
      </c>
      <c r="AH1364" s="1">
        <v>0</v>
      </c>
      <c r="AI1364" s="1">
        <v>0</v>
      </c>
      <c r="AJ1364" t="s">
        <v>67</v>
      </c>
      <c r="AM1364" t="s">
        <v>68</v>
      </c>
      <c r="AS1364">
        <v>3825</v>
      </c>
      <c r="AT1364">
        <v>3825</v>
      </c>
      <c r="AU1364">
        <v>9325</v>
      </c>
      <c r="AV1364">
        <v>0</v>
      </c>
      <c r="AX1364">
        <v>67725</v>
      </c>
      <c r="AY1364">
        <v>96890825</v>
      </c>
      <c r="AZ1364" t="s">
        <v>70</v>
      </c>
      <c r="BA1364">
        <v>45693</v>
      </c>
      <c r="BB1364" t="s">
        <v>174</v>
      </c>
      <c r="BC1364" t="s">
        <v>589</v>
      </c>
      <c r="BD1364" t="s">
        <v>421</v>
      </c>
    </row>
    <row r="1365" spans="1:56" x14ac:dyDescent="0.25">
      <c r="A1365" t="str">
        <f>OP[[#This Row],[CODIGO_OP]]&amp;OP[[#This Row],[Rubro]]</f>
        <v>96890925-45-NC-3603-1300-20-20305C-3603025-02</v>
      </c>
      <c r="B1365" t="str">
        <f>OP[[#This Row],[CODIGO_CRP]]&amp;OP[[#This Row],[Rubro]]</f>
        <v>9425-45-NC-3603-1300-20-20305C-3603025-02</v>
      </c>
      <c r="C1365" t="str">
        <f>OP[[#This Row],[CODIGO_CDP]]&amp;OP[[#This Row],[Rubro]]</f>
        <v>3825-45-NC-3603-1300-20-20305C-3603025-02</v>
      </c>
      <c r="D1365" t="str">
        <f>_xlfn.CONCAT(MID(OP[[#This Row],[Numero Documento]],1,10),"-",RIGHT(OP[[#This Row],[Dependencia]],2),"-",MID(OP[[#This Row],[Fuente]],1,1))</f>
        <v>96890925-45-N</v>
      </c>
      <c r="E1365" t="str">
        <f>_xlfn.CONCAT(MID(OP[[#This Row],[Compromisos]],1,10),"-",RIGHT(OP[[#This Row],[Dependencia]],2),"-",MID(OP[[#This Row],[Fuente]],1,1))</f>
        <v>9425-45-N</v>
      </c>
      <c r="F1365" t="str">
        <f>_xlfn.CONCAT(MID(OP[[#This Row],[CDP]],1,10),"-",RIGHT(OP[[#This Row],[Dependencia]],2),"-",MID(OP[[#This Row],[Fuente]],1,1))</f>
        <v>3825-45-N</v>
      </c>
      <c r="G1365" t="s">
        <v>3445</v>
      </c>
      <c r="H1365">
        <v>45749</v>
      </c>
      <c r="I1365">
        <v>45751.15179398148</v>
      </c>
      <c r="J1365" t="s">
        <v>51</v>
      </c>
      <c r="K1365" s="1">
        <v>3555872</v>
      </c>
      <c r="L1365" s="1">
        <v>18900</v>
      </c>
      <c r="M1365" s="1">
        <v>3536972</v>
      </c>
      <c r="N1365" t="s">
        <v>52</v>
      </c>
      <c r="O1365" t="s">
        <v>53</v>
      </c>
      <c r="P1365" t="s">
        <v>169</v>
      </c>
      <c r="Q1365">
        <v>31497288</v>
      </c>
      <c r="R1365" t="s">
        <v>591</v>
      </c>
      <c r="S1365" t="s">
        <v>56</v>
      </c>
      <c r="T1365" t="s">
        <v>57</v>
      </c>
      <c r="U1365" s="3" t="s">
        <v>592</v>
      </c>
      <c r="V1365" t="s">
        <v>59</v>
      </c>
      <c r="W1365">
        <v>860007335</v>
      </c>
      <c r="X1365" t="s">
        <v>201</v>
      </c>
      <c r="Y1365">
        <v>923245</v>
      </c>
      <c r="Z1365" t="s">
        <v>403</v>
      </c>
      <c r="AA1365" t="s">
        <v>62</v>
      </c>
      <c r="AB1365" t="s">
        <v>63</v>
      </c>
      <c r="AC1365" t="s">
        <v>172</v>
      </c>
      <c r="AD1365" t="s">
        <v>173</v>
      </c>
      <c r="AE1365" t="s">
        <v>66</v>
      </c>
      <c r="AF1365" s="1">
        <v>3555872</v>
      </c>
      <c r="AG1365" s="1">
        <v>0</v>
      </c>
      <c r="AH1365" s="1">
        <v>0</v>
      </c>
      <c r="AI1365" s="1">
        <v>0</v>
      </c>
      <c r="AJ1365" t="s">
        <v>67</v>
      </c>
      <c r="AM1365" t="s">
        <v>68</v>
      </c>
      <c r="AS1365">
        <v>3825</v>
      </c>
      <c r="AT1365">
        <v>3825</v>
      </c>
      <c r="AU1365">
        <v>9425</v>
      </c>
      <c r="AV1365">
        <v>0</v>
      </c>
      <c r="AX1365">
        <v>67825</v>
      </c>
      <c r="AY1365">
        <v>96890925</v>
      </c>
      <c r="AZ1365" t="s">
        <v>70</v>
      </c>
      <c r="BA1365">
        <v>45693</v>
      </c>
      <c r="BB1365" t="s">
        <v>174</v>
      </c>
      <c r="BC1365" t="s">
        <v>593</v>
      </c>
      <c r="BD1365" t="s">
        <v>421</v>
      </c>
    </row>
    <row r="1366" spans="1:56" x14ac:dyDescent="0.25">
      <c r="A1366" t="str">
        <f>OP[[#This Row],[CODIGO_OP]]&amp;OP[[#This Row],[Rubro]]</f>
        <v>96891225-45-NC-3603-1300-20-20305C-3603025-02</v>
      </c>
      <c r="B1366" t="str">
        <f>OP[[#This Row],[CODIGO_CRP]]&amp;OP[[#This Row],[Rubro]]</f>
        <v>9525-45-NC-3603-1300-20-20305C-3603025-02</v>
      </c>
      <c r="C1366" t="str">
        <f>OP[[#This Row],[CODIGO_CDP]]&amp;OP[[#This Row],[Rubro]]</f>
        <v>3825-45-NC-3603-1300-20-20305C-3603025-02</v>
      </c>
      <c r="D1366" t="str">
        <f>_xlfn.CONCAT(MID(OP[[#This Row],[Numero Documento]],1,10),"-",RIGHT(OP[[#This Row],[Dependencia]],2),"-",MID(OP[[#This Row],[Fuente]],1,1))</f>
        <v>96891225-45-N</v>
      </c>
      <c r="E1366" t="str">
        <f>_xlfn.CONCAT(MID(OP[[#This Row],[Compromisos]],1,10),"-",RIGHT(OP[[#This Row],[Dependencia]],2),"-",MID(OP[[#This Row],[Fuente]],1,1))</f>
        <v>9525-45-N</v>
      </c>
      <c r="F1366" t="str">
        <f>_xlfn.CONCAT(MID(OP[[#This Row],[CDP]],1,10),"-",RIGHT(OP[[#This Row],[Dependencia]],2),"-",MID(OP[[#This Row],[Fuente]],1,1))</f>
        <v>3825-45-N</v>
      </c>
      <c r="G1366" t="s">
        <v>3446</v>
      </c>
      <c r="H1366">
        <v>45749</v>
      </c>
      <c r="I1366">
        <v>45751.121550925927</v>
      </c>
      <c r="J1366" t="s">
        <v>51</v>
      </c>
      <c r="K1366" s="1">
        <v>4599511</v>
      </c>
      <c r="L1366" s="1">
        <v>24451</v>
      </c>
      <c r="M1366" s="1">
        <v>4575060</v>
      </c>
      <c r="N1366" t="s">
        <v>52</v>
      </c>
      <c r="O1366" t="s">
        <v>53</v>
      </c>
      <c r="P1366" t="s">
        <v>169</v>
      </c>
      <c r="Q1366">
        <v>79806253</v>
      </c>
      <c r="R1366" t="s">
        <v>595</v>
      </c>
      <c r="S1366" t="s">
        <v>56</v>
      </c>
      <c r="T1366" t="s">
        <v>57</v>
      </c>
      <c r="U1366" s="3" t="s">
        <v>596</v>
      </c>
      <c r="V1366" t="s">
        <v>59</v>
      </c>
      <c r="W1366">
        <v>860034594</v>
      </c>
      <c r="X1366" t="s">
        <v>195</v>
      </c>
      <c r="Y1366">
        <v>923245</v>
      </c>
      <c r="Z1366" t="s">
        <v>403</v>
      </c>
      <c r="AA1366" t="s">
        <v>62</v>
      </c>
      <c r="AB1366" t="s">
        <v>63</v>
      </c>
      <c r="AC1366" t="s">
        <v>172</v>
      </c>
      <c r="AD1366" t="s">
        <v>173</v>
      </c>
      <c r="AE1366" t="s">
        <v>66</v>
      </c>
      <c r="AF1366" s="1">
        <v>4599511</v>
      </c>
      <c r="AG1366" s="1">
        <v>0</v>
      </c>
      <c r="AH1366" s="1">
        <v>0</v>
      </c>
      <c r="AI1366" s="1">
        <v>0</v>
      </c>
      <c r="AJ1366" t="s">
        <v>67</v>
      </c>
      <c r="AM1366" t="s">
        <v>68</v>
      </c>
      <c r="AS1366">
        <v>3825</v>
      </c>
      <c r="AT1366">
        <v>3825</v>
      </c>
      <c r="AU1366">
        <v>9525</v>
      </c>
      <c r="AV1366">
        <v>0</v>
      </c>
      <c r="AX1366">
        <v>67925</v>
      </c>
      <c r="AY1366">
        <v>96891225</v>
      </c>
      <c r="AZ1366" t="s">
        <v>70</v>
      </c>
      <c r="BA1366">
        <v>45693</v>
      </c>
      <c r="BB1366" t="s">
        <v>174</v>
      </c>
      <c r="BC1366" t="s">
        <v>597</v>
      </c>
      <c r="BD1366" t="s">
        <v>421</v>
      </c>
    </row>
    <row r="1367" spans="1:56" x14ac:dyDescent="0.25">
      <c r="A1367" t="str">
        <f>OP[[#This Row],[CODIGO_OP]]&amp;OP[[#This Row],[Rubro]]</f>
        <v>96891425-45-NC-3603-1300-20-20305C-3603025-02</v>
      </c>
      <c r="B1367" t="str">
        <f>OP[[#This Row],[CODIGO_CRP]]&amp;OP[[#This Row],[Rubro]]</f>
        <v>9625-45-NC-3603-1300-20-20305C-3603025-02</v>
      </c>
      <c r="C1367" t="str">
        <f>OP[[#This Row],[CODIGO_CDP]]&amp;OP[[#This Row],[Rubro]]</f>
        <v>3825-45-NC-3603-1300-20-20305C-3603025-02</v>
      </c>
      <c r="D1367" t="str">
        <f>_xlfn.CONCAT(MID(OP[[#This Row],[Numero Documento]],1,10),"-",RIGHT(OP[[#This Row],[Dependencia]],2),"-",MID(OP[[#This Row],[Fuente]],1,1))</f>
        <v>96891425-45-N</v>
      </c>
      <c r="E1367" t="str">
        <f>_xlfn.CONCAT(MID(OP[[#This Row],[Compromisos]],1,10),"-",RIGHT(OP[[#This Row],[Dependencia]],2),"-",MID(OP[[#This Row],[Fuente]],1,1))</f>
        <v>9625-45-N</v>
      </c>
      <c r="F1367" t="str">
        <f>_xlfn.CONCAT(MID(OP[[#This Row],[CDP]],1,10),"-",RIGHT(OP[[#This Row],[Dependencia]],2),"-",MID(OP[[#This Row],[Fuente]],1,1))</f>
        <v>3825-45-N</v>
      </c>
      <c r="G1367" t="s">
        <v>3447</v>
      </c>
      <c r="H1367">
        <v>45749</v>
      </c>
      <c r="I1367">
        <v>45751.107858796298</v>
      </c>
      <c r="J1367" t="s">
        <v>51</v>
      </c>
      <c r="K1367" s="1">
        <v>4599511</v>
      </c>
      <c r="L1367" s="1">
        <v>24451</v>
      </c>
      <c r="M1367" s="1">
        <v>4575060</v>
      </c>
      <c r="N1367" t="s">
        <v>52</v>
      </c>
      <c r="O1367" t="s">
        <v>53</v>
      </c>
      <c r="P1367" t="s">
        <v>169</v>
      </c>
      <c r="Q1367">
        <v>39674828</v>
      </c>
      <c r="R1367" t="s">
        <v>599</v>
      </c>
      <c r="S1367" t="s">
        <v>56</v>
      </c>
      <c r="T1367" t="s">
        <v>57</v>
      </c>
      <c r="U1367" s="3" t="s">
        <v>600</v>
      </c>
      <c r="V1367" t="s">
        <v>59</v>
      </c>
      <c r="W1367">
        <v>860002964</v>
      </c>
      <c r="X1367" t="s">
        <v>242</v>
      </c>
      <c r="Y1367">
        <v>923245</v>
      </c>
      <c r="Z1367" t="s">
        <v>403</v>
      </c>
      <c r="AA1367" t="s">
        <v>62</v>
      </c>
      <c r="AB1367" t="s">
        <v>63</v>
      </c>
      <c r="AC1367" t="s">
        <v>172</v>
      </c>
      <c r="AD1367" t="s">
        <v>173</v>
      </c>
      <c r="AE1367" t="s">
        <v>66</v>
      </c>
      <c r="AF1367" s="1">
        <v>4599511</v>
      </c>
      <c r="AG1367" s="1">
        <v>0</v>
      </c>
      <c r="AH1367" s="1">
        <v>0</v>
      </c>
      <c r="AI1367" s="1">
        <v>0</v>
      </c>
      <c r="AJ1367" t="s">
        <v>67</v>
      </c>
      <c r="AM1367" t="s">
        <v>68</v>
      </c>
      <c r="AS1367">
        <v>3825</v>
      </c>
      <c r="AT1367">
        <v>3825</v>
      </c>
      <c r="AU1367">
        <v>9625</v>
      </c>
      <c r="AV1367">
        <v>0</v>
      </c>
      <c r="AX1367">
        <v>68025</v>
      </c>
      <c r="AY1367">
        <v>96891425</v>
      </c>
      <c r="AZ1367" t="s">
        <v>70</v>
      </c>
      <c r="BA1367">
        <v>45693</v>
      </c>
      <c r="BB1367" t="s">
        <v>174</v>
      </c>
      <c r="BC1367" t="s">
        <v>601</v>
      </c>
      <c r="BD1367" t="s">
        <v>421</v>
      </c>
    </row>
    <row r="1368" spans="1:56" x14ac:dyDescent="0.25">
      <c r="A1368" t="str">
        <f>OP[[#This Row],[CODIGO_OP]]&amp;OP[[#This Row],[Rubro]]</f>
        <v>96891525-45-NC-3603-1300-20-20305C-3603025-02</v>
      </c>
      <c r="B1368" t="str">
        <f>OP[[#This Row],[CODIGO_CRP]]&amp;OP[[#This Row],[Rubro]]</f>
        <v>9725-45-NC-3603-1300-20-20305C-3603025-02</v>
      </c>
      <c r="C1368" t="str">
        <f>OP[[#This Row],[CODIGO_CDP]]&amp;OP[[#This Row],[Rubro]]</f>
        <v>3825-45-NC-3603-1300-20-20305C-3603025-02</v>
      </c>
      <c r="D1368" t="str">
        <f>_xlfn.CONCAT(MID(OP[[#This Row],[Numero Documento]],1,10),"-",RIGHT(OP[[#This Row],[Dependencia]],2),"-",MID(OP[[#This Row],[Fuente]],1,1))</f>
        <v>96891525-45-N</v>
      </c>
      <c r="E1368" t="str">
        <f>_xlfn.CONCAT(MID(OP[[#This Row],[Compromisos]],1,10),"-",RIGHT(OP[[#This Row],[Dependencia]],2),"-",MID(OP[[#This Row],[Fuente]],1,1))</f>
        <v>9725-45-N</v>
      </c>
      <c r="F1368" t="str">
        <f>_xlfn.CONCAT(MID(OP[[#This Row],[CDP]],1,10),"-",RIGHT(OP[[#This Row],[Dependencia]],2),"-",MID(OP[[#This Row],[Fuente]],1,1))</f>
        <v>3825-45-N</v>
      </c>
      <c r="G1368" t="s">
        <v>3448</v>
      </c>
      <c r="H1368">
        <v>45749</v>
      </c>
      <c r="I1368">
        <v>45751.119386574072</v>
      </c>
      <c r="J1368" t="s">
        <v>51</v>
      </c>
      <c r="K1368" s="1">
        <v>4599511</v>
      </c>
      <c r="L1368" s="1">
        <v>24451</v>
      </c>
      <c r="M1368" s="1">
        <v>4575060</v>
      </c>
      <c r="N1368" t="s">
        <v>52</v>
      </c>
      <c r="O1368" t="s">
        <v>53</v>
      </c>
      <c r="P1368" t="s">
        <v>169</v>
      </c>
      <c r="Q1368">
        <v>81740592</v>
      </c>
      <c r="R1368" t="s">
        <v>603</v>
      </c>
      <c r="S1368" t="s">
        <v>56</v>
      </c>
      <c r="T1368" t="s">
        <v>57</v>
      </c>
      <c r="U1368" s="3" t="s">
        <v>604</v>
      </c>
      <c r="V1368" t="s">
        <v>59</v>
      </c>
      <c r="W1368">
        <v>860003020</v>
      </c>
      <c r="X1368" t="s">
        <v>212</v>
      </c>
      <c r="Y1368">
        <v>923245</v>
      </c>
      <c r="Z1368" t="s">
        <v>403</v>
      </c>
      <c r="AA1368" t="s">
        <v>62</v>
      </c>
      <c r="AB1368" t="s">
        <v>63</v>
      </c>
      <c r="AC1368" t="s">
        <v>172</v>
      </c>
      <c r="AD1368" t="s">
        <v>173</v>
      </c>
      <c r="AE1368" t="s">
        <v>66</v>
      </c>
      <c r="AF1368" s="1">
        <v>4599511</v>
      </c>
      <c r="AG1368" s="1">
        <v>0</v>
      </c>
      <c r="AH1368" s="1">
        <v>0</v>
      </c>
      <c r="AI1368" s="1">
        <v>0</v>
      </c>
      <c r="AJ1368" t="s">
        <v>67</v>
      </c>
      <c r="AM1368" t="s">
        <v>68</v>
      </c>
      <c r="AS1368">
        <v>3825</v>
      </c>
      <c r="AT1368">
        <v>3825</v>
      </c>
      <c r="AU1368">
        <v>9725</v>
      </c>
      <c r="AV1368">
        <v>0</v>
      </c>
      <c r="AX1368">
        <v>68125</v>
      </c>
      <c r="AY1368">
        <v>96891525</v>
      </c>
      <c r="AZ1368" t="s">
        <v>70</v>
      </c>
      <c r="BA1368">
        <v>45693</v>
      </c>
      <c r="BB1368" t="s">
        <v>174</v>
      </c>
      <c r="BC1368" t="s">
        <v>605</v>
      </c>
      <c r="BD1368" t="s">
        <v>421</v>
      </c>
    </row>
    <row r="1369" spans="1:56" x14ac:dyDescent="0.25">
      <c r="A1369" t="str">
        <f>OP[[#This Row],[CODIGO_OP]]&amp;OP[[#This Row],[Rubro]]</f>
        <v>96891725-45-NC-3603-1300-20-20305C-3603025-02</v>
      </c>
      <c r="B1369" t="str">
        <f>OP[[#This Row],[CODIGO_CRP]]&amp;OP[[#This Row],[Rubro]]</f>
        <v>9925-45-NC-3603-1300-20-20305C-3603025-02</v>
      </c>
      <c r="C1369" t="str">
        <f>OP[[#This Row],[CODIGO_CDP]]&amp;OP[[#This Row],[Rubro]]</f>
        <v>3825-45-NC-3603-1300-20-20305C-3603025-02</v>
      </c>
      <c r="D1369" t="str">
        <f>_xlfn.CONCAT(MID(OP[[#This Row],[Numero Documento]],1,10),"-",RIGHT(OP[[#This Row],[Dependencia]],2),"-",MID(OP[[#This Row],[Fuente]],1,1))</f>
        <v>96891725-45-N</v>
      </c>
      <c r="E1369" t="str">
        <f>_xlfn.CONCAT(MID(OP[[#This Row],[Compromisos]],1,10),"-",RIGHT(OP[[#This Row],[Dependencia]],2),"-",MID(OP[[#This Row],[Fuente]],1,1))</f>
        <v>9925-45-N</v>
      </c>
      <c r="F1369" t="str">
        <f>_xlfn.CONCAT(MID(OP[[#This Row],[CDP]],1,10),"-",RIGHT(OP[[#This Row],[Dependencia]],2),"-",MID(OP[[#This Row],[Fuente]],1,1))</f>
        <v>3825-45-N</v>
      </c>
      <c r="G1369" t="s">
        <v>3449</v>
      </c>
      <c r="H1369">
        <v>45749</v>
      </c>
      <c r="I1369">
        <v>45751.118784722225</v>
      </c>
      <c r="J1369" t="s">
        <v>51</v>
      </c>
      <c r="K1369" s="1">
        <v>4599511</v>
      </c>
      <c r="L1369" s="1">
        <v>24451</v>
      </c>
      <c r="M1369" s="1">
        <v>4575060</v>
      </c>
      <c r="N1369" t="s">
        <v>52</v>
      </c>
      <c r="O1369" t="s">
        <v>53</v>
      </c>
      <c r="P1369" t="s">
        <v>169</v>
      </c>
      <c r="Q1369">
        <v>79645434</v>
      </c>
      <c r="R1369" t="s">
        <v>720</v>
      </c>
      <c r="S1369" t="s">
        <v>56</v>
      </c>
      <c r="T1369" t="s">
        <v>57</v>
      </c>
      <c r="U1369" s="3" t="s">
        <v>721</v>
      </c>
      <c r="V1369" t="s">
        <v>59</v>
      </c>
      <c r="W1369">
        <v>860050750</v>
      </c>
      <c r="X1369" t="s">
        <v>60</v>
      </c>
      <c r="Y1369">
        <v>923245</v>
      </c>
      <c r="Z1369" t="s">
        <v>403</v>
      </c>
      <c r="AA1369" t="s">
        <v>62</v>
      </c>
      <c r="AB1369" t="s">
        <v>63</v>
      </c>
      <c r="AC1369" t="s">
        <v>172</v>
      </c>
      <c r="AD1369" t="s">
        <v>173</v>
      </c>
      <c r="AE1369" t="s">
        <v>66</v>
      </c>
      <c r="AF1369" s="1">
        <v>4599511</v>
      </c>
      <c r="AG1369" s="1">
        <v>0</v>
      </c>
      <c r="AH1369" s="1">
        <v>0</v>
      </c>
      <c r="AI1369" s="1">
        <v>0</v>
      </c>
      <c r="AJ1369" t="s">
        <v>67</v>
      </c>
      <c r="AM1369" t="s">
        <v>68</v>
      </c>
      <c r="AS1369">
        <v>3825</v>
      </c>
      <c r="AT1369">
        <v>3825</v>
      </c>
      <c r="AU1369">
        <v>9925</v>
      </c>
      <c r="AV1369">
        <v>0</v>
      </c>
      <c r="AX1369">
        <v>68225</v>
      </c>
      <c r="AY1369">
        <v>96891725</v>
      </c>
      <c r="AZ1369" t="s">
        <v>70</v>
      </c>
      <c r="BA1369">
        <v>45693</v>
      </c>
      <c r="BB1369" t="s">
        <v>174</v>
      </c>
      <c r="BC1369" t="s">
        <v>722</v>
      </c>
      <c r="BD1369" t="s">
        <v>421</v>
      </c>
    </row>
    <row r="1370" spans="1:56" x14ac:dyDescent="0.25">
      <c r="A1370" t="str">
        <f>OP[[#This Row],[CODIGO_OP]]&amp;OP[[#This Row],[Rubro]]</f>
        <v>96891925-45-NC-3603-1300-20-20305C-3603025-02</v>
      </c>
      <c r="B1370" t="str">
        <f>OP[[#This Row],[CODIGO_CRP]]&amp;OP[[#This Row],[Rubro]]</f>
        <v>10025-45-NC-3603-1300-20-20305C-3603025-02</v>
      </c>
      <c r="C1370" t="str">
        <f>OP[[#This Row],[CODIGO_CDP]]&amp;OP[[#This Row],[Rubro]]</f>
        <v>3825-45-NC-3603-1300-20-20305C-3603025-02</v>
      </c>
      <c r="D1370" t="str">
        <f>_xlfn.CONCAT(MID(OP[[#This Row],[Numero Documento]],1,10),"-",RIGHT(OP[[#This Row],[Dependencia]],2),"-",MID(OP[[#This Row],[Fuente]],1,1))</f>
        <v>96891925-45-N</v>
      </c>
      <c r="E1370" t="str">
        <f>_xlfn.CONCAT(MID(OP[[#This Row],[Compromisos]],1,10),"-",RIGHT(OP[[#This Row],[Dependencia]],2),"-",MID(OP[[#This Row],[Fuente]],1,1))</f>
        <v>10025-45-N</v>
      </c>
      <c r="F1370" t="str">
        <f>_xlfn.CONCAT(MID(OP[[#This Row],[CDP]],1,10),"-",RIGHT(OP[[#This Row],[Dependencia]],2),"-",MID(OP[[#This Row],[Fuente]],1,1))</f>
        <v>3825-45-N</v>
      </c>
      <c r="G1370" t="s">
        <v>3450</v>
      </c>
      <c r="H1370">
        <v>45749</v>
      </c>
      <c r="I1370">
        <v>45751.107835648145</v>
      </c>
      <c r="J1370" t="s">
        <v>51</v>
      </c>
      <c r="K1370" s="1">
        <v>4599511</v>
      </c>
      <c r="L1370" s="1">
        <v>24451</v>
      </c>
      <c r="M1370" s="1">
        <v>4575060</v>
      </c>
      <c r="N1370" t="s">
        <v>52</v>
      </c>
      <c r="O1370" t="s">
        <v>53</v>
      </c>
      <c r="P1370" t="s">
        <v>169</v>
      </c>
      <c r="Q1370">
        <v>79431510</v>
      </c>
      <c r="R1370" t="s">
        <v>724</v>
      </c>
      <c r="S1370" t="s">
        <v>56</v>
      </c>
      <c r="T1370" t="s">
        <v>57</v>
      </c>
      <c r="U1370" s="3" t="s">
        <v>725</v>
      </c>
      <c r="V1370" t="s">
        <v>59</v>
      </c>
      <c r="W1370">
        <v>860002964</v>
      </c>
      <c r="X1370" t="s">
        <v>242</v>
      </c>
      <c r="Y1370">
        <v>923245</v>
      </c>
      <c r="Z1370" t="s">
        <v>403</v>
      </c>
      <c r="AA1370" t="s">
        <v>62</v>
      </c>
      <c r="AB1370" t="s">
        <v>63</v>
      </c>
      <c r="AC1370" t="s">
        <v>172</v>
      </c>
      <c r="AD1370" t="s">
        <v>173</v>
      </c>
      <c r="AE1370" t="s">
        <v>66</v>
      </c>
      <c r="AF1370" s="1">
        <v>4599511</v>
      </c>
      <c r="AG1370" s="1">
        <v>0</v>
      </c>
      <c r="AH1370" s="1">
        <v>0</v>
      </c>
      <c r="AI1370" s="1">
        <v>0</v>
      </c>
      <c r="AJ1370" t="s">
        <v>67</v>
      </c>
      <c r="AM1370" t="s">
        <v>68</v>
      </c>
      <c r="AS1370">
        <v>3825</v>
      </c>
      <c r="AT1370">
        <v>3825</v>
      </c>
      <c r="AU1370">
        <v>10025</v>
      </c>
      <c r="AV1370">
        <v>0</v>
      </c>
      <c r="AX1370">
        <v>68325</v>
      </c>
      <c r="AY1370">
        <v>96891925</v>
      </c>
      <c r="AZ1370" t="s">
        <v>70</v>
      </c>
      <c r="BA1370">
        <v>45693</v>
      </c>
      <c r="BB1370" t="s">
        <v>174</v>
      </c>
      <c r="BC1370" t="s">
        <v>726</v>
      </c>
      <c r="BD1370" t="s">
        <v>421</v>
      </c>
    </row>
    <row r="1371" spans="1:56" x14ac:dyDescent="0.25">
      <c r="A1371" t="str">
        <f>OP[[#This Row],[CODIGO_OP]]&amp;OP[[#This Row],[Rubro]]</f>
        <v>96892025-45-NC-3603-1300-20-20305C-3603025-02</v>
      </c>
      <c r="B1371" t="str">
        <f>OP[[#This Row],[CODIGO_CRP]]&amp;OP[[#This Row],[Rubro]]</f>
        <v>10125-45-NC-3603-1300-20-20305C-3603025-02</v>
      </c>
      <c r="C1371" t="str">
        <f>OP[[#This Row],[CODIGO_CDP]]&amp;OP[[#This Row],[Rubro]]</f>
        <v>3825-45-NC-3603-1300-20-20305C-3603025-02</v>
      </c>
      <c r="D1371" t="str">
        <f>_xlfn.CONCAT(MID(OP[[#This Row],[Numero Documento]],1,10),"-",RIGHT(OP[[#This Row],[Dependencia]],2),"-",MID(OP[[#This Row],[Fuente]],1,1))</f>
        <v>96892025-45-N</v>
      </c>
      <c r="E1371" t="str">
        <f>_xlfn.CONCAT(MID(OP[[#This Row],[Compromisos]],1,10),"-",RIGHT(OP[[#This Row],[Dependencia]],2),"-",MID(OP[[#This Row],[Fuente]],1,1))</f>
        <v>10125-45-N</v>
      </c>
      <c r="F1371" t="str">
        <f>_xlfn.CONCAT(MID(OP[[#This Row],[CDP]],1,10),"-",RIGHT(OP[[#This Row],[Dependencia]],2),"-",MID(OP[[#This Row],[Fuente]],1,1))</f>
        <v>3825-45-N</v>
      </c>
      <c r="G1371" t="s">
        <v>3451</v>
      </c>
      <c r="H1371">
        <v>45749</v>
      </c>
      <c r="I1371">
        <v>45751.127974537034</v>
      </c>
      <c r="J1371" t="s">
        <v>51</v>
      </c>
      <c r="K1371" s="1">
        <v>4599511</v>
      </c>
      <c r="L1371" s="1">
        <v>24451</v>
      </c>
      <c r="M1371" s="1">
        <v>4575060</v>
      </c>
      <c r="N1371" t="s">
        <v>52</v>
      </c>
      <c r="O1371" t="s">
        <v>53</v>
      </c>
      <c r="P1371" t="s">
        <v>169</v>
      </c>
      <c r="Q1371">
        <v>53041779</v>
      </c>
      <c r="R1371" t="s">
        <v>728</v>
      </c>
      <c r="S1371" t="s">
        <v>56</v>
      </c>
      <c r="T1371" t="s">
        <v>57</v>
      </c>
      <c r="U1371" s="3" t="s">
        <v>729</v>
      </c>
      <c r="V1371" t="s">
        <v>59</v>
      </c>
      <c r="W1371">
        <v>860034313</v>
      </c>
      <c r="X1371" t="s">
        <v>97</v>
      </c>
      <c r="Y1371">
        <v>923245</v>
      </c>
      <c r="Z1371" t="s">
        <v>403</v>
      </c>
      <c r="AA1371" t="s">
        <v>62</v>
      </c>
      <c r="AB1371" t="s">
        <v>63</v>
      </c>
      <c r="AC1371" t="s">
        <v>172</v>
      </c>
      <c r="AD1371" t="s">
        <v>173</v>
      </c>
      <c r="AE1371" t="s">
        <v>66</v>
      </c>
      <c r="AF1371" s="1">
        <v>4599511</v>
      </c>
      <c r="AG1371" s="1">
        <v>0</v>
      </c>
      <c r="AH1371" s="1">
        <v>0</v>
      </c>
      <c r="AI1371" s="1">
        <v>0</v>
      </c>
      <c r="AJ1371" t="s">
        <v>67</v>
      </c>
      <c r="AM1371" t="s">
        <v>68</v>
      </c>
      <c r="AS1371">
        <v>3825</v>
      </c>
      <c r="AT1371">
        <v>3825</v>
      </c>
      <c r="AU1371">
        <v>10125</v>
      </c>
      <c r="AV1371">
        <v>0</v>
      </c>
      <c r="AX1371">
        <v>68425</v>
      </c>
      <c r="AY1371">
        <v>96892025</v>
      </c>
      <c r="AZ1371" t="s">
        <v>70</v>
      </c>
      <c r="BA1371">
        <v>45693</v>
      </c>
      <c r="BB1371" t="s">
        <v>174</v>
      </c>
      <c r="BC1371" t="s">
        <v>730</v>
      </c>
      <c r="BD1371" t="s">
        <v>421</v>
      </c>
    </row>
    <row r="1372" spans="1:56" x14ac:dyDescent="0.25">
      <c r="A1372" t="str">
        <f>OP[[#This Row],[CODIGO_OP]]&amp;OP[[#This Row],[Rubro]]</f>
        <v>96892225-11-NC-3603-1300-20-20305C-3603025-02</v>
      </c>
      <c r="B1372" t="str">
        <f>OP[[#This Row],[CODIGO_CRP]]&amp;OP[[#This Row],[Rubro]]</f>
        <v>2825-11-NC-3603-1300-20-20305C-3603025-02</v>
      </c>
      <c r="C1372" t="str">
        <f>OP[[#This Row],[CODIGO_CDP]]&amp;OP[[#This Row],[Rubro]]</f>
        <v>2125-11-NC-3603-1300-20-20305C-3603025-02</v>
      </c>
      <c r="D1372" t="str">
        <f>_xlfn.CONCAT(MID(OP[[#This Row],[Numero Documento]],1,10),"-",RIGHT(OP[[#This Row],[Dependencia]],2),"-",MID(OP[[#This Row],[Fuente]],1,1))</f>
        <v>96892225-11-N</v>
      </c>
      <c r="E1372" t="str">
        <f>_xlfn.CONCAT(MID(OP[[#This Row],[Compromisos]],1,10),"-",RIGHT(OP[[#This Row],[Dependencia]],2),"-",MID(OP[[#This Row],[Fuente]],1,1))</f>
        <v>2825-11-N</v>
      </c>
      <c r="F1372" t="str">
        <f>_xlfn.CONCAT(MID(OP[[#This Row],[CDP]],1,10),"-",RIGHT(OP[[#This Row],[Dependencia]],2),"-",MID(OP[[#This Row],[Fuente]],1,1))</f>
        <v>2125-11-N</v>
      </c>
      <c r="G1372" t="s">
        <v>3452</v>
      </c>
      <c r="H1372">
        <v>45749</v>
      </c>
      <c r="I1372">
        <v>45751.123865740738</v>
      </c>
      <c r="J1372" t="s">
        <v>51</v>
      </c>
      <c r="K1372" s="1">
        <v>4599511</v>
      </c>
      <c r="L1372" s="1">
        <v>27442</v>
      </c>
      <c r="M1372" s="1">
        <v>4572069</v>
      </c>
      <c r="N1372" t="s">
        <v>52</v>
      </c>
      <c r="O1372" t="s">
        <v>53</v>
      </c>
      <c r="P1372" t="s">
        <v>169</v>
      </c>
      <c r="Q1372">
        <v>10261633</v>
      </c>
      <c r="R1372" t="s">
        <v>645</v>
      </c>
      <c r="S1372" t="s">
        <v>56</v>
      </c>
      <c r="T1372" t="s">
        <v>57</v>
      </c>
      <c r="U1372" s="3" t="s">
        <v>646</v>
      </c>
      <c r="V1372" t="s">
        <v>59</v>
      </c>
      <c r="W1372">
        <v>860007335</v>
      </c>
      <c r="X1372" t="s">
        <v>201</v>
      </c>
      <c r="Y1372">
        <v>923211</v>
      </c>
      <c r="Z1372" t="s">
        <v>312</v>
      </c>
      <c r="AA1372" t="s">
        <v>62</v>
      </c>
      <c r="AB1372" t="s">
        <v>63</v>
      </c>
      <c r="AC1372" t="s">
        <v>172</v>
      </c>
      <c r="AD1372" t="s">
        <v>173</v>
      </c>
      <c r="AE1372" t="s">
        <v>66</v>
      </c>
      <c r="AF1372" s="1">
        <v>4599511</v>
      </c>
      <c r="AG1372" s="1">
        <v>0</v>
      </c>
      <c r="AH1372" s="1">
        <v>0</v>
      </c>
      <c r="AI1372" s="1">
        <v>0</v>
      </c>
      <c r="AJ1372" t="s">
        <v>67</v>
      </c>
      <c r="AM1372" t="s">
        <v>68</v>
      </c>
      <c r="AS1372">
        <v>2125</v>
      </c>
      <c r="AT1372">
        <v>2125</v>
      </c>
      <c r="AU1372">
        <v>2825</v>
      </c>
      <c r="AV1372">
        <v>0</v>
      </c>
      <c r="AX1372">
        <v>68525</v>
      </c>
      <c r="AY1372">
        <v>96892225</v>
      </c>
      <c r="AZ1372" t="s">
        <v>70</v>
      </c>
      <c r="BA1372">
        <v>45688</v>
      </c>
      <c r="BB1372" t="s">
        <v>174</v>
      </c>
      <c r="BC1372" t="s">
        <v>647</v>
      </c>
      <c r="BD1372" t="s">
        <v>648</v>
      </c>
    </row>
    <row r="1373" spans="1:56" x14ac:dyDescent="0.25">
      <c r="A1373" t="str">
        <f>OP[[#This Row],[CODIGO_OP]]&amp;OP[[#This Row],[Rubro]]</f>
        <v>96892425-11-NC-3603-1300-20-20305C-3603025-02</v>
      </c>
      <c r="B1373" t="str">
        <f>OP[[#This Row],[CODIGO_CRP]]&amp;OP[[#This Row],[Rubro]]</f>
        <v>2925-11-NC-3603-1300-20-20305C-3603025-02</v>
      </c>
      <c r="C1373" t="str">
        <f>OP[[#This Row],[CODIGO_CDP]]&amp;OP[[#This Row],[Rubro]]</f>
        <v>2125-11-NC-3603-1300-20-20305C-3603025-02</v>
      </c>
      <c r="D1373" t="str">
        <f>_xlfn.CONCAT(MID(OP[[#This Row],[Numero Documento]],1,10),"-",RIGHT(OP[[#This Row],[Dependencia]],2),"-",MID(OP[[#This Row],[Fuente]],1,1))</f>
        <v>96892425-11-N</v>
      </c>
      <c r="E1373" t="str">
        <f>_xlfn.CONCAT(MID(OP[[#This Row],[Compromisos]],1,10),"-",RIGHT(OP[[#This Row],[Dependencia]],2),"-",MID(OP[[#This Row],[Fuente]],1,1))</f>
        <v>2925-11-N</v>
      </c>
      <c r="F1373" t="str">
        <f>_xlfn.CONCAT(MID(OP[[#This Row],[CDP]],1,10),"-",RIGHT(OP[[#This Row],[Dependencia]],2),"-",MID(OP[[#This Row],[Fuente]],1,1))</f>
        <v>2125-11-N</v>
      </c>
      <c r="G1373" t="s">
        <v>3453</v>
      </c>
      <c r="H1373">
        <v>45749</v>
      </c>
      <c r="I1373">
        <v>45751.111701388887</v>
      </c>
      <c r="J1373" t="s">
        <v>51</v>
      </c>
      <c r="K1373" s="1">
        <v>4599511</v>
      </c>
      <c r="L1373" s="1">
        <v>24451</v>
      </c>
      <c r="M1373" s="1">
        <v>4575060</v>
      </c>
      <c r="N1373" t="s">
        <v>52</v>
      </c>
      <c r="O1373" t="s">
        <v>53</v>
      </c>
      <c r="P1373" t="s">
        <v>169</v>
      </c>
      <c r="Q1373">
        <v>38254826</v>
      </c>
      <c r="R1373" t="s">
        <v>650</v>
      </c>
      <c r="S1373" t="s">
        <v>56</v>
      </c>
      <c r="T1373" t="s">
        <v>57</v>
      </c>
      <c r="U1373" s="3" t="s">
        <v>651</v>
      </c>
      <c r="V1373" t="s">
        <v>59</v>
      </c>
      <c r="W1373">
        <v>890903938</v>
      </c>
      <c r="X1373" t="s">
        <v>86</v>
      </c>
      <c r="Y1373">
        <v>923211</v>
      </c>
      <c r="Z1373" t="s">
        <v>312</v>
      </c>
      <c r="AA1373" t="s">
        <v>62</v>
      </c>
      <c r="AB1373" t="s">
        <v>63</v>
      </c>
      <c r="AC1373" t="s">
        <v>172</v>
      </c>
      <c r="AD1373" t="s">
        <v>173</v>
      </c>
      <c r="AE1373" t="s">
        <v>66</v>
      </c>
      <c r="AF1373" s="1">
        <v>4599511</v>
      </c>
      <c r="AG1373" s="1">
        <v>0</v>
      </c>
      <c r="AH1373" s="1">
        <v>0</v>
      </c>
      <c r="AI1373" s="1">
        <v>0</v>
      </c>
      <c r="AJ1373" t="s">
        <v>67</v>
      </c>
      <c r="AM1373" t="s">
        <v>68</v>
      </c>
      <c r="AS1373">
        <v>2125</v>
      </c>
      <c r="AT1373">
        <v>2125</v>
      </c>
      <c r="AU1373">
        <v>2925</v>
      </c>
      <c r="AV1373">
        <v>0</v>
      </c>
      <c r="AX1373">
        <v>68625</v>
      </c>
      <c r="AY1373">
        <v>96892425</v>
      </c>
      <c r="AZ1373" t="s">
        <v>70</v>
      </c>
      <c r="BA1373">
        <v>45688</v>
      </c>
      <c r="BB1373" t="s">
        <v>174</v>
      </c>
      <c r="BC1373" t="s">
        <v>652</v>
      </c>
      <c r="BD1373" t="s">
        <v>648</v>
      </c>
    </row>
    <row r="1374" spans="1:56" x14ac:dyDescent="0.25">
      <c r="A1374" t="str">
        <f>OP[[#This Row],[CODIGO_OP]]&amp;OP[[#This Row],[Rubro]]</f>
        <v>96892525-11-NC-3603-1300-20-20305C-3603025-02</v>
      </c>
      <c r="B1374" t="str">
        <f>OP[[#This Row],[CODIGO_CRP]]&amp;OP[[#This Row],[Rubro]]</f>
        <v>3025-11-NC-3603-1300-20-20305C-3603025-02</v>
      </c>
      <c r="C1374" t="str">
        <f>OP[[#This Row],[CODIGO_CDP]]&amp;OP[[#This Row],[Rubro]]</f>
        <v>2125-11-NC-3603-1300-20-20305C-3603025-02</v>
      </c>
      <c r="D1374" t="str">
        <f>_xlfn.CONCAT(MID(OP[[#This Row],[Numero Documento]],1,10),"-",RIGHT(OP[[#This Row],[Dependencia]],2),"-",MID(OP[[#This Row],[Fuente]],1,1))</f>
        <v>96892525-11-N</v>
      </c>
      <c r="E1374" t="str">
        <f>_xlfn.CONCAT(MID(OP[[#This Row],[Compromisos]],1,10),"-",RIGHT(OP[[#This Row],[Dependencia]],2),"-",MID(OP[[#This Row],[Fuente]],1,1))</f>
        <v>3025-11-N</v>
      </c>
      <c r="F1374" t="str">
        <f>_xlfn.CONCAT(MID(OP[[#This Row],[CDP]],1,10),"-",RIGHT(OP[[#This Row],[Dependencia]],2),"-",MID(OP[[#This Row],[Fuente]],1,1))</f>
        <v>2125-11-N</v>
      </c>
      <c r="G1374" t="s">
        <v>3454</v>
      </c>
      <c r="H1374">
        <v>45749</v>
      </c>
      <c r="I1374">
        <v>45751.125347222223</v>
      </c>
      <c r="J1374" t="s">
        <v>51</v>
      </c>
      <c r="K1374" s="1">
        <v>4599511</v>
      </c>
      <c r="L1374" s="1">
        <v>24451</v>
      </c>
      <c r="M1374" s="1">
        <v>4575060</v>
      </c>
      <c r="N1374" t="s">
        <v>52</v>
      </c>
      <c r="O1374" t="s">
        <v>53</v>
      </c>
      <c r="P1374" t="s">
        <v>169</v>
      </c>
      <c r="Q1374">
        <v>39545179</v>
      </c>
      <c r="R1374" t="s">
        <v>654</v>
      </c>
      <c r="S1374" t="s">
        <v>56</v>
      </c>
      <c r="T1374" t="s">
        <v>57</v>
      </c>
      <c r="U1374" s="3" t="s">
        <v>655</v>
      </c>
      <c r="V1374" t="s">
        <v>59</v>
      </c>
      <c r="W1374">
        <v>860035827</v>
      </c>
      <c r="X1374" t="s">
        <v>378</v>
      </c>
      <c r="Y1374">
        <v>923211</v>
      </c>
      <c r="Z1374" t="s">
        <v>312</v>
      </c>
      <c r="AA1374" t="s">
        <v>62</v>
      </c>
      <c r="AB1374" t="s">
        <v>63</v>
      </c>
      <c r="AC1374" t="s">
        <v>172</v>
      </c>
      <c r="AD1374" t="s">
        <v>173</v>
      </c>
      <c r="AE1374" t="s">
        <v>66</v>
      </c>
      <c r="AF1374" s="1">
        <v>4599511</v>
      </c>
      <c r="AG1374" s="1">
        <v>0</v>
      </c>
      <c r="AH1374" s="1">
        <v>0</v>
      </c>
      <c r="AI1374" s="1">
        <v>0</v>
      </c>
      <c r="AJ1374" t="s">
        <v>67</v>
      </c>
      <c r="AM1374" t="s">
        <v>68</v>
      </c>
      <c r="AS1374">
        <v>2125</v>
      </c>
      <c r="AT1374">
        <v>2125</v>
      </c>
      <c r="AU1374">
        <v>3025</v>
      </c>
      <c r="AV1374">
        <v>0</v>
      </c>
      <c r="AX1374">
        <v>68725</v>
      </c>
      <c r="AY1374">
        <v>96892525</v>
      </c>
      <c r="AZ1374" t="s">
        <v>70</v>
      </c>
      <c r="BA1374">
        <v>45688</v>
      </c>
      <c r="BB1374" t="s">
        <v>174</v>
      </c>
      <c r="BC1374" t="s">
        <v>656</v>
      </c>
      <c r="BD1374" t="s">
        <v>657</v>
      </c>
    </row>
    <row r="1375" spans="1:56" x14ac:dyDescent="0.25">
      <c r="A1375" t="str">
        <f>OP[[#This Row],[CODIGO_OP]]&amp;OP[[#This Row],[Rubro]]</f>
        <v>96892725-11-NC-3603-1300-20-20305C-3603025-02</v>
      </c>
      <c r="B1375" t="str">
        <f>OP[[#This Row],[CODIGO_CRP]]&amp;OP[[#This Row],[Rubro]]</f>
        <v>3125-11-NC-3603-1300-20-20305C-3603025-02</v>
      </c>
      <c r="C1375" t="str">
        <f>OP[[#This Row],[CODIGO_CDP]]&amp;OP[[#This Row],[Rubro]]</f>
        <v>2125-11-NC-3603-1300-20-20305C-3603025-02</v>
      </c>
      <c r="D1375" t="str">
        <f>_xlfn.CONCAT(MID(OP[[#This Row],[Numero Documento]],1,10),"-",RIGHT(OP[[#This Row],[Dependencia]],2),"-",MID(OP[[#This Row],[Fuente]],1,1))</f>
        <v>96892725-11-N</v>
      </c>
      <c r="E1375" t="str">
        <f>_xlfn.CONCAT(MID(OP[[#This Row],[Compromisos]],1,10),"-",RIGHT(OP[[#This Row],[Dependencia]],2),"-",MID(OP[[#This Row],[Fuente]],1,1))</f>
        <v>3125-11-N</v>
      </c>
      <c r="F1375" t="str">
        <f>_xlfn.CONCAT(MID(OP[[#This Row],[CDP]],1,10),"-",RIGHT(OP[[#This Row],[Dependencia]],2),"-",MID(OP[[#This Row],[Fuente]],1,1))</f>
        <v>2125-11-N</v>
      </c>
      <c r="G1375" t="s">
        <v>3455</v>
      </c>
      <c r="H1375">
        <v>45749</v>
      </c>
      <c r="I1375">
        <v>45751.107094907406</v>
      </c>
      <c r="J1375" t="s">
        <v>51</v>
      </c>
      <c r="K1375" s="1">
        <v>4599511</v>
      </c>
      <c r="L1375" s="1">
        <v>26325</v>
      </c>
      <c r="M1375" s="1">
        <v>4573186</v>
      </c>
      <c r="N1375" t="s">
        <v>52</v>
      </c>
      <c r="O1375" t="s">
        <v>53</v>
      </c>
      <c r="P1375" t="s">
        <v>169</v>
      </c>
      <c r="Q1375">
        <v>93127405</v>
      </c>
      <c r="R1375" t="s">
        <v>659</v>
      </c>
      <c r="S1375" t="s">
        <v>56</v>
      </c>
      <c r="T1375" t="s">
        <v>57</v>
      </c>
      <c r="U1375" s="3" t="s">
        <v>660</v>
      </c>
      <c r="V1375" t="s">
        <v>59</v>
      </c>
      <c r="W1375">
        <v>800037800</v>
      </c>
      <c r="X1375" t="s">
        <v>661</v>
      </c>
      <c r="Y1375">
        <v>923211</v>
      </c>
      <c r="Z1375" t="s">
        <v>312</v>
      </c>
      <c r="AA1375" t="s">
        <v>62</v>
      </c>
      <c r="AB1375" t="s">
        <v>63</v>
      </c>
      <c r="AC1375" t="s">
        <v>172</v>
      </c>
      <c r="AD1375" t="s">
        <v>173</v>
      </c>
      <c r="AE1375" t="s">
        <v>66</v>
      </c>
      <c r="AF1375" s="1">
        <v>4599511</v>
      </c>
      <c r="AG1375" s="1">
        <v>0</v>
      </c>
      <c r="AH1375" s="1">
        <v>0</v>
      </c>
      <c r="AI1375" s="1">
        <v>0</v>
      </c>
      <c r="AJ1375" t="s">
        <v>67</v>
      </c>
      <c r="AM1375" t="s">
        <v>68</v>
      </c>
      <c r="AS1375">
        <v>2125</v>
      </c>
      <c r="AT1375">
        <v>2125</v>
      </c>
      <c r="AU1375">
        <v>3125</v>
      </c>
      <c r="AV1375">
        <v>0</v>
      </c>
      <c r="AX1375">
        <v>68825</v>
      </c>
      <c r="AY1375">
        <v>96892725</v>
      </c>
      <c r="AZ1375" t="s">
        <v>70</v>
      </c>
      <c r="BA1375">
        <v>45688</v>
      </c>
      <c r="BB1375" t="s">
        <v>174</v>
      </c>
      <c r="BC1375" t="s">
        <v>662</v>
      </c>
      <c r="BD1375" t="s">
        <v>648</v>
      </c>
    </row>
    <row r="1376" spans="1:56" x14ac:dyDescent="0.25">
      <c r="A1376" t="str">
        <f>OP[[#This Row],[CODIGO_OP]]&amp;OP[[#This Row],[Rubro]]</f>
        <v>96893125-11-NC-3603-1300-20-20305C-3603025-02</v>
      </c>
      <c r="B1376" t="str">
        <f>OP[[#This Row],[CODIGO_CRP]]&amp;OP[[#This Row],[Rubro]]</f>
        <v>3225-11-NC-3603-1300-20-20305C-3603025-02</v>
      </c>
      <c r="C1376" t="str">
        <f>OP[[#This Row],[CODIGO_CDP]]&amp;OP[[#This Row],[Rubro]]</f>
        <v>2125-11-NC-3603-1300-20-20305C-3603025-02</v>
      </c>
      <c r="D1376" t="str">
        <f>_xlfn.CONCAT(MID(OP[[#This Row],[Numero Documento]],1,10),"-",RIGHT(OP[[#This Row],[Dependencia]],2),"-",MID(OP[[#This Row],[Fuente]],1,1))</f>
        <v>96893125-11-N</v>
      </c>
      <c r="E1376" t="str">
        <f>_xlfn.CONCAT(MID(OP[[#This Row],[Compromisos]],1,10),"-",RIGHT(OP[[#This Row],[Dependencia]],2),"-",MID(OP[[#This Row],[Fuente]],1,1))</f>
        <v>3225-11-N</v>
      </c>
      <c r="F1376" t="str">
        <f>_xlfn.CONCAT(MID(OP[[#This Row],[CDP]],1,10),"-",RIGHT(OP[[#This Row],[Dependencia]],2),"-",MID(OP[[#This Row],[Fuente]],1,1))</f>
        <v>2125-11-N</v>
      </c>
      <c r="G1376" t="s">
        <v>3456</v>
      </c>
      <c r="H1376">
        <v>45749</v>
      </c>
      <c r="I1376">
        <v>45751.111898148149</v>
      </c>
      <c r="J1376" t="s">
        <v>51</v>
      </c>
      <c r="K1376" s="1">
        <v>4599511</v>
      </c>
      <c r="L1376" s="1">
        <v>24451</v>
      </c>
      <c r="M1376" s="1">
        <v>4575060</v>
      </c>
      <c r="N1376" t="s">
        <v>52</v>
      </c>
      <c r="O1376" t="s">
        <v>53</v>
      </c>
      <c r="P1376" t="s">
        <v>169</v>
      </c>
      <c r="Q1376">
        <v>18224037</v>
      </c>
      <c r="R1376" t="s">
        <v>664</v>
      </c>
      <c r="S1376" t="s">
        <v>56</v>
      </c>
      <c r="T1376" t="s">
        <v>57</v>
      </c>
      <c r="U1376" s="3" t="s">
        <v>665</v>
      </c>
      <c r="V1376" t="s">
        <v>59</v>
      </c>
      <c r="W1376">
        <v>890903938</v>
      </c>
      <c r="X1376" t="s">
        <v>86</v>
      </c>
      <c r="Y1376">
        <v>923211</v>
      </c>
      <c r="Z1376" t="s">
        <v>312</v>
      </c>
      <c r="AA1376" t="s">
        <v>62</v>
      </c>
      <c r="AB1376" t="s">
        <v>63</v>
      </c>
      <c r="AC1376" t="s">
        <v>172</v>
      </c>
      <c r="AD1376" t="s">
        <v>173</v>
      </c>
      <c r="AE1376" t="s">
        <v>66</v>
      </c>
      <c r="AF1376" s="1">
        <v>4599511</v>
      </c>
      <c r="AG1376" s="1">
        <v>0</v>
      </c>
      <c r="AH1376" s="1">
        <v>0</v>
      </c>
      <c r="AI1376" s="1">
        <v>0</v>
      </c>
      <c r="AJ1376" t="s">
        <v>67</v>
      </c>
      <c r="AM1376" t="s">
        <v>68</v>
      </c>
      <c r="AS1376">
        <v>2125</v>
      </c>
      <c r="AT1376">
        <v>2125</v>
      </c>
      <c r="AU1376">
        <v>3225</v>
      </c>
      <c r="AV1376">
        <v>0</v>
      </c>
      <c r="AX1376">
        <v>68925</v>
      </c>
      <c r="AY1376">
        <v>96893125</v>
      </c>
      <c r="AZ1376" t="s">
        <v>70</v>
      </c>
      <c r="BA1376">
        <v>45688</v>
      </c>
      <c r="BB1376" t="s">
        <v>174</v>
      </c>
      <c r="BC1376" t="s">
        <v>666</v>
      </c>
      <c r="BD1376" t="s">
        <v>648</v>
      </c>
    </row>
    <row r="1377" spans="1:56" x14ac:dyDescent="0.25">
      <c r="A1377" t="str">
        <f>OP[[#This Row],[CODIGO_OP]]&amp;OP[[#This Row],[Rubro]]</f>
        <v>96893325-11-NC-3603-1300-20-20305C-3603025-02</v>
      </c>
      <c r="B1377" t="str">
        <f>OP[[#This Row],[CODIGO_CRP]]&amp;OP[[#This Row],[Rubro]]</f>
        <v>3325-11-NC-3603-1300-20-20305C-3603025-02</v>
      </c>
      <c r="C1377" t="str">
        <f>OP[[#This Row],[CODIGO_CDP]]&amp;OP[[#This Row],[Rubro]]</f>
        <v>2125-11-NC-3603-1300-20-20305C-3603025-02</v>
      </c>
      <c r="D1377" t="str">
        <f>_xlfn.CONCAT(MID(OP[[#This Row],[Numero Documento]],1,10),"-",RIGHT(OP[[#This Row],[Dependencia]],2),"-",MID(OP[[#This Row],[Fuente]],1,1))</f>
        <v>96893325-11-N</v>
      </c>
      <c r="E1377" t="str">
        <f>_xlfn.CONCAT(MID(OP[[#This Row],[Compromisos]],1,10),"-",RIGHT(OP[[#This Row],[Dependencia]],2),"-",MID(OP[[#This Row],[Fuente]],1,1))</f>
        <v>3325-11-N</v>
      </c>
      <c r="F1377" t="str">
        <f>_xlfn.CONCAT(MID(OP[[#This Row],[CDP]],1,10),"-",RIGHT(OP[[#This Row],[Dependencia]],2),"-",MID(OP[[#This Row],[Fuente]],1,1))</f>
        <v>2125-11-N</v>
      </c>
      <c r="G1377" t="s">
        <v>3457</v>
      </c>
      <c r="H1377">
        <v>45749</v>
      </c>
      <c r="I1377">
        <v>45751.128541666665</v>
      </c>
      <c r="J1377" t="s">
        <v>51</v>
      </c>
      <c r="K1377" s="1">
        <v>4599511</v>
      </c>
      <c r="L1377" s="1">
        <v>24451</v>
      </c>
      <c r="M1377" s="1">
        <v>4575060</v>
      </c>
      <c r="N1377" t="s">
        <v>52</v>
      </c>
      <c r="O1377" t="s">
        <v>53</v>
      </c>
      <c r="P1377" t="s">
        <v>169</v>
      </c>
      <c r="Q1377">
        <v>71310631</v>
      </c>
      <c r="R1377" t="s">
        <v>668</v>
      </c>
      <c r="S1377" t="s">
        <v>56</v>
      </c>
      <c r="T1377" t="s">
        <v>57</v>
      </c>
      <c r="U1377" s="3" t="s">
        <v>669</v>
      </c>
      <c r="V1377" t="s">
        <v>59</v>
      </c>
      <c r="W1377">
        <v>860034313</v>
      </c>
      <c r="X1377" t="s">
        <v>97</v>
      </c>
      <c r="Y1377">
        <v>923211</v>
      </c>
      <c r="Z1377" t="s">
        <v>312</v>
      </c>
      <c r="AA1377" t="s">
        <v>62</v>
      </c>
      <c r="AB1377" t="s">
        <v>63</v>
      </c>
      <c r="AC1377" t="s">
        <v>172</v>
      </c>
      <c r="AD1377" t="s">
        <v>173</v>
      </c>
      <c r="AE1377" t="s">
        <v>66</v>
      </c>
      <c r="AF1377" s="1">
        <v>4599511</v>
      </c>
      <c r="AG1377" s="1">
        <v>0</v>
      </c>
      <c r="AH1377" s="1">
        <v>0</v>
      </c>
      <c r="AI1377" s="1">
        <v>0</v>
      </c>
      <c r="AJ1377" t="s">
        <v>67</v>
      </c>
      <c r="AM1377" t="s">
        <v>68</v>
      </c>
      <c r="AS1377">
        <v>2125</v>
      </c>
      <c r="AT1377">
        <v>2125</v>
      </c>
      <c r="AU1377">
        <v>3325</v>
      </c>
      <c r="AV1377">
        <v>0</v>
      </c>
      <c r="AX1377">
        <v>69025</v>
      </c>
      <c r="AY1377">
        <v>96893325</v>
      </c>
      <c r="AZ1377" t="s">
        <v>70</v>
      </c>
      <c r="BA1377">
        <v>45688</v>
      </c>
      <c r="BB1377" t="s">
        <v>174</v>
      </c>
      <c r="BC1377" t="s">
        <v>670</v>
      </c>
      <c r="BD1377" t="s">
        <v>648</v>
      </c>
    </row>
    <row r="1378" spans="1:56" x14ac:dyDescent="0.25">
      <c r="A1378" t="str">
        <f>OP[[#This Row],[CODIGO_OP]]&amp;OP[[#This Row],[Rubro]]</f>
        <v>96893625-11-NC-3603-1300-20-20305C-3603025-02</v>
      </c>
      <c r="B1378" t="str">
        <f>OP[[#This Row],[CODIGO_CRP]]&amp;OP[[#This Row],[Rubro]]</f>
        <v>3425-11-NC-3603-1300-20-20305C-3603025-02</v>
      </c>
      <c r="C1378" t="str">
        <f>OP[[#This Row],[CODIGO_CDP]]&amp;OP[[#This Row],[Rubro]]</f>
        <v>1025-11-NC-3603-1300-20-20305C-3603025-02</v>
      </c>
      <c r="D1378" t="str">
        <f>_xlfn.CONCAT(MID(OP[[#This Row],[Numero Documento]],1,10),"-",RIGHT(OP[[#This Row],[Dependencia]],2),"-",MID(OP[[#This Row],[Fuente]],1,1))</f>
        <v>96893625-11-N</v>
      </c>
      <c r="E1378" t="str">
        <f>_xlfn.CONCAT(MID(OP[[#This Row],[Compromisos]],1,10),"-",RIGHT(OP[[#This Row],[Dependencia]],2),"-",MID(OP[[#This Row],[Fuente]],1,1))</f>
        <v>3425-11-N</v>
      </c>
      <c r="F1378" t="str">
        <f>_xlfn.CONCAT(MID(OP[[#This Row],[CDP]],1,10),"-",RIGHT(OP[[#This Row],[Dependencia]],2),"-",MID(OP[[#This Row],[Fuente]],1,1))</f>
        <v>1025-11-N</v>
      </c>
      <c r="G1378" t="s">
        <v>3458</v>
      </c>
      <c r="H1378">
        <v>45749</v>
      </c>
      <c r="I1378">
        <v>45751.117696759262</v>
      </c>
      <c r="J1378" t="s">
        <v>51</v>
      </c>
      <c r="K1378" s="1">
        <v>4671695</v>
      </c>
      <c r="L1378" s="1">
        <v>27706</v>
      </c>
      <c r="M1378" s="1">
        <v>4643989</v>
      </c>
      <c r="N1378" t="s">
        <v>52</v>
      </c>
      <c r="O1378" t="s">
        <v>53</v>
      </c>
      <c r="P1378" t="s">
        <v>169</v>
      </c>
      <c r="Q1378">
        <v>11223758</v>
      </c>
      <c r="R1378" t="s">
        <v>316</v>
      </c>
      <c r="S1378" t="s">
        <v>56</v>
      </c>
      <c r="T1378" t="s">
        <v>57</v>
      </c>
      <c r="U1378" s="3" t="s">
        <v>317</v>
      </c>
      <c r="V1378" t="s">
        <v>59</v>
      </c>
      <c r="W1378">
        <v>890903938</v>
      </c>
      <c r="X1378" t="s">
        <v>86</v>
      </c>
      <c r="Y1378">
        <v>923211</v>
      </c>
      <c r="Z1378" t="s">
        <v>312</v>
      </c>
      <c r="AA1378" t="s">
        <v>62</v>
      </c>
      <c r="AB1378" t="s">
        <v>63</v>
      </c>
      <c r="AC1378" t="s">
        <v>172</v>
      </c>
      <c r="AD1378" t="s">
        <v>173</v>
      </c>
      <c r="AE1378" t="s">
        <v>66</v>
      </c>
      <c r="AF1378" s="1">
        <v>4671695</v>
      </c>
      <c r="AG1378" s="1">
        <v>0</v>
      </c>
      <c r="AH1378" s="1">
        <v>0</v>
      </c>
      <c r="AI1378" s="1">
        <v>0</v>
      </c>
      <c r="AJ1378" t="s">
        <v>67</v>
      </c>
      <c r="AM1378" t="s">
        <v>68</v>
      </c>
      <c r="AS1378">
        <v>1125</v>
      </c>
      <c r="AT1378">
        <v>1025</v>
      </c>
      <c r="AU1378">
        <v>3425</v>
      </c>
      <c r="AV1378">
        <v>0</v>
      </c>
      <c r="AX1378">
        <v>69125</v>
      </c>
      <c r="AY1378">
        <v>96893625</v>
      </c>
      <c r="AZ1378" t="s">
        <v>70</v>
      </c>
      <c r="BA1378">
        <v>45688</v>
      </c>
      <c r="BB1378" t="s">
        <v>174</v>
      </c>
      <c r="BC1378" t="s">
        <v>672</v>
      </c>
      <c r="BD1378" t="s">
        <v>673</v>
      </c>
    </row>
    <row r="1379" spans="1:56" x14ac:dyDescent="0.25">
      <c r="A1379" t="str">
        <f>OP[[#This Row],[CODIGO_OP]]&amp;OP[[#This Row],[Rubro]]</f>
        <v>96893825-11-NC-3603-1300-20-20305C-3603025-02</v>
      </c>
      <c r="B1379" t="str">
        <f>OP[[#This Row],[CODIGO_CRP]]&amp;OP[[#This Row],[Rubro]]</f>
        <v>3525-11-NC-3603-1300-20-20305C-3603025-02</v>
      </c>
      <c r="C1379" t="str">
        <f>OP[[#This Row],[CODIGO_CDP]]&amp;OP[[#This Row],[Rubro]]</f>
        <v>1025-11-NC-3603-1300-20-20305C-3603025-02</v>
      </c>
      <c r="D1379" t="str">
        <f>_xlfn.CONCAT(MID(OP[[#This Row],[Numero Documento]],1,10),"-",RIGHT(OP[[#This Row],[Dependencia]],2),"-",MID(OP[[#This Row],[Fuente]],1,1))</f>
        <v>96893825-11-N</v>
      </c>
      <c r="E1379" t="str">
        <f>_xlfn.CONCAT(MID(OP[[#This Row],[Compromisos]],1,10),"-",RIGHT(OP[[#This Row],[Dependencia]],2),"-",MID(OP[[#This Row],[Fuente]],1,1))</f>
        <v>3525-11-N</v>
      </c>
      <c r="F1379" t="str">
        <f>_xlfn.CONCAT(MID(OP[[#This Row],[CDP]],1,10),"-",RIGHT(OP[[#This Row],[Dependencia]],2),"-",MID(OP[[#This Row],[Fuente]],1,1))</f>
        <v>1025-11-N</v>
      </c>
      <c r="G1379" t="s">
        <v>3459</v>
      </c>
      <c r="H1379">
        <v>45749</v>
      </c>
      <c r="I1379">
        <v>45751.11409722222</v>
      </c>
      <c r="J1379" t="s">
        <v>51</v>
      </c>
      <c r="K1379" s="1">
        <v>4671695</v>
      </c>
      <c r="L1379" s="1">
        <v>678342</v>
      </c>
      <c r="M1379" s="1">
        <v>3993353</v>
      </c>
      <c r="N1379" t="s">
        <v>52</v>
      </c>
      <c r="O1379" t="s">
        <v>53</v>
      </c>
      <c r="P1379" t="s">
        <v>169</v>
      </c>
      <c r="Q1379">
        <v>11313776</v>
      </c>
      <c r="R1379" t="s">
        <v>310</v>
      </c>
      <c r="S1379" t="s">
        <v>56</v>
      </c>
      <c r="T1379" t="s">
        <v>57</v>
      </c>
      <c r="U1379" s="3" t="s">
        <v>311</v>
      </c>
      <c r="V1379" t="s">
        <v>59</v>
      </c>
      <c r="W1379">
        <v>890903938</v>
      </c>
      <c r="X1379" t="s">
        <v>86</v>
      </c>
      <c r="Y1379">
        <v>923211</v>
      </c>
      <c r="Z1379" t="s">
        <v>312</v>
      </c>
      <c r="AA1379" t="s">
        <v>62</v>
      </c>
      <c r="AB1379" t="s">
        <v>63</v>
      </c>
      <c r="AC1379" t="s">
        <v>172</v>
      </c>
      <c r="AD1379" t="s">
        <v>173</v>
      </c>
      <c r="AE1379" t="s">
        <v>66</v>
      </c>
      <c r="AF1379" s="1">
        <v>4671695</v>
      </c>
      <c r="AG1379" s="1">
        <v>0</v>
      </c>
      <c r="AH1379" s="1">
        <v>0</v>
      </c>
      <c r="AI1379" s="1">
        <v>0</v>
      </c>
      <c r="AJ1379" t="s">
        <v>67</v>
      </c>
      <c r="AM1379" t="s">
        <v>68</v>
      </c>
      <c r="AS1379">
        <v>1125</v>
      </c>
      <c r="AT1379">
        <v>1025</v>
      </c>
      <c r="AU1379">
        <v>3525</v>
      </c>
      <c r="AV1379">
        <v>0</v>
      </c>
      <c r="AX1379">
        <v>69225</v>
      </c>
      <c r="AY1379">
        <v>96893825</v>
      </c>
      <c r="AZ1379" t="s">
        <v>70</v>
      </c>
      <c r="BA1379">
        <v>45688</v>
      </c>
      <c r="BB1379" t="s">
        <v>174</v>
      </c>
      <c r="BC1379" t="s">
        <v>1901</v>
      </c>
      <c r="BD1379" t="s">
        <v>1902</v>
      </c>
    </row>
    <row r="1380" spans="1:56" x14ac:dyDescent="0.25">
      <c r="A1380" t="str">
        <f>OP[[#This Row],[CODIGO_OP]]&amp;OP[[#This Row],[Rubro]]</f>
        <v>96894025-10-NC-3603-1300-20-20305C-3603025-02</v>
      </c>
      <c r="B1380" t="str">
        <f>OP[[#This Row],[CODIGO_CRP]]&amp;OP[[#This Row],[Rubro]]</f>
        <v>7525-10-NC-3603-1300-20-20305C-3603025-02</v>
      </c>
      <c r="C1380" t="str">
        <f>OP[[#This Row],[CODIGO_CDP]]&amp;OP[[#This Row],[Rubro]]</f>
        <v>1925-10-NC-3603-1300-20-20305C-3603025-02</v>
      </c>
      <c r="D1380" t="str">
        <f>_xlfn.CONCAT(MID(OP[[#This Row],[Numero Documento]],1,10),"-",RIGHT(OP[[#This Row],[Dependencia]],2),"-",MID(OP[[#This Row],[Fuente]],1,1))</f>
        <v>96894025-10-N</v>
      </c>
      <c r="E1380" t="str">
        <f>_xlfn.CONCAT(MID(OP[[#This Row],[Compromisos]],1,10),"-",RIGHT(OP[[#This Row],[Dependencia]],2),"-",MID(OP[[#This Row],[Fuente]],1,1))</f>
        <v>7525-10-N</v>
      </c>
      <c r="F1380" t="str">
        <f>_xlfn.CONCAT(MID(OP[[#This Row],[CDP]],1,10),"-",RIGHT(OP[[#This Row],[Dependencia]],2),"-",MID(OP[[#This Row],[Fuente]],1,1))</f>
        <v>1925-10-N</v>
      </c>
      <c r="G1380" t="s">
        <v>3460</v>
      </c>
      <c r="H1380">
        <v>45749</v>
      </c>
      <c r="I1380">
        <v>45751.148425925923</v>
      </c>
      <c r="J1380" t="s">
        <v>51</v>
      </c>
      <c r="K1380" s="1">
        <v>2318346</v>
      </c>
      <c r="L1380" s="1">
        <v>11475</v>
      </c>
      <c r="M1380" s="1">
        <v>2306871</v>
      </c>
      <c r="N1380" t="s">
        <v>52</v>
      </c>
      <c r="O1380" t="s">
        <v>53</v>
      </c>
      <c r="P1380" t="s">
        <v>169</v>
      </c>
      <c r="Q1380">
        <v>39676109</v>
      </c>
      <c r="R1380" t="s">
        <v>516</v>
      </c>
      <c r="S1380" t="s">
        <v>56</v>
      </c>
      <c r="T1380" t="s">
        <v>57</v>
      </c>
      <c r="U1380" s="3" t="s">
        <v>517</v>
      </c>
      <c r="V1380" t="s">
        <v>59</v>
      </c>
      <c r="W1380">
        <v>890903938</v>
      </c>
      <c r="X1380" t="s">
        <v>86</v>
      </c>
      <c r="Y1380">
        <v>923210</v>
      </c>
      <c r="Z1380" t="s">
        <v>61</v>
      </c>
      <c r="AA1380" t="s">
        <v>62</v>
      </c>
      <c r="AB1380" t="s">
        <v>63</v>
      </c>
      <c r="AC1380" t="s">
        <v>172</v>
      </c>
      <c r="AD1380" t="s">
        <v>173</v>
      </c>
      <c r="AE1380" t="s">
        <v>66</v>
      </c>
      <c r="AF1380" s="1">
        <v>2318346</v>
      </c>
      <c r="AG1380" s="1">
        <v>0</v>
      </c>
      <c r="AH1380" s="1">
        <v>0</v>
      </c>
      <c r="AI1380" s="1">
        <v>0</v>
      </c>
      <c r="AJ1380" t="s">
        <v>67</v>
      </c>
      <c r="AM1380" t="s">
        <v>68</v>
      </c>
      <c r="AS1380">
        <v>1925</v>
      </c>
      <c r="AT1380">
        <v>1925</v>
      </c>
      <c r="AU1380">
        <v>7525</v>
      </c>
      <c r="AV1380">
        <v>0</v>
      </c>
      <c r="AX1380">
        <v>69325</v>
      </c>
      <c r="AY1380">
        <v>96894025</v>
      </c>
      <c r="AZ1380" t="s">
        <v>70</v>
      </c>
      <c r="BA1380">
        <v>45693</v>
      </c>
      <c r="BB1380" t="s">
        <v>174</v>
      </c>
      <c r="BC1380" t="s">
        <v>518</v>
      </c>
      <c r="BD1380" t="s">
        <v>519</v>
      </c>
    </row>
    <row r="1381" spans="1:56" x14ac:dyDescent="0.25">
      <c r="A1381" t="str">
        <f>OP[[#This Row],[CODIGO_OP]]&amp;OP[[#This Row],[Rubro]]</f>
        <v>96894425-11-NC-3603-1300-20-20305C-3603025-02</v>
      </c>
      <c r="B1381" t="str">
        <f>OP[[#This Row],[CODIGO_CRP]]&amp;OP[[#This Row],[Rubro]]</f>
        <v>13525-11-NC-3603-1300-20-20305C-3603025-02</v>
      </c>
      <c r="C1381" t="str">
        <f>OP[[#This Row],[CODIGO_CDP]]&amp;OP[[#This Row],[Rubro]]</f>
        <v>2125-11-NC-3603-1300-20-20305C-3603025-02</v>
      </c>
      <c r="D1381" t="str">
        <f>_xlfn.CONCAT(MID(OP[[#This Row],[Numero Documento]],1,10),"-",RIGHT(OP[[#This Row],[Dependencia]],2),"-",MID(OP[[#This Row],[Fuente]],1,1))</f>
        <v>96894425-11-N</v>
      </c>
      <c r="E1381" t="str">
        <f>_xlfn.CONCAT(MID(OP[[#This Row],[Compromisos]],1,10),"-",RIGHT(OP[[#This Row],[Dependencia]],2),"-",MID(OP[[#This Row],[Fuente]],1,1))</f>
        <v>13525-11-N</v>
      </c>
      <c r="F1381" t="str">
        <f>_xlfn.CONCAT(MID(OP[[#This Row],[CDP]],1,10),"-",RIGHT(OP[[#This Row],[Dependencia]],2),"-",MID(OP[[#This Row],[Fuente]],1,1))</f>
        <v>2125-11-N</v>
      </c>
      <c r="G1381" t="s">
        <v>3461</v>
      </c>
      <c r="H1381">
        <v>45749</v>
      </c>
      <c r="I1381">
        <v>45751.123749999999</v>
      </c>
      <c r="J1381" t="s">
        <v>51</v>
      </c>
      <c r="K1381" s="1">
        <v>4599511</v>
      </c>
      <c r="L1381" s="1">
        <v>24451</v>
      </c>
      <c r="M1381" s="1">
        <v>4575060</v>
      </c>
      <c r="N1381" t="s">
        <v>52</v>
      </c>
      <c r="O1381" t="s">
        <v>53</v>
      </c>
      <c r="P1381" t="s">
        <v>169</v>
      </c>
      <c r="Q1381">
        <v>52187775</v>
      </c>
      <c r="R1381" t="s">
        <v>855</v>
      </c>
      <c r="S1381" t="s">
        <v>56</v>
      </c>
      <c r="T1381" t="s">
        <v>57</v>
      </c>
      <c r="U1381" s="3" t="s">
        <v>856</v>
      </c>
      <c r="V1381" t="s">
        <v>59</v>
      </c>
      <c r="W1381">
        <v>860007335</v>
      </c>
      <c r="X1381" t="s">
        <v>201</v>
      </c>
      <c r="Y1381">
        <v>923211</v>
      </c>
      <c r="Z1381" t="s">
        <v>312</v>
      </c>
      <c r="AA1381" t="s">
        <v>62</v>
      </c>
      <c r="AB1381" t="s">
        <v>63</v>
      </c>
      <c r="AC1381" t="s">
        <v>172</v>
      </c>
      <c r="AD1381" t="s">
        <v>173</v>
      </c>
      <c r="AE1381" t="s">
        <v>66</v>
      </c>
      <c r="AF1381" s="1">
        <v>4599511</v>
      </c>
      <c r="AG1381" s="1">
        <v>0</v>
      </c>
      <c r="AH1381" s="1">
        <v>0</v>
      </c>
      <c r="AI1381" s="1">
        <v>0</v>
      </c>
      <c r="AJ1381" t="s">
        <v>67</v>
      </c>
      <c r="AM1381" t="s">
        <v>68</v>
      </c>
      <c r="AS1381">
        <v>2125</v>
      </c>
      <c r="AT1381">
        <v>2125</v>
      </c>
      <c r="AU1381">
        <v>13525</v>
      </c>
      <c r="AV1381">
        <v>0</v>
      </c>
      <c r="AX1381">
        <v>69425</v>
      </c>
      <c r="AY1381">
        <v>96894425</v>
      </c>
      <c r="AZ1381" t="s">
        <v>70</v>
      </c>
      <c r="BA1381">
        <v>45695</v>
      </c>
      <c r="BB1381" t="s">
        <v>174</v>
      </c>
      <c r="BC1381" t="s">
        <v>857</v>
      </c>
      <c r="BD1381" t="s">
        <v>858</v>
      </c>
    </row>
    <row r="1382" spans="1:56" x14ac:dyDescent="0.25">
      <c r="A1382" t="str">
        <f>OP[[#This Row],[CODIGO_OP]]&amp;OP[[#This Row],[Rubro]]</f>
        <v>96894525-11-NC-3603-1300-20-20305C-3603025-02</v>
      </c>
      <c r="B1382" t="str">
        <f>OP[[#This Row],[CODIGO_CRP]]&amp;OP[[#This Row],[Rubro]]</f>
        <v>13625-11-NC-3603-1300-20-20305C-3603025-02</v>
      </c>
      <c r="C1382" t="str">
        <f>OP[[#This Row],[CODIGO_CDP]]&amp;OP[[#This Row],[Rubro]]</f>
        <v>2125-11-NC-3603-1300-20-20305C-3603025-02</v>
      </c>
      <c r="D1382" t="str">
        <f>_xlfn.CONCAT(MID(OP[[#This Row],[Numero Documento]],1,10),"-",RIGHT(OP[[#This Row],[Dependencia]],2),"-",MID(OP[[#This Row],[Fuente]],1,1))</f>
        <v>96894525-11-N</v>
      </c>
      <c r="E1382" t="str">
        <f>_xlfn.CONCAT(MID(OP[[#This Row],[Compromisos]],1,10),"-",RIGHT(OP[[#This Row],[Dependencia]],2),"-",MID(OP[[#This Row],[Fuente]],1,1))</f>
        <v>13625-11-N</v>
      </c>
      <c r="F1382" t="str">
        <f>_xlfn.CONCAT(MID(OP[[#This Row],[CDP]],1,10),"-",RIGHT(OP[[#This Row],[Dependencia]],2),"-",MID(OP[[#This Row],[Fuente]],1,1))</f>
        <v>2125-11-N</v>
      </c>
      <c r="G1382" t="s">
        <v>3462</v>
      </c>
      <c r="H1382">
        <v>45749</v>
      </c>
      <c r="I1382">
        <v>45751.123611111114</v>
      </c>
      <c r="J1382" t="s">
        <v>51</v>
      </c>
      <c r="K1382" s="1">
        <v>4599511</v>
      </c>
      <c r="L1382" s="1">
        <v>24451</v>
      </c>
      <c r="M1382" s="1">
        <v>4575060</v>
      </c>
      <c r="N1382" t="s">
        <v>52</v>
      </c>
      <c r="O1382" t="s">
        <v>53</v>
      </c>
      <c r="P1382" t="s">
        <v>169</v>
      </c>
      <c r="Q1382">
        <v>80436995</v>
      </c>
      <c r="R1382" t="s">
        <v>860</v>
      </c>
      <c r="S1382" t="s">
        <v>56</v>
      </c>
      <c r="T1382" t="s">
        <v>57</v>
      </c>
      <c r="U1382" s="3" t="s">
        <v>861</v>
      </c>
      <c r="V1382" t="s">
        <v>59</v>
      </c>
      <c r="W1382">
        <v>860007335</v>
      </c>
      <c r="X1382" t="s">
        <v>201</v>
      </c>
      <c r="Y1382">
        <v>923211</v>
      </c>
      <c r="Z1382" t="s">
        <v>312</v>
      </c>
      <c r="AA1382" t="s">
        <v>62</v>
      </c>
      <c r="AB1382" t="s">
        <v>63</v>
      </c>
      <c r="AC1382" t="s">
        <v>172</v>
      </c>
      <c r="AD1382" t="s">
        <v>173</v>
      </c>
      <c r="AE1382" t="s">
        <v>66</v>
      </c>
      <c r="AF1382" s="1">
        <v>4599511</v>
      </c>
      <c r="AG1382" s="1">
        <v>0</v>
      </c>
      <c r="AH1382" s="1">
        <v>0</v>
      </c>
      <c r="AI1382" s="1">
        <v>0</v>
      </c>
      <c r="AJ1382" t="s">
        <v>67</v>
      </c>
      <c r="AM1382" t="s">
        <v>68</v>
      </c>
      <c r="AS1382">
        <v>2125</v>
      </c>
      <c r="AT1382">
        <v>2125</v>
      </c>
      <c r="AU1382">
        <v>13625</v>
      </c>
      <c r="AV1382">
        <v>0</v>
      </c>
      <c r="AX1382">
        <v>69525</v>
      </c>
      <c r="AY1382">
        <v>96894525</v>
      </c>
      <c r="AZ1382" t="s">
        <v>70</v>
      </c>
      <c r="BA1382">
        <v>45695</v>
      </c>
      <c r="BB1382" t="s">
        <v>174</v>
      </c>
      <c r="BC1382" t="s">
        <v>862</v>
      </c>
      <c r="BD1382" t="s">
        <v>858</v>
      </c>
    </row>
    <row r="1383" spans="1:56" x14ac:dyDescent="0.25">
      <c r="A1383" t="str">
        <f>OP[[#This Row],[CODIGO_OP]]&amp;OP[[#This Row],[Rubro]]</f>
        <v>96894825-11-NC-3603-1300-20-20305C-3603025-02</v>
      </c>
      <c r="B1383" t="str">
        <f>OP[[#This Row],[CODIGO_CRP]]&amp;OP[[#This Row],[Rubro]]</f>
        <v>13725-11-NC-3603-1300-20-20305C-3603025-02</v>
      </c>
      <c r="C1383" t="str">
        <f>OP[[#This Row],[CODIGO_CDP]]&amp;OP[[#This Row],[Rubro]]</f>
        <v>2125-11-NC-3603-1300-20-20305C-3603025-02</v>
      </c>
      <c r="D1383" t="str">
        <f>_xlfn.CONCAT(MID(OP[[#This Row],[Numero Documento]],1,10),"-",RIGHT(OP[[#This Row],[Dependencia]],2),"-",MID(OP[[#This Row],[Fuente]],1,1))</f>
        <v>96894825-11-N</v>
      </c>
      <c r="E1383" t="str">
        <f>_xlfn.CONCAT(MID(OP[[#This Row],[Compromisos]],1,10),"-",RIGHT(OP[[#This Row],[Dependencia]],2),"-",MID(OP[[#This Row],[Fuente]],1,1))</f>
        <v>13725-11-N</v>
      </c>
      <c r="F1383" t="str">
        <f>_xlfn.CONCAT(MID(OP[[#This Row],[CDP]],1,10),"-",RIGHT(OP[[#This Row],[Dependencia]],2),"-",MID(OP[[#This Row],[Fuente]],1,1))</f>
        <v>2125-11-N</v>
      </c>
      <c r="G1383" t="s">
        <v>3463</v>
      </c>
      <c r="H1383">
        <v>45749</v>
      </c>
      <c r="I1383">
        <v>45751.111689814818</v>
      </c>
      <c r="J1383" t="s">
        <v>51</v>
      </c>
      <c r="K1383" s="1">
        <v>4599511</v>
      </c>
      <c r="L1383" s="1">
        <v>24451</v>
      </c>
      <c r="M1383" s="1">
        <v>4575060</v>
      </c>
      <c r="N1383" t="s">
        <v>52</v>
      </c>
      <c r="O1383" t="s">
        <v>53</v>
      </c>
      <c r="P1383" t="s">
        <v>169</v>
      </c>
      <c r="Q1383">
        <v>1032434209</v>
      </c>
      <c r="R1383" t="s">
        <v>864</v>
      </c>
      <c r="S1383" t="s">
        <v>56</v>
      </c>
      <c r="T1383" t="s">
        <v>57</v>
      </c>
      <c r="U1383" s="3" t="s">
        <v>865</v>
      </c>
      <c r="V1383" t="s">
        <v>59</v>
      </c>
      <c r="W1383">
        <v>890903938</v>
      </c>
      <c r="X1383" t="s">
        <v>86</v>
      </c>
      <c r="Y1383">
        <v>923211</v>
      </c>
      <c r="Z1383" t="s">
        <v>312</v>
      </c>
      <c r="AA1383" t="s">
        <v>62</v>
      </c>
      <c r="AB1383" t="s">
        <v>63</v>
      </c>
      <c r="AC1383" t="s">
        <v>172</v>
      </c>
      <c r="AD1383" t="s">
        <v>173</v>
      </c>
      <c r="AE1383" t="s">
        <v>66</v>
      </c>
      <c r="AF1383" s="1">
        <v>4599511</v>
      </c>
      <c r="AG1383" s="1">
        <v>0</v>
      </c>
      <c r="AH1383" s="1">
        <v>0</v>
      </c>
      <c r="AI1383" s="1">
        <v>0</v>
      </c>
      <c r="AJ1383" t="s">
        <v>67</v>
      </c>
      <c r="AM1383" t="s">
        <v>68</v>
      </c>
      <c r="AS1383">
        <v>2125</v>
      </c>
      <c r="AT1383">
        <v>2125</v>
      </c>
      <c r="AU1383">
        <v>13725</v>
      </c>
      <c r="AV1383">
        <v>0</v>
      </c>
      <c r="AX1383">
        <v>69625</v>
      </c>
      <c r="AY1383">
        <v>96894825</v>
      </c>
      <c r="AZ1383" t="s">
        <v>70</v>
      </c>
      <c r="BA1383">
        <v>45695</v>
      </c>
      <c r="BB1383" t="s">
        <v>174</v>
      </c>
      <c r="BC1383" t="s">
        <v>866</v>
      </c>
      <c r="BD1383" t="s">
        <v>858</v>
      </c>
    </row>
    <row r="1384" spans="1:56" x14ac:dyDescent="0.25">
      <c r="A1384" t="str">
        <f>OP[[#This Row],[CODIGO_OP]]&amp;OP[[#This Row],[Rubro]]</f>
        <v>96895025-11-NC-3603-1300-20-20305C-3603025-02</v>
      </c>
      <c r="B1384" t="str">
        <f>OP[[#This Row],[CODIGO_CRP]]&amp;OP[[#This Row],[Rubro]]</f>
        <v>13825-11-NC-3603-1300-20-20305C-3603025-02</v>
      </c>
      <c r="C1384" t="str">
        <f>OP[[#This Row],[CODIGO_CDP]]&amp;OP[[#This Row],[Rubro]]</f>
        <v>2125-11-NC-3603-1300-20-20305C-3603025-02</v>
      </c>
      <c r="D1384" t="str">
        <f>_xlfn.CONCAT(MID(OP[[#This Row],[Numero Documento]],1,10),"-",RIGHT(OP[[#This Row],[Dependencia]],2),"-",MID(OP[[#This Row],[Fuente]],1,1))</f>
        <v>96895025-11-N</v>
      </c>
      <c r="E1384" t="str">
        <f>_xlfn.CONCAT(MID(OP[[#This Row],[Compromisos]],1,10),"-",RIGHT(OP[[#This Row],[Dependencia]],2),"-",MID(OP[[#This Row],[Fuente]],1,1))</f>
        <v>13825-11-N</v>
      </c>
      <c r="F1384" t="str">
        <f>_xlfn.CONCAT(MID(OP[[#This Row],[CDP]],1,10),"-",RIGHT(OP[[#This Row],[Dependencia]],2),"-",MID(OP[[#This Row],[Fuente]],1,1))</f>
        <v>2125-11-N</v>
      </c>
      <c r="G1384" t="s">
        <v>3464</v>
      </c>
      <c r="H1384">
        <v>45749</v>
      </c>
      <c r="I1384">
        <v>45751.128263888888</v>
      </c>
      <c r="J1384" t="s">
        <v>51</v>
      </c>
      <c r="K1384" s="1">
        <v>4599511</v>
      </c>
      <c r="L1384" s="1">
        <v>24451</v>
      </c>
      <c r="M1384" s="1">
        <v>4575060</v>
      </c>
      <c r="N1384" t="s">
        <v>52</v>
      </c>
      <c r="O1384" t="s">
        <v>53</v>
      </c>
      <c r="P1384" t="s">
        <v>169</v>
      </c>
      <c r="Q1384">
        <v>35534775</v>
      </c>
      <c r="R1384" t="s">
        <v>868</v>
      </c>
      <c r="S1384" t="s">
        <v>56</v>
      </c>
      <c r="T1384" t="s">
        <v>57</v>
      </c>
      <c r="U1384" s="3" t="s">
        <v>869</v>
      </c>
      <c r="V1384" t="s">
        <v>59</v>
      </c>
      <c r="W1384">
        <v>860034313</v>
      </c>
      <c r="X1384" t="s">
        <v>97</v>
      </c>
      <c r="Y1384">
        <v>923211</v>
      </c>
      <c r="Z1384" t="s">
        <v>312</v>
      </c>
      <c r="AA1384" t="s">
        <v>62</v>
      </c>
      <c r="AB1384" t="s">
        <v>63</v>
      </c>
      <c r="AC1384" t="s">
        <v>172</v>
      </c>
      <c r="AD1384" t="s">
        <v>173</v>
      </c>
      <c r="AE1384" t="s">
        <v>66</v>
      </c>
      <c r="AF1384" s="1">
        <v>4599511</v>
      </c>
      <c r="AG1384" s="1">
        <v>0</v>
      </c>
      <c r="AH1384" s="1">
        <v>0</v>
      </c>
      <c r="AI1384" s="1">
        <v>0</v>
      </c>
      <c r="AJ1384" t="s">
        <v>67</v>
      </c>
      <c r="AM1384" t="s">
        <v>68</v>
      </c>
      <c r="AS1384">
        <v>2125</v>
      </c>
      <c r="AT1384">
        <v>2125</v>
      </c>
      <c r="AU1384">
        <v>13825</v>
      </c>
      <c r="AV1384">
        <v>0</v>
      </c>
      <c r="AX1384">
        <v>69725</v>
      </c>
      <c r="AY1384">
        <v>96895025</v>
      </c>
      <c r="AZ1384" t="s">
        <v>70</v>
      </c>
      <c r="BA1384">
        <v>45695</v>
      </c>
      <c r="BB1384" t="s">
        <v>174</v>
      </c>
      <c r="BC1384" t="s">
        <v>870</v>
      </c>
      <c r="BD1384" t="s">
        <v>858</v>
      </c>
    </row>
    <row r="1385" spans="1:56" x14ac:dyDescent="0.25">
      <c r="A1385" t="str">
        <f>OP[[#This Row],[CODIGO_OP]]&amp;OP[[#This Row],[Rubro]]</f>
        <v>96895325-11-NC-3603-1300-20-20305C-3603025-02</v>
      </c>
      <c r="B1385" t="str">
        <f>OP[[#This Row],[CODIGO_CRP]]&amp;OP[[#This Row],[Rubro]]</f>
        <v>13925-11-NC-3603-1300-20-20305C-3603025-02</v>
      </c>
      <c r="C1385" t="str">
        <f>OP[[#This Row],[CODIGO_CDP]]&amp;OP[[#This Row],[Rubro]]</f>
        <v>2125-11-NC-3603-1300-20-20305C-3603025-02</v>
      </c>
      <c r="D1385" t="str">
        <f>_xlfn.CONCAT(MID(OP[[#This Row],[Numero Documento]],1,10),"-",RIGHT(OP[[#This Row],[Dependencia]],2),"-",MID(OP[[#This Row],[Fuente]],1,1))</f>
        <v>96895325-11-N</v>
      </c>
      <c r="E1385" t="str">
        <f>_xlfn.CONCAT(MID(OP[[#This Row],[Compromisos]],1,10),"-",RIGHT(OP[[#This Row],[Dependencia]],2),"-",MID(OP[[#This Row],[Fuente]],1,1))</f>
        <v>13925-11-N</v>
      </c>
      <c r="F1385" t="str">
        <f>_xlfn.CONCAT(MID(OP[[#This Row],[CDP]],1,10),"-",RIGHT(OP[[#This Row],[Dependencia]],2),"-",MID(OP[[#This Row],[Fuente]],1,1))</f>
        <v>2125-11-N</v>
      </c>
      <c r="G1385" t="s">
        <v>3465</v>
      </c>
      <c r="H1385">
        <v>45749</v>
      </c>
      <c r="I1385">
        <v>45751.111921296295</v>
      </c>
      <c r="J1385" t="s">
        <v>51</v>
      </c>
      <c r="K1385" s="1">
        <v>4599511</v>
      </c>
      <c r="L1385" s="1">
        <v>24451</v>
      </c>
      <c r="M1385" s="1">
        <v>4575060</v>
      </c>
      <c r="N1385" t="s">
        <v>52</v>
      </c>
      <c r="O1385" t="s">
        <v>53</v>
      </c>
      <c r="P1385" t="s">
        <v>169</v>
      </c>
      <c r="Q1385">
        <v>25560681</v>
      </c>
      <c r="R1385" t="s">
        <v>872</v>
      </c>
      <c r="S1385" t="s">
        <v>56</v>
      </c>
      <c r="T1385" t="s">
        <v>57</v>
      </c>
      <c r="U1385" s="3" t="s">
        <v>873</v>
      </c>
      <c r="V1385" t="s">
        <v>59</v>
      </c>
      <c r="W1385">
        <v>890903938</v>
      </c>
      <c r="X1385" t="s">
        <v>86</v>
      </c>
      <c r="Y1385">
        <v>923211</v>
      </c>
      <c r="Z1385" t="s">
        <v>312</v>
      </c>
      <c r="AA1385" t="s">
        <v>62</v>
      </c>
      <c r="AB1385" t="s">
        <v>63</v>
      </c>
      <c r="AC1385" t="s">
        <v>172</v>
      </c>
      <c r="AD1385" t="s">
        <v>173</v>
      </c>
      <c r="AE1385" t="s">
        <v>66</v>
      </c>
      <c r="AF1385" s="1">
        <v>4599511</v>
      </c>
      <c r="AG1385" s="1">
        <v>0</v>
      </c>
      <c r="AH1385" s="1">
        <v>0</v>
      </c>
      <c r="AI1385" s="1">
        <v>0</v>
      </c>
      <c r="AJ1385" t="s">
        <v>67</v>
      </c>
      <c r="AM1385" t="s">
        <v>68</v>
      </c>
      <c r="AS1385">
        <v>2125</v>
      </c>
      <c r="AT1385">
        <v>2125</v>
      </c>
      <c r="AU1385">
        <v>13925</v>
      </c>
      <c r="AV1385">
        <v>0</v>
      </c>
      <c r="AX1385">
        <v>69825</v>
      </c>
      <c r="AY1385">
        <v>96895325</v>
      </c>
      <c r="AZ1385" t="s">
        <v>70</v>
      </c>
      <c r="BA1385">
        <v>45695</v>
      </c>
      <c r="BB1385" t="s">
        <v>174</v>
      </c>
      <c r="BC1385" t="s">
        <v>874</v>
      </c>
      <c r="BD1385" t="s">
        <v>858</v>
      </c>
    </row>
    <row r="1386" spans="1:56" x14ac:dyDescent="0.25">
      <c r="A1386" t="str">
        <f>OP[[#This Row],[CODIGO_OP]]&amp;OP[[#This Row],[Rubro]]</f>
        <v>96895525-11-NC-3603-1300-20-20305C-3603025-02</v>
      </c>
      <c r="B1386" t="str">
        <f>OP[[#This Row],[CODIGO_CRP]]&amp;OP[[#This Row],[Rubro]]</f>
        <v>14025-11-NC-3603-1300-20-20305C-3603025-02</v>
      </c>
      <c r="C1386" t="str">
        <f>OP[[#This Row],[CODIGO_CDP]]&amp;OP[[#This Row],[Rubro]]</f>
        <v>2125-11-NC-3603-1300-20-20305C-3603025-02</v>
      </c>
      <c r="D1386" t="str">
        <f>_xlfn.CONCAT(MID(OP[[#This Row],[Numero Documento]],1,10),"-",RIGHT(OP[[#This Row],[Dependencia]],2),"-",MID(OP[[#This Row],[Fuente]],1,1))</f>
        <v>96895525-11-N</v>
      </c>
      <c r="E1386" t="str">
        <f>_xlfn.CONCAT(MID(OP[[#This Row],[Compromisos]],1,10),"-",RIGHT(OP[[#This Row],[Dependencia]],2),"-",MID(OP[[#This Row],[Fuente]],1,1))</f>
        <v>14025-11-N</v>
      </c>
      <c r="F1386" t="str">
        <f>_xlfn.CONCAT(MID(OP[[#This Row],[CDP]],1,10),"-",RIGHT(OP[[#This Row],[Dependencia]],2),"-",MID(OP[[#This Row],[Fuente]],1,1))</f>
        <v>2125-11-N</v>
      </c>
      <c r="G1386" t="s">
        <v>3466</v>
      </c>
      <c r="H1386">
        <v>45749</v>
      </c>
      <c r="I1386">
        <v>45751.111701388887</v>
      </c>
      <c r="J1386" t="s">
        <v>51</v>
      </c>
      <c r="K1386" s="1">
        <v>4599511</v>
      </c>
      <c r="L1386" s="1">
        <v>24451</v>
      </c>
      <c r="M1386" s="1">
        <v>4575060</v>
      </c>
      <c r="N1386" t="s">
        <v>52</v>
      </c>
      <c r="O1386" t="s">
        <v>53</v>
      </c>
      <c r="P1386" t="s">
        <v>169</v>
      </c>
      <c r="Q1386">
        <v>33368355</v>
      </c>
      <c r="R1386" t="s">
        <v>876</v>
      </c>
      <c r="S1386" t="s">
        <v>56</v>
      </c>
      <c r="T1386" t="s">
        <v>57</v>
      </c>
      <c r="U1386" s="3" t="s">
        <v>877</v>
      </c>
      <c r="V1386" t="s">
        <v>59</v>
      </c>
      <c r="W1386">
        <v>890903938</v>
      </c>
      <c r="X1386" t="s">
        <v>86</v>
      </c>
      <c r="Y1386">
        <v>923211</v>
      </c>
      <c r="Z1386" t="s">
        <v>312</v>
      </c>
      <c r="AA1386" t="s">
        <v>62</v>
      </c>
      <c r="AB1386" t="s">
        <v>63</v>
      </c>
      <c r="AC1386" t="s">
        <v>172</v>
      </c>
      <c r="AD1386" t="s">
        <v>173</v>
      </c>
      <c r="AE1386" t="s">
        <v>66</v>
      </c>
      <c r="AF1386" s="1">
        <v>4599511</v>
      </c>
      <c r="AG1386" s="1">
        <v>0</v>
      </c>
      <c r="AH1386" s="1">
        <v>0</v>
      </c>
      <c r="AI1386" s="1">
        <v>0</v>
      </c>
      <c r="AJ1386" t="s">
        <v>67</v>
      </c>
      <c r="AM1386" t="s">
        <v>68</v>
      </c>
      <c r="AS1386">
        <v>2125</v>
      </c>
      <c r="AT1386">
        <v>2125</v>
      </c>
      <c r="AU1386">
        <v>14025</v>
      </c>
      <c r="AV1386">
        <v>0</v>
      </c>
      <c r="AX1386">
        <v>69925</v>
      </c>
      <c r="AY1386">
        <v>96895525</v>
      </c>
      <c r="AZ1386" t="s">
        <v>70</v>
      </c>
      <c r="BA1386">
        <v>45695</v>
      </c>
      <c r="BB1386" t="s">
        <v>174</v>
      </c>
      <c r="BC1386" t="s">
        <v>878</v>
      </c>
      <c r="BD1386" t="s">
        <v>858</v>
      </c>
    </row>
    <row r="1387" spans="1:56" x14ac:dyDescent="0.25">
      <c r="A1387" t="str">
        <f>OP[[#This Row],[CODIGO_OP]]&amp;OP[[#This Row],[Rubro]]</f>
        <v>96895725-11-NC-3603-1300-20-20305C-3603025-02</v>
      </c>
      <c r="B1387" t="str">
        <f>OP[[#This Row],[CODIGO_CRP]]&amp;OP[[#This Row],[Rubro]]</f>
        <v>14125-11-NC-3603-1300-20-20305C-3603025-02</v>
      </c>
      <c r="C1387" t="str">
        <f>OP[[#This Row],[CODIGO_CDP]]&amp;OP[[#This Row],[Rubro]]</f>
        <v>2125-11-NC-3603-1300-20-20305C-3603025-02</v>
      </c>
      <c r="D1387" t="str">
        <f>_xlfn.CONCAT(MID(OP[[#This Row],[Numero Documento]],1,10),"-",RIGHT(OP[[#This Row],[Dependencia]],2),"-",MID(OP[[#This Row],[Fuente]],1,1))</f>
        <v>96895725-11-N</v>
      </c>
      <c r="E1387" t="str">
        <f>_xlfn.CONCAT(MID(OP[[#This Row],[Compromisos]],1,10),"-",RIGHT(OP[[#This Row],[Dependencia]],2),"-",MID(OP[[#This Row],[Fuente]],1,1))</f>
        <v>14125-11-N</v>
      </c>
      <c r="F1387" t="str">
        <f>_xlfn.CONCAT(MID(OP[[#This Row],[CDP]],1,10),"-",RIGHT(OP[[#This Row],[Dependencia]],2),"-",MID(OP[[#This Row],[Fuente]],1,1))</f>
        <v>2125-11-N</v>
      </c>
      <c r="G1387" t="s">
        <v>3467</v>
      </c>
      <c r="H1387">
        <v>45749</v>
      </c>
      <c r="I1387">
        <v>45751.123703703706</v>
      </c>
      <c r="J1387" t="s">
        <v>51</v>
      </c>
      <c r="K1387" s="1">
        <v>4599511</v>
      </c>
      <c r="L1387" s="1">
        <v>24451</v>
      </c>
      <c r="M1387" s="1">
        <v>4575060</v>
      </c>
      <c r="N1387" t="s">
        <v>52</v>
      </c>
      <c r="O1387" t="s">
        <v>53</v>
      </c>
      <c r="P1387" t="s">
        <v>169</v>
      </c>
      <c r="Q1387">
        <v>37724921</v>
      </c>
      <c r="R1387" t="s">
        <v>880</v>
      </c>
      <c r="S1387" t="s">
        <v>56</v>
      </c>
      <c r="T1387" t="s">
        <v>57</v>
      </c>
      <c r="U1387" s="3" t="s">
        <v>881</v>
      </c>
      <c r="V1387" t="s">
        <v>59</v>
      </c>
      <c r="W1387">
        <v>860007335</v>
      </c>
      <c r="X1387" t="s">
        <v>201</v>
      </c>
      <c r="Y1387">
        <v>923211</v>
      </c>
      <c r="Z1387" t="s">
        <v>312</v>
      </c>
      <c r="AA1387" t="s">
        <v>62</v>
      </c>
      <c r="AB1387" t="s">
        <v>63</v>
      </c>
      <c r="AC1387" t="s">
        <v>172</v>
      </c>
      <c r="AD1387" t="s">
        <v>173</v>
      </c>
      <c r="AE1387" t="s">
        <v>66</v>
      </c>
      <c r="AF1387" s="1">
        <v>4599511</v>
      </c>
      <c r="AG1387" s="1">
        <v>0</v>
      </c>
      <c r="AH1387" s="1">
        <v>0</v>
      </c>
      <c r="AI1387" s="1">
        <v>0</v>
      </c>
      <c r="AJ1387" t="s">
        <v>67</v>
      </c>
      <c r="AM1387" t="s">
        <v>68</v>
      </c>
      <c r="AS1387">
        <v>2125</v>
      </c>
      <c r="AT1387">
        <v>2125</v>
      </c>
      <c r="AU1387">
        <v>14125</v>
      </c>
      <c r="AV1387">
        <v>0</v>
      </c>
      <c r="AX1387">
        <v>70025</v>
      </c>
      <c r="AY1387">
        <v>96895725</v>
      </c>
      <c r="AZ1387" t="s">
        <v>70</v>
      </c>
      <c r="BA1387">
        <v>45695</v>
      </c>
      <c r="BB1387" t="s">
        <v>174</v>
      </c>
      <c r="BC1387" t="s">
        <v>882</v>
      </c>
      <c r="BD1387" t="s">
        <v>858</v>
      </c>
    </row>
    <row r="1388" spans="1:56" x14ac:dyDescent="0.25">
      <c r="A1388" t="str">
        <f>OP[[#This Row],[CODIGO_OP]]&amp;OP[[#This Row],[Rubro]]</f>
        <v>96896025-11-NC-3603-1300-20-20305C-3603025-02</v>
      </c>
      <c r="B1388" t="str">
        <f>OP[[#This Row],[CODIGO_CRP]]&amp;OP[[#This Row],[Rubro]]</f>
        <v>14225-11-NC-3603-1300-20-20305C-3603025-02</v>
      </c>
      <c r="C1388" t="str">
        <f>OP[[#This Row],[CODIGO_CDP]]&amp;OP[[#This Row],[Rubro]]</f>
        <v>2125-11-NC-3603-1300-20-20305C-3603025-02</v>
      </c>
      <c r="D1388" t="str">
        <f>_xlfn.CONCAT(MID(OP[[#This Row],[Numero Documento]],1,10),"-",RIGHT(OP[[#This Row],[Dependencia]],2),"-",MID(OP[[#This Row],[Fuente]],1,1))</f>
        <v>96896025-11-N</v>
      </c>
      <c r="E1388" t="str">
        <f>_xlfn.CONCAT(MID(OP[[#This Row],[Compromisos]],1,10),"-",RIGHT(OP[[#This Row],[Dependencia]],2),"-",MID(OP[[#This Row],[Fuente]],1,1))</f>
        <v>14225-11-N</v>
      </c>
      <c r="F1388" t="str">
        <f>_xlfn.CONCAT(MID(OP[[#This Row],[CDP]],1,10),"-",RIGHT(OP[[#This Row],[Dependencia]],2),"-",MID(OP[[#This Row],[Fuente]],1,1))</f>
        <v>2125-11-N</v>
      </c>
      <c r="G1388" t="s">
        <v>3468</v>
      </c>
      <c r="H1388">
        <v>45749</v>
      </c>
      <c r="I1388">
        <v>45751.128229166665</v>
      </c>
      <c r="J1388" t="s">
        <v>51</v>
      </c>
      <c r="K1388" s="1">
        <v>4599511</v>
      </c>
      <c r="L1388" s="1">
        <v>24451</v>
      </c>
      <c r="M1388" s="1">
        <v>4575060</v>
      </c>
      <c r="N1388" t="s">
        <v>52</v>
      </c>
      <c r="O1388" t="s">
        <v>53</v>
      </c>
      <c r="P1388" t="s">
        <v>169</v>
      </c>
      <c r="Q1388">
        <v>52023447</v>
      </c>
      <c r="R1388" t="s">
        <v>884</v>
      </c>
      <c r="S1388" t="s">
        <v>56</v>
      </c>
      <c r="T1388" t="s">
        <v>57</v>
      </c>
      <c r="U1388" s="3" t="s">
        <v>885</v>
      </c>
      <c r="V1388" t="s">
        <v>59</v>
      </c>
      <c r="W1388">
        <v>860034313</v>
      </c>
      <c r="X1388" t="s">
        <v>97</v>
      </c>
      <c r="Y1388">
        <v>923211</v>
      </c>
      <c r="Z1388" t="s">
        <v>312</v>
      </c>
      <c r="AA1388" t="s">
        <v>62</v>
      </c>
      <c r="AB1388" t="s">
        <v>63</v>
      </c>
      <c r="AC1388" t="s">
        <v>172</v>
      </c>
      <c r="AD1388" t="s">
        <v>173</v>
      </c>
      <c r="AE1388" t="s">
        <v>66</v>
      </c>
      <c r="AF1388" s="1">
        <v>4599511</v>
      </c>
      <c r="AG1388" s="1">
        <v>0</v>
      </c>
      <c r="AH1388" s="1">
        <v>0</v>
      </c>
      <c r="AI1388" s="1">
        <v>0</v>
      </c>
      <c r="AJ1388" t="s">
        <v>67</v>
      </c>
      <c r="AM1388" t="s">
        <v>68</v>
      </c>
      <c r="AS1388">
        <v>2125</v>
      </c>
      <c r="AT1388">
        <v>2125</v>
      </c>
      <c r="AU1388">
        <v>14225</v>
      </c>
      <c r="AV1388">
        <v>0</v>
      </c>
      <c r="AX1388">
        <v>70125</v>
      </c>
      <c r="AY1388">
        <v>96896025</v>
      </c>
      <c r="AZ1388" t="s">
        <v>70</v>
      </c>
      <c r="BA1388">
        <v>45695</v>
      </c>
      <c r="BB1388" t="s">
        <v>174</v>
      </c>
      <c r="BC1388" t="s">
        <v>886</v>
      </c>
      <c r="BD1388" t="s">
        <v>858</v>
      </c>
    </row>
    <row r="1389" spans="1:56" x14ac:dyDescent="0.25">
      <c r="A1389" t="str">
        <f>OP[[#This Row],[CODIGO_OP]]&amp;OP[[#This Row],[Rubro]]</f>
        <v>96896325-11-NC-3603-1300-20-20305C-3603025-02</v>
      </c>
      <c r="B1389" t="str">
        <f>OP[[#This Row],[CODIGO_CRP]]&amp;OP[[#This Row],[Rubro]]</f>
        <v>14325-11-NC-3603-1300-20-20305C-3603025-02</v>
      </c>
      <c r="C1389" t="str">
        <f>OP[[#This Row],[CODIGO_CDP]]&amp;OP[[#This Row],[Rubro]]</f>
        <v>2125-11-NC-3603-1300-20-20305C-3603025-02</v>
      </c>
      <c r="D1389" t="str">
        <f>_xlfn.CONCAT(MID(OP[[#This Row],[Numero Documento]],1,10),"-",RIGHT(OP[[#This Row],[Dependencia]],2),"-",MID(OP[[#This Row],[Fuente]],1,1))</f>
        <v>96896325-11-N</v>
      </c>
      <c r="E1389" t="str">
        <f>_xlfn.CONCAT(MID(OP[[#This Row],[Compromisos]],1,10),"-",RIGHT(OP[[#This Row],[Dependencia]],2),"-",MID(OP[[#This Row],[Fuente]],1,1))</f>
        <v>14325-11-N</v>
      </c>
      <c r="F1389" t="str">
        <f>_xlfn.CONCAT(MID(OP[[#This Row],[CDP]],1,10),"-",RIGHT(OP[[#This Row],[Dependencia]],2),"-",MID(OP[[#This Row],[Fuente]],1,1))</f>
        <v>2125-11-N</v>
      </c>
      <c r="G1389" t="s">
        <v>3469</v>
      </c>
      <c r="H1389">
        <v>45749</v>
      </c>
      <c r="I1389">
        <v>45751.111701388887</v>
      </c>
      <c r="J1389" t="s">
        <v>51</v>
      </c>
      <c r="K1389" s="1">
        <v>4599511</v>
      </c>
      <c r="L1389" s="1">
        <v>24451</v>
      </c>
      <c r="M1389" s="1">
        <v>4575060</v>
      </c>
      <c r="N1389" t="s">
        <v>52</v>
      </c>
      <c r="O1389" t="s">
        <v>53</v>
      </c>
      <c r="P1389" t="s">
        <v>169</v>
      </c>
      <c r="Q1389">
        <v>52375951</v>
      </c>
      <c r="R1389" t="s">
        <v>888</v>
      </c>
      <c r="S1389" t="s">
        <v>56</v>
      </c>
      <c r="T1389" t="s">
        <v>57</v>
      </c>
      <c r="U1389" s="3" t="s">
        <v>889</v>
      </c>
      <c r="V1389" t="s">
        <v>59</v>
      </c>
      <c r="W1389">
        <v>890903938</v>
      </c>
      <c r="X1389" t="s">
        <v>86</v>
      </c>
      <c r="Y1389">
        <v>923211</v>
      </c>
      <c r="Z1389" t="s">
        <v>312</v>
      </c>
      <c r="AA1389" t="s">
        <v>62</v>
      </c>
      <c r="AB1389" t="s">
        <v>63</v>
      </c>
      <c r="AC1389" t="s">
        <v>172</v>
      </c>
      <c r="AD1389" t="s">
        <v>173</v>
      </c>
      <c r="AE1389" t="s">
        <v>66</v>
      </c>
      <c r="AF1389" s="1">
        <v>4599511</v>
      </c>
      <c r="AG1389" s="1">
        <v>0</v>
      </c>
      <c r="AH1389" s="1">
        <v>0</v>
      </c>
      <c r="AI1389" s="1">
        <v>0</v>
      </c>
      <c r="AJ1389" t="s">
        <v>67</v>
      </c>
      <c r="AM1389" t="s">
        <v>68</v>
      </c>
      <c r="AS1389">
        <v>2125</v>
      </c>
      <c r="AT1389">
        <v>2125</v>
      </c>
      <c r="AU1389">
        <v>14325</v>
      </c>
      <c r="AV1389">
        <v>0</v>
      </c>
      <c r="AX1389">
        <v>70225</v>
      </c>
      <c r="AY1389">
        <v>96896325</v>
      </c>
      <c r="AZ1389" t="s">
        <v>70</v>
      </c>
      <c r="BA1389">
        <v>45695</v>
      </c>
      <c r="BB1389" t="s">
        <v>174</v>
      </c>
      <c r="BC1389" t="s">
        <v>890</v>
      </c>
      <c r="BD1389" t="s">
        <v>858</v>
      </c>
    </row>
    <row r="1390" spans="1:56" x14ac:dyDescent="0.25">
      <c r="A1390" t="str">
        <f>OP[[#This Row],[CODIGO_OP]]&amp;OP[[#This Row],[Rubro]]</f>
        <v>96896625-11-NC-3603-1300-20-20305C-3603025-02</v>
      </c>
      <c r="B1390" t="str">
        <f>OP[[#This Row],[CODIGO_CRP]]&amp;OP[[#This Row],[Rubro]]</f>
        <v>14425-11-NC-3603-1300-20-20305C-3603025-02</v>
      </c>
      <c r="C1390" t="str">
        <f>OP[[#This Row],[CODIGO_CDP]]&amp;OP[[#This Row],[Rubro]]</f>
        <v>2125-11-NC-3603-1300-20-20305C-3603025-02</v>
      </c>
      <c r="D1390" t="str">
        <f>_xlfn.CONCAT(MID(OP[[#This Row],[Numero Documento]],1,10),"-",RIGHT(OP[[#This Row],[Dependencia]],2),"-",MID(OP[[#This Row],[Fuente]],1,1))</f>
        <v>96896625-11-N</v>
      </c>
      <c r="E1390" t="str">
        <f>_xlfn.CONCAT(MID(OP[[#This Row],[Compromisos]],1,10),"-",RIGHT(OP[[#This Row],[Dependencia]],2),"-",MID(OP[[#This Row],[Fuente]],1,1))</f>
        <v>14425-11-N</v>
      </c>
      <c r="F1390" t="str">
        <f>_xlfn.CONCAT(MID(OP[[#This Row],[CDP]],1,10),"-",RIGHT(OP[[#This Row],[Dependencia]],2),"-",MID(OP[[#This Row],[Fuente]],1,1))</f>
        <v>2125-11-N</v>
      </c>
      <c r="G1390" t="s">
        <v>3470</v>
      </c>
      <c r="H1390">
        <v>45749</v>
      </c>
      <c r="I1390">
        <v>45751.111712962964</v>
      </c>
      <c r="J1390" t="s">
        <v>51</v>
      </c>
      <c r="K1390" s="1">
        <v>4599511</v>
      </c>
      <c r="L1390" s="1">
        <v>24451</v>
      </c>
      <c r="M1390" s="1">
        <v>4575060</v>
      </c>
      <c r="N1390" t="s">
        <v>52</v>
      </c>
      <c r="O1390" t="s">
        <v>53</v>
      </c>
      <c r="P1390" t="s">
        <v>169</v>
      </c>
      <c r="Q1390">
        <v>53021282</v>
      </c>
      <c r="R1390" t="s">
        <v>892</v>
      </c>
      <c r="S1390" t="s">
        <v>56</v>
      </c>
      <c r="T1390" t="s">
        <v>57</v>
      </c>
      <c r="U1390" s="3" t="s">
        <v>893</v>
      </c>
      <c r="V1390" t="s">
        <v>59</v>
      </c>
      <c r="W1390">
        <v>890903938</v>
      </c>
      <c r="X1390" t="s">
        <v>86</v>
      </c>
      <c r="Y1390">
        <v>923211</v>
      </c>
      <c r="Z1390" t="s">
        <v>312</v>
      </c>
      <c r="AA1390" t="s">
        <v>62</v>
      </c>
      <c r="AB1390" t="s">
        <v>63</v>
      </c>
      <c r="AC1390" t="s">
        <v>172</v>
      </c>
      <c r="AD1390" t="s">
        <v>173</v>
      </c>
      <c r="AE1390" t="s">
        <v>66</v>
      </c>
      <c r="AF1390" s="1">
        <v>4599511</v>
      </c>
      <c r="AG1390" s="1">
        <v>0</v>
      </c>
      <c r="AH1390" s="1">
        <v>0</v>
      </c>
      <c r="AI1390" s="1">
        <v>0</v>
      </c>
      <c r="AJ1390" t="s">
        <v>67</v>
      </c>
      <c r="AM1390" t="s">
        <v>68</v>
      </c>
      <c r="AS1390">
        <v>2125</v>
      </c>
      <c r="AT1390">
        <v>2125</v>
      </c>
      <c r="AU1390">
        <v>14425</v>
      </c>
      <c r="AV1390">
        <v>0</v>
      </c>
      <c r="AX1390">
        <v>70325</v>
      </c>
      <c r="AY1390">
        <v>96896625</v>
      </c>
      <c r="AZ1390" t="s">
        <v>70</v>
      </c>
      <c r="BA1390">
        <v>45695</v>
      </c>
      <c r="BB1390" t="s">
        <v>174</v>
      </c>
      <c r="BC1390" t="s">
        <v>894</v>
      </c>
      <c r="BD1390" t="s">
        <v>858</v>
      </c>
    </row>
    <row r="1391" spans="1:56" x14ac:dyDescent="0.25">
      <c r="A1391" t="str">
        <f>OP[[#This Row],[CODIGO_OP]]&amp;OP[[#This Row],[Rubro]]</f>
        <v>96896925-11-NC-3603-1300-20-20305C-3603025-02</v>
      </c>
      <c r="B1391" t="str">
        <f>OP[[#This Row],[CODIGO_CRP]]&amp;OP[[#This Row],[Rubro]]</f>
        <v>14525-11-NC-3603-1300-20-20305C-3603025-02</v>
      </c>
      <c r="C1391" t="str">
        <f>OP[[#This Row],[CODIGO_CDP]]&amp;OP[[#This Row],[Rubro]]</f>
        <v>2125-11-NC-3603-1300-20-20305C-3603025-02</v>
      </c>
      <c r="D1391" t="str">
        <f>_xlfn.CONCAT(MID(OP[[#This Row],[Numero Documento]],1,10),"-",RIGHT(OP[[#This Row],[Dependencia]],2),"-",MID(OP[[#This Row],[Fuente]],1,1))</f>
        <v>96896925-11-N</v>
      </c>
      <c r="E1391" t="str">
        <f>_xlfn.CONCAT(MID(OP[[#This Row],[Compromisos]],1,10),"-",RIGHT(OP[[#This Row],[Dependencia]],2),"-",MID(OP[[#This Row],[Fuente]],1,1))</f>
        <v>14525-11-N</v>
      </c>
      <c r="F1391" t="str">
        <f>_xlfn.CONCAT(MID(OP[[#This Row],[CDP]],1,10),"-",RIGHT(OP[[#This Row],[Dependencia]],2),"-",MID(OP[[#This Row],[Fuente]],1,1))</f>
        <v>2125-11-N</v>
      </c>
      <c r="G1391" t="s">
        <v>3471</v>
      </c>
      <c r="H1391">
        <v>45749</v>
      </c>
      <c r="I1391">
        <v>45751.127986111111</v>
      </c>
      <c r="J1391" t="s">
        <v>51</v>
      </c>
      <c r="K1391" s="1">
        <v>4599511</v>
      </c>
      <c r="L1391" s="1">
        <v>24451</v>
      </c>
      <c r="M1391" s="1">
        <v>4575060</v>
      </c>
      <c r="N1391" t="s">
        <v>52</v>
      </c>
      <c r="O1391" t="s">
        <v>53</v>
      </c>
      <c r="P1391" t="s">
        <v>169</v>
      </c>
      <c r="Q1391">
        <v>53089812</v>
      </c>
      <c r="R1391" t="s">
        <v>896</v>
      </c>
      <c r="S1391" t="s">
        <v>56</v>
      </c>
      <c r="T1391" t="s">
        <v>57</v>
      </c>
      <c r="U1391" s="3" t="s">
        <v>897</v>
      </c>
      <c r="V1391" t="s">
        <v>59</v>
      </c>
      <c r="W1391">
        <v>860034313</v>
      </c>
      <c r="X1391" t="s">
        <v>97</v>
      </c>
      <c r="Y1391">
        <v>923211</v>
      </c>
      <c r="Z1391" t="s">
        <v>312</v>
      </c>
      <c r="AA1391" t="s">
        <v>62</v>
      </c>
      <c r="AB1391" t="s">
        <v>63</v>
      </c>
      <c r="AC1391" t="s">
        <v>172</v>
      </c>
      <c r="AD1391" t="s">
        <v>173</v>
      </c>
      <c r="AE1391" t="s">
        <v>66</v>
      </c>
      <c r="AF1391" s="1">
        <v>4599511</v>
      </c>
      <c r="AG1391" s="1">
        <v>0</v>
      </c>
      <c r="AH1391" s="1">
        <v>0</v>
      </c>
      <c r="AI1391" s="1">
        <v>0</v>
      </c>
      <c r="AJ1391" t="s">
        <v>67</v>
      </c>
      <c r="AM1391" t="s">
        <v>68</v>
      </c>
      <c r="AS1391">
        <v>2125</v>
      </c>
      <c r="AT1391">
        <v>2125</v>
      </c>
      <c r="AU1391">
        <v>14525</v>
      </c>
      <c r="AV1391">
        <v>0</v>
      </c>
      <c r="AX1391">
        <v>70425</v>
      </c>
      <c r="AY1391">
        <v>96896925</v>
      </c>
      <c r="AZ1391" t="s">
        <v>70</v>
      </c>
      <c r="BA1391">
        <v>45695</v>
      </c>
      <c r="BB1391" t="s">
        <v>174</v>
      </c>
      <c r="BC1391" t="s">
        <v>898</v>
      </c>
      <c r="BD1391" t="s">
        <v>858</v>
      </c>
    </row>
    <row r="1392" spans="1:56" x14ac:dyDescent="0.25">
      <c r="A1392" t="str">
        <f>OP[[#This Row],[CODIGO_OP]]&amp;OP[[#This Row],[Rubro]]</f>
        <v>96897225-11-NC-3603-1300-20-20305C-3603025-02</v>
      </c>
      <c r="B1392" t="str">
        <f>OP[[#This Row],[CODIGO_CRP]]&amp;OP[[#This Row],[Rubro]]</f>
        <v>14625-11-NC-3603-1300-20-20305C-3603025-02</v>
      </c>
      <c r="C1392" t="str">
        <f>OP[[#This Row],[CODIGO_CDP]]&amp;OP[[#This Row],[Rubro]]</f>
        <v>2125-11-NC-3603-1300-20-20305C-3603025-02</v>
      </c>
      <c r="D1392" t="str">
        <f>_xlfn.CONCAT(MID(OP[[#This Row],[Numero Documento]],1,10),"-",RIGHT(OP[[#This Row],[Dependencia]],2),"-",MID(OP[[#This Row],[Fuente]],1,1))</f>
        <v>96897225-11-N</v>
      </c>
      <c r="E1392" t="str">
        <f>_xlfn.CONCAT(MID(OP[[#This Row],[Compromisos]],1,10),"-",RIGHT(OP[[#This Row],[Dependencia]],2),"-",MID(OP[[#This Row],[Fuente]],1,1))</f>
        <v>14625-11-N</v>
      </c>
      <c r="F1392" t="str">
        <f>_xlfn.CONCAT(MID(OP[[#This Row],[CDP]],1,10),"-",RIGHT(OP[[#This Row],[Dependencia]],2),"-",MID(OP[[#This Row],[Fuente]],1,1))</f>
        <v>2125-11-N</v>
      </c>
      <c r="G1392" t="s">
        <v>3472</v>
      </c>
      <c r="H1392">
        <v>45749</v>
      </c>
      <c r="I1392">
        <v>45751.128460648149</v>
      </c>
      <c r="J1392" t="s">
        <v>51</v>
      </c>
      <c r="K1392" s="1">
        <v>4599511</v>
      </c>
      <c r="L1392" s="1">
        <v>26325</v>
      </c>
      <c r="M1392" s="1">
        <v>4573186</v>
      </c>
      <c r="N1392" t="s">
        <v>52</v>
      </c>
      <c r="O1392" t="s">
        <v>53</v>
      </c>
      <c r="P1392" t="s">
        <v>169</v>
      </c>
      <c r="Q1392">
        <v>53931238</v>
      </c>
      <c r="R1392" t="s">
        <v>900</v>
      </c>
      <c r="S1392" t="s">
        <v>56</v>
      </c>
      <c r="T1392" t="s">
        <v>57</v>
      </c>
      <c r="U1392" s="3" t="s">
        <v>901</v>
      </c>
      <c r="V1392" t="s">
        <v>59</v>
      </c>
      <c r="W1392">
        <v>860034313</v>
      </c>
      <c r="X1392" t="s">
        <v>97</v>
      </c>
      <c r="Y1392">
        <v>923211</v>
      </c>
      <c r="Z1392" t="s">
        <v>312</v>
      </c>
      <c r="AA1392" t="s">
        <v>62</v>
      </c>
      <c r="AB1392" t="s">
        <v>63</v>
      </c>
      <c r="AC1392" t="s">
        <v>172</v>
      </c>
      <c r="AD1392" t="s">
        <v>173</v>
      </c>
      <c r="AE1392" t="s">
        <v>66</v>
      </c>
      <c r="AF1392" s="1">
        <v>4599511</v>
      </c>
      <c r="AG1392" s="1">
        <v>0</v>
      </c>
      <c r="AH1392" s="1">
        <v>0</v>
      </c>
      <c r="AI1392" s="1">
        <v>0</v>
      </c>
      <c r="AJ1392" t="s">
        <v>67</v>
      </c>
      <c r="AM1392" t="s">
        <v>68</v>
      </c>
      <c r="AS1392">
        <v>2125</v>
      </c>
      <c r="AT1392">
        <v>2125</v>
      </c>
      <c r="AU1392">
        <v>14625</v>
      </c>
      <c r="AV1392">
        <v>0</v>
      </c>
      <c r="AX1392">
        <v>70525</v>
      </c>
      <c r="AY1392">
        <v>96897225</v>
      </c>
      <c r="AZ1392" t="s">
        <v>70</v>
      </c>
      <c r="BA1392">
        <v>45695</v>
      </c>
      <c r="BB1392" t="s">
        <v>174</v>
      </c>
      <c r="BC1392" t="s">
        <v>902</v>
      </c>
      <c r="BD1392" t="s">
        <v>858</v>
      </c>
    </row>
    <row r="1393" spans="1:56" x14ac:dyDescent="0.25">
      <c r="A1393" t="str">
        <f>OP[[#This Row],[CODIGO_OP]]&amp;OP[[#This Row],[Rubro]]</f>
        <v>96897325-11-NC-3603-1300-20-20305C-3603025-02</v>
      </c>
      <c r="B1393" t="str">
        <f>OP[[#This Row],[CODIGO_CRP]]&amp;OP[[#This Row],[Rubro]]</f>
        <v>14725-11-NC-3603-1300-20-20305C-3603025-02</v>
      </c>
      <c r="C1393" t="str">
        <f>OP[[#This Row],[CODIGO_CDP]]&amp;OP[[#This Row],[Rubro]]</f>
        <v>2125-11-NC-3603-1300-20-20305C-3603025-02</v>
      </c>
      <c r="D1393" t="str">
        <f>_xlfn.CONCAT(MID(OP[[#This Row],[Numero Documento]],1,10),"-",RIGHT(OP[[#This Row],[Dependencia]],2),"-",MID(OP[[#This Row],[Fuente]],1,1))</f>
        <v>96897325-11-N</v>
      </c>
      <c r="E1393" t="str">
        <f>_xlfn.CONCAT(MID(OP[[#This Row],[Compromisos]],1,10),"-",RIGHT(OP[[#This Row],[Dependencia]],2),"-",MID(OP[[#This Row],[Fuente]],1,1))</f>
        <v>14725-11-N</v>
      </c>
      <c r="F1393" t="str">
        <f>_xlfn.CONCAT(MID(OP[[#This Row],[CDP]],1,10),"-",RIGHT(OP[[#This Row],[Dependencia]],2),"-",MID(OP[[#This Row],[Fuente]],1,1))</f>
        <v>2125-11-N</v>
      </c>
      <c r="G1393" t="s">
        <v>3473</v>
      </c>
      <c r="H1393">
        <v>45749</v>
      </c>
      <c r="I1393">
        <v>45751.127997685187</v>
      </c>
      <c r="J1393" t="s">
        <v>51</v>
      </c>
      <c r="K1393" s="1">
        <v>4599511</v>
      </c>
      <c r="L1393" s="1">
        <v>24451</v>
      </c>
      <c r="M1393" s="1">
        <v>4575060</v>
      </c>
      <c r="N1393" t="s">
        <v>52</v>
      </c>
      <c r="O1393" t="s">
        <v>53</v>
      </c>
      <c r="P1393" t="s">
        <v>169</v>
      </c>
      <c r="Q1393">
        <v>79469155</v>
      </c>
      <c r="R1393" t="s">
        <v>904</v>
      </c>
      <c r="S1393" t="s">
        <v>56</v>
      </c>
      <c r="T1393" t="s">
        <v>57</v>
      </c>
      <c r="U1393" s="3" t="s">
        <v>905</v>
      </c>
      <c r="V1393" t="s">
        <v>59</v>
      </c>
      <c r="W1393">
        <v>860034313</v>
      </c>
      <c r="X1393" t="s">
        <v>97</v>
      </c>
      <c r="Y1393">
        <v>923211</v>
      </c>
      <c r="Z1393" t="s">
        <v>312</v>
      </c>
      <c r="AA1393" t="s">
        <v>62</v>
      </c>
      <c r="AB1393" t="s">
        <v>63</v>
      </c>
      <c r="AC1393" t="s">
        <v>172</v>
      </c>
      <c r="AD1393" t="s">
        <v>173</v>
      </c>
      <c r="AE1393" t="s">
        <v>66</v>
      </c>
      <c r="AF1393" s="1">
        <v>4599511</v>
      </c>
      <c r="AG1393" s="1">
        <v>0</v>
      </c>
      <c r="AH1393" s="1">
        <v>0</v>
      </c>
      <c r="AI1393" s="1">
        <v>0</v>
      </c>
      <c r="AJ1393" t="s">
        <v>67</v>
      </c>
      <c r="AM1393" t="s">
        <v>68</v>
      </c>
      <c r="AS1393">
        <v>2125</v>
      </c>
      <c r="AT1393">
        <v>2125</v>
      </c>
      <c r="AU1393">
        <v>14725</v>
      </c>
      <c r="AV1393">
        <v>0</v>
      </c>
      <c r="AX1393">
        <v>70625</v>
      </c>
      <c r="AY1393">
        <v>96897325</v>
      </c>
      <c r="AZ1393" t="s">
        <v>70</v>
      </c>
      <c r="BA1393">
        <v>45695</v>
      </c>
      <c r="BB1393" t="s">
        <v>174</v>
      </c>
      <c r="BC1393" t="s">
        <v>906</v>
      </c>
      <c r="BD1393" t="s">
        <v>858</v>
      </c>
    </row>
    <row r="1394" spans="1:56" x14ac:dyDescent="0.25">
      <c r="A1394" t="str">
        <f>OP[[#This Row],[CODIGO_OP]]&amp;OP[[#This Row],[Rubro]]</f>
        <v>96897525-11-NC-3603-1300-20-20305C-3603025-02</v>
      </c>
      <c r="B1394" t="str">
        <f>OP[[#This Row],[CODIGO_CRP]]&amp;OP[[#This Row],[Rubro]]</f>
        <v>14825-11-NC-3603-1300-20-20305C-3603025-02</v>
      </c>
      <c r="C1394" t="str">
        <f>OP[[#This Row],[CODIGO_CDP]]&amp;OP[[#This Row],[Rubro]]</f>
        <v>2125-11-NC-3603-1300-20-20305C-3603025-02</v>
      </c>
      <c r="D1394" t="str">
        <f>_xlfn.CONCAT(MID(OP[[#This Row],[Numero Documento]],1,10),"-",RIGHT(OP[[#This Row],[Dependencia]],2),"-",MID(OP[[#This Row],[Fuente]],1,1))</f>
        <v>96897525-11-N</v>
      </c>
      <c r="E1394" t="str">
        <f>_xlfn.CONCAT(MID(OP[[#This Row],[Compromisos]],1,10),"-",RIGHT(OP[[#This Row],[Dependencia]],2),"-",MID(OP[[#This Row],[Fuente]],1,1))</f>
        <v>14825-11-N</v>
      </c>
      <c r="F1394" t="str">
        <f>_xlfn.CONCAT(MID(OP[[#This Row],[CDP]],1,10),"-",RIGHT(OP[[#This Row],[Dependencia]],2),"-",MID(OP[[#This Row],[Fuente]],1,1))</f>
        <v>2125-11-N</v>
      </c>
      <c r="G1394" t="s">
        <v>3474</v>
      </c>
      <c r="H1394">
        <v>45749</v>
      </c>
      <c r="I1394">
        <v>45751.107847222222</v>
      </c>
      <c r="J1394" t="s">
        <v>51</v>
      </c>
      <c r="K1394" s="1">
        <v>4599511</v>
      </c>
      <c r="L1394" s="1">
        <v>24451</v>
      </c>
      <c r="M1394" s="1">
        <v>4575060</v>
      </c>
      <c r="N1394" t="s">
        <v>52</v>
      </c>
      <c r="O1394" t="s">
        <v>53</v>
      </c>
      <c r="P1394" t="s">
        <v>169</v>
      </c>
      <c r="Q1394">
        <v>1032373822</v>
      </c>
      <c r="R1394" t="s">
        <v>908</v>
      </c>
      <c r="S1394" t="s">
        <v>56</v>
      </c>
      <c r="T1394" t="s">
        <v>57</v>
      </c>
      <c r="U1394" s="3" t="s">
        <v>909</v>
      </c>
      <c r="V1394" t="s">
        <v>59</v>
      </c>
      <c r="W1394">
        <v>860002964</v>
      </c>
      <c r="X1394" t="s">
        <v>242</v>
      </c>
      <c r="Y1394">
        <v>923211</v>
      </c>
      <c r="Z1394" t="s">
        <v>312</v>
      </c>
      <c r="AA1394" t="s">
        <v>62</v>
      </c>
      <c r="AB1394" t="s">
        <v>63</v>
      </c>
      <c r="AC1394" t="s">
        <v>172</v>
      </c>
      <c r="AD1394" t="s">
        <v>173</v>
      </c>
      <c r="AE1394" t="s">
        <v>66</v>
      </c>
      <c r="AF1394" s="1">
        <v>4599511</v>
      </c>
      <c r="AG1394" s="1">
        <v>0</v>
      </c>
      <c r="AH1394" s="1">
        <v>0</v>
      </c>
      <c r="AI1394" s="1">
        <v>0</v>
      </c>
      <c r="AJ1394" t="s">
        <v>67</v>
      </c>
      <c r="AM1394" t="s">
        <v>68</v>
      </c>
      <c r="AS1394">
        <v>2125</v>
      </c>
      <c r="AT1394">
        <v>2125</v>
      </c>
      <c r="AU1394">
        <v>14825</v>
      </c>
      <c r="AV1394">
        <v>0</v>
      </c>
      <c r="AX1394">
        <v>70725</v>
      </c>
      <c r="AY1394">
        <v>96897525</v>
      </c>
      <c r="AZ1394" t="s">
        <v>70</v>
      </c>
      <c r="BA1394">
        <v>45695</v>
      </c>
      <c r="BB1394" t="s">
        <v>174</v>
      </c>
      <c r="BC1394" t="s">
        <v>910</v>
      </c>
      <c r="BD1394" t="s">
        <v>858</v>
      </c>
    </row>
    <row r="1395" spans="1:56" x14ac:dyDescent="0.25">
      <c r="A1395" t="str">
        <f>OP[[#This Row],[CODIGO_OP]]&amp;OP[[#This Row],[Rubro]]</f>
        <v>96897825-11-NC-3603-1300-20-20305C-3603025-02</v>
      </c>
      <c r="B1395" t="str">
        <f>OP[[#This Row],[CODIGO_CRP]]&amp;OP[[#This Row],[Rubro]]</f>
        <v>14925-11-NC-3603-1300-20-20305C-3603025-02</v>
      </c>
      <c r="C1395" t="str">
        <f>OP[[#This Row],[CODIGO_CDP]]&amp;OP[[#This Row],[Rubro]]</f>
        <v>2125-11-NC-3603-1300-20-20305C-3603025-02</v>
      </c>
      <c r="D1395" t="str">
        <f>_xlfn.CONCAT(MID(OP[[#This Row],[Numero Documento]],1,10),"-",RIGHT(OP[[#This Row],[Dependencia]],2),"-",MID(OP[[#This Row],[Fuente]],1,1))</f>
        <v>96897825-11-N</v>
      </c>
      <c r="E1395" t="str">
        <f>_xlfn.CONCAT(MID(OP[[#This Row],[Compromisos]],1,10),"-",RIGHT(OP[[#This Row],[Dependencia]],2),"-",MID(OP[[#This Row],[Fuente]],1,1))</f>
        <v>14925-11-N</v>
      </c>
      <c r="F1395" t="str">
        <f>_xlfn.CONCAT(MID(OP[[#This Row],[CDP]],1,10),"-",RIGHT(OP[[#This Row],[Dependencia]],2),"-",MID(OP[[#This Row],[Fuente]],1,1))</f>
        <v>2125-11-N</v>
      </c>
      <c r="G1395" t="s">
        <v>3475</v>
      </c>
      <c r="H1395">
        <v>45749</v>
      </c>
      <c r="I1395">
        <v>45751.128229166665</v>
      </c>
      <c r="J1395" t="s">
        <v>51</v>
      </c>
      <c r="K1395" s="1">
        <v>4599511</v>
      </c>
      <c r="L1395" s="1">
        <v>24451</v>
      </c>
      <c r="M1395" s="1">
        <v>4575060</v>
      </c>
      <c r="N1395" t="s">
        <v>52</v>
      </c>
      <c r="O1395" t="s">
        <v>53</v>
      </c>
      <c r="P1395" t="s">
        <v>169</v>
      </c>
      <c r="Q1395">
        <v>1032377506</v>
      </c>
      <c r="R1395" t="s">
        <v>912</v>
      </c>
      <c r="S1395" t="s">
        <v>56</v>
      </c>
      <c r="T1395" t="s">
        <v>57</v>
      </c>
      <c r="U1395" s="3" t="s">
        <v>913</v>
      </c>
      <c r="V1395" t="s">
        <v>59</v>
      </c>
      <c r="W1395">
        <v>860034313</v>
      </c>
      <c r="X1395" t="s">
        <v>97</v>
      </c>
      <c r="Y1395">
        <v>923211</v>
      </c>
      <c r="Z1395" t="s">
        <v>312</v>
      </c>
      <c r="AA1395" t="s">
        <v>62</v>
      </c>
      <c r="AB1395" t="s">
        <v>63</v>
      </c>
      <c r="AC1395" t="s">
        <v>172</v>
      </c>
      <c r="AD1395" t="s">
        <v>173</v>
      </c>
      <c r="AE1395" t="s">
        <v>66</v>
      </c>
      <c r="AF1395" s="1">
        <v>4599511</v>
      </c>
      <c r="AG1395" s="1">
        <v>0</v>
      </c>
      <c r="AH1395" s="1">
        <v>0</v>
      </c>
      <c r="AI1395" s="1">
        <v>0</v>
      </c>
      <c r="AJ1395" t="s">
        <v>67</v>
      </c>
      <c r="AM1395" t="s">
        <v>68</v>
      </c>
      <c r="AS1395">
        <v>2125</v>
      </c>
      <c r="AT1395">
        <v>2125</v>
      </c>
      <c r="AU1395">
        <v>14925</v>
      </c>
      <c r="AV1395">
        <v>0</v>
      </c>
      <c r="AX1395">
        <v>70825</v>
      </c>
      <c r="AY1395">
        <v>96897825</v>
      </c>
      <c r="AZ1395" t="s">
        <v>70</v>
      </c>
      <c r="BA1395">
        <v>45695</v>
      </c>
      <c r="BB1395" t="s">
        <v>174</v>
      </c>
      <c r="BC1395" t="s">
        <v>914</v>
      </c>
      <c r="BD1395" t="s">
        <v>858</v>
      </c>
    </row>
    <row r="1396" spans="1:56" x14ac:dyDescent="0.25">
      <c r="A1396" t="str">
        <f>OP[[#This Row],[CODIGO_OP]]&amp;OP[[#This Row],[Rubro]]</f>
        <v>96898025-11-NC-3603-1300-20-20305C-3603025-02</v>
      </c>
      <c r="B1396" t="str">
        <f>OP[[#This Row],[CODIGO_CRP]]&amp;OP[[#This Row],[Rubro]]</f>
        <v>15025-11-NC-3603-1300-20-20305C-3603025-02</v>
      </c>
      <c r="C1396" t="str">
        <f>OP[[#This Row],[CODIGO_CDP]]&amp;OP[[#This Row],[Rubro]]</f>
        <v>2125-11-NC-3603-1300-20-20305C-3603025-02</v>
      </c>
      <c r="D1396" t="str">
        <f>_xlfn.CONCAT(MID(OP[[#This Row],[Numero Documento]],1,10),"-",RIGHT(OP[[#This Row],[Dependencia]],2),"-",MID(OP[[#This Row],[Fuente]],1,1))</f>
        <v>96898025-11-N</v>
      </c>
      <c r="E1396" t="str">
        <f>_xlfn.CONCAT(MID(OP[[#This Row],[Compromisos]],1,10),"-",RIGHT(OP[[#This Row],[Dependencia]],2),"-",MID(OP[[#This Row],[Fuente]],1,1))</f>
        <v>15025-11-N</v>
      </c>
      <c r="F1396" t="str">
        <f>_xlfn.CONCAT(MID(OP[[#This Row],[CDP]],1,10),"-",RIGHT(OP[[#This Row],[Dependencia]],2),"-",MID(OP[[#This Row],[Fuente]],1,1))</f>
        <v>2125-11-N</v>
      </c>
      <c r="G1396" t="s">
        <v>3476</v>
      </c>
      <c r="H1396">
        <v>45749</v>
      </c>
      <c r="I1396">
        <v>45751.125393518516</v>
      </c>
      <c r="J1396" t="s">
        <v>51</v>
      </c>
      <c r="K1396" s="1">
        <v>4599511</v>
      </c>
      <c r="L1396" s="1">
        <v>24451</v>
      </c>
      <c r="M1396" s="1">
        <v>4575060</v>
      </c>
      <c r="N1396" t="s">
        <v>52</v>
      </c>
      <c r="O1396" t="s">
        <v>53</v>
      </c>
      <c r="P1396" t="s">
        <v>169</v>
      </c>
      <c r="Q1396">
        <v>52714850</v>
      </c>
      <c r="R1396" t="s">
        <v>916</v>
      </c>
      <c r="S1396" t="s">
        <v>56</v>
      </c>
      <c r="T1396" t="s">
        <v>57</v>
      </c>
      <c r="U1396" s="3" t="s">
        <v>917</v>
      </c>
      <c r="V1396" t="s">
        <v>59</v>
      </c>
      <c r="W1396">
        <v>860035827</v>
      </c>
      <c r="X1396" t="s">
        <v>378</v>
      </c>
      <c r="Y1396">
        <v>923211</v>
      </c>
      <c r="Z1396" t="s">
        <v>312</v>
      </c>
      <c r="AA1396" t="s">
        <v>62</v>
      </c>
      <c r="AB1396" t="s">
        <v>63</v>
      </c>
      <c r="AC1396" t="s">
        <v>172</v>
      </c>
      <c r="AD1396" t="s">
        <v>173</v>
      </c>
      <c r="AE1396" t="s">
        <v>66</v>
      </c>
      <c r="AF1396" s="1">
        <v>4599511</v>
      </c>
      <c r="AG1396" s="1">
        <v>0</v>
      </c>
      <c r="AH1396" s="1">
        <v>0</v>
      </c>
      <c r="AI1396" s="1">
        <v>0</v>
      </c>
      <c r="AJ1396" t="s">
        <v>67</v>
      </c>
      <c r="AM1396" t="s">
        <v>68</v>
      </c>
      <c r="AS1396">
        <v>2125</v>
      </c>
      <c r="AT1396">
        <v>2125</v>
      </c>
      <c r="AU1396">
        <v>15025</v>
      </c>
      <c r="AV1396">
        <v>0</v>
      </c>
      <c r="AX1396">
        <v>70925</v>
      </c>
      <c r="AY1396">
        <v>96898025</v>
      </c>
      <c r="AZ1396" t="s">
        <v>70</v>
      </c>
      <c r="BA1396">
        <v>45695</v>
      </c>
      <c r="BB1396" t="s">
        <v>174</v>
      </c>
      <c r="BC1396" t="s">
        <v>918</v>
      </c>
      <c r="BD1396" t="s">
        <v>858</v>
      </c>
    </row>
    <row r="1397" spans="1:56" x14ac:dyDescent="0.25">
      <c r="A1397" t="str">
        <f>OP[[#This Row],[CODIGO_OP]]&amp;OP[[#This Row],[Rubro]]</f>
        <v>96898325-11-NC-3603-1300-20-20305C-3603025-02</v>
      </c>
      <c r="B1397" t="str">
        <f>OP[[#This Row],[CODIGO_CRP]]&amp;OP[[#This Row],[Rubro]]</f>
        <v>15125-11-NC-3603-1300-20-20305C-3603025-02</v>
      </c>
      <c r="C1397" t="str">
        <f>OP[[#This Row],[CODIGO_CDP]]&amp;OP[[#This Row],[Rubro]]</f>
        <v>2125-11-NC-3603-1300-20-20305C-3603025-02</v>
      </c>
      <c r="D1397" t="str">
        <f>_xlfn.CONCAT(MID(OP[[#This Row],[Numero Documento]],1,10),"-",RIGHT(OP[[#This Row],[Dependencia]],2),"-",MID(OP[[#This Row],[Fuente]],1,1))</f>
        <v>96898325-11-N</v>
      </c>
      <c r="E1397" t="str">
        <f>_xlfn.CONCAT(MID(OP[[#This Row],[Compromisos]],1,10),"-",RIGHT(OP[[#This Row],[Dependencia]],2),"-",MID(OP[[#This Row],[Fuente]],1,1))</f>
        <v>15125-11-N</v>
      </c>
      <c r="F1397" t="str">
        <f>_xlfn.CONCAT(MID(OP[[#This Row],[CDP]],1,10),"-",RIGHT(OP[[#This Row],[Dependencia]],2),"-",MID(OP[[#This Row],[Fuente]],1,1))</f>
        <v>2125-11-N</v>
      </c>
      <c r="G1397" t="s">
        <v>3477</v>
      </c>
      <c r="H1397">
        <v>45749</v>
      </c>
      <c r="I1397">
        <v>45751.128287037034</v>
      </c>
      <c r="J1397" t="s">
        <v>51</v>
      </c>
      <c r="K1397" s="1">
        <v>4599511</v>
      </c>
      <c r="L1397" s="1">
        <v>28439</v>
      </c>
      <c r="M1397" s="1">
        <v>4571072</v>
      </c>
      <c r="N1397" t="s">
        <v>52</v>
      </c>
      <c r="O1397" t="s">
        <v>53</v>
      </c>
      <c r="P1397" t="s">
        <v>169</v>
      </c>
      <c r="Q1397">
        <v>1010215433</v>
      </c>
      <c r="R1397" t="s">
        <v>920</v>
      </c>
      <c r="S1397" t="s">
        <v>56</v>
      </c>
      <c r="T1397" t="s">
        <v>57</v>
      </c>
      <c r="U1397" s="3" t="s">
        <v>921</v>
      </c>
      <c r="V1397" t="s">
        <v>59</v>
      </c>
      <c r="W1397">
        <v>860034313</v>
      </c>
      <c r="X1397" t="s">
        <v>97</v>
      </c>
      <c r="Y1397">
        <v>923211</v>
      </c>
      <c r="Z1397" t="s">
        <v>312</v>
      </c>
      <c r="AA1397" t="s">
        <v>62</v>
      </c>
      <c r="AB1397" t="s">
        <v>63</v>
      </c>
      <c r="AC1397" t="s">
        <v>172</v>
      </c>
      <c r="AD1397" t="s">
        <v>173</v>
      </c>
      <c r="AE1397" t="s">
        <v>66</v>
      </c>
      <c r="AF1397" s="1">
        <v>4599511</v>
      </c>
      <c r="AG1397" s="1">
        <v>0</v>
      </c>
      <c r="AH1397" s="1">
        <v>0</v>
      </c>
      <c r="AI1397" s="1">
        <v>0</v>
      </c>
      <c r="AJ1397" t="s">
        <v>67</v>
      </c>
      <c r="AM1397" t="s">
        <v>68</v>
      </c>
      <c r="AS1397">
        <v>2125</v>
      </c>
      <c r="AT1397">
        <v>2125</v>
      </c>
      <c r="AU1397">
        <v>15125</v>
      </c>
      <c r="AV1397">
        <v>0</v>
      </c>
      <c r="AX1397">
        <v>71025</v>
      </c>
      <c r="AY1397">
        <v>96898325</v>
      </c>
      <c r="AZ1397" t="s">
        <v>70</v>
      </c>
      <c r="BA1397">
        <v>45695</v>
      </c>
      <c r="BB1397" t="s">
        <v>174</v>
      </c>
      <c r="BC1397" t="s">
        <v>922</v>
      </c>
      <c r="BD1397" t="s">
        <v>858</v>
      </c>
    </row>
    <row r="1398" spans="1:56" x14ac:dyDescent="0.25">
      <c r="A1398" t="str">
        <f>OP[[#This Row],[CODIGO_OP]]&amp;OP[[#This Row],[Rubro]]</f>
        <v>96898525-11-NC-3603-1300-20-20305C-3603025-02</v>
      </c>
      <c r="B1398" t="str">
        <f>OP[[#This Row],[CODIGO_CRP]]&amp;OP[[#This Row],[Rubro]]</f>
        <v>15225-11-NC-3603-1300-20-20305C-3603025-02</v>
      </c>
      <c r="C1398" t="str">
        <f>OP[[#This Row],[CODIGO_CDP]]&amp;OP[[#This Row],[Rubro]]</f>
        <v>2125-11-NC-3603-1300-20-20305C-3603025-02</v>
      </c>
      <c r="D1398" t="str">
        <f>_xlfn.CONCAT(MID(OP[[#This Row],[Numero Documento]],1,10),"-",RIGHT(OP[[#This Row],[Dependencia]],2),"-",MID(OP[[#This Row],[Fuente]],1,1))</f>
        <v>96898525-11-N</v>
      </c>
      <c r="E1398" t="str">
        <f>_xlfn.CONCAT(MID(OP[[#This Row],[Compromisos]],1,10),"-",RIGHT(OP[[#This Row],[Dependencia]],2),"-",MID(OP[[#This Row],[Fuente]],1,1))</f>
        <v>15225-11-N</v>
      </c>
      <c r="F1398" t="str">
        <f>_xlfn.CONCAT(MID(OP[[#This Row],[CDP]],1,10),"-",RIGHT(OP[[#This Row],[Dependencia]],2),"-",MID(OP[[#This Row],[Fuente]],1,1))</f>
        <v>2125-11-N</v>
      </c>
      <c r="G1398" t="s">
        <v>3478</v>
      </c>
      <c r="H1398">
        <v>45749</v>
      </c>
      <c r="I1398">
        <v>45751.111979166664</v>
      </c>
      <c r="J1398" t="s">
        <v>51</v>
      </c>
      <c r="K1398" s="1">
        <v>4599511</v>
      </c>
      <c r="L1398" s="1">
        <v>26217</v>
      </c>
      <c r="M1398" s="1">
        <v>4573294</v>
      </c>
      <c r="N1398" t="s">
        <v>52</v>
      </c>
      <c r="O1398" t="s">
        <v>53</v>
      </c>
      <c r="P1398" t="s">
        <v>169</v>
      </c>
      <c r="Q1398">
        <v>51964904</v>
      </c>
      <c r="R1398" t="s">
        <v>924</v>
      </c>
      <c r="S1398" t="s">
        <v>56</v>
      </c>
      <c r="T1398" t="s">
        <v>57</v>
      </c>
      <c r="U1398" s="3" t="s">
        <v>925</v>
      </c>
      <c r="V1398" t="s">
        <v>59</v>
      </c>
      <c r="W1398">
        <v>890903938</v>
      </c>
      <c r="X1398" t="s">
        <v>86</v>
      </c>
      <c r="Y1398">
        <v>923211</v>
      </c>
      <c r="Z1398" t="s">
        <v>312</v>
      </c>
      <c r="AA1398" t="s">
        <v>62</v>
      </c>
      <c r="AB1398" t="s">
        <v>63</v>
      </c>
      <c r="AC1398" t="s">
        <v>172</v>
      </c>
      <c r="AD1398" t="s">
        <v>173</v>
      </c>
      <c r="AE1398" t="s">
        <v>66</v>
      </c>
      <c r="AF1398" s="1">
        <v>4599511</v>
      </c>
      <c r="AG1398" s="1">
        <v>0</v>
      </c>
      <c r="AH1398" s="1">
        <v>0</v>
      </c>
      <c r="AI1398" s="1">
        <v>0</v>
      </c>
      <c r="AJ1398" t="s">
        <v>67</v>
      </c>
      <c r="AM1398" t="s">
        <v>68</v>
      </c>
      <c r="AS1398">
        <v>2125</v>
      </c>
      <c r="AT1398">
        <v>2125</v>
      </c>
      <c r="AU1398">
        <v>15225</v>
      </c>
      <c r="AV1398">
        <v>0</v>
      </c>
      <c r="AX1398">
        <v>71125</v>
      </c>
      <c r="AY1398">
        <v>96898525</v>
      </c>
      <c r="AZ1398" t="s">
        <v>70</v>
      </c>
      <c r="BA1398">
        <v>45695</v>
      </c>
      <c r="BB1398" t="s">
        <v>174</v>
      </c>
      <c r="BC1398" t="s">
        <v>926</v>
      </c>
      <c r="BD1398" t="s">
        <v>927</v>
      </c>
    </row>
    <row r="1399" spans="1:56" x14ac:dyDescent="0.25">
      <c r="A1399" t="str">
        <f>OP[[#This Row],[CODIGO_OP]]&amp;OP[[#This Row],[Rubro]]</f>
        <v>96898725-11-NC-3603-1300-20-20305C-3603025-02</v>
      </c>
      <c r="B1399" t="str">
        <f>OP[[#This Row],[CODIGO_CRP]]&amp;OP[[#This Row],[Rubro]]</f>
        <v>15325-11-NC-3603-1300-20-20305C-3603025-02</v>
      </c>
      <c r="C1399" t="str">
        <f>OP[[#This Row],[CODIGO_CDP]]&amp;OP[[#This Row],[Rubro]]</f>
        <v>2125-11-NC-3603-1300-20-20305C-3603025-02</v>
      </c>
      <c r="D1399" t="str">
        <f>_xlfn.CONCAT(MID(OP[[#This Row],[Numero Documento]],1,10),"-",RIGHT(OP[[#This Row],[Dependencia]],2),"-",MID(OP[[#This Row],[Fuente]],1,1))</f>
        <v>96898725-11-N</v>
      </c>
      <c r="E1399" t="str">
        <f>_xlfn.CONCAT(MID(OP[[#This Row],[Compromisos]],1,10),"-",RIGHT(OP[[#This Row],[Dependencia]],2),"-",MID(OP[[#This Row],[Fuente]],1,1))</f>
        <v>15325-11-N</v>
      </c>
      <c r="F1399" t="str">
        <f>_xlfn.CONCAT(MID(OP[[#This Row],[CDP]],1,10),"-",RIGHT(OP[[#This Row],[Dependencia]],2),"-",MID(OP[[#This Row],[Fuente]],1,1))</f>
        <v>2125-11-N</v>
      </c>
      <c r="G1399" t="s">
        <v>3479</v>
      </c>
      <c r="H1399">
        <v>45749</v>
      </c>
      <c r="I1399">
        <v>45751.128113425926</v>
      </c>
      <c r="J1399" t="s">
        <v>51</v>
      </c>
      <c r="K1399" s="1">
        <v>4599511</v>
      </c>
      <c r="L1399" s="1">
        <v>24451</v>
      </c>
      <c r="M1399" s="1">
        <v>4575060</v>
      </c>
      <c r="N1399" t="s">
        <v>52</v>
      </c>
      <c r="O1399" t="s">
        <v>53</v>
      </c>
      <c r="P1399" t="s">
        <v>169</v>
      </c>
      <c r="Q1399">
        <v>52323375</v>
      </c>
      <c r="R1399" t="s">
        <v>929</v>
      </c>
      <c r="S1399" t="s">
        <v>56</v>
      </c>
      <c r="T1399" t="s">
        <v>57</v>
      </c>
      <c r="U1399" s="3" t="s">
        <v>930</v>
      </c>
      <c r="V1399" t="s">
        <v>59</v>
      </c>
      <c r="W1399">
        <v>860034313</v>
      </c>
      <c r="X1399" t="s">
        <v>97</v>
      </c>
      <c r="Y1399">
        <v>923211</v>
      </c>
      <c r="Z1399" t="s">
        <v>312</v>
      </c>
      <c r="AA1399" t="s">
        <v>62</v>
      </c>
      <c r="AB1399" t="s">
        <v>63</v>
      </c>
      <c r="AC1399" t="s">
        <v>172</v>
      </c>
      <c r="AD1399" t="s">
        <v>173</v>
      </c>
      <c r="AE1399" t="s">
        <v>66</v>
      </c>
      <c r="AF1399" s="1">
        <v>4599511</v>
      </c>
      <c r="AG1399" s="1">
        <v>0</v>
      </c>
      <c r="AH1399" s="1">
        <v>0</v>
      </c>
      <c r="AI1399" s="1">
        <v>0</v>
      </c>
      <c r="AJ1399" t="s">
        <v>67</v>
      </c>
      <c r="AM1399" t="s">
        <v>68</v>
      </c>
      <c r="AS1399">
        <v>2125</v>
      </c>
      <c r="AT1399">
        <v>2125</v>
      </c>
      <c r="AU1399">
        <v>15325</v>
      </c>
      <c r="AV1399">
        <v>0</v>
      </c>
      <c r="AX1399">
        <v>71225</v>
      </c>
      <c r="AY1399">
        <v>96898725</v>
      </c>
      <c r="AZ1399" t="s">
        <v>70</v>
      </c>
      <c r="BA1399">
        <v>45695</v>
      </c>
      <c r="BB1399" t="s">
        <v>174</v>
      </c>
      <c r="BC1399" t="s">
        <v>931</v>
      </c>
      <c r="BD1399" t="s">
        <v>858</v>
      </c>
    </row>
    <row r="1400" spans="1:56" x14ac:dyDescent="0.25">
      <c r="A1400" t="str">
        <f>OP[[#This Row],[CODIGO_OP]]&amp;OP[[#This Row],[Rubro]]</f>
        <v>96898925-11-NC-3603-1300-20-20305C-3603025-02</v>
      </c>
      <c r="B1400" t="str">
        <f>OP[[#This Row],[CODIGO_CRP]]&amp;OP[[#This Row],[Rubro]]</f>
        <v>15425-11-NC-3603-1300-20-20305C-3603025-02</v>
      </c>
      <c r="C1400" t="str">
        <f>OP[[#This Row],[CODIGO_CDP]]&amp;OP[[#This Row],[Rubro]]</f>
        <v>2125-11-NC-3603-1300-20-20305C-3603025-02</v>
      </c>
      <c r="D1400" t="str">
        <f>_xlfn.CONCAT(MID(OP[[#This Row],[Numero Documento]],1,10),"-",RIGHT(OP[[#This Row],[Dependencia]],2),"-",MID(OP[[#This Row],[Fuente]],1,1))</f>
        <v>96898925-11-N</v>
      </c>
      <c r="E1400" t="str">
        <f>_xlfn.CONCAT(MID(OP[[#This Row],[Compromisos]],1,10),"-",RIGHT(OP[[#This Row],[Dependencia]],2),"-",MID(OP[[#This Row],[Fuente]],1,1))</f>
        <v>15425-11-N</v>
      </c>
      <c r="F1400" t="str">
        <f>_xlfn.CONCAT(MID(OP[[#This Row],[CDP]],1,10),"-",RIGHT(OP[[#This Row],[Dependencia]],2),"-",MID(OP[[#This Row],[Fuente]],1,1))</f>
        <v>2125-11-N</v>
      </c>
      <c r="G1400" t="s">
        <v>3480</v>
      </c>
      <c r="H1400">
        <v>45749</v>
      </c>
      <c r="I1400">
        <v>45751.119386574072</v>
      </c>
      <c r="J1400" t="s">
        <v>51</v>
      </c>
      <c r="K1400" s="1">
        <v>4599511</v>
      </c>
      <c r="L1400" s="1">
        <v>24451</v>
      </c>
      <c r="M1400" s="1">
        <v>4575060</v>
      </c>
      <c r="N1400" t="s">
        <v>52</v>
      </c>
      <c r="O1400" t="s">
        <v>53</v>
      </c>
      <c r="P1400" t="s">
        <v>169</v>
      </c>
      <c r="Q1400">
        <v>52766732</v>
      </c>
      <c r="R1400" t="s">
        <v>933</v>
      </c>
      <c r="S1400" t="s">
        <v>56</v>
      </c>
      <c r="T1400" t="s">
        <v>57</v>
      </c>
      <c r="U1400" s="3" t="s">
        <v>934</v>
      </c>
      <c r="V1400" t="s">
        <v>59</v>
      </c>
      <c r="W1400">
        <v>860003020</v>
      </c>
      <c r="X1400" t="s">
        <v>212</v>
      </c>
      <c r="Y1400">
        <v>923211</v>
      </c>
      <c r="Z1400" t="s">
        <v>312</v>
      </c>
      <c r="AA1400" t="s">
        <v>62</v>
      </c>
      <c r="AB1400" t="s">
        <v>63</v>
      </c>
      <c r="AC1400" t="s">
        <v>172</v>
      </c>
      <c r="AD1400" t="s">
        <v>173</v>
      </c>
      <c r="AE1400" t="s">
        <v>66</v>
      </c>
      <c r="AF1400" s="1">
        <v>4599511</v>
      </c>
      <c r="AG1400" s="1">
        <v>0</v>
      </c>
      <c r="AH1400" s="1">
        <v>0</v>
      </c>
      <c r="AI1400" s="1">
        <v>0</v>
      </c>
      <c r="AJ1400" t="s">
        <v>67</v>
      </c>
      <c r="AM1400" t="s">
        <v>68</v>
      </c>
      <c r="AS1400">
        <v>2125</v>
      </c>
      <c r="AT1400">
        <v>2125</v>
      </c>
      <c r="AU1400">
        <v>15425</v>
      </c>
      <c r="AV1400">
        <v>0</v>
      </c>
      <c r="AX1400">
        <v>71325</v>
      </c>
      <c r="AY1400">
        <v>96898925</v>
      </c>
      <c r="AZ1400" t="s">
        <v>70</v>
      </c>
      <c r="BA1400">
        <v>45695</v>
      </c>
      <c r="BB1400" t="s">
        <v>174</v>
      </c>
      <c r="BC1400" t="s">
        <v>935</v>
      </c>
      <c r="BD1400" t="s">
        <v>858</v>
      </c>
    </row>
    <row r="1401" spans="1:56" x14ac:dyDescent="0.25">
      <c r="A1401" t="str">
        <f>OP[[#This Row],[CODIGO_OP]]&amp;OP[[#This Row],[Rubro]]</f>
        <v>96899125-11-NC-3603-1300-20-20305C-3603025-02</v>
      </c>
      <c r="B1401" t="str">
        <f>OP[[#This Row],[CODIGO_CRP]]&amp;OP[[#This Row],[Rubro]]</f>
        <v>15525-11-NC-3603-1300-20-20305C-3603025-02</v>
      </c>
      <c r="C1401" t="str">
        <f>OP[[#This Row],[CODIGO_CDP]]&amp;OP[[#This Row],[Rubro]]</f>
        <v>2125-11-NC-3603-1300-20-20305C-3603025-02</v>
      </c>
      <c r="D1401" t="str">
        <f>_xlfn.CONCAT(MID(OP[[#This Row],[Numero Documento]],1,10),"-",RIGHT(OP[[#This Row],[Dependencia]],2),"-",MID(OP[[#This Row],[Fuente]],1,1))</f>
        <v>96899125-11-N</v>
      </c>
      <c r="E1401" t="str">
        <f>_xlfn.CONCAT(MID(OP[[#This Row],[Compromisos]],1,10),"-",RIGHT(OP[[#This Row],[Dependencia]],2),"-",MID(OP[[#This Row],[Fuente]],1,1))</f>
        <v>15525-11-N</v>
      </c>
      <c r="F1401" t="str">
        <f>_xlfn.CONCAT(MID(OP[[#This Row],[CDP]],1,10),"-",RIGHT(OP[[#This Row],[Dependencia]],2),"-",MID(OP[[#This Row],[Fuente]],1,1))</f>
        <v>2125-11-N</v>
      </c>
      <c r="G1401" t="s">
        <v>3481</v>
      </c>
      <c r="H1401">
        <v>45749</v>
      </c>
      <c r="I1401">
        <v>45751.128240740742</v>
      </c>
      <c r="J1401" t="s">
        <v>51</v>
      </c>
      <c r="K1401" s="1">
        <v>4599511</v>
      </c>
      <c r="L1401" s="1">
        <v>24451</v>
      </c>
      <c r="M1401" s="1">
        <v>4575060</v>
      </c>
      <c r="N1401" t="s">
        <v>52</v>
      </c>
      <c r="O1401" t="s">
        <v>53</v>
      </c>
      <c r="P1401" t="s">
        <v>169</v>
      </c>
      <c r="Q1401">
        <v>52787846</v>
      </c>
      <c r="R1401" t="s">
        <v>937</v>
      </c>
      <c r="S1401" t="s">
        <v>56</v>
      </c>
      <c r="T1401" t="s">
        <v>57</v>
      </c>
      <c r="U1401" s="3" t="s">
        <v>938</v>
      </c>
      <c r="V1401" t="s">
        <v>59</v>
      </c>
      <c r="W1401">
        <v>860034313</v>
      </c>
      <c r="X1401" t="s">
        <v>97</v>
      </c>
      <c r="Y1401">
        <v>923211</v>
      </c>
      <c r="Z1401" t="s">
        <v>312</v>
      </c>
      <c r="AA1401" t="s">
        <v>62</v>
      </c>
      <c r="AB1401" t="s">
        <v>63</v>
      </c>
      <c r="AC1401" t="s">
        <v>172</v>
      </c>
      <c r="AD1401" t="s">
        <v>173</v>
      </c>
      <c r="AE1401" t="s">
        <v>66</v>
      </c>
      <c r="AF1401" s="1">
        <v>4599511</v>
      </c>
      <c r="AG1401" s="1">
        <v>0</v>
      </c>
      <c r="AH1401" s="1">
        <v>0</v>
      </c>
      <c r="AI1401" s="1">
        <v>0</v>
      </c>
      <c r="AJ1401" t="s">
        <v>67</v>
      </c>
      <c r="AM1401" t="s">
        <v>68</v>
      </c>
      <c r="AS1401">
        <v>2125</v>
      </c>
      <c r="AT1401">
        <v>2125</v>
      </c>
      <c r="AU1401">
        <v>15525</v>
      </c>
      <c r="AV1401">
        <v>0</v>
      </c>
      <c r="AX1401">
        <v>71425</v>
      </c>
      <c r="AY1401">
        <v>96899125</v>
      </c>
      <c r="AZ1401" t="s">
        <v>70</v>
      </c>
      <c r="BA1401">
        <v>45695</v>
      </c>
      <c r="BB1401" t="s">
        <v>174</v>
      </c>
      <c r="BC1401" t="s">
        <v>939</v>
      </c>
      <c r="BD1401" t="s">
        <v>858</v>
      </c>
    </row>
    <row r="1402" spans="1:56" x14ac:dyDescent="0.25">
      <c r="A1402" t="str">
        <f>OP[[#This Row],[CODIGO_OP]]&amp;OP[[#This Row],[Rubro]]</f>
        <v>96949925-11-NC-3603-1300-20-20305C-3603025-02</v>
      </c>
      <c r="B1402" t="str">
        <f>OP[[#This Row],[CODIGO_CRP]]&amp;OP[[#This Row],[Rubro]]</f>
        <v>15625-11-NC-3603-1300-20-20305C-3603025-02</v>
      </c>
      <c r="C1402" t="str">
        <f>OP[[#This Row],[CODIGO_CDP]]&amp;OP[[#This Row],[Rubro]]</f>
        <v>2125-11-NC-3603-1300-20-20305C-3603025-02</v>
      </c>
      <c r="D1402" t="str">
        <f>_xlfn.CONCAT(MID(OP[[#This Row],[Numero Documento]],1,10),"-",RIGHT(OP[[#This Row],[Dependencia]],2),"-",MID(OP[[#This Row],[Fuente]],1,1))</f>
        <v>96949925-11-N</v>
      </c>
      <c r="E1402" t="str">
        <f>_xlfn.CONCAT(MID(OP[[#This Row],[Compromisos]],1,10),"-",RIGHT(OP[[#This Row],[Dependencia]],2),"-",MID(OP[[#This Row],[Fuente]],1,1))</f>
        <v>15625-11-N</v>
      </c>
      <c r="F1402" t="str">
        <f>_xlfn.CONCAT(MID(OP[[#This Row],[CDP]],1,10),"-",RIGHT(OP[[#This Row],[Dependencia]],2),"-",MID(OP[[#This Row],[Fuente]],1,1))</f>
        <v>2125-11-N</v>
      </c>
      <c r="G1402" t="s">
        <v>3482</v>
      </c>
      <c r="H1402">
        <v>45749</v>
      </c>
      <c r="I1402">
        <v>45751.128460648149</v>
      </c>
      <c r="J1402" t="s">
        <v>51</v>
      </c>
      <c r="K1402" s="1">
        <v>4599511</v>
      </c>
      <c r="L1402" s="1">
        <v>26325</v>
      </c>
      <c r="M1402" s="1">
        <v>4573186</v>
      </c>
      <c r="N1402" t="s">
        <v>52</v>
      </c>
      <c r="O1402" t="s">
        <v>53</v>
      </c>
      <c r="P1402" t="s">
        <v>169</v>
      </c>
      <c r="Q1402">
        <v>79207422</v>
      </c>
      <c r="R1402" t="s">
        <v>941</v>
      </c>
      <c r="S1402" t="s">
        <v>56</v>
      </c>
      <c r="T1402" t="s">
        <v>57</v>
      </c>
      <c r="U1402" s="3" t="s">
        <v>942</v>
      </c>
      <c r="V1402" t="s">
        <v>59</v>
      </c>
      <c r="W1402">
        <v>860034313</v>
      </c>
      <c r="X1402" t="s">
        <v>97</v>
      </c>
      <c r="Y1402">
        <v>923211</v>
      </c>
      <c r="Z1402" t="s">
        <v>312</v>
      </c>
      <c r="AA1402" t="s">
        <v>62</v>
      </c>
      <c r="AB1402" t="s">
        <v>63</v>
      </c>
      <c r="AC1402" t="s">
        <v>172</v>
      </c>
      <c r="AD1402" t="s">
        <v>173</v>
      </c>
      <c r="AE1402" t="s">
        <v>66</v>
      </c>
      <c r="AF1402" s="1">
        <v>4599511</v>
      </c>
      <c r="AG1402" s="1">
        <v>0</v>
      </c>
      <c r="AH1402" s="1">
        <v>0</v>
      </c>
      <c r="AI1402" s="1">
        <v>0</v>
      </c>
      <c r="AJ1402" t="s">
        <v>67</v>
      </c>
      <c r="AM1402" t="s">
        <v>68</v>
      </c>
      <c r="AS1402">
        <v>2125</v>
      </c>
      <c r="AT1402">
        <v>2125</v>
      </c>
      <c r="AU1402">
        <v>15625</v>
      </c>
      <c r="AV1402">
        <v>0</v>
      </c>
      <c r="AX1402">
        <v>71525</v>
      </c>
      <c r="AY1402">
        <v>96949925</v>
      </c>
      <c r="AZ1402" t="s">
        <v>70</v>
      </c>
      <c r="BA1402">
        <v>45695</v>
      </c>
      <c r="BB1402" t="s">
        <v>174</v>
      </c>
      <c r="BC1402" t="s">
        <v>943</v>
      </c>
      <c r="BD1402" t="s">
        <v>858</v>
      </c>
    </row>
    <row r="1403" spans="1:56" x14ac:dyDescent="0.25">
      <c r="A1403" t="str">
        <f>OP[[#This Row],[CODIGO_OP]]&amp;OP[[#This Row],[Rubro]]</f>
        <v>96950025-11-NC-3603-1300-20-20305C-3603025-02</v>
      </c>
      <c r="B1403" t="str">
        <f>OP[[#This Row],[CODIGO_CRP]]&amp;OP[[#This Row],[Rubro]]</f>
        <v>15725-11-NC-3603-1300-20-20305C-3603025-02</v>
      </c>
      <c r="C1403" t="str">
        <f>OP[[#This Row],[CODIGO_CDP]]&amp;OP[[#This Row],[Rubro]]</f>
        <v>2125-11-NC-3603-1300-20-20305C-3603025-02</v>
      </c>
      <c r="D1403" t="str">
        <f>_xlfn.CONCAT(MID(OP[[#This Row],[Numero Documento]],1,10),"-",RIGHT(OP[[#This Row],[Dependencia]],2),"-",MID(OP[[#This Row],[Fuente]],1,1))</f>
        <v>96950025-11-N</v>
      </c>
      <c r="E1403" t="str">
        <f>_xlfn.CONCAT(MID(OP[[#This Row],[Compromisos]],1,10),"-",RIGHT(OP[[#This Row],[Dependencia]],2),"-",MID(OP[[#This Row],[Fuente]],1,1))</f>
        <v>15725-11-N</v>
      </c>
      <c r="F1403" t="str">
        <f>_xlfn.CONCAT(MID(OP[[#This Row],[CDP]],1,10),"-",RIGHT(OP[[#This Row],[Dependencia]],2),"-",MID(OP[[#This Row],[Fuente]],1,1))</f>
        <v>2125-11-N</v>
      </c>
      <c r="G1403" t="s">
        <v>3483</v>
      </c>
      <c r="H1403">
        <v>45749</v>
      </c>
      <c r="I1403">
        <v>45751.107881944445</v>
      </c>
      <c r="J1403" t="s">
        <v>51</v>
      </c>
      <c r="K1403" s="1">
        <v>4599511</v>
      </c>
      <c r="L1403" s="1">
        <v>24451</v>
      </c>
      <c r="M1403" s="1">
        <v>4575060</v>
      </c>
      <c r="N1403" t="s">
        <v>52</v>
      </c>
      <c r="O1403" t="s">
        <v>53</v>
      </c>
      <c r="P1403" t="s">
        <v>169</v>
      </c>
      <c r="Q1403">
        <v>79507598</v>
      </c>
      <c r="R1403" t="s">
        <v>945</v>
      </c>
      <c r="S1403" t="s">
        <v>56</v>
      </c>
      <c r="T1403" t="s">
        <v>57</v>
      </c>
      <c r="U1403" s="3" t="s">
        <v>946</v>
      </c>
      <c r="V1403" t="s">
        <v>59</v>
      </c>
      <c r="W1403">
        <v>860002964</v>
      </c>
      <c r="X1403" t="s">
        <v>242</v>
      </c>
      <c r="Y1403">
        <v>923211</v>
      </c>
      <c r="Z1403" t="s">
        <v>312</v>
      </c>
      <c r="AA1403" t="s">
        <v>62</v>
      </c>
      <c r="AB1403" t="s">
        <v>63</v>
      </c>
      <c r="AC1403" t="s">
        <v>172</v>
      </c>
      <c r="AD1403" t="s">
        <v>173</v>
      </c>
      <c r="AE1403" t="s">
        <v>66</v>
      </c>
      <c r="AF1403" s="1">
        <v>4599511</v>
      </c>
      <c r="AG1403" s="1">
        <v>0</v>
      </c>
      <c r="AH1403" s="1">
        <v>0</v>
      </c>
      <c r="AI1403" s="1">
        <v>0</v>
      </c>
      <c r="AJ1403" t="s">
        <v>67</v>
      </c>
      <c r="AM1403" t="s">
        <v>68</v>
      </c>
      <c r="AS1403">
        <v>2125</v>
      </c>
      <c r="AT1403">
        <v>2125</v>
      </c>
      <c r="AU1403">
        <v>15725</v>
      </c>
      <c r="AV1403">
        <v>0</v>
      </c>
      <c r="AX1403">
        <v>71625</v>
      </c>
      <c r="AY1403">
        <v>96950025</v>
      </c>
      <c r="AZ1403" t="s">
        <v>70</v>
      </c>
      <c r="BA1403">
        <v>45695</v>
      </c>
      <c r="BB1403" t="s">
        <v>174</v>
      </c>
      <c r="BC1403" t="s">
        <v>947</v>
      </c>
      <c r="BD1403" t="s">
        <v>858</v>
      </c>
    </row>
    <row r="1404" spans="1:56" x14ac:dyDescent="0.25">
      <c r="A1404" t="str">
        <f>OP[[#This Row],[CODIGO_OP]]&amp;OP[[#This Row],[Rubro]]</f>
        <v>96950225-11-NC-3603-1300-20-20305C-3603025-02</v>
      </c>
      <c r="B1404" t="str">
        <f>OP[[#This Row],[CODIGO_CRP]]&amp;OP[[#This Row],[Rubro]]</f>
        <v>15825-11-NC-3603-1300-20-20305C-3603025-02</v>
      </c>
      <c r="C1404" t="str">
        <f>OP[[#This Row],[CODIGO_CDP]]&amp;OP[[#This Row],[Rubro]]</f>
        <v>2125-11-NC-3603-1300-20-20305C-3603025-02</v>
      </c>
      <c r="D1404" t="str">
        <f>_xlfn.CONCAT(MID(OP[[#This Row],[Numero Documento]],1,10),"-",RIGHT(OP[[#This Row],[Dependencia]],2),"-",MID(OP[[#This Row],[Fuente]],1,1))</f>
        <v>96950225-11-N</v>
      </c>
      <c r="E1404" t="str">
        <f>_xlfn.CONCAT(MID(OP[[#This Row],[Compromisos]],1,10),"-",RIGHT(OP[[#This Row],[Dependencia]],2),"-",MID(OP[[#This Row],[Fuente]],1,1))</f>
        <v>15825-11-N</v>
      </c>
      <c r="F1404" t="str">
        <f>_xlfn.CONCAT(MID(OP[[#This Row],[CDP]],1,10),"-",RIGHT(OP[[#This Row],[Dependencia]],2),"-",MID(OP[[#This Row],[Fuente]],1,1))</f>
        <v>2125-11-N</v>
      </c>
      <c r="G1404" t="s">
        <v>3484</v>
      </c>
      <c r="H1404">
        <v>45749</v>
      </c>
      <c r="I1404">
        <v>45751.111608796295</v>
      </c>
      <c r="J1404" t="s">
        <v>51</v>
      </c>
      <c r="K1404" s="1">
        <v>4599511</v>
      </c>
      <c r="L1404" s="1">
        <v>24451</v>
      </c>
      <c r="M1404" s="1">
        <v>4575060</v>
      </c>
      <c r="N1404" t="s">
        <v>52</v>
      </c>
      <c r="O1404" t="s">
        <v>53</v>
      </c>
      <c r="P1404" t="s">
        <v>169</v>
      </c>
      <c r="Q1404">
        <v>79750460</v>
      </c>
      <c r="R1404" t="s">
        <v>949</v>
      </c>
      <c r="S1404" t="s">
        <v>56</v>
      </c>
      <c r="T1404" t="s">
        <v>57</v>
      </c>
      <c r="U1404" s="3" t="s">
        <v>950</v>
      </c>
      <c r="V1404" t="s">
        <v>59</v>
      </c>
      <c r="W1404">
        <v>890903938</v>
      </c>
      <c r="X1404" t="s">
        <v>86</v>
      </c>
      <c r="Y1404">
        <v>923211</v>
      </c>
      <c r="Z1404" t="s">
        <v>312</v>
      </c>
      <c r="AA1404" t="s">
        <v>62</v>
      </c>
      <c r="AB1404" t="s">
        <v>63</v>
      </c>
      <c r="AC1404" t="s">
        <v>172</v>
      </c>
      <c r="AD1404" t="s">
        <v>173</v>
      </c>
      <c r="AE1404" t="s">
        <v>66</v>
      </c>
      <c r="AF1404" s="1">
        <v>4599511</v>
      </c>
      <c r="AG1404" s="1">
        <v>0</v>
      </c>
      <c r="AH1404" s="1">
        <v>0</v>
      </c>
      <c r="AI1404" s="1">
        <v>0</v>
      </c>
      <c r="AJ1404" t="s">
        <v>67</v>
      </c>
      <c r="AM1404" t="s">
        <v>68</v>
      </c>
      <c r="AS1404">
        <v>2125</v>
      </c>
      <c r="AT1404">
        <v>2125</v>
      </c>
      <c r="AU1404">
        <v>15825</v>
      </c>
      <c r="AV1404">
        <v>0</v>
      </c>
      <c r="AX1404">
        <v>71725</v>
      </c>
      <c r="AY1404">
        <v>96950225</v>
      </c>
      <c r="AZ1404" t="s">
        <v>70</v>
      </c>
      <c r="BA1404">
        <v>45695</v>
      </c>
      <c r="BB1404" t="s">
        <v>174</v>
      </c>
      <c r="BC1404" t="s">
        <v>951</v>
      </c>
      <c r="BD1404" t="s">
        <v>858</v>
      </c>
    </row>
    <row r="1405" spans="1:56" x14ac:dyDescent="0.25">
      <c r="A1405" t="str">
        <f>OP[[#This Row],[CODIGO_OP]]&amp;OP[[#This Row],[Rubro]]</f>
        <v>96950425-11-NC-3603-1300-20-20305C-3603025-02</v>
      </c>
      <c r="B1405" t="str">
        <f>OP[[#This Row],[CODIGO_CRP]]&amp;OP[[#This Row],[Rubro]]</f>
        <v>15925-11-NC-3603-1300-20-20305C-3603025-02</v>
      </c>
      <c r="C1405" t="str">
        <f>OP[[#This Row],[CODIGO_CDP]]&amp;OP[[#This Row],[Rubro]]</f>
        <v>2125-11-NC-3603-1300-20-20305C-3603025-02</v>
      </c>
      <c r="D1405" t="str">
        <f>_xlfn.CONCAT(MID(OP[[#This Row],[Numero Documento]],1,10),"-",RIGHT(OP[[#This Row],[Dependencia]],2),"-",MID(OP[[#This Row],[Fuente]],1,1))</f>
        <v>96950425-11-N</v>
      </c>
      <c r="E1405" t="str">
        <f>_xlfn.CONCAT(MID(OP[[#This Row],[Compromisos]],1,10),"-",RIGHT(OP[[#This Row],[Dependencia]],2),"-",MID(OP[[#This Row],[Fuente]],1,1))</f>
        <v>15925-11-N</v>
      </c>
      <c r="F1405" t="str">
        <f>_xlfn.CONCAT(MID(OP[[#This Row],[CDP]],1,10),"-",RIGHT(OP[[#This Row],[Dependencia]],2),"-",MID(OP[[#This Row],[Fuente]],1,1))</f>
        <v>2125-11-N</v>
      </c>
      <c r="G1405" t="s">
        <v>3485</v>
      </c>
      <c r="H1405">
        <v>45749</v>
      </c>
      <c r="I1405">
        <v>45751.128009259257</v>
      </c>
      <c r="J1405" t="s">
        <v>51</v>
      </c>
      <c r="K1405" s="1">
        <v>4599511</v>
      </c>
      <c r="L1405" s="1">
        <v>24451</v>
      </c>
      <c r="M1405" s="1">
        <v>4575060</v>
      </c>
      <c r="N1405" t="s">
        <v>52</v>
      </c>
      <c r="O1405" t="s">
        <v>53</v>
      </c>
      <c r="P1405" t="s">
        <v>169</v>
      </c>
      <c r="Q1405">
        <v>1024554710</v>
      </c>
      <c r="R1405" t="s">
        <v>953</v>
      </c>
      <c r="S1405" t="s">
        <v>56</v>
      </c>
      <c r="T1405" t="s">
        <v>57</v>
      </c>
      <c r="U1405" s="3" t="s">
        <v>954</v>
      </c>
      <c r="V1405" t="s">
        <v>59</v>
      </c>
      <c r="W1405">
        <v>860034313</v>
      </c>
      <c r="X1405" t="s">
        <v>97</v>
      </c>
      <c r="Y1405">
        <v>923211</v>
      </c>
      <c r="Z1405" t="s">
        <v>312</v>
      </c>
      <c r="AA1405" t="s">
        <v>62</v>
      </c>
      <c r="AB1405" t="s">
        <v>63</v>
      </c>
      <c r="AC1405" t="s">
        <v>172</v>
      </c>
      <c r="AD1405" t="s">
        <v>173</v>
      </c>
      <c r="AE1405" t="s">
        <v>66</v>
      </c>
      <c r="AF1405" s="1">
        <v>4599511</v>
      </c>
      <c r="AG1405" s="1">
        <v>0</v>
      </c>
      <c r="AH1405" s="1">
        <v>0</v>
      </c>
      <c r="AI1405" s="1">
        <v>0</v>
      </c>
      <c r="AJ1405" t="s">
        <v>67</v>
      </c>
      <c r="AM1405" t="s">
        <v>68</v>
      </c>
      <c r="AS1405">
        <v>2125</v>
      </c>
      <c r="AT1405">
        <v>2125</v>
      </c>
      <c r="AU1405">
        <v>15925</v>
      </c>
      <c r="AV1405">
        <v>0</v>
      </c>
      <c r="AX1405">
        <v>71825</v>
      </c>
      <c r="AY1405">
        <v>96950425</v>
      </c>
      <c r="AZ1405" t="s">
        <v>70</v>
      </c>
      <c r="BA1405">
        <v>45695</v>
      </c>
      <c r="BB1405" t="s">
        <v>174</v>
      </c>
      <c r="BC1405" t="s">
        <v>955</v>
      </c>
      <c r="BD1405" t="s">
        <v>858</v>
      </c>
    </row>
    <row r="1406" spans="1:56" x14ac:dyDescent="0.25">
      <c r="A1406" t="str">
        <f>OP[[#This Row],[CODIGO_OP]]&amp;OP[[#This Row],[Rubro]]</f>
        <v>96950625-11-NC-3603-1300-20-20305C-3603025-02</v>
      </c>
      <c r="B1406" t="str">
        <f>OP[[#This Row],[CODIGO_CRP]]&amp;OP[[#This Row],[Rubro]]</f>
        <v>16025-11-NC-3603-1300-20-20305C-3603025-02</v>
      </c>
      <c r="C1406" t="str">
        <f>OP[[#This Row],[CODIGO_CDP]]&amp;OP[[#This Row],[Rubro]]</f>
        <v>2125-11-NC-3603-1300-20-20305C-3603025-02</v>
      </c>
      <c r="D1406" t="str">
        <f>_xlfn.CONCAT(MID(OP[[#This Row],[Numero Documento]],1,10),"-",RIGHT(OP[[#This Row],[Dependencia]],2),"-",MID(OP[[#This Row],[Fuente]],1,1))</f>
        <v>96950625-11-N</v>
      </c>
      <c r="E1406" t="str">
        <f>_xlfn.CONCAT(MID(OP[[#This Row],[Compromisos]],1,10),"-",RIGHT(OP[[#This Row],[Dependencia]],2),"-",MID(OP[[#This Row],[Fuente]],1,1))</f>
        <v>16025-11-N</v>
      </c>
      <c r="F1406" t="str">
        <f>_xlfn.CONCAT(MID(OP[[#This Row],[CDP]],1,10),"-",RIGHT(OP[[#This Row],[Dependencia]],2),"-",MID(OP[[#This Row],[Fuente]],1,1))</f>
        <v>2125-11-N</v>
      </c>
      <c r="G1406" t="s">
        <v>3486</v>
      </c>
      <c r="H1406">
        <v>45749</v>
      </c>
      <c r="I1406">
        <v>45751.111990740741</v>
      </c>
      <c r="J1406" t="s">
        <v>51</v>
      </c>
      <c r="K1406" s="1">
        <v>4599511</v>
      </c>
      <c r="L1406" s="1">
        <v>24451</v>
      </c>
      <c r="M1406" s="1">
        <v>4575060</v>
      </c>
      <c r="N1406" t="s">
        <v>52</v>
      </c>
      <c r="O1406" t="s">
        <v>53</v>
      </c>
      <c r="P1406" t="s">
        <v>169</v>
      </c>
      <c r="Q1406">
        <v>3836898</v>
      </c>
      <c r="R1406" t="s">
        <v>957</v>
      </c>
      <c r="S1406" t="s">
        <v>56</v>
      </c>
      <c r="T1406" t="s">
        <v>57</v>
      </c>
      <c r="U1406" s="3" t="s">
        <v>958</v>
      </c>
      <c r="V1406" t="s">
        <v>59</v>
      </c>
      <c r="W1406">
        <v>890903938</v>
      </c>
      <c r="X1406" t="s">
        <v>86</v>
      </c>
      <c r="Y1406">
        <v>923211</v>
      </c>
      <c r="Z1406" t="s">
        <v>312</v>
      </c>
      <c r="AA1406" t="s">
        <v>62</v>
      </c>
      <c r="AB1406" t="s">
        <v>63</v>
      </c>
      <c r="AC1406" t="s">
        <v>172</v>
      </c>
      <c r="AD1406" t="s">
        <v>173</v>
      </c>
      <c r="AE1406" t="s">
        <v>66</v>
      </c>
      <c r="AF1406" s="1">
        <v>4599511</v>
      </c>
      <c r="AG1406" s="1">
        <v>0</v>
      </c>
      <c r="AH1406" s="1">
        <v>0</v>
      </c>
      <c r="AI1406" s="1">
        <v>0</v>
      </c>
      <c r="AJ1406" t="s">
        <v>67</v>
      </c>
      <c r="AM1406" t="s">
        <v>68</v>
      </c>
      <c r="AS1406">
        <v>2125</v>
      </c>
      <c r="AT1406">
        <v>2125</v>
      </c>
      <c r="AU1406">
        <v>16025</v>
      </c>
      <c r="AV1406">
        <v>0</v>
      </c>
      <c r="AX1406">
        <v>71925</v>
      </c>
      <c r="AY1406">
        <v>96950625</v>
      </c>
      <c r="AZ1406" t="s">
        <v>70</v>
      </c>
      <c r="BA1406">
        <v>45695</v>
      </c>
      <c r="BB1406" t="s">
        <v>174</v>
      </c>
      <c r="BC1406" t="s">
        <v>959</v>
      </c>
      <c r="BD1406" t="s">
        <v>858</v>
      </c>
    </row>
    <row r="1407" spans="1:56" x14ac:dyDescent="0.25">
      <c r="A1407" t="str">
        <f>OP[[#This Row],[CODIGO_OP]]&amp;OP[[#This Row],[Rubro]]</f>
        <v>96950825-11-NC-3603-1300-20-20305C-3603025-02</v>
      </c>
      <c r="B1407" t="str">
        <f>OP[[#This Row],[CODIGO_CRP]]&amp;OP[[#This Row],[Rubro]]</f>
        <v>16125-11-NC-3603-1300-20-20305C-3603025-02</v>
      </c>
      <c r="C1407" t="str">
        <f>OP[[#This Row],[CODIGO_CDP]]&amp;OP[[#This Row],[Rubro]]</f>
        <v>2125-11-NC-3603-1300-20-20305C-3603025-02</v>
      </c>
      <c r="D1407" t="str">
        <f>_xlfn.CONCAT(MID(OP[[#This Row],[Numero Documento]],1,10),"-",RIGHT(OP[[#This Row],[Dependencia]],2),"-",MID(OP[[#This Row],[Fuente]],1,1))</f>
        <v>96950825-11-N</v>
      </c>
      <c r="E1407" t="str">
        <f>_xlfn.CONCAT(MID(OP[[#This Row],[Compromisos]],1,10),"-",RIGHT(OP[[#This Row],[Dependencia]],2),"-",MID(OP[[#This Row],[Fuente]],1,1))</f>
        <v>16125-11-N</v>
      </c>
      <c r="F1407" t="str">
        <f>_xlfn.CONCAT(MID(OP[[#This Row],[CDP]],1,10),"-",RIGHT(OP[[#This Row],[Dependencia]],2),"-",MID(OP[[#This Row],[Fuente]],1,1))</f>
        <v>2125-11-N</v>
      </c>
      <c r="G1407" t="s">
        <v>3487</v>
      </c>
      <c r="H1407">
        <v>45749</v>
      </c>
      <c r="I1407">
        <v>45751.119375000002</v>
      </c>
      <c r="J1407" t="s">
        <v>51</v>
      </c>
      <c r="K1407" s="1">
        <v>4599511</v>
      </c>
      <c r="L1407" s="1">
        <v>24451</v>
      </c>
      <c r="M1407" s="1">
        <v>4575060</v>
      </c>
      <c r="N1407" t="s">
        <v>52</v>
      </c>
      <c r="O1407" t="s">
        <v>53</v>
      </c>
      <c r="P1407" t="s">
        <v>169</v>
      </c>
      <c r="Q1407">
        <v>7182568</v>
      </c>
      <c r="R1407" t="s">
        <v>961</v>
      </c>
      <c r="S1407" t="s">
        <v>56</v>
      </c>
      <c r="T1407" t="s">
        <v>57</v>
      </c>
      <c r="U1407" s="3" t="s">
        <v>962</v>
      </c>
      <c r="V1407" t="s">
        <v>59</v>
      </c>
      <c r="W1407">
        <v>860003020</v>
      </c>
      <c r="X1407" t="s">
        <v>212</v>
      </c>
      <c r="Y1407">
        <v>923211</v>
      </c>
      <c r="Z1407" t="s">
        <v>312</v>
      </c>
      <c r="AA1407" t="s">
        <v>62</v>
      </c>
      <c r="AB1407" t="s">
        <v>63</v>
      </c>
      <c r="AC1407" t="s">
        <v>172</v>
      </c>
      <c r="AD1407" t="s">
        <v>173</v>
      </c>
      <c r="AE1407" t="s">
        <v>66</v>
      </c>
      <c r="AF1407" s="1">
        <v>4599511</v>
      </c>
      <c r="AG1407" s="1">
        <v>0</v>
      </c>
      <c r="AH1407" s="1">
        <v>0</v>
      </c>
      <c r="AI1407" s="1">
        <v>0</v>
      </c>
      <c r="AJ1407" t="s">
        <v>67</v>
      </c>
      <c r="AM1407" t="s">
        <v>68</v>
      </c>
      <c r="AS1407">
        <v>2125</v>
      </c>
      <c r="AT1407">
        <v>2125</v>
      </c>
      <c r="AU1407">
        <v>16125</v>
      </c>
      <c r="AV1407">
        <v>0</v>
      </c>
      <c r="AX1407">
        <v>72025</v>
      </c>
      <c r="AY1407">
        <v>96950825</v>
      </c>
      <c r="AZ1407" t="s">
        <v>70</v>
      </c>
      <c r="BA1407">
        <v>45695</v>
      </c>
      <c r="BB1407" t="s">
        <v>174</v>
      </c>
      <c r="BC1407" t="s">
        <v>963</v>
      </c>
      <c r="BD1407" t="s">
        <v>858</v>
      </c>
    </row>
    <row r="1408" spans="1:56" x14ac:dyDescent="0.25">
      <c r="A1408" t="str">
        <f>OP[[#This Row],[CODIGO_OP]]&amp;OP[[#This Row],[Rubro]]</f>
        <v>96951025-11-NC-3603-1300-20-20305C-3603025-02</v>
      </c>
      <c r="B1408" t="str">
        <f>OP[[#This Row],[CODIGO_CRP]]&amp;OP[[#This Row],[Rubro]]</f>
        <v>16225-11-NC-3603-1300-20-20305C-3603025-02</v>
      </c>
      <c r="C1408" t="str">
        <f>OP[[#This Row],[CODIGO_CDP]]&amp;OP[[#This Row],[Rubro]]</f>
        <v>2125-11-NC-3603-1300-20-20305C-3603025-02</v>
      </c>
      <c r="D1408" t="str">
        <f>_xlfn.CONCAT(MID(OP[[#This Row],[Numero Documento]],1,10),"-",RIGHT(OP[[#This Row],[Dependencia]],2),"-",MID(OP[[#This Row],[Fuente]],1,1))</f>
        <v>96951025-11-N</v>
      </c>
      <c r="E1408" t="str">
        <f>_xlfn.CONCAT(MID(OP[[#This Row],[Compromisos]],1,10),"-",RIGHT(OP[[#This Row],[Dependencia]],2),"-",MID(OP[[#This Row],[Fuente]],1,1))</f>
        <v>16225-11-N</v>
      </c>
      <c r="F1408" t="str">
        <f>_xlfn.CONCAT(MID(OP[[#This Row],[CDP]],1,10),"-",RIGHT(OP[[#This Row],[Dependencia]],2),"-",MID(OP[[#This Row],[Fuente]],1,1))</f>
        <v>2125-11-N</v>
      </c>
      <c r="G1408" t="s">
        <v>3488</v>
      </c>
      <c r="H1408">
        <v>45749</v>
      </c>
      <c r="I1408">
        <v>45751.123854166668</v>
      </c>
      <c r="J1408" t="s">
        <v>51</v>
      </c>
      <c r="K1408" s="1">
        <v>4599511</v>
      </c>
      <c r="L1408" s="1">
        <v>27262</v>
      </c>
      <c r="M1408" s="1">
        <v>4572249</v>
      </c>
      <c r="N1408" t="s">
        <v>52</v>
      </c>
      <c r="O1408" t="s">
        <v>53</v>
      </c>
      <c r="P1408" t="s">
        <v>169</v>
      </c>
      <c r="Q1408">
        <v>79137299</v>
      </c>
      <c r="R1408" t="s">
        <v>965</v>
      </c>
      <c r="S1408" t="s">
        <v>56</v>
      </c>
      <c r="T1408" t="s">
        <v>57</v>
      </c>
      <c r="U1408" s="3" t="s">
        <v>966</v>
      </c>
      <c r="V1408" t="s">
        <v>59</v>
      </c>
      <c r="W1408">
        <v>860007335</v>
      </c>
      <c r="X1408" t="s">
        <v>201</v>
      </c>
      <c r="Y1408">
        <v>923211</v>
      </c>
      <c r="Z1408" t="s">
        <v>312</v>
      </c>
      <c r="AA1408" t="s">
        <v>62</v>
      </c>
      <c r="AB1408" t="s">
        <v>63</v>
      </c>
      <c r="AC1408" t="s">
        <v>172</v>
      </c>
      <c r="AD1408" t="s">
        <v>173</v>
      </c>
      <c r="AE1408" t="s">
        <v>66</v>
      </c>
      <c r="AF1408" s="1">
        <v>4599511</v>
      </c>
      <c r="AG1408" s="1">
        <v>0</v>
      </c>
      <c r="AH1408" s="1">
        <v>0</v>
      </c>
      <c r="AI1408" s="1">
        <v>0</v>
      </c>
      <c r="AJ1408" t="s">
        <v>67</v>
      </c>
      <c r="AM1408" t="s">
        <v>68</v>
      </c>
      <c r="AS1408">
        <v>2125</v>
      </c>
      <c r="AT1408">
        <v>2125</v>
      </c>
      <c r="AU1408">
        <v>16225</v>
      </c>
      <c r="AV1408">
        <v>0</v>
      </c>
      <c r="AX1408">
        <v>72125</v>
      </c>
      <c r="AY1408">
        <v>96951025</v>
      </c>
      <c r="AZ1408" t="s">
        <v>70</v>
      </c>
      <c r="BA1408">
        <v>45695</v>
      </c>
      <c r="BB1408" t="s">
        <v>174</v>
      </c>
      <c r="BC1408" t="s">
        <v>967</v>
      </c>
      <c r="BD1408" t="s">
        <v>858</v>
      </c>
    </row>
    <row r="1409" spans="1:56" x14ac:dyDescent="0.25">
      <c r="A1409" t="str">
        <f>OP[[#This Row],[CODIGO_OP]]&amp;OP[[#This Row],[Rubro]]</f>
        <v>96951225-11-NC-3603-1300-20-20305C-3603025-02</v>
      </c>
      <c r="B1409" t="str">
        <f>OP[[#This Row],[CODIGO_CRP]]&amp;OP[[#This Row],[Rubro]]</f>
        <v>16325-11-NC-3603-1300-20-20305C-3603025-02</v>
      </c>
      <c r="C1409" t="str">
        <f>OP[[#This Row],[CODIGO_CDP]]&amp;OP[[#This Row],[Rubro]]</f>
        <v>2125-11-NC-3603-1300-20-20305C-3603025-02</v>
      </c>
      <c r="D1409" t="str">
        <f>_xlfn.CONCAT(MID(OP[[#This Row],[Numero Documento]],1,10),"-",RIGHT(OP[[#This Row],[Dependencia]],2),"-",MID(OP[[#This Row],[Fuente]],1,1))</f>
        <v>96951225-11-N</v>
      </c>
      <c r="E1409" t="str">
        <f>_xlfn.CONCAT(MID(OP[[#This Row],[Compromisos]],1,10),"-",RIGHT(OP[[#This Row],[Dependencia]],2),"-",MID(OP[[#This Row],[Fuente]],1,1))</f>
        <v>16325-11-N</v>
      </c>
      <c r="F1409" t="str">
        <f>_xlfn.CONCAT(MID(OP[[#This Row],[CDP]],1,10),"-",RIGHT(OP[[#This Row],[Dependencia]],2),"-",MID(OP[[#This Row],[Fuente]],1,1))</f>
        <v>2125-11-N</v>
      </c>
      <c r="G1409" t="s">
        <v>3489</v>
      </c>
      <c r="H1409">
        <v>45749</v>
      </c>
      <c r="I1409">
        <v>45751.128472222219</v>
      </c>
      <c r="J1409" t="s">
        <v>51</v>
      </c>
      <c r="K1409" s="1">
        <v>4599511</v>
      </c>
      <c r="L1409" s="1">
        <v>25448</v>
      </c>
      <c r="M1409" s="1">
        <v>4574063</v>
      </c>
      <c r="N1409" t="s">
        <v>52</v>
      </c>
      <c r="O1409" t="s">
        <v>53</v>
      </c>
      <c r="P1409" t="s">
        <v>169</v>
      </c>
      <c r="Q1409">
        <v>79536962</v>
      </c>
      <c r="R1409" t="s">
        <v>969</v>
      </c>
      <c r="S1409" t="s">
        <v>56</v>
      </c>
      <c r="T1409" t="s">
        <v>57</v>
      </c>
      <c r="U1409" s="3" t="s">
        <v>970</v>
      </c>
      <c r="V1409" t="s">
        <v>59</v>
      </c>
      <c r="W1409">
        <v>860034313</v>
      </c>
      <c r="X1409" t="s">
        <v>97</v>
      </c>
      <c r="Y1409">
        <v>923211</v>
      </c>
      <c r="Z1409" t="s">
        <v>312</v>
      </c>
      <c r="AA1409" t="s">
        <v>62</v>
      </c>
      <c r="AB1409" t="s">
        <v>63</v>
      </c>
      <c r="AC1409" t="s">
        <v>172</v>
      </c>
      <c r="AD1409" t="s">
        <v>173</v>
      </c>
      <c r="AE1409" t="s">
        <v>66</v>
      </c>
      <c r="AF1409" s="1">
        <v>4599511</v>
      </c>
      <c r="AG1409" s="1">
        <v>0</v>
      </c>
      <c r="AH1409" s="1">
        <v>0</v>
      </c>
      <c r="AI1409" s="1">
        <v>0</v>
      </c>
      <c r="AJ1409" t="s">
        <v>67</v>
      </c>
      <c r="AM1409" t="s">
        <v>68</v>
      </c>
      <c r="AS1409">
        <v>2125</v>
      </c>
      <c r="AT1409">
        <v>2125</v>
      </c>
      <c r="AU1409">
        <v>16325</v>
      </c>
      <c r="AV1409">
        <v>0</v>
      </c>
      <c r="AX1409">
        <v>72225</v>
      </c>
      <c r="AY1409">
        <v>96951225</v>
      </c>
      <c r="AZ1409" t="s">
        <v>70</v>
      </c>
      <c r="BA1409">
        <v>45695</v>
      </c>
      <c r="BB1409" t="s">
        <v>174</v>
      </c>
      <c r="BC1409" t="s">
        <v>971</v>
      </c>
      <c r="BD1409" t="s">
        <v>858</v>
      </c>
    </row>
    <row r="1410" spans="1:56" x14ac:dyDescent="0.25">
      <c r="A1410" t="str">
        <f>OP[[#This Row],[CODIGO_OP]]&amp;OP[[#This Row],[Rubro]]</f>
        <v>96951425-11-NC-3603-1300-20-20305C-3603025-02</v>
      </c>
      <c r="B1410" t="str">
        <f>OP[[#This Row],[CODIGO_CRP]]&amp;OP[[#This Row],[Rubro]]</f>
        <v>16425-11-NC-3603-1300-20-20305C-3603025-02</v>
      </c>
      <c r="C1410" t="str">
        <f>OP[[#This Row],[CODIGO_CDP]]&amp;OP[[#This Row],[Rubro]]</f>
        <v>2125-11-NC-3603-1300-20-20305C-3603025-02</v>
      </c>
      <c r="D1410" t="str">
        <f>_xlfn.CONCAT(MID(OP[[#This Row],[Numero Documento]],1,10),"-",RIGHT(OP[[#This Row],[Dependencia]],2),"-",MID(OP[[#This Row],[Fuente]],1,1))</f>
        <v>96951425-11-N</v>
      </c>
      <c r="E1410" t="str">
        <f>_xlfn.CONCAT(MID(OP[[#This Row],[Compromisos]],1,10),"-",RIGHT(OP[[#This Row],[Dependencia]],2),"-",MID(OP[[#This Row],[Fuente]],1,1))</f>
        <v>16425-11-N</v>
      </c>
      <c r="F1410" t="str">
        <f>_xlfn.CONCAT(MID(OP[[#This Row],[CDP]],1,10),"-",RIGHT(OP[[#This Row],[Dependencia]],2),"-",MID(OP[[#This Row],[Fuente]],1,1))</f>
        <v>2125-11-N</v>
      </c>
      <c r="G1410" t="s">
        <v>3490</v>
      </c>
      <c r="H1410">
        <v>45749</v>
      </c>
      <c r="I1410">
        <v>45751.111666666664</v>
      </c>
      <c r="J1410" t="s">
        <v>51</v>
      </c>
      <c r="K1410" s="1">
        <v>4599511</v>
      </c>
      <c r="L1410" s="1">
        <v>24451</v>
      </c>
      <c r="M1410" s="1">
        <v>4575060</v>
      </c>
      <c r="N1410" t="s">
        <v>52</v>
      </c>
      <c r="O1410" t="s">
        <v>53</v>
      </c>
      <c r="P1410" t="s">
        <v>169</v>
      </c>
      <c r="Q1410">
        <v>80830255</v>
      </c>
      <c r="R1410" t="s">
        <v>973</v>
      </c>
      <c r="S1410" t="s">
        <v>56</v>
      </c>
      <c r="T1410" t="s">
        <v>57</v>
      </c>
      <c r="U1410" s="3" t="s">
        <v>974</v>
      </c>
      <c r="V1410" t="s">
        <v>59</v>
      </c>
      <c r="W1410">
        <v>890903938</v>
      </c>
      <c r="X1410" t="s">
        <v>86</v>
      </c>
      <c r="Y1410">
        <v>923211</v>
      </c>
      <c r="Z1410" t="s">
        <v>312</v>
      </c>
      <c r="AA1410" t="s">
        <v>62</v>
      </c>
      <c r="AB1410" t="s">
        <v>63</v>
      </c>
      <c r="AC1410" t="s">
        <v>172</v>
      </c>
      <c r="AD1410" t="s">
        <v>173</v>
      </c>
      <c r="AE1410" t="s">
        <v>66</v>
      </c>
      <c r="AF1410" s="1">
        <v>4599511</v>
      </c>
      <c r="AG1410" s="1">
        <v>0</v>
      </c>
      <c r="AH1410" s="1">
        <v>0</v>
      </c>
      <c r="AI1410" s="1">
        <v>0</v>
      </c>
      <c r="AJ1410" t="s">
        <v>67</v>
      </c>
      <c r="AM1410" t="s">
        <v>68</v>
      </c>
      <c r="AS1410">
        <v>2125</v>
      </c>
      <c r="AT1410">
        <v>2125</v>
      </c>
      <c r="AU1410">
        <v>16425</v>
      </c>
      <c r="AV1410">
        <v>0</v>
      </c>
      <c r="AX1410">
        <v>72325</v>
      </c>
      <c r="AY1410">
        <v>96951425</v>
      </c>
      <c r="AZ1410" t="s">
        <v>70</v>
      </c>
      <c r="BA1410">
        <v>45695</v>
      </c>
      <c r="BB1410" t="s">
        <v>174</v>
      </c>
      <c r="BC1410" t="s">
        <v>975</v>
      </c>
      <c r="BD1410" t="s">
        <v>858</v>
      </c>
    </row>
    <row r="1411" spans="1:56" x14ac:dyDescent="0.25">
      <c r="A1411" t="str">
        <f>OP[[#This Row],[CODIGO_OP]]&amp;OP[[#This Row],[Rubro]]</f>
        <v>96951625-11-NC-3603-1300-20-20305C-3603025-02</v>
      </c>
      <c r="B1411" t="str">
        <f>OP[[#This Row],[CODIGO_CRP]]&amp;OP[[#This Row],[Rubro]]</f>
        <v>16525-11-NC-3603-1300-20-20305C-3603025-02</v>
      </c>
      <c r="C1411" t="str">
        <f>OP[[#This Row],[CODIGO_CDP]]&amp;OP[[#This Row],[Rubro]]</f>
        <v>2125-11-NC-3603-1300-20-20305C-3603025-02</v>
      </c>
      <c r="D1411" t="str">
        <f>_xlfn.CONCAT(MID(OP[[#This Row],[Numero Documento]],1,10),"-",RIGHT(OP[[#This Row],[Dependencia]],2),"-",MID(OP[[#This Row],[Fuente]],1,1))</f>
        <v>96951625-11-N</v>
      </c>
      <c r="E1411" t="str">
        <f>_xlfn.CONCAT(MID(OP[[#This Row],[Compromisos]],1,10),"-",RIGHT(OP[[#This Row],[Dependencia]],2),"-",MID(OP[[#This Row],[Fuente]],1,1))</f>
        <v>16525-11-N</v>
      </c>
      <c r="F1411" t="str">
        <f>_xlfn.CONCAT(MID(OP[[#This Row],[CDP]],1,10),"-",RIGHT(OP[[#This Row],[Dependencia]],2),"-",MID(OP[[#This Row],[Fuente]],1,1))</f>
        <v>2125-11-N</v>
      </c>
      <c r="G1411" t="s">
        <v>3491</v>
      </c>
      <c r="H1411">
        <v>45749</v>
      </c>
      <c r="I1411">
        <v>45751.123726851853</v>
      </c>
      <c r="J1411" t="s">
        <v>51</v>
      </c>
      <c r="K1411" s="1">
        <v>4599511</v>
      </c>
      <c r="L1411" s="1">
        <v>24451</v>
      </c>
      <c r="M1411" s="1">
        <v>4575060</v>
      </c>
      <c r="N1411" t="s">
        <v>52</v>
      </c>
      <c r="O1411" t="s">
        <v>53</v>
      </c>
      <c r="P1411" t="s">
        <v>169</v>
      </c>
      <c r="Q1411">
        <v>93300406</v>
      </c>
      <c r="R1411" t="s">
        <v>977</v>
      </c>
      <c r="S1411" t="s">
        <v>56</v>
      </c>
      <c r="T1411" t="s">
        <v>57</v>
      </c>
      <c r="U1411" s="3" t="s">
        <v>978</v>
      </c>
      <c r="V1411" t="s">
        <v>59</v>
      </c>
      <c r="W1411">
        <v>860007335</v>
      </c>
      <c r="X1411" t="s">
        <v>201</v>
      </c>
      <c r="Y1411">
        <v>923211</v>
      </c>
      <c r="Z1411" t="s">
        <v>312</v>
      </c>
      <c r="AA1411" t="s">
        <v>62</v>
      </c>
      <c r="AB1411" t="s">
        <v>63</v>
      </c>
      <c r="AC1411" t="s">
        <v>172</v>
      </c>
      <c r="AD1411" t="s">
        <v>173</v>
      </c>
      <c r="AE1411" t="s">
        <v>66</v>
      </c>
      <c r="AF1411" s="1">
        <v>4599511</v>
      </c>
      <c r="AG1411" s="1">
        <v>0</v>
      </c>
      <c r="AH1411" s="1">
        <v>0</v>
      </c>
      <c r="AI1411" s="1">
        <v>0</v>
      </c>
      <c r="AJ1411" t="s">
        <v>67</v>
      </c>
      <c r="AM1411" t="s">
        <v>68</v>
      </c>
      <c r="AS1411">
        <v>2125</v>
      </c>
      <c r="AT1411">
        <v>2125</v>
      </c>
      <c r="AU1411">
        <v>16525</v>
      </c>
      <c r="AV1411">
        <v>0</v>
      </c>
      <c r="AX1411">
        <v>72425</v>
      </c>
      <c r="AY1411">
        <v>96951625</v>
      </c>
      <c r="AZ1411" t="s">
        <v>70</v>
      </c>
      <c r="BA1411">
        <v>45695</v>
      </c>
      <c r="BB1411" t="s">
        <v>174</v>
      </c>
      <c r="BC1411" t="s">
        <v>979</v>
      </c>
      <c r="BD1411" t="s">
        <v>858</v>
      </c>
    </row>
    <row r="1412" spans="1:56" x14ac:dyDescent="0.25">
      <c r="A1412" t="str">
        <f>OP[[#This Row],[CODIGO_OP]]&amp;OP[[#This Row],[Rubro]]</f>
        <v>96951825-11-NC-3603-1300-20-20305C-3603025-02</v>
      </c>
      <c r="B1412" t="str">
        <f>OP[[#This Row],[CODIGO_CRP]]&amp;OP[[#This Row],[Rubro]]</f>
        <v>16625-11-NC-3603-1300-20-20305C-3603025-02</v>
      </c>
      <c r="C1412" t="str">
        <f>OP[[#This Row],[CODIGO_CDP]]&amp;OP[[#This Row],[Rubro]]</f>
        <v>2125-11-NC-3603-1300-20-20305C-3603025-02</v>
      </c>
      <c r="D1412" t="str">
        <f>_xlfn.CONCAT(MID(OP[[#This Row],[Numero Documento]],1,10),"-",RIGHT(OP[[#This Row],[Dependencia]],2),"-",MID(OP[[#This Row],[Fuente]],1,1))</f>
        <v>96951825-11-N</v>
      </c>
      <c r="E1412" t="str">
        <f>_xlfn.CONCAT(MID(OP[[#This Row],[Compromisos]],1,10),"-",RIGHT(OP[[#This Row],[Dependencia]],2),"-",MID(OP[[#This Row],[Fuente]],1,1))</f>
        <v>16625-11-N</v>
      </c>
      <c r="F1412" t="str">
        <f>_xlfn.CONCAT(MID(OP[[#This Row],[CDP]],1,10),"-",RIGHT(OP[[#This Row],[Dependencia]],2),"-",MID(OP[[#This Row],[Fuente]],1,1))</f>
        <v>2125-11-N</v>
      </c>
      <c r="G1412" t="s">
        <v>3492</v>
      </c>
      <c r="H1412">
        <v>45749</v>
      </c>
      <c r="I1412">
        <v>45751.128564814811</v>
      </c>
      <c r="J1412" t="s">
        <v>51</v>
      </c>
      <c r="K1412" s="1">
        <v>4599511</v>
      </c>
      <c r="L1412" s="1">
        <v>26217</v>
      </c>
      <c r="M1412" s="1">
        <v>4573294</v>
      </c>
      <c r="N1412" t="s">
        <v>52</v>
      </c>
      <c r="O1412" t="s">
        <v>53</v>
      </c>
      <c r="P1412" t="s">
        <v>169</v>
      </c>
      <c r="Q1412">
        <v>19445585</v>
      </c>
      <c r="R1412" t="s">
        <v>981</v>
      </c>
      <c r="S1412" t="s">
        <v>56</v>
      </c>
      <c r="T1412" t="s">
        <v>57</v>
      </c>
      <c r="U1412" s="3" t="s">
        <v>982</v>
      </c>
      <c r="V1412" t="s">
        <v>59</v>
      </c>
      <c r="W1412">
        <v>860034313</v>
      </c>
      <c r="X1412" t="s">
        <v>97</v>
      </c>
      <c r="Y1412">
        <v>923211</v>
      </c>
      <c r="Z1412" t="s">
        <v>312</v>
      </c>
      <c r="AA1412" t="s">
        <v>62</v>
      </c>
      <c r="AB1412" t="s">
        <v>63</v>
      </c>
      <c r="AC1412" t="s">
        <v>172</v>
      </c>
      <c r="AD1412" t="s">
        <v>173</v>
      </c>
      <c r="AE1412" t="s">
        <v>66</v>
      </c>
      <c r="AF1412" s="1">
        <v>4599511</v>
      </c>
      <c r="AG1412" s="1">
        <v>0</v>
      </c>
      <c r="AH1412" s="1">
        <v>0</v>
      </c>
      <c r="AI1412" s="1">
        <v>0</v>
      </c>
      <c r="AJ1412" t="s">
        <v>67</v>
      </c>
      <c r="AM1412" t="s">
        <v>68</v>
      </c>
      <c r="AS1412">
        <v>2125</v>
      </c>
      <c r="AT1412">
        <v>2125</v>
      </c>
      <c r="AU1412">
        <v>16625</v>
      </c>
      <c r="AV1412">
        <v>0</v>
      </c>
      <c r="AX1412">
        <v>72525</v>
      </c>
      <c r="AY1412">
        <v>96951825</v>
      </c>
      <c r="AZ1412" t="s">
        <v>70</v>
      </c>
      <c r="BA1412">
        <v>45695</v>
      </c>
      <c r="BB1412" t="s">
        <v>174</v>
      </c>
      <c r="BC1412" t="s">
        <v>983</v>
      </c>
      <c r="BD1412" t="s">
        <v>858</v>
      </c>
    </row>
    <row r="1413" spans="1:56" x14ac:dyDescent="0.25">
      <c r="A1413" t="str">
        <f>OP[[#This Row],[CODIGO_OP]]&amp;OP[[#This Row],[Rubro]]</f>
        <v>96952025-11-NC-3603-1300-20-20305C-3603025-02</v>
      </c>
      <c r="B1413" t="str">
        <f>OP[[#This Row],[CODIGO_CRP]]&amp;OP[[#This Row],[Rubro]]</f>
        <v>16725-11-NC-3603-1300-20-20305C-3603025-02</v>
      </c>
      <c r="C1413" t="str">
        <f>OP[[#This Row],[CODIGO_CDP]]&amp;OP[[#This Row],[Rubro]]</f>
        <v>2125-11-NC-3603-1300-20-20305C-3603025-02</v>
      </c>
      <c r="D1413" t="str">
        <f>_xlfn.CONCAT(MID(OP[[#This Row],[Numero Documento]],1,10),"-",RIGHT(OP[[#This Row],[Dependencia]],2),"-",MID(OP[[#This Row],[Fuente]],1,1))</f>
        <v>96952025-11-N</v>
      </c>
      <c r="E1413" t="str">
        <f>_xlfn.CONCAT(MID(OP[[#This Row],[Compromisos]],1,10),"-",RIGHT(OP[[#This Row],[Dependencia]],2),"-",MID(OP[[#This Row],[Fuente]],1,1))</f>
        <v>16725-11-N</v>
      </c>
      <c r="F1413" t="str">
        <f>_xlfn.CONCAT(MID(OP[[#This Row],[CDP]],1,10),"-",RIGHT(OP[[#This Row],[Dependencia]],2),"-",MID(OP[[#This Row],[Fuente]],1,1))</f>
        <v>2125-11-N</v>
      </c>
      <c r="G1413" t="s">
        <v>3493</v>
      </c>
      <c r="H1413">
        <v>45749</v>
      </c>
      <c r="I1413">
        <v>45751.111608796295</v>
      </c>
      <c r="J1413" t="s">
        <v>51</v>
      </c>
      <c r="K1413" s="1">
        <v>4599511</v>
      </c>
      <c r="L1413" s="1">
        <v>24451</v>
      </c>
      <c r="M1413" s="1">
        <v>4575060</v>
      </c>
      <c r="N1413" t="s">
        <v>52</v>
      </c>
      <c r="O1413" t="s">
        <v>53</v>
      </c>
      <c r="P1413" t="s">
        <v>169</v>
      </c>
      <c r="Q1413">
        <v>1022333460</v>
      </c>
      <c r="R1413" t="s">
        <v>985</v>
      </c>
      <c r="S1413" t="s">
        <v>56</v>
      </c>
      <c r="T1413" t="s">
        <v>57</v>
      </c>
      <c r="U1413" s="3" t="s">
        <v>986</v>
      </c>
      <c r="V1413" t="s">
        <v>59</v>
      </c>
      <c r="W1413">
        <v>890903938</v>
      </c>
      <c r="X1413" t="s">
        <v>86</v>
      </c>
      <c r="Y1413">
        <v>923211</v>
      </c>
      <c r="Z1413" t="s">
        <v>312</v>
      </c>
      <c r="AA1413" t="s">
        <v>62</v>
      </c>
      <c r="AB1413" t="s">
        <v>63</v>
      </c>
      <c r="AC1413" t="s">
        <v>172</v>
      </c>
      <c r="AD1413" t="s">
        <v>173</v>
      </c>
      <c r="AE1413" t="s">
        <v>66</v>
      </c>
      <c r="AF1413" s="1">
        <v>4599511</v>
      </c>
      <c r="AG1413" s="1">
        <v>0</v>
      </c>
      <c r="AH1413" s="1">
        <v>0</v>
      </c>
      <c r="AI1413" s="1">
        <v>0</v>
      </c>
      <c r="AJ1413" t="s">
        <v>67</v>
      </c>
      <c r="AM1413" t="s">
        <v>68</v>
      </c>
      <c r="AS1413">
        <v>2125</v>
      </c>
      <c r="AT1413">
        <v>2125</v>
      </c>
      <c r="AU1413">
        <v>16725</v>
      </c>
      <c r="AV1413">
        <v>0</v>
      </c>
      <c r="AX1413">
        <v>72625</v>
      </c>
      <c r="AY1413">
        <v>96952025</v>
      </c>
      <c r="AZ1413" t="s">
        <v>70</v>
      </c>
      <c r="BA1413">
        <v>45695</v>
      </c>
      <c r="BB1413" t="s">
        <v>174</v>
      </c>
      <c r="BC1413" t="s">
        <v>987</v>
      </c>
      <c r="BD1413" t="s">
        <v>858</v>
      </c>
    </row>
    <row r="1414" spans="1:56" x14ac:dyDescent="0.25">
      <c r="A1414" t="str">
        <f>OP[[#This Row],[CODIGO_OP]]&amp;OP[[#This Row],[Rubro]]</f>
        <v>96952625-11-NC-3603-1300-20-20305C-3603025-02</v>
      </c>
      <c r="B1414" t="str">
        <f>OP[[#This Row],[CODIGO_CRP]]&amp;OP[[#This Row],[Rubro]]</f>
        <v>16825-11-NC-3603-1300-20-20305C-3603025-02</v>
      </c>
      <c r="C1414" t="str">
        <f>OP[[#This Row],[CODIGO_CDP]]&amp;OP[[#This Row],[Rubro]]</f>
        <v>2125-11-NC-3603-1300-20-20305C-3603025-02</v>
      </c>
      <c r="D1414" t="str">
        <f>_xlfn.CONCAT(MID(OP[[#This Row],[Numero Documento]],1,10),"-",RIGHT(OP[[#This Row],[Dependencia]],2),"-",MID(OP[[#This Row],[Fuente]],1,1))</f>
        <v>96952625-11-N</v>
      </c>
      <c r="E1414" t="str">
        <f>_xlfn.CONCAT(MID(OP[[#This Row],[Compromisos]],1,10),"-",RIGHT(OP[[#This Row],[Dependencia]],2),"-",MID(OP[[#This Row],[Fuente]],1,1))</f>
        <v>16825-11-N</v>
      </c>
      <c r="F1414" t="str">
        <f>_xlfn.CONCAT(MID(OP[[#This Row],[CDP]],1,10),"-",RIGHT(OP[[#This Row],[Dependencia]],2),"-",MID(OP[[#This Row],[Fuente]],1,1))</f>
        <v>2125-11-N</v>
      </c>
      <c r="G1414" t="s">
        <v>3494</v>
      </c>
      <c r="H1414">
        <v>45749</v>
      </c>
      <c r="I1414">
        <v>45751.119409722225</v>
      </c>
      <c r="J1414" t="s">
        <v>51</v>
      </c>
      <c r="K1414" s="1">
        <v>4599511</v>
      </c>
      <c r="L1414" s="1">
        <v>24451</v>
      </c>
      <c r="M1414" s="1">
        <v>4575060</v>
      </c>
      <c r="N1414" t="s">
        <v>52</v>
      </c>
      <c r="O1414" t="s">
        <v>53</v>
      </c>
      <c r="P1414" t="s">
        <v>169</v>
      </c>
      <c r="Q1414">
        <v>1043004376</v>
      </c>
      <c r="R1414" t="s">
        <v>989</v>
      </c>
      <c r="S1414" t="s">
        <v>56</v>
      </c>
      <c r="T1414" t="s">
        <v>57</v>
      </c>
      <c r="U1414" s="3" t="s">
        <v>990</v>
      </c>
      <c r="V1414" t="s">
        <v>59</v>
      </c>
      <c r="W1414">
        <v>860003020</v>
      </c>
      <c r="X1414" t="s">
        <v>212</v>
      </c>
      <c r="Y1414">
        <v>923211</v>
      </c>
      <c r="Z1414" t="s">
        <v>312</v>
      </c>
      <c r="AA1414" t="s">
        <v>62</v>
      </c>
      <c r="AB1414" t="s">
        <v>63</v>
      </c>
      <c r="AC1414" t="s">
        <v>172</v>
      </c>
      <c r="AD1414" t="s">
        <v>173</v>
      </c>
      <c r="AE1414" t="s">
        <v>66</v>
      </c>
      <c r="AF1414" s="1">
        <v>4599511</v>
      </c>
      <c r="AG1414" s="1">
        <v>0</v>
      </c>
      <c r="AH1414" s="1">
        <v>0</v>
      </c>
      <c r="AI1414" s="1">
        <v>0</v>
      </c>
      <c r="AJ1414" t="s">
        <v>67</v>
      </c>
      <c r="AM1414" t="s">
        <v>68</v>
      </c>
      <c r="AS1414">
        <v>2125</v>
      </c>
      <c r="AT1414">
        <v>2125</v>
      </c>
      <c r="AU1414">
        <v>16825</v>
      </c>
      <c r="AV1414">
        <v>0</v>
      </c>
      <c r="AX1414">
        <v>72725</v>
      </c>
      <c r="AY1414">
        <v>96952625</v>
      </c>
      <c r="AZ1414" t="s">
        <v>70</v>
      </c>
      <c r="BA1414">
        <v>45695</v>
      </c>
      <c r="BB1414" t="s">
        <v>174</v>
      </c>
      <c r="BC1414" t="s">
        <v>991</v>
      </c>
      <c r="BD1414" t="s">
        <v>858</v>
      </c>
    </row>
    <row r="1415" spans="1:56" x14ac:dyDescent="0.25">
      <c r="A1415" t="str">
        <f>OP[[#This Row],[CODIGO_OP]]&amp;OP[[#This Row],[Rubro]]</f>
        <v>96952725-11-NC-3603-1300-20-20305C-3603025-02</v>
      </c>
      <c r="B1415" t="str">
        <f>OP[[#This Row],[CODIGO_CRP]]&amp;OP[[#This Row],[Rubro]]</f>
        <v>16925-11-NC-3603-1300-20-20305C-3603025-02</v>
      </c>
      <c r="C1415" t="str">
        <f>OP[[#This Row],[CODIGO_CDP]]&amp;OP[[#This Row],[Rubro]]</f>
        <v>2125-11-NC-3603-1300-20-20305C-3603025-02</v>
      </c>
      <c r="D1415" t="str">
        <f>_xlfn.CONCAT(MID(OP[[#This Row],[Numero Documento]],1,10),"-",RIGHT(OP[[#This Row],[Dependencia]],2),"-",MID(OP[[#This Row],[Fuente]],1,1))</f>
        <v>96952725-11-N</v>
      </c>
      <c r="E1415" t="str">
        <f>_xlfn.CONCAT(MID(OP[[#This Row],[Compromisos]],1,10),"-",RIGHT(OP[[#This Row],[Dependencia]],2),"-",MID(OP[[#This Row],[Fuente]],1,1))</f>
        <v>16925-11-N</v>
      </c>
      <c r="F1415" t="str">
        <f>_xlfn.CONCAT(MID(OP[[#This Row],[CDP]],1,10),"-",RIGHT(OP[[#This Row],[Dependencia]],2),"-",MID(OP[[#This Row],[Fuente]],1,1))</f>
        <v>2125-11-N</v>
      </c>
      <c r="G1415" t="s">
        <v>3495</v>
      </c>
      <c r="H1415">
        <v>45749</v>
      </c>
      <c r="I1415">
        <v>45751.111666666664</v>
      </c>
      <c r="J1415" t="s">
        <v>51</v>
      </c>
      <c r="K1415" s="1">
        <v>4599511</v>
      </c>
      <c r="L1415" s="1">
        <v>24451</v>
      </c>
      <c r="M1415" s="1">
        <v>4575060</v>
      </c>
      <c r="N1415" t="s">
        <v>52</v>
      </c>
      <c r="O1415" t="s">
        <v>53</v>
      </c>
      <c r="P1415" t="s">
        <v>169</v>
      </c>
      <c r="Q1415">
        <v>80779140</v>
      </c>
      <c r="R1415" t="s">
        <v>993</v>
      </c>
      <c r="S1415" t="s">
        <v>56</v>
      </c>
      <c r="T1415" t="s">
        <v>57</v>
      </c>
      <c r="U1415" s="3" t="s">
        <v>994</v>
      </c>
      <c r="V1415" t="s">
        <v>59</v>
      </c>
      <c r="W1415">
        <v>890903938</v>
      </c>
      <c r="X1415" t="s">
        <v>86</v>
      </c>
      <c r="Y1415">
        <v>923211</v>
      </c>
      <c r="Z1415" t="s">
        <v>312</v>
      </c>
      <c r="AA1415" t="s">
        <v>62</v>
      </c>
      <c r="AB1415" t="s">
        <v>63</v>
      </c>
      <c r="AC1415" t="s">
        <v>172</v>
      </c>
      <c r="AD1415" t="s">
        <v>173</v>
      </c>
      <c r="AE1415" t="s">
        <v>66</v>
      </c>
      <c r="AF1415" s="1">
        <v>4599511</v>
      </c>
      <c r="AG1415" s="1">
        <v>0</v>
      </c>
      <c r="AH1415" s="1">
        <v>0</v>
      </c>
      <c r="AI1415" s="1">
        <v>0</v>
      </c>
      <c r="AJ1415" t="s">
        <v>67</v>
      </c>
      <c r="AM1415" t="s">
        <v>68</v>
      </c>
      <c r="AS1415">
        <v>2125</v>
      </c>
      <c r="AT1415">
        <v>2125</v>
      </c>
      <c r="AU1415">
        <v>16925</v>
      </c>
      <c r="AV1415">
        <v>0</v>
      </c>
      <c r="AX1415">
        <v>72825</v>
      </c>
      <c r="AY1415">
        <v>96952725</v>
      </c>
      <c r="AZ1415" t="s">
        <v>70</v>
      </c>
      <c r="BA1415">
        <v>45695</v>
      </c>
      <c r="BB1415" t="s">
        <v>174</v>
      </c>
      <c r="BC1415" t="s">
        <v>995</v>
      </c>
      <c r="BD1415" t="s">
        <v>858</v>
      </c>
    </row>
    <row r="1416" spans="1:56" x14ac:dyDescent="0.25">
      <c r="A1416" t="str">
        <f>OP[[#This Row],[CODIGO_OP]]&amp;OP[[#This Row],[Rubro]]</f>
        <v>96952925-11-NC-3603-1300-20-20305C-3603025-02</v>
      </c>
      <c r="B1416" t="str">
        <f>OP[[#This Row],[CODIGO_CRP]]&amp;OP[[#This Row],[Rubro]]</f>
        <v>17025-11-NC-3603-1300-20-20305C-3603025-02</v>
      </c>
      <c r="C1416" t="str">
        <f>OP[[#This Row],[CODIGO_CDP]]&amp;OP[[#This Row],[Rubro]]</f>
        <v>2125-11-NC-3603-1300-20-20305C-3603025-02</v>
      </c>
      <c r="D1416" t="str">
        <f>_xlfn.CONCAT(MID(OP[[#This Row],[Numero Documento]],1,10),"-",RIGHT(OP[[#This Row],[Dependencia]],2),"-",MID(OP[[#This Row],[Fuente]],1,1))</f>
        <v>96952925-11-N</v>
      </c>
      <c r="E1416" t="str">
        <f>_xlfn.CONCAT(MID(OP[[#This Row],[Compromisos]],1,10),"-",RIGHT(OP[[#This Row],[Dependencia]],2),"-",MID(OP[[#This Row],[Fuente]],1,1))</f>
        <v>17025-11-N</v>
      </c>
      <c r="F1416" t="str">
        <f>_xlfn.CONCAT(MID(OP[[#This Row],[CDP]],1,10),"-",RIGHT(OP[[#This Row],[Dependencia]],2),"-",MID(OP[[#This Row],[Fuente]],1,1))</f>
        <v>2125-11-N</v>
      </c>
      <c r="G1416" t="s">
        <v>3496</v>
      </c>
      <c r="H1416">
        <v>45749</v>
      </c>
      <c r="I1416">
        <v>45751.128587962965</v>
      </c>
      <c r="J1416" t="s">
        <v>51</v>
      </c>
      <c r="K1416" s="1">
        <v>4599511</v>
      </c>
      <c r="L1416" s="1">
        <v>24451</v>
      </c>
      <c r="M1416" s="1">
        <v>4575060</v>
      </c>
      <c r="N1416" t="s">
        <v>52</v>
      </c>
      <c r="O1416" t="s">
        <v>53</v>
      </c>
      <c r="P1416" t="s">
        <v>169</v>
      </c>
      <c r="Q1416">
        <v>1072191632</v>
      </c>
      <c r="R1416" t="s">
        <v>997</v>
      </c>
      <c r="S1416" t="s">
        <v>56</v>
      </c>
      <c r="T1416" t="s">
        <v>57</v>
      </c>
      <c r="U1416" s="3" t="s">
        <v>998</v>
      </c>
      <c r="V1416" t="s">
        <v>59</v>
      </c>
      <c r="W1416">
        <v>860034313</v>
      </c>
      <c r="X1416" t="s">
        <v>97</v>
      </c>
      <c r="Y1416">
        <v>923211</v>
      </c>
      <c r="Z1416" t="s">
        <v>312</v>
      </c>
      <c r="AA1416" t="s">
        <v>62</v>
      </c>
      <c r="AB1416" t="s">
        <v>63</v>
      </c>
      <c r="AC1416" t="s">
        <v>172</v>
      </c>
      <c r="AD1416" t="s">
        <v>173</v>
      </c>
      <c r="AE1416" t="s">
        <v>66</v>
      </c>
      <c r="AF1416" s="1">
        <v>4599511</v>
      </c>
      <c r="AG1416" s="1">
        <v>0</v>
      </c>
      <c r="AH1416" s="1">
        <v>0</v>
      </c>
      <c r="AI1416" s="1">
        <v>0</v>
      </c>
      <c r="AJ1416" t="s">
        <v>67</v>
      </c>
      <c r="AM1416" t="s">
        <v>68</v>
      </c>
      <c r="AS1416">
        <v>2125</v>
      </c>
      <c r="AT1416">
        <v>2125</v>
      </c>
      <c r="AU1416">
        <v>17025</v>
      </c>
      <c r="AV1416">
        <v>0</v>
      </c>
      <c r="AX1416">
        <v>72925</v>
      </c>
      <c r="AY1416">
        <v>96952925</v>
      </c>
      <c r="AZ1416" t="s">
        <v>70</v>
      </c>
      <c r="BA1416">
        <v>45695</v>
      </c>
      <c r="BB1416" t="s">
        <v>174</v>
      </c>
      <c r="BC1416" t="s">
        <v>999</v>
      </c>
      <c r="BD1416" t="s">
        <v>858</v>
      </c>
    </row>
    <row r="1417" spans="1:56" x14ac:dyDescent="0.25">
      <c r="A1417" t="str">
        <f>OP[[#This Row],[CODIGO_OP]]&amp;OP[[#This Row],[Rubro]]</f>
        <v>96953225-11-NC-3603-1300-20-20305C-3603025-02</v>
      </c>
      <c r="B1417" t="str">
        <f>OP[[#This Row],[CODIGO_CRP]]&amp;OP[[#This Row],[Rubro]]</f>
        <v>21125-11-NC-3603-1300-20-20305C-3603025-02</v>
      </c>
      <c r="C1417" t="str">
        <f>OP[[#This Row],[CODIGO_CDP]]&amp;OP[[#This Row],[Rubro]]</f>
        <v>2125-11-NC-3603-1300-20-20305C-3603025-02</v>
      </c>
      <c r="D1417" t="str">
        <f>_xlfn.CONCAT(MID(OP[[#This Row],[Numero Documento]],1,10),"-",RIGHT(OP[[#This Row],[Dependencia]],2),"-",MID(OP[[#This Row],[Fuente]],1,1))</f>
        <v>96953225-11-N</v>
      </c>
      <c r="E1417" t="str">
        <f>_xlfn.CONCAT(MID(OP[[#This Row],[Compromisos]],1,10),"-",RIGHT(OP[[#This Row],[Dependencia]],2),"-",MID(OP[[#This Row],[Fuente]],1,1))</f>
        <v>21125-11-N</v>
      </c>
      <c r="F1417" t="str">
        <f>_xlfn.CONCAT(MID(OP[[#This Row],[CDP]],1,10),"-",RIGHT(OP[[#This Row],[Dependencia]],2),"-",MID(OP[[#This Row],[Fuente]],1,1))</f>
        <v>2125-11-N</v>
      </c>
      <c r="G1417" t="s">
        <v>3497</v>
      </c>
      <c r="H1417">
        <v>45749</v>
      </c>
      <c r="I1417">
        <v>45751.111932870372</v>
      </c>
      <c r="J1417" t="s">
        <v>51</v>
      </c>
      <c r="K1417" s="1">
        <v>4599511</v>
      </c>
      <c r="L1417" s="1">
        <v>24451</v>
      </c>
      <c r="M1417" s="1">
        <v>4575060</v>
      </c>
      <c r="N1417" t="s">
        <v>52</v>
      </c>
      <c r="O1417" t="s">
        <v>53</v>
      </c>
      <c r="P1417" t="s">
        <v>169</v>
      </c>
      <c r="Q1417">
        <v>35535223</v>
      </c>
      <c r="R1417" t="s">
        <v>1157</v>
      </c>
      <c r="S1417" t="s">
        <v>56</v>
      </c>
      <c r="T1417" t="s">
        <v>57</v>
      </c>
      <c r="U1417" s="3" t="s">
        <v>1158</v>
      </c>
      <c r="V1417" t="s">
        <v>59</v>
      </c>
      <c r="W1417">
        <v>890903938</v>
      </c>
      <c r="X1417" t="s">
        <v>86</v>
      </c>
      <c r="Y1417">
        <v>923211</v>
      </c>
      <c r="Z1417" t="s">
        <v>312</v>
      </c>
      <c r="AA1417" t="s">
        <v>62</v>
      </c>
      <c r="AB1417" t="s">
        <v>63</v>
      </c>
      <c r="AC1417" t="s">
        <v>172</v>
      </c>
      <c r="AD1417" t="s">
        <v>173</v>
      </c>
      <c r="AE1417" t="s">
        <v>66</v>
      </c>
      <c r="AF1417" s="1">
        <v>4599511</v>
      </c>
      <c r="AG1417" s="1">
        <v>0</v>
      </c>
      <c r="AH1417" s="1">
        <v>0</v>
      </c>
      <c r="AI1417" s="1">
        <v>0</v>
      </c>
      <c r="AJ1417" t="s">
        <v>67</v>
      </c>
      <c r="AM1417" t="s">
        <v>68</v>
      </c>
      <c r="AS1417">
        <v>2125</v>
      </c>
      <c r="AT1417">
        <v>2125</v>
      </c>
      <c r="AU1417">
        <v>21125</v>
      </c>
      <c r="AV1417">
        <v>0</v>
      </c>
      <c r="AX1417">
        <v>73025</v>
      </c>
      <c r="AY1417">
        <v>96953225</v>
      </c>
      <c r="AZ1417" t="s">
        <v>70</v>
      </c>
      <c r="BA1417">
        <v>45697</v>
      </c>
      <c r="BB1417" t="s">
        <v>174</v>
      </c>
      <c r="BC1417" t="s">
        <v>1159</v>
      </c>
      <c r="BD1417" t="s">
        <v>1160</v>
      </c>
    </row>
    <row r="1418" spans="1:56" x14ac:dyDescent="0.25">
      <c r="A1418" t="str">
        <f>OP[[#This Row],[CODIGO_OP]]&amp;OP[[#This Row],[Rubro]]</f>
        <v>96953425-11-NC-3603-1300-20-20305C-3603025-02</v>
      </c>
      <c r="B1418" t="str">
        <f>OP[[#This Row],[CODIGO_CRP]]&amp;OP[[#This Row],[Rubro]]</f>
        <v>21225-11-NC-3603-1300-20-20305C-3603025-02</v>
      </c>
      <c r="C1418" t="str">
        <f>OP[[#This Row],[CODIGO_CDP]]&amp;OP[[#This Row],[Rubro]]</f>
        <v>2125-11-NC-3603-1300-20-20305C-3603025-02</v>
      </c>
      <c r="D1418" t="str">
        <f>_xlfn.CONCAT(MID(OP[[#This Row],[Numero Documento]],1,10),"-",RIGHT(OP[[#This Row],[Dependencia]],2),"-",MID(OP[[#This Row],[Fuente]],1,1))</f>
        <v>96953425-11-N</v>
      </c>
      <c r="E1418" t="str">
        <f>_xlfn.CONCAT(MID(OP[[#This Row],[Compromisos]],1,10),"-",RIGHT(OP[[#This Row],[Dependencia]],2),"-",MID(OP[[#This Row],[Fuente]],1,1))</f>
        <v>21225-11-N</v>
      </c>
      <c r="F1418" t="str">
        <f>_xlfn.CONCAT(MID(OP[[#This Row],[CDP]],1,10),"-",RIGHT(OP[[#This Row],[Dependencia]],2),"-",MID(OP[[#This Row],[Fuente]],1,1))</f>
        <v>2125-11-N</v>
      </c>
      <c r="G1418" t="s">
        <v>3498</v>
      </c>
      <c r="H1418">
        <v>45749</v>
      </c>
      <c r="I1418">
        <v>45751.12358796296</v>
      </c>
      <c r="J1418" t="s">
        <v>51</v>
      </c>
      <c r="K1418" s="1">
        <v>4599511</v>
      </c>
      <c r="L1418" s="1">
        <v>24451</v>
      </c>
      <c r="M1418" s="1">
        <v>4575060</v>
      </c>
      <c r="N1418" t="s">
        <v>52</v>
      </c>
      <c r="O1418" t="s">
        <v>53</v>
      </c>
      <c r="P1418" t="s">
        <v>169</v>
      </c>
      <c r="Q1418">
        <v>1024467029</v>
      </c>
      <c r="R1418" t="s">
        <v>1162</v>
      </c>
      <c r="S1418" t="s">
        <v>56</v>
      </c>
      <c r="T1418" t="s">
        <v>57</v>
      </c>
      <c r="U1418" s="3" t="s">
        <v>1163</v>
      </c>
      <c r="V1418" t="s">
        <v>59</v>
      </c>
      <c r="W1418">
        <v>860007335</v>
      </c>
      <c r="X1418" t="s">
        <v>201</v>
      </c>
      <c r="Y1418">
        <v>923211</v>
      </c>
      <c r="Z1418" t="s">
        <v>312</v>
      </c>
      <c r="AA1418" t="s">
        <v>62</v>
      </c>
      <c r="AB1418" t="s">
        <v>63</v>
      </c>
      <c r="AC1418" t="s">
        <v>172</v>
      </c>
      <c r="AD1418" t="s">
        <v>173</v>
      </c>
      <c r="AE1418" t="s">
        <v>66</v>
      </c>
      <c r="AF1418" s="1">
        <v>4599511</v>
      </c>
      <c r="AG1418" s="1">
        <v>0</v>
      </c>
      <c r="AH1418" s="1">
        <v>0</v>
      </c>
      <c r="AI1418" s="1">
        <v>0</v>
      </c>
      <c r="AJ1418" t="s">
        <v>67</v>
      </c>
      <c r="AM1418" t="s">
        <v>68</v>
      </c>
      <c r="AS1418">
        <v>2125</v>
      </c>
      <c r="AT1418">
        <v>2125</v>
      </c>
      <c r="AU1418">
        <v>21225</v>
      </c>
      <c r="AV1418">
        <v>0</v>
      </c>
      <c r="AX1418">
        <v>73125</v>
      </c>
      <c r="AY1418">
        <v>96953425</v>
      </c>
      <c r="AZ1418" t="s">
        <v>70</v>
      </c>
      <c r="BA1418">
        <v>45697</v>
      </c>
      <c r="BB1418" t="s">
        <v>174</v>
      </c>
      <c r="BC1418" t="s">
        <v>1164</v>
      </c>
      <c r="BD1418" t="s">
        <v>1160</v>
      </c>
    </row>
    <row r="1419" spans="1:56" x14ac:dyDescent="0.25">
      <c r="A1419" t="str">
        <f>OP[[#This Row],[CODIGO_OP]]&amp;OP[[#This Row],[Rubro]]</f>
        <v>96953625-11-NC-3603-1300-20-20305C-3603025-02</v>
      </c>
      <c r="B1419" t="str">
        <f>OP[[#This Row],[CODIGO_CRP]]&amp;OP[[#This Row],[Rubro]]</f>
        <v>21325-11-NC-3603-1300-20-20305C-3603025-02</v>
      </c>
      <c r="C1419" t="str">
        <f>OP[[#This Row],[CODIGO_CDP]]&amp;OP[[#This Row],[Rubro]]</f>
        <v>2125-11-NC-3603-1300-20-20305C-3603025-02</v>
      </c>
      <c r="D1419" t="str">
        <f>_xlfn.CONCAT(MID(OP[[#This Row],[Numero Documento]],1,10),"-",RIGHT(OP[[#This Row],[Dependencia]],2),"-",MID(OP[[#This Row],[Fuente]],1,1))</f>
        <v>96953625-11-N</v>
      </c>
      <c r="E1419" t="str">
        <f>_xlfn.CONCAT(MID(OP[[#This Row],[Compromisos]],1,10),"-",RIGHT(OP[[#This Row],[Dependencia]],2),"-",MID(OP[[#This Row],[Fuente]],1,1))</f>
        <v>21325-11-N</v>
      </c>
      <c r="F1419" t="str">
        <f>_xlfn.CONCAT(MID(OP[[#This Row],[CDP]],1,10),"-",RIGHT(OP[[#This Row],[Dependencia]],2),"-",MID(OP[[#This Row],[Fuente]],1,1))</f>
        <v>2125-11-N</v>
      </c>
      <c r="G1419" t="s">
        <v>3499</v>
      </c>
      <c r="H1419">
        <v>45749</v>
      </c>
      <c r="I1419">
        <v>45751.111990740741</v>
      </c>
      <c r="J1419" t="s">
        <v>51</v>
      </c>
      <c r="K1419" s="1">
        <v>4599511</v>
      </c>
      <c r="L1419" s="1">
        <v>24451</v>
      </c>
      <c r="M1419" s="1">
        <v>4575060</v>
      </c>
      <c r="N1419" t="s">
        <v>52</v>
      </c>
      <c r="O1419" t="s">
        <v>53</v>
      </c>
      <c r="P1419" t="s">
        <v>169</v>
      </c>
      <c r="Q1419">
        <v>15645611</v>
      </c>
      <c r="R1419" t="s">
        <v>1166</v>
      </c>
      <c r="S1419" t="s">
        <v>56</v>
      </c>
      <c r="T1419" t="s">
        <v>57</v>
      </c>
      <c r="U1419" s="3" t="s">
        <v>1167</v>
      </c>
      <c r="V1419" t="s">
        <v>59</v>
      </c>
      <c r="W1419">
        <v>890903938</v>
      </c>
      <c r="X1419" t="s">
        <v>86</v>
      </c>
      <c r="Y1419">
        <v>923211</v>
      </c>
      <c r="Z1419" t="s">
        <v>312</v>
      </c>
      <c r="AA1419" t="s">
        <v>62</v>
      </c>
      <c r="AB1419" t="s">
        <v>63</v>
      </c>
      <c r="AC1419" t="s">
        <v>172</v>
      </c>
      <c r="AD1419" t="s">
        <v>173</v>
      </c>
      <c r="AE1419" t="s">
        <v>66</v>
      </c>
      <c r="AF1419" s="1">
        <v>4599511</v>
      </c>
      <c r="AG1419" s="1">
        <v>0</v>
      </c>
      <c r="AH1419" s="1">
        <v>0</v>
      </c>
      <c r="AI1419" s="1">
        <v>0</v>
      </c>
      <c r="AJ1419" t="s">
        <v>67</v>
      </c>
      <c r="AM1419" t="s">
        <v>68</v>
      </c>
      <c r="AS1419">
        <v>2125</v>
      </c>
      <c r="AT1419">
        <v>2125</v>
      </c>
      <c r="AU1419">
        <v>21325</v>
      </c>
      <c r="AV1419">
        <v>0</v>
      </c>
      <c r="AX1419">
        <v>73225</v>
      </c>
      <c r="AY1419">
        <v>96953625</v>
      </c>
      <c r="AZ1419" t="s">
        <v>70</v>
      </c>
      <c r="BA1419">
        <v>45697</v>
      </c>
      <c r="BB1419" t="s">
        <v>174</v>
      </c>
      <c r="BC1419" t="s">
        <v>1168</v>
      </c>
      <c r="BD1419" t="s">
        <v>1160</v>
      </c>
    </row>
    <row r="1420" spans="1:56" x14ac:dyDescent="0.25">
      <c r="A1420" t="str">
        <f>OP[[#This Row],[CODIGO_OP]]&amp;OP[[#This Row],[Rubro]]</f>
        <v>96953825-11-NC-3603-1300-20-20305C-3603025-02</v>
      </c>
      <c r="B1420" t="str">
        <f>OP[[#This Row],[CODIGO_CRP]]&amp;OP[[#This Row],[Rubro]]</f>
        <v>21425-11-NC-3603-1300-20-20305C-3603025-02</v>
      </c>
      <c r="C1420" t="str">
        <f>OP[[#This Row],[CODIGO_CDP]]&amp;OP[[#This Row],[Rubro]]</f>
        <v>2125-11-NC-3603-1300-20-20305C-3603025-02</v>
      </c>
      <c r="D1420" t="str">
        <f>_xlfn.CONCAT(MID(OP[[#This Row],[Numero Documento]],1,10),"-",RIGHT(OP[[#This Row],[Dependencia]],2),"-",MID(OP[[#This Row],[Fuente]],1,1))</f>
        <v>96953825-11-N</v>
      </c>
      <c r="E1420" t="str">
        <f>_xlfn.CONCAT(MID(OP[[#This Row],[Compromisos]],1,10),"-",RIGHT(OP[[#This Row],[Dependencia]],2),"-",MID(OP[[#This Row],[Fuente]],1,1))</f>
        <v>21425-11-N</v>
      </c>
      <c r="F1420" t="str">
        <f>_xlfn.CONCAT(MID(OP[[#This Row],[CDP]],1,10),"-",RIGHT(OP[[#This Row],[Dependencia]],2),"-",MID(OP[[#This Row],[Fuente]],1,1))</f>
        <v>2125-11-N</v>
      </c>
      <c r="G1420" t="s">
        <v>3500</v>
      </c>
      <c r="H1420">
        <v>45749</v>
      </c>
      <c r="I1420">
        <v>45751.128576388888</v>
      </c>
      <c r="J1420" t="s">
        <v>51</v>
      </c>
      <c r="K1420" s="1">
        <v>4599511</v>
      </c>
      <c r="L1420" s="1">
        <v>24451</v>
      </c>
      <c r="M1420" s="1">
        <v>4575060</v>
      </c>
      <c r="N1420" t="s">
        <v>52</v>
      </c>
      <c r="O1420" t="s">
        <v>53</v>
      </c>
      <c r="P1420" t="s">
        <v>169</v>
      </c>
      <c r="Q1420">
        <v>1010182673</v>
      </c>
      <c r="R1420" t="s">
        <v>1170</v>
      </c>
      <c r="S1420" t="s">
        <v>56</v>
      </c>
      <c r="T1420" t="s">
        <v>57</v>
      </c>
      <c r="U1420" s="3" t="s">
        <v>1171</v>
      </c>
      <c r="V1420" t="s">
        <v>59</v>
      </c>
      <c r="W1420">
        <v>860034313</v>
      </c>
      <c r="X1420" t="s">
        <v>97</v>
      </c>
      <c r="Y1420">
        <v>923211</v>
      </c>
      <c r="Z1420" t="s">
        <v>312</v>
      </c>
      <c r="AA1420" t="s">
        <v>62</v>
      </c>
      <c r="AB1420" t="s">
        <v>63</v>
      </c>
      <c r="AC1420" t="s">
        <v>172</v>
      </c>
      <c r="AD1420" t="s">
        <v>173</v>
      </c>
      <c r="AE1420" t="s">
        <v>66</v>
      </c>
      <c r="AF1420" s="1">
        <v>4599511</v>
      </c>
      <c r="AG1420" s="1">
        <v>0</v>
      </c>
      <c r="AH1420" s="1">
        <v>0</v>
      </c>
      <c r="AI1420" s="1">
        <v>0</v>
      </c>
      <c r="AJ1420" t="s">
        <v>67</v>
      </c>
      <c r="AM1420" t="s">
        <v>68</v>
      </c>
      <c r="AS1420">
        <v>2125</v>
      </c>
      <c r="AT1420">
        <v>2125</v>
      </c>
      <c r="AU1420">
        <v>21425</v>
      </c>
      <c r="AV1420">
        <v>0</v>
      </c>
      <c r="AX1420">
        <v>73325</v>
      </c>
      <c r="AY1420">
        <v>96953825</v>
      </c>
      <c r="AZ1420" t="s">
        <v>70</v>
      </c>
      <c r="BA1420">
        <v>45697</v>
      </c>
      <c r="BB1420" t="s">
        <v>174</v>
      </c>
      <c r="BC1420" t="s">
        <v>1172</v>
      </c>
      <c r="BD1420" t="s">
        <v>1173</v>
      </c>
    </row>
    <row r="1421" spans="1:56" x14ac:dyDescent="0.25">
      <c r="A1421" t="str">
        <f>OP[[#This Row],[CODIGO_OP]]&amp;OP[[#This Row],[Rubro]]</f>
        <v>96954025-11-NC-3603-1300-20-20305C-3603025-02</v>
      </c>
      <c r="B1421" t="str">
        <f>OP[[#This Row],[CODIGO_CRP]]&amp;OP[[#This Row],[Rubro]]</f>
        <v>21525-11-NC-3603-1300-20-20305C-3603025-02</v>
      </c>
      <c r="C1421" t="str">
        <f>OP[[#This Row],[CODIGO_CDP]]&amp;OP[[#This Row],[Rubro]]</f>
        <v>2125-11-NC-3603-1300-20-20305C-3603025-02</v>
      </c>
      <c r="D1421" t="str">
        <f>_xlfn.CONCAT(MID(OP[[#This Row],[Numero Documento]],1,10),"-",RIGHT(OP[[#This Row],[Dependencia]],2),"-",MID(OP[[#This Row],[Fuente]],1,1))</f>
        <v>96954025-11-N</v>
      </c>
      <c r="E1421" t="str">
        <f>_xlfn.CONCAT(MID(OP[[#This Row],[Compromisos]],1,10),"-",RIGHT(OP[[#This Row],[Dependencia]],2),"-",MID(OP[[#This Row],[Fuente]],1,1))</f>
        <v>21525-11-N</v>
      </c>
      <c r="F1421" t="str">
        <f>_xlfn.CONCAT(MID(OP[[#This Row],[CDP]],1,10),"-",RIGHT(OP[[#This Row],[Dependencia]],2),"-",MID(OP[[#This Row],[Fuente]],1,1))</f>
        <v>2125-11-N</v>
      </c>
      <c r="G1421" t="s">
        <v>3501</v>
      </c>
      <c r="H1421">
        <v>45749</v>
      </c>
      <c r="I1421">
        <v>45751.107835648145</v>
      </c>
      <c r="J1421" t="s">
        <v>51</v>
      </c>
      <c r="K1421" s="1">
        <v>4599511</v>
      </c>
      <c r="L1421" s="1">
        <v>24451</v>
      </c>
      <c r="M1421" s="1">
        <v>4575060</v>
      </c>
      <c r="N1421" t="s">
        <v>52</v>
      </c>
      <c r="O1421" t="s">
        <v>53</v>
      </c>
      <c r="P1421" t="s">
        <v>169</v>
      </c>
      <c r="Q1421">
        <v>1010183074</v>
      </c>
      <c r="R1421" t="s">
        <v>1175</v>
      </c>
      <c r="S1421" t="s">
        <v>56</v>
      </c>
      <c r="T1421" t="s">
        <v>57</v>
      </c>
      <c r="U1421" s="3" t="s">
        <v>1176</v>
      </c>
      <c r="V1421" t="s">
        <v>59</v>
      </c>
      <c r="W1421">
        <v>860002964</v>
      </c>
      <c r="X1421" t="s">
        <v>242</v>
      </c>
      <c r="Y1421">
        <v>923211</v>
      </c>
      <c r="Z1421" t="s">
        <v>312</v>
      </c>
      <c r="AA1421" t="s">
        <v>62</v>
      </c>
      <c r="AB1421" t="s">
        <v>63</v>
      </c>
      <c r="AC1421" t="s">
        <v>172</v>
      </c>
      <c r="AD1421" t="s">
        <v>173</v>
      </c>
      <c r="AE1421" t="s">
        <v>66</v>
      </c>
      <c r="AF1421" s="1">
        <v>4599511</v>
      </c>
      <c r="AG1421" s="1">
        <v>0</v>
      </c>
      <c r="AH1421" s="1">
        <v>0</v>
      </c>
      <c r="AI1421" s="1">
        <v>0</v>
      </c>
      <c r="AJ1421" t="s">
        <v>67</v>
      </c>
      <c r="AM1421" t="s">
        <v>68</v>
      </c>
      <c r="AS1421">
        <v>2125</v>
      </c>
      <c r="AT1421">
        <v>2125</v>
      </c>
      <c r="AU1421">
        <v>21525</v>
      </c>
      <c r="AV1421">
        <v>0</v>
      </c>
      <c r="AX1421">
        <v>73425</v>
      </c>
      <c r="AY1421">
        <v>96954025</v>
      </c>
      <c r="AZ1421" t="s">
        <v>70</v>
      </c>
      <c r="BA1421">
        <v>45697</v>
      </c>
      <c r="BB1421" t="s">
        <v>174</v>
      </c>
      <c r="BC1421" t="s">
        <v>1177</v>
      </c>
      <c r="BD1421" t="s">
        <v>1160</v>
      </c>
    </row>
    <row r="1422" spans="1:56" x14ac:dyDescent="0.25">
      <c r="A1422" t="str">
        <f>OP[[#This Row],[CODIGO_OP]]&amp;OP[[#This Row],[Rubro]]</f>
        <v>96954225-11-NC-3603-1300-20-20305C-3603025-02</v>
      </c>
      <c r="B1422" t="str">
        <f>OP[[#This Row],[CODIGO_CRP]]&amp;OP[[#This Row],[Rubro]]</f>
        <v>21625-11-NC-3603-1300-20-20305C-3603025-02</v>
      </c>
      <c r="C1422" t="str">
        <f>OP[[#This Row],[CODIGO_CDP]]&amp;OP[[#This Row],[Rubro]]</f>
        <v>2125-11-NC-3603-1300-20-20305C-3603025-02</v>
      </c>
      <c r="D1422" t="str">
        <f>_xlfn.CONCAT(MID(OP[[#This Row],[Numero Documento]],1,10),"-",RIGHT(OP[[#This Row],[Dependencia]],2),"-",MID(OP[[#This Row],[Fuente]],1,1))</f>
        <v>96954225-11-N</v>
      </c>
      <c r="E1422" t="str">
        <f>_xlfn.CONCAT(MID(OP[[#This Row],[Compromisos]],1,10),"-",RIGHT(OP[[#This Row],[Dependencia]],2),"-",MID(OP[[#This Row],[Fuente]],1,1))</f>
        <v>21625-11-N</v>
      </c>
      <c r="F1422" t="str">
        <f>_xlfn.CONCAT(MID(OP[[#This Row],[CDP]],1,10),"-",RIGHT(OP[[#This Row],[Dependencia]],2),"-",MID(OP[[#This Row],[Fuente]],1,1))</f>
        <v>2125-11-N</v>
      </c>
      <c r="G1422" t="s">
        <v>3502</v>
      </c>
      <c r="H1422">
        <v>45749</v>
      </c>
      <c r="I1422">
        <v>45751.123842592591</v>
      </c>
      <c r="J1422" t="s">
        <v>51</v>
      </c>
      <c r="K1422" s="1">
        <v>4599511</v>
      </c>
      <c r="L1422" s="1">
        <v>26325</v>
      </c>
      <c r="M1422" s="1">
        <v>4573186</v>
      </c>
      <c r="N1422" t="s">
        <v>52</v>
      </c>
      <c r="O1422" t="s">
        <v>53</v>
      </c>
      <c r="P1422" t="s">
        <v>169</v>
      </c>
      <c r="Q1422">
        <v>1013659725</v>
      </c>
      <c r="R1422" t="s">
        <v>1179</v>
      </c>
      <c r="S1422" t="s">
        <v>56</v>
      </c>
      <c r="T1422" t="s">
        <v>57</v>
      </c>
      <c r="U1422" s="3" t="s">
        <v>1180</v>
      </c>
      <c r="V1422" t="s">
        <v>59</v>
      </c>
      <c r="W1422">
        <v>860007335</v>
      </c>
      <c r="X1422" t="s">
        <v>201</v>
      </c>
      <c r="Y1422">
        <v>923211</v>
      </c>
      <c r="Z1422" t="s">
        <v>312</v>
      </c>
      <c r="AA1422" t="s">
        <v>62</v>
      </c>
      <c r="AB1422" t="s">
        <v>63</v>
      </c>
      <c r="AC1422" t="s">
        <v>172</v>
      </c>
      <c r="AD1422" t="s">
        <v>173</v>
      </c>
      <c r="AE1422" t="s">
        <v>66</v>
      </c>
      <c r="AF1422" s="1">
        <v>4599511</v>
      </c>
      <c r="AG1422" s="1">
        <v>0</v>
      </c>
      <c r="AH1422" s="1">
        <v>0</v>
      </c>
      <c r="AI1422" s="1">
        <v>0</v>
      </c>
      <c r="AJ1422" t="s">
        <v>67</v>
      </c>
      <c r="AM1422" t="s">
        <v>68</v>
      </c>
      <c r="AS1422">
        <v>2125</v>
      </c>
      <c r="AT1422">
        <v>2125</v>
      </c>
      <c r="AU1422">
        <v>21625</v>
      </c>
      <c r="AV1422">
        <v>0</v>
      </c>
      <c r="AX1422">
        <v>73525</v>
      </c>
      <c r="AY1422">
        <v>96954225</v>
      </c>
      <c r="AZ1422" t="s">
        <v>70</v>
      </c>
      <c r="BA1422">
        <v>45697</v>
      </c>
      <c r="BB1422" t="s">
        <v>174</v>
      </c>
      <c r="BC1422" t="s">
        <v>1181</v>
      </c>
      <c r="BD1422" t="s">
        <v>1160</v>
      </c>
    </row>
    <row r="1423" spans="1:56" x14ac:dyDescent="0.25">
      <c r="A1423" t="str">
        <f>OP[[#This Row],[CODIGO_OP]]&amp;OP[[#This Row],[Rubro]]</f>
        <v>96954425-11-NC-3603-1300-20-20305C-3603025-02</v>
      </c>
      <c r="B1423" t="str">
        <f>OP[[#This Row],[CODIGO_CRP]]&amp;OP[[#This Row],[Rubro]]</f>
        <v>21725-11-NC-3603-1300-20-20305C-3603025-02</v>
      </c>
      <c r="C1423" t="str">
        <f>OP[[#This Row],[CODIGO_CDP]]&amp;OP[[#This Row],[Rubro]]</f>
        <v>2125-11-NC-3603-1300-20-20305C-3603025-02</v>
      </c>
      <c r="D1423" t="str">
        <f>_xlfn.CONCAT(MID(OP[[#This Row],[Numero Documento]],1,10),"-",RIGHT(OP[[#This Row],[Dependencia]],2),"-",MID(OP[[#This Row],[Fuente]],1,1))</f>
        <v>96954425-11-N</v>
      </c>
      <c r="E1423" t="str">
        <f>_xlfn.CONCAT(MID(OP[[#This Row],[Compromisos]],1,10),"-",RIGHT(OP[[#This Row],[Dependencia]],2),"-",MID(OP[[#This Row],[Fuente]],1,1))</f>
        <v>21725-11-N</v>
      </c>
      <c r="F1423" t="str">
        <f>_xlfn.CONCAT(MID(OP[[#This Row],[CDP]],1,10),"-",RIGHT(OP[[#This Row],[Dependencia]],2),"-",MID(OP[[#This Row],[Fuente]],1,1))</f>
        <v>2125-11-N</v>
      </c>
      <c r="G1423" t="s">
        <v>3503</v>
      </c>
      <c r="H1423">
        <v>45749</v>
      </c>
      <c r="I1423">
        <v>45751.111724537041</v>
      </c>
      <c r="J1423" t="s">
        <v>51</v>
      </c>
      <c r="K1423" s="1">
        <v>4599511</v>
      </c>
      <c r="L1423" s="1">
        <v>24451</v>
      </c>
      <c r="M1423" s="1">
        <v>4575060</v>
      </c>
      <c r="N1423" t="s">
        <v>52</v>
      </c>
      <c r="O1423" t="s">
        <v>53</v>
      </c>
      <c r="P1423" t="s">
        <v>169</v>
      </c>
      <c r="Q1423">
        <v>1070959413</v>
      </c>
      <c r="R1423" t="s">
        <v>1183</v>
      </c>
      <c r="S1423" t="s">
        <v>56</v>
      </c>
      <c r="T1423" t="s">
        <v>57</v>
      </c>
      <c r="U1423" s="3" t="s">
        <v>1184</v>
      </c>
      <c r="V1423" t="s">
        <v>59</v>
      </c>
      <c r="W1423">
        <v>890903938</v>
      </c>
      <c r="X1423" t="s">
        <v>86</v>
      </c>
      <c r="Y1423">
        <v>923211</v>
      </c>
      <c r="Z1423" t="s">
        <v>312</v>
      </c>
      <c r="AA1423" t="s">
        <v>62</v>
      </c>
      <c r="AB1423" t="s">
        <v>63</v>
      </c>
      <c r="AC1423" t="s">
        <v>172</v>
      </c>
      <c r="AD1423" t="s">
        <v>173</v>
      </c>
      <c r="AE1423" t="s">
        <v>66</v>
      </c>
      <c r="AF1423" s="1">
        <v>4599511</v>
      </c>
      <c r="AG1423" s="1">
        <v>0</v>
      </c>
      <c r="AH1423" s="1">
        <v>0</v>
      </c>
      <c r="AI1423" s="1">
        <v>0</v>
      </c>
      <c r="AJ1423" t="s">
        <v>67</v>
      </c>
      <c r="AM1423" t="s">
        <v>68</v>
      </c>
      <c r="AS1423">
        <v>2125</v>
      </c>
      <c r="AT1423">
        <v>2125</v>
      </c>
      <c r="AU1423">
        <v>21725</v>
      </c>
      <c r="AV1423">
        <v>0</v>
      </c>
      <c r="AX1423">
        <v>73625</v>
      </c>
      <c r="AY1423">
        <v>96954425</v>
      </c>
      <c r="AZ1423" t="s">
        <v>70</v>
      </c>
      <c r="BA1423">
        <v>45697</v>
      </c>
      <c r="BB1423" t="s">
        <v>174</v>
      </c>
      <c r="BC1423" t="s">
        <v>1185</v>
      </c>
      <c r="BD1423" t="s">
        <v>1160</v>
      </c>
    </row>
    <row r="1424" spans="1:56" x14ac:dyDescent="0.25">
      <c r="A1424" t="str">
        <f>OP[[#This Row],[CODIGO_OP]]&amp;OP[[#This Row],[Rubro]]</f>
        <v>96954625-11-NC-3603-1300-20-20305C-3603025-02</v>
      </c>
      <c r="B1424" t="str">
        <f>OP[[#This Row],[CODIGO_CRP]]&amp;OP[[#This Row],[Rubro]]</f>
        <v>21825-11-NC-3603-1300-20-20305C-3603025-02</v>
      </c>
      <c r="C1424" t="str">
        <f>OP[[#This Row],[CODIGO_CDP]]&amp;OP[[#This Row],[Rubro]]</f>
        <v>2125-11-NC-3603-1300-20-20305C-3603025-02</v>
      </c>
      <c r="D1424" t="str">
        <f>_xlfn.CONCAT(MID(OP[[#This Row],[Numero Documento]],1,10),"-",RIGHT(OP[[#This Row],[Dependencia]],2),"-",MID(OP[[#This Row],[Fuente]],1,1))</f>
        <v>96954625-11-N</v>
      </c>
      <c r="E1424" t="str">
        <f>_xlfn.CONCAT(MID(OP[[#This Row],[Compromisos]],1,10),"-",RIGHT(OP[[#This Row],[Dependencia]],2),"-",MID(OP[[#This Row],[Fuente]],1,1))</f>
        <v>21825-11-N</v>
      </c>
      <c r="F1424" t="str">
        <f>_xlfn.CONCAT(MID(OP[[#This Row],[CDP]],1,10),"-",RIGHT(OP[[#This Row],[Dependencia]],2),"-",MID(OP[[#This Row],[Fuente]],1,1))</f>
        <v>2125-11-N</v>
      </c>
      <c r="G1424" t="s">
        <v>3504</v>
      </c>
      <c r="H1424">
        <v>45749</v>
      </c>
      <c r="I1424">
        <v>45751.128599537034</v>
      </c>
      <c r="J1424" t="s">
        <v>51</v>
      </c>
      <c r="K1424" s="1">
        <v>4599511</v>
      </c>
      <c r="L1424" s="1">
        <v>24451</v>
      </c>
      <c r="M1424" s="1">
        <v>4575060</v>
      </c>
      <c r="N1424" t="s">
        <v>52</v>
      </c>
      <c r="O1424" t="s">
        <v>53</v>
      </c>
      <c r="P1424" t="s">
        <v>169</v>
      </c>
      <c r="Q1424">
        <v>1070611613</v>
      </c>
      <c r="R1424" t="s">
        <v>1187</v>
      </c>
      <c r="S1424" t="s">
        <v>56</v>
      </c>
      <c r="T1424" t="s">
        <v>57</v>
      </c>
      <c r="U1424" s="3" t="s">
        <v>1188</v>
      </c>
      <c r="V1424" t="s">
        <v>59</v>
      </c>
      <c r="W1424">
        <v>860034313</v>
      </c>
      <c r="X1424" t="s">
        <v>97</v>
      </c>
      <c r="Y1424">
        <v>923211</v>
      </c>
      <c r="Z1424" t="s">
        <v>312</v>
      </c>
      <c r="AA1424" t="s">
        <v>62</v>
      </c>
      <c r="AB1424" t="s">
        <v>63</v>
      </c>
      <c r="AC1424" t="s">
        <v>172</v>
      </c>
      <c r="AD1424" t="s">
        <v>173</v>
      </c>
      <c r="AE1424" t="s">
        <v>66</v>
      </c>
      <c r="AF1424" s="1">
        <v>4599511</v>
      </c>
      <c r="AG1424" s="1">
        <v>0</v>
      </c>
      <c r="AH1424" s="1">
        <v>0</v>
      </c>
      <c r="AI1424" s="1">
        <v>0</v>
      </c>
      <c r="AJ1424" t="s">
        <v>67</v>
      </c>
      <c r="AM1424" t="s">
        <v>68</v>
      </c>
      <c r="AS1424">
        <v>2125</v>
      </c>
      <c r="AT1424">
        <v>2125</v>
      </c>
      <c r="AU1424">
        <v>21825</v>
      </c>
      <c r="AV1424">
        <v>0</v>
      </c>
      <c r="AX1424">
        <v>73725</v>
      </c>
      <c r="AY1424">
        <v>96954625</v>
      </c>
      <c r="AZ1424" t="s">
        <v>70</v>
      </c>
      <c r="BA1424">
        <v>45697</v>
      </c>
      <c r="BB1424" t="s">
        <v>174</v>
      </c>
      <c r="BC1424" t="s">
        <v>1189</v>
      </c>
      <c r="BD1424" t="s">
        <v>1160</v>
      </c>
    </row>
    <row r="1425" spans="1:56" x14ac:dyDescent="0.25">
      <c r="A1425" t="str">
        <f>OP[[#This Row],[CODIGO_OP]]&amp;OP[[#This Row],[Rubro]]</f>
        <v>96954925-11-NC-3603-1300-20-20305C-3603025-02</v>
      </c>
      <c r="B1425" t="str">
        <f>OP[[#This Row],[CODIGO_CRP]]&amp;OP[[#This Row],[Rubro]]</f>
        <v>21925-11-NC-3603-1300-20-20305C-3603025-02</v>
      </c>
      <c r="C1425" t="str">
        <f>OP[[#This Row],[CODIGO_CDP]]&amp;OP[[#This Row],[Rubro]]</f>
        <v>2125-11-NC-3603-1300-20-20305C-3603025-02</v>
      </c>
      <c r="D1425" t="str">
        <f>_xlfn.CONCAT(MID(OP[[#This Row],[Numero Documento]],1,10),"-",RIGHT(OP[[#This Row],[Dependencia]],2),"-",MID(OP[[#This Row],[Fuente]],1,1))</f>
        <v>96954925-11-N</v>
      </c>
      <c r="E1425" t="str">
        <f>_xlfn.CONCAT(MID(OP[[#This Row],[Compromisos]],1,10),"-",RIGHT(OP[[#This Row],[Dependencia]],2),"-",MID(OP[[#This Row],[Fuente]],1,1))</f>
        <v>21925-11-N</v>
      </c>
      <c r="F1425" t="str">
        <f>_xlfn.CONCAT(MID(OP[[#This Row],[CDP]],1,10),"-",RIGHT(OP[[#This Row],[Dependencia]],2),"-",MID(OP[[#This Row],[Fuente]],1,1))</f>
        <v>2125-11-N</v>
      </c>
      <c r="G1425" t="s">
        <v>3505</v>
      </c>
      <c r="H1425">
        <v>45749</v>
      </c>
      <c r="I1425">
        <v>45751.123668981483</v>
      </c>
      <c r="J1425" t="s">
        <v>51</v>
      </c>
      <c r="K1425" s="1">
        <v>4599511</v>
      </c>
      <c r="L1425" s="1">
        <v>24451</v>
      </c>
      <c r="M1425" s="1">
        <v>4575060</v>
      </c>
      <c r="N1425" t="s">
        <v>52</v>
      </c>
      <c r="O1425" t="s">
        <v>53</v>
      </c>
      <c r="P1425" t="s">
        <v>169</v>
      </c>
      <c r="Q1425">
        <v>79062962</v>
      </c>
      <c r="R1425" t="s">
        <v>1191</v>
      </c>
      <c r="S1425" t="s">
        <v>56</v>
      </c>
      <c r="T1425" t="s">
        <v>57</v>
      </c>
      <c r="U1425" s="3" t="s">
        <v>1192</v>
      </c>
      <c r="V1425" t="s">
        <v>59</v>
      </c>
      <c r="W1425">
        <v>860007335</v>
      </c>
      <c r="X1425" t="s">
        <v>201</v>
      </c>
      <c r="Y1425">
        <v>923211</v>
      </c>
      <c r="Z1425" t="s">
        <v>312</v>
      </c>
      <c r="AA1425" t="s">
        <v>62</v>
      </c>
      <c r="AB1425" t="s">
        <v>63</v>
      </c>
      <c r="AC1425" t="s">
        <v>172</v>
      </c>
      <c r="AD1425" t="s">
        <v>173</v>
      </c>
      <c r="AE1425" t="s">
        <v>66</v>
      </c>
      <c r="AF1425" s="1">
        <v>4599511</v>
      </c>
      <c r="AG1425" s="1">
        <v>0</v>
      </c>
      <c r="AH1425" s="1">
        <v>0</v>
      </c>
      <c r="AI1425" s="1">
        <v>0</v>
      </c>
      <c r="AJ1425" t="s">
        <v>67</v>
      </c>
      <c r="AM1425" t="s">
        <v>68</v>
      </c>
      <c r="AS1425">
        <v>2125</v>
      </c>
      <c r="AT1425">
        <v>2125</v>
      </c>
      <c r="AU1425">
        <v>21925</v>
      </c>
      <c r="AV1425">
        <v>0</v>
      </c>
      <c r="AX1425">
        <v>73825</v>
      </c>
      <c r="AY1425">
        <v>96954925</v>
      </c>
      <c r="AZ1425" t="s">
        <v>70</v>
      </c>
      <c r="BA1425">
        <v>45697</v>
      </c>
      <c r="BB1425" t="s">
        <v>174</v>
      </c>
      <c r="BC1425" t="s">
        <v>1193</v>
      </c>
      <c r="BD1425" t="s">
        <v>1160</v>
      </c>
    </row>
    <row r="1426" spans="1:56" x14ac:dyDescent="0.25">
      <c r="A1426" t="str">
        <f>OP[[#This Row],[CODIGO_OP]]&amp;OP[[#This Row],[Rubro]]</f>
        <v>96955125-11-NC-3603-1300-20-20305C-3603025-02</v>
      </c>
      <c r="B1426" t="str">
        <f>OP[[#This Row],[CODIGO_CRP]]&amp;OP[[#This Row],[Rubro]]</f>
        <v>22025-11-NC-3603-1300-20-20305C-3603025-02</v>
      </c>
      <c r="C1426" t="str">
        <f>OP[[#This Row],[CODIGO_CDP]]&amp;OP[[#This Row],[Rubro]]</f>
        <v>2125-11-NC-3603-1300-20-20305C-3603025-02</v>
      </c>
      <c r="D1426" t="str">
        <f>_xlfn.CONCAT(MID(OP[[#This Row],[Numero Documento]],1,10),"-",RIGHT(OP[[#This Row],[Dependencia]],2),"-",MID(OP[[#This Row],[Fuente]],1,1))</f>
        <v>96955125-11-N</v>
      </c>
      <c r="E1426" t="str">
        <f>_xlfn.CONCAT(MID(OP[[#This Row],[Compromisos]],1,10),"-",RIGHT(OP[[#This Row],[Dependencia]],2),"-",MID(OP[[#This Row],[Fuente]],1,1))</f>
        <v>22025-11-N</v>
      </c>
      <c r="F1426" t="str">
        <f>_xlfn.CONCAT(MID(OP[[#This Row],[CDP]],1,10),"-",RIGHT(OP[[#This Row],[Dependencia]],2),"-",MID(OP[[#This Row],[Fuente]],1,1))</f>
        <v>2125-11-N</v>
      </c>
      <c r="G1426" t="s">
        <v>3506</v>
      </c>
      <c r="H1426">
        <v>45749</v>
      </c>
      <c r="I1426">
        <v>45751.128067129626</v>
      </c>
      <c r="J1426" t="s">
        <v>51</v>
      </c>
      <c r="K1426" s="1">
        <v>4599511</v>
      </c>
      <c r="L1426" s="1">
        <v>24451</v>
      </c>
      <c r="M1426" s="1">
        <v>4575060</v>
      </c>
      <c r="N1426" t="s">
        <v>52</v>
      </c>
      <c r="O1426" t="s">
        <v>53</v>
      </c>
      <c r="P1426" t="s">
        <v>169</v>
      </c>
      <c r="Q1426">
        <v>39731146</v>
      </c>
      <c r="R1426" t="s">
        <v>1195</v>
      </c>
      <c r="S1426" t="s">
        <v>56</v>
      </c>
      <c r="T1426" t="s">
        <v>57</v>
      </c>
      <c r="U1426" s="3" t="s">
        <v>1196</v>
      </c>
      <c r="V1426" t="s">
        <v>59</v>
      </c>
      <c r="W1426">
        <v>860034313</v>
      </c>
      <c r="X1426" t="s">
        <v>97</v>
      </c>
      <c r="Y1426">
        <v>923211</v>
      </c>
      <c r="Z1426" t="s">
        <v>312</v>
      </c>
      <c r="AA1426" t="s">
        <v>62</v>
      </c>
      <c r="AB1426" t="s">
        <v>63</v>
      </c>
      <c r="AC1426" t="s">
        <v>172</v>
      </c>
      <c r="AD1426" t="s">
        <v>173</v>
      </c>
      <c r="AE1426" t="s">
        <v>66</v>
      </c>
      <c r="AF1426" s="1">
        <v>4599511</v>
      </c>
      <c r="AG1426" s="1">
        <v>0</v>
      </c>
      <c r="AH1426" s="1">
        <v>0</v>
      </c>
      <c r="AI1426" s="1">
        <v>0</v>
      </c>
      <c r="AJ1426" t="s">
        <v>67</v>
      </c>
      <c r="AM1426" t="s">
        <v>68</v>
      </c>
      <c r="AS1426">
        <v>2125</v>
      </c>
      <c r="AT1426">
        <v>2125</v>
      </c>
      <c r="AU1426">
        <v>22025</v>
      </c>
      <c r="AV1426">
        <v>0</v>
      </c>
      <c r="AX1426">
        <v>73925</v>
      </c>
      <c r="AY1426">
        <v>96955125</v>
      </c>
      <c r="AZ1426" t="s">
        <v>70</v>
      </c>
      <c r="BA1426">
        <v>45697</v>
      </c>
      <c r="BB1426" t="s">
        <v>174</v>
      </c>
      <c r="BC1426" t="s">
        <v>1197</v>
      </c>
      <c r="BD1426" t="s">
        <v>1160</v>
      </c>
    </row>
    <row r="1427" spans="1:56" x14ac:dyDescent="0.25">
      <c r="A1427" t="str">
        <f>OP[[#This Row],[CODIGO_OP]]&amp;OP[[#This Row],[Rubro]]</f>
        <v>96955325-11-NC-3603-1300-20-20305C-3603025-02</v>
      </c>
      <c r="B1427" t="str">
        <f>OP[[#This Row],[CODIGO_CRP]]&amp;OP[[#This Row],[Rubro]]</f>
        <v>22125-11-NC-3603-1300-20-20305C-3603025-02</v>
      </c>
      <c r="C1427" t="str">
        <f>OP[[#This Row],[CODIGO_CDP]]&amp;OP[[#This Row],[Rubro]]</f>
        <v>2125-11-NC-3603-1300-20-20305C-3603025-02</v>
      </c>
      <c r="D1427" t="str">
        <f>_xlfn.CONCAT(MID(OP[[#This Row],[Numero Documento]],1,10),"-",RIGHT(OP[[#This Row],[Dependencia]],2),"-",MID(OP[[#This Row],[Fuente]],1,1))</f>
        <v>96955325-11-N</v>
      </c>
      <c r="E1427" t="str">
        <f>_xlfn.CONCAT(MID(OP[[#This Row],[Compromisos]],1,10),"-",RIGHT(OP[[#This Row],[Dependencia]],2),"-",MID(OP[[#This Row],[Fuente]],1,1))</f>
        <v>22125-11-N</v>
      </c>
      <c r="F1427" t="str">
        <f>_xlfn.CONCAT(MID(OP[[#This Row],[CDP]],1,10),"-",RIGHT(OP[[#This Row],[Dependencia]],2),"-",MID(OP[[#This Row],[Fuente]],1,1))</f>
        <v>2125-11-N</v>
      </c>
      <c r="G1427" t="s">
        <v>3507</v>
      </c>
      <c r="H1427">
        <v>45749</v>
      </c>
      <c r="I1427">
        <v>45751.128206018519</v>
      </c>
      <c r="J1427" t="s">
        <v>51</v>
      </c>
      <c r="K1427" s="1">
        <v>4599511</v>
      </c>
      <c r="L1427" s="1">
        <v>24451</v>
      </c>
      <c r="M1427" s="1">
        <v>4575060</v>
      </c>
      <c r="N1427" t="s">
        <v>52</v>
      </c>
      <c r="O1427" t="s">
        <v>53</v>
      </c>
      <c r="P1427" t="s">
        <v>169</v>
      </c>
      <c r="Q1427">
        <v>40040382</v>
      </c>
      <c r="R1427" t="s">
        <v>1199</v>
      </c>
      <c r="S1427" t="s">
        <v>56</v>
      </c>
      <c r="T1427" t="s">
        <v>57</v>
      </c>
      <c r="U1427" s="3" t="s">
        <v>1200</v>
      </c>
      <c r="V1427" t="s">
        <v>59</v>
      </c>
      <c r="W1427">
        <v>860034313</v>
      </c>
      <c r="X1427" t="s">
        <v>97</v>
      </c>
      <c r="Y1427">
        <v>923211</v>
      </c>
      <c r="Z1427" t="s">
        <v>312</v>
      </c>
      <c r="AA1427" t="s">
        <v>62</v>
      </c>
      <c r="AB1427" t="s">
        <v>63</v>
      </c>
      <c r="AC1427" t="s">
        <v>172</v>
      </c>
      <c r="AD1427" t="s">
        <v>173</v>
      </c>
      <c r="AE1427" t="s">
        <v>66</v>
      </c>
      <c r="AF1427" s="1">
        <v>4599511</v>
      </c>
      <c r="AG1427" s="1">
        <v>0</v>
      </c>
      <c r="AH1427" s="1">
        <v>0</v>
      </c>
      <c r="AI1427" s="1">
        <v>0</v>
      </c>
      <c r="AJ1427" t="s">
        <v>67</v>
      </c>
      <c r="AM1427" t="s">
        <v>68</v>
      </c>
      <c r="AS1427">
        <v>2125</v>
      </c>
      <c r="AT1427">
        <v>2125</v>
      </c>
      <c r="AU1427">
        <v>22125</v>
      </c>
      <c r="AV1427">
        <v>0</v>
      </c>
      <c r="AX1427">
        <v>74025</v>
      </c>
      <c r="AY1427">
        <v>96955325</v>
      </c>
      <c r="AZ1427" t="s">
        <v>70</v>
      </c>
      <c r="BA1427">
        <v>45697</v>
      </c>
      <c r="BB1427" t="s">
        <v>174</v>
      </c>
      <c r="BC1427" t="s">
        <v>1201</v>
      </c>
      <c r="BD1427" t="s">
        <v>1160</v>
      </c>
    </row>
    <row r="1428" spans="1:56" x14ac:dyDescent="0.25">
      <c r="A1428" t="str">
        <f>OP[[#This Row],[CODIGO_OP]]&amp;OP[[#This Row],[Rubro]]</f>
        <v>96955525-11-NC-3603-1300-20-20305C-3603025-02</v>
      </c>
      <c r="B1428" t="str">
        <f>OP[[#This Row],[CODIGO_CRP]]&amp;OP[[#This Row],[Rubro]]</f>
        <v>22225-11-NC-3603-1300-20-20305C-3603025-02</v>
      </c>
      <c r="C1428" t="str">
        <f>OP[[#This Row],[CODIGO_CDP]]&amp;OP[[#This Row],[Rubro]]</f>
        <v>2125-11-NC-3603-1300-20-20305C-3603025-02</v>
      </c>
      <c r="D1428" t="str">
        <f>_xlfn.CONCAT(MID(OP[[#This Row],[Numero Documento]],1,10),"-",RIGHT(OP[[#This Row],[Dependencia]],2),"-",MID(OP[[#This Row],[Fuente]],1,1))</f>
        <v>96955525-11-N</v>
      </c>
      <c r="E1428" t="str">
        <f>_xlfn.CONCAT(MID(OP[[#This Row],[Compromisos]],1,10),"-",RIGHT(OP[[#This Row],[Dependencia]],2),"-",MID(OP[[#This Row],[Fuente]],1,1))</f>
        <v>22225-11-N</v>
      </c>
      <c r="F1428" t="str">
        <f>_xlfn.CONCAT(MID(OP[[#This Row],[CDP]],1,10),"-",RIGHT(OP[[#This Row],[Dependencia]],2),"-",MID(OP[[#This Row],[Fuente]],1,1))</f>
        <v>2125-11-N</v>
      </c>
      <c r="G1428" t="s">
        <v>3508</v>
      </c>
      <c r="H1428">
        <v>45749</v>
      </c>
      <c r="I1428">
        <v>45751.123599537037</v>
      </c>
      <c r="J1428" t="s">
        <v>51</v>
      </c>
      <c r="K1428" s="1">
        <v>4599511</v>
      </c>
      <c r="L1428" s="1">
        <v>24451</v>
      </c>
      <c r="M1428" s="1">
        <v>4575060</v>
      </c>
      <c r="N1428" t="s">
        <v>52</v>
      </c>
      <c r="O1428" t="s">
        <v>53</v>
      </c>
      <c r="P1428" t="s">
        <v>169</v>
      </c>
      <c r="Q1428">
        <v>46362690</v>
      </c>
      <c r="R1428" t="s">
        <v>1203</v>
      </c>
      <c r="S1428" t="s">
        <v>56</v>
      </c>
      <c r="T1428" t="s">
        <v>57</v>
      </c>
      <c r="U1428" s="3" t="s">
        <v>1204</v>
      </c>
      <c r="V1428" t="s">
        <v>59</v>
      </c>
      <c r="W1428">
        <v>860007335</v>
      </c>
      <c r="X1428" t="s">
        <v>201</v>
      </c>
      <c r="Y1428">
        <v>923211</v>
      </c>
      <c r="Z1428" t="s">
        <v>312</v>
      </c>
      <c r="AA1428" t="s">
        <v>62</v>
      </c>
      <c r="AB1428" t="s">
        <v>63</v>
      </c>
      <c r="AC1428" t="s">
        <v>172</v>
      </c>
      <c r="AD1428" t="s">
        <v>173</v>
      </c>
      <c r="AE1428" t="s">
        <v>66</v>
      </c>
      <c r="AF1428" s="1">
        <v>4599511</v>
      </c>
      <c r="AG1428" s="1">
        <v>0</v>
      </c>
      <c r="AH1428" s="1">
        <v>0</v>
      </c>
      <c r="AI1428" s="1">
        <v>0</v>
      </c>
      <c r="AJ1428" t="s">
        <v>67</v>
      </c>
      <c r="AM1428" t="s">
        <v>68</v>
      </c>
      <c r="AS1428">
        <v>2125</v>
      </c>
      <c r="AT1428">
        <v>2125</v>
      </c>
      <c r="AU1428">
        <v>22225</v>
      </c>
      <c r="AV1428">
        <v>0</v>
      </c>
      <c r="AX1428">
        <v>74125</v>
      </c>
      <c r="AY1428">
        <v>96955525</v>
      </c>
      <c r="AZ1428" t="s">
        <v>70</v>
      </c>
      <c r="BA1428">
        <v>45697</v>
      </c>
      <c r="BB1428" t="s">
        <v>174</v>
      </c>
      <c r="BC1428" t="s">
        <v>1205</v>
      </c>
      <c r="BD1428" t="s">
        <v>1160</v>
      </c>
    </row>
    <row r="1429" spans="1:56" x14ac:dyDescent="0.25">
      <c r="A1429" t="str">
        <f>OP[[#This Row],[CODIGO_OP]]&amp;OP[[#This Row],[Rubro]]</f>
        <v>96955825-11-NC-3603-1300-20-20305C-3603025-02</v>
      </c>
      <c r="B1429" t="str">
        <f>OP[[#This Row],[CODIGO_CRP]]&amp;OP[[#This Row],[Rubro]]</f>
        <v>22325-11-NC-3603-1300-20-20305C-3603025-02</v>
      </c>
      <c r="C1429" t="str">
        <f>OP[[#This Row],[CODIGO_CDP]]&amp;OP[[#This Row],[Rubro]]</f>
        <v>2125-11-NC-3603-1300-20-20305C-3603025-02</v>
      </c>
      <c r="D1429" t="str">
        <f>_xlfn.CONCAT(MID(OP[[#This Row],[Numero Documento]],1,10),"-",RIGHT(OP[[#This Row],[Dependencia]],2),"-",MID(OP[[#This Row],[Fuente]],1,1))</f>
        <v>96955825-11-N</v>
      </c>
      <c r="E1429" t="str">
        <f>_xlfn.CONCAT(MID(OP[[#This Row],[Compromisos]],1,10),"-",RIGHT(OP[[#This Row],[Dependencia]],2),"-",MID(OP[[#This Row],[Fuente]],1,1))</f>
        <v>22325-11-N</v>
      </c>
      <c r="F1429" t="str">
        <f>_xlfn.CONCAT(MID(OP[[#This Row],[CDP]],1,10),"-",RIGHT(OP[[#This Row],[Dependencia]],2),"-",MID(OP[[#This Row],[Fuente]],1,1))</f>
        <v>2125-11-N</v>
      </c>
      <c r="G1429" t="s">
        <v>3509</v>
      </c>
      <c r="H1429">
        <v>45749</v>
      </c>
      <c r="I1429">
        <v>45751.128587962965</v>
      </c>
      <c r="J1429" t="s">
        <v>51</v>
      </c>
      <c r="K1429" s="1">
        <v>4599511</v>
      </c>
      <c r="L1429" s="1">
        <v>24451</v>
      </c>
      <c r="M1429" s="1">
        <v>4575060</v>
      </c>
      <c r="N1429" t="s">
        <v>52</v>
      </c>
      <c r="O1429" t="s">
        <v>53</v>
      </c>
      <c r="P1429" t="s">
        <v>169</v>
      </c>
      <c r="Q1429">
        <v>52850963</v>
      </c>
      <c r="R1429" t="s">
        <v>1207</v>
      </c>
      <c r="S1429" t="s">
        <v>56</v>
      </c>
      <c r="T1429" t="s">
        <v>57</v>
      </c>
      <c r="U1429" s="3" t="s">
        <v>1208</v>
      </c>
      <c r="V1429" t="s">
        <v>59</v>
      </c>
      <c r="W1429">
        <v>860034313</v>
      </c>
      <c r="X1429" t="s">
        <v>97</v>
      </c>
      <c r="Y1429">
        <v>923211</v>
      </c>
      <c r="Z1429" t="s">
        <v>312</v>
      </c>
      <c r="AA1429" t="s">
        <v>62</v>
      </c>
      <c r="AB1429" t="s">
        <v>63</v>
      </c>
      <c r="AC1429" t="s">
        <v>172</v>
      </c>
      <c r="AD1429" t="s">
        <v>173</v>
      </c>
      <c r="AE1429" t="s">
        <v>66</v>
      </c>
      <c r="AF1429" s="1">
        <v>4599511</v>
      </c>
      <c r="AG1429" s="1">
        <v>0</v>
      </c>
      <c r="AH1429" s="1">
        <v>0</v>
      </c>
      <c r="AI1429" s="1">
        <v>0</v>
      </c>
      <c r="AJ1429" t="s">
        <v>67</v>
      </c>
      <c r="AM1429" t="s">
        <v>68</v>
      </c>
      <c r="AS1429">
        <v>2125</v>
      </c>
      <c r="AT1429">
        <v>2125</v>
      </c>
      <c r="AU1429">
        <v>22325</v>
      </c>
      <c r="AV1429">
        <v>0</v>
      </c>
      <c r="AX1429">
        <v>74225</v>
      </c>
      <c r="AY1429">
        <v>96955825</v>
      </c>
      <c r="AZ1429" t="s">
        <v>70</v>
      </c>
      <c r="BA1429">
        <v>45697</v>
      </c>
      <c r="BB1429" t="s">
        <v>174</v>
      </c>
      <c r="BC1429" t="s">
        <v>1209</v>
      </c>
      <c r="BD1429" t="s">
        <v>1160</v>
      </c>
    </row>
    <row r="1430" spans="1:56" x14ac:dyDescent="0.25">
      <c r="A1430" t="str">
        <f>OP[[#This Row],[CODIGO_OP]]&amp;OP[[#This Row],[Rubro]]</f>
        <v>96956025-11-NC-3603-1300-20-20305C-3603025-02</v>
      </c>
      <c r="B1430" t="str">
        <f>OP[[#This Row],[CODIGO_CRP]]&amp;OP[[#This Row],[Rubro]]</f>
        <v>22425-11-NC-3603-1300-20-20305C-3603025-02</v>
      </c>
      <c r="C1430" t="str">
        <f>OP[[#This Row],[CODIGO_CDP]]&amp;OP[[#This Row],[Rubro]]</f>
        <v>2125-11-NC-3603-1300-20-20305C-3603025-02</v>
      </c>
      <c r="D1430" t="str">
        <f>_xlfn.CONCAT(MID(OP[[#This Row],[Numero Documento]],1,10),"-",RIGHT(OP[[#This Row],[Dependencia]],2),"-",MID(OP[[#This Row],[Fuente]],1,1))</f>
        <v>96956025-11-N</v>
      </c>
      <c r="E1430" t="str">
        <f>_xlfn.CONCAT(MID(OP[[#This Row],[Compromisos]],1,10),"-",RIGHT(OP[[#This Row],[Dependencia]],2),"-",MID(OP[[#This Row],[Fuente]],1,1))</f>
        <v>22425-11-N</v>
      </c>
      <c r="F1430" t="str">
        <f>_xlfn.CONCAT(MID(OP[[#This Row],[CDP]],1,10),"-",RIGHT(OP[[#This Row],[Dependencia]],2),"-",MID(OP[[#This Row],[Fuente]],1,1))</f>
        <v>2125-11-N</v>
      </c>
      <c r="G1430" t="s">
        <v>3510</v>
      </c>
      <c r="H1430">
        <v>45749</v>
      </c>
      <c r="I1430">
        <v>45751.128541666665</v>
      </c>
      <c r="J1430" t="s">
        <v>51</v>
      </c>
      <c r="K1430" s="1">
        <v>4599511</v>
      </c>
      <c r="L1430" s="1">
        <v>24451</v>
      </c>
      <c r="M1430" s="1">
        <v>4575060</v>
      </c>
      <c r="N1430" t="s">
        <v>52</v>
      </c>
      <c r="O1430" t="s">
        <v>53</v>
      </c>
      <c r="P1430" t="s">
        <v>169</v>
      </c>
      <c r="Q1430">
        <v>72252961</v>
      </c>
      <c r="R1430" t="s">
        <v>1211</v>
      </c>
      <c r="S1430" t="s">
        <v>56</v>
      </c>
      <c r="T1430" t="s">
        <v>57</v>
      </c>
      <c r="U1430" s="3" t="s">
        <v>1212</v>
      </c>
      <c r="V1430" t="s">
        <v>59</v>
      </c>
      <c r="W1430">
        <v>860034313</v>
      </c>
      <c r="X1430" t="s">
        <v>97</v>
      </c>
      <c r="Y1430">
        <v>923211</v>
      </c>
      <c r="Z1430" t="s">
        <v>312</v>
      </c>
      <c r="AA1430" t="s">
        <v>62</v>
      </c>
      <c r="AB1430" t="s">
        <v>63</v>
      </c>
      <c r="AC1430" t="s">
        <v>172</v>
      </c>
      <c r="AD1430" t="s">
        <v>173</v>
      </c>
      <c r="AE1430" t="s">
        <v>66</v>
      </c>
      <c r="AF1430" s="1">
        <v>4599511</v>
      </c>
      <c r="AG1430" s="1">
        <v>0</v>
      </c>
      <c r="AH1430" s="1">
        <v>0</v>
      </c>
      <c r="AI1430" s="1">
        <v>0</v>
      </c>
      <c r="AJ1430" t="s">
        <v>67</v>
      </c>
      <c r="AM1430" t="s">
        <v>68</v>
      </c>
      <c r="AS1430">
        <v>2125</v>
      </c>
      <c r="AT1430">
        <v>2125</v>
      </c>
      <c r="AU1430">
        <v>22425</v>
      </c>
      <c r="AV1430">
        <v>0</v>
      </c>
      <c r="AX1430">
        <v>74325</v>
      </c>
      <c r="AY1430">
        <v>96956025</v>
      </c>
      <c r="AZ1430" t="s">
        <v>70</v>
      </c>
      <c r="BA1430">
        <v>45697</v>
      </c>
      <c r="BB1430" t="s">
        <v>174</v>
      </c>
      <c r="BC1430" t="s">
        <v>1213</v>
      </c>
      <c r="BD1430" t="s">
        <v>1160</v>
      </c>
    </row>
    <row r="1431" spans="1:56" x14ac:dyDescent="0.25">
      <c r="A1431" t="str">
        <f>OP[[#This Row],[CODIGO_OP]]&amp;OP[[#This Row],[Rubro]]</f>
        <v>96956325-11-NC-3603-1300-20-20305C-3603025-02</v>
      </c>
      <c r="B1431" t="str">
        <f>OP[[#This Row],[CODIGO_CRP]]&amp;OP[[#This Row],[Rubro]]</f>
        <v>22525-11-NC-3603-1300-20-20305C-3603025-02</v>
      </c>
      <c r="C1431" t="str">
        <f>OP[[#This Row],[CODIGO_CDP]]&amp;OP[[#This Row],[Rubro]]</f>
        <v>2125-11-NC-3603-1300-20-20305C-3603025-02</v>
      </c>
      <c r="D1431" t="str">
        <f>_xlfn.CONCAT(MID(OP[[#This Row],[Numero Documento]],1,10),"-",RIGHT(OP[[#This Row],[Dependencia]],2),"-",MID(OP[[#This Row],[Fuente]],1,1))</f>
        <v>96956325-11-N</v>
      </c>
      <c r="E1431" t="str">
        <f>_xlfn.CONCAT(MID(OP[[#This Row],[Compromisos]],1,10),"-",RIGHT(OP[[#This Row],[Dependencia]],2),"-",MID(OP[[#This Row],[Fuente]],1,1))</f>
        <v>22525-11-N</v>
      </c>
      <c r="F1431" t="str">
        <f>_xlfn.CONCAT(MID(OP[[#This Row],[CDP]],1,10),"-",RIGHT(OP[[#This Row],[Dependencia]],2),"-",MID(OP[[#This Row],[Fuente]],1,1))</f>
        <v>2125-11-N</v>
      </c>
      <c r="G1431" t="s">
        <v>3511</v>
      </c>
      <c r="H1431">
        <v>45749</v>
      </c>
      <c r="I1431">
        <v>45751.111620370371</v>
      </c>
      <c r="J1431" t="s">
        <v>51</v>
      </c>
      <c r="K1431" s="1">
        <v>4599511</v>
      </c>
      <c r="L1431" s="1">
        <v>24451</v>
      </c>
      <c r="M1431" s="1">
        <v>4575060</v>
      </c>
      <c r="N1431" t="s">
        <v>52</v>
      </c>
      <c r="O1431" t="s">
        <v>53</v>
      </c>
      <c r="P1431" t="s">
        <v>169</v>
      </c>
      <c r="Q1431">
        <v>79537849</v>
      </c>
      <c r="R1431" t="s">
        <v>1215</v>
      </c>
      <c r="S1431" t="s">
        <v>56</v>
      </c>
      <c r="T1431" t="s">
        <v>57</v>
      </c>
      <c r="U1431" s="3" t="s">
        <v>1216</v>
      </c>
      <c r="V1431" t="s">
        <v>59</v>
      </c>
      <c r="W1431">
        <v>890903938</v>
      </c>
      <c r="X1431" t="s">
        <v>86</v>
      </c>
      <c r="Y1431">
        <v>923211</v>
      </c>
      <c r="Z1431" t="s">
        <v>312</v>
      </c>
      <c r="AA1431" t="s">
        <v>62</v>
      </c>
      <c r="AB1431" t="s">
        <v>63</v>
      </c>
      <c r="AC1431" t="s">
        <v>172</v>
      </c>
      <c r="AD1431" t="s">
        <v>173</v>
      </c>
      <c r="AE1431" t="s">
        <v>66</v>
      </c>
      <c r="AF1431" s="1">
        <v>4599511</v>
      </c>
      <c r="AG1431" s="1">
        <v>0</v>
      </c>
      <c r="AH1431" s="1">
        <v>0</v>
      </c>
      <c r="AI1431" s="1">
        <v>0</v>
      </c>
      <c r="AJ1431" t="s">
        <v>67</v>
      </c>
      <c r="AM1431" t="s">
        <v>68</v>
      </c>
      <c r="AS1431">
        <v>2125</v>
      </c>
      <c r="AT1431">
        <v>2125</v>
      </c>
      <c r="AU1431">
        <v>22525</v>
      </c>
      <c r="AV1431">
        <v>0</v>
      </c>
      <c r="AX1431">
        <v>74425</v>
      </c>
      <c r="AY1431">
        <v>96956325</v>
      </c>
      <c r="AZ1431" t="s">
        <v>70</v>
      </c>
      <c r="BA1431">
        <v>45697</v>
      </c>
      <c r="BB1431" t="s">
        <v>174</v>
      </c>
      <c r="BC1431" t="s">
        <v>1217</v>
      </c>
      <c r="BD1431" t="s">
        <v>1160</v>
      </c>
    </row>
    <row r="1432" spans="1:56" x14ac:dyDescent="0.25">
      <c r="A1432" t="str">
        <f>OP[[#This Row],[CODIGO_OP]]&amp;OP[[#This Row],[Rubro]]</f>
        <v>96956525-11-NC-3603-1300-20-20305C-3603025-02</v>
      </c>
      <c r="B1432" t="str">
        <f>OP[[#This Row],[CODIGO_CRP]]&amp;OP[[#This Row],[Rubro]]</f>
        <v>22625-11-NC-3603-1300-20-20305C-3603025-02</v>
      </c>
      <c r="C1432" t="str">
        <f>OP[[#This Row],[CODIGO_CDP]]&amp;OP[[#This Row],[Rubro]]</f>
        <v>2125-11-NC-3603-1300-20-20305C-3603025-02</v>
      </c>
      <c r="D1432" t="str">
        <f>_xlfn.CONCAT(MID(OP[[#This Row],[Numero Documento]],1,10),"-",RIGHT(OP[[#This Row],[Dependencia]],2),"-",MID(OP[[#This Row],[Fuente]],1,1))</f>
        <v>96956525-11-N</v>
      </c>
      <c r="E1432" t="str">
        <f>_xlfn.CONCAT(MID(OP[[#This Row],[Compromisos]],1,10),"-",RIGHT(OP[[#This Row],[Dependencia]],2),"-",MID(OP[[#This Row],[Fuente]],1,1))</f>
        <v>22625-11-N</v>
      </c>
      <c r="F1432" t="str">
        <f>_xlfn.CONCAT(MID(OP[[#This Row],[CDP]],1,10),"-",RIGHT(OP[[#This Row],[Dependencia]],2),"-",MID(OP[[#This Row],[Fuente]],1,1))</f>
        <v>2125-11-N</v>
      </c>
      <c r="G1432" t="s">
        <v>3512</v>
      </c>
      <c r="H1432">
        <v>45749</v>
      </c>
      <c r="I1432">
        <v>45751.107858796298</v>
      </c>
      <c r="J1432" t="s">
        <v>51</v>
      </c>
      <c r="K1432" s="1">
        <v>4599511</v>
      </c>
      <c r="L1432" s="1">
        <v>24451</v>
      </c>
      <c r="M1432" s="1">
        <v>4575060</v>
      </c>
      <c r="N1432" t="s">
        <v>52</v>
      </c>
      <c r="O1432" t="s">
        <v>53</v>
      </c>
      <c r="P1432" t="s">
        <v>169</v>
      </c>
      <c r="Q1432">
        <v>80764556</v>
      </c>
      <c r="R1432" t="s">
        <v>1219</v>
      </c>
      <c r="S1432" t="s">
        <v>56</v>
      </c>
      <c r="T1432" t="s">
        <v>57</v>
      </c>
      <c r="U1432" s="3" t="s">
        <v>1220</v>
      </c>
      <c r="V1432" t="s">
        <v>59</v>
      </c>
      <c r="W1432">
        <v>860002964</v>
      </c>
      <c r="X1432" t="s">
        <v>242</v>
      </c>
      <c r="Y1432">
        <v>923211</v>
      </c>
      <c r="Z1432" t="s">
        <v>312</v>
      </c>
      <c r="AA1432" t="s">
        <v>62</v>
      </c>
      <c r="AB1432" t="s">
        <v>63</v>
      </c>
      <c r="AC1432" t="s">
        <v>172</v>
      </c>
      <c r="AD1432" t="s">
        <v>173</v>
      </c>
      <c r="AE1432" t="s">
        <v>66</v>
      </c>
      <c r="AF1432" s="1">
        <v>4599511</v>
      </c>
      <c r="AG1432" s="1">
        <v>0</v>
      </c>
      <c r="AH1432" s="1">
        <v>0</v>
      </c>
      <c r="AI1432" s="1">
        <v>0</v>
      </c>
      <c r="AJ1432" t="s">
        <v>67</v>
      </c>
      <c r="AM1432" t="s">
        <v>68</v>
      </c>
      <c r="AS1432">
        <v>2125</v>
      </c>
      <c r="AT1432">
        <v>2125</v>
      </c>
      <c r="AU1432">
        <v>22625</v>
      </c>
      <c r="AV1432">
        <v>0</v>
      </c>
      <c r="AX1432">
        <v>74525</v>
      </c>
      <c r="AY1432">
        <v>96956525</v>
      </c>
      <c r="AZ1432" t="s">
        <v>70</v>
      </c>
      <c r="BA1432">
        <v>45697</v>
      </c>
      <c r="BB1432" t="s">
        <v>174</v>
      </c>
      <c r="BC1432" t="s">
        <v>1221</v>
      </c>
      <c r="BD1432" t="s">
        <v>1160</v>
      </c>
    </row>
    <row r="1433" spans="1:56" x14ac:dyDescent="0.25">
      <c r="A1433" t="str">
        <f>OP[[#This Row],[CODIGO_OP]]&amp;OP[[#This Row],[Rubro]]</f>
        <v>96956725-11-NC-3603-1300-20-20305C-3603025-02</v>
      </c>
      <c r="B1433" t="str">
        <f>OP[[#This Row],[CODIGO_CRP]]&amp;OP[[#This Row],[Rubro]]</f>
        <v>22725-11-NC-3603-1300-20-20305C-3603025-02</v>
      </c>
      <c r="C1433" t="str">
        <f>OP[[#This Row],[CODIGO_CDP]]&amp;OP[[#This Row],[Rubro]]</f>
        <v>2125-11-NC-3603-1300-20-20305C-3603025-02</v>
      </c>
      <c r="D1433" t="str">
        <f>_xlfn.CONCAT(MID(OP[[#This Row],[Numero Documento]],1,10),"-",RIGHT(OP[[#This Row],[Dependencia]],2),"-",MID(OP[[#This Row],[Fuente]],1,1))</f>
        <v>96956725-11-N</v>
      </c>
      <c r="E1433" t="str">
        <f>_xlfn.CONCAT(MID(OP[[#This Row],[Compromisos]],1,10),"-",RIGHT(OP[[#This Row],[Dependencia]],2),"-",MID(OP[[#This Row],[Fuente]],1,1))</f>
        <v>22725-11-N</v>
      </c>
      <c r="F1433" t="str">
        <f>_xlfn.CONCAT(MID(OP[[#This Row],[CDP]],1,10),"-",RIGHT(OP[[#This Row],[Dependencia]],2),"-",MID(OP[[#This Row],[Fuente]],1,1))</f>
        <v>2125-11-N</v>
      </c>
      <c r="G1433" t="s">
        <v>3513</v>
      </c>
      <c r="H1433">
        <v>45749</v>
      </c>
      <c r="I1433">
        <v>45751.119398148148</v>
      </c>
      <c r="J1433" t="s">
        <v>51</v>
      </c>
      <c r="K1433" s="1">
        <v>4599511</v>
      </c>
      <c r="L1433" s="1">
        <v>24451</v>
      </c>
      <c r="M1433" s="1">
        <v>4575060</v>
      </c>
      <c r="N1433" t="s">
        <v>52</v>
      </c>
      <c r="O1433" t="s">
        <v>53</v>
      </c>
      <c r="P1433" t="s">
        <v>169</v>
      </c>
      <c r="Q1433">
        <v>84079403</v>
      </c>
      <c r="R1433" t="s">
        <v>1223</v>
      </c>
      <c r="S1433" t="s">
        <v>56</v>
      </c>
      <c r="T1433" t="s">
        <v>57</v>
      </c>
      <c r="U1433" s="3" t="s">
        <v>1224</v>
      </c>
      <c r="V1433" t="s">
        <v>59</v>
      </c>
      <c r="W1433">
        <v>860003020</v>
      </c>
      <c r="X1433" t="s">
        <v>212</v>
      </c>
      <c r="Y1433">
        <v>923211</v>
      </c>
      <c r="Z1433" t="s">
        <v>312</v>
      </c>
      <c r="AA1433" t="s">
        <v>62</v>
      </c>
      <c r="AB1433" t="s">
        <v>63</v>
      </c>
      <c r="AC1433" t="s">
        <v>172</v>
      </c>
      <c r="AD1433" t="s">
        <v>173</v>
      </c>
      <c r="AE1433" t="s">
        <v>66</v>
      </c>
      <c r="AF1433" s="1">
        <v>4599511</v>
      </c>
      <c r="AG1433" s="1">
        <v>0</v>
      </c>
      <c r="AH1433" s="1">
        <v>0</v>
      </c>
      <c r="AI1433" s="1">
        <v>0</v>
      </c>
      <c r="AJ1433" t="s">
        <v>67</v>
      </c>
      <c r="AM1433" t="s">
        <v>68</v>
      </c>
      <c r="AS1433">
        <v>2125</v>
      </c>
      <c r="AT1433">
        <v>2125</v>
      </c>
      <c r="AU1433">
        <v>22725</v>
      </c>
      <c r="AV1433">
        <v>0</v>
      </c>
      <c r="AX1433">
        <v>74625</v>
      </c>
      <c r="AY1433">
        <v>96956725</v>
      </c>
      <c r="AZ1433" t="s">
        <v>70</v>
      </c>
      <c r="BA1433">
        <v>45697</v>
      </c>
      <c r="BB1433" t="s">
        <v>174</v>
      </c>
      <c r="BC1433" t="s">
        <v>1225</v>
      </c>
      <c r="BD1433" t="s">
        <v>1160</v>
      </c>
    </row>
    <row r="1434" spans="1:56" x14ac:dyDescent="0.25">
      <c r="A1434" t="str">
        <f>OP[[#This Row],[CODIGO_OP]]&amp;OP[[#This Row],[Rubro]]</f>
        <v>96956925-11-NC-3603-1300-20-20305C-3603025-02</v>
      </c>
      <c r="B1434" t="str">
        <f>OP[[#This Row],[CODIGO_CRP]]&amp;OP[[#This Row],[Rubro]]</f>
        <v>22825-11-NC-3603-1300-20-20305C-3603025-02</v>
      </c>
      <c r="C1434" t="str">
        <f>OP[[#This Row],[CODIGO_CDP]]&amp;OP[[#This Row],[Rubro]]</f>
        <v>2125-11-NC-3603-1300-20-20305C-3603025-02</v>
      </c>
      <c r="D1434" t="str">
        <f>_xlfn.CONCAT(MID(OP[[#This Row],[Numero Documento]],1,10),"-",RIGHT(OP[[#This Row],[Dependencia]],2),"-",MID(OP[[#This Row],[Fuente]],1,1))</f>
        <v>96956925-11-N</v>
      </c>
      <c r="E1434" t="str">
        <f>_xlfn.CONCAT(MID(OP[[#This Row],[Compromisos]],1,10),"-",RIGHT(OP[[#This Row],[Dependencia]],2),"-",MID(OP[[#This Row],[Fuente]],1,1))</f>
        <v>22825-11-N</v>
      </c>
      <c r="F1434" t="str">
        <f>_xlfn.CONCAT(MID(OP[[#This Row],[CDP]],1,10),"-",RIGHT(OP[[#This Row],[Dependencia]],2),"-",MID(OP[[#This Row],[Fuente]],1,1))</f>
        <v>2125-11-N</v>
      </c>
      <c r="G1434" t="s">
        <v>3514</v>
      </c>
      <c r="H1434">
        <v>45749</v>
      </c>
      <c r="I1434">
        <v>45751.119375000002</v>
      </c>
      <c r="J1434" t="s">
        <v>51</v>
      </c>
      <c r="K1434" s="1">
        <v>4599511</v>
      </c>
      <c r="L1434" s="1">
        <v>24451</v>
      </c>
      <c r="M1434" s="1">
        <v>4575060</v>
      </c>
      <c r="N1434" t="s">
        <v>52</v>
      </c>
      <c r="O1434" t="s">
        <v>53</v>
      </c>
      <c r="P1434" t="s">
        <v>169</v>
      </c>
      <c r="Q1434">
        <v>79348348</v>
      </c>
      <c r="R1434" t="s">
        <v>1227</v>
      </c>
      <c r="S1434" t="s">
        <v>56</v>
      </c>
      <c r="T1434" t="s">
        <v>57</v>
      </c>
      <c r="U1434" s="3" t="s">
        <v>1228</v>
      </c>
      <c r="V1434" t="s">
        <v>59</v>
      </c>
      <c r="W1434">
        <v>860003020</v>
      </c>
      <c r="X1434" t="s">
        <v>212</v>
      </c>
      <c r="Y1434">
        <v>923211</v>
      </c>
      <c r="Z1434" t="s">
        <v>312</v>
      </c>
      <c r="AA1434" t="s">
        <v>62</v>
      </c>
      <c r="AB1434" t="s">
        <v>63</v>
      </c>
      <c r="AC1434" t="s">
        <v>172</v>
      </c>
      <c r="AD1434" t="s">
        <v>173</v>
      </c>
      <c r="AE1434" t="s">
        <v>66</v>
      </c>
      <c r="AF1434" s="1">
        <v>4599511</v>
      </c>
      <c r="AG1434" s="1">
        <v>0</v>
      </c>
      <c r="AH1434" s="1">
        <v>0</v>
      </c>
      <c r="AI1434" s="1">
        <v>0</v>
      </c>
      <c r="AJ1434" t="s">
        <v>67</v>
      </c>
      <c r="AM1434" t="s">
        <v>68</v>
      </c>
      <c r="AS1434">
        <v>2125</v>
      </c>
      <c r="AT1434">
        <v>2125</v>
      </c>
      <c r="AU1434">
        <v>22825</v>
      </c>
      <c r="AV1434">
        <v>0</v>
      </c>
      <c r="AX1434">
        <v>74725</v>
      </c>
      <c r="AY1434">
        <v>96956925</v>
      </c>
      <c r="AZ1434" t="s">
        <v>70</v>
      </c>
      <c r="BA1434">
        <v>45697</v>
      </c>
      <c r="BB1434" t="s">
        <v>174</v>
      </c>
      <c r="BC1434" t="s">
        <v>1229</v>
      </c>
      <c r="BD1434" t="s">
        <v>1160</v>
      </c>
    </row>
    <row r="1435" spans="1:56" x14ac:dyDescent="0.25">
      <c r="A1435" t="str">
        <f>OP[[#This Row],[CODIGO_OP]]&amp;OP[[#This Row],[Rubro]]</f>
        <v>96957225-11-NC-3603-1300-20-20305C-3603025-02</v>
      </c>
      <c r="B1435" t="str">
        <f>OP[[#This Row],[CODIGO_CRP]]&amp;OP[[#This Row],[Rubro]]</f>
        <v>22925-11-NC-3603-1300-20-20305C-3603025-02</v>
      </c>
      <c r="C1435" t="str">
        <f>OP[[#This Row],[CODIGO_CDP]]&amp;OP[[#This Row],[Rubro]]</f>
        <v>2125-11-NC-3603-1300-20-20305C-3603025-02</v>
      </c>
      <c r="D1435" t="str">
        <f>_xlfn.CONCAT(MID(OP[[#This Row],[Numero Documento]],1,10),"-",RIGHT(OP[[#This Row],[Dependencia]],2),"-",MID(OP[[#This Row],[Fuente]],1,1))</f>
        <v>96957225-11-N</v>
      </c>
      <c r="E1435" t="str">
        <f>_xlfn.CONCAT(MID(OP[[#This Row],[Compromisos]],1,10),"-",RIGHT(OP[[#This Row],[Dependencia]],2),"-",MID(OP[[#This Row],[Fuente]],1,1))</f>
        <v>22925-11-N</v>
      </c>
      <c r="F1435" t="str">
        <f>_xlfn.CONCAT(MID(OP[[#This Row],[CDP]],1,10),"-",RIGHT(OP[[#This Row],[Dependencia]],2),"-",MID(OP[[#This Row],[Fuente]],1,1))</f>
        <v>2125-11-N</v>
      </c>
      <c r="G1435" t="s">
        <v>3515</v>
      </c>
      <c r="H1435">
        <v>45749</v>
      </c>
      <c r="I1435">
        <v>45751.123657407406</v>
      </c>
      <c r="J1435" t="s">
        <v>51</v>
      </c>
      <c r="K1435" s="1">
        <v>4599511</v>
      </c>
      <c r="L1435" s="1">
        <v>24451</v>
      </c>
      <c r="M1435" s="1">
        <v>4575060</v>
      </c>
      <c r="N1435" t="s">
        <v>52</v>
      </c>
      <c r="O1435" t="s">
        <v>53</v>
      </c>
      <c r="P1435" t="s">
        <v>169</v>
      </c>
      <c r="Q1435">
        <v>79712469</v>
      </c>
      <c r="R1435" t="s">
        <v>1231</v>
      </c>
      <c r="S1435" t="s">
        <v>56</v>
      </c>
      <c r="T1435" t="s">
        <v>57</v>
      </c>
      <c r="U1435" s="3" t="s">
        <v>1232</v>
      </c>
      <c r="V1435" t="s">
        <v>59</v>
      </c>
      <c r="W1435">
        <v>860007335</v>
      </c>
      <c r="X1435" t="s">
        <v>201</v>
      </c>
      <c r="Y1435">
        <v>923211</v>
      </c>
      <c r="Z1435" t="s">
        <v>312</v>
      </c>
      <c r="AA1435" t="s">
        <v>62</v>
      </c>
      <c r="AB1435" t="s">
        <v>63</v>
      </c>
      <c r="AC1435" t="s">
        <v>172</v>
      </c>
      <c r="AD1435" t="s">
        <v>173</v>
      </c>
      <c r="AE1435" t="s">
        <v>66</v>
      </c>
      <c r="AF1435" s="1">
        <v>4599511</v>
      </c>
      <c r="AG1435" s="1">
        <v>0</v>
      </c>
      <c r="AH1435" s="1">
        <v>0</v>
      </c>
      <c r="AI1435" s="1">
        <v>0</v>
      </c>
      <c r="AJ1435" t="s">
        <v>67</v>
      </c>
      <c r="AM1435" t="s">
        <v>68</v>
      </c>
      <c r="AS1435">
        <v>2125</v>
      </c>
      <c r="AT1435">
        <v>2125</v>
      </c>
      <c r="AU1435">
        <v>22925</v>
      </c>
      <c r="AV1435">
        <v>0</v>
      </c>
      <c r="AX1435">
        <v>74825</v>
      </c>
      <c r="AY1435">
        <v>96957225</v>
      </c>
      <c r="AZ1435" t="s">
        <v>70</v>
      </c>
      <c r="BA1435">
        <v>45697</v>
      </c>
      <c r="BB1435" t="s">
        <v>174</v>
      </c>
      <c r="BC1435" t="s">
        <v>1233</v>
      </c>
      <c r="BD1435" t="s">
        <v>1160</v>
      </c>
    </row>
    <row r="1436" spans="1:56" x14ac:dyDescent="0.25">
      <c r="A1436" t="str">
        <f>OP[[#This Row],[CODIGO_OP]]&amp;OP[[#This Row],[Rubro]]</f>
        <v>96957525-11-NC-3603-1300-20-20305C-3603025-02</v>
      </c>
      <c r="B1436" t="str">
        <f>OP[[#This Row],[CODIGO_CRP]]&amp;OP[[#This Row],[Rubro]]</f>
        <v>23025-11-NC-3603-1300-20-20305C-3603025-02</v>
      </c>
      <c r="C1436" t="str">
        <f>OP[[#This Row],[CODIGO_CDP]]&amp;OP[[#This Row],[Rubro]]</f>
        <v>2125-11-NC-3603-1300-20-20305C-3603025-02</v>
      </c>
      <c r="D1436" t="str">
        <f>_xlfn.CONCAT(MID(OP[[#This Row],[Numero Documento]],1,10),"-",RIGHT(OP[[#This Row],[Dependencia]],2),"-",MID(OP[[#This Row],[Fuente]],1,1))</f>
        <v>96957525-11-N</v>
      </c>
      <c r="E1436" t="str">
        <f>_xlfn.CONCAT(MID(OP[[#This Row],[Compromisos]],1,10),"-",RIGHT(OP[[#This Row],[Dependencia]],2),"-",MID(OP[[#This Row],[Fuente]],1,1))</f>
        <v>23025-11-N</v>
      </c>
      <c r="F1436" t="str">
        <f>_xlfn.CONCAT(MID(OP[[#This Row],[CDP]],1,10),"-",RIGHT(OP[[#This Row],[Dependencia]],2),"-",MID(OP[[#This Row],[Fuente]],1,1))</f>
        <v>2125-11-N</v>
      </c>
      <c r="G1436" t="s">
        <v>3516</v>
      </c>
      <c r="H1436">
        <v>45749</v>
      </c>
      <c r="I1436">
        <v>45751.127997685187</v>
      </c>
      <c r="J1436" t="s">
        <v>51</v>
      </c>
      <c r="K1436" s="1">
        <v>4599511</v>
      </c>
      <c r="L1436" s="1">
        <v>24451</v>
      </c>
      <c r="M1436" s="1">
        <v>4575060</v>
      </c>
      <c r="N1436" t="s">
        <v>52</v>
      </c>
      <c r="O1436" t="s">
        <v>53</v>
      </c>
      <c r="P1436" t="s">
        <v>169</v>
      </c>
      <c r="Q1436">
        <v>5916502</v>
      </c>
      <c r="R1436" t="s">
        <v>1235</v>
      </c>
      <c r="S1436" t="s">
        <v>56</v>
      </c>
      <c r="T1436" t="s">
        <v>57</v>
      </c>
      <c r="U1436" s="3" t="s">
        <v>1236</v>
      </c>
      <c r="V1436" t="s">
        <v>59</v>
      </c>
      <c r="W1436">
        <v>860034313</v>
      </c>
      <c r="X1436" t="s">
        <v>97</v>
      </c>
      <c r="Y1436">
        <v>923211</v>
      </c>
      <c r="Z1436" t="s">
        <v>312</v>
      </c>
      <c r="AA1436" t="s">
        <v>62</v>
      </c>
      <c r="AB1436" t="s">
        <v>63</v>
      </c>
      <c r="AC1436" t="s">
        <v>172</v>
      </c>
      <c r="AD1436" t="s">
        <v>173</v>
      </c>
      <c r="AE1436" t="s">
        <v>66</v>
      </c>
      <c r="AF1436" s="1">
        <v>4599511</v>
      </c>
      <c r="AG1436" s="1">
        <v>0</v>
      </c>
      <c r="AH1436" s="1">
        <v>0</v>
      </c>
      <c r="AI1436" s="1">
        <v>0</v>
      </c>
      <c r="AJ1436" t="s">
        <v>67</v>
      </c>
      <c r="AM1436" t="s">
        <v>68</v>
      </c>
      <c r="AS1436">
        <v>2125</v>
      </c>
      <c r="AT1436">
        <v>2125</v>
      </c>
      <c r="AU1436">
        <v>23025</v>
      </c>
      <c r="AV1436">
        <v>0</v>
      </c>
      <c r="AX1436">
        <v>74925</v>
      </c>
      <c r="AY1436">
        <v>96957525</v>
      </c>
      <c r="AZ1436" t="s">
        <v>70</v>
      </c>
      <c r="BA1436">
        <v>45697</v>
      </c>
      <c r="BB1436" t="s">
        <v>174</v>
      </c>
      <c r="BC1436" t="s">
        <v>1237</v>
      </c>
      <c r="BD1436" t="s">
        <v>1160</v>
      </c>
    </row>
    <row r="1437" spans="1:56" x14ac:dyDescent="0.25">
      <c r="A1437" t="str">
        <f>OP[[#This Row],[CODIGO_OP]]&amp;OP[[#This Row],[Rubro]]</f>
        <v>96957725-11-NC-3603-1300-20-20305C-3603025-02</v>
      </c>
      <c r="B1437" t="str">
        <f>OP[[#This Row],[CODIGO_CRP]]&amp;OP[[#This Row],[Rubro]]</f>
        <v>23125-11-NC-3603-1300-20-20305C-3603025-02</v>
      </c>
      <c r="C1437" t="str">
        <f>OP[[#This Row],[CODIGO_CDP]]&amp;OP[[#This Row],[Rubro]]</f>
        <v>2125-11-NC-3603-1300-20-20305C-3603025-02</v>
      </c>
      <c r="D1437" t="str">
        <f>_xlfn.CONCAT(MID(OP[[#This Row],[Numero Documento]],1,10),"-",RIGHT(OP[[#This Row],[Dependencia]],2),"-",MID(OP[[#This Row],[Fuente]],1,1))</f>
        <v>96957725-11-N</v>
      </c>
      <c r="E1437" t="str">
        <f>_xlfn.CONCAT(MID(OP[[#This Row],[Compromisos]],1,10),"-",RIGHT(OP[[#This Row],[Dependencia]],2),"-",MID(OP[[#This Row],[Fuente]],1,1))</f>
        <v>23125-11-N</v>
      </c>
      <c r="F1437" t="str">
        <f>_xlfn.CONCAT(MID(OP[[#This Row],[CDP]],1,10),"-",RIGHT(OP[[#This Row],[Dependencia]],2),"-",MID(OP[[#This Row],[Fuente]],1,1))</f>
        <v>2125-11-N</v>
      </c>
      <c r="G1437" t="s">
        <v>3517</v>
      </c>
      <c r="H1437">
        <v>45749</v>
      </c>
      <c r="I1437">
        <v>45751.121562499997</v>
      </c>
      <c r="J1437" t="s">
        <v>51</v>
      </c>
      <c r="K1437" s="1">
        <v>4599511</v>
      </c>
      <c r="L1437" s="1">
        <v>24451</v>
      </c>
      <c r="M1437" s="1">
        <v>4575060</v>
      </c>
      <c r="N1437" t="s">
        <v>52</v>
      </c>
      <c r="O1437" t="s">
        <v>53</v>
      </c>
      <c r="P1437" t="s">
        <v>169</v>
      </c>
      <c r="Q1437">
        <v>3230265</v>
      </c>
      <c r="R1437" t="s">
        <v>1239</v>
      </c>
      <c r="S1437" t="s">
        <v>56</v>
      </c>
      <c r="T1437" t="s">
        <v>57</v>
      </c>
      <c r="U1437" s="3" t="s">
        <v>1240</v>
      </c>
      <c r="V1437" t="s">
        <v>59</v>
      </c>
      <c r="W1437">
        <v>860034594</v>
      </c>
      <c r="X1437" t="s">
        <v>195</v>
      </c>
      <c r="Y1437">
        <v>923211</v>
      </c>
      <c r="Z1437" t="s">
        <v>312</v>
      </c>
      <c r="AA1437" t="s">
        <v>62</v>
      </c>
      <c r="AB1437" t="s">
        <v>63</v>
      </c>
      <c r="AC1437" t="s">
        <v>172</v>
      </c>
      <c r="AD1437" t="s">
        <v>173</v>
      </c>
      <c r="AE1437" t="s">
        <v>66</v>
      </c>
      <c r="AF1437" s="1">
        <v>4599511</v>
      </c>
      <c r="AG1437" s="1">
        <v>0</v>
      </c>
      <c r="AH1437" s="1">
        <v>0</v>
      </c>
      <c r="AI1437" s="1">
        <v>0</v>
      </c>
      <c r="AJ1437" t="s">
        <v>67</v>
      </c>
      <c r="AM1437" t="s">
        <v>68</v>
      </c>
      <c r="AS1437">
        <v>2125</v>
      </c>
      <c r="AT1437">
        <v>2125</v>
      </c>
      <c r="AU1437">
        <v>23125</v>
      </c>
      <c r="AV1437">
        <v>0</v>
      </c>
      <c r="AX1437">
        <v>75025</v>
      </c>
      <c r="AY1437">
        <v>96957725</v>
      </c>
      <c r="AZ1437" t="s">
        <v>70</v>
      </c>
      <c r="BA1437">
        <v>45697</v>
      </c>
      <c r="BB1437" t="s">
        <v>174</v>
      </c>
      <c r="BC1437" t="s">
        <v>1241</v>
      </c>
      <c r="BD1437" t="s">
        <v>1160</v>
      </c>
    </row>
    <row r="1438" spans="1:56" x14ac:dyDescent="0.25">
      <c r="A1438" t="str">
        <f>OP[[#This Row],[CODIGO_OP]]&amp;OP[[#This Row],[Rubro]]</f>
        <v>96958025-11-NC-3603-1300-20-20305C-3603025-02</v>
      </c>
      <c r="B1438" t="str">
        <f>OP[[#This Row],[CODIGO_CRP]]&amp;OP[[#This Row],[Rubro]]</f>
        <v>23225-11-NC-3603-1300-20-20305C-3603025-02</v>
      </c>
      <c r="C1438" t="str">
        <f>OP[[#This Row],[CODIGO_CDP]]&amp;OP[[#This Row],[Rubro]]</f>
        <v>2125-11-NC-3603-1300-20-20305C-3603025-02</v>
      </c>
      <c r="D1438" t="str">
        <f>_xlfn.CONCAT(MID(OP[[#This Row],[Numero Documento]],1,10),"-",RIGHT(OP[[#This Row],[Dependencia]],2),"-",MID(OP[[#This Row],[Fuente]],1,1))</f>
        <v>96958025-11-N</v>
      </c>
      <c r="E1438" t="str">
        <f>_xlfn.CONCAT(MID(OP[[#This Row],[Compromisos]],1,10),"-",RIGHT(OP[[#This Row],[Dependencia]],2),"-",MID(OP[[#This Row],[Fuente]],1,1))</f>
        <v>23225-11-N</v>
      </c>
      <c r="F1438" t="str">
        <f>_xlfn.CONCAT(MID(OP[[#This Row],[CDP]],1,10),"-",RIGHT(OP[[#This Row],[Dependencia]],2),"-",MID(OP[[#This Row],[Fuente]],1,1))</f>
        <v>2125-11-N</v>
      </c>
      <c r="G1438" t="s">
        <v>3518</v>
      </c>
      <c r="H1438">
        <v>45749</v>
      </c>
      <c r="I1438">
        <v>45751.123703703706</v>
      </c>
      <c r="J1438" t="s">
        <v>51</v>
      </c>
      <c r="K1438" s="1">
        <v>4599511</v>
      </c>
      <c r="L1438" s="1">
        <v>24451</v>
      </c>
      <c r="M1438" s="1">
        <v>4575060</v>
      </c>
      <c r="N1438" t="s">
        <v>52</v>
      </c>
      <c r="O1438" t="s">
        <v>53</v>
      </c>
      <c r="P1438" t="s">
        <v>169</v>
      </c>
      <c r="Q1438">
        <v>20755992</v>
      </c>
      <c r="R1438" t="s">
        <v>1243</v>
      </c>
      <c r="S1438" t="s">
        <v>56</v>
      </c>
      <c r="T1438" t="s">
        <v>57</v>
      </c>
      <c r="U1438" s="3" t="s">
        <v>1244</v>
      </c>
      <c r="V1438" t="s">
        <v>59</v>
      </c>
      <c r="W1438">
        <v>860007335</v>
      </c>
      <c r="X1438" t="s">
        <v>201</v>
      </c>
      <c r="Y1438">
        <v>923211</v>
      </c>
      <c r="Z1438" t="s">
        <v>312</v>
      </c>
      <c r="AA1438" t="s">
        <v>62</v>
      </c>
      <c r="AB1438" t="s">
        <v>63</v>
      </c>
      <c r="AC1438" t="s">
        <v>172</v>
      </c>
      <c r="AD1438" t="s">
        <v>173</v>
      </c>
      <c r="AE1438" t="s">
        <v>66</v>
      </c>
      <c r="AF1438" s="1">
        <v>4599511</v>
      </c>
      <c r="AG1438" s="1">
        <v>0</v>
      </c>
      <c r="AH1438" s="1">
        <v>0</v>
      </c>
      <c r="AI1438" s="1">
        <v>0</v>
      </c>
      <c r="AJ1438" t="s">
        <v>67</v>
      </c>
      <c r="AM1438" t="s">
        <v>68</v>
      </c>
      <c r="AS1438">
        <v>2125</v>
      </c>
      <c r="AT1438">
        <v>2125</v>
      </c>
      <c r="AU1438">
        <v>23225</v>
      </c>
      <c r="AV1438">
        <v>0</v>
      </c>
      <c r="AX1438">
        <v>75125</v>
      </c>
      <c r="AY1438">
        <v>96958025</v>
      </c>
      <c r="AZ1438" t="s">
        <v>70</v>
      </c>
      <c r="BA1438">
        <v>45697</v>
      </c>
      <c r="BB1438" t="s">
        <v>174</v>
      </c>
      <c r="BC1438" t="s">
        <v>1245</v>
      </c>
      <c r="BD1438" t="s">
        <v>1160</v>
      </c>
    </row>
    <row r="1439" spans="1:56" x14ac:dyDescent="0.25">
      <c r="A1439" t="str">
        <f>OP[[#This Row],[CODIGO_OP]]&amp;OP[[#This Row],[Rubro]]</f>
        <v>96958225-11-NC-3603-1300-20-20305C-3603025-02</v>
      </c>
      <c r="B1439" t="str">
        <f>OP[[#This Row],[CODIGO_CRP]]&amp;OP[[#This Row],[Rubro]]</f>
        <v>23325-11-NC-3603-1300-20-20305C-3603025-02</v>
      </c>
      <c r="C1439" t="str">
        <f>OP[[#This Row],[CODIGO_CDP]]&amp;OP[[#This Row],[Rubro]]</f>
        <v>2125-11-NC-3603-1300-20-20305C-3603025-02</v>
      </c>
      <c r="D1439" t="str">
        <f>_xlfn.CONCAT(MID(OP[[#This Row],[Numero Documento]],1,10),"-",RIGHT(OP[[#This Row],[Dependencia]],2),"-",MID(OP[[#This Row],[Fuente]],1,1))</f>
        <v>96958225-11-N</v>
      </c>
      <c r="E1439" t="str">
        <f>_xlfn.CONCAT(MID(OP[[#This Row],[Compromisos]],1,10),"-",RIGHT(OP[[#This Row],[Dependencia]],2),"-",MID(OP[[#This Row],[Fuente]],1,1))</f>
        <v>23325-11-N</v>
      </c>
      <c r="F1439" t="str">
        <f>_xlfn.CONCAT(MID(OP[[#This Row],[CDP]],1,10),"-",RIGHT(OP[[#This Row],[Dependencia]],2),"-",MID(OP[[#This Row],[Fuente]],1,1))</f>
        <v>2125-11-N</v>
      </c>
      <c r="G1439" t="s">
        <v>3519</v>
      </c>
      <c r="H1439">
        <v>45749</v>
      </c>
      <c r="I1439">
        <v>45751.111643518518</v>
      </c>
      <c r="J1439" t="s">
        <v>51</v>
      </c>
      <c r="K1439" s="1">
        <v>4599511</v>
      </c>
      <c r="L1439" s="1">
        <v>24451</v>
      </c>
      <c r="M1439" s="1">
        <v>4575060</v>
      </c>
      <c r="N1439" t="s">
        <v>52</v>
      </c>
      <c r="O1439" t="s">
        <v>53</v>
      </c>
      <c r="P1439" t="s">
        <v>169</v>
      </c>
      <c r="Q1439">
        <v>33702053</v>
      </c>
      <c r="R1439" t="s">
        <v>1247</v>
      </c>
      <c r="S1439" t="s">
        <v>56</v>
      </c>
      <c r="T1439" t="s">
        <v>57</v>
      </c>
      <c r="U1439" s="3" t="s">
        <v>1248</v>
      </c>
      <c r="V1439" t="s">
        <v>59</v>
      </c>
      <c r="W1439">
        <v>890903938</v>
      </c>
      <c r="X1439" t="s">
        <v>86</v>
      </c>
      <c r="Y1439">
        <v>923211</v>
      </c>
      <c r="Z1439" t="s">
        <v>312</v>
      </c>
      <c r="AA1439" t="s">
        <v>62</v>
      </c>
      <c r="AB1439" t="s">
        <v>63</v>
      </c>
      <c r="AC1439" t="s">
        <v>172</v>
      </c>
      <c r="AD1439" t="s">
        <v>173</v>
      </c>
      <c r="AE1439" t="s">
        <v>66</v>
      </c>
      <c r="AF1439" s="1">
        <v>4599511</v>
      </c>
      <c r="AG1439" s="1">
        <v>0</v>
      </c>
      <c r="AH1439" s="1">
        <v>0</v>
      </c>
      <c r="AI1439" s="1">
        <v>0</v>
      </c>
      <c r="AJ1439" t="s">
        <v>67</v>
      </c>
      <c r="AM1439" t="s">
        <v>68</v>
      </c>
      <c r="AS1439">
        <v>2125</v>
      </c>
      <c r="AT1439">
        <v>2125</v>
      </c>
      <c r="AU1439">
        <v>23325</v>
      </c>
      <c r="AV1439">
        <v>0</v>
      </c>
      <c r="AX1439">
        <v>75225</v>
      </c>
      <c r="AY1439">
        <v>96958225</v>
      </c>
      <c r="AZ1439" t="s">
        <v>70</v>
      </c>
      <c r="BA1439">
        <v>45697</v>
      </c>
      <c r="BB1439" t="s">
        <v>174</v>
      </c>
      <c r="BC1439" t="s">
        <v>1249</v>
      </c>
      <c r="BD1439" t="s">
        <v>1160</v>
      </c>
    </row>
    <row r="1440" spans="1:56" x14ac:dyDescent="0.25">
      <c r="A1440" t="str">
        <f>OP[[#This Row],[CODIGO_OP]]&amp;OP[[#This Row],[Rubro]]</f>
        <v>96958425-11-NC-3603-1300-20-20305C-3603025-02</v>
      </c>
      <c r="B1440" t="str">
        <f>OP[[#This Row],[CODIGO_CRP]]&amp;OP[[#This Row],[Rubro]]</f>
        <v>23425-11-NC-3603-1300-20-20305C-3603025-02</v>
      </c>
      <c r="C1440" t="str">
        <f>OP[[#This Row],[CODIGO_CDP]]&amp;OP[[#This Row],[Rubro]]</f>
        <v>2125-11-NC-3603-1300-20-20305C-3603025-02</v>
      </c>
      <c r="D1440" t="str">
        <f>_xlfn.CONCAT(MID(OP[[#This Row],[Numero Documento]],1,10),"-",RIGHT(OP[[#This Row],[Dependencia]],2),"-",MID(OP[[#This Row],[Fuente]],1,1))</f>
        <v>96958425-11-N</v>
      </c>
      <c r="E1440" t="str">
        <f>_xlfn.CONCAT(MID(OP[[#This Row],[Compromisos]],1,10),"-",RIGHT(OP[[#This Row],[Dependencia]],2),"-",MID(OP[[#This Row],[Fuente]],1,1))</f>
        <v>23425-11-N</v>
      </c>
      <c r="F1440" t="str">
        <f>_xlfn.CONCAT(MID(OP[[#This Row],[CDP]],1,10),"-",RIGHT(OP[[#This Row],[Dependencia]],2),"-",MID(OP[[#This Row],[Fuente]],1,1))</f>
        <v>2125-11-N</v>
      </c>
      <c r="G1440" t="s">
        <v>3520</v>
      </c>
      <c r="H1440">
        <v>45749</v>
      </c>
      <c r="I1440">
        <v>45751.111608796295</v>
      </c>
      <c r="J1440" t="s">
        <v>51</v>
      </c>
      <c r="K1440" s="1">
        <v>4599511</v>
      </c>
      <c r="L1440" s="1">
        <v>24451</v>
      </c>
      <c r="M1440" s="1">
        <v>4575060</v>
      </c>
      <c r="N1440" t="s">
        <v>52</v>
      </c>
      <c r="O1440" t="s">
        <v>53</v>
      </c>
      <c r="P1440" t="s">
        <v>169</v>
      </c>
      <c r="Q1440">
        <v>82390869</v>
      </c>
      <c r="R1440" t="s">
        <v>1251</v>
      </c>
      <c r="S1440" t="s">
        <v>56</v>
      </c>
      <c r="T1440" t="s">
        <v>57</v>
      </c>
      <c r="U1440" s="3" t="s">
        <v>1252</v>
      </c>
      <c r="V1440" t="s">
        <v>59</v>
      </c>
      <c r="W1440">
        <v>890903938</v>
      </c>
      <c r="X1440" t="s">
        <v>86</v>
      </c>
      <c r="Y1440">
        <v>923211</v>
      </c>
      <c r="Z1440" t="s">
        <v>312</v>
      </c>
      <c r="AA1440" t="s">
        <v>62</v>
      </c>
      <c r="AB1440" t="s">
        <v>63</v>
      </c>
      <c r="AC1440" t="s">
        <v>172</v>
      </c>
      <c r="AD1440" t="s">
        <v>173</v>
      </c>
      <c r="AE1440" t="s">
        <v>66</v>
      </c>
      <c r="AF1440" s="1">
        <v>4599511</v>
      </c>
      <c r="AG1440" s="1">
        <v>0</v>
      </c>
      <c r="AH1440" s="1">
        <v>0</v>
      </c>
      <c r="AI1440" s="1">
        <v>0</v>
      </c>
      <c r="AJ1440" t="s">
        <v>67</v>
      </c>
      <c r="AM1440" t="s">
        <v>68</v>
      </c>
      <c r="AS1440">
        <v>2125</v>
      </c>
      <c r="AT1440">
        <v>2125</v>
      </c>
      <c r="AU1440">
        <v>23425</v>
      </c>
      <c r="AV1440">
        <v>0</v>
      </c>
      <c r="AX1440">
        <v>75325</v>
      </c>
      <c r="AY1440">
        <v>96958425</v>
      </c>
      <c r="AZ1440" t="s">
        <v>70</v>
      </c>
      <c r="BA1440">
        <v>45697</v>
      </c>
      <c r="BB1440" t="s">
        <v>174</v>
      </c>
      <c r="BC1440" t="s">
        <v>1253</v>
      </c>
      <c r="BD1440" t="s">
        <v>1160</v>
      </c>
    </row>
    <row r="1441" spans="1:56" x14ac:dyDescent="0.25">
      <c r="A1441" t="str">
        <f>OP[[#This Row],[CODIGO_OP]]&amp;OP[[#This Row],[Rubro]]</f>
        <v>96958625-11-NC-3603-1300-20-20305C-3603025-02</v>
      </c>
      <c r="B1441" t="str">
        <f>OP[[#This Row],[CODIGO_CRP]]&amp;OP[[#This Row],[Rubro]]</f>
        <v>23525-11-NC-3603-1300-20-20305C-3603025-02</v>
      </c>
      <c r="C1441" t="str">
        <f>OP[[#This Row],[CODIGO_CDP]]&amp;OP[[#This Row],[Rubro]]</f>
        <v>2125-11-NC-3603-1300-20-20305C-3603025-02</v>
      </c>
      <c r="D1441" t="str">
        <f>_xlfn.CONCAT(MID(OP[[#This Row],[Numero Documento]],1,10),"-",RIGHT(OP[[#This Row],[Dependencia]],2),"-",MID(OP[[#This Row],[Fuente]],1,1))</f>
        <v>96958625-11-N</v>
      </c>
      <c r="E1441" t="str">
        <f>_xlfn.CONCAT(MID(OP[[#This Row],[Compromisos]],1,10),"-",RIGHT(OP[[#This Row],[Dependencia]],2),"-",MID(OP[[#This Row],[Fuente]],1,1))</f>
        <v>23525-11-N</v>
      </c>
      <c r="F1441" t="str">
        <f>_xlfn.CONCAT(MID(OP[[#This Row],[CDP]],1,10),"-",RIGHT(OP[[#This Row],[Dependencia]],2),"-",MID(OP[[#This Row],[Fuente]],1,1))</f>
        <v>2125-11-N</v>
      </c>
      <c r="G1441" t="s">
        <v>3521</v>
      </c>
      <c r="H1441">
        <v>45749</v>
      </c>
      <c r="I1441">
        <v>45751.128449074073</v>
      </c>
      <c r="J1441" t="s">
        <v>51</v>
      </c>
      <c r="K1441" s="1">
        <v>4599511</v>
      </c>
      <c r="L1441" s="1">
        <v>26325</v>
      </c>
      <c r="M1441" s="1">
        <v>4573186</v>
      </c>
      <c r="N1441" t="s">
        <v>52</v>
      </c>
      <c r="O1441" t="s">
        <v>53</v>
      </c>
      <c r="P1441" t="s">
        <v>169</v>
      </c>
      <c r="Q1441">
        <v>82395377</v>
      </c>
      <c r="R1441" t="s">
        <v>1255</v>
      </c>
      <c r="S1441" t="s">
        <v>56</v>
      </c>
      <c r="T1441" t="s">
        <v>57</v>
      </c>
      <c r="U1441" s="3" t="s">
        <v>1256</v>
      </c>
      <c r="V1441" t="s">
        <v>59</v>
      </c>
      <c r="W1441">
        <v>860034313</v>
      </c>
      <c r="X1441" t="s">
        <v>97</v>
      </c>
      <c r="Y1441">
        <v>923211</v>
      </c>
      <c r="Z1441" t="s">
        <v>312</v>
      </c>
      <c r="AA1441" t="s">
        <v>62</v>
      </c>
      <c r="AB1441" t="s">
        <v>63</v>
      </c>
      <c r="AC1441" t="s">
        <v>172</v>
      </c>
      <c r="AD1441" t="s">
        <v>173</v>
      </c>
      <c r="AE1441" t="s">
        <v>66</v>
      </c>
      <c r="AF1441" s="1">
        <v>4599511</v>
      </c>
      <c r="AG1441" s="1">
        <v>0</v>
      </c>
      <c r="AH1441" s="1">
        <v>0</v>
      </c>
      <c r="AI1441" s="1">
        <v>0</v>
      </c>
      <c r="AJ1441" t="s">
        <v>67</v>
      </c>
      <c r="AM1441" t="s">
        <v>68</v>
      </c>
      <c r="AS1441">
        <v>2125</v>
      </c>
      <c r="AT1441">
        <v>2125</v>
      </c>
      <c r="AU1441">
        <v>23525</v>
      </c>
      <c r="AV1441">
        <v>0</v>
      </c>
      <c r="AX1441">
        <v>75425</v>
      </c>
      <c r="AY1441">
        <v>96958625</v>
      </c>
      <c r="AZ1441" t="s">
        <v>70</v>
      </c>
      <c r="BA1441">
        <v>45697</v>
      </c>
      <c r="BB1441" t="s">
        <v>174</v>
      </c>
      <c r="BC1441" t="s">
        <v>1257</v>
      </c>
      <c r="BD1441" t="s">
        <v>1160</v>
      </c>
    </row>
    <row r="1442" spans="1:56" x14ac:dyDescent="0.25">
      <c r="A1442" t="str">
        <f>OP[[#This Row],[CODIGO_OP]]&amp;OP[[#This Row],[Rubro]]</f>
        <v>96958925-11-NC-3603-1300-20-20305C-3603025-02</v>
      </c>
      <c r="B1442" t="str">
        <f>OP[[#This Row],[CODIGO_CRP]]&amp;OP[[#This Row],[Rubro]]</f>
        <v>23625-11-NC-3603-1300-20-20305C-3603025-02</v>
      </c>
      <c r="C1442" t="str">
        <f>OP[[#This Row],[CODIGO_CDP]]&amp;OP[[#This Row],[Rubro]]</f>
        <v>2125-11-NC-3603-1300-20-20305C-3603025-02</v>
      </c>
      <c r="D1442" t="str">
        <f>_xlfn.CONCAT(MID(OP[[#This Row],[Numero Documento]],1,10),"-",RIGHT(OP[[#This Row],[Dependencia]],2),"-",MID(OP[[#This Row],[Fuente]],1,1))</f>
        <v>96958925-11-N</v>
      </c>
      <c r="E1442" t="str">
        <f>_xlfn.CONCAT(MID(OP[[#This Row],[Compromisos]],1,10),"-",RIGHT(OP[[#This Row],[Dependencia]],2),"-",MID(OP[[#This Row],[Fuente]],1,1))</f>
        <v>23625-11-N</v>
      </c>
      <c r="F1442" t="str">
        <f>_xlfn.CONCAT(MID(OP[[#This Row],[CDP]],1,10),"-",RIGHT(OP[[#This Row],[Dependencia]],2),"-",MID(OP[[#This Row],[Fuente]],1,1))</f>
        <v>2125-11-N</v>
      </c>
      <c r="G1442" t="s">
        <v>3522</v>
      </c>
      <c r="H1442">
        <v>45749</v>
      </c>
      <c r="I1442">
        <v>45751.151585648149</v>
      </c>
      <c r="J1442" t="s">
        <v>51</v>
      </c>
      <c r="K1442" s="1">
        <v>4599511</v>
      </c>
      <c r="L1442" s="1">
        <v>977254</v>
      </c>
      <c r="M1442" s="1">
        <v>3622257</v>
      </c>
      <c r="N1442" t="s">
        <v>52</v>
      </c>
      <c r="O1442" t="s">
        <v>53</v>
      </c>
      <c r="P1442" t="s">
        <v>169</v>
      </c>
      <c r="Q1442">
        <v>88216911</v>
      </c>
      <c r="R1442" t="s">
        <v>1762</v>
      </c>
      <c r="S1442" t="s">
        <v>56</v>
      </c>
      <c r="T1442" t="s">
        <v>57</v>
      </c>
      <c r="U1442" s="3" t="s">
        <v>1763</v>
      </c>
      <c r="V1442" t="s">
        <v>59</v>
      </c>
      <c r="W1442">
        <v>860007335</v>
      </c>
      <c r="X1442" t="s">
        <v>201</v>
      </c>
      <c r="Y1442">
        <v>923211</v>
      </c>
      <c r="Z1442" t="s">
        <v>312</v>
      </c>
      <c r="AA1442" t="s">
        <v>62</v>
      </c>
      <c r="AB1442" t="s">
        <v>63</v>
      </c>
      <c r="AC1442" t="s">
        <v>172</v>
      </c>
      <c r="AD1442" t="s">
        <v>173</v>
      </c>
      <c r="AE1442" t="s">
        <v>66</v>
      </c>
      <c r="AF1442" s="1">
        <v>4599511</v>
      </c>
      <c r="AG1442" s="1">
        <v>0</v>
      </c>
      <c r="AH1442" s="1">
        <v>0</v>
      </c>
      <c r="AI1442" s="1">
        <v>0</v>
      </c>
      <c r="AJ1442" t="s">
        <v>67</v>
      </c>
      <c r="AM1442" t="s">
        <v>68</v>
      </c>
      <c r="AS1442">
        <v>2125</v>
      </c>
      <c r="AT1442">
        <v>2125</v>
      </c>
      <c r="AU1442">
        <v>23625</v>
      </c>
      <c r="AV1442">
        <v>0</v>
      </c>
      <c r="AX1442">
        <v>75525</v>
      </c>
      <c r="AY1442">
        <v>96958925</v>
      </c>
      <c r="AZ1442" t="s">
        <v>70</v>
      </c>
      <c r="BA1442">
        <v>45697</v>
      </c>
      <c r="BB1442" t="s">
        <v>174</v>
      </c>
      <c r="BC1442" t="s">
        <v>1764</v>
      </c>
      <c r="BD1442" t="s">
        <v>1160</v>
      </c>
    </row>
    <row r="1443" spans="1:56" x14ac:dyDescent="0.25">
      <c r="A1443" t="str">
        <f>OP[[#This Row],[CODIGO_OP]]&amp;OP[[#This Row],[Rubro]]</f>
        <v>96959125-11-NC-3603-1300-20-20305C-3603025-02</v>
      </c>
      <c r="B1443" t="str">
        <f>OP[[#This Row],[CODIGO_CRP]]&amp;OP[[#This Row],[Rubro]]</f>
        <v>23725-11-NC-3603-1300-20-20305C-3603025-02</v>
      </c>
      <c r="C1443" t="str">
        <f>OP[[#This Row],[CODIGO_CDP]]&amp;OP[[#This Row],[Rubro]]</f>
        <v>2125-11-NC-3603-1300-20-20305C-3603025-02</v>
      </c>
      <c r="D1443" t="str">
        <f>_xlfn.CONCAT(MID(OP[[#This Row],[Numero Documento]],1,10),"-",RIGHT(OP[[#This Row],[Dependencia]],2),"-",MID(OP[[#This Row],[Fuente]],1,1))</f>
        <v>96959125-11-N</v>
      </c>
      <c r="E1443" t="str">
        <f>_xlfn.CONCAT(MID(OP[[#This Row],[Compromisos]],1,10),"-",RIGHT(OP[[#This Row],[Dependencia]],2),"-",MID(OP[[#This Row],[Fuente]],1,1))</f>
        <v>23725-11-N</v>
      </c>
      <c r="F1443" t="str">
        <f>_xlfn.CONCAT(MID(OP[[#This Row],[CDP]],1,10),"-",RIGHT(OP[[#This Row],[Dependencia]],2),"-",MID(OP[[#This Row],[Fuente]],1,1))</f>
        <v>2125-11-N</v>
      </c>
      <c r="G1443" t="s">
        <v>3523</v>
      </c>
      <c r="H1443">
        <v>45749</v>
      </c>
      <c r="I1443">
        <v>45751.12537037037</v>
      </c>
      <c r="J1443" t="s">
        <v>51</v>
      </c>
      <c r="K1443" s="1">
        <v>4599511</v>
      </c>
      <c r="L1443" s="1">
        <v>24451</v>
      </c>
      <c r="M1443" s="1">
        <v>4575060</v>
      </c>
      <c r="N1443" t="s">
        <v>52</v>
      </c>
      <c r="O1443" t="s">
        <v>53</v>
      </c>
      <c r="P1443" t="s">
        <v>169</v>
      </c>
      <c r="Q1443">
        <v>91285312</v>
      </c>
      <c r="R1443" t="s">
        <v>1259</v>
      </c>
      <c r="S1443" t="s">
        <v>56</v>
      </c>
      <c r="T1443" t="s">
        <v>57</v>
      </c>
      <c r="U1443" s="3" t="s">
        <v>1260</v>
      </c>
      <c r="V1443" t="s">
        <v>59</v>
      </c>
      <c r="W1443">
        <v>860035827</v>
      </c>
      <c r="X1443" t="s">
        <v>378</v>
      </c>
      <c r="Y1443">
        <v>923211</v>
      </c>
      <c r="Z1443" t="s">
        <v>312</v>
      </c>
      <c r="AA1443" t="s">
        <v>62</v>
      </c>
      <c r="AB1443" t="s">
        <v>63</v>
      </c>
      <c r="AC1443" t="s">
        <v>172</v>
      </c>
      <c r="AD1443" t="s">
        <v>173</v>
      </c>
      <c r="AE1443" t="s">
        <v>66</v>
      </c>
      <c r="AF1443" s="1">
        <v>4599511</v>
      </c>
      <c r="AG1443" s="1">
        <v>0</v>
      </c>
      <c r="AH1443" s="1">
        <v>0</v>
      </c>
      <c r="AI1443" s="1">
        <v>0</v>
      </c>
      <c r="AJ1443" t="s">
        <v>67</v>
      </c>
      <c r="AM1443" t="s">
        <v>68</v>
      </c>
      <c r="AS1443">
        <v>2125</v>
      </c>
      <c r="AT1443">
        <v>2125</v>
      </c>
      <c r="AU1443">
        <v>23725</v>
      </c>
      <c r="AV1443">
        <v>0</v>
      </c>
      <c r="AX1443">
        <v>75625</v>
      </c>
      <c r="AY1443">
        <v>96959125</v>
      </c>
      <c r="AZ1443" t="s">
        <v>70</v>
      </c>
      <c r="BA1443">
        <v>45697</v>
      </c>
      <c r="BB1443" t="s">
        <v>174</v>
      </c>
      <c r="BC1443" t="s">
        <v>1261</v>
      </c>
      <c r="BD1443" t="s">
        <v>1160</v>
      </c>
    </row>
    <row r="1444" spans="1:56" x14ac:dyDescent="0.25">
      <c r="A1444" t="str">
        <f>OP[[#This Row],[CODIGO_OP]]&amp;OP[[#This Row],[Rubro]]</f>
        <v>96959325-11-NC-3603-1300-20-20305C-3603025-02</v>
      </c>
      <c r="B1444" t="str">
        <f>OP[[#This Row],[CODIGO_CRP]]&amp;OP[[#This Row],[Rubro]]</f>
        <v>23925-11-NC-3603-1300-20-20305C-3603025-02</v>
      </c>
      <c r="C1444" t="str">
        <f>OP[[#This Row],[CODIGO_CDP]]&amp;OP[[#This Row],[Rubro]]</f>
        <v>2125-11-NC-3603-1300-20-20305C-3603025-02</v>
      </c>
      <c r="D1444" t="str">
        <f>_xlfn.CONCAT(MID(OP[[#This Row],[Numero Documento]],1,10),"-",RIGHT(OP[[#This Row],[Dependencia]],2),"-",MID(OP[[#This Row],[Fuente]],1,1))</f>
        <v>96959325-11-N</v>
      </c>
      <c r="E1444" t="str">
        <f>_xlfn.CONCAT(MID(OP[[#This Row],[Compromisos]],1,10),"-",RIGHT(OP[[#This Row],[Dependencia]],2),"-",MID(OP[[#This Row],[Fuente]],1,1))</f>
        <v>23925-11-N</v>
      </c>
      <c r="F1444" t="str">
        <f>_xlfn.CONCAT(MID(OP[[#This Row],[CDP]],1,10),"-",RIGHT(OP[[#This Row],[Dependencia]],2),"-",MID(OP[[#This Row],[Fuente]],1,1))</f>
        <v>2125-11-N</v>
      </c>
      <c r="G1444" t="s">
        <v>3524</v>
      </c>
      <c r="H1444">
        <v>45749</v>
      </c>
      <c r="I1444">
        <v>45751.128217592595</v>
      </c>
      <c r="J1444" t="s">
        <v>51</v>
      </c>
      <c r="K1444" s="1">
        <v>4599511</v>
      </c>
      <c r="L1444" s="1">
        <v>24451</v>
      </c>
      <c r="M1444" s="1">
        <v>4575060</v>
      </c>
      <c r="N1444" t="s">
        <v>52</v>
      </c>
      <c r="O1444" t="s">
        <v>53</v>
      </c>
      <c r="P1444" t="s">
        <v>169</v>
      </c>
      <c r="Q1444">
        <v>14136095</v>
      </c>
      <c r="R1444" t="s">
        <v>1267</v>
      </c>
      <c r="S1444" t="s">
        <v>56</v>
      </c>
      <c r="T1444" t="s">
        <v>57</v>
      </c>
      <c r="U1444" s="3" t="s">
        <v>1268</v>
      </c>
      <c r="V1444" t="s">
        <v>59</v>
      </c>
      <c r="W1444">
        <v>860034313</v>
      </c>
      <c r="X1444" t="s">
        <v>97</v>
      </c>
      <c r="Y1444">
        <v>923211</v>
      </c>
      <c r="Z1444" t="s">
        <v>312</v>
      </c>
      <c r="AA1444" t="s">
        <v>62</v>
      </c>
      <c r="AB1444" t="s">
        <v>63</v>
      </c>
      <c r="AC1444" t="s">
        <v>172</v>
      </c>
      <c r="AD1444" t="s">
        <v>173</v>
      </c>
      <c r="AE1444" t="s">
        <v>66</v>
      </c>
      <c r="AF1444" s="1">
        <v>4599511</v>
      </c>
      <c r="AG1444" s="1">
        <v>0</v>
      </c>
      <c r="AH1444" s="1">
        <v>0</v>
      </c>
      <c r="AI1444" s="1">
        <v>0</v>
      </c>
      <c r="AJ1444" t="s">
        <v>67</v>
      </c>
      <c r="AM1444" t="s">
        <v>68</v>
      </c>
      <c r="AS1444">
        <v>2125</v>
      </c>
      <c r="AT1444">
        <v>2125</v>
      </c>
      <c r="AU1444">
        <v>23925</v>
      </c>
      <c r="AV1444">
        <v>0</v>
      </c>
      <c r="AX1444">
        <v>75725</v>
      </c>
      <c r="AY1444">
        <v>96959325</v>
      </c>
      <c r="AZ1444" t="s">
        <v>70</v>
      </c>
      <c r="BA1444">
        <v>45697</v>
      </c>
      <c r="BB1444" t="s">
        <v>174</v>
      </c>
      <c r="BC1444" t="s">
        <v>1269</v>
      </c>
      <c r="BD1444" t="s">
        <v>1270</v>
      </c>
    </row>
    <row r="1445" spans="1:56" x14ac:dyDescent="0.25">
      <c r="A1445" t="str">
        <f>OP[[#This Row],[CODIGO_OP]]&amp;OP[[#This Row],[Rubro]]</f>
        <v>96959525-11-NC-3603-1300-20-20305C-3603025-02</v>
      </c>
      <c r="B1445" t="str">
        <f>OP[[#This Row],[CODIGO_CRP]]&amp;OP[[#This Row],[Rubro]]</f>
        <v>24025-11-NC-3603-1300-20-20305C-3603025-02</v>
      </c>
      <c r="C1445" t="str">
        <f>OP[[#This Row],[CODIGO_CDP]]&amp;OP[[#This Row],[Rubro]]</f>
        <v>2125-11-NC-3603-1300-20-20305C-3603025-02</v>
      </c>
      <c r="D1445" t="str">
        <f>_xlfn.CONCAT(MID(OP[[#This Row],[Numero Documento]],1,10),"-",RIGHT(OP[[#This Row],[Dependencia]],2),"-",MID(OP[[#This Row],[Fuente]],1,1))</f>
        <v>96959525-11-N</v>
      </c>
      <c r="E1445" t="str">
        <f>_xlfn.CONCAT(MID(OP[[#This Row],[Compromisos]],1,10),"-",RIGHT(OP[[#This Row],[Dependencia]],2),"-",MID(OP[[#This Row],[Fuente]],1,1))</f>
        <v>24025-11-N</v>
      </c>
      <c r="F1445" t="str">
        <f>_xlfn.CONCAT(MID(OP[[#This Row],[CDP]],1,10),"-",RIGHT(OP[[#This Row],[Dependencia]],2),"-",MID(OP[[#This Row],[Fuente]],1,1))</f>
        <v>2125-11-N</v>
      </c>
      <c r="G1445" t="s">
        <v>3525</v>
      </c>
      <c r="H1445">
        <v>45749</v>
      </c>
      <c r="I1445">
        <v>45751.111828703702</v>
      </c>
      <c r="J1445" t="s">
        <v>51</v>
      </c>
      <c r="K1445" s="1">
        <v>4599511</v>
      </c>
      <c r="L1445" s="1">
        <v>28091</v>
      </c>
      <c r="M1445" s="1">
        <v>4571420</v>
      </c>
      <c r="N1445" t="s">
        <v>52</v>
      </c>
      <c r="O1445" t="s">
        <v>53</v>
      </c>
      <c r="P1445" t="s">
        <v>169</v>
      </c>
      <c r="Q1445">
        <v>19281696</v>
      </c>
      <c r="R1445" t="s">
        <v>1272</v>
      </c>
      <c r="S1445" t="s">
        <v>56</v>
      </c>
      <c r="T1445" t="s">
        <v>57</v>
      </c>
      <c r="U1445" s="3" t="s">
        <v>1273</v>
      </c>
      <c r="V1445" t="s">
        <v>59</v>
      </c>
      <c r="W1445">
        <v>890903938</v>
      </c>
      <c r="X1445" t="s">
        <v>86</v>
      </c>
      <c r="Y1445">
        <v>923211</v>
      </c>
      <c r="Z1445" t="s">
        <v>312</v>
      </c>
      <c r="AA1445" t="s">
        <v>62</v>
      </c>
      <c r="AB1445" t="s">
        <v>63</v>
      </c>
      <c r="AC1445" t="s">
        <v>172</v>
      </c>
      <c r="AD1445" t="s">
        <v>173</v>
      </c>
      <c r="AE1445" t="s">
        <v>66</v>
      </c>
      <c r="AF1445" s="1">
        <v>4599511</v>
      </c>
      <c r="AG1445" s="1">
        <v>0</v>
      </c>
      <c r="AH1445" s="1">
        <v>0</v>
      </c>
      <c r="AI1445" s="1">
        <v>0</v>
      </c>
      <c r="AJ1445" t="s">
        <v>67</v>
      </c>
      <c r="AM1445" t="s">
        <v>68</v>
      </c>
      <c r="AS1445">
        <v>2125</v>
      </c>
      <c r="AT1445">
        <v>2125</v>
      </c>
      <c r="AU1445">
        <v>24025</v>
      </c>
      <c r="AV1445">
        <v>0</v>
      </c>
      <c r="AX1445">
        <v>75825</v>
      </c>
      <c r="AY1445">
        <v>96959525</v>
      </c>
      <c r="AZ1445" t="s">
        <v>70</v>
      </c>
      <c r="BA1445">
        <v>45697</v>
      </c>
      <c r="BB1445" t="s">
        <v>174</v>
      </c>
      <c r="BC1445" t="s">
        <v>1274</v>
      </c>
      <c r="BD1445" t="s">
        <v>1160</v>
      </c>
    </row>
    <row r="1446" spans="1:56" x14ac:dyDescent="0.25">
      <c r="A1446" t="str">
        <f>OP[[#This Row],[CODIGO_OP]]&amp;OP[[#This Row],[Rubro]]</f>
        <v>96959725-11-NC-3603-1300-20-20305C-3603025-02</v>
      </c>
      <c r="B1446" t="str">
        <f>OP[[#This Row],[CODIGO_CRP]]&amp;OP[[#This Row],[Rubro]]</f>
        <v>24125-11-NC-3603-1300-20-20305C-3603025-02</v>
      </c>
      <c r="C1446" t="str">
        <f>OP[[#This Row],[CODIGO_CDP]]&amp;OP[[#This Row],[Rubro]]</f>
        <v>2125-11-NC-3603-1300-20-20305C-3603025-02</v>
      </c>
      <c r="D1446" t="str">
        <f>_xlfn.CONCAT(MID(OP[[#This Row],[Numero Documento]],1,10),"-",RIGHT(OP[[#This Row],[Dependencia]],2),"-",MID(OP[[#This Row],[Fuente]],1,1))</f>
        <v>96959725-11-N</v>
      </c>
      <c r="E1446" t="str">
        <f>_xlfn.CONCAT(MID(OP[[#This Row],[Compromisos]],1,10),"-",RIGHT(OP[[#This Row],[Dependencia]],2),"-",MID(OP[[#This Row],[Fuente]],1,1))</f>
        <v>24125-11-N</v>
      </c>
      <c r="F1446" t="str">
        <f>_xlfn.CONCAT(MID(OP[[#This Row],[CDP]],1,10),"-",RIGHT(OP[[#This Row],[Dependencia]],2),"-",MID(OP[[#This Row],[Fuente]],1,1))</f>
        <v>2125-11-N</v>
      </c>
      <c r="G1446" t="s">
        <v>3526</v>
      </c>
      <c r="H1446">
        <v>45749</v>
      </c>
      <c r="I1446">
        <v>45751.111886574072</v>
      </c>
      <c r="J1446" t="s">
        <v>51</v>
      </c>
      <c r="K1446" s="1">
        <v>4599511</v>
      </c>
      <c r="L1446" s="1">
        <v>26325</v>
      </c>
      <c r="M1446" s="1">
        <v>4573186</v>
      </c>
      <c r="N1446" t="s">
        <v>52</v>
      </c>
      <c r="O1446" t="s">
        <v>53</v>
      </c>
      <c r="P1446" t="s">
        <v>169</v>
      </c>
      <c r="Q1446">
        <v>79051081</v>
      </c>
      <c r="R1446" t="s">
        <v>1276</v>
      </c>
      <c r="S1446" t="s">
        <v>56</v>
      </c>
      <c r="T1446" t="s">
        <v>57</v>
      </c>
      <c r="U1446" s="3" t="s">
        <v>1277</v>
      </c>
      <c r="V1446" t="s">
        <v>59</v>
      </c>
      <c r="W1446">
        <v>890903938</v>
      </c>
      <c r="X1446" t="s">
        <v>86</v>
      </c>
      <c r="Y1446">
        <v>923211</v>
      </c>
      <c r="Z1446" t="s">
        <v>312</v>
      </c>
      <c r="AA1446" t="s">
        <v>62</v>
      </c>
      <c r="AB1446" t="s">
        <v>63</v>
      </c>
      <c r="AC1446" t="s">
        <v>172</v>
      </c>
      <c r="AD1446" t="s">
        <v>173</v>
      </c>
      <c r="AE1446" t="s">
        <v>66</v>
      </c>
      <c r="AF1446" s="1">
        <v>4599511</v>
      </c>
      <c r="AG1446" s="1">
        <v>0</v>
      </c>
      <c r="AH1446" s="1">
        <v>0</v>
      </c>
      <c r="AI1446" s="1">
        <v>0</v>
      </c>
      <c r="AJ1446" t="s">
        <v>67</v>
      </c>
      <c r="AM1446" t="s">
        <v>68</v>
      </c>
      <c r="AS1446">
        <v>2125</v>
      </c>
      <c r="AT1446">
        <v>2125</v>
      </c>
      <c r="AU1446">
        <v>24125</v>
      </c>
      <c r="AV1446">
        <v>0</v>
      </c>
      <c r="AX1446">
        <v>75925</v>
      </c>
      <c r="AY1446">
        <v>96959725</v>
      </c>
      <c r="AZ1446" t="s">
        <v>70</v>
      </c>
      <c r="BA1446">
        <v>45697</v>
      </c>
      <c r="BB1446" t="s">
        <v>174</v>
      </c>
      <c r="BC1446" t="s">
        <v>1278</v>
      </c>
      <c r="BD1446" t="s">
        <v>1160</v>
      </c>
    </row>
    <row r="1447" spans="1:56" x14ac:dyDescent="0.25">
      <c r="A1447" t="str">
        <f>OP[[#This Row],[CODIGO_OP]]&amp;OP[[#This Row],[Rubro]]</f>
        <v>96960025-11-NC-3603-1300-20-20305C-3603025-02</v>
      </c>
      <c r="B1447" t="str">
        <f>OP[[#This Row],[CODIGO_CRP]]&amp;OP[[#This Row],[Rubro]]</f>
        <v>24225-11-NC-3603-1300-20-20305C-3603025-02</v>
      </c>
      <c r="C1447" t="str">
        <f>OP[[#This Row],[CODIGO_CDP]]&amp;OP[[#This Row],[Rubro]]</f>
        <v>2125-11-NC-3603-1300-20-20305C-3603025-02</v>
      </c>
      <c r="D1447" t="str">
        <f>_xlfn.CONCAT(MID(OP[[#This Row],[Numero Documento]],1,10),"-",RIGHT(OP[[#This Row],[Dependencia]],2),"-",MID(OP[[#This Row],[Fuente]],1,1))</f>
        <v>96960025-11-N</v>
      </c>
      <c r="E1447" t="str">
        <f>_xlfn.CONCAT(MID(OP[[#This Row],[Compromisos]],1,10),"-",RIGHT(OP[[#This Row],[Dependencia]],2),"-",MID(OP[[#This Row],[Fuente]],1,1))</f>
        <v>24225-11-N</v>
      </c>
      <c r="F1447" t="str">
        <f>_xlfn.CONCAT(MID(OP[[#This Row],[CDP]],1,10),"-",RIGHT(OP[[#This Row],[Dependencia]],2),"-",MID(OP[[#This Row],[Fuente]],1,1))</f>
        <v>2125-11-N</v>
      </c>
      <c r="G1447" t="s">
        <v>3527</v>
      </c>
      <c r="H1447">
        <v>45749</v>
      </c>
      <c r="I1447">
        <v>45751.123842592591</v>
      </c>
      <c r="J1447" t="s">
        <v>51</v>
      </c>
      <c r="K1447" s="1">
        <v>4599511</v>
      </c>
      <c r="L1447" s="1">
        <v>26325</v>
      </c>
      <c r="M1447" s="1">
        <v>4573186</v>
      </c>
      <c r="N1447" t="s">
        <v>52</v>
      </c>
      <c r="O1447" t="s">
        <v>53</v>
      </c>
      <c r="P1447" t="s">
        <v>169</v>
      </c>
      <c r="Q1447">
        <v>79876770</v>
      </c>
      <c r="R1447" t="s">
        <v>1280</v>
      </c>
      <c r="S1447" t="s">
        <v>56</v>
      </c>
      <c r="T1447" t="s">
        <v>57</v>
      </c>
      <c r="U1447" s="3" t="s">
        <v>1281</v>
      </c>
      <c r="V1447" t="s">
        <v>59</v>
      </c>
      <c r="W1447">
        <v>860007335</v>
      </c>
      <c r="X1447" t="s">
        <v>201</v>
      </c>
      <c r="Y1447">
        <v>923211</v>
      </c>
      <c r="Z1447" t="s">
        <v>312</v>
      </c>
      <c r="AA1447" t="s">
        <v>62</v>
      </c>
      <c r="AB1447" t="s">
        <v>63</v>
      </c>
      <c r="AC1447" t="s">
        <v>172</v>
      </c>
      <c r="AD1447" t="s">
        <v>173</v>
      </c>
      <c r="AE1447" t="s">
        <v>66</v>
      </c>
      <c r="AF1447" s="1">
        <v>4599511</v>
      </c>
      <c r="AG1447" s="1">
        <v>0</v>
      </c>
      <c r="AH1447" s="1">
        <v>0</v>
      </c>
      <c r="AI1447" s="1">
        <v>0</v>
      </c>
      <c r="AJ1447" t="s">
        <v>67</v>
      </c>
      <c r="AM1447" t="s">
        <v>68</v>
      </c>
      <c r="AS1447">
        <v>2125</v>
      </c>
      <c r="AT1447">
        <v>2125</v>
      </c>
      <c r="AU1447">
        <v>24225</v>
      </c>
      <c r="AV1447">
        <v>0</v>
      </c>
      <c r="AX1447">
        <v>76025</v>
      </c>
      <c r="AY1447">
        <v>96960025</v>
      </c>
      <c r="AZ1447" t="s">
        <v>70</v>
      </c>
      <c r="BA1447">
        <v>45697</v>
      </c>
      <c r="BB1447" t="s">
        <v>174</v>
      </c>
      <c r="BC1447" t="s">
        <v>1282</v>
      </c>
      <c r="BD1447" t="s">
        <v>1160</v>
      </c>
    </row>
    <row r="1448" spans="1:56" x14ac:dyDescent="0.25">
      <c r="A1448" t="str">
        <f>OP[[#This Row],[CODIGO_OP]]&amp;OP[[#This Row],[Rubro]]</f>
        <v>96960225-11-NC-3603-1300-20-20305C-3603025-02</v>
      </c>
      <c r="B1448" t="str">
        <f>OP[[#This Row],[CODIGO_CRP]]&amp;OP[[#This Row],[Rubro]]</f>
        <v>28125-11-NC-3603-1300-20-20305C-3603025-02</v>
      </c>
      <c r="C1448" t="str">
        <f>OP[[#This Row],[CODIGO_CDP]]&amp;OP[[#This Row],[Rubro]]</f>
        <v>2125-11-NC-3603-1300-20-20305C-3603025-02</v>
      </c>
      <c r="D1448" t="str">
        <f>_xlfn.CONCAT(MID(OP[[#This Row],[Numero Documento]],1,10),"-",RIGHT(OP[[#This Row],[Dependencia]],2),"-",MID(OP[[#This Row],[Fuente]],1,1))</f>
        <v>96960225-11-N</v>
      </c>
      <c r="E1448" t="str">
        <f>_xlfn.CONCAT(MID(OP[[#This Row],[Compromisos]],1,10),"-",RIGHT(OP[[#This Row],[Dependencia]],2),"-",MID(OP[[#This Row],[Fuente]],1,1))</f>
        <v>28125-11-N</v>
      </c>
      <c r="F1448" t="str">
        <f>_xlfn.CONCAT(MID(OP[[#This Row],[CDP]],1,10),"-",RIGHT(OP[[#This Row],[Dependencia]],2),"-",MID(OP[[#This Row],[Fuente]],1,1))</f>
        <v>2125-11-N</v>
      </c>
      <c r="G1448" t="s">
        <v>3528</v>
      </c>
      <c r="H1448">
        <v>45749</v>
      </c>
      <c r="I1448">
        <v>45751.111990740741</v>
      </c>
      <c r="J1448" t="s">
        <v>51</v>
      </c>
      <c r="K1448" s="1">
        <v>4599511</v>
      </c>
      <c r="L1448" s="1">
        <v>24451</v>
      </c>
      <c r="M1448" s="1">
        <v>4575060</v>
      </c>
      <c r="N1448" t="s">
        <v>52</v>
      </c>
      <c r="O1448" t="s">
        <v>53</v>
      </c>
      <c r="P1448" t="s">
        <v>169</v>
      </c>
      <c r="Q1448">
        <v>16897160</v>
      </c>
      <c r="R1448" t="s">
        <v>1399</v>
      </c>
      <c r="S1448" t="s">
        <v>56</v>
      </c>
      <c r="T1448" t="s">
        <v>57</v>
      </c>
      <c r="U1448" s="3" t="s">
        <v>1400</v>
      </c>
      <c r="V1448" t="s">
        <v>59</v>
      </c>
      <c r="W1448">
        <v>890903938</v>
      </c>
      <c r="X1448" t="s">
        <v>86</v>
      </c>
      <c r="Y1448">
        <v>923211</v>
      </c>
      <c r="Z1448" t="s">
        <v>312</v>
      </c>
      <c r="AA1448" t="s">
        <v>62</v>
      </c>
      <c r="AB1448" t="s">
        <v>63</v>
      </c>
      <c r="AC1448" t="s">
        <v>172</v>
      </c>
      <c r="AD1448" t="s">
        <v>173</v>
      </c>
      <c r="AE1448" t="s">
        <v>66</v>
      </c>
      <c r="AF1448" s="1">
        <v>4599511</v>
      </c>
      <c r="AG1448" s="1">
        <v>0</v>
      </c>
      <c r="AH1448" s="1">
        <v>0</v>
      </c>
      <c r="AI1448" s="1">
        <v>0</v>
      </c>
      <c r="AJ1448" t="s">
        <v>67</v>
      </c>
      <c r="AM1448" t="s">
        <v>68</v>
      </c>
      <c r="AS1448">
        <v>2125</v>
      </c>
      <c r="AT1448">
        <v>2125</v>
      </c>
      <c r="AU1448">
        <v>28125</v>
      </c>
      <c r="AV1448">
        <v>0</v>
      </c>
      <c r="AX1448">
        <v>76125</v>
      </c>
      <c r="AY1448">
        <v>96960225</v>
      </c>
      <c r="AZ1448" t="s">
        <v>70</v>
      </c>
      <c r="BA1448">
        <v>45698</v>
      </c>
      <c r="BB1448" t="s">
        <v>174</v>
      </c>
      <c r="BC1448" t="s">
        <v>1401</v>
      </c>
      <c r="BD1448" t="s">
        <v>1402</v>
      </c>
    </row>
    <row r="1449" spans="1:56" x14ac:dyDescent="0.25">
      <c r="A1449" t="str">
        <f>OP[[#This Row],[CODIGO_OP]]&amp;OP[[#This Row],[Rubro]]</f>
        <v>96960425-11-NC-3603-1300-20-20305C-3603025-02</v>
      </c>
      <c r="B1449" t="str">
        <f>OP[[#This Row],[CODIGO_CRP]]&amp;OP[[#This Row],[Rubro]]</f>
        <v>32725-11-NC-3603-1300-20-20305C-3603025-02</v>
      </c>
      <c r="C1449" t="str">
        <f>OP[[#This Row],[CODIGO_CDP]]&amp;OP[[#This Row],[Rubro]]</f>
        <v>2125-11-NC-3603-1300-20-20305C-3603025-02</v>
      </c>
      <c r="D1449" t="str">
        <f>_xlfn.CONCAT(MID(OP[[#This Row],[Numero Documento]],1,10),"-",RIGHT(OP[[#This Row],[Dependencia]],2),"-",MID(OP[[#This Row],[Fuente]],1,1))</f>
        <v>96960425-11-N</v>
      </c>
      <c r="E1449" t="str">
        <f>_xlfn.CONCAT(MID(OP[[#This Row],[Compromisos]],1,10),"-",RIGHT(OP[[#This Row],[Dependencia]],2),"-",MID(OP[[#This Row],[Fuente]],1,1))</f>
        <v>32725-11-N</v>
      </c>
      <c r="F1449" t="str">
        <f>_xlfn.CONCAT(MID(OP[[#This Row],[CDP]],1,10),"-",RIGHT(OP[[#This Row],[Dependencia]],2),"-",MID(OP[[#This Row],[Fuente]],1,1))</f>
        <v>2125-11-N</v>
      </c>
      <c r="G1449" t="s">
        <v>3529</v>
      </c>
      <c r="H1449">
        <v>45749</v>
      </c>
      <c r="I1449">
        <v>45751.107812499999</v>
      </c>
      <c r="J1449" t="s">
        <v>51</v>
      </c>
      <c r="K1449" s="1">
        <v>4599511</v>
      </c>
      <c r="L1449" s="1">
        <v>27322</v>
      </c>
      <c r="M1449" s="1">
        <v>4572189</v>
      </c>
      <c r="N1449" t="s">
        <v>52</v>
      </c>
      <c r="O1449" t="s">
        <v>53</v>
      </c>
      <c r="P1449" t="s">
        <v>169</v>
      </c>
      <c r="Q1449">
        <v>1026307427</v>
      </c>
      <c r="R1449" t="s">
        <v>1757</v>
      </c>
      <c r="S1449" t="s">
        <v>56</v>
      </c>
      <c r="T1449" t="s">
        <v>57</v>
      </c>
      <c r="U1449" s="3" t="s">
        <v>1758</v>
      </c>
      <c r="V1449" t="s">
        <v>59</v>
      </c>
      <c r="W1449">
        <v>860002964</v>
      </c>
      <c r="X1449" t="s">
        <v>242</v>
      </c>
      <c r="Y1449">
        <v>923211</v>
      </c>
      <c r="Z1449" t="s">
        <v>312</v>
      </c>
      <c r="AA1449" t="s">
        <v>62</v>
      </c>
      <c r="AB1449" t="s">
        <v>63</v>
      </c>
      <c r="AC1449" t="s">
        <v>172</v>
      </c>
      <c r="AD1449" t="s">
        <v>173</v>
      </c>
      <c r="AE1449" t="s">
        <v>66</v>
      </c>
      <c r="AF1449" s="1">
        <v>4599511</v>
      </c>
      <c r="AG1449" s="1">
        <v>0</v>
      </c>
      <c r="AH1449" s="1">
        <v>0</v>
      </c>
      <c r="AI1449" s="1">
        <v>0</v>
      </c>
      <c r="AJ1449" t="s">
        <v>67</v>
      </c>
      <c r="AM1449" t="s">
        <v>68</v>
      </c>
      <c r="AS1449">
        <v>2125</v>
      </c>
      <c r="AT1449">
        <v>2125</v>
      </c>
      <c r="AU1449">
        <v>32725</v>
      </c>
      <c r="AV1449">
        <v>0</v>
      </c>
      <c r="AX1449">
        <v>76225</v>
      </c>
      <c r="AY1449">
        <v>96960425</v>
      </c>
      <c r="AZ1449" t="s">
        <v>70</v>
      </c>
      <c r="BA1449">
        <v>45707</v>
      </c>
      <c r="BB1449" t="s">
        <v>174</v>
      </c>
      <c r="BC1449" t="s">
        <v>1760</v>
      </c>
      <c r="BD1449" t="s">
        <v>1402</v>
      </c>
    </row>
    <row r="1450" spans="1:56" x14ac:dyDescent="0.25">
      <c r="A1450" t="str">
        <f>OP[[#This Row],[CODIGO_OP]]&amp;OP[[#This Row],[Rubro]]</f>
        <v>96960725-11-NC-3603-1300-20-20305C-3603025-02</v>
      </c>
      <c r="B1450" t="str">
        <f>OP[[#This Row],[CODIGO_CRP]]&amp;OP[[#This Row],[Rubro]]</f>
        <v>34425-11-NC-3603-1300-20-20305C-3603025-02</v>
      </c>
      <c r="C1450" t="str">
        <f>OP[[#This Row],[CODIGO_CDP]]&amp;OP[[#This Row],[Rubro]]</f>
        <v>2125-11-NC-3603-1300-20-20305C-3603025-02</v>
      </c>
      <c r="D1450" t="str">
        <f>_xlfn.CONCAT(MID(OP[[#This Row],[Numero Documento]],1,10),"-",RIGHT(OP[[#This Row],[Dependencia]],2),"-",MID(OP[[#This Row],[Fuente]],1,1))</f>
        <v>96960725-11-N</v>
      </c>
      <c r="E1450" t="str">
        <f>_xlfn.CONCAT(MID(OP[[#This Row],[Compromisos]],1,10),"-",RIGHT(OP[[#This Row],[Dependencia]],2),"-",MID(OP[[#This Row],[Fuente]],1,1))</f>
        <v>34425-11-N</v>
      </c>
      <c r="F1450" t="str">
        <f>_xlfn.CONCAT(MID(OP[[#This Row],[CDP]],1,10),"-",RIGHT(OP[[#This Row],[Dependencia]],2),"-",MID(OP[[#This Row],[Fuente]],1,1))</f>
        <v>2125-11-N</v>
      </c>
      <c r="G1450" t="s">
        <v>3530</v>
      </c>
      <c r="H1450">
        <v>45749</v>
      </c>
      <c r="I1450">
        <v>45751.128506944442</v>
      </c>
      <c r="J1450" t="s">
        <v>51</v>
      </c>
      <c r="K1450" s="1">
        <v>4599511</v>
      </c>
      <c r="L1450" s="1">
        <v>24451</v>
      </c>
      <c r="M1450" s="1">
        <v>4575060</v>
      </c>
      <c r="N1450" t="s">
        <v>52</v>
      </c>
      <c r="O1450" t="s">
        <v>53</v>
      </c>
      <c r="P1450" t="s">
        <v>169</v>
      </c>
      <c r="Q1450">
        <v>80797270</v>
      </c>
      <c r="R1450" t="s">
        <v>1553</v>
      </c>
      <c r="S1450" t="s">
        <v>56</v>
      </c>
      <c r="T1450" t="s">
        <v>57</v>
      </c>
      <c r="U1450" s="3" t="s">
        <v>1554</v>
      </c>
      <c r="V1450" t="s">
        <v>59</v>
      </c>
      <c r="W1450">
        <v>860034313</v>
      </c>
      <c r="X1450" t="s">
        <v>97</v>
      </c>
      <c r="Y1450">
        <v>923211</v>
      </c>
      <c r="Z1450" t="s">
        <v>312</v>
      </c>
      <c r="AA1450" t="s">
        <v>62</v>
      </c>
      <c r="AB1450" t="s">
        <v>63</v>
      </c>
      <c r="AC1450" t="s">
        <v>172</v>
      </c>
      <c r="AD1450" t="s">
        <v>173</v>
      </c>
      <c r="AE1450" t="s">
        <v>66</v>
      </c>
      <c r="AF1450" s="1">
        <v>4599511</v>
      </c>
      <c r="AG1450" s="1">
        <v>0</v>
      </c>
      <c r="AH1450" s="1">
        <v>0</v>
      </c>
      <c r="AI1450" s="1">
        <v>0</v>
      </c>
      <c r="AJ1450" t="s">
        <v>67</v>
      </c>
      <c r="AM1450" t="s">
        <v>68</v>
      </c>
      <c r="AS1450">
        <v>2125</v>
      </c>
      <c r="AT1450">
        <v>2125</v>
      </c>
      <c r="AU1450">
        <v>34425</v>
      </c>
      <c r="AV1450">
        <v>0</v>
      </c>
      <c r="AX1450">
        <v>76325</v>
      </c>
      <c r="AY1450">
        <v>96960725</v>
      </c>
      <c r="AZ1450" t="s">
        <v>70</v>
      </c>
      <c r="BA1450">
        <v>45708</v>
      </c>
      <c r="BB1450" t="s">
        <v>174</v>
      </c>
      <c r="BC1450" t="s">
        <v>1555</v>
      </c>
      <c r="BD1450" t="s">
        <v>858</v>
      </c>
    </row>
    <row r="1451" spans="1:56" x14ac:dyDescent="0.25">
      <c r="A1451" t="str">
        <f>OP[[#This Row],[CODIGO_OP]]&amp;OP[[#This Row],[Rubro]]</f>
        <v>96960925-11-NC-3603-1300-20-20305C-3603025-02</v>
      </c>
      <c r="B1451" t="str">
        <f>OP[[#This Row],[CODIGO_CRP]]&amp;OP[[#This Row],[Rubro]]</f>
        <v>34525-11-NC-3603-1300-20-20305C-3603025-02</v>
      </c>
      <c r="C1451" t="str">
        <f>OP[[#This Row],[CODIGO_CDP]]&amp;OP[[#This Row],[Rubro]]</f>
        <v>2125-11-NC-3603-1300-20-20305C-3603025-02</v>
      </c>
      <c r="D1451" t="str">
        <f>_xlfn.CONCAT(MID(OP[[#This Row],[Numero Documento]],1,10),"-",RIGHT(OP[[#This Row],[Dependencia]],2),"-",MID(OP[[#This Row],[Fuente]],1,1))</f>
        <v>96960925-11-N</v>
      </c>
      <c r="E1451" t="str">
        <f>_xlfn.CONCAT(MID(OP[[#This Row],[Compromisos]],1,10),"-",RIGHT(OP[[#This Row],[Dependencia]],2),"-",MID(OP[[#This Row],[Fuente]],1,1))</f>
        <v>34525-11-N</v>
      </c>
      <c r="F1451" t="str">
        <f>_xlfn.CONCAT(MID(OP[[#This Row],[CDP]],1,10),"-",RIGHT(OP[[#This Row],[Dependencia]],2),"-",MID(OP[[#This Row],[Fuente]],1,1))</f>
        <v>2125-11-N</v>
      </c>
      <c r="G1451" t="s">
        <v>3531</v>
      </c>
      <c r="H1451">
        <v>45749</v>
      </c>
      <c r="I1451">
        <v>45751.111655092594</v>
      </c>
      <c r="J1451" t="s">
        <v>51</v>
      </c>
      <c r="K1451" s="1">
        <v>4599511</v>
      </c>
      <c r="L1451" s="1">
        <v>24451</v>
      </c>
      <c r="M1451" s="1">
        <v>4575060</v>
      </c>
      <c r="N1451" t="s">
        <v>52</v>
      </c>
      <c r="O1451" t="s">
        <v>53</v>
      </c>
      <c r="P1451" t="s">
        <v>169</v>
      </c>
      <c r="Q1451">
        <v>52423278</v>
      </c>
      <c r="R1451" t="s">
        <v>1557</v>
      </c>
      <c r="S1451" t="s">
        <v>56</v>
      </c>
      <c r="T1451" t="s">
        <v>57</v>
      </c>
      <c r="U1451" s="3" t="s">
        <v>1558</v>
      </c>
      <c r="V1451" t="s">
        <v>59</v>
      </c>
      <c r="W1451">
        <v>890903938</v>
      </c>
      <c r="X1451" t="s">
        <v>86</v>
      </c>
      <c r="Y1451">
        <v>923211</v>
      </c>
      <c r="Z1451" t="s">
        <v>312</v>
      </c>
      <c r="AA1451" t="s">
        <v>62</v>
      </c>
      <c r="AB1451" t="s">
        <v>63</v>
      </c>
      <c r="AC1451" t="s">
        <v>172</v>
      </c>
      <c r="AD1451" t="s">
        <v>173</v>
      </c>
      <c r="AE1451" t="s">
        <v>66</v>
      </c>
      <c r="AF1451" s="1">
        <v>4599511</v>
      </c>
      <c r="AG1451" s="1">
        <v>0</v>
      </c>
      <c r="AH1451" s="1">
        <v>0</v>
      </c>
      <c r="AI1451" s="1">
        <v>0</v>
      </c>
      <c r="AJ1451" t="s">
        <v>67</v>
      </c>
      <c r="AM1451" t="s">
        <v>68</v>
      </c>
      <c r="AS1451">
        <v>2125</v>
      </c>
      <c r="AT1451">
        <v>2125</v>
      </c>
      <c r="AU1451">
        <v>34525</v>
      </c>
      <c r="AV1451">
        <v>0</v>
      </c>
      <c r="AX1451">
        <v>76425</v>
      </c>
      <c r="AY1451">
        <v>96960925</v>
      </c>
      <c r="AZ1451" t="s">
        <v>70</v>
      </c>
      <c r="BA1451">
        <v>45708</v>
      </c>
      <c r="BB1451" t="s">
        <v>174</v>
      </c>
      <c r="BC1451" t="s">
        <v>1559</v>
      </c>
      <c r="BD1451" t="s">
        <v>1560</v>
      </c>
    </row>
    <row r="1452" spans="1:56" x14ac:dyDescent="0.25">
      <c r="A1452" t="str">
        <f>OP[[#This Row],[CODIGO_OP]]&amp;OP[[#This Row],[Rubro]]</f>
        <v>96961125-11-NC-3603-1300-20-20305C-3603025-02</v>
      </c>
      <c r="B1452" t="str">
        <f>OP[[#This Row],[CODIGO_CRP]]&amp;OP[[#This Row],[Rubro]]</f>
        <v>34625-11-NC-3603-1300-20-20305C-3603025-02</v>
      </c>
      <c r="C1452" t="str">
        <f>OP[[#This Row],[CODIGO_CDP]]&amp;OP[[#This Row],[Rubro]]</f>
        <v>2125-11-NC-3603-1300-20-20305C-3603025-02</v>
      </c>
      <c r="D1452" t="str">
        <f>_xlfn.CONCAT(MID(OP[[#This Row],[Numero Documento]],1,10),"-",RIGHT(OP[[#This Row],[Dependencia]],2),"-",MID(OP[[#This Row],[Fuente]],1,1))</f>
        <v>96961125-11-N</v>
      </c>
      <c r="E1452" t="str">
        <f>_xlfn.CONCAT(MID(OP[[#This Row],[Compromisos]],1,10),"-",RIGHT(OP[[#This Row],[Dependencia]],2),"-",MID(OP[[#This Row],[Fuente]],1,1))</f>
        <v>34625-11-N</v>
      </c>
      <c r="F1452" t="str">
        <f>_xlfn.CONCAT(MID(OP[[#This Row],[CDP]],1,10),"-",RIGHT(OP[[#This Row],[Dependencia]],2),"-",MID(OP[[#This Row],[Fuente]],1,1))</f>
        <v>2125-11-N</v>
      </c>
      <c r="G1452" t="s">
        <v>3532</v>
      </c>
      <c r="H1452">
        <v>45749</v>
      </c>
      <c r="I1452">
        <v>45751.123715277776</v>
      </c>
      <c r="J1452" t="s">
        <v>51</v>
      </c>
      <c r="K1452" s="1">
        <v>4599511</v>
      </c>
      <c r="L1452" s="1">
        <v>24451</v>
      </c>
      <c r="M1452" s="1">
        <v>4575060</v>
      </c>
      <c r="N1452" t="s">
        <v>52</v>
      </c>
      <c r="O1452" t="s">
        <v>53</v>
      </c>
      <c r="P1452" t="s">
        <v>169</v>
      </c>
      <c r="Q1452">
        <v>52121132</v>
      </c>
      <c r="R1452" t="s">
        <v>1562</v>
      </c>
      <c r="S1452" t="s">
        <v>56</v>
      </c>
      <c r="T1452" t="s">
        <v>57</v>
      </c>
      <c r="U1452" s="3" t="s">
        <v>1563</v>
      </c>
      <c r="V1452" t="s">
        <v>59</v>
      </c>
      <c r="W1452">
        <v>860007335</v>
      </c>
      <c r="X1452" t="s">
        <v>201</v>
      </c>
      <c r="Y1452">
        <v>923211</v>
      </c>
      <c r="Z1452" t="s">
        <v>312</v>
      </c>
      <c r="AA1452" t="s">
        <v>62</v>
      </c>
      <c r="AB1452" t="s">
        <v>63</v>
      </c>
      <c r="AC1452" t="s">
        <v>172</v>
      </c>
      <c r="AD1452" t="s">
        <v>173</v>
      </c>
      <c r="AE1452" t="s">
        <v>66</v>
      </c>
      <c r="AF1452" s="1">
        <v>4599511</v>
      </c>
      <c r="AG1452" s="1">
        <v>0</v>
      </c>
      <c r="AH1452" s="1">
        <v>0</v>
      </c>
      <c r="AI1452" s="1">
        <v>0</v>
      </c>
      <c r="AJ1452" t="s">
        <v>67</v>
      </c>
      <c r="AM1452" t="s">
        <v>68</v>
      </c>
      <c r="AS1452">
        <v>2125</v>
      </c>
      <c r="AT1452">
        <v>2125</v>
      </c>
      <c r="AU1452">
        <v>34625</v>
      </c>
      <c r="AV1452">
        <v>0</v>
      </c>
      <c r="AX1452">
        <v>76525</v>
      </c>
      <c r="AY1452">
        <v>96961125</v>
      </c>
      <c r="AZ1452" t="s">
        <v>70</v>
      </c>
      <c r="BA1452">
        <v>45708</v>
      </c>
      <c r="BB1452" t="s">
        <v>174</v>
      </c>
      <c r="BC1452" t="s">
        <v>1564</v>
      </c>
      <c r="BD1452" t="s">
        <v>858</v>
      </c>
    </row>
    <row r="1453" spans="1:56" x14ac:dyDescent="0.25">
      <c r="A1453" t="str">
        <f>OP[[#This Row],[CODIGO_OP]]&amp;OP[[#This Row],[Rubro]]</f>
        <v>96961325-11-NC-3603-1300-20-20305C-3603025-02</v>
      </c>
      <c r="B1453" t="str">
        <f>OP[[#This Row],[CODIGO_CRP]]&amp;OP[[#This Row],[Rubro]]</f>
        <v>34725-11-NC-3603-1300-20-20305C-3603025-02</v>
      </c>
      <c r="C1453" t="str">
        <f>OP[[#This Row],[CODIGO_CDP]]&amp;OP[[#This Row],[Rubro]]</f>
        <v>2125-11-NC-3603-1300-20-20305C-3603025-02</v>
      </c>
      <c r="D1453" t="str">
        <f>_xlfn.CONCAT(MID(OP[[#This Row],[Numero Documento]],1,10),"-",RIGHT(OP[[#This Row],[Dependencia]],2),"-",MID(OP[[#This Row],[Fuente]],1,1))</f>
        <v>96961325-11-N</v>
      </c>
      <c r="E1453" t="str">
        <f>_xlfn.CONCAT(MID(OP[[#This Row],[Compromisos]],1,10),"-",RIGHT(OP[[#This Row],[Dependencia]],2),"-",MID(OP[[#This Row],[Fuente]],1,1))</f>
        <v>34725-11-N</v>
      </c>
      <c r="F1453" t="str">
        <f>_xlfn.CONCAT(MID(OP[[#This Row],[CDP]],1,10),"-",RIGHT(OP[[#This Row],[Dependencia]],2),"-",MID(OP[[#This Row],[Fuente]],1,1))</f>
        <v>2125-11-N</v>
      </c>
      <c r="G1453" t="s">
        <v>3533</v>
      </c>
      <c r="H1453">
        <v>45749</v>
      </c>
      <c r="I1453">
        <v>45751.111643518518</v>
      </c>
      <c r="J1453" t="s">
        <v>51</v>
      </c>
      <c r="K1453" s="1">
        <v>4599511</v>
      </c>
      <c r="L1453" s="1">
        <v>24451</v>
      </c>
      <c r="M1453" s="1">
        <v>4575060</v>
      </c>
      <c r="N1453" t="s">
        <v>52</v>
      </c>
      <c r="O1453" t="s">
        <v>53</v>
      </c>
      <c r="P1453" t="s">
        <v>169</v>
      </c>
      <c r="Q1453">
        <v>1015410686</v>
      </c>
      <c r="R1453" t="s">
        <v>1566</v>
      </c>
      <c r="S1453" t="s">
        <v>56</v>
      </c>
      <c r="T1453" t="s">
        <v>57</v>
      </c>
      <c r="U1453" s="3" t="s">
        <v>1567</v>
      </c>
      <c r="V1453" t="s">
        <v>59</v>
      </c>
      <c r="W1453">
        <v>890903938</v>
      </c>
      <c r="X1453" t="s">
        <v>86</v>
      </c>
      <c r="Y1453">
        <v>923211</v>
      </c>
      <c r="Z1453" t="s">
        <v>312</v>
      </c>
      <c r="AA1453" t="s">
        <v>62</v>
      </c>
      <c r="AB1453" t="s">
        <v>63</v>
      </c>
      <c r="AC1453" t="s">
        <v>172</v>
      </c>
      <c r="AD1453" t="s">
        <v>173</v>
      </c>
      <c r="AE1453" t="s">
        <v>66</v>
      </c>
      <c r="AF1453" s="1">
        <v>4599511</v>
      </c>
      <c r="AG1453" s="1">
        <v>0</v>
      </c>
      <c r="AH1453" s="1">
        <v>0</v>
      </c>
      <c r="AI1453" s="1">
        <v>0</v>
      </c>
      <c r="AJ1453" t="s">
        <v>67</v>
      </c>
      <c r="AM1453" t="s">
        <v>68</v>
      </c>
      <c r="AS1453">
        <v>2125</v>
      </c>
      <c r="AT1453">
        <v>2125</v>
      </c>
      <c r="AU1453">
        <v>34725</v>
      </c>
      <c r="AV1453">
        <v>0</v>
      </c>
      <c r="AX1453">
        <v>76625</v>
      </c>
      <c r="AY1453">
        <v>96961325</v>
      </c>
      <c r="AZ1453" t="s">
        <v>70</v>
      </c>
      <c r="BA1453">
        <v>45708</v>
      </c>
      <c r="BB1453" t="s">
        <v>174</v>
      </c>
      <c r="BC1453" t="s">
        <v>1568</v>
      </c>
      <c r="BD1453" t="s">
        <v>858</v>
      </c>
    </row>
    <row r="1454" spans="1:56" x14ac:dyDescent="0.25">
      <c r="A1454" t="str">
        <f>OP[[#This Row],[CODIGO_OP]]&amp;OP[[#This Row],[Rubro]]</f>
        <v>96961525-11-NC-3603-1300-20-20305C-3603025-02</v>
      </c>
      <c r="B1454" t="str">
        <f>OP[[#This Row],[CODIGO_CRP]]&amp;OP[[#This Row],[Rubro]]</f>
        <v>34825-11-NC-3603-1300-20-20305C-3603025-02</v>
      </c>
      <c r="C1454" t="str">
        <f>OP[[#This Row],[CODIGO_CDP]]&amp;OP[[#This Row],[Rubro]]</f>
        <v>2125-11-NC-3603-1300-20-20305C-3603025-02</v>
      </c>
      <c r="D1454" t="str">
        <f>_xlfn.CONCAT(MID(OP[[#This Row],[Numero Documento]],1,10),"-",RIGHT(OP[[#This Row],[Dependencia]],2),"-",MID(OP[[#This Row],[Fuente]],1,1))</f>
        <v>96961525-11-N</v>
      </c>
      <c r="E1454" t="str">
        <f>_xlfn.CONCAT(MID(OP[[#This Row],[Compromisos]],1,10),"-",RIGHT(OP[[#This Row],[Dependencia]],2),"-",MID(OP[[#This Row],[Fuente]],1,1))</f>
        <v>34825-11-N</v>
      </c>
      <c r="F1454" t="str">
        <f>_xlfn.CONCAT(MID(OP[[#This Row],[CDP]],1,10),"-",RIGHT(OP[[#This Row],[Dependencia]],2),"-",MID(OP[[#This Row],[Fuente]],1,1))</f>
        <v>2125-11-N</v>
      </c>
      <c r="G1454" t="s">
        <v>3534</v>
      </c>
      <c r="H1454">
        <v>45749</v>
      </c>
      <c r="I1454">
        <v>45751.128101851849</v>
      </c>
      <c r="J1454" t="s">
        <v>51</v>
      </c>
      <c r="K1454" s="1">
        <v>4599511</v>
      </c>
      <c r="L1454" s="1">
        <v>24451</v>
      </c>
      <c r="M1454" s="1">
        <v>4575060</v>
      </c>
      <c r="N1454" t="s">
        <v>52</v>
      </c>
      <c r="O1454" t="s">
        <v>53</v>
      </c>
      <c r="P1454" t="s">
        <v>169</v>
      </c>
      <c r="Q1454">
        <v>1032366666</v>
      </c>
      <c r="R1454" t="s">
        <v>1570</v>
      </c>
      <c r="S1454" t="s">
        <v>56</v>
      </c>
      <c r="T1454" t="s">
        <v>57</v>
      </c>
      <c r="U1454" s="3" t="s">
        <v>1571</v>
      </c>
      <c r="V1454" t="s">
        <v>59</v>
      </c>
      <c r="W1454">
        <v>860034313</v>
      </c>
      <c r="X1454" t="s">
        <v>97</v>
      </c>
      <c r="Y1454">
        <v>923211</v>
      </c>
      <c r="Z1454" t="s">
        <v>312</v>
      </c>
      <c r="AA1454" t="s">
        <v>62</v>
      </c>
      <c r="AB1454" t="s">
        <v>63</v>
      </c>
      <c r="AC1454" t="s">
        <v>172</v>
      </c>
      <c r="AD1454" t="s">
        <v>173</v>
      </c>
      <c r="AE1454" t="s">
        <v>66</v>
      </c>
      <c r="AF1454" s="1">
        <v>4599511</v>
      </c>
      <c r="AG1454" s="1">
        <v>0</v>
      </c>
      <c r="AH1454" s="1">
        <v>0</v>
      </c>
      <c r="AI1454" s="1">
        <v>0</v>
      </c>
      <c r="AJ1454" t="s">
        <v>67</v>
      </c>
      <c r="AM1454" t="s">
        <v>68</v>
      </c>
      <c r="AS1454">
        <v>2125</v>
      </c>
      <c r="AT1454">
        <v>2125</v>
      </c>
      <c r="AU1454">
        <v>34825</v>
      </c>
      <c r="AV1454">
        <v>0</v>
      </c>
      <c r="AX1454">
        <v>76725</v>
      </c>
      <c r="AY1454">
        <v>96961525</v>
      </c>
      <c r="AZ1454" t="s">
        <v>70</v>
      </c>
      <c r="BA1454">
        <v>45708</v>
      </c>
      <c r="BB1454" t="s">
        <v>174</v>
      </c>
      <c r="BC1454" t="s">
        <v>1572</v>
      </c>
      <c r="BD1454" t="s">
        <v>858</v>
      </c>
    </row>
    <row r="1455" spans="1:56" x14ac:dyDescent="0.25">
      <c r="A1455" t="str">
        <f>OP[[#This Row],[CODIGO_OP]]&amp;OP[[#This Row],[Rubro]]</f>
        <v>96961725-11-NC-3603-1300-20-20305C-3603025-02</v>
      </c>
      <c r="B1455" t="str">
        <f>OP[[#This Row],[CODIGO_CRP]]&amp;OP[[#This Row],[Rubro]]</f>
        <v>34925-11-NC-3603-1300-20-20305C-3603025-02</v>
      </c>
      <c r="C1455" t="str">
        <f>OP[[#This Row],[CODIGO_CDP]]&amp;OP[[#This Row],[Rubro]]</f>
        <v>2125-11-NC-3603-1300-20-20305C-3603025-02</v>
      </c>
      <c r="D1455" t="str">
        <f>_xlfn.CONCAT(MID(OP[[#This Row],[Numero Documento]],1,10),"-",RIGHT(OP[[#This Row],[Dependencia]],2),"-",MID(OP[[#This Row],[Fuente]],1,1))</f>
        <v>96961725-11-N</v>
      </c>
      <c r="E1455" t="str">
        <f>_xlfn.CONCAT(MID(OP[[#This Row],[Compromisos]],1,10),"-",RIGHT(OP[[#This Row],[Dependencia]],2),"-",MID(OP[[#This Row],[Fuente]],1,1))</f>
        <v>34925-11-N</v>
      </c>
      <c r="F1455" t="str">
        <f>_xlfn.CONCAT(MID(OP[[#This Row],[CDP]],1,10),"-",RIGHT(OP[[#This Row],[Dependencia]],2),"-",MID(OP[[#This Row],[Fuente]],1,1))</f>
        <v>2125-11-N</v>
      </c>
      <c r="G1455" t="s">
        <v>3535</v>
      </c>
      <c r="H1455">
        <v>45749</v>
      </c>
      <c r="I1455">
        <v>45751.123807870368</v>
      </c>
      <c r="J1455" t="s">
        <v>51</v>
      </c>
      <c r="K1455" s="1">
        <v>4599511</v>
      </c>
      <c r="L1455" s="1">
        <v>24451</v>
      </c>
      <c r="M1455" s="1">
        <v>4575060</v>
      </c>
      <c r="N1455" t="s">
        <v>52</v>
      </c>
      <c r="O1455" t="s">
        <v>53</v>
      </c>
      <c r="P1455" t="s">
        <v>169</v>
      </c>
      <c r="Q1455">
        <v>1012364106</v>
      </c>
      <c r="R1455" t="s">
        <v>1574</v>
      </c>
      <c r="S1455" t="s">
        <v>56</v>
      </c>
      <c r="T1455" t="s">
        <v>57</v>
      </c>
      <c r="U1455" s="3" t="s">
        <v>1575</v>
      </c>
      <c r="V1455" t="s">
        <v>59</v>
      </c>
      <c r="W1455">
        <v>860007335</v>
      </c>
      <c r="X1455" t="s">
        <v>201</v>
      </c>
      <c r="Y1455">
        <v>923211</v>
      </c>
      <c r="Z1455" t="s">
        <v>312</v>
      </c>
      <c r="AA1455" t="s">
        <v>62</v>
      </c>
      <c r="AB1455" t="s">
        <v>63</v>
      </c>
      <c r="AC1455" t="s">
        <v>172</v>
      </c>
      <c r="AD1455" t="s">
        <v>173</v>
      </c>
      <c r="AE1455" t="s">
        <v>66</v>
      </c>
      <c r="AF1455" s="1">
        <v>4599511</v>
      </c>
      <c r="AG1455" s="1">
        <v>0</v>
      </c>
      <c r="AH1455" s="1">
        <v>0</v>
      </c>
      <c r="AI1455" s="1">
        <v>0</v>
      </c>
      <c r="AJ1455" t="s">
        <v>67</v>
      </c>
      <c r="AM1455" t="s">
        <v>68</v>
      </c>
      <c r="AS1455">
        <v>2125</v>
      </c>
      <c r="AT1455">
        <v>2125</v>
      </c>
      <c r="AU1455">
        <v>34925</v>
      </c>
      <c r="AV1455">
        <v>0</v>
      </c>
      <c r="AX1455">
        <v>76825</v>
      </c>
      <c r="AY1455">
        <v>96961725</v>
      </c>
      <c r="AZ1455" t="s">
        <v>70</v>
      </c>
      <c r="BA1455">
        <v>45708</v>
      </c>
      <c r="BB1455" t="s">
        <v>174</v>
      </c>
      <c r="BC1455" t="s">
        <v>1576</v>
      </c>
      <c r="BD1455" t="s">
        <v>858</v>
      </c>
    </row>
    <row r="1456" spans="1:56" x14ac:dyDescent="0.25">
      <c r="A1456" t="str">
        <f>OP[[#This Row],[CODIGO_OP]]&amp;OP[[#This Row],[Rubro]]</f>
        <v>96962025-11-NC-3603-1300-20-20305C-3603025-02</v>
      </c>
      <c r="B1456" t="str">
        <f>OP[[#This Row],[CODIGO_CRP]]&amp;OP[[#This Row],[Rubro]]</f>
        <v>37725-11-NC-3603-1300-20-20305C-3603025-02</v>
      </c>
      <c r="C1456" t="str">
        <f>OP[[#This Row],[CODIGO_CDP]]&amp;OP[[#This Row],[Rubro]]</f>
        <v>2125-11-NC-3603-1300-20-20305C-3603025-02</v>
      </c>
      <c r="D1456" t="str">
        <f>_xlfn.CONCAT(MID(OP[[#This Row],[Numero Documento]],1,10),"-",RIGHT(OP[[#This Row],[Dependencia]],2),"-",MID(OP[[#This Row],[Fuente]],1,1))</f>
        <v>96962025-11-N</v>
      </c>
      <c r="E1456" t="str">
        <f>_xlfn.CONCAT(MID(OP[[#This Row],[Compromisos]],1,10),"-",RIGHT(OP[[#This Row],[Dependencia]],2),"-",MID(OP[[#This Row],[Fuente]],1,1))</f>
        <v>37725-11-N</v>
      </c>
      <c r="F1456" t="str">
        <f>_xlfn.CONCAT(MID(OP[[#This Row],[CDP]],1,10),"-",RIGHT(OP[[#This Row],[Dependencia]],2),"-",MID(OP[[#This Row],[Fuente]],1,1))</f>
        <v>2125-11-N</v>
      </c>
      <c r="G1456" t="s">
        <v>3536</v>
      </c>
      <c r="H1456">
        <v>45749</v>
      </c>
      <c r="I1456">
        <v>45751.123726851853</v>
      </c>
      <c r="J1456" t="s">
        <v>51</v>
      </c>
      <c r="K1456" s="1">
        <v>4599511</v>
      </c>
      <c r="L1456" s="1">
        <v>24451</v>
      </c>
      <c r="M1456" s="1">
        <v>4575060</v>
      </c>
      <c r="N1456" t="s">
        <v>52</v>
      </c>
      <c r="O1456" t="s">
        <v>53</v>
      </c>
      <c r="P1456" t="s">
        <v>169</v>
      </c>
      <c r="Q1456">
        <v>52229277</v>
      </c>
      <c r="R1456" t="s">
        <v>1688</v>
      </c>
      <c r="S1456" t="s">
        <v>56</v>
      </c>
      <c r="T1456" t="s">
        <v>57</v>
      </c>
      <c r="U1456" s="3" t="s">
        <v>1689</v>
      </c>
      <c r="V1456" t="s">
        <v>59</v>
      </c>
      <c r="W1456">
        <v>860007335</v>
      </c>
      <c r="X1456" t="s">
        <v>201</v>
      </c>
      <c r="Y1456">
        <v>923211</v>
      </c>
      <c r="Z1456" t="s">
        <v>312</v>
      </c>
      <c r="AA1456" t="s">
        <v>62</v>
      </c>
      <c r="AB1456" t="s">
        <v>63</v>
      </c>
      <c r="AC1456" t="s">
        <v>172</v>
      </c>
      <c r="AD1456" t="s">
        <v>173</v>
      </c>
      <c r="AE1456" t="s">
        <v>66</v>
      </c>
      <c r="AF1456" s="1">
        <v>4599511</v>
      </c>
      <c r="AG1456" s="1">
        <v>0</v>
      </c>
      <c r="AH1456" s="1">
        <v>0</v>
      </c>
      <c r="AI1456" s="1">
        <v>0</v>
      </c>
      <c r="AJ1456" t="s">
        <v>67</v>
      </c>
      <c r="AM1456" t="s">
        <v>68</v>
      </c>
      <c r="AS1456">
        <v>2125</v>
      </c>
      <c r="AT1456">
        <v>2125</v>
      </c>
      <c r="AU1456">
        <v>37725</v>
      </c>
      <c r="AV1456">
        <v>0</v>
      </c>
      <c r="AX1456">
        <v>76925</v>
      </c>
      <c r="AY1456">
        <v>96962025</v>
      </c>
      <c r="AZ1456" t="s">
        <v>70</v>
      </c>
      <c r="BA1456">
        <v>45709</v>
      </c>
      <c r="BB1456" t="s">
        <v>174</v>
      </c>
      <c r="BC1456" t="s">
        <v>1690</v>
      </c>
      <c r="BD1456" t="s">
        <v>1560</v>
      </c>
    </row>
    <row r="1457" spans="1:56" x14ac:dyDescent="0.25">
      <c r="A1457" t="str">
        <f>OP[[#This Row],[CODIGO_OP]]&amp;OP[[#This Row],[Rubro]]</f>
        <v>96962225-10-NC-3603-1300-20-20305C-3603025-02</v>
      </c>
      <c r="B1457" t="str">
        <f>OP[[#This Row],[CODIGO_CRP]]&amp;OP[[#This Row],[Rubro]]</f>
        <v>37925-10-NC-3603-1300-20-20305C-3603025-02</v>
      </c>
      <c r="C1457" t="str">
        <f>OP[[#This Row],[CODIGO_CDP]]&amp;OP[[#This Row],[Rubro]]</f>
        <v>1925-10-NC-3603-1300-20-20305C-3603025-02</v>
      </c>
      <c r="D1457" t="str">
        <f>_xlfn.CONCAT(MID(OP[[#This Row],[Numero Documento]],1,10),"-",RIGHT(OP[[#This Row],[Dependencia]],2),"-",MID(OP[[#This Row],[Fuente]],1,1))</f>
        <v>96962225-10-N</v>
      </c>
      <c r="E1457" t="str">
        <f>_xlfn.CONCAT(MID(OP[[#This Row],[Compromisos]],1,10),"-",RIGHT(OP[[#This Row],[Dependencia]],2),"-",MID(OP[[#This Row],[Fuente]],1,1))</f>
        <v>37925-10-N</v>
      </c>
      <c r="F1457" t="str">
        <f>_xlfn.CONCAT(MID(OP[[#This Row],[CDP]],1,10),"-",RIGHT(OP[[#This Row],[Dependencia]],2),"-",MID(OP[[#This Row],[Fuente]],1,1))</f>
        <v>1925-10-N</v>
      </c>
      <c r="G1457" t="s">
        <v>3537</v>
      </c>
      <c r="H1457">
        <v>45749</v>
      </c>
      <c r="I1457">
        <v>45751.150081018517</v>
      </c>
      <c r="J1457" t="s">
        <v>51</v>
      </c>
      <c r="K1457" s="1">
        <v>2575000</v>
      </c>
      <c r="L1457" s="1">
        <v>13015</v>
      </c>
      <c r="M1457" s="1">
        <v>2561985</v>
      </c>
      <c r="N1457" t="s">
        <v>52</v>
      </c>
      <c r="O1457" t="s">
        <v>53</v>
      </c>
      <c r="P1457" t="s">
        <v>169</v>
      </c>
      <c r="Q1457">
        <v>1012341213</v>
      </c>
      <c r="R1457" t="s">
        <v>1696</v>
      </c>
      <c r="S1457" t="s">
        <v>56</v>
      </c>
      <c r="T1457" t="s">
        <v>57</v>
      </c>
      <c r="U1457" s="3" t="s">
        <v>1697</v>
      </c>
      <c r="V1457" t="s">
        <v>59</v>
      </c>
      <c r="W1457">
        <v>860003020</v>
      </c>
      <c r="X1457" t="s">
        <v>212</v>
      </c>
      <c r="Y1457">
        <v>923210</v>
      </c>
      <c r="Z1457" t="s">
        <v>61</v>
      </c>
      <c r="AA1457" t="s">
        <v>62</v>
      </c>
      <c r="AB1457" t="s">
        <v>63</v>
      </c>
      <c r="AC1457" t="s">
        <v>172</v>
      </c>
      <c r="AD1457" t="s">
        <v>173</v>
      </c>
      <c r="AE1457" t="s">
        <v>66</v>
      </c>
      <c r="AF1457" s="1">
        <v>2575000</v>
      </c>
      <c r="AG1457" s="1">
        <v>0</v>
      </c>
      <c r="AH1457" s="1">
        <v>0</v>
      </c>
      <c r="AI1457" s="1">
        <v>0</v>
      </c>
      <c r="AJ1457" t="s">
        <v>67</v>
      </c>
      <c r="AM1457" t="s">
        <v>68</v>
      </c>
      <c r="AS1457">
        <v>1925</v>
      </c>
      <c r="AT1457">
        <v>1925</v>
      </c>
      <c r="AU1457">
        <v>37925</v>
      </c>
      <c r="AV1457">
        <v>0</v>
      </c>
      <c r="AX1457">
        <v>77025</v>
      </c>
      <c r="AY1457">
        <v>96962225</v>
      </c>
      <c r="AZ1457" t="s">
        <v>70</v>
      </c>
      <c r="BA1457">
        <v>45709</v>
      </c>
      <c r="BB1457" t="s">
        <v>174</v>
      </c>
      <c r="BC1457" t="s">
        <v>1698</v>
      </c>
      <c r="BD1457" t="s">
        <v>1699</v>
      </c>
    </row>
    <row r="1458" spans="1:56" x14ac:dyDescent="0.25">
      <c r="A1458" t="str">
        <f>OP[[#This Row],[CODIGO_OP]]&amp;OP[[#This Row],[Rubro]]</f>
        <v>96962425-11-NC-3603-1300-20-20305C-3603025-02</v>
      </c>
      <c r="B1458" t="str">
        <f>OP[[#This Row],[CODIGO_CRP]]&amp;OP[[#This Row],[Rubro]]</f>
        <v>38025-11-NC-3603-1300-20-20305C-3603025-02</v>
      </c>
      <c r="C1458" t="str">
        <f>OP[[#This Row],[CODIGO_CDP]]&amp;OP[[#This Row],[Rubro]]</f>
        <v>2125-11-NC-3603-1300-20-20305C-3603025-02</v>
      </c>
      <c r="D1458" t="str">
        <f>_xlfn.CONCAT(MID(OP[[#This Row],[Numero Documento]],1,10),"-",RIGHT(OP[[#This Row],[Dependencia]],2),"-",MID(OP[[#This Row],[Fuente]],1,1))</f>
        <v>96962425-11-N</v>
      </c>
      <c r="E1458" t="str">
        <f>_xlfn.CONCAT(MID(OP[[#This Row],[Compromisos]],1,10),"-",RIGHT(OP[[#This Row],[Dependencia]],2),"-",MID(OP[[#This Row],[Fuente]],1,1))</f>
        <v>38025-11-N</v>
      </c>
      <c r="F1458" t="str">
        <f>_xlfn.CONCAT(MID(OP[[#This Row],[CDP]],1,10),"-",RIGHT(OP[[#This Row],[Dependencia]],2),"-",MID(OP[[#This Row],[Fuente]],1,1))</f>
        <v>2125-11-N</v>
      </c>
      <c r="G1458" t="s">
        <v>3538</v>
      </c>
      <c r="H1458">
        <v>45749</v>
      </c>
      <c r="I1458">
        <v>45751.111944444441</v>
      </c>
      <c r="J1458" t="s">
        <v>51</v>
      </c>
      <c r="K1458" s="1">
        <v>4599511</v>
      </c>
      <c r="L1458" s="1">
        <v>24451</v>
      </c>
      <c r="M1458" s="1">
        <v>4575060</v>
      </c>
      <c r="N1458" t="s">
        <v>52</v>
      </c>
      <c r="O1458" t="s">
        <v>53</v>
      </c>
      <c r="P1458" t="s">
        <v>169</v>
      </c>
      <c r="Q1458">
        <v>1022393720</v>
      </c>
      <c r="R1458" t="s">
        <v>1701</v>
      </c>
      <c r="S1458" t="s">
        <v>56</v>
      </c>
      <c r="T1458" t="s">
        <v>57</v>
      </c>
      <c r="U1458" s="3" t="s">
        <v>1702</v>
      </c>
      <c r="V1458" t="s">
        <v>59</v>
      </c>
      <c r="W1458">
        <v>890903938</v>
      </c>
      <c r="X1458" t="s">
        <v>86</v>
      </c>
      <c r="Y1458">
        <v>923211</v>
      </c>
      <c r="Z1458" t="s">
        <v>312</v>
      </c>
      <c r="AA1458" t="s">
        <v>62</v>
      </c>
      <c r="AB1458" t="s">
        <v>63</v>
      </c>
      <c r="AC1458" t="s">
        <v>172</v>
      </c>
      <c r="AD1458" t="s">
        <v>173</v>
      </c>
      <c r="AE1458" t="s">
        <v>66</v>
      </c>
      <c r="AF1458" s="1">
        <v>4599511</v>
      </c>
      <c r="AG1458" s="1">
        <v>0</v>
      </c>
      <c r="AH1458" s="1">
        <v>0</v>
      </c>
      <c r="AI1458" s="1">
        <v>0</v>
      </c>
      <c r="AJ1458" t="s">
        <v>67</v>
      </c>
      <c r="AM1458" t="s">
        <v>68</v>
      </c>
      <c r="AS1458">
        <v>2125</v>
      </c>
      <c r="AT1458">
        <v>2125</v>
      </c>
      <c r="AU1458">
        <v>38025</v>
      </c>
      <c r="AV1458">
        <v>0</v>
      </c>
      <c r="AX1458">
        <v>77125</v>
      </c>
      <c r="AY1458">
        <v>96962425</v>
      </c>
      <c r="AZ1458" t="s">
        <v>70</v>
      </c>
      <c r="BA1458">
        <v>45709</v>
      </c>
      <c r="BB1458" t="s">
        <v>174</v>
      </c>
      <c r="BC1458" t="s">
        <v>1703</v>
      </c>
      <c r="BD1458" t="s">
        <v>1160</v>
      </c>
    </row>
    <row r="1459" spans="1:56" x14ac:dyDescent="0.25">
      <c r="A1459" t="str">
        <f>OP[[#This Row],[CODIGO_OP]]&amp;OP[[#This Row],[Rubro]]</f>
        <v>96962625-11-NC-3603-1300-20-20305C-3603025-02</v>
      </c>
      <c r="B1459" t="str">
        <f>OP[[#This Row],[CODIGO_CRP]]&amp;OP[[#This Row],[Rubro]]</f>
        <v>42125-11-NC-3603-1300-20-20305C-3603025-02</v>
      </c>
      <c r="C1459" t="str">
        <f>OP[[#This Row],[CODIGO_CDP]]&amp;OP[[#This Row],[Rubro]]</f>
        <v>2125-11-NC-3603-1300-20-20305C-3603025-02</v>
      </c>
      <c r="D1459" t="str">
        <f>_xlfn.CONCAT(MID(OP[[#This Row],[Numero Documento]],1,10),"-",RIGHT(OP[[#This Row],[Dependencia]],2),"-",MID(OP[[#This Row],[Fuente]],1,1))</f>
        <v>96962625-11-N</v>
      </c>
      <c r="E1459" t="str">
        <f>_xlfn.CONCAT(MID(OP[[#This Row],[Compromisos]],1,10),"-",RIGHT(OP[[#This Row],[Dependencia]],2),"-",MID(OP[[#This Row],[Fuente]],1,1))</f>
        <v>42125-11-N</v>
      </c>
      <c r="F1459" t="str">
        <f>_xlfn.CONCAT(MID(OP[[#This Row],[CDP]],1,10),"-",RIGHT(OP[[#This Row],[Dependencia]],2),"-",MID(OP[[#This Row],[Fuente]],1,1))</f>
        <v>2125-11-N</v>
      </c>
      <c r="G1459" t="s">
        <v>2569</v>
      </c>
      <c r="H1459">
        <v>45749</v>
      </c>
      <c r="I1459">
        <v>45751.113182870373</v>
      </c>
      <c r="J1459" t="s">
        <v>51</v>
      </c>
      <c r="K1459" s="1">
        <v>4292877</v>
      </c>
      <c r="L1459" s="1">
        <v>23016</v>
      </c>
      <c r="M1459" s="1">
        <v>4269861</v>
      </c>
      <c r="N1459" t="s">
        <v>52</v>
      </c>
      <c r="O1459" t="s">
        <v>53</v>
      </c>
      <c r="P1459" t="s">
        <v>169</v>
      </c>
      <c r="Q1459">
        <v>1033678111</v>
      </c>
      <c r="R1459" t="s">
        <v>2105</v>
      </c>
      <c r="S1459" t="s">
        <v>56</v>
      </c>
      <c r="T1459" t="s">
        <v>57</v>
      </c>
      <c r="U1459" s="3" t="s">
        <v>2106</v>
      </c>
      <c r="V1459" t="s">
        <v>59</v>
      </c>
      <c r="W1459">
        <v>890903938</v>
      </c>
      <c r="X1459" t="s">
        <v>86</v>
      </c>
      <c r="Y1459">
        <v>923211</v>
      </c>
      <c r="Z1459" t="s">
        <v>312</v>
      </c>
      <c r="AA1459" t="s">
        <v>62</v>
      </c>
      <c r="AB1459" t="s">
        <v>63</v>
      </c>
      <c r="AC1459" t="s">
        <v>172</v>
      </c>
      <c r="AD1459" t="s">
        <v>173</v>
      </c>
      <c r="AE1459" t="s">
        <v>66</v>
      </c>
      <c r="AF1459" s="1">
        <v>4292877</v>
      </c>
      <c r="AG1459" s="1">
        <v>0</v>
      </c>
      <c r="AH1459" s="1">
        <v>0</v>
      </c>
      <c r="AI1459" s="1">
        <v>0</v>
      </c>
      <c r="AJ1459" t="s">
        <v>67</v>
      </c>
      <c r="AM1459" t="s">
        <v>68</v>
      </c>
      <c r="AS1459">
        <v>2125</v>
      </c>
      <c r="AT1459">
        <v>2125</v>
      </c>
      <c r="AU1459">
        <v>42125</v>
      </c>
      <c r="AV1459">
        <v>0</v>
      </c>
      <c r="AX1459">
        <v>77225</v>
      </c>
      <c r="AY1459">
        <v>96962625</v>
      </c>
      <c r="AZ1459" t="s">
        <v>70</v>
      </c>
      <c r="BA1459">
        <v>45719</v>
      </c>
      <c r="BB1459" t="s">
        <v>174</v>
      </c>
      <c r="BC1459" t="s">
        <v>2107</v>
      </c>
      <c r="BD1459" t="s">
        <v>1160</v>
      </c>
    </row>
    <row r="1460" spans="1:56" x14ac:dyDescent="0.25">
      <c r="A1460" t="str">
        <f>OP[[#This Row],[CODIGO_OP]]&amp;OP[[#This Row],[Rubro]]</f>
        <v>96962825-11-NC-3603-1300-20-20305C-3603025-02</v>
      </c>
      <c r="B1460" t="str">
        <f>OP[[#This Row],[CODIGO_CRP]]&amp;OP[[#This Row],[Rubro]]</f>
        <v>42225-11-NC-3603-1300-20-20305C-3603025-02</v>
      </c>
      <c r="C1460" t="str">
        <f>OP[[#This Row],[CODIGO_CDP]]&amp;OP[[#This Row],[Rubro]]</f>
        <v>2125-11-NC-3603-1300-20-20305C-3603025-02</v>
      </c>
      <c r="D1460" t="str">
        <f>_xlfn.CONCAT(MID(OP[[#This Row],[Numero Documento]],1,10),"-",RIGHT(OP[[#This Row],[Dependencia]],2),"-",MID(OP[[#This Row],[Fuente]],1,1))</f>
        <v>96962825-11-N</v>
      </c>
      <c r="E1460" t="str">
        <f>_xlfn.CONCAT(MID(OP[[#This Row],[Compromisos]],1,10),"-",RIGHT(OP[[#This Row],[Dependencia]],2),"-",MID(OP[[#This Row],[Fuente]],1,1))</f>
        <v>42225-11-N</v>
      </c>
      <c r="F1460" t="str">
        <f>_xlfn.CONCAT(MID(OP[[#This Row],[CDP]],1,10),"-",RIGHT(OP[[#This Row],[Dependencia]],2),"-",MID(OP[[#This Row],[Fuente]],1,1))</f>
        <v>2125-11-N</v>
      </c>
      <c r="G1460" t="s">
        <v>2570</v>
      </c>
      <c r="H1460">
        <v>45749</v>
      </c>
      <c r="I1460">
        <v>45751.108807870369</v>
      </c>
      <c r="J1460" t="s">
        <v>51</v>
      </c>
      <c r="K1460" s="1">
        <v>4292877</v>
      </c>
      <c r="L1460" s="1">
        <v>22820</v>
      </c>
      <c r="M1460" s="1">
        <v>4270057</v>
      </c>
      <c r="N1460" t="s">
        <v>52</v>
      </c>
      <c r="O1460" t="s">
        <v>53</v>
      </c>
      <c r="P1460" t="s">
        <v>169</v>
      </c>
      <c r="Q1460">
        <v>1000318956</v>
      </c>
      <c r="R1460" t="s">
        <v>2108</v>
      </c>
      <c r="S1460" t="s">
        <v>56</v>
      </c>
      <c r="T1460" t="s">
        <v>57</v>
      </c>
      <c r="U1460" s="3" t="s">
        <v>3539</v>
      </c>
      <c r="V1460" t="s">
        <v>59</v>
      </c>
      <c r="W1460">
        <v>890903937</v>
      </c>
      <c r="X1460" t="s">
        <v>774</v>
      </c>
      <c r="Y1460">
        <v>923211</v>
      </c>
      <c r="Z1460" t="s">
        <v>312</v>
      </c>
      <c r="AA1460" t="s">
        <v>62</v>
      </c>
      <c r="AB1460" t="s">
        <v>63</v>
      </c>
      <c r="AC1460" t="s">
        <v>172</v>
      </c>
      <c r="AD1460" t="s">
        <v>173</v>
      </c>
      <c r="AE1460" t="s">
        <v>66</v>
      </c>
      <c r="AF1460" s="1">
        <v>4292877</v>
      </c>
      <c r="AG1460" s="1">
        <v>0</v>
      </c>
      <c r="AH1460" s="1">
        <v>0</v>
      </c>
      <c r="AI1460" s="1">
        <v>0</v>
      </c>
      <c r="AJ1460" t="s">
        <v>67</v>
      </c>
      <c r="AM1460" t="s">
        <v>68</v>
      </c>
      <c r="AS1460">
        <v>2125</v>
      </c>
      <c r="AT1460">
        <v>2125</v>
      </c>
      <c r="AU1460">
        <v>42225</v>
      </c>
      <c r="AV1460">
        <v>0</v>
      </c>
      <c r="AX1460">
        <v>77325</v>
      </c>
      <c r="AY1460">
        <v>96962825</v>
      </c>
      <c r="AZ1460" t="s">
        <v>70</v>
      </c>
      <c r="BA1460">
        <v>45719</v>
      </c>
      <c r="BB1460" t="s">
        <v>174</v>
      </c>
      <c r="BC1460" t="s">
        <v>2109</v>
      </c>
      <c r="BD1460" t="s">
        <v>858</v>
      </c>
    </row>
    <row r="1461" spans="1:56" x14ac:dyDescent="0.25">
      <c r="A1461" t="str">
        <f>OP[[#This Row],[CODIGO_OP]]&amp;OP[[#This Row],[Rubro]]</f>
        <v>96963125-11-NC-3603-1300-20-20305C-3603025-02</v>
      </c>
      <c r="B1461" t="str">
        <f>OP[[#This Row],[CODIGO_CRP]]&amp;OP[[#This Row],[Rubro]]</f>
        <v>42325-11-NC-3603-1300-20-20305C-3603025-02</v>
      </c>
      <c r="C1461" t="str">
        <f>OP[[#This Row],[CODIGO_CDP]]&amp;OP[[#This Row],[Rubro]]</f>
        <v>2125-11-NC-3603-1300-20-20305C-3603025-02</v>
      </c>
      <c r="D1461" t="str">
        <f>_xlfn.CONCAT(MID(OP[[#This Row],[Numero Documento]],1,10),"-",RIGHT(OP[[#This Row],[Dependencia]],2),"-",MID(OP[[#This Row],[Fuente]],1,1))</f>
        <v>96963125-11-N</v>
      </c>
      <c r="E1461" t="str">
        <f>_xlfn.CONCAT(MID(OP[[#This Row],[Compromisos]],1,10),"-",RIGHT(OP[[#This Row],[Dependencia]],2),"-",MID(OP[[#This Row],[Fuente]],1,1))</f>
        <v>42325-11-N</v>
      </c>
      <c r="F1461" t="str">
        <f>_xlfn.CONCAT(MID(OP[[#This Row],[CDP]],1,10),"-",RIGHT(OP[[#This Row],[Dependencia]],2),"-",MID(OP[[#This Row],[Fuente]],1,1))</f>
        <v>2125-11-N</v>
      </c>
      <c r="G1461" t="s">
        <v>2571</v>
      </c>
      <c r="H1461">
        <v>45749</v>
      </c>
      <c r="I1461">
        <v>45751.125636574077</v>
      </c>
      <c r="J1461" t="s">
        <v>51</v>
      </c>
      <c r="K1461" s="1">
        <v>4292877</v>
      </c>
      <c r="L1461" s="1">
        <v>22820</v>
      </c>
      <c r="M1461" s="1">
        <v>4270057</v>
      </c>
      <c r="N1461" t="s">
        <v>52</v>
      </c>
      <c r="O1461" t="s">
        <v>53</v>
      </c>
      <c r="P1461" t="s">
        <v>169</v>
      </c>
      <c r="Q1461">
        <v>79212098</v>
      </c>
      <c r="R1461" t="s">
        <v>2110</v>
      </c>
      <c r="S1461" t="s">
        <v>56</v>
      </c>
      <c r="T1461" t="s">
        <v>57</v>
      </c>
      <c r="U1461" s="3" t="s">
        <v>2111</v>
      </c>
      <c r="V1461" t="s">
        <v>59</v>
      </c>
      <c r="W1461">
        <v>860035827</v>
      </c>
      <c r="X1461" t="s">
        <v>378</v>
      </c>
      <c r="Y1461">
        <v>923211</v>
      </c>
      <c r="Z1461" t="s">
        <v>312</v>
      </c>
      <c r="AA1461" t="s">
        <v>62</v>
      </c>
      <c r="AB1461" t="s">
        <v>63</v>
      </c>
      <c r="AC1461" t="s">
        <v>172</v>
      </c>
      <c r="AD1461" t="s">
        <v>173</v>
      </c>
      <c r="AE1461" t="s">
        <v>66</v>
      </c>
      <c r="AF1461" s="1">
        <v>4292877</v>
      </c>
      <c r="AG1461" s="1">
        <v>0</v>
      </c>
      <c r="AH1461" s="1">
        <v>0</v>
      </c>
      <c r="AI1461" s="1">
        <v>0</v>
      </c>
      <c r="AJ1461" t="s">
        <v>67</v>
      </c>
      <c r="AM1461" t="s">
        <v>68</v>
      </c>
      <c r="AS1461">
        <v>2125</v>
      </c>
      <c r="AT1461">
        <v>2125</v>
      </c>
      <c r="AU1461">
        <v>42325</v>
      </c>
      <c r="AV1461">
        <v>0</v>
      </c>
      <c r="AX1461">
        <v>77425</v>
      </c>
      <c r="AY1461">
        <v>96963125</v>
      </c>
      <c r="AZ1461" t="s">
        <v>70</v>
      </c>
      <c r="BA1461">
        <v>45719</v>
      </c>
      <c r="BB1461" t="s">
        <v>174</v>
      </c>
      <c r="BC1461" t="s">
        <v>2112</v>
      </c>
      <c r="BD1461" t="s">
        <v>858</v>
      </c>
    </row>
    <row r="1462" spans="1:56" x14ac:dyDescent="0.25">
      <c r="A1462" t="str">
        <f>OP[[#This Row],[CODIGO_OP]]&amp;OP[[#This Row],[Rubro]]</f>
        <v>96963325-11-NC-3603-1300-20-20305C-3603025-02</v>
      </c>
      <c r="B1462" t="str">
        <f>OP[[#This Row],[CODIGO_CRP]]&amp;OP[[#This Row],[Rubro]]</f>
        <v>42525-11-NC-3603-1300-20-20305C-3603025-02</v>
      </c>
      <c r="C1462" t="str">
        <f>OP[[#This Row],[CODIGO_CDP]]&amp;OP[[#This Row],[Rubro]]</f>
        <v>2125-11-NC-3603-1300-20-20305C-3603025-02</v>
      </c>
      <c r="D1462" t="str">
        <f>_xlfn.CONCAT(MID(OP[[#This Row],[Numero Documento]],1,10),"-",RIGHT(OP[[#This Row],[Dependencia]],2),"-",MID(OP[[#This Row],[Fuente]],1,1))</f>
        <v>96963325-11-N</v>
      </c>
      <c r="E1462" t="str">
        <f>_xlfn.CONCAT(MID(OP[[#This Row],[Compromisos]],1,10),"-",RIGHT(OP[[#This Row],[Dependencia]],2),"-",MID(OP[[#This Row],[Fuente]],1,1))</f>
        <v>42525-11-N</v>
      </c>
      <c r="F1462" t="str">
        <f>_xlfn.CONCAT(MID(OP[[#This Row],[CDP]],1,10),"-",RIGHT(OP[[#This Row],[Dependencia]],2),"-",MID(OP[[#This Row],[Fuente]],1,1))</f>
        <v>2125-11-N</v>
      </c>
      <c r="G1462" t="s">
        <v>2573</v>
      </c>
      <c r="H1462">
        <v>45749</v>
      </c>
      <c r="I1462">
        <v>45751.113171296296</v>
      </c>
      <c r="J1462" t="s">
        <v>51</v>
      </c>
      <c r="K1462" s="1">
        <v>4292877</v>
      </c>
      <c r="L1462" s="1">
        <v>22820</v>
      </c>
      <c r="M1462" s="1">
        <v>4270057</v>
      </c>
      <c r="N1462" t="s">
        <v>52</v>
      </c>
      <c r="O1462" t="s">
        <v>53</v>
      </c>
      <c r="P1462" t="s">
        <v>169</v>
      </c>
      <c r="Q1462">
        <v>1024583521</v>
      </c>
      <c r="R1462" t="s">
        <v>2116</v>
      </c>
      <c r="S1462" t="s">
        <v>56</v>
      </c>
      <c r="T1462" t="s">
        <v>57</v>
      </c>
      <c r="U1462" s="3" t="s">
        <v>2117</v>
      </c>
      <c r="V1462" t="s">
        <v>59</v>
      </c>
      <c r="W1462">
        <v>890903938</v>
      </c>
      <c r="X1462" t="s">
        <v>86</v>
      </c>
      <c r="Y1462">
        <v>923211</v>
      </c>
      <c r="Z1462" t="s">
        <v>312</v>
      </c>
      <c r="AA1462" t="s">
        <v>62</v>
      </c>
      <c r="AB1462" t="s">
        <v>63</v>
      </c>
      <c r="AC1462" t="s">
        <v>172</v>
      </c>
      <c r="AD1462" t="s">
        <v>173</v>
      </c>
      <c r="AE1462" t="s">
        <v>66</v>
      </c>
      <c r="AF1462" s="1">
        <v>4292877</v>
      </c>
      <c r="AG1462" s="1">
        <v>0</v>
      </c>
      <c r="AH1462" s="1">
        <v>0</v>
      </c>
      <c r="AI1462" s="1">
        <v>0</v>
      </c>
      <c r="AJ1462" t="s">
        <v>67</v>
      </c>
      <c r="AM1462" t="s">
        <v>68</v>
      </c>
      <c r="AS1462">
        <v>2125</v>
      </c>
      <c r="AT1462">
        <v>2125</v>
      </c>
      <c r="AU1462">
        <v>42525</v>
      </c>
      <c r="AV1462">
        <v>0</v>
      </c>
      <c r="AX1462">
        <v>77525</v>
      </c>
      <c r="AY1462">
        <v>96963325</v>
      </c>
      <c r="AZ1462" t="s">
        <v>70</v>
      </c>
      <c r="BA1462">
        <v>45719</v>
      </c>
      <c r="BB1462" t="s">
        <v>174</v>
      </c>
      <c r="BC1462" t="s">
        <v>2118</v>
      </c>
      <c r="BD1462" t="s">
        <v>2119</v>
      </c>
    </row>
    <row r="1463" spans="1:56" x14ac:dyDescent="0.25">
      <c r="A1463" t="str">
        <f>OP[[#This Row],[CODIGO_OP]]&amp;OP[[#This Row],[Rubro]]</f>
        <v>96963525-11-NC-3603-1300-20-20305C-3603025-02</v>
      </c>
      <c r="B1463" t="str">
        <f>OP[[#This Row],[CODIGO_CRP]]&amp;OP[[#This Row],[Rubro]]</f>
        <v>42625-11-NC-3603-1300-20-20305C-3603025-02</v>
      </c>
      <c r="C1463" t="str">
        <f>OP[[#This Row],[CODIGO_CDP]]&amp;OP[[#This Row],[Rubro]]</f>
        <v>2125-11-NC-3603-1300-20-20305C-3603025-02</v>
      </c>
      <c r="D1463" t="str">
        <f>_xlfn.CONCAT(MID(OP[[#This Row],[Numero Documento]],1,10),"-",RIGHT(OP[[#This Row],[Dependencia]],2),"-",MID(OP[[#This Row],[Fuente]],1,1))</f>
        <v>96963525-11-N</v>
      </c>
      <c r="E1463" t="str">
        <f>_xlfn.CONCAT(MID(OP[[#This Row],[Compromisos]],1,10),"-",RIGHT(OP[[#This Row],[Dependencia]],2),"-",MID(OP[[#This Row],[Fuente]],1,1))</f>
        <v>42625-11-N</v>
      </c>
      <c r="F1463" t="str">
        <f>_xlfn.CONCAT(MID(OP[[#This Row],[CDP]],1,10),"-",RIGHT(OP[[#This Row],[Dependencia]],2),"-",MID(OP[[#This Row],[Fuente]],1,1))</f>
        <v>2125-11-N</v>
      </c>
      <c r="G1463" t="s">
        <v>2574</v>
      </c>
      <c r="H1463">
        <v>45749</v>
      </c>
      <c r="I1463">
        <v>45751.113182870373</v>
      </c>
      <c r="J1463" t="s">
        <v>51</v>
      </c>
      <c r="K1463" s="1">
        <v>4292877</v>
      </c>
      <c r="L1463" s="1">
        <v>23310</v>
      </c>
      <c r="M1463" s="1">
        <v>4269567</v>
      </c>
      <c r="N1463" t="s">
        <v>52</v>
      </c>
      <c r="O1463" t="s">
        <v>53</v>
      </c>
      <c r="P1463" t="s">
        <v>169</v>
      </c>
      <c r="Q1463">
        <v>73195945</v>
      </c>
      <c r="R1463" t="s">
        <v>2120</v>
      </c>
      <c r="S1463" t="s">
        <v>56</v>
      </c>
      <c r="T1463" t="s">
        <v>57</v>
      </c>
      <c r="U1463" s="3" t="s">
        <v>2121</v>
      </c>
      <c r="V1463" t="s">
        <v>59</v>
      </c>
      <c r="W1463">
        <v>890903938</v>
      </c>
      <c r="X1463" t="s">
        <v>86</v>
      </c>
      <c r="Y1463">
        <v>923211</v>
      </c>
      <c r="Z1463" t="s">
        <v>312</v>
      </c>
      <c r="AA1463" t="s">
        <v>62</v>
      </c>
      <c r="AB1463" t="s">
        <v>63</v>
      </c>
      <c r="AC1463" t="s">
        <v>172</v>
      </c>
      <c r="AD1463" t="s">
        <v>173</v>
      </c>
      <c r="AE1463" t="s">
        <v>66</v>
      </c>
      <c r="AF1463" s="1">
        <v>4292877</v>
      </c>
      <c r="AG1463" s="1">
        <v>0</v>
      </c>
      <c r="AH1463" s="1">
        <v>0</v>
      </c>
      <c r="AI1463" s="1">
        <v>0</v>
      </c>
      <c r="AJ1463" t="s">
        <v>67</v>
      </c>
      <c r="AM1463" t="s">
        <v>68</v>
      </c>
      <c r="AS1463">
        <v>2125</v>
      </c>
      <c r="AT1463">
        <v>2125</v>
      </c>
      <c r="AU1463">
        <v>42625</v>
      </c>
      <c r="AV1463">
        <v>0</v>
      </c>
      <c r="AX1463">
        <v>77625</v>
      </c>
      <c r="AY1463">
        <v>96963525</v>
      </c>
      <c r="AZ1463" t="s">
        <v>70</v>
      </c>
      <c r="BA1463">
        <v>45719</v>
      </c>
      <c r="BB1463" t="s">
        <v>174</v>
      </c>
      <c r="BC1463" t="s">
        <v>2122</v>
      </c>
      <c r="BD1463" t="s">
        <v>858</v>
      </c>
    </row>
    <row r="1464" spans="1:56" x14ac:dyDescent="0.25">
      <c r="A1464" t="str">
        <f>OP[[#This Row],[CODIGO_OP]]&amp;OP[[#This Row],[Rubro]]</f>
        <v>96963825-11-NC-3603-1300-20-20305C-3603025-02</v>
      </c>
      <c r="B1464" t="str">
        <f>OP[[#This Row],[CODIGO_CRP]]&amp;OP[[#This Row],[Rubro]]</f>
        <v>42725-11-NC-3603-1300-20-20305C-3603025-02</v>
      </c>
      <c r="C1464" t="str">
        <f>OP[[#This Row],[CODIGO_CDP]]&amp;OP[[#This Row],[Rubro]]</f>
        <v>2125-11-NC-3603-1300-20-20305C-3603025-02</v>
      </c>
      <c r="D1464" t="str">
        <f>_xlfn.CONCAT(MID(OP[[#This Row],[Numero Documento]],1,10),"-",RIGHT(OP[[#This Row],[Dependencia]],2),"-",MID(OP[[#This Row],[Fuente]],1,1))</f>
        <v>96963825-11-N</v>
      </c>
      <c r="E1464" t="str">
        <f>_xlfn.CONCAT(MID(OP[[#This Row],[Compromisos]],1,10),"-",RIGHT(OP[[#This Row],[Dependencia]],2),"-",MID(OP[[#This Row],[Fuente]],1,1))</f>
        <v>42725-11-N</v>
      </c>
      <c r="F1464" t="str">
        <f>_xlfn.CONCAT(MID(OP[[#This Row],[CDP]],1,10),"-",RIGHT(OP[[#This Row],[Dependencia]],2),"-",MID(OP[[#This Row],[Fuente]],1,1))</f>
        <v>2125-11-N</v>
      </c>
      <c r="G1464" t="s">
        <v>2576</v>
      </c>
      <c r="H1464">
        <v>45749</v>
      </c>
      <c r="I1464">
        <v>45751.129293981481</v>
      </c>
      <c r="J1464" t="s">
        <v>51</v>
      </c>
      <c r="K1464" s="1">
        <v>4292877</v>
      </c>
      <c r="L1464" s="1">
        <v>23016</v>
      </c>
      <c r="M1464" s="1">
        <v>4269861</v>
      </c>
      <c r="N1464" t="s">
        <v>52</v>
      </c>
      <c r="O1464" t="s">
        <v>53</v>
      </c>
      <c r="P1464" t="s">
        <v>169</v>
      </c>
      <c r="Q1464">
        <v>19332877</v>
      </c>
      <c r="R1464" t="s">
        <v>2123</v>
      </c>
      <c r="S1464" t="s">
        <v>56</v>
      </c>
      <c r="T1464" t="s">
        <v>57</v>
      </c>
      <c r="U1464" s="3" t="s">
        <v>2575</v>
      </c>
      <c r="V1464" t="s">
        <v>59</v>
      </c>
      <c r="W1464">
        <v>860034313</v>
      </c>
      <c r="X1464" t="s">
        <v>97</v>
      </c>
      <c r="Y1464">
        <v>923211</v>
      </c>
      <c r="Z1464" t="s">
        <v>312</v>
      </c>
      <c r="AA1464" t="s">
        <v>62</v>
      </c>
      <c r="AB1464" t="s">
        <v>63</v>
      </c>
      <c r="AC1464" t="s">
        <v>172</v>
      </c>
      <c r="AD1464" t="s">
        <v>173</v>
      </c>
      <c r="AE1464" t="s">
        <v>66</v>
      </c>
      <c r="AF1464" s="1">
        <v>4292877</v>
      </c>
      <c r="AG1464" s="1">
        <v>0</v>
      </c>
      <c r="AH1464" s="1">
        <v>0</v>
      </c>
      <c r="AI1464" s="1">
        <v>0</v>
      </c>
      <c r="AJ1464" t="s">
        <v>67</v>
      </c>
      <c r="AM1464" t="s">
        <v>68</v>
      </c>
      <c r="AS1464">
        <v>2125</v>
      </c>
      <c r="AT1464">
        <v>2125</v>
      </c>
      <c r="AU1464">
        <v>42725</v>
      </c>
      <c r="AV1464">
        <v>0</v>
      </c>
      <c r="AX1464">
        <v>77725</v>
      </c>
      <c r="AY1464">
        <v>96963825</v>
      </c>
      <c r="AZ1464" t="s">
        <v>70</v>
      </c>
      <c r="BA1464">
        <v>45719</v>
      </c>
      <c r="BB1464" t="s">
        <v>174</v>
      </c>
      <c r="BC1464" t="s">
        <v>2124</v>
      </c>
      <c r="BD1464" t="s">
        <v>858</v>
      </c>
    </row>
    <row r="1465" spans="1:56" x14ac:dyDescent="0.25">
      <c r="A1465" t="str">
        <f>OP[[#This Row],[CODIGO_OP]]&amp;OP[[#This Row],[Rubro]]</f>
        <v>96964025-11-NC-3603-1300-20-20305C-3603025-02</v>
      </c>
      <c r="B1465" t="str">
        <f>OP[[#This Row],[CODIGO_CRP]]&amp;OP[[#This Row],[Rubro]]</f>
        <v>50925-11-NC-3603-1300-20-20305C-3603025-02</v>
      </c>
      <c r="C1465" t="str">
        <f>OP[[#This Row],[CODIGO_CDP]]&amp;OP[[#This Row],[Rubro]]</f>
        <v>2125-11-NC-3603-1300-20-20305C-3603025-02</v>
      </c>
      <c r="D1465" t="str">
        <f>_xlfn.CONCAT(MID(OP[[#This Row],[Numero Documento]],1,10),"-",RIGHT(OP[[#This Row],[Dependencia]],2),"-",MID(OP[[#This Row],[Fuente]],1,1))</f>
        <v>96964025-11-N</v>
      </c>
      <c r="E1465" t="str">
        <f>_xlfn.CONCAT(MID(OP[[#This Row],[Compromisos]],1,10),"-",RIGHT(OP[[#This Row],[Dependencia]],2),"-",MID(OP[[#This Row],[Fuente]],1,1))</f>
        <v>50925-11-N</v>
      </c>
      <c r="F1465" t="str">
        <f>_xlfn.CONCAT(MID(OP[[#This Row],[CDP]],1,10),"-",RIGHT(OP[[#This Row],[Dependencia]],2),"-",MID(OP[[#This Row],[Fuente]],1,1))</f>
        <v>2125-11-N</v>
      </c>
      <c r="G1465" t="s">
        <v>2621</v>
      </c>
      <c r="H1465">
        <v>45749</v>
      </c>
      <c r="I1465">
        <v>45751.148668981485</v>
      </c>
      <c r="J1465" t="s">
        <v>51</v>
      </c>
      <c r="K1465" s="1">
        <v>2913024</v>
      </c>
      <c r="L1465" s="1">
        <v>15936</v>
      </c>
      <c r="M1465" s="1">
        <v>2897088</v>
      </c>
      <c r="N1465" t="s">
        <v>52</v>
      </c>
      <c r="O1465" t="s">
        <v>53</v>
      </c>
      <c r="P1465" t="s">
        <v>169</v>
      </c>
      <c r="Q1465">
        <v>1105785890</v>
      </c>
      <c r="R1465" t="s">
        <v>2295</v>
      </c>
      <c r="S1465" t="s">
        <v>56</v>
      </c>
      <c r="T1465" t="s">
        <v>57</v>
      </c>
      <c r="U1465" s="3" t="s">
        <v>3540</v>
      </c>
      <c r="V1465" t="s">
        <v>59</v>
      </c>
      <c r="W1465">
        <v>860003020</v>
      </c>
      <c r="X1465" t="s">
        <v>212</v>
      </c>
      <c r="Y1465">
        <v>923211</v>
      </c>
      <c r="Z1465" t="s">
        <v>312</v>
      </c>
      <c r="AA1465" t="s">
        <v>62</v>
      </c>
      <c r="AB1465" t="s">
        <v>63</v>
      </c>
      <c r="AC1465" t="s">
        <v>172</v>
      </c>
      <c r="AD1465" t="s">
        <v>173</v>
      </c>
      <c r="AE1465" t="s">
        <v>66</v>
      </c>
      <c r="AF1465" s="1">
        <v>2913024</v>
      </c>
      <c r="AG1465" s="1">
        <v>0</v>
      </c>
      <c r="AH1465" s="1">
        <v>0</v>
      </c>
      <c r="AI1465" s="1">
        <v>0</v>
      </c>
      <c r="AJ1465" t="s">
        <v>67</v>
      </c>
      <c r="AM1465" t="s">
        <v>68</v>
      </c>
      <c r="AS1465">
        <v>2125</v>
      </c>
      <c r="AT1465">
        <v>2125</v>
      </c>
      <c r="AU1465">
        <v>50925</v>
      </c>
      <c r="AV1465">
        <v>0</v>
      </c>
      <c r="AX1465">
        <v>77825</v>
      </c>
      <c r="AY1465">
        <v>96964025</v>
      </c>
      <c r="AZ1465" t="s">
        <v>70</v>
      </c>
      <c r="BA1465">
        <v>45728</v>
      </c>
      <c r="BB1465" t="s">
        <v>174</v>
      </c>
      <c r="BC1465" t="s">
        <v>2296</v>
      </c>
      <c r="BD1465" t="s">
        <v>2297</v>
      </c>
    </row>
    <row r="1466" spans="1:56" x14ac:dyDescent="0.25">
      <c r="A1466" t="str">
        <f>OP[[#This Row],[CODIGO_OP]]&amp;OP[[#This Row],[Rubro]]</f>
        <v>96964325-11-NC-3603-1300-20-20305C-3603025-02</v>
      </c>
      <c r="B1466" t="str">
        <f>OP[[#This Row],[CODIGO_CRP]]&amp;OP[[#This Row],[Rubro]]</f>
        <v>51525-11-NC-3603-1300-20-20305C-3603025-02</v>
      </c>
      <c r="C1466" t="str">
        <f>OP[[#This Row],[CODIGO_CDP]]&amp;OP[[#This Row],[Rubro]]</f>
        <v>2125-11-NC-3603-1300-20-20305C-3603025-02</v>
      </c>
      <c r="D1466" t="str">
        <f>_xlfn.CONCAT(MID(OP[[#This Row],[Numero Documento]],1,10),"-",RIGHT(OP[[#This Row],[Dependencia]],2),"-",MID(OP[[#This Row],[Fuente]],1,1))</f>
        <v>96964325-11-N</v>
      </c>
      <c r="E1466" t="str">
        <f>_xlfn.CONCAT(MID(OP[[#This Row],[Compromisos]],1,10),"-",RIGHT(OP[[#This Row],[Dependencia]],2),"-",MID(OP[[#This Row],[Fuente]],1,1))</f>
        <v>51525-11-N</v>
      </c>
      <c r="F1466" t="str">
        <f>_xlfn.CONCAT(MID(OP[[#This Row],[CDP]],1,10),"-",RIGHT(OP[[#This Row],[Dependencia]],2),"-",MID(OP[[#This Row],[Fuente]],1,1))</f>
        <v>2125-11-N</v>
      </c>
      <c r="G1466" t="s">
        <v>2627</v>
      </c>
      <c r="H1466">
        <v>45749</v>
      </c>
      <c r="I1466">
        <v>45751.142500000002</v>
      </c>
      <c r="J1466" t="s">
        <v>51</v>
      </c>
      <c r="K1466" s="1">
        <v>2913024</v>
      </c>
      <c r="L1466" s="1">
        <v>15368</v>
      </c>
      <c r="M1466" s="1">
        <v>2897656</v>
      </c>
      <c r="N1466" t="s">
        <v>52</v>
      </c>
      <c r="O1466" t="s">
        <v>53</v>
      </c>
      <c r="P1466" t="s">
        <v>169</v>
      </c>
      <c r="Q1466">
        <v>1057872129</v>
      </c>
      <c r="R1466" t="s">
        <v>2316</v>
      </c>
      <c r="S1466" t="s">
        <v>56</v>
      </c>
      <c r="T1466" t="s">
        <v>57</v>
      </c>
      <c r="U1466" s="3" t="s">
        <v>2317</v>
      </c>
      <c r="V1466" t="s">
        <v>59</v>
      </c>
      <c r="W1466">
        <v>890903938</v>
      </c>
      <c r="X1466" t="s">
        <v>86</v>
      </c>
      <c r="Y1466">
        <v>923211</v>
      </c>
      <c r="Z1466" t="s">
        <v>312</v>
      </c>
      <c r="AA1466" t="s">
        <v>62</v>
      </c>
      <c r="AB1466" t="s">
        <v>63</v>
      </c>
      <c r="AC1466" t="s">
        <v>172</v>
      </c>
      <c r="AD1466" t="s">
        <v>173</v>
      </c>
      <c r="AE1466" t="s">
        <v>66</v>
      </c>
      <c r="AF1466" s="1">
        <v>2913024</v>
      </c>
      <c r="AG1466" s="1">
        <v>0</v>
      </c>
      <c r="AH1466" s="1">
        <v>0</v>
      </c>
      <c r="AI1466" s="1">
        <v>0</v>
      </c>
      <c r="AJ1466" t="s">
        <v>67</v>
      </c>
      <c r="AM1466" t="s">
        <v>68</v>
      </c>
      <c r="AS1466">
        <v>2125</v>
      </c>
      <c r="AT1466">
        <v>2125</v>
      </c>
      <c r="AU1466">
        <v>51525</v>
      </c>
      <c r="AV1466">
        <v>0</v>
      </c>
      <c r="AX1466">
        <v>77925</v>
      </c>
      <c r="AY1466">
        <v>96964325</v>
      </c>
      <c r="AZ1466" t="s">
        <v>70</v>
      </c>
      <c r="BA1466">
        <v>45728</v>
      </c>
      <c r="BB1466" t="s">
        <v>174</v>
      </c>
      <c r="BC1466" t="s">
        <v>2318</v>
      </c>
      <c r="BD1466" t="s">
        <v>2319</v>
      </c>
    </row>
    <row r="1467" spans="1:56" x14ac:dyDescent="0.25">
      <c r="A1467" t="str">
        <f>OP[[#This Row],[CODIGO_OP]]&amp;OP[[#This Row],[Rubro]]</f>
        <v>96964525-11-NC-3603-1300-20-20305C-3603025-02</v>
      </c>
      <c r="B1467" t="str">
        <f>OP[[#This Row],[CODIGO_CRP]]&amp;OP[[#This Row],[Rubro]]</f>
        <v>51625-11-NC-3603-1300-20-20305C-3603025-02</v>
      </c>
      <c r="C1467" t="str">
        <f>OP[[#This Row],[CODIGO_CDP]]&amp;OP[[#This Row],[Rubro]]</f>
        <v>2125-11-NC-3603-1300-20-20305C-3603025-02</v>
      </c>
      <c r="D1467" t="str">
        <f>_xlfn.CONCAT(MID(OP[[#This Row],[Numero Documento]],1,10),"-",RIGHT(OP[[#This Row],[Dependencia]],2),"-",MID(OP[[#This Row],[Fuente]],1,1))</f>
        <v>96964525-11-N</v>
      </c>
      <c r="E1467" t="str">
        <f>_xlfn.CONCAT(MID(OP[[#This Row],[Compromisos]],1,10),"-",RIGHT(OP[[#This Row],[Dependencia]],2),"-",MID(OP[[#This Row],[Fuente]],1,1))</f>
        <v>51625-11-N</v>
      </c>
      <c r="F1467" t="str">
        <f>_xlfn.CONCAT(MID(OP[[#This Row],[CDP]],1,10),"-",RIGHT(OP[[#This Row],[Dependencia]],2),"-",MID(OP[[#This Row],[Fuente]],1,1))</f>
        <v>2125-11-N</v>
      </c>
      <c r="G1467" t="s">
        <v>2628</v>
      </c>
      <c r="H1467">
        <v>45749</v>
      </c>
      <c r="I1467">
        <v>45751.154074074075</v>
      </c>
      <c r="J1467" t="s">
        <v>51</v>
      </c>
      <c r="K1467" s="1">
        <v>2913023</v>
      </c>
      <c r="L1467" s="1">
        <v>15855</v>
      </c>
      <c r="M1467" s="1">
        <v>2897168</v>
      </c>
      <c r="N1467" t="s">
        <v>52</v>
      </c>
      <c r="O1467" t="s">
        <v>53</v>
      </c>
      <c r="P1467" t="s">
        <v>169</v>
      </c>
      <c r="Q1467">
        <v>1069722597</v>
      </c>
      <c r="R1467" t="s">
        <v>2320</v>
      </c>
      <c r="S1467" t="s">
        <v>56</v>
      </c>
      <c r="T1467" t="s">
        <v>57</v>
      </c>
      <c r="U1467" s="3" t="s">
        <v>2321</v>
      </c>
      <c r="V1467" t="s">
        <v>59</v>
      </c>
      <c r="W1467">
        <v>860034313</v>
      </c>
      <c r="X1467" t="s">
        <v>97</v>
      </c>
      <c r="Y1467">
        <v>923211</v>
      </c>
      <c r="Z1467" t="s">
        <v>312</v>
      </c>
      <c r="AA1467" t="s">
        <v>62</v>
      </c>
      <c r="AB1467" t="s">
        <v>63</v>
      </c>
      <c r="AC1467" t="s">
        <v>172</v>
      </c>
      <c r="AD1467" t="s">
        <v>173</v>
      </c>
      <c r="AE1467" t="s">
        <v>66</v>
      </c>
      <c r="AF1467" s="1">
        <v>2913023</v>
      </c>
      <c r="AG1467" s="1">
        <v>0</v>
      </c>
      <c r="AH1467" s="1">
        <v>0</v>
      </c>
      <c r="AI1467" s="1">
        <v>0</v>
      </c>
      <c r="AJ1467" t="s">
        <v>67</v>
      </c>
      <c r="AM1467" t="s">
        <v>68</v>
      </c>
      <c r="AS1467">
        <v>2125</v>
      </c>
      <c r="AT1467">
        <v>2125</v>
      </c>
      <c r="AU1467">
        <v>51625</v>
      </c>
      <c r="AV1467">
        <v>0</v>
      </c>
      <c r="AX1467">
        <v>78025</v>
      </c>
      <c r="AY1467">
        <v>96964525</v>
      </c>
      <c r="AZ1467" t="s">
        <v>70</v>
      </c>
      <c r="BA1467">
        <v>45728</v>
      </c>
      <c r="BB1467" t="s">
        <v>174</v>
      </c>
      <c r="BC1467" t="s">
        <v>2322</v>
      </c>
      <c r="BD1467" t="s">
        <v>2297</v>
      </c>
    </row>
    <row r="1468" spans="1:56" x14ac:dyDescent="0.25">
      <c r="A1468" t="str">
        <f>OP[[#This Row],[CODIGO_OP]]&amp;OP[[#This Row],[Rubro]]</f>
        <v>96964725-11-NC-3603-1300-20-20305C-3603025-02</v>
      </c>
      <c r="B1468" t="str">
        <f>OP[[#This Row],[CODIGO_CRP]]&amp;OP[[#This Row],[Rubro]]</f>
        <v>51725-11-NC-3603-1300-20-20305C-3603025-02</v>
      </c>
      <c r="C1468" t="str">
        <f>OP[[#This Row],[CODIGO_CDP]]&amp;OP[[#This Row],[Rubro]]</f>
        <v>2125-11-NC-3603-1300-20-20305C-3603025-02</v>
      </c>
      <c r="D1468" t="str">
        <f>_xlfn.CONCAT(MID(OP[[#This Row],[Numero Documento]],1,10),"-",RIGHT(OP[[#This Row],[Dependencia]],2),"-",MID(OP[[#This Row],[Fuente]],1,1))</f>
        <v>96964725-11-N</v>
      </c>
      <c r="E1468" t="str">
        <f>_xlfn.CONCAT(MID(OP[[#This Row],[Compromisos]],1,10),"-",RIGHT(OP[[#This Row],[Dependencia]],2),"-",MID(OP[[#This Row],[Fuente]],1,1))</f>
        <v>51725-11-N</v>
      </c>
      <c r="F1468" t="str">
        <f>_xlfn.CONCAT(MID(OP[[#This Row],[CDP]],1,10),"-",RIGHT(OP[[#This Row],[Dependencia]],2),"-",MID(OP[[#This Row],[Fuente]],1,1))</f>
        <v>2125-11-N</v>
      </c>
      <c r="G1468" t="s">
        <v>2629</v>
      </c>
      <c r="H1468">
        <v>45749</v>
      </c>
      <c r="I1468">
        <v>45751.157164351855</v>
      </c>
      <c r="J1468" t="s">
        <v>51</v>
      </c>
      <c r="K1468" s="1">
        <v>2913024</v>
      </c>
      <c r="L1468" s="1">
        <v>15936</v>
      </c>
      <c r="M1468" s="1">
        <v>2897088</v>
      </c>
      <c r="N1468" t="s">
        <v>52</v>
      </c>
      <c r="O1468" t="s">
        <v>53</v>
      </c>
      <c r="P1468" t="s">
        <v>169</v>
      </c>
      <c r="Q1468">
        <v>1001344581</v>
      </c>
      <c r="R1468" t="s">
        <v>2323</v>
      </c>
      <c r="S1468" t="s">
        <v>56</v>
      </c>
      <c r="T1468" t="s">
        <v>57</v>
      </c>
      <c r="U1468" s="3" t="s">
        <v>2324</v>
      </c>
      <c r="V1468" t="s">
        <v>59</v>
      </c>
      <c r="W1468">
        <v>901526741</v>
      </c>
      <c r="X1468" t="s">
        <v>2325</v>
      </c>
      <c r="Y1468">
        <v>923211</v>
      </c>
      <c r="Z1468" t="s">
        <v>312</v>
      </c>
      <c r="AA1468" t="s">
        <v>62</v>
      </c>
      <c r="AB1468" t="s">
        <v>63</v>
      </c>
      <c r="AC1468" t="s">
        <v>172</v>
      </c>
      <c r="AD1468" t="s">
        <v>173</v>
      </c>
      <c r="AE1468" t="s">
        <v>66</v>
      </c>
      <c r="AF1468" s="1">
        <v>2913024</v>
      </c>
      <c r="AG1468" s="1">
        <v>0</v>
      </c>
      <c r="AH1468" s="1">
        <v>0</v>
      </c>
      <c r="AI1468" s="1">
        <v>0</v>
      </c>
      <c r="AJ1468" t="s">
        <v>67</v>
      </c>
      <c r="AM1468" t="s">
        <v>68</v>
      </c>
      <c r="AS1468">
        <v>2125</v>
      </c>
      <c r="AT1468">
        <v>2125</v>
      </c>
      <c r="AU1468">
        <v>51725</v>
      </c>
      <c r="AV1468">
        <v>0</v>
      </c>
      <c r="AX1468">
        <v>78125</v>
      </c>
      <c r="AY1468">
        <v>96964725</v>
      </c>
      <c r="AZ1468" t="s">
        <v>70</v>
      </c>
      <c r="BA1468">
        <v>45728</v>
      </c>
      <c r="BB1468" t="s">
        <v>174</v>
      </c>
      <c r="BC1468" t="s">
        <v>2326</v>
      </c>
      <c r="BD1468" t="s">
        <v>648</v>
      </c>
    </row>
    <row r="1469" spans="1:56" x14ac:dyDescent="0.25">
      <c r="A1469" t="str">
        <f>OP[[#This Row],[CODIGO_OP]]&amp;OP[[#This Row],[Rubro]]</f>
        <v>96964825-11-NC-3603-1300-20-20305C-3603025-02</v>
      </c>
      <c r="B1469" t="str">
        <f>OP[[#This Row],[CODIGO_CRP]]&amp;OP[[#This Row],[Rubro]]</f>
        <v>51825-11-NC-3603-1300-20-20305C-3603025-02</v>
      </c>
      <c r="C1469" t="str">
        <f>OP[[#This Row],[CODIGO_CDP]]&amp;OP[[#This Row],[Rubro]]</f>
        <v>2125-11-NC-3603-1300-20-20305C-3603025-02</v>
      </c>
      <c r="D1469" t="str">
        <f>_xlfn.CONCAT(MID(OP[[#This Row],[Numero Documento]],1,10),"-",RIGHT(OP[[#This Row],[Dependencia]],2),"-",MID(OP[[#This Row],[Fuente]],1,1))</f>
        <v>96964825-11-N</v>
      </c>
      <c r="E1469" t="str">
        <f>_xlfn.CONCAT(MID(OP[[#This Row],[Compromisos]],1,10),"-",RIGHT(OP[[#This Row],[Dependencia]],2),"-",MID(OP[[#This Row],[Fuente]],1,1))</f>
        <v>51825-11-N</v>
      </c>
      <c r="F1469" t="str">
        <f>_xlfn.CONCAT(MID(OP[[#This Row],[CDP]],1,10),"-",RIGHT(OP[[#This Row],[Dependencia]],2),"-",MID(OP[[#This Row],[Fuente]],1,1))</f>
        <v>2125-11-N</v>
      </c>
      <c r="G1469" t="s">
        <v>2630</v>
      </c>
      <c r="H1469">
        <v>45749</v>
      </c>
      <c r="I1469">
        <v>45751.142465277779</v>
      </c>
      <c r="J1469" t="s">
        <v>51</v>
      </c>
      <c r="K1469" s="1">
        <v>2913024</v>
      </c>
      <c r="L1469" s="1">
        <v>15043</v>
      </c>
      <c r="M1469" s="1">
        <v>2897981</v>
      </c>
      <c r="N1469" t="s">
        <v>52</v>
      </c>
      <c r="O1469" t="s">
        <v>53</v>
      </c>
      <c r="P1469" t="s">
        <v>169</v>
      </c>
      <c r="Q1469">
        <v>79211118</v>
      </c>
      <c r="R1469" t="s">
        <v>2327</v>
      </c>
      <c r="S1469" t="s">
        <v>56</v>
      </c>
      <c r="T1469" t="s">
        <v>57</v>
      </c>
      <c r="U1469" s="3" t="s">
        <v>2328</v>
      </c>
      <c r="V1469" t="s">
        <v>59</v>
      </c>
      <c r="W1469">
        <v>890903938</v>
      </c>
      <c r="X1469" t="s">
        <v>86</v>
      </c>
      <c r="Y1469">
        <v>923211</v>
      </c>
      <c r="Z1469" t="s">
        <v>312</v>
      </c>
      <c r="AA1469" t="s">
        <v>62</v>
      </c>
      <c r="AB1469" t="s">
        <v>63</v>
      </c>
      <c r="AC1469" t="s">
        <v>172</v>
      </c>
      <c r="AD1469" t="s">
        <v>173</v>
      </c>
      <c r="AE1469" t="s">
        <v>66</v>
      </c>
      <c r="AF1469" s="1">
        <v>2913024</v>
      </c>
      <c r="AG1469" s="1">
        <v>0</v>
      </c>
      <c r="AH1469" s="1">
        <v>0</v>
      </c>
      <c r="AI1469" s="1">
        <v>0</v>
      </c>
      <c r="AJ1469" t="s">
        <v>67</v>
      </c>
      <c r="AM1469" t="s">
        <v>68</v>
      </c>
      <c r="AS1469">
        <v>2125</v>
      </c>
      <c r="AT1469">
        <v>2125</v>
      </c>
      <c r="AU1469">
        <v>51825</v>
      </c>
      <c r="AV1469">
        <v>0</v>
      </c>
      <c r="AX1469">
        <v>78225</v>
      </c>
      <c r="AY1469">
        <v>96964825</v>
      </c>
      <c r="AZ1469" t="s">
        <v>70</v>
      </c>
      <c r="BA1469">
        <v>45728</v>
      </c>
      <c r="BB1469" t="s">
        <v>174</v>
      </c>
      <c r="BC1469" t="s">
        <v>2329</v>
      </c>
      <c r="BD1469" t="s">
        <v>648</v>
      </c>
    </row>
    <row r="1470" spans="1:56" x14ac:dyDescent="0.25">
      <c r="A1470" t="str">
        <f>OP[[#This Row],[CODIGO_OP]]&amp;OP[[#This Row],[Rubro]]</f>
        <v>96965125-11-NC-3603-1300-20-20305C-3603025-02</v>
      </c>
      <c r="B1470" t="str">
        <f>OP[[#This Row],[CODIGO_CRP]]&amp;OP[[#This Row],[Rubro]]</f>
        <v>51925-11-NC-3603-1300-20-20305C-3603025-02</v>
      </c>
      <c r="C1470" t="str">
        <f>OP[[#This Row],[CODIGO_CDP]]&amp;OP[[#This Row],[Rubro]]</f>
        <v>2125-11-NC-3603-1300-20-20305C-3603025-02</v>
      </c>
      <c r="D1470" t="str">
        <f>_xlfn.CONCAT(MID(OP[[#This Row],[Numero Documento]],1,10),"-",RIGHT(OP[[#This Row],[Dependencia]],2),"-",MID(OP[[#This Row],[Fuente]],1,1))</f>
        <v>96965125-11-N</v>
      </c>
      <c r="E1470" t="str">
        <f>_xlfn.CONCAT(MID(OP[[#This Row],[Compromisos]],1,10),"-",RIGHT(OP[[#This Row],[Dependencia]],2),"-",MID(OP[[#This Row],[Fuente]],1,1))</f>
        <v>51925-11-N</v>
      </c>
      <c r="F1470" t="str">
        <f>_xlfn.CONCAT(MID(OP[[#This Row],[CDP]],1,10),"-",RIGHT(OP[[#This Row],[Dependencia]],2),"-",MID(OP[[#This Row],[Fuente]],1,1))</f>
        <v>2125-11-N</v>
      </c>
      <c r="G1470" t="s">
        <v>2631</v>
      </c>
      <c r="H1470">
        <v>45749</v>
      </c>
      <c r="I1470">
        <v>45751.154085648152</v>
      </c>
      <c r="J1470" t="s">
        <v>51</v>
      </c>
      <c r="K1470" s="1">
        <v>2913024</v>
      </c>
      <c r="L1470" s="1">
        <v>15043</v>
      </c>
      <c r="M1470" s="1">
        <v>2897981</v>
      </c>
      <c r="N1470" t="s">
        <v>52</v>
      </c>
      <c r="O1470" t="s">
        <v>53</v>
      </c>
      <c r="P1470" t="s">
        <v>169</v>
      </c>
      <c r="Q1470">
        <v>80134583</v>
      </c>
      <c r="R1470" t="s">
        <v>2330</v>
      </c>
      <c r="S1470" t="s">
        <v>56</v>
      </c>
      <c r="T1470" t="s">
        <v>57</v>
      </c>
      <c r="U1470" s="3" t="s">
        <v>2331</v>
      </c>
      <c r="V1470" t="s">
        <v>59</v>
      </c>
      <c r="W1470">
        <v>860034313</v>
      </c>
      <c r="X1470" t="s">
        <v>97</v>
      </c>
      <c r="Y1470">
        <v>923211</v>
      </c>
      <c r="Z1470" t="s">
        <v>312</v>
      </c>
      <c r="AA1470" t="s">
        <v>62</v>
      </c>
      <c r="AB1470" t="s">
        <v>63</v>
      </c>
      <c r="AC1470" t="s">
        <v>172</v>
      </c>
      <c r="AD1470" t="s">
        <v>173</v>
      </c>
      <c r="AE1470" t="s">
        <v>66</v>
      </c>
      <c r="AF1470" s="1">
        <v>2913024</v>
      </c>
      <c r="AG1470" s="1">
        <v>0</v>
      </c>
      <c r="AH1470" s="1">
        <v>0</v>
      </c>
      <c r="AI1470" s="1">
        <v>0</v>
      </c>
      <c r="AJ1470" t="s">
        <v>67</v>
      </c>
      <c r="AM1470" t="s">
        <v>68</v>
      </c>
      <c r="AS1470">
        <v>2125</v>
      </c>
      <c r="AT1470">
        <v>2125</v>
      </c>
      <c r="AU1470">
        <v>51925</v>
      </c>
      <c r="AV1470">
        <v>0</v>
      </c>
      <c r="AX1470">
        <v>78325</v>
      </c>
      <c r="AY1470">
        <v>96965125</v>
      </c>
      <c r="AZ1470" t="s">
        <v>70</v>
      </c>
      <c r="BA1470">
        <v>45728</v>
      </c>
      <c r="BB1470" t="s">
        <v>174</v>
      </c>
      <c r="BC1470" t="s">
        <v>2332</v>
      </c>
      <c r="BD1470" t="s">
        <v>657</v>
      </c>
    </row>
    <row r="1471" spans="1:56" x14ac:dyDescent="0.25">
      <c r="A1471" t="str">
        <f>OP[[#This Row],[CODIGO_OP]]&amp;OP[[#This Row],[Rubro]]</f>
        <v>96965425-11-NC-3603-1300-20-20305C-3603025-02</v>
      </c>
      <c r="B1471" t="str">
        <f>OP[[#This Row],[CODIGO_CRP]]&amp;OP[[#This Row],[Rubro]]</f>
        <v>52025-11-NC-3603-1300-20-20305C-3603025-02</v>
      </c>
      <c r="C1471" t="str">
        <f>OP[[#This Row],[CODIGO_CDP]]&amp;OP[[#This Row],[Rubro]]</f>
        <v>2125-11-NC-3603-1300-20-20305C-3603025-02</v>
      </c>
      <c r="D1471" t="str">
        <f>_xlfn.CONCAT(MID(OP[[#This Row],[Numero Documento]],1,10),"-",RIGHT(OP[[#This Row],[Dependencia]],2),"-",MID(OP[[#This Row],[Fuente]],1,1))</f>
        <v>96965425-11-N</v>
      </c>
      <c r="E1471" t="str">
        <f>_xlfn.CONCAT(MID(OP[[#This Row],[Compromisos]],1,10),"-",RIGHT(OP[[#This Row],[Dependencia]],2),"-",MID(OP[[#This Row],[Fuente]],1,1))</f>
        <v>52025-11-N</v>
      </c>
      <c r="F1471" t="str">
        <f>_xlfn.CONCAT(MID(OP[[#This Row],[CDP]],1,10),"-",RIGHT(OP[[#This Row],[Dependencia]],2),"-",MID(OP[[#This Row],[Fuente]],1,1))</f>
        <v>2125-11-N</v>
      </c>
      <c r="G1471" t="s">
        <v>2632</v>
      </c>
      <c r="H1471">
        <v>45749</v>
      </c>
      <c r="I1471">
        <v>45751.135081018518</v>
      </c>
      <c r="J1471" t="s">
        <v>51</v>
      </c>
      <c r="K1471" s="1">
        <v>2913023</v>
      </c>
      <c r="L1471" s="1">
        <v>16585</v>
      </c>
      <c r="M1471" s="1">
        <v>2896438</v>
      </c>
      <c r="N1471" t="s">
        <v>52</v>
      </c>
      <c r="O1471" t="s">
        <v>53</v>
      </c>
      <c r="P1471" t="s">
        <v>169</v>
      </c>
      <c r="Q1471">
        <v>1072190319</v>
      </c>
      <c r="R1471" t="s">
        <v>2333</v>
      </c>
      <c r="S1471" t="s">
        <v>56</v>
      </c>
      <c r="T1471" t="s">
        <v>57</v>
      </c>
      <c r="U1471" s="3" t="s">
        <v>2334</v>
      </c>
      <c r="V1471" t="s">
        <v>59</v>
      </c>
      <c r="W1471">
        <v>860002964</v>
      </c>
      <c r="X1471" t="s">
        <v>242</v>
      </c>
      <c r="Y1471">
        <v>923211</v>
      </c>
      <c r="Z1471" t="s">
        <v>312</v>
      </c>
      <c r="AA1471" t="s">
        <v>62</v>
      </c>
      <c r="AB1471" t="s">
        <v>63</v>
      </c>
      <c r="AC1471" t="s">
        <v>172</v>
      </c>
      <c r="AD1471" t="s">
        <v>173</v>
      </c>
      <c r="AE1471" t="s">
        <v>66</v>
      </c>
      <c r="AF1471" s="1">
        <v>2913023</v>
      </c>
      <c r="AG1471" s="1">
        <v>0</v>
      </c>
      <c r="AH1471" s="1">
        <v>0</v>
      </c>
      <c r="AI1471" s="1">
        <v>0</v>
      </c>
      <c r="AJ1471" t="s">
        <v>67</v>
      </c>
      <c r="AM1471" t="s">
        <v>68</v>
      </c>
      <c r="AS1471">
        <v>2125</v>
      </c>
      <c r="AT1471">
        <v>2125</v>
      </c>
      <c r="AU1471">
        <v>52025</v>
      </c>
      <c r="AV1471">
        <v>0</v>
      </c>
      <c r="AX1471">
        <v>78425</v>
      </c>
      <c r="AY1471">
        <v>96965425</v>
      </c>
      <c r="AZ1471" t="s">
        <v>70</v>
      </c>
      <c r="BA1471">
        <v>45728</v>
      </c>
      <c r="BB1471" t="s">
        <v>174</v>
      </c>
      <c r="BC1471" t="s">
        <v>2335</v>
      </c>
      <c r="BD1471" t="s">
        <v>2336</v>
      </c>
    </row>
    <row r="1472" spans="1:56" x14ac:dyDescent="0.25">
      <c r="A1472" t="str">
        <f>OP[[#This Row],[CODIGO_OP]]&amp;OP[[#This Row],[Rubro]]</f>
        <v>96965625-11-NC-3603-1300-20-20305C-3603025-02</v>
      </c>
      <c r="B1472" t="str">
        <f>OP[[#This Row],[CODIGO_CRP]]&amp;OP[[#This Row],[Rubro]]</f>
        <v>52125-11-NC-3603-1300-20-20305C-3603025-02</v>
      </c>
      <c r="C1472" t="str">
        <f>OP[[#This Row],[CODIGO_CDP]]&amp;OP[[#This Row],[Rubro]]</f>
        <v>2125-11-NC-3603-1300-20-20305C-3603025-02</v>
      </c>
      <c r="D1472" t="str">
        <f>_xlfn.CONCAT(MID(OP[[#This Row],[Numero Documento]],1,10),"-",RIGHT(OP[[#This Row],[Dependencia]],2),"-",MID(OP[[#This Row],[Fuente]],1,1))</f>
        <v>96965625-11-N</v>
      </c>
      <c r="E1472" t="str">
        <f>_xlfn.CONCAT(MID(OP[[#This Row],[Compromisos]],1,10),"-",RIGHT(OP[[#This Row],[Dependencia]],2),"-",MID(OP[[#This Row],[Fuente]],1,1))</f>
        <v>52125-11-N</v>
      </c>
      <c r="F1472" t="str">
        <f>_xlfn.CONCAT(MID(OP[[#This Row],[CDP]],1,10),"-",RIGHT(OP[[#This Row],[Dependencia]],2),"-",MID(OP[[#This Row],[Fuente]],1,1))</f>
        <v>2125-11-N</v>
      </c>
      <c r="G1472" t="s">
        <v>2633</v>
      </c>
      <c r="H1472">
        <v>45749</v>
      </c>
      <c r="I1472">
        <v>45751.142465277779</v>
      </c>
      <c r="J1472" t="s">
        <v>51</v>
      </c>
      <c r="K1472" s="1">
        <v>2913024</v>
      </c>
      <c r="L1472" s="1">
        <v>15043</v>
      </c>
      <c r="M1472" s="1">
        <v>2897981</v>
      </c>
      <c r="N1472" t="s">
        <v>52</v>
      </c>
      <c r="O1472" t="s">
        <v>53</v>
      </c>
      <c r="P1472" t="s">
        <v>169</v>
      </c>
      <c r="Q1472">
        <v>1069734271</v>
      </c>
      <c r="R1472" t="s">
        <v>2337</v>
      </c>
      <c r="S1472" t="s">
        <v>56</v>
      </c>
      <c r="T1472" t="s">
        <v>57</v>
      </c>
      <c r="U1472" s="3" t="s">
        <v>2338</v>
      </c>
      <c r="V1472" t="s">
        <v>59</v>
      </c>
      <c r="W1472">
        <v>890903938</v>
      </c>
      <c r="X1472" t="s">
        <v>86</v>
      </c>
      <c r="Y1472">
        <v>923211</v>
      </c>
      <c r="Z1472" t="s">
        <v>312</v>
      </c>
      <c r="AA1472" t="s">
        <v>62</v>
      </c>
      <c r="AB1472" t="s">
        <v>63</v>
      </c>
      <c r="AC1472" t="s">
        <v>172</v>
      </c>
      <c r="AD1472" t="s">
        <v>173</v>
      </c>
      <c r="AE1472" t="s">
        <v>66</v>
      </c>
      <c r="AF1472" s="1">
        <v>2913024</v>
      </c>
      <c r="AG1472" s="1">
        <v>0</v>
      </c>
      <c r="AH1472" s="1">
        <v>0</v>
      </c>
      <c r="AI1472" s="1">
        <v>0</v>
      </c>
      <c r="AJ1472" t="s">
        <v>67</v>
      </c>
      <c r="AM1472" t="s">
        <v>68</v>
      </c>
      <c r="AS1472">
        <v>2125</v>
      </c>
      <c r="AT1472">
        <v>2125</v>
      </c>
      <c r="AU1472">
        <v>52125</v>
      </c>
      <c r="AV1472">
        <v>0</v>
      </c>
      <c r="AX1472">
        <v>78525</v>
      </c>
      <c r="AY1472">
        <v>96965625</v>
      </c>
      <c r="AZ1472" t="s">
        <v>70</v>
      </c>
      <c r="BA1472">
        <v>45728</v>
      </c>
      <c r="BB1472" t="s">
        <v>174</v>
      </c>
      <c r="BC1472" t="s">
        <v>2339</v>
      </c>
      <c r="BD1472" t="s">
        <v>648</v>
      </c>
    </row>
    <row r="1473" spans="1:56" x14ac:dyDescent="0.25">
      <c r="A1473" t="str">
        <f>OP[[#This Row],[CODIGO_OP]]&amp;OP[[#This Row],[Rubro]]</f>
        <v>96965825-11-NC-3603-1300-20-20305C-3603025-02</v>
      </c>
      <c r="B1473" t="str">
        <f>OP[[#This Row],[CODIGO_CRP]]&amp;OP[[#This Row],[Rubro]]</f>
        <v>52225-11-NC-3603-1300-20-20305C-3603025-02</v>
      </c>
      <c r="C1473" t="str">
        <f>OP[[#This Row],[CODIGO_CDP]]&amp;OP[[#This Row],[Rubro]]</f>
        <v>2125-11-NC-3603-1300-20-20305C-3603025-02</v>
      </c>
      <c r="D1473" t="str">
        <f>_xlfn.CONCAT(MID(OP[[#This Row],[Numero Documento]],1,10),"-",RIGHT(OP[[#This Row],[Dependencia]],2),"-",MID(OP[[#This Row],[Fuente]],1,1))</f>
        <v>96965825-11-N</v>
      </c>
      <c r="E1473" t="str">
        <f>_xlfn.CONCAT(MID(OP[[#This Row],[Compromisos]],1,10),"-",RIGHT(OP[[#This Row],[Dependencia]],2),"-",MID(OP[[#This Row],[Fuente]],1,1))</f>
        <v>52225-11-N</v>
      </c>
      <c r="F1473" t="str">
        <f>_xlfn.CONCAT(MID(OP[[#This Row],[CDP]],1,10),"-",RIGHT(OP[[#This Row],[Dependencia]],2),"-",MID(OP[[#This Row],[Fuente]],1,1))</f>
        <v>2125-11-N</v>
      </c>
      <c r="G1473" t="s">
        <v>2634</v>
      </c>
      <c r="H1473">
        <v>45749</v>
      </c>
      <c r="I1473">
        <v>45751.151226851849</v>
      </c>
      <c r="J1473" t="s">
        <v>51</v>
      </c>
      <c r="K1473" s="1">
        <v>2913023</v>
      </c>
      <c r="L1473" s="1">
        <v>16017</v>
      </c>
      <c r="M1473" s="1">
        <v>2897006</v>
      </c>
      <c r="N1473" t="s">
        <v>52</v>
      </c>
      <c r="O1473" t="s">
        <v>53</v>
      </c>
      <c r="P1473" t="s">
        <v>169</v>
      </c>
      <c r="Q1473">
        <v>13994183</v>
      </c>
      <c r="R1473" t="s">
        <v>2340</v>
      </c>
      <c r="S1473" t="s">
        <v>56</v>
      </c>
      <c r="T1473" t="s">
        <v>57</v>
      </c>
      <c r="U1473" s="3" t="s">
        <v>2341</v>
      </c>
      <c r="V1473" t="s">
        <v>59</v>
      </c>
      <c r="W1473">
        <v>860007335</v>
      </c>
      <c r="X1473" t="s">
        <v>201</v>
      </c>
      <c r="Y1473">
        <v>923211</v>
      </c>
      <c r="Z1473" t="s">
        <v>312</v>
      </c>
      <c r="AA1473" t="s">
        <v>62</v>
      </c>
      <c r="AB1473" t="s">
        <v>63</v>
      </c>
      <c r="AC1473" t="s">
        <v>172</v>
      </c>
      <c r="AD1473" t="s">
        <v>173</v>
      </c>
      <c r="AE1473" t="s">
        <v>66</v>
      </c>
      <c r="AF1473" s="1">
        <v>2913023</v>
      </c>
      <c r="AG1473" s="1">
        <v>0</v>
      </c>
      <c r="AH1473" s="1">
        <v>0</v>
      </c>
      <c r="AI1473" s="1">
        <v>0</v>
      </c>
      <c r="AJ1473" t="s">
        <v>67</v>
      </c>
      <c r="AM1473" t="s">
        <v>68</v>
      </c>
      <c r="AS1473">
        <v>2125</v>
      </c>
      <c r="AT1473">
        <v>2125</v>
      </c>
      <c r="AU1473">
        <v>52225</v>
      </c>
      <c r="AV1473">
        <v>0</v>
      </c>
      <c r="AX1473">
        <v>78625</v>
      </c>
      <c r="AY1473">
        <v>96965825</v>
      </c>
      <c r="AZ1473" t="s">
        <v>70</v>
      </c>
      <c r="BA1473">
        <v>45728</v>
      </c>
      <c r="BB1473" t="s">
        <v>174</v>
      </c>
      <c r="BC1473" t="s">
        <v>2342</v>
      </c>
      <c r="BD1473" t="s">
        <v>648</v>
      </c>
    </row>
    <row r="1474" spans="1:56" x14ac:dyDescent="0.25">
      <c r="A1474" t="str">
        <f>OP[[#This Row],[CODIGO_OP]]&amp;OP[[#This Row],[Rubro]]</f>
        <v>97044225-11-NC-3603-1300-20-20305C-3603025-02</v>
      </c>
      <c r="B1474" t="str">
        <f>OP[[#This Row],[CODIGO_CRP]]&amp;OP[[#This Row],[Rubro]]</f>
        <v>52325-11-NC-3603-1300-20-20305C-3603025-02</v>
      </c>
      <c r="C1474" t="str">
        <f>OP[[#This Row],[CODIGO_CDP]]&amp;OP[[#This Row],[Rubro]]</f>
        <v>2125-11-NC-3603-1300-20-20305C-3603025-02</v>
      </c>
      <c r="D1474" t="str">
        <f>_xlfn.CONCAT(MID(OP[[#This Row],[Numero Documento]],1,10),"-",RIGHT(OP[[#This Row],[Dependencia]],2),"-",MID(OP[[#This Row],[Fuente]],1,1))</f>
        <v>97044225-11-N</v>
      </c>
      <c r="E1474" t="str">
        <f>_xlfn.CONCAT(MID(OP[[#This Row],[Compromisos]],1,10),"-",RIGHT(OP[[#This Row],[Dependencia]],2),"-",MID(OP[[#This Row],[Fuente]],1,1))</f>
        <v>52325-11-N</v>
      </c>
      <c r="F1474" t="str">
        <f>_xlfn.CONCAT(MID(OP[[#This Row],[CDP]],1,10),"-",RIGHT(OP[[#This Row],[Dependencia]],2),"-",MID(OP[[#This Row],[Fuente]],1,1))</f>
        <v>2125-11-N</v>
      </c>
      <c r="G1474" t="s">
        <v>2635</v>
      </c>
      <c r="H1474">
        <v>45749</v>
      </c>
      <c r="I1474">
        <v>45751.142500000002</v>
      </c>
      <c r="J1474" t="s">
        <v>51</v>
      </c>
      <c r="K1474" s="1">
        <v>2913024</v>
      </c>
      <c r="L1474" s="1">
        <v>15936</v>
      </c>
      <c r="M1474" s="1">
        <v>2897088</v>
      </c>
      <c r="N1474" t="s">
        <v>52</v>
      </c>
      <c r="O1474" t="s">
        <v>53</v>
      </c>
      <c r="P1474" t="s">
        <v>169</v>
      </c>
      <c r="Q1474">
        <v>1026592555</v>
      </c>
      <c r="R1474" t="s">
        <v>2343</v>
      </c>
      <c r="S1474" t="s">
        <v>56</v>
      </c>
      <c r="T1474" t="s">
        <v>57</v>
      </c>
      <c r="U1474" s="3" t="s">
        <v>2344</v>
      </c>
      <c r="V1474" t="s">
        <v>59</v>
      </c>
      <c r="W1474">
        <v>890903938</v>
      </c>
      <c r="X1474" t="s">
        <v>86</v>
      </c>
      <c r="Y1474">
        <v>923211</v>
      </c>
      <c r="Z1474" t="s">
        <v>312</v>
      </c>
      <c r="AA1474" t="s">
        <v>62</v>
      </c>
      <c r="AB1474" t="s">
        <v>63</v>
      </c>
      <c r="AC1474" t="s">
        <v>172</v>
      </c>
      <c r="AD1474" t="s">
        <v>173</v>
      </c>
      <c r="AE1474" t="s">
        <v>66</v>
      </c>
      <c r="AF1474" s="1">
        <v>2913024</v>
      </c>
      <c r="AG1474" s="1">
        <v>0</v>
      </c>
      <c r="AH1474" s="1">
        <v>0</v>
      </c>
      <c r="AI1474" s="1">
        <v>0</v>
      </c>
      <c r="AJ1474" t="s">
        <v>67</v>
      </c>
      <c r="AM1474" t="s">
        <v>68</v>
      </c>
      <c r="AS1474">
        <v>2125</v>
      </c>
      <c r="AT1474">
        <v>2125</v>
      </c>
      <c r="AU1474">
        <v>52325</v>
      </c>
      <c r="AV1474">
        <v>0</v>
      </c>
      <c r="AX1474">
        <v>78725</v>
      </c>
      <c r="AY1474">
        <v>97044225</v>
      </c>
      <c r="AZ1474" t="s">
        <v>70</v>
      </c>
      <c r="BA1474">
        <v>45728</v>
      </c>
      <c r="BB1474" t="s">
        <v>174</v>
      </c>
      <c r="BC1474" t="s">
        <v>2345</v>
      </c>
      <c r="BD1474" t="s">
        <v>648</v>
      </c>
    </row>
    <row r="1475" spans="1:56" x14ac:dyDescent="0.25">
      <c r="A1475" t="str">
        <f>OP[[#This Row],[CODIGO_OP]]&amp;OP[[#This Row],[Rubro]]</f>
        <v>97044325-11-NC-3603-1300-20-20305C-3603025-02</v>
      </c>
      <c r="B1475" t="str">
        <f>OP[[#This Row],[CODIGO_CRP]]&amp;OP[[#This Row],[Rubro]]</f>
        <v>52425-11-NC-3603-1300-20-20305C-3603025-02</v>
      </c>
      <c r="C1475" t="str">
        <f>OP[[#This Row],[CODIGO_CDP]]&amp;OP[[#This Row],[Rubro]]</f>
        <v>2125-11-NC-3603-1300-20-20305C-3603025-02</v>
      </c>
      <c r="D1475" t="str">
        <f>_xlfn.CONCAT(MID(OP[[#This Row],[Numero Documento]],1,10),"-",RIGHT(OP[[#This Row],[Dependencia]],2),"-",MID(OP[[#This Row],[Fuente]],1,1))</f>
        <v>97044325-11-N</v>
      </c>
      <c r="E1475" t="str">
        <f>_xlfn.CONCAT(MID(OP[[#This Row],[Compromisos]],1,10),"-",RIGHT(OP[[#This Row],[Dependencia]],2),"-",MID(OP[[#This Row],[Fuente]],1,1))</f>
        <v>52425-11-N</v>
      </c>
      <c r="F1475" t="str">
        <f>_xlfn.CONCAT(MID(OP[[#This Row],[CDP]],1,10),"-",RIGHT(OP[[#This Row],[Dependencia]],2),"-",MID(OP[[#This Row],[Fuente]],1,1))</f>
        <v>2125-11-N</v>
      </c>
      <c r="G1475" t="s">
        <v>2636</v>
      </c>
      <c r="H1475">
        <v>45749</v>
      </c>
      <c r="I1475">
        <v>45751.154085648152</v>
      </c>
      <c r="J1475" t="s">
        <v>51</v>
      </c>
      <c r="K1475" s="1">
        <v>2913024</v>
      </c>
      <c r="L1475" s="1">
        <v>15936</v>
      </c>
      <c r="M1475" s="1">
        <v>2897088</v>
      </c>
      <c r="N1475" t="s">
        <v>52</v>
      </c>
      <c r="O1475" t="s">
        <v>53</v>
      </c>
      <c r="P1475" t="s">
        <v>169</v>
      </c>
      <c r="Q1475">
        <v>1105690117</v>
      </c>
      <c r="R1475" t="s">
        <v>2346</v>
      </c>
      <c r="S1475" t="s">
        <v>56</v>
      </c>
      <c r="T1475" t="s">
        <v>57</v>
      </c>
      <c r="U1475" s="3" t="s">
        <v>2347</v>
      </c>
      <c r="V1475" t="s">
        <v>59</v>
      </c>
      <c r="W1475">
        <v>860034313</v>
      </c>
      <c r="X1475" t="s">
        <v>97</v>
      </c>
      <c r="Y1475">
        <v>923211</v>
      </c>
      <c r="Z1475" t="s">
        <v>312</v>
      </c>
      <c r="AA1475" t="s">
        <v>62</v>
      </c>
      <c r="AB1475" t="s">
        <v>63</v>
      </c>
      <c r="AC1475" t="s">
        <v>172</v>
      </c>
      <c r="AD1475" t="s">
        <v>173</v>
      </c>
      <c r="AE1475" t="s">
        <v>66</v>
      </c>
      <c r="AF1475" s="1">
        <v>2913024</v>
      </c>
      <c r="AG1475" s="1">
        <v>0</v>
      </c>
      <c r="AH1475" s="1">
        <v>0</v>
      </c>
      <c r="AI1475" s="1">
        <v>0</v>
      </c>
      <c r="AJ1475" t="s">
        <v>67</v>
      </c>
      <c r="AM1475" t="s">
        <v>68</v>
      </c>
      <c r="AS1475">
        <v>2125</v>
      </c>
      <c r="AT1475">
        <v>2125</v>
      </c>
      <c r="AU1475">
        <v>52425</v>
      </c>
      <c r="AV1475">
        <v>0</v>
      </c>
      <c r="AX1475">
        <v>78825</v>
      </c>
      <c r="AY1475">
        <v>97044325</v>
      </c>
      <c r="AZ1475" t="s">
        <v>70</v>
      </c>
      <c r="BA1475">
        <v>45728</v>
      </c>
      <c r="BB1475" t="s">
        <v>174</v>
      </c>
      <c r="BC1475" t="s">
        <v>2348</v>
      </c>
      <c r="BD1475" t="s">
        <v>648</v>
      </c>
    </row>
    <row r="1476" spans="1:56" x14ac:dyDescent="0.25">
      <c r="A1476" t="str">
        <f>OP[[#This Row],[CODIGO_OP]]&amp;OP[[#This Row],[Rubro]]</f>
        <v>97044425-11-NC-3603-1300-20-20305C-3603025-02</v>
      </c>
      <c r="B1476" t="str">
        <f>OP[[#This Row],[CODIGO_CRP]]&amp;OP[[#This Row],[Rubro]]</f>
        <v>52925-11-NC-3603-1300-20-20305C-3603025-02</v>
      </c>
      <c r="C1476" t="str">
        <f>OP[[#This Row],[CODIGO_CDP]]&amp;OP[[#This Row],[Rubro]]</f>
        <v>2125-11-NC-3603-1300-20-20305C-3603025-02</v>
      </c>
      <c r="D1476" t="str">
        <f>_xlfn.CONCAT(MID(OP[[#This Row],[Numero Documento]],1,10),"-",RIGHT(OP[[#This Row],[Dependencia]],2),"-",MID(OP[[#This Row],[Fuente]],1,1))</f>
        <v>97044425-11-N</v>
      </c>
      <c r="E1476" t="str">
        <f>_xlfn.CONCAT(MID(OP[[#This Row],[Compromisos]],1,10),"-",RIGHT(OP[[#This Row],[Dependencia]],2),"-",MID(OP[[#This Row],[Fuente]],1,1))</f>
        <v>52925-11-N</v>
      </c>
      <c r="F1476" t="str">
        <f>_xlfn.CONCAT(MID(OP[[#This Row],[CDP]],1,10),"-",RIGHT(OP[[#This Row],[Dependencia]],2),"-",MID(OP[[#This Row],[Fuente]],1,1))</f>
        <v>2125-11-N</v>
      </c>
      <c r="G1476" t="s">
        <v>2641</v>
      </c>
      <c r="H1476">
        <v>45749</v>
      </c>
      <c r="I1476">
        <v>45751.134837962964</v>
      </c>
      <c r="J1476" t="s">
        <v>51</v>
      </c>
      <c r="K1476" s="1">
        <v>2759707</v>
      </c>
      <c r="L1476" s="1">
        <v>15097</v>
      </c>
      <c r="M1476" s="1">
        <v>2744610</v>
      </c>
      <c r="N1476" t="s">
        <v>52</v>
      </c>
      <c r="O1476" t="s">
        <v>53</v>
      </c>
      <c r="P1476" t="s">
        <v>169</v>
      </c>
      <c r="Q1476">
        <v>71317886</v>
      </c>
      <c r="R1476" t="s">
        <v>2362</v>
      </c>
      <c r="S1476" t="s">
        <v>56</v>
      </c>
      <c r="T1476" t="s">
        <v>57</v>
      </c>
      <c r="U1476" s="3" t="s">
        <v>3541</v>
      </c>
      <c r="V1476" t="s">
        <v>59</v>
      </c>
      <c r="W1476">
        <v>860002964</v>
      </c>
      <c r="X1476" t="s">
        <v>242</v>
      </c>
      <c r="Y1476">
        <v>923211</v>
      </c>
      <c r="Z1476" t="s">
        <v>312</v>
      </c>
      <c r="AA1476" t="s">
        <v>62</v>
      </c>
      <c r="AB1476" t="s">
        <v>63</v>
      </c>
      <c r="AC1476" t="s">
        <v>172</v>
      </c>
      <c r="AD1476" t="s">
        <v>173</v>
      </c>
      <c r="AE1476" t="s">
        <v>66</v>
      </c>
      <c r="AF1476" s="1">
        <v>2759707</v>
      </c>
      <c r="AG1476" s="1">
        <v>0</v>
      </c>
      <c r="AH1476" s="1">
        <v>0</v>
      </c>
      <c r="AI1476" s="1">
        <v>0</v>
      </c>
      <c r="AJ1476" t="s">
        <v>67</v>
      </c>
      <c r="AM1476" t="s">
        <v>68</v>
      </c>
      <c r="AS1476">
        <v>2125</v>
      </c>
      <c r="AT1476">
        <v>2125</v>
      </c>
      <c r="AU1476">
        <v>52925</v>
      </c>
      <c r="AV1476">
        <v>0</v>
      </c>
      <c r="AX1476">
        <v>78925</v>
      </c>
      <c r="AY1476">
        <v>97044425</v>
      </c>
      <c r="AZ1476" t="s">
        <v>70</v>
      </c>
      <c r="BA1476">
        <v>45729</v>
      </c>
      <c r="BB1476" t="s">
        <v>174</v>
      </c>
      <c r="BC1476" t="s">
        <v>2363</v>
      </c>
      <c r="BD1476" t="s">
        <v>648</v>
      </c>
    </row>
    <row r="1477" spans="1:56" x14ac:dyDescent="0.25">
      <c r="A1477" t="str">
        <f>OP[[#This Row],[CODIGO_OP]]&amp;OP[[#This Row],[Rubro]]</f>
        <v>97044525-11-NC-3603-1300-20-20305C-3603025-02</v>
      </c>
      <c r="B1477" t="str">
        <f>OP[[#This Row],[CODIGO_CRP]]&amp;OP[[#This Row],[Rubro]]</f>
        <v>53025-11-NC-3603-1300-20-20305C-3603025-02</v>
      </c>
      <c r="C1477" t="str">
        <f>OP[[#This Row],[CODIGO_CDP]]&amp;OP[[#This Row],[Rubro]]</f>
        <v>2125-11-NC-3603-1300-20-20305C-3603025-02</v>
      </c>
      <c r="D1477" t="str">
        <f>_xlfn.CONCAT(MID(OP[[#This Row],[Numero Documento]],1,10),"-",RIGHT(OP[[#This Row],[Dependencia]],2),"-",MID(OP[[#This Row],[Fuente]],1,1))</f>
        <v>97044525-11-N</v>
      </c>
      <c r="E1477" t="str">
        <f>_xlfn.CONCAT(MID(OP[[#This Row],[Compromisos]],1,10),"-",RIGHT(OP[[#This Row],[Dependencia]],2),"-",MID(OP[[#This Row],[Fuente]],1,1))</f>
        <v>53025-11-N</v>
      </c>
      <c r="F1477" t="str">
        <f>_xlfn.CONCAT(MID(OP[[#This Row],[CDP]],1,10),"-",RIGHT(OP[[#This Row],[Dependencia]],2),"-",MID(OP[[#This Row],[Fuente]],1,1))</f>
        <v>2125-11-N</v>
      </c>
      <c r="G1477" t="s">
        <v>2642</v>
      </c>
      <c r="H1477">
        <v>45749</v>
      </c>
      <c r="I1477">
        <v>45751.14261574074</v>
      </c>
      <c r="J1477" t="s">
        <v>51</v>
      </c>
      <c r="K1477" s="1">
        <v>2759707</v>
      </c>
      <c r="L1477" s="1">
        <v>15097</v>
      </c>
      <c r="M1477" s="1">
        <v>2744610</v>
      </c>
      <c r="N1477" t="s">
        <v>52</v>
      </c>
      <c r="O1477" t="s">
        <v>53</v>
      </c>
      <c r="P1477" t="s">
        <v>169</v>
      </c>
      <c r="Q1477">
        <v>11324277</v>
      </c>
      <c r="R1477" t="s">
        <v>2364</v>
      </c>
      <c r="S1477" t="s">
        <v>56</v>
      </c>
      <c r="T1477" t="s">
        <v>57</v>
      </c>
      <c r="U1477" s="3" t="s">
        <v>2365</v>
      </c>
      <c r="V1477" t="s">
        <v>59</v>
      </c>
      <c r="W1477">
        <v>890903938</v>
      </c>
      <c r="X1477" t="s">
        <v>86</v>
      </c>
      <c r="Y1477">
        <v>923211</v>
      </c>
      <c r="Z1477" t="s">
        <v>312</v>
      </c>
      <c r="AA1477" t="s">
        <v>62</v>
      </c>
      <c r="AB1477" t="s">
        <v>63</v>
      </c>
      <c r="AC1477" t="s">
        <v>172</v>
      </c>
      <c r="AD1477" t="s">
        <v>173</v>
      </c>
      <c r="AE1477" t="s">
        <v>66</v>
      </c>
      <c r="AF1477" s="1">
        <v>2759707</v>
      </c>
      <c r="AG1477" s="1">
        <v>0</v>
      </c>
      <c r="AH1477" s="1">
        <v>0</v>
      </c>
      <c r="AI1477" s="1">
        <v>0</v>
      </c>
      <c r="AJ1477" t="s">
        <v>67</v>
      </c>
      <c r="AM1477" t="s">
        <v>68</v>
      </c>
      <c r="AS1477">
        <v>2125</v>
      </c>
      <c r="AT1477">
        <v>2125</v>
      </c>
      <c r="AU1477">
        <v>53025</v>
      </c>
      <c r="AV1477">
        <v>0</v>
      </c>
      <c r="AX1477">
        <v>79025</v>
      </c>
      <c r="AY1477">
        <v>97044525</v>
      </c>
      <c r="AZ1477" t="s">
        <v>70</v>
      </c>
      <c r="BA1477">
        <v>45729</v>
      </c>
      <c r="BB1477" t="s">
        <v>174</v>
      </c>
      <c r="BC1477" t="s">
        <v>2366</v>
      </c>
      <c r="BD1477" t="s">
        <v>648</v>
      </c>
    </row>
    <row r="1478" spans="1:56" x14ac:dyDescent="0.25">
      <c r="A1478" t="str">
        <f>OP[[#This Row],[CODIGO_OP]]&amp;OP[[#This Row],[Rubro]]</f>
        <v>97044625-28-NC-3603-1300-20-20305C-3603033-02</v>
      </c>
      <c r="B1478" t="str">
        <f>OP[[#This Row],[CODIGO_CRP]]&amp;OP[[#This Row],[Rubro]]</f>
        <v>4025-28-NC-3603-1300-20-20305C-3603033-02</v>
      </c>
      <c r="C1478" t="str">
        <f>OP[[#This Row],[CODIGO_CDP]]&amp;OP[[#This Row],[Rubro]]</f>
        <v>3525-28-NC-3603-1300-20-20305C-3603033-02</v>
      </c>
      <c r="D1478" t="str">
        <f>_xlfn.CONCAT(MID(OP[[#This Row],[Numero Documento]],1,10),"-",RIGHT(OP[[#This Row],[Dependencia]],2),"-",MID(OP[[#This Row],[Fuente]],1,1))</f>
        <v>97044625-28-N</v>
      </c>
      <c r="E1478" t="str">
        <f>_xlfn.CONCAT(MID(OP[[#This Row],[Compromisos]],1,10),"-",RIGHT(OP[[#This Row],[Dependencia]],2),"-",MID(OP[[#This Row],[Fuente]],1,1))</f>
        <v>4025-28-N</v>
      </c>
      <c r="F1478" t="str">
        <f>_xlfn.CONCAT(MID(OP[[#This Row],[CDP]],1,10),"-",RIGHT(OP[[#This Row],[Dependencia]],2),"-",MID(OP[[#This Row],[Fuente]],1,1))</f>
        <v>3525-28-N</v>
      </c>
      <c r="G1478" t="s">
        <v>3542</v>
      </c>
      <c r="H1478">
        <v>45749</v>
      </c>
      <c r="I1478">
        <v>45751.143182870372</v>
      </c>
      <c r="J1478" t="s">
        <v>51</v>
      </c>
      <c r="K1478" s="1">
        <v>2680000</v>
      </c>
      <c r="L1478" s="1">
        <v>13645</v>
      </c>
      <c r="M1478" s="1">
        <v>2666355</v>
      </c>
      <c r="N1478" t="s">
        <v>52</v>
      </c>
      <c r="O1478" t="s">
        <v>53</v>
      </c>
      <c r="P1478" t="s">
        <v>169</v>
      </c>
      <c r="Q1478">
        <v>1023364186</v>
      </c>
      <c r="R1478" t="s">
        <v>695</v>
      </c>
      <c r="S1478" t="s">
        <v>56</v>
      </c>
      <c r="T1478" t="s">
        <v>57</v>
      </c>
      <c r="U1478" s="3" t="s">
        <v>696</v>
      </c>
      <c r="V1478" t="s">
        <v>59</v>
      </c>
      <c r="W1478">
        <v>890903938</v>
      </c>
      <c r="X1478" t="s">
        <v>86</v>
      </c>
      <c r="Y1478">
        <v>923228</v>
      </c>
      <c r="Z1478" t="s">
        <v>304</v>
      </c>
      <c r="AA1478" t="s">
        <v>305</v>
      </c>
      <c r="AB1478" t="s">
        <v>306</v>
      </c>
      <c r="AC1478" t="s">
        <v>172</v>
      </c>
      <c r="AD1478" t="s">
        <v>173</v>
      </c>
      <c r="AE1478" t="s">
        <v>66</v>
      </c>
      <c r="AF1478" s="1">
        <v>2680000</v>
      </c>
      <c r="AG1478" s="1">
        <v>0</v>
      </c>
      <c r="AH1478" s="1">
        <v>0</v>
      </c>
      <c r="AI1478" s="1">
        <v>0</v>
      </c>
      <c r="AJ1478" t="s">
        <v>67</v>
      </c>
      <c r="AM1478" t="s">
        <v>68</v>
      </c>
      <c r="AS1478">
        <v>3525</v>
      </c>
      <c r="AT1478">
        <v>3525</v>
      </c>
      <c r="AU1478">
        <v>4025</v>
      </c>
      <c r="AV1478">
        <v>0</v>
      </c>
      <c r="AX1478">
        <v>79125</v>
      </c>
      <c r="AY1478">
        <v>97044625</v>
      </c>
      <c r="AZ1478" t="s">
        <v>70</v>
      </c>
      <c r="BA1478">
        <v>45689</v>
      </c>
      <c r="BB1478" t="s">
        <v>180</v>
      </c>
      <c r="BC1478" t="s">
        <v>697</v>
      </c>
      <c r="BD1478" t="s">
        <v>698</v>
      </c>
    </row>
    <row r="1479" spans="1:56" x14ac:dyDescent="0.25">
      <c r="A1479" t="str">
        <f>OP[[#This Row],[CODIGO_OP]]&amp;OP[[#This Row],[Rubro]]</f>
        <v>97044725-28-NC-3603-1300-20-20305C-3603033-02</v>
      </c>
      <c r="B1479" t="str">
        <f>OP[[#This Row],[CODIGO_CRP]]&amp;OP[[#This Row],[Rubro]]</f>
        <v>31225-28-NC-3603-1300-20-20305C-3603033-02</v>
      </c>
      <c r="C1479" t="str">
        <f>OP[[#This Row],[CODIGO_CDP]]&amp;OP[[#This Row],[Rubro]]</f>
        <v>3325-28-NC-3603-1300-20-20305C-3603033-02</v>
      </c>
      <c r="D1479" t="str">
        <f>_xlfn.CONCAT(MID(OP[[#This Row],[Numero Documento]],1,10),"-",RIGHT(OP[[#This Row],[Dependencia]],2),"-",MID(OP[[#This Row],[Fuente]],1,1))</f>
        <v>97044725-28-N</v>
      </c>
      <c r="E1479" t="str">
        <f>_xlfn.CONCAT(MID(OP[[#This Row],[Compromisos]],1,10),"-",RIGHT(OP[[#This Row],[Dependencia]],2),"-",MID(OP[[#This Row],[Fuente]],1,1))</f>
        <v>31225-28-N</v>
      </c>
      <c r="F1479" t="str">
        <f>_xlfn.CONCAT(MID(OP[[#This Row],[CDP]],1,10),"-",RIGHT(OP[[#This Row],[Dependencia]],2),"-",MID(OP[[#This Row],[Fuente]],1,1))</f>
        <v>3325-28-N</v>
      </c>
      <c r="G1479" t="s">
        <v>3543</v>
      </c>
      <c r="H1479">
        <v>45749</v>
      </c>
      <c r="I1479">
        <v>45751.131249999999</v>
      </c>
      <c r="J1479" t="s">
        <v>51</v>
      </c>
      <c r="K1479" s="1">
        <v>4840000</v>
      </c>
      <c r="L1479" s="1">
        <v>26666</v>
      </c>
      <c r="M1479" s="1">
        <v>4813334</v>
      </c>
      <c r="N1479" t="s">
        <v>52</v>
      </c>
      <c r="O1479" t="s">
        <v>53</v>
      </c>
      <c r="P1479" t="s">
        <v>169</v>
      </c>
      <c r="Q1479">
        <v>1022371659</v>
      </c>
      <c r="R1479" t="s">
        <v>1458</v>
      </c>
      <c r="S1479" t="s">
        <v>56</v>
      </c>
      <c r="T1479" t="s">
        <v>57</v>
      </c>
      <c r="U1479" s="3" t="s">
        <v>1459</v>
      </c>
      <c r="V1479" t="s">
        <v>59</v>
      </c>
      <c r="W1479">
        <v>860034313</v>
      </c>
      <c r="X1479" t="s">
        <v>97</v>
      </c>
      <c r="Y1479">
        <v>923228</v>
      </c>
      <c r="Z1479" t="s">
        <v>304</v>
      </c>
      <c r="AA1479" t="s">
        <v>305</v>
      </c>
      <c r="AB1479" t="s">
        <v>306</v>
      </c>
      <c r="AC1479" t="s">
        <v>172</v>
      </c>
      <c r="AD1479" t="s">
        <v>173</v>
      </c>
      <c r="AE1479" t="s">
        <v>66</v>
      </c>
      <c r="AF1479" s="1">
        <v>4840000</v>
      </c>
      <c r="AG1479" s="1">
        <v>0</v>
      </c>
      <c r="AH1479" s="1">
        <v>0</v>
      </c>
      <c r="AI1479" s="1">
        <v>0</v>
      </c>
      <c r="AJ1479" t="s">
        <v>67</v>
      </c>
      <c r="AM1479" t="s">
        <v>68</v>
      </c>
      <c r="AS1479">
        <v>3325</v>
      </c>
      <c r="AT1479">
        <v>3325</v>
      </c>
      <c r="AU1479">
        <v>31225</v>
      </c>
      <c r="AV1479">
        <v>0</v>
      </c>
      <c r="AX1479">
        <v>79225</v>
      </c>
      <c r="AY1479">
        <v>97044725</v>
      </c>
      <c r="AZ1479" t="s">
        <v>70</v>
      </c>
      <c r="BA1479">
        <v>45705</v>
      </c>
      <c r="BB1479" t="s">
        <v>174</v>
      </c>
      <c r="BC1479" t="s">
        <v>1460</v>
      </c>
      <c r="BD1479" t="s">
        <v>1461</v>
      </c>
    </row>
    <row r="1480" spans="1:56" x14ac:dyDescent="0.25">
      <c r="A1480" t="str">
        <f>OP[[#This Row],[CODIGO_OP]]&amp;OP[[#This Row],[Rubro]]</f>
        <v>97044925-28-NC-3603-1300-20-20305C-3603033-02</v>
      </c>
      <c r="B1480" t="str">
        <f>OP[[#This Row],[CODIGO_CRP]]&amp;OP[[#This Row],[Rubro]]</f>
        <v>31325-28-NC-3603-1300-20-20305C-3603033-02</v>
      </c>
      <c r="C1480" t="str">
        <f>OP[[#This Row],[CODIGO_CDP]]&amp;OP[[#This Row],[Rubro]]</f>
        <v>3325-28-NC-3603-1300-20-20305C-3603033-02</v>
      </c>
      <c r="D1480" t="str">
        <f>_xlfn.CONCAT(MID(OP[[#This Row],[Numero Documento]],1,10),"-",RIGHT(OP[[#This Row],[Dependencia]],2),"-",MID(OP[[#This Row],[Fuente]],1,1))</f>
        <v>97044925-28-N</v>
      </c>
      <c r="E1480" t="str">
        <f>_xlfn.CONCAT(MID(OP[[#This Row],[Compromisos]],1,10),"-",RIGHT(OP[[#This Row],[Dependencia]],2),"-",MID(OP[[#This Row],[Fuente]],1,1))</f>
        <v>31325-28-N</v>
      </c>
      <c r="F1480" t="str">
        <f>_xlfn.CONCAT(MID(OP[[#This Row],[CDP]],1,10),"-",RIGHT(OP[[#This Row],[Dependencia]],2),"-",MID(OP[[#This Row],[Fuente]],1,1))</f>
        <v>3325-28-N</v>
      </c>
      <c r="G1480" t="s">
        <v>3544</v>
      </c>
      <c r="H1480">
        <v>45749</v>
      </c>
      <c r="I1480">
        <v>45751.131261574075</v>
      </c>
      <c r="J1480" t="s">
        <v>51</v>
      </c>
      <c r="K1480" s="1">
        <v>4840000</v>
      </c>
      <c r="L1480" s="1">
        <v>26666</v>
      </c>
      <c r="M1480" s="1">
        <v>4813334</v>
      </c>
      <c r="N1480" t="s">
        <v>52</v>
      </c>
      <c r="O1480" t="s">
        <v>53</v>
      </c>
      <c r="P1480" t="s">
        <v>169</v>
      </c>
      <c r="Q1480">
        <v>79822903</v>
      </c>
      <c r="R1480" t="s">
        <v>1463</v>
      </c>
      <c r="S1480" t="s">
        <v>56</v>
      </c>
      <c r="T1480" t="s">
        <v>57</v>
      </c>
      <c r="U1480" s="3" t="s">
        <v>1464</v>
      </c>
      <c r="V1480" t="s">
        <v>59</v>
      </c>
      <c r="W1480">
        <v>860034313</v>
      </c>
      <c r="X1480" t="s">
        <v>97</v>
      </c>
      <c r="Y1480">
        <v>923228</v>
      </c>
      <c r="Z1480" t="s">
        <v>304</v>
      </c>
      <c r="AA1480" t="s">
        <v>305</v>
      </c>
      <c r="AB1480" t="s">
        <v>306</v>
      </c>
      <c r="AC1480" t="s">
        <v>172</v>
      </c>
      <c r="AD1480" t="s">
        <v>173</v>
      </c>
      <c r="AE1480" t="s">
        <v>66</v>
      </c>
      <c r="AF1480" s="1">
        <v>4840000</v>
      </c>
      <c r="AG1480" s="1">
        <v>0</v>
      </c>
      <c r="AH1480" s="1">
        <v>0</v>
      </c>
      <c r="AI1480" s="1">
        <v>0</v>
      </c>
      <c r="AJ1480" t="s">
        <v>67</v>
      </c>
      <c r="AM1480" t="s">
        <v>68</v>
      </c>
      <c r="AS1480">
        <v>3325</v>
      </c>
      <c r="AT1480">
        <v>3325</v>
      </c>
      <c r="AU1480">
        <v>31325</v>
      </c>
      <c r="AV1480">
        <v>0</v>
      </c>
      <c r="AX1480">
        <v>79325</v>
      </c>
      <c r="AY1480">
        <v>97044925</v>
      </c>
      <c r="AZ1480" t="s">
        <v>70</v>
      </c>
      <c r="BA1480">
        <v>45705</v>
      </c>
      <c r="BB1480" t="s">
        <v>174</v>
      </c>
      <c r="BC1480" t="s">
        <v>1465</v>
      </c>
      <c r="BD1480" t="s">
        <v>1461</v>
      </c>
    </row>
    <row r="1481" spans="1:56" x14ac:dyDescent="0.25">
      <c r="A1481" t="str">
        <f>OP[[#This Row],[CODIGO_OP]]&amp;OP[[#This Row],[Rubro]]</f>
        <v>97045225-28-NC-3603-1300-20-20305C-3603033-02</v>
      </c>
      <c r="B1481" t="str">
        <f>OP[[#This Row],[CODIGO_CRP]]&amp;OP[[#This Row],[Rubro]]</f>
        <v>31425-28-NC-3603-1300-20-20305C-3603033-02</v>
      </c>
      <c r="C1481" t="str">
        <f>OP[[#This Row],[CODIGO_CDP]]&amp;OP[[#This Row],[Rubro]]</f>
        <v>3325-28-NC-3603-1300-20-20305C-3603033-02</v>
      </c>
      <c r="D1481" t="str">
        <f>_xlfn.CONCAT(MID(OP[[#This Row],[Numero Documento]],1,10),"-",RIGHT(OP[[#This Row],[Dependencia]],2),"-",MID(OP[[#This Row],[Fuente]],1,1))</f>
        <v>97045225-28-N</v>
      </c>
      <c r="E1481" t="str">
        <f>_xlfn.CONCAT(MID(OP[[#This Row],[Compromisos]],1,10),"-",RIGHT(OP[[#This Row],[Dependencia]],2),"-",MID(OP[[#This Row],[Fuente]],1,1))</f>
        <v>31425-28-N</v>
      </c>
      <c r="F1481" t="str">
        <f>_xlfn.CONCAT(MID(OP[[#This Row],[CDP]],1,10),"-",RIGHT(OP[[#This Row],[Dependencia]],2),"-",MID(OP[[#This Row],[Fuente]],1,1))</f>
        <v>3325-28-N</v>
      </c>
      <c r="G1481" t="s">
        <v>3545</v>
      </c>
      <c r="H1481">
        <v>45749</v>
      </c>
      <c r="I1481">
        <v>45751.120775462965</v>
      </c>
      <c r="J1481" t="s">
        <v>51</v>
      </c>
      <c r="K1481" s="1">
        <v>4840000</v>
      </c>
      <c r="L1481" s="1">
        <v>27099</v>
      </c>
      <c r="M1481" s="1">
        <v>4812901</v>
      </c>
      <c r="N1481" t="s">
        <v>52</v>
      </c>
      <c r="O1481" t="s">
        <v>53</v>
      </c>
      <c r="P1481" t="s">
        <v>169</v>
      </c>
      <c r="Q1481">
        <v>3171437</v>
      </c>
      <c r="R1481" t="s">
        <v>1467</v>
      </c>
      <c r="S1481" t="s">
        <v>56</v>
      </c>
      <c r="T1481" t="s">
        <v>57</v>
      </c>
      <c r="U1481" s="3" t="s">
        <v>1468</v>
      </c>
      <c r="V1481" t="s">
        <v>59</v>
      </c>
      <c r="W1481">
        <v>860003020</v>
      </c>
      <c r="X1481" t="s">
        <v>212</v>
      </c>
      <c r="Y1481">
        <v>923228</v>
      </c>
      <c r="Z1481" t="s">
        <v>304</v>
      </c>
      <c r="AA1481" t="s">
        <v>305</v>
      </c>
      <c r="AB1481" t="s">
        <v>306</v>
      </c>
      <c r="AC1481" t="s">
        <v>172</v>
      </c>
      <c r="AD1481" t="s">
        <v>173</v>
      </c>
      <c r="AE1481" t="s">
        <v>66</v>
      </c>
      <c r="AF1481" s="1">
        <v>4840000</v>
      </c>
      <c r="AG1481" s="1">
        <v>0</v>
      </c>
      <c r="AH1481" s="1">
        <v>0</v>
      </c>
      <c r="AI1481" s="1">
        <v>0</v>
      </c>
      <c r="AJ1481" t="s">
        <v>67</v>
      </c>
      <c r="AM1481" t="s">
        <v>68</v>
      </c>
      <c r="AS1481">
        <v>3325</v>
      </c>
      <c r="AT1481">
        <v>3325</v>
      </c>
      <c r="AU1481">
        <v>31425</v>
      </c>
      <c r="AV1481">
        <v>0</v>
      </c>
      <c r="AX1481">
        <v>79425</v>
      </c>
      <c r="AY1481">
        <v>97045225</v>
      </c>
      <c r="AZ1481" t="s">
        <v>70</v>
      </c>
      <c r="BA1481">
        <v>45705</v>
      </c>
      <c r="BB1481" t="s">
        <v>174</v>
      </c>
      <c r="BC1481" t="s">
        <v>1469</v>
      </c>
      <c r="BD1481" t="s">
        <v>1461</v>
      </c>
    </row>
    <row r="1482" spans="1:56" x14ac:dyDescent="0.25">
      <c r="A1482" t="str">
        <f>OP[[#This Row],[CODIGO_OP]]&amp;OP[[#This Row],[Rubro]]</f>
        <v>97045325-28-NC-3603-1300-20-20305C-3603033-02</v>
      </c>
      <c r="B1482" t="str">
        <f>OP[[#This Row],[CODIGO_CRP]]&amp;OP[[#This Row],[Rubro]]</f>
        <v>31525-28-NC-3603-1300-20-20305C-3603033-02</v>
      </c>
      <c r="C1482" t="str">
        <f>OP[[#This Row],[CODIGO_CDP]]&amp;OP[[#This Row],[Rubro]]</f>
        <v>3325-28-NC-3603-1300-20-20305C-3603033-02</v>
      </c>
      <c r="D1482" t="str">
        <f>_xlfn.CONCAT(MID(OP[[#This Row],[Numero Documento]],1,10),"-",RIGHT(OP[[#This Row],[Dependencia]],2),"-",MID(OP[[#This Row],[Fuente]],1,1))</f>
        <v>97045325-28-N</v>
      </c>
      <c r="E1482" t="str">
        <f>_xlfn.CONCAT(MID(OP[[#This Row],[Compromisos]],1,10),"-",RIGHT(OP[[#This Row],[Dependencia]],2),"-",MID(OP[[#This Row],[Fuente]],1,1))</f>
        <v>31525-28-N</v>
      </c>
      <c r="F1482" t="str">
        <f>_xlfn.CONCAT(MID(OP[[#This Row],[CDP]],1,10),"-",RIGHT(OP[[#This Row],[Dependencia]],2),"-",MID(OP[[#This Row],[Fuente]],1,1))</f>
        <v>3325-28-N</v>
      </c>
      <c r="G1482" t="s">
        <v>3546</v>
      </c>
      <c r="H1482">
        <v>45749</v>
      </c>
      <c r="I1482">
        <v>45751.131215277775</v>
      </c>
      <c r="J1482" t="s">
        <v>51</v>
      </c>
      <c r="K1482" s="1">
        <v>4840000</v>
      </c>
      <c r="L1482" s="1">
        <v>25729</v>
      </c>
      <c r="M1482" s="1">
        <v>4814271</v>
      </c>
      <c r="N1482" t="s">
        <v>52</v>
      </c>
      <c r="O1482" t="s">
        <v>53</v>
      </c>
      <c r="P1482" t="s">
        <v>169</v>
      </c>
      <c r="Q1482">
        <v>17973156</v>
      </c>
      <c r="R1482" t="s">
        <v>1471</v>
      </c>
      <c r="S1482" t="s">
        <v>56</v>
      </c>
      <c r="T1482" t="s">
        <v>57</v>
      </c>
      <c r="U1482" s="3" t="s">
        <v>1472</v>
      </c>
      <c r="V1482" t="s">
        <v>59</v>
      </c>
      <c r="W1482">
        <v>860034313</v>
      </c>
      <c r="X1482" t="s">
        <v>97</v>
      </c>
      <c r="Y1482">
        <v>923228</v>
      </c>
      <c r="Z1482" t="s">
        <v>304</v>
      </c>
      <c r="AA1482" t="s">
        <v>305</v>
      </c>
      <c r="AB1482" t="s">
        <v>306</v>
      </c>
      <c r="AC1482" t="s">
        <v>172</v>
      </c>
      <c r="AD1482" t="s">
        <v>173</v>
      </c>
      <c r="AE1482" t="s">
        <v>66</v>
      </c>
      <c r="AF1482" s="1">
        <v>4840000</v>
      </c>
      <c r="AG1482" s="1">
        <v>0</v>
      </c>
      <c r="AH1482" s="1">
        <v>0</v>
      </c>
      <c r="AI1482" s="1">
        <v>0</v>
      </c>
      <c r="AJ1482" t="s">
        <v>67</v>
      </c>
      <c r="AM1482" t="s">
        <v>68</v>
      </c>
      <c r="AS1482">
        <v>3325</v>
      </c>
      <c r="AT1482">
        <v>3325</v>
      </c>
      <c r="AU1482">
        <v>31525</v>
      </c>
      <c r="AV1482">
        <v>0</v>
      </c>
      <c r="AX1482">
        <v>79525</v>
      </c>
      <c r="AY1482">
        <v>97045325</v>
      </c>
      <c r="AZ1482" t="s">
        <v>70</v>
      </c>
      <c r="BA1482">
        <v>45705</v>
      </c>
      <c r="BB1482" t="s">
        <v>174</v>
      </c>
      <c r="BC1482" t="s">
        <v>1473</v>
      </c>
      <c r="BD1482" t="s">
        <v>1461</v>
      </c>
    </row>
    <row r="1483" spans="1:56" x14ac:dyDescent="0.25">
      <c r="A1483" t="str">
        <f>OP[[#This Row],[CODIGO_OP]]&amp;OP[[#This Row],[Rubro]]</f>
        <v>97045425-28-NC-3603-1300-20-20305C-3603033-02</v>
      </c>
      <c r="B1483" t="str">
        <f>OP[[#This Row],[CODIGO_CRP]]&amp;OP[[#This Row],[Rubro]]</f>
        <v>31725-28-NC-3603-1300-20-20305C-3603033-02</v>
      </c>
      <c r="C1483" t="str">
        <f>OP[[#This Row],[CODIGO_CDP]]&amp;OP[[#This Row],[Rubro]]</f>
        <v>3325-28-NC-3603-1300-20-20305C-3603033-02</v>
      </c>
      <c r="D1483" t="str">
        <f>_xlfn.CONCAT(MID(OP[[#This Row],[Numero Documento]],1,10),"-",RIGHT(OP[[#This Row],[Dependencia]],2),"-",MID(OP[[#This Row],[Fuente]],1,1))</f>
        <v>97045425-28-N</v>
      </c>
      <c r="E1483" t="str">
        <f>_xlfn.CONCAT(MID(OP[[#This Row],[Compromisos]],1,10),"-",RIGHT(OP[[#This Row],[Dependencia]],2),"-",MID(OP[[#This Row],[Fuente]],1,1))</f>
        <v>31725-28-N</v>
      </c>
      <c r="F1483" t="str">
        <f>_xlfn.CONCAT(MID(OP[[#This Row],[CDP]],1,10),"-",RIGHT(OP[[#This Row],[Dependencia]],2),"-",MID(OP[[#This Row],[Fuente]],1,1))</f>
        <v>3325-28-N</v>
      </c>
      <c r="G1483" t="s">
        <v>3547</v>
      </c>
      <c r="H1483">
        <v>45749</v>
      </c>
      <c r="I1483">
        <v>45751.116388888891</v>
      </c>
      <c r="J1483" t="s">
        <v>51</v>
      </c>
      <c r="K1483" s="1">
        <v>4840000</v>
      </c>
      <c r="L1483" s="1">
        <v>25729</v>
      </c>
      <c r="M1483" s="1">
        <v>4814271</v>
      </c>
      <c r="N1483" t="s">
        <v>52</v>
      </c>
      <c r="O1483" t="s">
        <v>53</v>
      </c>
      <c r="P1483" t="s">
        <v>169</v>
      </c>
      <c r="Q1483">
        <v>1032446718</v>
      </c>
      <c r="R1483" t="s">
        <v>1480</v>
      </c>
      <c r="S1483" t="s">
        <v>56</v>
      </c>
      <c r="T1483" t="s">
        <v>57</v>
      </c>
      <c r="U1483" s="3" t="s">
        <v>1481</v>
      </c>
      <c r="V1483" t="s">
        <v>59</v>
      </c>
      <c r="W1483">
        <v>890903938</v>
      </c>
      <c r="X1483" t="s">
        <v>86</v>
      </c>
      <c r="Y1483">
        <v>923228</v>
      </c>
      <c r="Z1483" t="s">
        <v>304</v>
      </c>
      <c r="AA1483" t="s">
        <v>305</v>
      </c>
      <c r="AB1483" t="s">
        <v>306</v>
      </c>
      <c r="AC1483" t="s">
        <v>172</v>
      </c>
      <c r="AD1483" t="s">
        <v>173</v>
      </c>
      <c r="AE1483" t="s">
        <v>66</v>
      </c>
      <c r="AF1483" s="1">
        <v>4840000</v>
      </c>
      <c r="AG1483" s="1">
        <v>0</v>
      </c>
      <c r="AH1483" s="1">
        <v>0</v>
      </c>
      <c r="AI1483" s="1">
        <v>0</v>
      </c>
      <c r="AJ1483" t="s">
        <v>67</v>
      </c>
      <c r="AM1483" t="s">
        <v>68</v>
      </c>
      <c r="AS1483">
        <v>3325</v>
      </c>
      <c r="AT1483">
        <v>3325</v>
      </c>
      <c r="AU1483">
        <v>31725</v>
      </c>
      <c r="AV1483">
        <v>0</v>
      </c>
      <c r="AX1483">
        <v>79625</v>
      </c>
      <c r="AY1483">
        <v>97045425</v>
      </c>
      <c r="AZ1483" t="s">
        <v>70</v>
      </c>
      <c r="BA1483">
        <v>45705</v>
      </c>
      <c r="BB1483" t="s">
        <v>174</v>
      </c>
      <c r="BC1483" t="s">
        <v>1482</v>
      </c>
      <c r="BD1483" t="s">
        <v>1461</v>
      </c>
    </row>
    <row r="1484" spans="1:56" x14ac:dyDescent="0.25">
      <c r="A1484" t="str">
        <f>OP[[#This Row],[CODIGO_OP]]&amp;OP[[#This Row],[Rubro]]</f>
        <v>97045525-28-NC-3603-1300-20-20305C-3603033-02</v>
      </c>
      <c r="B1484" t="str">
        <f>OP[[#This Row],[CODIGO_CRP]]&amp;OP[[#This Row],[Rubro]]</f>
        <v>31825-28-NC-3603-1300-20-20305C-3603033-02</v>
      </c>
      <c r="C1484" t="str">
        <f>OP[[#This Row],[CODIGO_CDP]]&amp;OP[[#This Row],[Rubro]]</f>
        <v>3325-28-NC-3603-1300-20-20305C-3603033-02</v>
      </c>
      <c r="D1484" t="str">
        <f>_xlfn.CONCAT(MID(OP[[#This Row],[Numero Documento]],1,10),"-",RIGHT(OP[[#This Row],[Dependencia]],2),"-",MID(OP[[#This Row],[Fuente]],1,1))</f>
        <v>97045525-28-N</v>
      </c>
      <c r="E1484" t="str">
        <f>_xlfn.CONCAT(MID(OP[[#This Row],[Compromisos]],1,10),"-",RIGHT(OP[[#This Row],[Dependencia]],2),"-",MID(OP[[#This Row],[Fuente]],1,1))</f>
        <v>31825-28-N</v>
      </c>
      <c r="F1484" t="str">
        <f>_xlfn.CONCAT(MID(OP[[#This Row],[CDP]],1,10),"-",RIGHT(OP[[#This Row],[Dependencia]],2),"-",MID(OP[[#This Row],[Fuente]],1,1))</f>
        <v>3325-28-N</v>
      </c>
      <c r="G1484" t="s">
        <v>3548</v>
      </c>
      <c r="H1484">
        <v>45749</v>
      </c>
      <c r="I1484">
        <v>45751.144502314812</v>
      </c>
      <c r="J1484" t="s">
        <v>51</v>
      </c>
      <c r="K1484" s="1">
        <v>3408394</v>
      </c>
      <c r="L1484" s="1">
        <v>18016</v>
      </c>
      <c r="M1484" s="1">
        <v>3390378</v>
      </c>
      <c r="N1484" t="s">
        <v>52</v>
      </c>
      <c r="O1484" t="s">
        <v>53</v>
      </c>
      <c r="P1484" t="s">
        <v>169</v>
      </c>
      <c r="Q1484">
        <v>79324276</v>
      </c>
      <c r="R1484" t="s">
        <v>1484</v>
      </c>
      <c r="S1484" t="s">
        <v>56</v>
      </c>
      <c r="T1484" t="s">
        <v>57</v>
      </c>
      <c r="U1484" s="3" t="s">
        <v>1485</v>
      </c>
      <c r="V1484" t="s">
        <v>59</v>
      </c>
      <c r="W1484">
        <v>890903938</v>
      </c>
      <c r="X1484" t="s">
        <v>86</v>
      </c>
      <c r="Y1484">
        <v>923228</v>
      </c>
      <c r="Z1484" t="s">
        <v>304</v>
      </c>
      <c r="AA1484" t="s">
        <v>305</v>
      </c>
      <c r="AB1484" t="s">
        <v>306</v>
      </c>
      <c r="AC1484" t="s">
        <v>172</v>
      </c>
      <c r="AD1484" t="s">
        <v>173</v>
      </c>
      <c r="AE1484" t="s">
        <v>66</v>
      </c>
      <c r="AF1484" s="1">
        <v>3408394</v>
      </c>
      <c r="AG1484" s="1">
        <v>0</v>
      </c>
      <c r="AH1484" s="1">
        <v>0</v>
      </c>
      <c r="AI1484" s="1">
        <v>0</v>
      </c>
      <c r="AJ1484" t="s">
        <v>67</v>
      </c>
      <c r="AM1484" t="s">
        <v>68</v>
      </c>
      <c r="AS1484">
        <v>3325</v>
      </c>
      <c r="AT1484">
        <v>3325</v>
      </c>
      <c r="AU1484">
        <v>31825</v>
      </c>
      <c r="AV1484">
        <v>0</v>
      </c>
      <c r="AX1484">
        <v>79725</v>
      </c>
      <c r="AY1484">
        <v>97045525</v>
      </c>
      <c r="AZ1484" t="s">
        <v>70</v>
      </c>
      <c r="BA1484">
        <v>45705</v>
      </c>
      <c r="BB1484" t="s">
        <v>174</v>
      </c>
      <c r="BC1484" t="s">
        <v>1486</v>
      </c>
      <c r="BD1484" t="s">
        <v>1487</v>
      </c>
    </row>
    <row r="1485" spans="1:56" x14ac:dyDescent="0.25">
      <c r="A1485" t="str">
        <f>OP[[#This Row],[CODIGO_OP]]&amp;OP[[#This Row],[Rubro]]</f>
        <v>97045725-28-NC-3603-1300-20-20305C-3603033-02</v>
      </c>
      <c r="B1485" t="str">
        <f>OP[[#This Row],[CODIGO_CRP]]&amp;OP[[#This Row],[Rubro]]</f>
        <v>32025-28-NC-3603-1300-20-20305C-3603033-02</v>
      </c>
      <c r="C1485" t="str">
        <f>OP[[#This Row],[CODIGO_CDP]]&amp;OP[[#This Row],[Rubro]]</f>
        <v>3325-28-NC-3603-1300-20-20305C-3603033-02</v>
      </c>
      <c r="D1485" t="str">
        <f>_xlfn.CONCAT(MID(OP[[#This Row],[Numero Documento]],1,10),"-",RIGHT(OP[[#This Row],[Dependencia]],2),"-",MID(OP[[#This Row],[Fuente]],1,1))</f>
        <v>97045725-28-N</v>
      </c>
      <c r="E1485" t="str">
        <f>_xlfn.CONCAT(MID(OP[[#This Row],[Compromisos]],1,10),"-",RIGHT(OP[[#This Row],[Dependencia]],2),"-",MID(OP[[#This Row],[Fuente]],1,1))</f>
        <v>32025-28-N</v>
      </c>
      <c r="F1485" t="str">
        <f>_xlfn.CONCAT(MID(OP[[#This Row],[CDP]],1,10),"-",RIGHT(OP[[#This Row],[Dependencia]],2),"-",MID(OP[[#This Row],[Fuente]],1,1))</f>
        <v>3325-28-N</v>
      </c>
      <c r="G1485" t="s">
        <v>3549</v>
      </c>
      <c r="H1485">
        <v>45749</v>
      </c>
      <c r="I1485">
        <v>45751.120740740742</v>
      </c>
      <c r="J1485" t="s">
        <v>51</v>
      </c>
      <c r="K1485" s="1">
        <v>4840000</v>
      </c>
      <c r="L1485" s="1">
        <v>28541</v>
      </c>
      <c r="M1485" s="1">
        <v>4811459</v>
      </c>
      <c r="N1485" t="s">
        <v>52</v>
      </c>
      <c r="O1485" t="s">
        <v>53</v>
      </c>
      <c r="P1485" t="s">
        <v>169</v>
      </c>
      <c r="Q1485">
        <v>80500306</v>
      </c>
      <c r="R1485" t="s">
        <v>1494</v>
      </c>
      <c r="S1485" t="s">
        <v>56</v>
      </c>
      <c r="T1485" t="s">
        <v>57</v>
      </c>
      <c r="U1485" s="3" t="s">
        <v>1495</v>
      </c>
      <c r="V1485" t="s">
        <v>59</v>
      </c>
      <c r="W1485">
        <v>860003020</v>
      </c>
      <c r="X1485" t="s">
        <v>212</v>
      </c>
      <c r="Y1485">
        <v>923228</v>
      </c>
      <c r="Z1485" t="s">
        <v>304</v>
      </c>
      <c r="AA1485" t="s">
        <v>305</v>
      </c>
      <c r="AB1485" t="s">
        <v>306</v>
      </c>
      <c r="AC1485" t="s">
        <v>172</v>
      </c>
      <c r="AD1485" t="s">
        <v>173</v>
      </c>
      <c r="AE1485" t="s">
        <v>66</v>
      </c>
      <c r="AF1485" s="1">
        <v>4840000</v>
      </c>
      <c r="AG1485" s="1">
        <v>0</v>
      </c>
      <c r="AH1485" s="1">
        <v>0</v>
      </c>
      <c r="AI1485" s="1">
        <v>0</v>
      </c>
      <c r="AJ1485" t="s">
        <v>67</v>
      </c>
      <c r="AM1485" t="s">
        <v>68</v>
      </c>
      <c r="AS1485">
        <v>3325</v>
      </c>
      <c r="AT1485">
        <v>3325</v>
      </c>
      <c r="AU1485">
        <v>32025</v>
      </c>
      <c r="AV1485">
        <v>0</v>
      </c>
      <c r="AX1485">
        <v>79825</v>
      </c>
      <c r="AY1485">
        <v>97045725</v>
      </c>
      <c r="AZ1485" t="s">
        <v>70</v>
      </c>
      <c r="BA1485">
        <v>45705</v>
      </c>
      <c r="BB1485" t="s">
        <v>174</v>
      </c>
      <c r="BC1485" t="s">
        <v>1496</v>
      </c>
      <c r="BD1485" t="s">
        <v>1461</v>
      </c>
    </row>
    <row r="1486" spans="1:56" x14ac:dyDescent="0.25">
      <c r="A1486" t="str">
        <f>OP[[#This Row],[CODIGO_OP]]&amp;OP[[#This Row],[Rubro]]</f>
        <v>97045825-84-NC-3603-1300-20-20305C-3603033-02</v>
      </c>
      <c r="B1486" t="str">
        <f>OP[[#This Row],[CODIGO_CRP]]&amp;OP[[#This Row],[Rubro]]</f>
        <v>42825-84-NC-3603-1300-20-20305C-3603033-02</v>
      </c>
      <c r="C1486" t="str">
        <f>OP[[#This Row],[CODIGO_CDP]]&amp;OP[[#This Row],[Rubro]]</f>
        <v>3325-84-NC-3603-1300-20-20305C-3603033-02</v>
      </c>
      <c r="D1486" t="str">
        <f>_xlfn.CONCAT(MID(OP[[#This Row],[Numero Documento]],1,10),"-",RIGHT(OP[[#This Row],[Dependencia]],2),"-",MID(OP[[#This Row],[Fuente]],1,1))</f>
        <v>97045825-84-N</v>
      </c>
      <c r="E1486" t="str">
        <f>_xlfn.CONCAT(MID(OP[[#This Row],[Compromisos]],1,10),"-",RIGHT(OP[[#This Row],[Dependencia]],2),"-",MID(OP[[#This Row],[Fuente]],1,1))</f>
        <v>42825-84-N</v>
      </c>
      <c r="F1486" t="str">
        <f>_xlfn.CONCAT(MID(OP[[#This Row],[CDP]],1,10),"-",RIGHT(OP[[#This Row],[Dependencia]],2),"-",MID(OP[[#This Row],[Fuente]],1,1))</f>
        <v>3325-84-N</v>
      </c>
      <c r="G1486" t="s">
        <v>2577</v>
      </c>
      <c r="H1486">
        <v>45749</v>
      </c>
      <c r="I1486">
        <v>45751.107708333337</v>
      </c>
      <c r="J1486" t="s">
        <v>51</v>
      </c>
      <c r="K1486" s="1">
        <v>4517333</v>
      </c>
      <c r="L1486" s="1">
        <v>26885</v>
      </c>
      <c r="M1486" s="1">
        <v>4490448</v>
      </c>
      <c r="N1486" t="s">
        <v>52</v>
      </c>
      <c r="O1486" t="s">
        <v>53</v>
      </c>
      <c r="P1486" t="s">
        <v>169</v>
      </c>
      <c r="Q1486">
        <v>35251138</v>
      </c>
      <c r="R1486" t="s">
        <v>2126</v>
      </c>
      <c r="S1486" t="s">
        <v>56</v>
      </c>
      <c r="T1486" t="s">
        <v>57</v>
      </c>
      <c r="U1486" s="3" t="s">
        <v>2127</v>
      </c>
      <c r="V1486" t="s">
        <v>59</v>
      </c>
      <c r="W1486">
        <v>860002964</v>
      </c>
      <c r="X1486" t="s">
        <v>242</v>
      </c>
      <c r="Y1486">
        <v>923284</v>
      </c>
      <c r="Z1486" t="s">
        <v>2125</v>
      </c>
      <c r="AA1486" t="s">
        <v>305</v>
      </c>
      <c r="AB1486" t="s">
        <v>306</v>
      </c>
      <c r="AC1486" t="s">
        <v>172</v>
      </c>
      <c r="AD1486" t="s">
        <v>173</v>
      </c>
      <c r="AE1486" t="s">
        <v>66</v>
      </c>
      <c r="AF1486" s="1">
        <v>4517333</v>
      </c>
      <c r="AG1486" s="1">
        <v>0</v>
      </c>
      <c r="AH1486" s="1">
        <v>0</v>
      </c>
      <c r="AI1486" s="1">
        <v>0</v>
      </c>
      <c r="AJ1486" t="s">
        <v>67</v>
      </c>
      <c r="AM1486" t="s">
        <v>68</v>
      </c>
      <c r="AS1486">
        <v>3325</v>
      </c>
      <c r="AT1486">
        <v>3325</v>
      </c>
      <c r="AU1486">
        <v>42825</v>
      </c>
      <c r="AV1486">
        <v>0</v>
      </c>
      <c r="AX1486">
        <v>79925</v>
      </c>
      <c r="AY1486">
        <v>97045825</v>
      </c>
      <c r="AZ1486" t="s">
        <v>70</v>
      </c>
      <c r="BA1486">
        <v>45719</v>
      </c>
      <c r="BB1486" t="s">
        <v>174</v>
      </c>
      <c r="BC1486" t="s">
        <v>2128</v>
      </c>
      <c r="BD1486" t="s">
        <v>2129</v>
      </c>
    </row>
    <row r="1487" spans="1:56" x14ac:dyDescent="0.25">
      <c r="A1487" t="str">
        <f>OP[[#This Row],[CODIGO_OP]]&amp;OP[[#This Row],[Rubro]]</f>
        <v>97045925-84-NC-3603-1300-20-20305C-3603033-02</v>
      </c>
      <c r="B1487" t="str">
        <f>OP[[#This Row],[CODIGO_CRP]]&amp;OP[[#This Row],[Rubro]]</f>
        <v>43525-84-NC-3603-1300-20-20305C-3603033-02</v>
      </c>
      <c r="C1487" t="str">
        <f>OP[[#This Row],[CODIGO_CDP]]&amp;OP[[#This Row],[Rubro]]</f>
        <v>3325-84-NC-3603-1300-20-20305C-3603033-02</v>
      </c>
      <c r="D1487" t="str">
        <f>_xlfn.CONCAT(MID(OP[[#This Row],[Numero Documento]],1,10),"-",RIGHT(OP[[#This Row],[Dependencia]],2),"-",MID(OP[[#This Row],[Fuente]],1,1))</f>
        <v>97045925-84-N</v>
      </c>
      <c r="E1487" t="str">
        <f>_xlfn.CONCAT(MID(OP[[#This Row],[Compromisos]],1,10),"-",RIGHT(OP[[#This Row],[Dependencia]],2),"-",MID(OP[[#This Row],[Fuente]],1,1))</f>
        <v>43525-84-N</v>
      </c>
      <c r="F1487" t="str">
        <f>_xlfn.CONCAT(MID(OP[[#This Row],[CDP]],1,10),"-",RIGHT(OP[[#This Row],[Dependencia]],2),"-",MID(OP[[#This Row],[Fuente]],1,1))</f>
        <v>3325-84-N</v>
      </c>
      <c r="G1487" t="s">
        <v>2584</v>
      </c>
      <c r="H1487">
        <v>45749</v>
      </c>
      <c r="I1487">
        <v>45751.121400462966</v>
      </c>
      <c r="J1487" t="s">
        <v>51</v>
      </c>
      <c r="K1487" s="1">
        <v>4517333</v>
      </c>
      <c r="L1487" s="1">
        <v>25888</v>
      </c>
      <c r="M1487" s="1">
        <v>4491445</v>
      </c>
      <c r="N1487" t="s">
        <v>52</v>
      </c>
      <c r="O1487" t="s">
        <v>53</v>
      </c>
      <c r="P1487" t="s">
        <v>169</v>
      </c>
      <c r="Q1487">
        <v>28551210</v>
      </c>
      <c r="R1487" t="s">
        <v>2148</v>
      </c>
      <c r="S1487" t="s">
        <v>56</v>
      </c>
      <c r="T1487" t="s">
        <v>57</v>
      </c>
      <c r="U1487" s="3" t="s">
        <v>2149</v>
      </c>
      <c r="V1487" t="s">
        <v>59</v>
      </c>
      <c r="W1487">
        <v>860034594</v>
      </c>
      <c r="X1487" t="s">
        <v>195</v>
      </c>
      <c r="Y1487">
        <v>923284</v>
      </c>
      <c r="Z1487" t="s">
        <v>2125</v>
      </c>
      <c r="AA1487" t="s">
        <v>305</v>
      </c>
      <c r="AB1487" t="s">
        <v>306</v>
      </c>
      <c r="AC1487" t="s">
        <v>172</v>
      </c>
      <c r="AD1487" t="s">
        <v>173</v>
      </c>
      <c r="AE1487" t="s">
        <v>66</v>
      </c>
      <c r="AF1487" s="1">
        <v>4517333</v>
      </c>
      <c r="AG1487" s="1">
        <v>0</v>
      </c>
      <c r="AH1487" s="1">
        <v>0</v>
      </c>
      <c r="AI1487" s="1">
        <v>0</v>
      </c>
      <c r="AJ1487" t="s">
        <v>67</v>
      </c>
      <c r="AM1487" t="s">
        <v>68</v>
      </c>
      <c r="AS1487">
        <v>3325</v>
      </c>
      <c r="AT1487">
        <v>3325</v>
      </c>
      <c r="AU1487">
        <v>43525</v>
      </c>
      <c r="AV1487">
        <v>0</v>
      </c>
      <c r="AX1487">
        <v>80025</v>
      </c>
      <c r="AY1487">
        <v>97045925</v>
      </c>
      <c r="AZ1487" t="s">
        <v>70</v>
      </c>
      <c r="BA1487">
        <v>45720</v>
      </c>
      <c r="BB1487" t="s">
        <v>174</v>
      </c>
      <c r="BC1487" t="s">
        <v>2150</v>
      </c>
      <c r="BD1487" t="s">
        <v>2129</v>
      </c>
    </row>
    <row r="1488" spans="1:56" x14ac:dyDescent="0.25">
      <c r="A1488" t="str">
        <f>OP[[#This Row],[CODIGO_OP]]&amp;OP[[#This Row],[Rubro]]</f>
        <v>97046025-84-NC-3603-1300-20-20305C-3603033-02</v>
      </c>
      <c r="B1488" t="str">
        <f>OP[[#This Row],[CODIGO_CRP]]&amp;OP[[#This Row],[Rubro]]</f>
        <v>54425-84-NC-3603-1300-20-20305C-3603033-02</v>
      </c>
      <c r="C1488" t="str">
        <f>OP[[#This Row],[CODIGO_CDP]]&amp;OP[[#This Row],[Rubro]]</f>
        <v>3325-84-NC-3603-1300-20-20305C-3603033-02</v>
      </c>
      <c r="D1488" t="str">
        <f>_xlfn.CONCAT(MID(OP[[#This Row],[Numero Documento]],1,10),"-",RIGHT(OP[[#This Row],[Dependencia]],2),"-",MID(OP[[#This Row],[Fuente]],1,1))</f>
        <v>97046025-84-N</v>
      </c>
      <c r="E1488" t="str">
        <f>_xlfn.CONCAT(MID(OP[[#This Row],[Compromisos]],1,10),"-",RIGHT(OP[[#This Row],[Dependencia]],2),"-",MID(OP[[#This Row],[Fuente]],1,1))</f>
        <v>54425-84-N</v>
      </c>
      <c r="F1488" t="str">
        <f>_xlfn.CONCAT(MID(OP[[#This Row],[CDP]],1,10),"-",RIGHT(OP[[#This Row],[Dependencia]],2),"-",MID(OP[[#This Row],[Fuente]],1,1))</f>
        <v>3325-84-N</v>
      </c>
      <c r="G1488" t="s">
        <v>2656</v>
      </c>
      <c r="H1488">
        <v>45749</v>
      </c>
      <c r="I1488">
        <v>45751.15384259259</v>
      </c>
      <c r="J1488" t="s">
        <v>51</v>
      </c>
      <c r="K1488" s="1">
        <v>2742667</v>
      </c>
      <c r="L1488" s="1">
        <v>14958</v>
      </c>
      <c r="M1488" s="1">
        <v>2727709</v>
      </c>
      <c r="N1488" t="s">
        <v>52</v>
      </c>
      <c r="O1488" t="s">
        <v>53</v>
      </c>
      <c r="P1488" t="s">
        <v>169</v>
      </c>
      <c r="Q1488">
        <v>82393879</v>
      </c>
      <c r="R1488" t="s">
        <v>2408</v>
      </c>
      <c r="S1488" t="s">
        <v>56</v>
      </c>
      <c r="T1488" t="s">
        <v>57</v>
      </c>
      <c r="U1488" s="3" t="s">
        <v>2409</v>
      </c>
      <c r="V1488" t="s">
        <v>59</v>
      </c>
      <c r="W1488">
        <v>860034313</v>
      </c>
      <c r="X1488" t="s">
        <v>97</v>
      </c>
      <c r="Y1488">
        <v>923284</v>
      </c>
      <c r="Z1488" t="s">
        <v>2125</v>
      </c>
      <c r="AA1488" t="s">
        <v>305</v>
      </c>
      <c r="AB1488" t="s">
        <v>306</v>
      </c>
      <c r="AC1488" t="s">
        <v>172</v>
      </c>
      <c r="AD1488" t="s">
        <v>173</v>
      </c>
      <c r="AE1488" t="s">
        <v>66</v>
      </c>
      <c r="AF1488" s="1">
        <v>2742667</v>
      </c>
      <c r="AG1488" s="1">
        <v>0</v>
      </c>
      <c r="AH1488" s="1">
        <v>0</v>
      </c>
      <c r="AI1488" s="1">
        <v>0</v>
      </c>
      <c r="AJ1488" t="s">
        <v>67</v>
      </c>
      <c r="AM1488" t="s">
        <v>68</v>
      </c>
      <c r="AS1488">
        <v>3325</v>
      </c>
      <c r="AT1488">
        <v>3325</v>
      </c>
      <c r="AU1488">
        <v>54425</v>
      </c>
      <c r="AV1488">
        <v>0</v>
      </c>
      <c r="AX1488">
        <v>80125</v>
      </c>
      <c r="AY1488">
        <v>97046025</v>
      </c>
      <c r="AZ1488" t="s">
        <v>70</v>
      </c>
      <c r="BA1488">
        <v>45734</v>
      </c>
      <c r="BB1488" t="s">
        <v>174</v>
      </c>
      <c r="BC1488" t="s">
        <v>2410</v>
      </c>
      <c r="BD1488" t="s">
        <v>2411</v>
      </c>
    </row>
    <row r="1489" spans="1:56" x14ac:dyDescent="0.25">
      <c r="A1489" t="str">
        <f>OP[[#This Row],[CODIGO_OP]]&amp;OP[[#This Row],[Rubro]]</f>
        <v>97046125-24-PC-3699-1300-15-53105B-3699009-02</v>
      </c>
      <c r="B1489" t="str">
        <f>OP[[#This Row],[CODIGO_CRP]]&amp;OP[[#This Row],[Rubro]]</f>
        <v>825-24-PC-3699-1300-15-53105B-3699009-02</v>
      </c>
      <c r="C1489" t="str">
        <f>OP[[#This Row],[CODIGO_CDP]]&amp;OP[[#This Row],[Rubro]]</f>
        <v>5425-24-PC-3699-1300-15-53105B-3699009-02</v>
      </c>
      <c r="D1489" t="str">
        <f>_xlfn.CONCAT(MID(OP[[#This Row],[Numero Documento]],1,10),"-",RIGHT(OP[[#This Row],[Dependencia]],2),"-",MID(OP[[#This Row],[Fuente]],1,1))</f>
        <v>97046125-24-P</v>
      </c>
      <c r="E1489" t="str">
        <f>_xlfn.CONCAT(MID(OP[[#This Row],[Compromisos]],1,10),"-",RIGHT(OP[[#This Row],[Dependencia]],2),"-",MID(OP[[#This Row],[Fuente]],1,1))</f>
        <v>825-24-P</v>
      </c>
      <c r="F1489" t="str">
        <f>_xlfn.CONCAT(MID(OP[[#This Row],[CDP]],1,10),"-",RIGHT(OP[[#This Row],[Dependencia]],2),"-",MID(OP[[#This Row],[Fuente]],1,1))</f>
        <v>5425-24-P</v>
      </c>
      <c r="G1489" t="s">
        <v>3550</v>
      </c>
      <c r="H1489">
        <v>45749</v>
      </c>
      <c r="I1489">
        <v>45751.096377314818</v>
      </c>
      <c r="J1489" t="s">
        <v>51</v>
      </c>
      <c r="K1489" s="1">
        <v>5033600</v>
      </c>
      <c r="L1489" s="1">
        <v>26758</v>
      </c>
      <c r="M1489" s="1">
        <v>5006842</v>
      </c>
      <c r="N1489" t="s">
        <v>52</v>
      </c>
      <c r="O1489" t="s">
        <v>53</v>
      </c>
      <c r="P1489" t="s">
        <v>169</v>
      </c>
      <c r="Q1489">
        <v>1070592669</v>
      </c>
      <c r="R1489" t="s">
        <v>184</v>
      </c>
      <c r="S1489" t="s">
        <v>56</v>
      </c>
      <c r="T1489" t="s">
        <v>57</v>
      </c>
      <c r="U1489" s="3" t="s">
        <v>185</v>
      </c>
      <c r="V1489" t="s">
        <v>59</v>
      </c>
      <c r="W1489">
        <v>890903938</v>
      </c>
      <c r="X1489" t="s">
        <v>86</v>
      </c>
      <c r="Y1489">
        <v>923224</v>
      </c>
      <c r="Z1489" t="s">
        <v>186</v>
      </c>
      <c r="AA1489" t="s">
        <v>187</v>
      </c>
      <c r="AB1489" t="s">
        <v>188</v>
      </c>
      <c r="AC1489" t="s">
        <v>64</v>
      </c>
      <c r="AD1489" t="s">
        <v>189</v>
      </c>
      <c r="AE1489" t="s">
        <v>66</v>
      </c>
      <c r="AF1489" s="1">
        <v>5033600</v>
      </c>
      <c r="AG1489" s="1">
        <v>0</v>
      </c>
      <c r="AH1489" s="1">
        <v>0</v>
      </c>
      <c r="AI1489" s="1">
        <v>0</v>
      </c>
      <c r="AJ1489" t="s">
        <v>67</v>
      </c>
      <c r="AM1489" t="s">
        <v>68</v>
      </c>
      <c r="AS1489">
        <v>5425</v>
      </c>
      <c r="AT1489">
        <v>5425</v>
      </c>
      <c r="AU1489">
        <v>825</v>
      </c>
      <c r="AV1489">
        <v>0</v>
      </c>
      <c r="AX1489">
        <v>80225</v>
      </c>
      <c r="AY1489">
        <v>97046125</v>
      </c>
      <c r="AZ1489" t="s">
        <v>70</v>
      </c>
      <c r="BA1489">
        <v>45673</v>
      </c>
      <c r="BB1489" t="s">
        <v>174</v>
      </c>
      <c r="BC1489" t="s">
        <v>190</v>
      </c>
      <c r="BD1489" t="s">
        <v>191</v>
      </c>
    </row>
    <row r="1490" spans="1:56" x14ac:dyDescent="0.25">
      <c r="A1490" t="str">
        <f>OP[[#This Row],[CODIGO_OP]]&amp;OP[[#This Row],[Rubro]]</f>
        <v>97046225-10-NC-3603-1300-20-20305C-3603025-02</v>
      </c>
      <c r="B1490" t="str">
        <f>OP[[#This Row],[CODIGO_CRP]]&amp;OP[[#This Row],[Rubro]]</f>
        <v>925-10-NC-3603-1300-20-20305C-3603025-02</v>
      </c>
      <c r="C1490" t="str">
        <f>OP[[#This Row],[CODIGO_CDP]]&amp;OP[[#This Row],[Rubro]]</f>
        <v>1925-10-NC-3603-1300-20-20305C-3603025-02</v>
      </c>
      <c r="D1490" t="str">
        <f>_xlfn.CONCAT(MID(OP[[#This Row],[Numero Documento]],1,10),"-",RIGHT(OP[[#This Row],[Dependencia]],2),"-",MID(OP[[#This Row],[Fuente]],1,1))</f>
        <v>97046225-10-N</v>
      </c>
      <c r="E1490" t="str">
        <f>_xlfn.CONCAT(MID(OP[[#This Row],[Compromisos]],1,10),"-",RIGHT(OP[[#This Row],[Dependencia]],2),"-",MID(OP[[#This Row],[Fuente]],1,1))</f>
        <v>925-10-N</v>
      </c>
      <c r="F1490" t="str">
        <f>_xlfn.CONCAT(MID(OP[[#This Row],[CDP]],1,10),"-",RIGHT(OP[[#This Row],[Dependencia]],2),"-",MID(OP[[#This Row],[Fuente]],1,1))</f>
        <v>1925-10-N</v>
      </c>
      <c r="G1490" t="s">
        <v>3551</v>
      </c>
      <c r="H1490">
        <v>45749</v>
      </c>
      <c r="I1490">
        <v>45751.122013888889</v>
      </c>
      <c r="J1490" t="s">
        <v>51</v>
      </c>
      <c r="K1490" s="1">
        <v>4635000</v>
      </c>
      <c r="L1490" s="1">
        <v>25636</v>
      </c>
      <c r="M1490" s="1">
        <v>4609364</v>
      </c>
      <c r="N1490" t="s">
        <v>52</v>
      </c>
      <c r="O1490" t="s">
        <v>53</v>
      </c>
      <c r="P1490" t="s">
        <v>169</v>
      </c>
      <c r="Q1490">
        <v>1010244141</v>
      </c>
      <c r="R1490" t="s">
        <v>193</v>
      </c>
      <c r="S1490" t="s">
        <v>56</v>
      </c>
      <c r="T1490" t="s">
        <v>57</v>
      </c>
      <c r="U1490" s="3" t="s">
        <v>194</v>
      </c>
      <c r="V1490" t="s">
        <v>59</v>
      </c>
      <c r="W1490">
        <v>860034594</v>
      </c>
      <c r="X1490" t="s">
        <v>195</v>
      </c>
      <c r="Y1490">
        <v>923210</v>
      </c>
      <c r="Z1490" t="s">
        <v>61</v>
      </c>
      <c r="AA1490" t="s">
        <v>62</v>
      </c>
      <c r="AB1490" t="s">
        <v>63</v>
      </c>
      <c r="AC1490" t="s">
        <v>172</v>
      </c>
      <c r="AD1490" t="s">
        <v>173</v>
      </c>
      <c r="AE1490" t="s">
        <v>66</v>
      </c>
      <c r="AF1490" s="1">
        <v>4635000</v>
      </c>
      <c r="AG1490" s="1">
        <v>0</v>
      </c>
      <c r="AH1490" s="1">
        <v>0</v>
      </c>
      <c r="AI1490" s="1">
        <v>0</v>
      </c>
      <c r="AJ1490" t="s">
        <v>67</v>
      </c>
      <c r="AM1490" t="s">
        <v>68</v>
      </c>
      <c r="AS1490">
        <v>1925</v>
      </c>
      <c r="AT1490">
        <v>1925</v>
      </c>
      <c r="AU1490">
        <v>925</v>
      </c>
      <c r="AV1490">
        <v>0</v>
      </c>
      <c r="AX1490">
        <v>80325</v>
      </c>
      <c r="AY1490">
        <v>97046225</v>
      </c>
      <c r="AZ1490" t="s">
        <v>70</v>
      </c>
      <c r="BA1490">
        <v>45673</v>
      </c>
      <c r="BB1490" t="s">
        <v>174</v>
      </c>
      <c r="BC1490" t="s">
        <v>196</v>
      </c>
      <c r="BD1490" t="s">
        <v>197</v>
      </c>
    </row>
    <row r="1491" spans="1:56" x14ac:dyDescent="0.25">
      <c r="A1491" t="str">
        <f>OP[[#This Row],[CODIGO_OP]]&amp;OP[[#This Row],[Rubro]]</f>
        <v>97046325-10-NC-3603-1300-20-20305C-3603025-02</v>
      </c>
      <c r="B1491" t="str">
        <f>OP[[#This Row],[CODIGO_CRP]]&amp;OP[[#This Row],[Rubro]]</f>
        <v>1025-10-NC-3603-1300-20-20305C-3603025-02</v>
      </c>
      <c r="C1491" t="str">
        <f>OP[[#This Row],[CODIGO_CDP]]&amp;OP[[#This Row],[Rubro]]</f>
        <v>1925-10-NC-3603-1300-20-20305C-3603025-02</v>
      </c>
      <c r="D1491" t="str">
        <f>_xlfn.CONCAT(MID(OP[[#This Row],[Numero Documento]],1,10),"-",RIGHT(OP[[#This Row],[Dependencia]],2),"-",MID(OP[[#This Row],[Fuente]],1,1))</f>
        <v>97046325-10-N</v>
      </c>
      <c r="E1491" t="str">
        <f>_xlfn.CONCAT(MID(OP[[#This Row],[Compromisos]],1,10),"-",RIGHT(OP[[#This Row],[Dependencia]],2),"-",MID(OP[[#This Row],[Fuente]],1,1))</f>
        <v>1025-10-N</v>
      </c>
      <c r="F1491" t="str">
        <f>_xlfn.CONCAT(MID(OP[[#This Row],[CDP]],1,10),"-",RIGHT(OP[[#This Row],[Dependencia]],2),"-",MID(OP[[#This Row],[Fuente]],1,1))</f>
        <v>1925-10-N</v>
      </c>
      <c r="G1491" t="s">
        <v>3552</v>
      </c>
      <c r="H1491">
        <v>45749</v>
      </c>
      <c r="I1491">
        <v>45751.123287037037</v>
      </c>
      <c r="J1491" t="s">
        <v>51</v>
      </c>
      <c r="K1491" s="1">
        <v>4547675</v>
      </c>
      <c r="L1491" s="1">
        <v>24175</v>
      </c>
      <c r="M1491" s="1">
        <v>4523500</v>
      </c>
      <c r="N1491" t="s">
        <v>52</v>
      </c>
      <c r="O1491" t="s">
        <v>53</v>
      </c>
      <c r="P1491" t="s">
        <v>169</v>
      </c>
      <c r="Q1491">
        <v>1121825496</v>
      </c>
      <c r="R1491" t="s">
        <v>199</v>
      </c>
      <c r="S1491" t="s">
        <v>56</v>
      </c>
      <c r="T1491" t="s">
        <v>57</v>
      </c>
      <c r="U1491" s="3" t="s">
        <v>200</v>
      </c>
      <c r="V1491" t="s">
        <v>59</v>
      </c>
      <c r="W1491">
        <v>860007335</v>
      </c>
      <c r="X1491" t="s">
        <v>201</v>
      </c>
      <c r="Y1491">
        <v>923210</v>
      </c>
      <c r="Z1491" t="s">
        <v>61</v>
      </c>
      <c r="AA1491" t="s">
        <v>62</v>
      </c>
      <c r="AB1491" t="s">
        <v>63</v>
      </c>
      <c r="AC1491" t="s">
        <v>172</v>
      </c>
      <c r="AD1491" t="s">
        <v>173</v>
      </c>
      <c r="AE1491" t="s">
        <v>66</v>
      </c>
      <c r="AF1491" s="1">
        <v>4547675</v>
      </c>
      <c r="AG1491" s="1">
        <v>0</v>
      </c>
      <c r="AH1491" s="1">
        <v>0</v>
      </c>
      <c r="AI1491" s="1">
        <v>0</v>
      </c>
      <c r="AJ1491" t="s">
        <v>67</v>
      </c>
      <c r="AM1491" t="s">
        <v>68</v>
      </c>
      <c r="AS1491">
        <v>1925</v>
      </c>
      <c r="AT1491">
        <v>1925</v>
      </c>
      <c r="AU1491">
        <v>1025</v>
      </c>
      <c r="AV1491">
        <v>0</v>
      </c>
      <c r="AX1491">
        <v>80425</v>
      </c>
      <c r="AY1491">
        <v>97046325</v>
      </c>
      <c r="AZ1491" t="s">
        <v>70</v>
      </c>
      <c r="BA1491">
        <v>45673</v>
      </c>
      <c r="BB1491" t="s">
        <v>174</v>
      </c>
      <c r="BC1491" t="s">
        <v>202</v>
      </c>
      <c r="BD1491" t="s">
        <v>203</v>
      </c>
    </row>
    <row r="1492" spans="1:56" x14ac:dyDescent="0.25">
      <c r="A1492" t="str">
        <f>OP[[#This Row],[CODIGO_OP]]&amp;OP[[#This Row],[Rubro]]</f>
        <v>97046425-24-PC-3699-1300-15-53105B-3699009-02</v>
      </c>
      <c r="B1492" t="str">
        <f>OP[[#This Row],[CODIGO_CRP]]&amp;OP[[#This Row],[Rubro]]</f>
        <v>1125-24-PC-3699-1300-15-53105B-3699009-02</v>
      </c>
      <c r="C1492" t="str">
        <f>OP[[#This Row],[CODIGO_CDP]]&amp;OP[[#This Row],[Rubro]]</f>
        <v>5425-24-PC-3699-1300-15-53105B-3699009-02</v>
      </c>
      <c r="D1492" t="str">
        <f>_xlfn.CONCAT(MID(OP[[#This Row],[Numero Documento]],1,10),"-",RIGHT(OP[[#This Row],[Dependencia]],2),"-",MID(OP[[#This Row],[Fuente]],1,1))</f>
        <v>97046425-24-P</v>
      </c>
      <c r="E1492" t="str">
        <f>_xlfn.CONCAT(MID(OP[[#This Row],[Compromisos]],1,10),"-",RIGHT(OP[[#This Row],[Dependencia]],2),"-",MID(OP[[#This Row],[Fuente]],1,1))</f>
        <v>1125-24-P</v>
      </c>
      <c r="F1492" t="str">
        <f>_xlfn.CONCAT(MID(OP[[#This Row],[CDP]],1,10),"-",RIGHT(OP[[#This Row],[Dependencia]],2),"-",MID(OP[[#This Row],[Fuente]],1,1))</f>
        <v>5425-24-P</v>
      </c>
      <c r="G1492" t="s">
        <v>3553</v>
      </c>
      <c r="H1492">
        <v>45749</v>
      </c>
      <c r="I1492">
        <v>45751.153460648151</v>
      </c>
      <c r="J1492" t="s">
        <v>51</v>
      </c>
      <c r="K1492" s="1">
        <v>3024111</v>
      </c>
      <c r="L1492" s="1">
        <v>15710</v>
      </c>
      <c r="M1492" s="1">
        <v>3008401</v>
      </c>
      <c r="N1492" t="s">
        <v>52</v>
      </c>
      <c r="O1492" t="s">
        <v>53</v>
      </c>
      <c r="P1492" t="s">
        <v>169</v>
      </c>
      <c r="Q1492">
        <v>1019101173</v>
      </c>
      <c r="R1492" t="s">
        <v>205</v>
      </c>
      <c r="S1492" t="s">
        <v>56</v>
      </c>
      <c r="T1492" t="s">
        <v>57</v>
      </c>
      <c r="U1492" s="3" t="s">
        <v>206</v>
      </c>
      <c r="V1492" t="s">
        <v>59</v>
      </c>
      <c r="W1492">
        <v>860034313</v>
      </c>
      <c r="X1492" t="s">
        <v>97</v>
      </c>
      <c r="Y1492">
        <v>923224</v>
      </c>
      <c r="Z1492" t="s">
        <v>186</v>
      </c>
      <c r="AA1492" t="s">
        <v>187</v>
      </c>
      <c r="AB1492" t="s">
        <v>188</v>
      </c>
      <c r="AC1492" t="s">
        <v>64</v>
      </c>
      <c r="AD1492" t="s">
        <v>189</v>
      </c>
      <c r="AE1492" t="s">
        <v>66</v>
      </c>
      <c r="AF1492" s="1">
        <v>3024111</v>
      </c>
      <c r="AG1492" s="1">
        <v>0</v>
      </c>
      <c r="AH1492" s="1">
        <v>0</v>
      </c>
      <c r="AI1492" s="1">
        <v>0</v>
      </c>
      <c r="AJ1492" t="s">
        <v>67</v>
      </c>
      <c r="AM1492" t="s">
        <v>68</v>
      </c>
      <c r="AS1492">
        <v>5425</v>
      </c>
      <c r="AT1492">
        <v>5425</v>
      </c>
      <c r="AU1492">
        <v>1125</v>
      </c>
      <c r="AV1492">
        <v>0</v>
      </c>
      <c r="AX1492">
        <v>80525</v>
      </c>
      <c r="AY1492">
        <v>97046425</v>
      </c>
      <c r="AZ1492" t="s">
        <v>70</v>
      </c>
      <c r="BA1492">
        <v>45673</v>
      </c>
      <c r="BB1492" t="s">
        <v>174</v>
      </c>
      <c r="BC1492" t="s">
        <v>207</v>
      </c>
      <c r="BD1492" t="s">
        <v>208</v>
      </c>
    </row>
    <row r="1493" spans="1:56" x14ac:dyDescent="0.25">
      <c r="A1493" t="str">
        <f>OP[[#This Row],[CODIGO_OP]]&amp;OP[[#This Row],[Rubro]]</f>
        <v>97046525-24-PC-3699-1300-15-53105B-3699009-02</v>
      </c>
      <c r="B1493" t="str">
        <f>OP[[#This Row],[CODIGO_CRP]]&amp;OP[[#This Row],[Rubro]]</f>
        <v>1425-24-PC-3699-1300-15-53105B-3699009-02</v>
      </c>
      <c r="C1493" t="str">
        <f>OP[[#This Row],[CODIGO_CDP]]&amp;OP[[#This Row],[Rubro]]</f>
        <v>5425-24-PC-3699-1300-15-53105B-3699009-02</v>
      </c>
      <c r="D1493" t="str">
        <f>_xlfn.CONCAT(MID(OP[[#This Row],[Numero Documento]],1,10),"-",RIGHT(OP[[#This Row],[Dependencia]],2),"-",MID(OP[[#This Row],[Fuente]],1,1))</f>
        <v>97046525-24-P</v>
      </c>
      <c r="E1493" t="str">
        <f>_xlfn.CONCAT(MID(OP[[#This Row],[Compromisos]],1,10),"-",RIGHT(OP[[#This Row],[Dependencia]],2),"-",MID(OP[[#This Row],[Fuente]],1,1))</f>
        <v>1425-24-P</v>
      </c>
      <c r="F1493" t="str">
        <f>_xlfn.CONCAT(MID(OP[[#This Row],[CDP]],1,10),"-",RIGHT(OP[[#This Row],[Dependencia]],2),"-",MID(OP[[#This Row],[Fuente]],1,1))</f>
        <v>5425-24-P</v>
      </c>
      <c r="G1493" t="s">
        <v>3554</v>
      </c>
      <c r="H1493">
        <v>45749</v>
      </c>
      <c r="I1493">
        <v>45751.096388888887</v>
      </c>
      <c r="J1493" t="s">
        <v>51</v>
      </c>
      <c r="K1493" s="1">
        <v>5033600</v>
      </c>
      <c r="L1493" s="1">
        <v>26758</v>
      </c>
      <c r="M1493" s="1">
        <v>5006842</v>
      </c>
      <c r="N1493" t="s">
        <v>52</v>
      </c>
      <c r="O1493" t="s">
        <v>53</v>
      </c>
      <c r="P1493" t="s">
        <v>169</v>
      </c>
      <c r="Q1493">
        <v>53093999</v>
      </c>
      <c r="R1493" t="s">
        <v>226</v>
      </c>
      <c r="S1493" t="s">
        <v>56</v>
      </c>
      <c r="T1493" t="s">
        <v>57</v>
      </c>
      <c r="U1493" s="3" t="s">
        <v>227</v>
      </c>
      <c r="V1493" t="s">
        <v>59</v>
      </c>
      <c r="W1493">
        <v>890903938</v>
      </c>
      <c r="X1493" t="s">
        <v>86</v>
      </c>
      <c r="Y1493">
        <v>923224</v>
      </c>
      <c r="Z1493" t="s">
        <v>186</v>
      </c>
      <c r="AA1493" t="s">
        <v>187</v>
      </c>
      <c r="AB1493" t="s">
        <v>188</v>
      </c>
      <c r="AC1493" t="s">
        <v>64</v>
      </c>
      <c r="AD1493" t="s">
        <v>189</v>
      </c>
      <c r="AE1493" t="s">
        <v>66</v>
      </c>
      <c r="AF1493" s="1">
        <v>5033600</v>
      </c>
      <c r="AG1493" s="1">
        <v>0</v>
      </c>
      <c r="AH1493" s="1">
        <v>0</v>
      </c>
      <c r="AI1493" s="1">
        <v>0</v>
      </c>
      <c r="AJ1493" t="s">
        <v>67</v>
      </c>
      <c r="AM1493" t="s">
        <v>68</v>
      </c>
      <c r="AS1493">
        <v>5425</v>
      </c>
      <c r="AT1493">
        <v>5425</v>
      </c>
      <c r="AU1493">
        <v>1425</v>
      </c>
      <c r="AV1493">
        <v>0</v>
      </c>
      <c r="AX1493">
        <v>80625</v>
      </c>
      <c r="AY1493">
        <v>97046525</v>
      </c>
      <c r="AZ1493" t="s">
        <v>70</v>
      </c>
      <c r="BA1493">
        <v>45673</v>
      </c>
      <c r="BB1493" t="s">
        <v>174</v>
      </c>
      <c r="BC1493" t="s">
        <v>228</v>
      </c>
      <c r="BD1493" t="s">
        <v>229</v>
      </c>
    </row>
    <row r="1494" spans="1:56" x14ac:dyDescent="0.25">
      <c r="A1494" t="str">
        <f>OP[[#This Row],[CODIGO_OP]]&amp;OP[[#This Row],[Rubro]]</f>
        <v>97046625-10-NC-3603-1300-20-20305C-3603025-02</v>
      </c>
      <c r="B1494" t="str">
        <f>OP[[#This Row],[CODIGO_CRP]]&amp;OP[[#This Row],[Rubro]]</f>
        <v>1825-10-NC-3603-1300-20-20305C-3603025-02</v>
      </c>
      <c r="C1494" t="str">
        <f>OP[[#This Row],[CODIGO_CDP]]&amp;OP[[#This Row],[Rubro]]</f>
        <v>1925-10-NC-3603-1300-20-20305C-3603025-02</v>
      </c>
      <c r="D1494" t="str">
        <f>_xlfn.CONCAT(MID(OP[[#This Row],[Numero Documento]],1,10),"-",RIGHT(OP[[#This Row],[Dependencia]],2),"-",MID(OP[[#This Row],[Fuente]],1,1))</f>
        <v>97046625-10-N</v>
      </c>
      <c r="E1494" t="str">
        <f>_xlfn.CONCAT(MID(OP[[#This Row],[Compromisos]],1,10),"-",RIGHT(OP[[#This Row],[Dependencia]],2),"-",MID(OP[[#This Row],[Fuente]],1,1))</f>
        <v>1825-10-N</v>
      </c>
      <c r="F1494" t="str">
        <f>_xlfn.CONCAT(MID(OP[[#This Row],[CDP]],1,10),"-",RIGHT(OP[[#This Row],[Dependencia]],2),"-",MID(OP[[#This Row],[Fuente]],1,1))</f>
        <v>1925-10-N</v>
      </c>
      <c r="G1494" t="s">
        <v>3555</v>
      </c>
      <c r="H1494">
        <v>45749</v>
      </c>
      <c r="I1494">
        <v>45751.136099537034</v>
      </c>
      <c r="J1494" t="s">
        <v>51</v>
      </c>
      <c r="K1494" s="1">
        <v>3180288</v>
      </c>
      <c r="L1494" s="1">
        <v>16647</v>
      </c>
      <c r="M1494" s="1">
        <v>3163641</v>
      </c>
      <c r="N1494" t="s">
        <v>52</v>
      </c>
      <c r="O1494" t="s">
        <v>53</v>
      </c>
      <c r="P1494" t="s">
        <v>169</v>
      </c>
      <c r="Q1494">
        <v>1024533099</v>
      </c>
      <c r="R1494" t="s">
        <v>245</v>
      </c>
      <c r="S1494" t="s">
        <v>56</v>
      </c>
      <c r="T1494" t="s">
        <v>57</v>
      </c>
      <c r="U1494" s="3" t="s">
        <v>246</v>
      </c>
      <c r="V1494" t="s">
        <v>59</v>
      </c>
      <c r="W1494">
        <v>860002964</v>
      </c>
      <c r="X1494" t="s">
        <v>242</v>
      </c>
      <c r="Y1494">
        <v>923210</v>
      </c>
      <c r="Z1494" t="s">
        <v>61</v>
      </c>
      <c r="AA1494" t="s">
        <v>62</v>
      </c>
      <c r="AB1494" t="s">
        <v>63</v>
      </c>
      <c r="AC1494" t="s">
        <v>172</v>
      </c>
      <c r="AD1494" t="s">
        <v>173</v>
      </c>
      <c r="AE1494" t="s">
        <v>66</v>
      </c>
      <c r="AF1494" s="1">
        <v>3180288</v>
      </c>
      <c r="AG1494" s="1">
        <v>0</v>
      </c>
      <c r="AH1494" s="1">
        <v>0</v>
      </c>
      <c r="AI1494" s="1">
        <v>0</v>
      </c>
      <c r="AJ1494" t="s">
        <v>67</v>
      </c>
      <c r="AM1494" t="s">
        <v>68</v>
      </c>
      <c r="AS1494">
        <v>1925</v>
      </c>
      <c r="AT1494">
        <v>1925</v>
      </c>
      <c r="AU1494">
        <v>1825</v>
      </c>
      <c r="AV1494">
        <v>0</v>
      </c>
      <c r="AX1494">
        <v>80725</v>
      </c>
      <c r="AY1494">
        <v>97046625</v>
      </c>
      <c r="AZ1494" t="s">
        <v>70</v>
      </c>
      <c r="BA1494">
        <v>45679</v>
      </c>
      <c r="BB1494" t="s">
        <v>180</v>
      </c>
      <c r="BC1494" t="s">
        <v>247</v>
      </c>
      <c r="BD1494" t="s">
        <v>248</v>
      </c>
    </row>
    <row r="1495" spans="1:56" x14ac:dyDescent="0.25">
      <c r="A1495" t="str">
        <f>OP[[#This Row],[CODIGO_OP]]&amp;OP[[#This Row],[Rubro]]</f>
        <v>97046725-10-NC-3603-1300-20-20305C-3603025-02</v>
      </c>
      <c r="B1495" t="str">
        <f>OP[[#This Row],[CODIGO_CRP]]&amp;OP[[#This Row],[Rubro]]</f>
        <v>2225-10-NC-3603-1300-20-20305C-3603025-02</v>
      </c>
      <c r="C1495" t="str">
        <f>OP[[#This Row],[CODIGO_CDP]]&amp;OP[[#This Row],[Rubro]]</f>
        <v>1925-10-NC-3603-1300-20-20305C-3603025-02</v>
      </c>
      <c r="D1495" t="str">
        <f>_xlfn.CONCAT(MID(OP[[#This Row],[Numero Documento]],1,10),"-",RIGHT(OP[[#This Row],[Dependencia]],2),"-",MID(OP[[#This Row],[Fuente]],1,1))</f>
        <v>97046725-10-N</v>
      </c>
      <c r="E1495" t="str">
        <f>_xlfn.CONCAT(MID(OP[[#This Row],[Compromisos]],1,10),"-",RIGHT(OP[[#This Row],[Dependencia]],2),"-",MID(OP[[#This Row],[Fuente]],1,1))</f>
        <v>2225-10-N</v>
      </c>
      <c r="F1495" t="str">
        <f>_xlfn.CONCAT(MID(OP[[#This Row],[CDP]],1,10),"-",RIGHT(OP[[#This Row],[Dependencia]],2),"-",MID(OP[[#This Row],[Fuente]],1,1))</f>
        <v>1925-10-N</v>
      </c>
      <c r="G1495" t="s">
        <v>3556</v>
      </c>
      <c r="H1495">
        <v>45749</v>
      </c>
      <c r="I1495">
        <v>45751.153703703705</v>
      </c>
      <c r="J1495" t="s">
        <v>51</v>
      </c>
      <c r="K1495" s="1">
        <v>2692045</v>
      </c>
      <c r="L1495" s="1">
        <v>13717</v>
      </c>
      <c r="M1495" s="1">
        <v>2678328</v>
      </c>
      <c r="N1495" t="s">
        <v>52</v>
      </c>
      <c r="O1495" t="s">
        <v>53</v>
      </c>
      <c r="P1495" t="s">
        <v>169</v>
      </c>
      <c r="Q1495">
        <v>1007695451</v>
      </c>
      <c r="R1495" t="s">
        <v>620</v>
      </c>
      <c r="S1495" t="s">
        <v>56</v>
      </c>
      <c r="T1495" t="s">
        <v>57</v>
      </c>
      <c r="U1495" s="3" t="s">
        <v>621</v>
      </c>
      <c r="V1495" t="s">
        <v>59</v>
      </c>
      <c r="W1495">
        <v>860034313</v>
      </c>
      <c r="X1495" t="s">
        <v>97</v>
      </c>
      <c r="Y1495">
        <v>923210</v>
      </c>
      <c r="Z1495" t="s">
        <v>61</v>
      </c>
      <c r="AA1495" t="s">
        <v>62</v>
      </c>
      <c r="AB1495" t="s">
        <v>63</v>
      </c>
      <c r="AC1495" t="s">
        <v>172</v>
      </c>
      <c r="AD1495" t="s">
        <v>173</v>
      </c>
      <c r="AE1495" t="s">
        <v>66</v>
      </c>
      <c r="AF1495" s="1">
        <v>2692045</v>
      </c>
      <c r="AG1495" s="1">
        <v>0</v>
      </c>
      <c r="AH1495" s="1">
        <v>0</v>
      </c>
      <c r="AI1495" s="1">
        <v>0</v>
      </c>
      <c r="AJ1495" t="s">
        <v>67</v>
      </c>
      <c r="AM1495" t="s">
        <v>68</v>
      </c>
      <c r="AS1495">
        <v>1925</v>
      </c>
      <c r="AT1495">
        <v>1925</v>
      </c>
      <c r="AU1495">
        <v>2225</v>
      </c>
      <c r="AV1495">
        <v>0</v>
      </c>
      <c r="AX1495">
        <v>80825</v>
      </c>
      <c r="AY1495">
        <v>97046725</v>
      </c>
      <c r="AZ1495" t="s">
        <v>70</v>
      </c>
      <c r="BA1495">
        <v>45686</v>
      </c>
      <c r="BB1495" t="s">
        <v>180</v>
      </c>
      <c r="BC1495" t="s">
        <v>622</v>
      </c>
      <c r="BD1495" t="s">
        <v>623</v>
      </c>
    </row>
    <row r="1496" spans="1:56" x14ac:dyDescent="0.25">
      <c r="A1496" t="str">
        <f>OP[[#This Row],[CODIGO_OP]]&amp;OP[[#This Row],[Rubro]]</f>
        <v>97047025-10-NC-3603-1300-20-20305C-3603025-02</v>
      </c>
      <c r="B1496" t="str">
        <f>OP[[#This Row],[CODIGO_CRP]]&amp;OP[[#This Row],[Rubro]]</f>
        <v>2325-10-NC-3603-1300-20-20305C-3603025-02</v>
      </c>
      <c r="C1496" t="str">
        <f>OP[[#This Row],[CODIGO_CDP]]&amp;OP[[#This Row],[Rubro]]</f>
        <v>1925-10-NC-3603-1300-20-20305C-3603025-02</v>
      </c>
      <c r="D1496" t="str">
        <f>_xlfn.CONCAT(MID(OP[[#This Row],[Numero Documento]],1,10),"-",RIGHT(OP[[#This Row],[Dependencia]],2),"-",MID(OP[[#This Row],[Fuente]],1,1))</f>
        <v>97047025-10-N</v>
      </c>
      <c r="E1496" t="str">
        <f>_xlfn.CONCAT(MID(OP[[#This Row],[Compromisos]],1,10),"-",RIGHT(OP[[#This Row],[Dependencia]],2),"-",MID(OP[[#This Row],[Fuente]],1,1))</f>
        <v>2325-10-N</v>
      </c>
      <c r="F1496" t="str">
        <f>_xlfn.CONCAT(MID(OP[[#This Row],[CDP]],1,10),"-",RIGHT(OP[[#This Row],[Dependencia]],2),"-",MID(OP[[#This Row],[Fuente]],1,1))</f>
        <v>1925-10-N</v>
      </c>
      <c r="G1496" t="s">
        <v>3557</v>
      </c>
      <c r="H1496">
        <v>45749</v>
      </c>
      <c r="I1496">
        <v>45751.152592592596</v>
      </c>
      <c r="J1496" t="s">
        <v>51</v>
      </c>
      <c r="K1496" s="1">
        <v>2300000</v>
      </c>
      <c r="L1496" s="1">
        <v>11365</v>
      </c>
      <c r="M1496" s="1">
        <v>2288635</v>
      </c>
      <c r="N1496" t="s">
        <v>52</v>
      </c>
      <c r="O1496" t="s">
        <v>53</v>
      </c>
      <c r="P1496" t="s">
        <v>169</v>
      </c>
      <c r="Q1496">
        <v>1073672380</v>
      </c>
      <c r="R1496" t="s">
        <v>625</v>
      </c>
      <c r="S1496" t="s">
        <v>56</v>
      </c>
      <c r="T1496" t="s">
        <v>57</v>
      </c>
      <c r="U1496" s="3" t="s">
        <v>626</v>
      </c>
      <c r="V1496" t="s">
        <v>59</v>
      </c>
      <c r="W1496">
        <v>860007335</v>
      </c>
      <c r="X1496" t="s">
        <v>201</v>
      </c>
      <c r="Y1496">
        <v>923210</v>
      </c>
      <c r="Z1496" t="s">
        <v>61</v>
      </c>
      <c r="AA1496" t="s">
        <v>62</v>
      </c>
      <c r="AB1496" t="s">
        <v>63</v>
      </c>
      <c r="AC1496" t="s">
        <v>172</v>
      </c>
      <c r="AD1496" t="s">
        <v>173</v>
      </c>
      <c r="AE1496" t="s">
        <v>66</v>
      </c>
      <c r="AF1496" s="1">
        <v>2300000</v>
      </c>
      <c r="AG1496" s="1">
        <v>0</v>
      </c>
      <c r="AH1496" s="1">
        <v>0</v>
      </c>
      <c r="AI1496" s="1">
        <v>0</v>
      </c>
      <c r="AJ1496" t="s">
        <v>67</v>
      </c>
      <c r="AM1496" t="s">
        <v>68</v>
      </c>
      <c r="AS1496">
        <v>1925</v>
      </c>
      <c r="AT1496">
        <v>1925</v>
      </c>
      <c r="AU1496">
        <v>2325</v>
      </c>
      <c r="AV1496">
        <v>0</v>
      </c>
      <c r="AX1496">
        <v>80925</v>
      </c>
      <c r="AY1496">
        <v>97047025</v>
      </c>
      <c r="AZ1496" t="s">
        <v>70</v>
      </c>
      <c r="BA1496">
        <v>45686</v>
      </c>
      <c r="BB1496" t="s">
        <v>180</v>
      </c>
      <c r="BC1496" t="s">
        <v>627</v>
      </c>
      <c r="BD1496" t="s">
        <v>628</v>
      </c>
    </row>
    <row r="1497" spans="1:56" x14ac:dyDescent="0.25">
      <c r="A1497" t="str">
        <f>OP[[#This Row],[CODIGO_OP]]&amp;OP[[#This Row],[Rubro]]</f>
        <v>97047225-10-NC-3603-1300-20-20305C-3603025-02</v>
      </c>
      <c r="B1497" t="str">
        <f>OP[[#This Row],[CODIGO_CRP]]&amp;OP[[#This Row],[Rubro]]</f>
        <v>27325-10-NC-3603-1300-20-20305C-3603025-02</v>
      </c>
      <c r="C1497" t="str">
        <f>OP[[#This Row],[CODIGO_CDP]]&amp;OP[[#This Row],[Rubro]]</f>
        <v>1925-10-NC-3603-1300-20-20305C-3603025-02</v>
      </c>
      <c r="D1497" t="str">
        <f>_xlfn.CONCAT(MID(OP[[#This Row],[Numero Documento]],1,10),"-",RIGHT(OP[[#This Row],[Dependencia]],2),"-",MID(OP[[#This Row],[Fuente]],1,1))</f>
        <v>97047225-10-N</v>
      </c>
      <c r="E1497" t="str">
        <f>_xlfn.CONCAT(MID(OP[[#This Row],[Compromisos]],1,10),"-",RIGHT(OP[[#This Row],[Dependencia]],2),"-",MID(OP[[#This Row],[Fuente]],1,1))</f>
        <v>27325-10-N</v>
      </c>
      <c r="F1497" t="str">
        <f>_xlfn.CONCAT(MID(OP[[#This Row],[CDP]],1,10),"-",RIGHT(OP[[#This Row],[Dependencia]],2),"-",MID(OP[[#This Row],[Fuente]],1,1))</f>
        <v>1925-10-N</v>
      </c>
      <c r="G1497" t="s">
        <v>3558</v>
      </c>
      <c r="H1497">
        <v>45749</v>
      </c>
      <c r="I1497">
        <v>45751.152361111112</v>
      </c>
      <c r="J1497" t="s">
        <v>51</v>
      </c>
      <c r="K1497" s="1">
        <v>2563875</v>
      </c>
      <c r="L1497" s="1">
        <v>12948</v>
      </c>
      <c r="M1497" s="1">
        <v>2550927</v>
      </c>
      <c r="N1497" t="s">
        <v>52</v>
      </c>
      <c r="O1497" t="s">
        <v>53</v>
      </c>
      <c r="P1497" t="s">
        <v>169</v>
      </c>
      <c r="Q1497">
        <v>1136889114</v>
      </c>
      <c r="R1497" t="s">
        <v>1365</v>
      </c>
      <c r="S1497" t="s">
        <v>56</v>
      </c>
      <c r="T1497" t="s">
        <v>57</v>
      </c>
      <c r="U1497" s="3" t="s">
        <v>1366</v>
      </c>
      <c r="V1497" t="s">
        <v>59</v>
      </c>
      <c r="W1497">
        <v>860007335</v>
      </c>
      <c r="X1497" t="s">
        <v>201</v>
      </c>
      <c r="Y1497">
        <v>923210</v>
      </c>
      <c r="Z1497" t="s">
        <v>61</v>
      </c>
      <c r="AA1497" t="s">
        <v>62</v>
      </c>
      <c r="AB1497" t="s">
        <v>63</v>
      </c>
      <c r="AC1497" t="s">
        <v>172</v>
      </c>
      <c r="AD1497" t="s">
        <v>173</v>
      </c>
      <c r="AE1497" t="s">
        <v>66</v>
      </c>
      <c r="AF1497" s="1">
        <v>2563875</v>
      </c>
      <c r="AG1497" s="1">
        <v>0</v>
      </c>
      <c r="AH1497" s="1">
        <v>0</v>
      </c>
      <c r="AI1497" s="1">
        <v>0</v>
      </c>
      <c r="AJ1497" t="s">
        <v>67</v>
      </c>
      <c r="AM1497" t="s">
        <v>68</v>
      </c>
      <c r="AS1497">
        <v>1925</v>
      </c>
      <c r="AT1497">
        <v>1925</v>
      </c>
      <c r="AU1497">
        <v>27325</v>
      </c>
      <c r="AV1497">
        <v>0</v>
      </c>
      <c r="AX1497">
        <v>81025</v>
      </c>
      <c r="AY1497">
        <v>97047225</v>
      </c>
      <c r="AZ1497" t="s">
        <v>70</v>
      </c>
      <c r="BA1497">
        <v>45698</v>
      </c>
      <c r="BB1497" t="s">
        <v>174</v>
      </c>
      <c r="BC1497" t="s">
        <v>1367</v>
      </c>
      <c r="BD1497" t="s">
        <v>1368</v>
      </c>
    </row>
    <row r="1498" spans="1:56" x14ac:dyDescent="0.25">
      <c r="A1498" t="str">
        <f>OP[[#This Row],[CODIGO_OP]]&amp;OP[[#This Row],[Rubro]]</f>
        <v>97047325-10-NC-3603-1300-20-20305C-3603025-02</v>
      </c>
      <c r="B1498" t="str">
        <f>OP[[#This Row],[CODIGO_CRP]]&amp;OP[[#This Row],[Rubro]]</f>
        <v>27425-10-NC-3603-1300-20-20305C-3603025-02</v>
      </c>
      <c r="C1498" t="str">
        <f>OP[[#This Row],[CODIGO_CDP]]&amp;OP[[#This Row],[Rubro]]</f>
        <v>1925-10-NC-3603-1300-20-20305C-3603025-02</v>
      </c>
      <c r="D1498" t="str">
        <f>_xlfn.CONCAT(MID(OP[[#This Row],[Numero Documento]],1,10),"-",RIGHT(OP[[#This Row],[Dependencia]],2),"-",MID(OP[[#This Row],[Fuente]],1,1))</f>
        <v>97047325-10-N</v>
      </c>
      <c r="E1498" t="str">
        <f>_xlfn.CONCAT(MID(OP[[#This Row],[Compromisos]],1,10),"-",RIGHT(OP[[#This Row],[Dependencia]],2),"-",MID(OP[[#This Row],[Fuente]],1,1))</f>
        <v>27425-10-N</v>
      </c>
      <c r="F1498" t="str">
        <f>_xlfn.CONCAT(MID(OP[[#This Row],[CDP]],1,10),"-",RIGHT(OP[[#This Row],[Dependencia]],2),"-",MID(OP[[#This Row],[Fuente]],1,1))</f>
        <v>1925-10-N</v>
      </c>
      <c r="G1498" t="s">
        <v>3559</v>
      </c>
      <c r="H1498">
        <v>45749</v>
      </c>
      <c r="I1498">
        <v>45751.147615740738</v>
      </c>
      <c r="J1498" t="s">
        <v>51</v>
      </c>
      <c r="K1498" s="1">
        <v>2563875</v>
      </c>
      <c r="L1498" s="1">
        <v>12948</v>
      </c>
      <c r="M1498" s="1">
        <v>2550927</v>
      </c>
      <c r="N1498" t="s">
        <v>52</v>
      </c>
      <c r="O1498" t="s">
        <v>53</v>
      </c>
      <c r="P1498" t="s">
        <v>169</v>
      </c>
      <c r="Q1498">
        <v>16790163</v>
      </c>
      <c r="R1498" t="s">
        <v>1370</v>
      </c>
      <c r="S1498" t="s">
        <v>56</v>
      </c>
      <c r="T1498" t="s">
        <v>57</v>
      </c>
      <c r="U1498" s="3" t="s">
        <v>1371</v>
      </c>
      <c r="V1498" t="s">
        <v>59</v>
      </c>
      <c r="W1498">
        <v>890903938</v>
      </c>
      <c r="X1498" t="s">
        <v>86</v>
      </c>
      <c r="Y1498">
        <v>923210</v>
      </c>
      <c r="Z1498" t="s">
        <v>61</v>
      </c>
      <c r="AA1498" t="s">
        <v>62</v>
      </c>
      <c r="AB1498" t="s">
        <v>63</v>
      </c>
      <c r="AC1498" t="s">
        <v>172</v>
      </c>
      <c r="AD1498" t="s">
        <v>173</v>
      </c>
      <c r="AE1498" t="s">
        <v>66</v>
      </c>
      <c r="AF1498" s="1">
        <v>2563875</v>
      </c>
      <c r="AG1498" s="1">
        <v>0</v>
      </c>
      <c r="AH1498" s="1">
        <v>0</v>
      </c>
      <c r="AI1498" s="1">
        <v>0</v>
      </c>
      <c r="AJ1498" t="s">
        <v>67</v>
      </c>
      <c r="AM1498" t="s">
        <v>68</v>
      </c>
      <c r="AS1498">
        <v>1925</v>
      </c>
      <c r="AT1498">
        <v>1925</v>
      </c>
      <c r="AU1498">
        <v>27425</v>
      </c>
      <c r="AV1498">
        <v>0</v>
      </c>
      <c r="AX1498">
        <v>81125</v>
      </c>
      <c r="AY1498">
        <v>97047325</v>
      </c>
      <c r="AZ1498" t="s">
        <v>70</v>
      </c>
      <c r="BA1498">
        <v>45698</v>
      </c>
      <c r="BB1498" t="s">
        <v>174</v>
      </c>
      <c r="BC1498" t="s">
        <v>1372</v>
      </c>
      <c r="BD1498" t="s">
        <v>1373</v>
      </c>
    </row>
    <row r="1499" spans="1:56" x14ac:dyDescent="0.25">
      <c r="A1499" t="str">
        <f>OP[[#This Row],[CODIGO_OP]]&amp;OP[[#This Row],[Rubro]]</f>
        <v>97047425-10-NC-3603-1300-20-20305C-3603025-02</v>
      </c>
      <c r="B1499" t="str">
        <f>OP[[#This Row],[CODIGO_CRP]]&amp;OP[[#This Row],[Rubro]]</f>
        <v>27525-10-NC-3603-1300-20-20305C-3603025-02</v>
      </c>
      <c r="C1499" t="str">
        <f>OP[[#This Row],[CODIGO_CDP]]&amp;OP[[#This Row],[Rubro]]</f>
        <v>1925-10-NC-3603-1300-20-20305C-3603025-02</v>
      </c>
      <c r="D1499" t="str">
        <f>_xlfn.CONCAT(MID(OP[[#This Row],[Numero Documento]],1,10),"-",RIGHT(OP[[#This Row],[Dependencia]],2),"-",MID(OP[[#This Row],[Fuente]],1,1))</f>
        <v>97047425-10-N</v>
      </c>
      <c r="E1499" t="str">
        <f>_xlfn.CONCAT(MID(OP[[#This Row],[Compromisos]],1,10),"-",RIGHT(OP[[#This Row],[Dependencia]],2),"-",MID(OP[[#This Row],[Fuente]],1,1))</f>
        <v>27525-10-N</v>
      </c>
      <c r="F1499" t="str">
        <f>_xlfn.CONCAT(MID(OP[[#This Row],[CDP]],1,10),"-",RIGHT(OP[[#This Row],[Dependencia]],2),"-",MID(OP[[#This Row],[Fuente]],1,1))</f>
        <v>1925-10-N</v>
      </c>
      <c r="G1499" t="s">
        <v>3560</v>
      </c>
      <c r="H1499">
        <v>45749</v>
      </c>
      <c r="I1499">
        <v>45751.156099537038</v>
      </c>
      <c r="J1499" t="s">
        <v>51</v>
      </c>
      <c r="K1499" s="1">
        <v>3800000</v>
      </c>
      <c r="L1499" s="1">
        <v>20201</v>
      </c>
      <c r="M1499" s="1">
        <v>3779799</v>
      </c>
      <c r="N1499" t="s">
        <v>52</v>
      </c>
      <c r="O1499" t="s">
        <v>53</v>
      </c>
      <c r="P1499" t="s">
        <v>169</v>
      </c>
      <c r="Q1499">
        <v>52905526</v>
      </c>
      <c r="R1499" t="s">
        <v>1375</v>
      </c>
      <c r="S1499" t="s">
        <v>56</v>
      </c>
      <c r="T1499" t="s">
        <v>57</v>
      </c>
      <c r="U1499" s="3" t="s">
        <v>1376</v>
      </c>
      <c r="V1499" t="s">
        <v>59</v>
      </c>
      <c r="W1499">
        <v>860034313</v>
      </c>
      <c r="X1499" t="s">
        <v>97</v>
      </c>
      <c r="Y1499">
        <v>923210</v>
      </c>
      <c r="Z1499" t="s">
        <v>61</v>
      </c>
      <c r="AA1499" t="s">
        <v>62</v>
      </c>
      <c r="AB1499" t="s">
        <v>63</v>
      </c>
      <c r="AC1499" t="s">
        <v>172</v>
      </c>
      <c r="AD1499" t="s">
        <v>173</v>
      </c>
      <c r="AE1499" t="s">
        <v>66</v>
      </c>
      <c r="AF1499" s="1">
        <v>3800000</v>
      </c>
      <c r="AG1499" s="1">
        <v>0</v>
      </c>
      <c r="AH1499" s="1">
        <v>0</v>
      </c>
      <c r="AI1499" s="1">
        <v>0</v>
      </c>
      <c r="AJ1499" t="s">
        <v>67</v>
      </c>
      <c r="AM1499" t="s">
        <v>68</v>
      </c>
      <c r="AS1499">
        <v>1925</v>
      </c>
      <c r="AT1499">
        <v>1925</v>
      </c>
      <c r="AU1499">
        <v>27525</v>
      </c>
      <c r="AV1499">
        <v>0</v>
      </c>
      <c r="AX1499">
        <v>81225</v>
      </c>
      <c r="AY1499">
        <v>97047425</v>
      </c>
      <c r="AZ1499" t="s">
        <v>70</v>
      </c>
      <c r="BA1499">
        <v>45698</v>
      </c>
      <c r="BB1499" t="s">
        <v>174</v>
      </c>
      <c r="BC1499" t="s">
        <v>1377</v>
      </c>
      <c r="BD1499" t="s">
        <v>1378</v>
      </c>
    </row>
    <row r="1500" spans="1:56" x14ac:dyDescent="0.25">
      <c r="A1500" t="str">
        <f>OP[[#This Row],[CODIGO_OP]]&amp;OP[[#This Row],[Rubro]]</f>
        <v>97047525-10-NC-3603-1300-20-20305C-3603025-02</v>
      </c>
      <c r="B1500" t="str">
        <f>OP[[#This Row],[CODIGO_CRP]]&amp;OP[[#This Row],[Rubro]]</f>
        <v>27625-10-NC-3603-1300-20-20305C-3603025-02</v>
      </c>
      <c r="C1500" t="str">
        <f>OP[[#This Row],[CODIGO_CDP]]&amp;OP[[#This Row],[Rubro]]</f>
        <v>1925-10-NC-3603-1300-20-20305C-3603025-02</v>
      </c>
      <c r="D1500" t="str">
        <f>_xlfn.CONCAT(MID(OP[[#This Row],[Numero Documento]],1,10),"-",RIGHT(OP[[#This Row],[Dependencia]],2),"-",MID(OP[[#This Row],[Fuente]],1,1))</f>
        <v>97047525-10-N</v>
      </c>
      <c r="E1500" t="str">
        <f>_xlfn.CONCAT(MID(OP[[#This Row],[Compromisos]],1,10),"-",RIGHT(OP[[#This Row],[Dependencia]],2),"-",MID(OP[[#This Row],[Fuente]],1,1))</f>
        <v>27625-10-N</v>
      </c>
      <c r="F1500" t="str">
        <f>_xlfn.CONCAT(MID(OP[[#This Row],[CDP]],1,10),"-",RIGHT(OP[[#This Row],[Dependencia]],2),"-",MID(OP[[#This Row],[Fuente]],1,1))</f>
        <v>1925-10-N</v>
      </c>
      <c r="G1500" t="s">
        <v>3561</v>
      </c>
      <c r="H1500">
        <v>45749</v>
      </c>
      <c r="I1500">
        <v>45751.151689814818</v>
      </c>
      <c r="J1500" t="s">
        <v>51</v>
      </c>
      <c r="K1500" s="1">
        <v>3710476</v>
      </c>
      <c r="L1500" s="1">
        <v>19724</v>
      </c>
      <c r="M1500" s="1">
        <v>3690752</v>
      </c>
      <c r="N1500" t="s">
        <v>52</v>
      </c>
      <c r="O1500" t="s">
        <v>53</v>
      </c>
      <c r="P1500" t="s">
        <v>169</v>
      </c>
      <c r="Q1500">
        <v>79428808</v>
      </c>
      <c r="R1500" t="s">
        <v>1380</v>
      </c>
      <c r="S1500" t="s">
        <v>56</v>
      </c>
      <c r="T1500" t="s">
        <v>57</v>
      </c>
      <c r="U1500" s="3" t="s">
        <v>1381</v>
      </c>
      <c r="V1500" t="s">
        <v>59</v>
      </c>
      <c r="W1500">
        <v>860007335</v>
      </c>
      <c r="X1500" t="s">
        <v>201</v>
      </c>
      <c r="Y1500">
        <v>923210</v>
      </c>
      <c r="Z1500" t="s">
        <v>61</v>
      </c>
      <c r="AA1500" t="s">
        <v>62</v>
      </c>
      <c r="AB1500" t="s">
        <v>63</v>
      </c>
      <c r="AC1500" t="s">
        <v>172</v>
      </c>
      <c r="AD1500" t="s">
        <v>173</v>
      </c>
      <c r="AE1500" t="s">
        <v>66</v>
      </c>
      <c r="AF1500" s="1">
        <v>3710476</v>
      </c>
      <c r="AG1500" s="1">
        <v>0</v>
      </c>
      <c r="AH1500" s="1">
        <v>0</v>
      </c>
      <c r="AI1500" s="1">
        <v>0</v>
      </c>
      <c r="AJ1500" t="s">
        <v>67</v>
      </c>
      <c r="AM1500" t="s">
        <v>68</v>
      </c>
      <c r="AS1500">
        <v>1925</v>
      </c>
      <c r="AT1500">
        <v>1925</v>
      </c>
      <c r="AU1500">
        <v>27625</v>
      </c>
      <c r="AV1500">
        <v>0</v>
      </c>
      <c r="AX1500">
        <v>81325</v>
      </c>
      <c r="AY1500">
        <v>97047525</v>
      </c>
      <c r="AZ1500" t="s">
        <v>70</v>
      </c>
      <c r="BA1500">
        <v>45698</v>
      </c>
      <c r="BB1500" t="s">
        <v>174</v>
      </c>
      <c r="BC1500" t="s">
        <v>1382</v>
      </c>
      <c r="BD1500" t="s">
        <v>1383</v>
      </c>
    </row>
    <row r="1501" spans="1:56" x14ac:dyDescent="0.25">
      <c r="A1501" t="str">
        <f>OP[[#This Row],[CODIGO_OP]]&amp;OP[[#This Row],[Rubro]]</f>
        <v>97047625-10-NC-3603-1300-20-20305C-3603025-02</v>
      </c>
      <c r="B1501" t="str">
        <f>OP[[#This Row],[CODIGO_CRP]]&amp;OP[[#This Row],[Rubro]]</f>
        <v>27825-10-NC-3603-1300-20-20305C-3603025-02</v>
      </c>
      <c r="C1501" t="str">
        <f>OP[[#This Row],[CODIGO_CDP]]&amp;OP[[#This Row],[Rubro]]</f>
        <v>1925-10-NC-3603-1300-20-20305C-3603025-02</v>
      </c>
      <c r="D1501" t="str">
        <f>_xlfn.CONCAT(MID(OP[[#This Row],[Numero Documento]],1,10),"-",RIGHT(OP[[#This Row],[Dependencia]],2),"-",MID(OP[[#This Row],[Fuente]],1,1))</f>
        <v>97047625-10-N</v>
      </c>
      <c r="E1501" t="str">
        <f>_xlfn.CONCAT(MID(OP[[#This Row],[Compromisos]],1,10),"-",RIGHT(OP[[#This Row],[Dependencia]],2),"-",MID(OP[[#This Row],[Fuente]],1,1))</f>
        <v>27825-10-N</v>
      </c>
      <c r="F1501" t="str">
        <f>_xlfn.CONCAT(MID(OP[[#This Row],[CDP]],1,10),"-",RIGHT(OP[[#This Row],[Dependencia]],2),"-",MID(OP[[#This Row],[Fuente]],1,1))</f>
        <v>1925-10-N</v>
      </c>
      <c r="G1501" t="s">
        <v>3562</v>
      </c>
      <c r="H1501">
        <v>45749</v>
      </c>
      <c r="I1501">
        <v>45751.139328703706</v>
      </c>
      <c r="J1501" t="s">
        <v>51</v>
      </c>
      <c r="K1501" s="1">
        <v>2323134</v>
      </c>
      <c r="L1501" s="1">
        <v>11504</v>
      </c>
      <c r="M1501" s="1">
        <v>2311630</v>
      </c>
      <c r="N1501" t="s">
        <v>52</v>
      </c>
      <c r="O1501" t="s">
        <v>53</v>
      </c>
      <c r="P1501" t="s">
        <v>169</v>
      </c>
      <c r="Q1501">
        <v>1028781645</v>
      </c>
      <c r="R1501" t="s">
        <v>1387</v>
      </c>
      <c r="S1501" t="s">
        <v>56</v>
      </c>
      <c r="T1501" t="s">
        <v>57</v>
      </c>
      <c r="U1501" s="3" t="s">
        <v>1388</v>
      </c>
      <c r="V1501" t="s">
        <v>59</v>
      </c>
      <c r="W1501">
        <v>860002964</v>
      </c>
      <c r="X1501" t="s">
        <v>242</v>
      </c>
      <c r="Y1501">
        <v>923210</v>
      </c>
      <c r="Z1501" t="s">
        <v>61</v>
      </c>
      <c r="AA1501" t="s">
        <v>62</v>
      </c>
      <c r="AB1501" t="s">
        <v>63</v>
      </c>
      <c r="AC1501" t="s">
        <v>172</v>
      </c>
      <c r="AD1501" t="s">
        <v>173</v>
      </c>
      <c r="AE1501" t="s">
        <v>66</v>
      </c>
      <c r="AF1501" s="1">
        <v>2323134</v>
      </c>
      <c r="AG1501" s="1">
        <v>0</v>
      </c>
      <c r="AH1501" s="1">
        <v>0</v>
      </c>
      <c r="AI1501" s="1">
        <v>0</v>
      </c>
      <c r="AJ1501" t="s">
        <v>67</v>
      </c>
      <c r="AM1501" t="s">
        <v>68</v>
      </c>
      <c r="AS1501">
        <v>1925</v>
      </c>
      <c r="AT1501">
        <v>1925</v>
      </c>
      <c r="AU1501">
        <v>27825</v>
      </c>
      <c r="AV1501">
        <v>0</v>
      </c>
      <c r="AX1501">
        <v>81425</v>
      </c>
      <c r="AY1501">
        <v>97047625</v>
      </c>
      <c r="AZ1501" t="s">
        <v>70</v>
      </c>
      <c r="BA1501">
        <v>45698</v>
      </c>
      <c r="BB1501" t="s">
        <v>174</v>
      </c>
      <c r="BC1501" t="s">
        <v>1389</v>
      </c>
      <c r="BD1501" t="s">
        <v>1390</v>
      </c>
    </row>
    <row r="1502" spans="1:56" x14ac:dyDescent="0.25">
      <c r="A1502" t="str">
        <f>OP[[#This Row],[CODIGO_OP]]&amp;OP[[#This Row],[Rubro]]</f>
        <v>97047725-10-NC-3603-1300-20-20305C-3603025-02</v>
      </c>
      <c r="B1502" t="str">
        <f>OP[[#This Row],[CODIGO_CRP]]&amp;OP[[#This Row],[Rubro]]</f>
        <v>28225-10-NC-3603-1300-20-20305C-3603025-02</v>
      </c>
      <c r="C1502" t="str">
        <f>OP[[#This Row],[CODIGO_CDP]]&amp;OP[[#This Row],[Rubro]]</f>
        <v>1925-10-NC-3603-1300-20-20305C-3603025-02</v>
      </c>
      <c r="D1502" t="str">
        <f>_xlfn.CONCAT(MID(OP[[#This Row],[Numero Documento]],1,10),"-",RIGHT(OP[[#This Row],[Dependencia]],2),"-",MID(OP[[#This Row],[Fuente]],1,1))</f>
        <v>97047725-10-N</v>
      </c>
      <c r="E1502" t="str">
        <f>_xlfn.CONCAT(MID(OP[[#This Row],[Compromisos]],1,10),"-",RIGHT(OP[[#This Row],[Dependencia]],2),"-",MID(OP[[#This Row],[Fuente]],1,1))</f>
        <v>28225-10-N</v>
      </c>
      <c r="F1502" t="str">
        <f>_xlfn.CONCAT(MID(OP[[#This Row],[CDP]],1,10),"-",RIGHT(OP[[#This Row],[Dependencia]],2),"-",MID(OP[[#This Row],[Fuente]],1,1))</f>
        <v>1925-10-N</v>
      </c>
      <c r="G1502" t="s">
        <v>3563</v>
      </c>
      <c r="H1502">
        <v>45749</v>
      </c>
      <c r="I1502">
        <v>45751.1565625</v>
      </c>
      <c r="J1502" t="s">
        <v>51</v>
      </c>
      <c r="K1502" s="1">
        <v>2400000</v>
      </c>
      <c r="L1502" s="1">
        <v>12612</v>
      </c>
      <c r="M1502" s="1">
        <v>2387388</v>
      </c>
      <c r="N1502" t="s">
        <v>52</v>
      </c>
      <c r="O1502" t="s">
        <v>53</v>
      </c>
      <c r="P1502" t="s">
        <v>169</v>
      </c>
      <c r="Q1502">
        <v>52800088</v>
      </c>
      <c r="R1502" t="s">
        <v>1404</v>
      </c>
      <c r="S1502" t="s">
        <v>56</v>
      </c>
      <c r="T1502" t="s">
        <v>57</v>
      </c>
      <c r="U1502" s="3" t="s">
        <v>1405</v>
      </c>
      <c r="V1502" t="s">
        <v>59</v>
      </c>
      <c r="W1502">
        <v>860034313</v>
      </c>
      <c r="X1502" t="s">
        <v>97</v>
      </c>
      <c r="Y1502">
        <v>923210</v>
      </c>
      <c r="Z1502" t="s">
        <v>61</v>
      </c>
      <c r="AA1502" t="s">
        <v>62</v>
      </c>
      <c r="AB1502" t="s">
        <v>63</v>
      </c>
      <c r="AC1502" t="s">
        <v>172</v>
      </c>
      <c r="AD1502" t="s">
        <v>173</v>
      </c>
      <c r="AE1502" t="s">
        <v>66</v>
      </c>
      <c r="AF1502" s="1">
        <v>2400000</v>
      </c>
      <c r="AG1502" s="1">
        <v>0</v>
      </c>
      <c r="AH1502" s="1">
        <v>0</v>
      </c>
      <c r="AI1502" s="1">
        <v>0</v>
      </c>
      <c r="AJ1502" t="s">
        <v>67</v>
      </c>
      <c r="AM1502" t="s">
        <v>68</v>
      </c>
      <c r="AS1502">
        <v>1925</v>
      </c>
      <c r="AT1502">
        <v>1925</v>
      </c>
      <c r="AU1502">
        <v>28225</v>
      </c>
      <c r="AV1502">
        <v>0</v>
      </c>
      <c r="AX1502">
        <v>81525</v>
      </c>
      <c r="AY1502">
        <v>97047725</v>
      </c>
      <c r="AZ1502" t="s">
        <v>70</v>
      </c>
      <c r="BA1502">
        <v>45698</v>
      </c>
      <c r="BB1502" t="s">
        <v>174</v>
      </c>
      <c r="BC1502" t="s">
        <v>1406</v>
      </c>
      <c r="BD1502" t="s">
        <v>1407</v>
      </c>
    </row>
    <row r="1503" spans="1:56" x14ac:dyDescent="0.25">
      <c r="A1503" t="str">
        <f>OP[[#This Row],[CODIGO_OP]]&amp;OP[[#This Row],[Rubro]]</f>
        <v>97047825-10-NC-3603-1300-20-20305C-3603025-02</v>
      </c>
      <c r="B1503" t="str">
        <f>OP[[#This Row],[CODIGO_CRP]]&amp;OP[[#This Row],[Rubro]]</f>
        <v>29725-10-NC-3603-1300-20-20305C-3603025-02</v>
      </c>
      <c r="C1503" t="str">
        <f>OP[[#This Row],[CODIGO_CDP]]&amp;OP[[#This Row],[Rubro]]</f>
        <v>1925-10-NC-3603-1300-20-20305C-3603025-02</v>
      </c>
      <c r="D1503" t="str">
        <f>_xlfn.CONCAT(MID(OP[[#This Row],[Numero Documento]],1,10),"-",RIGHT(OP[[#This Row],[Dependencia]],2),"-",MID(OP[[#This Row],[Fuente]],1,1))</f>
        <v>97047825-10-N</v>
      </c>
      <c r="E1503" t="str">
        <f>_xlfn.CONCAT(MID(OP[[#This Row],[Compromisos]],1,10),"-",RIGHT(OP[[#This Row],[Dependencia]],2),"-",MID(OP[[#This Row],[Fuente]],1,1))</f>
        <v>29725-10-N</v>
      </c>
      <c r="F1503" t="str">
        <f>_xlfn.CONCAT(MID(OP[[#This Row],[CDP]],1,10),"-",RIGHT(OP[[#This Row],[Dependencia]],2),"-",MID(OP[[#This Row],[Fuente]],1,1))</f>
        <v>1925-10-N</v>
      </c>
      <c r="G1503" t="s">
        <v>3564</v>
      </c>
      <c r="H1503">
        <v>45749</v>
      </c>
      <c r="I1503">
        <v>45751.172523148147</v>
      </c>
      <c r="J1503" t="s">
        <v>51</v>
      </c>
      <c r="K1503" s="1">
        <v>2060000</v>
      </c>
      <c r="L1503" s="1">
        <v>9925</v>
      </c>
      <c r="M1503" s="1">
        <v>2050075</v>
      </c>
      <c r="N1503" t="s">
        <v>52</v>
      </c>
      <c r="O1503" t="s">
        <v>53</v>
      </c>
      <c r="P1503" t="s">
        <v>169</v>
      </c>
      <c r="Q1503">
        <v>52760141</v>
      </c>
      <c r="R1503" t="s">
        <v>1429</v>
      </c>
      <c r="S1503" t="s">
        <v>56</v>
      </c>
      <c r="T1503" t="s">
        <v>57</v>
      </c>
      <c r="U1503" s="3" t="s">
        <v>1430</v>
      </c>
      <c r="V1503" t="s">
        <v>59</v>
      </c>
      <c r="W1503">
        <v>860034313</v>
      </c>
      <c r="X1503" t="s">
        <v>97</v>
      </c>
      <c r="Y1503">
        <v>923210</v>
      </c>
      <c r="Z1503" t="s">
        <v>61</v>
      </c>
      <c r="AA1503" t="s">
        <v>62</v>
      </c>
      <c r="AB1503" t="s">
        <v>63</v>
      </c>
      <c r="AC1503" t="s">
        <v>172</v>
      </c>
      <c r="AD1503" t="s">
        <v>173</v>
      </c>
      <c r="AE1503" t="s">
        <v>66</v>
      </c>
      <c r="AF1503" s="1">
        <v>2060000</v>
      </c>
      <c r="AG1503" s="1">
        <v>0</v>
      </c>
      <c r="AH1503" s="1">
        <v>0</v>
      </c>
      <c r="AI1503" s="1">
        <v>0</v>
      </c>
      <c r="AJ1503" t="s">
        <v>67</v>
      </c>
      <c r="AM1503" t="s">
        <v>68</v>
      </c>
      <c r="AS1503">
        <v>1925</v>
      </c>
      <c r="AT1503">
        <v>1925</v>
      </c>
      <c r="AU1503">
        <v>29725</v>
      </c>
      <c r="AV1503">
        <v>0</v>
      </c>
      <c r="AX1503">
        <v>81625</v>
      </c>
      <c r="AY1503">
        <v>97047825</v>
      </c>
      <c r="AZ1503" t="s">
        <v>70</v>
      </c>
      <c r="BA1503">
        <v>45700</v>
      </c>
      <c r="BB1503" t="s">
        <v>174</v>
      </c>
      <c r="BC1503" t="s">
        <v>1431</v>
      </c>
      <c r="BD1503" t="s">
        <v>1432</v>
      </c>
    </row>
    <row r="1504" spans="1:56" x14ac:dyDescent="0.25">
      <c r="A1504" t="str">
        <f>OP[[#This Row],[CODIGO_OP]]&amp;OP[[#This Row],[Rubro]]</f>
        <v>97047925-10-NC-3603-1300-20-20305C-3603025-02</v>
      </c>
      <c r="B1504" t="str">
        <f>OP[[#This Row],[CODIGO_CRP]]&amp;OP[[#This Row],[Rubro]]</f>
        <v>29925-10-NC-3603-1300-20-20305C-3603025-02</v>
      </c>
      <c r="C1504" t="str">
        <f>OP[[#This Row],[CODIGO_CDP]]&amp;OP[[#This Row],[Rubro]]</f>
        <v>1925-10-NC-3603-1300-20-20305C-3603025-02</v>
      </c>
      <c r="D1504" t="str">
        <f>_xlfn.CONCAT(MID(OP[[#This Row],[Numero Documento]],1,10),"-",RIGHT(OP[[#This Row],[Dependencia]],2),"-",MID(OP[[#This Row],[Fuente]],1,1))</f>
        <v>97047925-10-N</v>
      </c>
      <c r="E1504" t="str">
        <f>_xlfn.CONCAT(MID(OP[[#This Row],[Compromisos]],1,10),"-",RIGHT(OP[[#This Row],[Dependencia]],2),"-",MID(OP[[#This Row],[Fuente]],1,1))</f>
        <v>29925-10-N</v>
      </c>
      <c r="F1504" t="str">
        <f>_xlfn.CONCAT(MID(OP[[#This Row],[CDP]],1,10),"-",RIGHT(OP[[#This Row],[Dependencia]],2),"-",MID(OP[[#This Row],[Fuente]],1,1))</f>
        <v>1925-10-N</v>
      </c>
      <c r="G1504" t="s">
        <v>3565</v>
      </c>
      <c r="H1504">
        <v>45749</v>
      </c>
      <c r="I1504">
        <v>45751.158541666664</v>
      </c>
      <c r="J1504" t="s">
        <v>51</v>
      </c>
      <c r="K1504" s="1">
        <v>1935790</v>
      </c>
      <c r="L1504" s="1">
        <v>9180</v>
      </c>
      <c r="M1504" s="1">
        <v>1926610</v>
      </c>
      <c r="N1504" t="s">
        <v>52</v>
      </c>
      <c r="O1504" t="s">
        <v>53</v>
      </c>
      <c r="P1504" t="s">
        <v>169</v>
      </c>
      <c r="Q1504">
        <v>1071349192</v>
      </c>
      <c r="R1504" t="s">
        <v>1434</v>
      </c>
      <c r="S1504" t="s">
        <v>56</v>
      </c>
      <c r="T1504" t="s">
        <v>57</v>
      </c>
      <c r="U1504" s="3" t="s">
        <v>1435</v>
      </c>
      <c r="V1504" t="s">
        <v>59</v>
      </c>
      <c r="W1504">
        <v>860002964</v>
      </c>
      <c r="X1504" t="s">
        <v>242</v>
      </c>
      <c r="Y1504">
        <v>923210</v>
      </c>
      <c r="Z1504" t="s">
        <v>61</v>
      </c>
      <c r="AA1504" t="s">
        <v>62</v>
      </c>
      <c r="AB1504" t="s">
        <v>63</v>
      </c>
      <c r="AC1504" t="s">
        <v>172</v>
      </c>
      <c r="AD1504" t="s">
        <v>173</v>
      </c>
      <c r="AE1504" t="s">
        <v>66</v>
      </c>
      <c r="AF1504" s="1">
        <v>1935790</v>
      </c>
      <c r="AG1504" s="1">
        <v>0</v>
      </c>
      <c r="AH1504" s="1">
        <v>0</v>
      </c>
      <c r="AI1504" s="1">
        <v>0</v>
      </c>
      <c r="AJ1504" t="s">
        <v>67</v>
      </c>
      <c r="AM1504" t="s">
        <v>68</v>
      </c>
      <c r="AS1504">
        <v>1925</v>
      </c>
      <c r="AT1504">
        <v>1925</v>
      </c>
      <c r="AU1504">
        <v>29925</v>
      </c>
      <c r="AV1504">
        <v>0</v>
      </c>
      <c r="AX1504">
        <v>81725</v>
      </c>
      <c r="AY1504">
        <v>97047925</v>
      </c>
      <c r="AZ1504" t="s">
        <v>70</v>
      </c>
      <c r="BA1504">
        <v>45700</v>
      </c>
      <c r="BB1504" t="s">
        <v>174</v>
      </c>
      <c r="BC1504" t="s">
        <v>1436</v>
      </c>
      <c r="BD1504" t="s">
        <v>1437</v>
      </c>
    </row>
    <row r="1505" spans="1:56" x14ac:dyDescent="0.25">
      <c r="A1505" t="str">
        <f>OP[[#This Row],[CODIGO_OP]]&amp;OP[[#This Row],[Rubro]]</f>
        <v>97048025-10-NC-3603-1300-20-20305C-3603025-02</v>
      </c>
      <c r="B1505" t="str">
        <f>OP[[#This Row],[CODIGO_CRP]]&amp;OP[[#This Row],[Rubro]]</f>
        <v>31625-10-NC-3603-1300-20-20305C-3603025-02</v>
      </c>
      <c r="C1505" t="str">
        <f>OP[[#This Row],[CODIGO_CDP]]&amp;OP[[#This Row],[Rubro]]</f>
        <v>1925-10-NC-3603-1300-20-20305C-3603025-02</v>
      </c>
      <c r="D1505" t="str">
        <f>_xlfn.CONCAT(MID(OP[[#This Row],[Numero Documento]],1,10),"-",RIGHT(OP[[#This Row],[Dependencia]],2),"-",MID(OP[[#This Row],[Fuente]],1,1))</f>
        <v>97048025-10-N</v>
      </c>
      <c r="E1505" t="str">
        <f>_xlfn.CONCAT(MID(OP[[#This Row],[Compromisos]],1,10),"-",RIGHT(OP[[#This Row],[Dependencia]],2),"-",MID(OP[[#This Row],[Fuente]],1,1))</f>
        <v>31625-10-N</v>
      </c>
      <c r="F1505" t="str">
        <f>_xlfn.CONCAT(MID(OP[[#This Row],[CDP]],1,10),"-",RIGHT(OP[[#This Row],[Dependencia]],2),"-",MID(OP[[#This Row],[Fuente]],1,1))</f>
        <v>1925-10-N</v>
      </c>
      <c r="G1505" t="s">
        <v>3566</v>
      </c>
      <c r="H1505">
        <v>45749</v>
      </c>
      <c r="I1505">
        <v>45751.147129629629</v>
      </c>
      <c r="J1505" t="s">
        <v>51</v>
      </c>
      <c r="K1505" s="1">
        <v>2496000</v>
      </c>
      <c r="L1505" s="1">
        <v>12541</v>
      </c>
      <c r="M1505" s="1">
        <v>2483459</v>
      </c>
      <c r="N1505" t="s">
        <v>52</v>
      </c>
      <c r="O1505" t="s">
        <v>53</v>
      </c>
      <c r="P1505" t="s">
        <v>169</v>
      </c>
      <c r="Q1505">
        <v>1010209964</v>
      </c>
      <c r="R1505" t="s">
        <v>1475</v>
      </c>
      <c r="S1505" t="s">
        <v>56</v>
      </c>
      <c r="T1505" t="s">
        <v>57</v>
      </c>
      <c r="U1505" s="3" t="s">
        <v>1476</v>
      </c>
      <c r="V1505" t="s">
        <v>59</v>
      </c>
      <c r="W1505">
        <v>890903938</v>
      </c>
      <c r="X1505" t="s">
        <v>86</v>
      </c>
      <c r="Y1505">
        <v>923210</v>
      </c>
      <c r="Z1505" t="s">
        <v>61</v>
      </c>
      <c r="AA1505" t="s">
        <v>62</v>
      </c>
      <c r="AB1505" t="s">
        <v>63</v>
      </c>
      <c r="AC1505" t="s">
        <v>172</v>
      </c>
      <c r="AD1505" t="s">
        <v>173</v>
      </c>
      <c r="AE1505" t="s">
        <v>66</v>
      </c>
      <c r="AF1505" s="1">
        <v>2496000</v>
      </c>
      <c r="AG1505" s="1">
        <v>0</v>
      </c>
      <c r="AH1505" s="1">
        <v>0</v>
      </c>
      <c r="AI1505" s="1">
        <v>0</v>
      </c>
      <c r="AJ1505" t="s">
        <v>67</v>
      </c>
      <c r="AM1505" t="s">
        <v>68</v>
      </c>
      <c r="AS1505">
        <v>1925</v>
      </c>
      <c r="AT1505">
        <v>1925</v>
      </c>
      <c r="AU1505">
        <v>31625</v>
      </c>
      <c r="AV1505">
        <v>0</v>
      </c>
      <c r="AX1505">
        <v>81825</v>
      </c>
      <c r="AY1505">
        <v>97048025</v>
      </c>
      <c r="AZ1505" t="s">
        <v>70</v>
      </c>
      <c r="BA1505">
        <v>45705</v>
      </c>
      <c r="BB1505" t="s">
        <v>174</v>
      </c>
      <c r="BC1505" t="s">
        <v>1477</v>
      </c>
      <c r="BD1505" t="s">
        <v>1478</v>
      </c>
    </row>
    <row r="1506" spans="1:56" x14ac:dyDescent="0.25">
      <c r="A1506" t="str">
        <f>OP[[#This Row],[CODIGO_OP]]&amp;OP[[#This Row],[Rubro]]</f>
        <v>97048125-10-NC-3603-1300-20-20305C-3603025-02</v>
      </c>
      <c r="B1506" t="str">
        <f>OP[[#This Row],[CODIGO_CRP]]&amp;OP[[#This Row],[Rubro]]</f>
        <v>3825-10-NC-3603-1300-20-20305C-3603025-02</v>
      </c>
      <c r="C1506" t="str">
        <f>OP[[#This Row],[CODIGO_CDP]]&amp;OP[[#This Row],[Rubro]]</f>
        <v>1925-10-NC-3603-1300-20-20305C-3603025-02</v>
      </c>
      <c r="D1506" t="str">
        <f>_xlfn.CONCAT(MID(OP[[#This Row],[Numero Documento]],1,10),"-",RIGHT(OP[[#This Row],[Dependencia]],2),"-",MID(OP[[#This Row],[Fuente]],1,1))</f>
        <v>97048125-10-N</v>
      </c>
      <c r="E1506" t="str">
        <f>_xlfn.CONCAT(MID(OP[[#This Row],[Compromisos]],1,10),"-",RIGHT(OP[[#This Row],[Dependencia]],2),"-",MID(OP[[#This Row],[Fuente]],1,1))</f>
        <v>3825-10-N</v>
      </c>
      <c r="F1506" t="str">
        <f>_xlfn.CONCAT(MID(OP[[#This Row],[CDP]],1,10),"-",RIGHT(OP[[#This Row],[Dependencia]],2),"-",MID(OP[[#This Row],[Fuente]],1,1))</f>
        <v>1925-10-N</v>
      </c>
      <c r="G1506" t="s">
        <v>3567</v>
      </c>
      <c r="H1506">
        <v>45749</v>
      </c>
      <c r="I1506">
        <v>45751.162951388891</v>
      </c>
      <c r="J1506" t="s">
        <v>51</v>
      </c>
      <c r="K1506" s="1">
        <v>2050000</v>
      </c>
      <c r="L1506" s="1">
        <v>9865</v>
      </c>
      <c r="M1506" s="1">
        <v>2040135</v>
      </c>
      <c r="N1506" t="s">
        <v>52</v>
      </c>
      <c r="O1506" t="s">
        <v>53</v>
      </c>
      <c r="P1506" t="s">
        <v>169</v>
      </c>
      <c r="Q1506">
        <v>1073713412</v>
      </c>
      <c r="R1506" t="s">
        <v>685</v>
      </c>
      <c r="S1506" t="s">
        <v>56</v>
      </c>
      <c r="T1506" t="s">
        <v>57</v>
      </c>
      <c r="U1506" s="3" t="s">
        <v>686</v>
      </c>
      <c r="V1506" t="s">
        <v>59</v>
      </c>
      <c r="W1506">
        <v>890903938</v>
      </c>
      <c r="X1506" t="s">
        <v>86</v>
      </c>
      <c r="Y1506">
        <v>923210</v>
      </c>
      <c r="Z1506" t="s">
        <v>61</v>
      </c>
      <c r="AA1506" t="s">
        <v>62</v>
      </c>
      <c r="AB1506" t="s">
        <v>63</v>
      </c>
      <c r="AC1506" t="s">
        <v>172</v>
      </c>
      <c r="AD1506" t="s">
        <v>173</v>
      </c>
      <c r="AE1506" t="s">
        <v>66</v>
      </c>
      <c r="AF1506" s="1">
        <v>2050000</v>
      </c>
      <c r="AG1506" s="1">
        <v>0</v>
      </c>
      <c r="AH1506" s="1">
        <v>0</v>
      </c>
      <c r="AI1506" s="1">
        <v>0</v>
      </c>
      <c r="AJ1506" t="s">
        <v>67</v>
      </c>
      <c r="AM1506" t="s">
        <v>68</v>
      </c>
      <c r="AS1506">
        <v>1925</v>
      </c>
      <c r="AT1506">
        <v>1925</v>
      </c>
      <c r="AU1506">
        <v>3825</v>
      </c>
      <c r="AV1506">
        <v>0</v>
      </c>
      <c r="AX1506">
        <v>81925</v>
      </c>
      <c r="AY1506">
        <v>97048125</v>
      </c>
      <c r="AZ1506" t="s">
        <v>70</v>
      </c>
      <c r="BA1506">
        <v>45688</v>
      </c>
      <c r="BB1506" t="s">
        <v>180</v>
      </c>
      <c r="BC1506" t="s">
        <v>687</v>
      </c>
      <c r="BD1506" t="s">
        <v>688</v>
      </c>
    </row>
    <row r="1507" spans="1:56" x14ac:dyDescent="0.25">
      <c r="A1507" t="str">
        <f>OP[[#This Row],[CODIGO_OP]]&amp;OP[[#This Row],[Rubro]]</f>
        <v>97048225-10-NC-3603-1300-20-20305C-3603025-02</v>
      </c>
      <c r="B1507" t="str">
        <f>OP[[#This Row],[CODIGO_CRP]]&amp;OP[[#This Row],[Rubro]]</f>
        <v>3925-10-NC-3603-1300-20-20305C-3603025-02</v>
      </c>
      <c r="C1507" t="str">
        <f>OP[[#This Row],[CODIGO_CDP]]&amp;OP[[#This Row],[Rubro]]</f>
        <v>1925-10-NC-3603-1300-20-20305C-3603025-02</v>
      </c>
      <c r="D1507" t="str">
        <f>_xlfn.CONCAT(MID(OP[[#This Row],[Numero Documento]],1,10),"-",RIGHT(OP[[#This Row],[Dependencia]],2),"-",MID(OP[[#This Row],[Fuente]],1,1))</f>
        <v>97048225-10-N</v>
      </c>
      <c r="E1507" t="str">
        <f>_xlfn.CONCAT(MID(OP[[#This Row],[Compromisos]],1,10),"-",RIGHT(OP[[#This Row],[Dependencia]],2),"-",MID(OP[[#This Row],[Fuente]],1,1))</f>
        <v>3925-10-N</v>
      </c>
      <c r="F1507" t="str">
        <f>_xlfn.CONCAT(MID(OP[[#This Row],[CDP]],1,10),"-",RIGHT(OP[[#This Row],[Dependencia]],2),"-",MID(OP[[#This Row],[Fuente]],1,1))</f>
        <v>1925-10-N</v>
      </c>
      <c r="G1507" t="s">
        <v>3568</v>
      </c>
      <c r="H1507">
        <v>45749</v>
      </c>
      <c r="I1507">
        <v>45751.139513888891</v>
      </c>
      <c r="J1507" t="s">
        <v>51</v>
      </c>
      <c r="K1507" s="1">
        <v>2369000</v>
      </c>
      <c r="L1507" s="1">
        <v>11779</v>
      </c>
      <c r="M1507" s="1">
        <v>2357221</v>
      </c>
      <c r="N1507" t="s">
        <v>52</v>
      </c>
      <c r="O1507" t="s">
        <v>53</v>
      </c>
      <c r="P1507" t="s">
        <v>169</v>
      </c>
      <c r="Q1507">
        <v>80728407</v>
      </c>
      <c r="R1507" t="s">
        <v>690</v>
      </c>
      <c r="S1507" t="s">
        <v>56</v>
      </c>
      <c r="T1507" t="s">
        <v>57</v>
      </c>
      <c r="U1507" s="3" t="s">
        <v>691</v>
      </c>
      <c r="V1507" t="s">
        <v>59</v>
      </c>
      <c r="W1507">
        <v>860002964</v>
      </c>
      <c r="X1507" t="s">
        <v>242</v>
      </c>
      <c r="Y1507">
        <v>923210</v>
      </c>
      <c r="Z1507" t="s">
        <v>61</v>
      </c>
      <c r="AA1507" t="s">
        <v>62</v>
      </c>
      <c r="AB1507" t="s">
        <v>63</v>
      </c>
      <c r="AC1507" t="s">
        <v>172</v>
      </c>
      <c r="AD1507" t="s">
        <v>173</v>
      </c>
      <c r="AE1507" t="s">
        <v>66</v>
      </c>
      <c r="AF1507" s="1">
        <v>2369000</v>
      </c>
      <c r="AG1507" s="1">
        <v>0</v>
      </c>
      <c r="AH1507" s="1">
        <v>0</v>
      </c>
      <c r="AI1507" s="1">
        <v>0</v>
      </c>
      <c r="AJ1507" t="s">
        <v>67</v>
      </c>
      <c r="AM1507" t="s">
        <v>68</v>
      </c>
      <c r="AS1507">
        <v>1925</v>
      </c>
      <c r="AT1507">
        <v>1925</v>
      </c>
      <c r="AU1507">
        <v>3925</v>
      </c>
      <c r="AV1507">
        <v>0</v>
      </c>
      <c r="AX1507">
        <v>82025</v>
      </c>
      <c r="AY1507">
        <v>97048225</v>
      </c>
      <c r="AZ1507" t="s">
        <v>70</v>
      </c>
      <c r="BA1507">
        <v>45688</v>
      </c>
      <c r="BB1507" t="s">
        <v>180</v>
      </c>
      <c r="BC1507" t="s">
        <v>692</v>
      </c>
      <c r="BD1507" t="s">
        <v>693</v>
      </c>
    </row>
    <row r="1508" spans="1:56" x14ac:dyDescent="0.25">
      <c r="A1508" t="str">
        <f>OP[[#This Row],[CODIGO_OP]]&amp;OP[[#This Row],[Rubro]]</f>
        <v>97048325-10-NC-3603-1300-20-20305C-3603025-02</v>
      </c>
      <c r="B1508" t="str">
        <f>OP[[#This Row],[CODIGO_CRP]]&amp;OP[[#This Row],[Rubro]]</f>
        <v>50425-10-NC-3603-1300-20-20305C-3603025-02</v>
      </c>
      <c r="C1508" t="str">
        <f>OP[[#This Row],[CODIGO_CDP]]&amp;OP[[#This Row],[Rubro]]</f>
        <v>1925-10-NC-3603-1300-20-20305C-3603025-02</v>
      </c>
      <c r="D1508" t="str">
        <f>_xlfn.CONCAT(MID(OP[[#This Row],[Numero Documento]],1,10),"-",RIGHT(OP[[#This Row],[Dependencia]],2),"-",MID(OP[[#This Row],[Fuente]],1,1))</f>
        <v>97048325-10-N</v>
      </c>
      <c r="E1508" t="str">
        <f>_xlfn.CONCAT(MID(OP[[#This Row],[Compromisos]],1,10),"-",RIGHT(OP[[#This Row],[Dependencia]],2),"-",MID(OP[[#This Row],[Fuente]],1,1))</f>
        <v>50425-10-N</v>
      </c>
      <c r="F1508" t="str">
        <f>_xlfn.CONCAT(MID(OP[[#This Row],[CDP]],1,10),"-",RIGHT(OP[[#This Row],[Dependencia]],2),"-",MID(OP[[#This Row],[Fuente]],1,1))</f>
        <v>1925-10-N</v>
      </c>
      <c r="G1508" t="s">
        <v>2616</v>
      </c>
      <c r="H1508">
        <v>45749</v>
      </c>
      <c r="I1508">
        <v>45751.158310185187</v>
      </c>
      <c r="J1508" t="s">
        <v>51</v>
      </c>
      <c r="K1508" s="1">
        <v>1359193</v>
      </c>
      <c r="L1508" s="1">
        <v>6532</v>
      </c>
      <c r="M1508" s="1">
        <v>1352661</v>
      </c>
      <c r="N1508" t="s">
        <v>52</v>
      </c>
      <c r="O1508" t="s">
        <v>53</v>
      </c>
      <c r="P1508" t="s">
        <v>169</v>
      </c>
      <c r="Q1508">
        <v>1000470652</v>
      </c>
      <c r="R1508" t="s">
        <v>2281</v>
      </c>
      <c r="S1508" t="s">
        <v>56</v>
      </c>
      <c r="T1508" t="s">
        <v>57</v>
      </c>
      <c r="U1508" s="3" t="s">
        <v>3569</v>
      </c>
      <c r="V1508" t="s">
        <v>59</v>
      </c>
      <c r="W1508">
        <v>860002964</v>
      </c>
      <c r="X1508" t="s">
        <v>242</v>
      </c>
      <c r="Y1508">
        <v>923210</v>
      </c>
      <c r="Z1508" t="s">
        <v>61</v>
      </c>
      <c r="AA1508" t="s">
        <v>62</v>
      </c>
      <c r="AB1508" t="s">
        <v>63</v>
      </c>
      <c r="AC1508" t="s">
        <v>172</v>
      </c>
      <c r="AD1508" t="s">
        <v>173</v>
      </c>
      <c r="AE1508" t="s">
        <v>66</v>
      </c>
      <c r="AF1508" s="1">
        <v>1359193</v>
      </c>
      <c r="AG1508" s="1">
        <v>0</v>
      </c>
      <c r="AH1508" s="1">
        <v>0</v>
      </c>
      <c r="AI1508" s="1">
        <v>0</v>
      </c>
      <c r="AJ1508" t="s">
        <v>67</v>
      </c>
      <c r="AM1508" t="s">
        <v>68</v>
      </c>
      <c r="AS1508">
        <v>1925</v>
      </c>
      <c r="AT1508">
        <v>1925</v>
      </c>
      <c r="AU1508">
        <v>50425</v>
      </c>
      <c r="AV1508">
        <v>0</v>
      </c>
      <c r="AX1508">
        <v>82125</v>
      </c>
      <c r="AY1508">
        <v>97048325</v>
      </c>
      <c r="AZ1508" t="s">
        <v>70</v>
      </c>
      <c r="BA1508">
        <v>45727</v>
      </c>
      <c r="BB1508" t="s">
        <v>180</v>
      </c>
      <c r="BC1508" t="s">
        <v>2282</v>
      </c>
      <c r="BD1508" t="s">
        <v>2283</v>
      </c>
    </row>
    <row r="1509" spans="1:56" x14ac:dyDescent="0.25">
      <c r="A1509" t="str">
        <f>OP[[#This Row],[CODIGO_OP]]&amp;OP[[#This Row],[Rubro]]</f>
        <v>97048525-69-PC-3605-1300-3-40402A-3605007-02</v>
      </c>
      <c r="B1509" t="str">
        <f>OP[[#This Row],[CODIGO_CRP]]&amp;OP[[#This Row],[Rubro]]</f>
        <v>32625-69-PC-3605-1300-3-40402A-3605007-02</v>
      </c>
      <c r="C1509" t="str">
        <f>OP[[#This Row],[CODIGO_CDP]]&amp;OP[[#This Row],[Rubro]]</f>
        <v>7025-69-PC-3605-1300-3-40402A-3605007-02</v>
      </c>
      <c r="D1509" t="str">
        <f>_xlfn.CONCAT(MID(OP[[#This Row],[Numero Documento]],1,10),"-",RIGHT(OP[[#This Row],[Dependencia]],2),"-",MID(OP[[#This Row],[Fuente]],1,1))</f>
        <v>97048525-69-P</v>
      </c>
      <c r="E1509" t="str">
        <f>_xlfn.CONCAT(MID(OP[[#This Row],[Compromisos]],1,10),"-",RIGHT(OP[[#This Row],[Dependencia]],2),"-",MID(OP[[#This Row],[Fuente]],1,1))</f>
        <v>32625-69-P</v>
      </c>
      <c r="F1509" t="str">
        <f>_xlfn.CONCAT(MID(OP[[#This Row],[CDP]],1,10),"-",RIGHT(OP[[#This Row],[Dependencia]],2),"-",MID(OP[[#This Row],[Fuente]],1,1))</f>
        <v>7025-69-P</v>
      </c>
      <c r="G1509" t="s">
        <v>3570</v>
      </c>
      <c r="H1509">
        <v>45749</v>
      </c>
      <c r="I1509">
        <v>45751.150358796294</v>
      </c>
      <c r="J1509" t="s">
        <v>51</v>
      </c>
      <c r="K1509" s="1">
        <v>2800000</v>
      </c>
      <c r="L1509" s="1">
        <v>14365</v>
      </c>
      <c r="M1509" s="1">
        <v>2785635</v>
      </c>
      <c r="N1509" t="s">
        <v>52</v>
      </c>
      <c r="O1509" t="s">
        <v>53</v>
      </c>
      <c r="P1509" t="s">
        <v>169</v>
      </c>
      <c r="Q1509">
        <v>1030685664</v>
      </c>
      <c r="R1509" t="s">
        <v>1506</v>
      </c>
      <c r="S1509" t="s">
        <v>56</v>
      </c>
      <c r="T1509" t="s">
        <v>57</v>
      </c>
      <c r="U1509" s="3" t="s">
        <v>2001</v>
      </c>
      <c r="V1509" t="s">
        <v>59</v>
      </c>
      <c r="W1509">
        <v>860034594</v>
      </c>
      <c r="X1509" t="s">
        <v>195</v>
      </c>
      <c r="Y1509">
        <v>923269</v>
      </c>
      <c r="Z1509" t="s">
        <v>1508</v>
      </c>
      <c r="AA1509" t="s">
        <v>1509</v>
      </c>
      <c r="AB1509" t="s">
        <v>1510</v>
      </c>
      <c r="AC1509" t="s">
        <v>64</v>
      </c>
      <c r="AD1509" t="s">
        <v>189</v>
      </c>
      <c r="AE1509" t="s">
        <v>66</v>
      </c>
      <c r="AF1509" s="1">
        <v>2800000</v>
      </c>
      <c r="AG1509" s="1">
        <v>0</v>
      </c>
      <c r="AH1509" s="1">
        <v>0</v>
      </c>
      <c r="AI1509" s="1">
        <v>0</v>
      </c>
      <c r="AJ1509" t="s">
        <v>67</v>
      </c>
      <c r="AM1509" t="s">
        <v>68</v>
      </c>
      <c r="AS1509">
        <v>7025</v>
      </c>
      <c r="AT1509">
        <v>7025</v>
      </c>
      <c r="AU1509">
        <v>32625</v>
      </c>
      <c r="AV1509">
        <v>0</v>
      </c>
      <c r="AX1509">
        <v>82225</v>
      </c>
      <c r="AY1509">
        <v>97048525</v>
      </c>
      <c r="AZ1509" t="s">
        <v>70</v>
      </c>
      <c r="BA1509">
        <v>45707</v>
      </c>
      <c r="BB1509" t="s">
        <v>174</v>
      </c>
      <c r="BC1509" t="s">
        <v>1511</v>
      </c>
      <c r="BD1509" t="s">
        <v>1512</v>
      </c>
    </row>
    <row r="1510" spans="1:56" x14ac:dyDescent="0.25">
      <c r="A1510" t="str">
        <f>OP[[#This Row],[CODIGO_OP]]&amp;OP[[#This Row],[Rubro]]</f>
        <v>97048725-69-PC-3605-1300-3-40402A-3605007-02</v>
      </c>
      <c r="B1510" t="str">
        <f>OP[[#This Row],[CODIGO_CRP]]&amp;OP[[#This Row],[Rubro]]</f>
        <v>33225-69-PC-3605-1300-3-40402A-3605007-02</v>
      </c>
      <c r="C1510" t="str">
        <f>OP[[#This Row],[CODIGO_CDP]]&amp;OP[[#This Row],[Rubro]]</f>
        <v>7025-69-PC-3605-1300-3-40402A-3605007-02</v>
      </c>
      <c r="D1510" t="str">
        <f>_xlfn.CONCAT(MID(OP[[#This Row],[Numero Documento]],1,10),"-",RIGHT(OP[[#This Row],[Dependencia]],2),"-",MID(OP[[#This Row],[Fuente]],1,1))</f>
        <v>97048725-69-P</v>
      </c>
      <c r="E1510" t="str">
        <f>_xlfn.CONCAT(MID(OP[[#This Row],[Compromisos]],1,10),"-",RIGHT(OP[[#This Row],[Dependencia]],2),"-",MID(OP[[#This Row],[Fuente]],1,1))</f>
        <v>33225-69-P</v>
      </c>
      <c r="F1510" t="str">
        <f>_xlfn.CONCAT(MID(OP[[#This Row],[CDP]],1,10),"-",RIGHT(OP[[#This Row],[Dependencia]],2),"-",MID(OP[[#This Row],[Fuente]],1,1))</f>
        <v>7025-69-P</v>
      </c>
      <c r="G1510" t="s">
        <v>3571</v>
      </c>
      <c r="H1510">
        <v>45749</v>
      </c>
      <c r="I1510">
        <v>45751.09516203704</v>
      </c>
      <c r="J1510" t="s">
        <v>51</v>
      </c>
      <c r="K1510" s="1">
        <v>5600000</v>
      </c>
      <c r="L1510" s="1">
        <v>29770</v>
      </c>
      <c r="M1510" s="1">
        <v>5570230</v>
      </c>
      <c r="N1510" t="s">
        <v>52</v>
      </c>
      <c r="O1510" t="s">
        <v>53</v>
      </c>
      <c r="P1510" t="s">
        <v>169</v>
      </c>
      <c r="Q1510">
        <v>11220943</v>
      </c>
      <c r="R1510" t="s">
        <v>1531</v>
      </c>
      <c r="S1510" t="s">
        <v>56</v>
      </c>
      <c r="T1510" t="s">
        <v>57</v>
      </c>
      <c r="U1510" s="3" t="s">
        <v>1532</v>
      </c>
      <c r="V1510" t="s">
        <v>59</v>
      </c>
      <c r="W1510">
        <v>890903938</v>
      </c>
      <c r="X1510" t="s">
        <v>86</v>
      </c>
      <c r="Y1510">
        <v>923269</v>
      </c>
      <c r="Z1510" t="s">
        <v>1508</v>
      </c>
      <c r="AA1510" t="s">
        <v>1509</v>
      </c>
      <c r="AB1510" t="s">
        <v>1510</v>
      </c>
      <c r="AC1510" t="s">
        <v>64</v>
      </c>
      <c r="AD1510" t="s">
        <v>189</v>
      </c>
      <c r="AE1510" t="s">
        <v>66</v>
      </c>
      <c r="AF1510" s="1">
        <v>5600000</v>
      </c>
      <c r="AG1510" s="1">
        <v>0</v>
      </c>
      <c r="AH1510" s="1">
        <v>0</v>
      </c>
      <c r="AI1510" s="1">
        <v>0</v>
      </c>
      <c r="AJ1510" t="s">
        <v>67</v>
      </c>
      <c r="AM1510" t="s">
        <v>68</v>
      </c>
      <c r="AS1510">
        <v>7025</v>
      </c>
      <c r="AT1510">
        <v>7025</v>
      </c>
      <c r="AU1510">
        <v>33225</v>
      </c>
      <c r="AV1510">
        <v>0</v>
      </c>
      <c r="AX1510">
        <v>82325</v>
      </c>
      <c r="AY1510">
        <v>97048725</v>
      </c>
      <c r="AZ1510" t="s">
        <v>70</v>
      </c>
      <c r="BA1510">
        <v>45707</v>
      </c>
      <c r="BB1510" t="s">
        <v>174</v>
      </c>
      <c r="BC1510" t="s">
        <v>1533</v>
      </c>
      <c r="BD1510" t="s">
        <v>1534</v>
      </c>
    </row>
    <row r="1511" spans="1:56" x14ac:dyDescent="0.25">
      <c r="A1511" t="str">
        <f>OP[[#This Row],[CODIGO_OP]]&amp;OP[[#This Row],[Rubro]]</f>
        <v>97048825-69-PC-3605-1300-3-40402A-3605007-02</v>
      </c>
      <c r="B1511" t="str">
        <f>OP[[#This Row],[CODIGO_CRP]]&amp;OP[[#This Row],[Rubro]]</f>
        <v>33325-69-PC-3605-1300-3-40402A-3605007-02</v>
      </c>
      <c r="C1511" t="str">
        <f>OP[[#This Row],[CODIGO_CDP]]&amp;OP[[#This Row],[Rubro]]</f>
        <v>7025-69-PC-3605-1300-3-40402A-3605007-02</v>
      </c>
      <c r="D1511" t="str">
        <f>_xlfn.CONCAT(MID(OP[[#This Row],[Numero Documento]],1,10),"-",RIGHT(OP[[#This Row],[Dependencia]],2),"-",MID(OP[[#This Row],[Fuente]],1,1))</f>
        <v>97048825-69-P</v>
      </c>
      <c r="E1511" t="str">
        <f>_xlfn.CONCAT(MID(OP[[#This Row],[Compromisos]],1,10),"-",RIGHT(OP[[#This Row],[Dependencia]],2),"-",MID(OP[[#This Row],[Fuente]],1,1))</f>
        <v>33325-69-P</v>
      </c>
      <c r="F1511" t="str">
        <f>_xlfn.CONCAT(MID(OP[[#This Row],[CDP]],1,10),"-",RIGHT(OP[[#This Row],[Dependencia]],2),"-",MID(OP[[#This Row],[Fuente]],1,1))</f>
        <v>7025-69-P</v>
      </c>
      <c r="G1511" t="s">
        <v>3572</v>
      </c>
      <c r="H1511">
        <v>45749</v>
      </c>
      <c r="I1511">
        <v>45751.095185185186</v>
      </c>
      <c r="J1511" t="s">
        <v>51</v>
      </c>
      <c r="K1511" s="1">
        <v>5600000</v>
      </c>
      <c r="L1511" s="1">
        <v>29770</v>
      </c>
      <c r="M1511" s="1">
        <v>5570230</v>
      </c>
      <c r="N1511" t="s">
        <v>52</v>
      </c>
      <c r="O1511" t="s">
        <v>53</v>
      </c>
      <c r="P1511" t="s">
        <v>169</v>
      </c>
      <c r="Q1511">
        <v>87714602</v>
      </c>
      <c r="R1511" t="s">
        <v>1536</v>
      </c>
      <c r="S1511" t="s">
        <v>56</v>
      </c>
      <c r="T1511" t="s">
        <v>57</v>
      </c>
      <c r="U1511" s="3" t="s">
        <v>1537</v>
      </c>
      <c r="V1511" t="s">
        <v>59</v>
      </c>
      <c r="W1511">
        <v>890903938</v>
      </c>
      <c r="X1511" t="s">
        <v>86</v>
      </c>
      <c r="Y1511">
        <v>923269</v>
      </c>
      <c r="Z1511" t="s">
        <v>1508</v>
      </c>
      <c r="AA1511" t="s">
        <v>1509</v>
      </c>
      <c r="AB1511" t="s">
        <v>1510</v>
      </c>
      <c r="AC1511" t="s">
        <v>64</v>
      </c>
      <c r="AD1511" t="s">
        <v>189</v>
      </c>
      <c r="AE1511" t="s">
        <v>66</v>
      </c>
      <c r="AF1511" s="1">
        <v>5600000</v>
      </c>
      <c r="AG1511" s="1">
        <v>0</v>
      </c>
      <c r="AH1511" s="1">
        <v>0</v>
      </c>
      <c r="AI1511" s="1">
        <v>0</v>
      </c>
      <c r="AJ1511" t="s">
        <v>67</v>
      </c>
      <c r="AM1511" t="s">
        <v>68</v>
      </c>
      <c r="AS1511">
        <v>7025</v>
      </c>
      <c r="AT1511">
        <v>7025</v>
      </c>
      <c r="AU1511">
        <v>33325</v>
      </c>
      <c r="AV1511">
        <v>0</v>
      </c>
      <c r="AX1511">
        <v>82425</v>
      </c>
      <c r="AY1511">
        <v>97048825</v>
      </c>
      <c r="AZ1511" t="s">
        <v>70</v>
      </c>
      <c r="BA1511">
        <v>45707</v>
      </c>
      <c r="BB1511" t="s">
        <v>174</v>
      </c>
      <c r="BC1511" t="s">
        <v>1538</v>
      </c>
      <c r="BD1511" t="s">
        <v>1534</v>
      </c>
    </row>
    <row r="1512" spans="1:56" x14ac:dyDescent="0.25">
      <c r="A1512" t="str">
        <f>OP[[#This Row],[CODIGO_OP]]&amp;OP[[#This Row],[Rubro]]</f>
        <v>97049025-69-PC-3605-1300-3-40402A-3605007-02</v>
      </c>
      <c r="B1512" t="str">
        <f>OP[[#This Row],[CODIGO_CRP]]&amp;OP[[#This Row],[Rubro]]</f>
        <v>33425-69-PC-3605-1300-3-40402A-3605007-02</v>
      </c>
      <c r="C1512" t="str">
        <f>OP[[#This Row],[CODIGO_CDP]]&amp;OP[[#This Row],[Rubro]]</f>
        <v>7025-69-PC-3605-1300-3-40402A-3605007-02</v>
      </c>
      <c r="D1512" t="str">
        <f>_xlfn.CONCAT(MID(OP[[#This Row],[Numero Documento]],1,10),"-",RIGHT(OP[[#This Row],[Dependencia]],2),"-",MID(OP[[#This Row],[Fuente]],1,1))</f>
        <v>97049025-69-P</v>
      </c>
      <c r="E1512" t="str">
        <f>_xlfn.CONCAT(MID(OP[[#This Row],[Compromisos]],1,10),"-",RIGHT(OP[[#This Row],[Dependencia]],2),"-",MID(OP[[#This Row],[Fuente]],1,1))</f>
        <v>33425-69-P</v>
      </c>
      <c r="F1512" t="str">
        <f>_xlfn.CONCAT(MID(OP[[#This Row],[CDP]],1,10),"-",RIGHT(OP[[#This Row],[Dependencia]],2),"-",MID(OP[[#This Row],[Fuente]],1,1))</f>
        <v>7025-69-P</v>
      </c>
      <c r="G1512" t="s">
        <v>3573</v>
      </c>
      <c r="H1512">
        <v>45749</v>
      </c>
      <c r="I1512">
        <v>45751.095173611109</v>
      </c>
      <c r="J1512" t="s">
        <v>51</v>
      </c>
      <c r="K1512" s="1">
        <v>5600000</v>
      </c>
      <c r="L1512" s="1">
        <v>29770</v>
      </c>
      <c r="M1512" s="1">
        <v>5570230</v>
      </c>
      <c r="N1512" t="s">
        <v>52</v>
      </c>
      <c r="O1512" t="s">
        <v>53</v>
      </c>
      <c r="P1512" t="s">
        <v>169</v>
      </c>
      <c r="Q1512">
        <v>79564002</v>
      </c>
      <c r="R1512" t="s">
        <v>1540</v>
      </c>
      <c r="S1512" t="s">
        <v>56</v>
      </c>
      <c r="T1512" t="s">
        <v>57</v>
      </c>
      <c r="U1512" s="3" t="s">
        <v>1541</v>
      </c>
      <c r="V1512" t="s">
        <v>59</v>
      </c>
      <c r="W1512">
        <v>890903938</v>
      </c>
      <c r="X1512" t="s">
        <v>86</v>
      </c>
      <c r="Y1512">
        <v>923269</v>
      </c>
      <c r="Z1512" t="s">
        <v>1508</v>
      </c>
      <c r="AA1512" t="s">
        <v>1509</v>
      </c>
      <c r="AB1512" t="s">
        <v>1510</v>
      </c>
      <c r="AC1512" t="s">
        <v>64</v>
      </c>
      <c r="AD1512" t="s">
        <v>189</v>
      </c>
      <c r="AE1512" t="s">
        <v>66</v>
      </c>
      <c r="AF1512" s="1">
        <v>5600000</v>
      </c>
      <c r="AG1512" s="1">
        <v>0</v>
      </c>
      <c r="AH1512" s="1">
        <v>0</v>
      </c>
      <c r="AI1512" s="1">
        <v>0</v>
      </c>
      <c r="AJ1512" t="s">
        <v>67</v>
      </c>
      <c r="AM1512" t="s">
        <v>68</v>
      </c>
      <c r="AS1512">
        <v>7025</v>
      </c>
      <c r="AT1512">
        <v>7025</v>
      </c>
      <c r="AU1512">
        <v>33425</v>
      </c>
      <c r="AV1512">
        <v>0</v>
      </c>
      <c r="AX1512">
        <v>82525</v>
      </c>
      <c r="AY1512">
        <v>97049025</v>
      </c>
      <c r="AZ1512" t="s">
        <v>70</v>
      </c>
      <c r="BA1512">
        <v>45707</v>
      </c>
      <c r="BB1512" t="s">
        <v>174</v>
      </c>
      <c r="BC1512" t="s">
        <v>1542</v>
      </c>
      <c r="BD1512" t="s">
        <v>1534</v>
      </c>
    </row>
    <row r="1513" spans="1:56" x14ac:dyDescent="0.25">
      <c r="A1513" t="str">
        <f>OP[[#This Row],[CODIGO_OP]]&amp;OP[[#This Row],[Rubro]]</f>
        <v>97049125-69-PC-3605-1300-3-40402A-3605007-02</v>
      </c>
      <c r="B1513" t="str">
        <f>OP[[#This Row],[CODIGO_CRP]]&amp;OP[[#This Row],[Rubro]]</f>
        <v>33525-69-PC-3605-1300-3-40402A-3605007-02</v>
      </c>
      <c r="C1513" t="str">
        <f>OP[[#This Row],[CODIGO_CDP]]&amp;OP[[#This Row],[Rubro]]</f>
        <v>7025-69-PC-3605-1300-3-40402A-3605007-02</v>
      </c>
      <c r="D1513" t="str">
        <f>_xlfn.CONCAT(MID(OP[[#This Row],[Numero Documento]],1,10),"-",RIGHT(OP[[#This Row],[Dependencia]],2),"-",MID(OP[[#This Row],[Fuente]],1,1))</f>
        <v>97049125-69-P</v>
      </c>
      <c r="E1513" t="str">
        <f>_xlfn.CONCAT(MID(OP[[#This Row],[Compromisos]],1,10),"-",RIGHT(OP[[#This Row],[Dependencia]],2),"-",MID(OP[[#This Row],[Fuente]],1,1))</f>
        <v>33525-69-P</v>
      </c>
      <c r="F1513" t="str">
        <f>_xlfn.CONCAT(MID(OP[[#This Row],[CDP]],1,10),"-",RIGHT(OP[[#This Row],[Dependencia]],2),"-",MID(OP[[#This Row],[Fuente]],1,1))</f>
        <v>7025-69-P</v>
      </c>
      <c r="G1513" t="s">
        <v>3574</v>
      </c>
      <c r="H1513">
        <v>45749</v>
      </c>
      <c r="I1513">
        <v>45751.104884259257</v>
      </c>
      <c r="J1513" t="s">
        <v>51</v>
      </c>
      <c r="K1513" s="1">
        <v>5600000</v>
      </c>
      <c r="L1513" s="1">
        <v>29770</v>
      </c>
      <c r="M1513" s="1">
        <v>5570230</v>
      </c>
      <c r="N1513" t="s">
        <v>52</v>
      </c>
      <c r="O1513" t="s">
        <v>53</v>
      </c>
      <c r="P1513" t="s">
        <v>169</v>
      </c>
      <c r="Q1513">
        <v>5471664</v>
      </c>
      <c r="R1513" t="s">
        <v>1544</v>
      </c>
      <c r="S1513" t="s">
        <v>56</v>
      </c>
      <c r="T1513" t="s">
        <v>57</v>
      </c>
      <c r="U1513" s="3" t="s">
        <v>1545</v>
      </c>
      <c r="V1513" t="s">
        <v>59</v>
      </c>
      <c r="W1513">
        <v>860034313</v>
      </c>
      <c r="X1513" t="s">
        <v>97</v>
      </c>
      <c r="Y1513">
        <v>923269</v>
      </c>
      <c r="Z1513" t="s">
        <v>1508</v>
      </c>
      <c r="AA1513" t="s">
        <v>1509</v>
      </c>
      <c r="AB1513" t="s">
        <v>1510</v>
      </c>
      <c r="AC1513" t="s">
        <v>64</v>
      </c>
      <c r="AD1513" t="s">
        <v>189</v>
      </c>
      <c r="AE1513" t="s">
        <v>66</v>
      </c>
      <c r="AF1513" s="1">
        <v>5600000</v>
      </c>
      <c r="AG1513" s="1">
        <v>0</v>
      </c>
      <c r="AH1513" s="1">
        <v>0</v>
      </c>
      <c r="AI1513" s="1">
        <v>0</v>
      </c>
      <c r="AJ1513" t="s">
        <v>67</v>
      </c>
      <c r="AM1513" t="s">
        <v>68</v>
      </c>
      <c r="AS1513">
        <v>7025</v>
      </c>
      <c r="AT1513">
        <v>7025</v>
      </c>
      <c r="AU1513">
        <v>33525</v>
      </c>
      <c r="AV1513">
        <v>0</v>
      </c>
      <c r="AX1513">
        <v>82625</v>
      </c>
      <c r="AY1513">
        <v>97049125</v>
      </c>
      <c r="AZ1513" t="s">
        <v>70</v>
      </c>
      <c r="BA1513">
        <v>45707</v>
      </c>
      <c r="BB1513" t="s">
        <v>174</v>
      </c>
      <c r="BC1513" t="s">
        <v>1546</v>
      </c>
      <c r="BD1513" t="s">
        <v>1534</v>
      </c>
    </row>
    <row r="1514" spans="1:56" x14ac:dyDescent="0.25">
      <c r="A1514" t="str">
        <f>OP[[#This Row],[CODIGO_OP]]&amp;OP[[#This Row],[Rubro]]</f>
        <v>97049225-70-PC-3605-1300-3-40402A-3605019-02</v>
      </c>
      <c r="B1514" t="str">
        <f>OP[[#This Row],[CODIGO_CRP]]&amp;OP[[#This Row],[Rubro]]</f>
        <v>32525-70-PC-3605-1300-3-40402A-3605019-02</v>
      </c>
      <c r="C1514" t="str">
        <f>OP[[#This Row],[CODIGO_CDP]]&amp;OP[[#This Row],[Rubro]]</f>
        <v>7125-70-PC-3605-1300-3-40402A-3605019-02</v>
      </c>
      <c r="D1514" t="str">
        <f>_xlfn.CONCAT(MID(OP[[#This Row],[Numero Documento]],1,10),"-",RIGHT(OP[[#This Row],[Dependencia]],2),"-",MID(OP[[#This Row],[Fuente]],1,1))</f>
        <v>97049225-70-P</v>
      </c>
      <c r="E1514" t="str">
        <f>_xlfn.CONCAT(MID(OP[[#This Row],[Compromisos]],1,10),"-",RIGHT(OP[[#This Row],[Dependencia]],2),"-",MID(OP[[#This Row],[Fuente]],1,1))</f>
        <v>32525-70-P</v>
      </c>
      <c r="F1514" t="str">
        <f>_xlfn.CONCAT(MID(OP[[#This Row],[CDP]],1,10),"-",RIGHT(OP[[#This Row],[Dependencia]],2),"-",MID(OP[[#This Row],[Fuente]],1,1))</f>
        <v>7125-70-P</v>
      </c>
      <c r="G1514" t="s">
        <v>3575</v>
      </c>
      <c r="H1514">
        <v>45749</v>
      </c>
      <c r="I1514">
        <v>45751.095150462963</v>
      </c>
      <c r="J1514" t="s">
        <v>51</v>
      </c>
      <c r="K1514" s="1">
        <v>5600000</v>
      </c>
      <c r="L1514" s="1">
        <v>29770</v>
      </c>
      <c r="M1514" s="1">
        <v>5570230</v>
      </c>
      <c r="N1514" t="s">
        <v>52</v>
      </c>
      <c r="O1514" t="s">
        <v>53</v>
      </c>
      <c r="P1514" t="s">
        <v>169</v>
      </c>
      <c r="Q1514">
        <v>52712359</v>
      </c>
      <c r="R1514" t="s">
        <v>1498</v>
      </c>
      <c r="S1514" t="s">
        <v>56</v>
      </c>
      <c r="T1514" t="s">
        <v>57</v>
      </c>
      <c r="U1514" s="3" t="s">
        <v>1499</v>
      </c>
      <c r="V1514" t="s">
        <v>59</v>
      </c>
      <c r="W1514">
        <v>890903938</v>
      </c>
      <c r="X1514" t="s">
        <v>86</v>
      </c>
      <c r="Y1514">
        <v>923270</v>
      </c>
      <c r="Z1514" t="s">
        <v>1500</v>
      </c>
      <c r="AA1514" t="s">
        <v>1501</v>
      </c>
      <c r="AB1514" t="s">
        <v>1502</v>
      </c>
      <c r="AC1514" t="s">
        <v>64</v>
      </c>
      <c r="AD1514" t="s">
        <v>189</v>
      </c>
      <c r="AE1514" t="s">
        <v>66</v>
      </c>
      <c r="AF1514" s="1">
        <v>5600000</v>
      </c>
      <c r="AG1514" s="1">
        <v>0</v>
      </c>
      <c r="AH1514" s="1">
        <v>0</v>
      </c>
      <c r="AI1514" s="1">
        <v>0</v>
      </c>
      <c r="AJ1514" t="s">
        <v>67</v>
      </c>
      <c r="AM1514" t="s">
        <v>68</v>
      </c>
      <c r="AS1514">
        <v>7125</v>
      </c>
      <c r="AT1514">
        <v>7125</v>
      </c>
      <c r="AU1514">
        <v>32525</v>
      </c>
      <c r="AV1514">
        <v>0</v>
      </c>
      <c r="AX1514">
        <v>82725</v>
      </c>
      <c r="AY1514">
        <v>97049225</v>
      </c>
      <c r="AZ1514" t="s">
        <v>70</v>
      </c>
      <c r="BA1514">
        <v>45707</v>
      </c>
      <c r="BB1514" t="s">
        <v>174</v>
      </c>
      <c r="BC1514" t="s">
        <v>1503</v>
      </c>
      <c r="BD1514" t="s">
        <v>1504</v>
      </c>
    </row>
    <row r="1515" spans="1:56" x14ac:dyDescent="0.25">
      <c r="A1515" t="str">
        <f>OP[[#This Row],[CODIGO_OP]]&amp;OP[[#This Row],[Rubro]]</f>
        <v>97049325-70-PC-3605-1300-3-40402A-3605019-02</v>
      </c>
      <c r="B1515" t="str">
        <f>OP[[#This Row],[CODIGO_CRP]]&amp;OP[[#This Row],[Rubro]]</f>
        <v>32825-70-PC-3605-1300-3-40402A-3605019-02</v>
      </c>
      <c r="C1515" t="str">
        <f>OP[[#This Row],[CODIGO_CDP]]&amp;OP[[#This Row],[Rubro]]</f>
        <v>7125-70-PC-3605-1300-3-40402A-3605019-02</v>
      </c>
      <c r="D1515" t="str">
        <f>_xlfn.CONCAT(MID(OP[[#This Row],[Numero Documento]],1,10),"-",RIGHT(OP[[#This Row],[Dependencia]],2),"-",MID(OP[[#This Row],[Fuente]],1,1))</f>
        <v>97049325-70-P</v>
      </c>
      <c r="E1515" t="str">
        <f>_xlfn.CONCAT(MID(OP[[#This Row],[Compromisos]],1,10),"-",RIGHT(OP[[#This Row],[Dependencia]],2),"-",MID(OP[[#This Row],[Fuente]],1,1))</f>
        <v>32825-70-P</v>
      </c>
      <c r="F1515" t="str">
        <f>_xlfn.CONCAT(MID(OP[[#This Row],[CDP]],1,10),"-",RIGHT(OP[[#This Row],[Dependencia]],2),"-",MID(OP[[#This Row],[Fuente]],1,1))</f>
        <v>7125-70-P</v>
      </c>
      <c r="G1515" t="s">
        <v>3576</v>
      </c>
      <c r="H1515">
        <v>45749</v>
      </c>
      <c r="I1515">
        <v>45751.095173611109</v>
      </c>
      <c r="J1515" t="s">
        <v>51</v>
      </c>
      <c r="K1515" s="1">
        <v>5600000</v>
      </c>
      <c r="L1515" s="1">
        <v>29770</v>
      </c>
      <c r="M1515" s="1">
        <v>5570230</v>
      </c>
      <c r="N1515" t="s">
        <v>52</v>
      </c>
      <c r="O1515" t="s">
        <v>53</v>
      </c>
      <c r="P1515" t="s">
        <v>169</v>
      </c>
      <c r="Q1515">
        <v>1121827031</v>
      </c>
      <c r="R1515" t="s">
        <v>1514</v>
      </c>
      <c r="S1515" t="s">
        <v>56</v>
      </c>
      <c r="T1515" t="s">
        <v>57</v>
      </c>
      <c r="U1515" s="3" t="s">
        <v>1515</v>
      </c>
      <c r="V1515" t="s">
        <v>59</v>
      </c>
      <c r="W1515">
        <v>890903938</v>
      </c>
      <c r="X1515" t="s">
        <v>86</v>
      </c>
      <c r="Y1515">
        <v>923270</v>
      </c>
      <c r="Z1515" t="s">
        <v>1500</v>
      </c>
      <c r="AA1515" t="s">
        <v>1501</v>
      </c>
      <c r="AB1515" t="s">
        <v>1502</v>
      </c>
      <c r="AC1515" t="s">
        <v>64</v>
      </c>
      <c r="AD1515" t="s">
        <v>189</v>
      </c>
      <c r="AE1515" t="s">
        <v>66</v>
      </c>
      <c r="AF1515" s="1">
        <v>5600000</v>
      </c>
      <c r="AG1515" s="1">
        <v>0</v>
      </c>
      <c r="AH1515" s="1">
        <v>0</v>
      </c>
      <c r="AI1515" s="1">
        <v>0</v>
      </c>
      <c r="AJ1515" t="s">
        <v>67</v>
      </c>
      <c r="AM1515" t="s">
        <v>68</v>
      </c>
      <c r="AS1515">
        <v>7125</v>
      </c>
      <c r="AT1515">
        <v>7125</v>
      </c>
      <c r="AU1515">
        <v>32825</v>
      </c>
      <c r="AV1515">
        <v>0</v>
      </c>
      <c r="AX1515">
        <v>82825</v>
      </c>
      <c r="AY1515">
        <v>97049325</v>
      </c>
      <c r="AZ1515" t="s">
        <v>70</v>
      </c>
      <c r="BA1515">
        <v>45707</v>
      </c>
      <c r="BB1515" t="s">
        <v>174</v>
      </c>
      <c r="BC1515" t="s">
        <v>1516</v>
      </c>
      <c r="BD1515" t="s">
        <v>1517</v>
      </c>
    </row>
    <row r="1516" spans="1:56" x14ac:dyDescent="0.25">
      <c r="A1516" t="str">
        <f>OP[[#This Row],[CODIGO_OP]]&amp;OP[[#This Row],[Rubro]]</f>
        <v>97049425-70-PC-3605-1300-3-40402A-3605019-02</v>
      </c>
      <c r="B1516" t="str">
        <f>OP[[#This Row],[CODIGO_CRP]]&amp;OP[[#This Row],[Rubro]]</f>
        <v>32925-70-PC-3605-1300-3-40402A-3605019-02</v>
      </c>
      <c r="C1516" t="str">
        <f>OP[[#This Row],[CODIGO_CDP]]&amp;OP[[#This Row],[Rubro]]</f>
        <v>7125-70-PC-3605-1300-3-40402A-3605019-02</v>
      </c>
      <c r="D1516" t="str">
        <f>_xlfn.CONCAT(MID(OP[[#This Row],[Numero Documento]],1,10),"-",RIGHT(OP[[#This Row],[Dependencia]],2),"-",MID(OP[[#This Row],[Fuente]],1,1))</f>
        <v>97049425-70-P</v>
      </c>
      <c r="E1516" t="str">
        <f>_xlfn.CONCAT(MID(OP[[#This Row],[Compromisos]],1,10),"-",RIGHT(OP[[#This Row],[Dependencia]],2),"-",MID(OP[[#This Row],[Fuente]],1,1))</f>
        <v>32925-70-P</v>
      </c>
      <c r="F1516" t="str">
        <f>_xlfn.CONCAT(MID(OP[[#This Row],[CDP]],1,10),"-",RIGHT(OP[[#This Row],[Dependencia]],2),"-",MID(OP[[#This Row],[Fuente]],1,1))</f>
        <v>7125-70-P</v>
      </c>
      <c r="G1516" t="s">
        <v>3577</v>
      </c>
      <c r="H1516">
        <v>45749</v>
      </c>
      <c r="I1516">
        <v>45751.09516203704</v>
      </c>
      <c r="J1516" t="s">
        <v>51</v>
      </c>
      <c r="K1516" s="1">
        <v>5600000</v>
      </c>
      <c r="L1516" s="1">
        <v>29770</v>
      </c>
      <c r="M1516" s="1">
        <v>5570230</v>
      </c>
      <c r="N1516" t="s">
        <v>52</v>
      </c>
      <c r="O1516" t="s">
        <v>53</v>
      </c>
      <c r="P1516" t="s">
        <v>169</v>
      </c>
      <c r="Q1516">
        <v>1098740549</v>
      </c>
      <c r="R1516" t="s">
        <v>1519</v>
      </c>
      <c r="S1516" t="s">
        <v>56</v>
      </c>
      <c r="T1516" t="s">
        <v>57</v>
      </c>
      <c r="U1516" s="3" t="s">
        <v>1520</v>
      </c>
      <c r="V1516" t="s">
        <v>59</v>
      </c>
      <c r="W1516">
        <v>890903938</v>
      </c>
      <c r="X1516" t="s">
        <v>86</v>
      </c>
      <c r="Y1516">
        <v>923270</v>
      </c>
      <c r="Z1516" t="s">
        <v>1500</v>
      </c>
      <c r="AA1516" t="s">
        <v>1501</v>
      </c>
      <c r="AB1516" t="s">
        <v>1502</v>
      </c>
      <c r="AC1516" t="s">
        <v>64</v>
      </c>
      <c r="AD1516" t="s">
        <v>189</v>
      </c>
      <c r="AE1516" t="s">
        <v>66</v>
      </c>
      <c r="AF1516" s="1">
        <v>5600000</v>
      </c>
      <c r="AG1516" s="1">
        <v>0</v>
      </c>
      <c r="AH1516" s="1">
        <v>0</v>
      </c>
      <c r="AI1516" s="1">
        <v>0</v>
      </c>
      <c r="AJ1516" t="s">
        <v>67</v>
      </c>
      <c r="AM1516" t="s">
        <v>68</v>
      </c>
      <c r="AS1516">
        <v>7125</v>
      </c>
      <c r="AT1516">
        <v>7125</v>
      </c>
      <c r="AU1516">
        <v>32925</v>
      </c>
      <c r="AV1516">
        <v>0</v>
      </c>
      <c r="AX1516">
        <v>82925</v>
      </c>
      <c r="AY1516">
        <v>97049425</v>
      </c>
      <c r="AZ1516" t="s">
        <v>70</v>
      </c>
      <c r="BA1516">
        <v>45707</v>
      </c>
      <c r="BB1516" t="s">
        <v>174</v>
      </c>
      <c r="BC1516" t="s">
        <v>1521</v>
      </c>
      <c r="BD1516" t="s">
        <v>1517</v>
      </c>
    </row>
    <row r="1517" spans="1:56" x14ac:dyDescent="0.25">
      <c r="A1517" t="str">
        <f>OP[[#This Row],[CODIGO_OP]]&amp;OP[[#This Row],[Rubro]]</f>
        <v>97049525-70-PC-3605-1300-3-40402A-3605019-02</v>
      </c>
      <c r="B1517" t="str">
        <f>OP[[#This Row],[CODIGO_CRP]]&amp;OP[[#This Row],[Rubro]]</f>
        <v>33025-70-PC-3605-1300-3-40402A-3605019-02</v>
      </c>
      <c r="C1517" t="str">
        <f>OP[[#This Row],[CODIGO_CDP]]&amp;OP[[#This Row],[Rubro]]</f>
        <v>7125-70-PC-3605-1300-3-40402A-3605019-02</v>
      </c>
      <c r="D1517" t="str">
        <f>_xlfn.CONCAT(MID(OP[[#This Row],[Numero Documento]],1,10),"-",RIGHT(OP[[#This Row],[Dependencia]],2),"-",MID(OP[[#This Row],[Fuente]],1,1))</f>
        <v>97049525-70-P</v>
      </c>
      <c r="E1517" t="str">
        <f>_xlfn.CONCAT(MID(OP[[#This Row],[Compromisos]],1,10),"-",RIGHT(OP[[#This Row],[Dependencia]],2),"-",MID(OP[[#This Row],[Fuente]],1,1))</f>
        <v>33025-70-P</v>
      </c>
      <c r="F1517" t="str">
        <f>_xlfn.CONCAT(MID(OP[[#This Row],[CDP]],1,10),"-",RIGHT(OP[[#This Row],[Dependencia]],2),"-",MID(OP[[#This Row],[Fuente]],1,1))</f>
        <v>7125-70-P</v>
      </c>
      <c r="G1517" t="s">
        <v>3578</v>
      </c>
      <c r="H1517">
        <v>45749</v>
      </c>
      <c r="I1517">
        <v>45751.09516203704</v>
      </c>
      <c r="J1517" t="s">
        <v>51</v>
      </c>
      <c r="K1517" s="1">
        <v>5600000</v>
      </c>
      <c r="L1517" s="1">
        <v>29770</v>
      </c>
      <c r="M1517" s="1">
        <v>5570230</v>
      </c>
      <c r="N1517" t="s">
        <v>52</v>
      </c>
      <c r="O1517" t="s">
        <v>53</v>
      </c>
      <c r="P1517" t="s">
        <v>169</v>
      </c>
      <c r="Q1517">
        <v>1053797721</v>
      </c>
      <c r="R1517" t="s">
        <v>1523</v>
      </c>
      <c r="S1517" t="s">
        <v>56</v>
      </c>
      <c r="T1517" t="s">
        <v>57</v>
      </c>
      <c r="U1517" s="3" t="s">
        <v>1524</v>
      </c>
      <c r="V1517" t="s">
        <v>59</v>
      </c>
      <c r="W1517">
        <v>890903938</v>
      </c>
      <c r="X1517" t="s">
        <v>86</v>
      </c>
      <c r="Y1517">
        <v>923270</v>
      </c>
      <c r="Z1517" t="s">
        <v>1500</v>
      </c>
      <c r="AA1517" t="s">
        <v>1501</v>
      </c>
      <c r="AB1517" t="s">
        <v>1502</v>
      </c>
      <c r="AC1517" t="s">
        <v>64</v>
      </c>
      <c r="AD1517" t="s">
        <v>189</v>
      </c>
      <c r="AE1517" t="s">
        <v>66</v>
      </c>
      <c r="AF1517" s="1">
        <v>5600000</v>
      </c>
      <c r="AG1517" s="1">
        <v>0</v>
      </c>
      <c r="AH1517" s="1">
        <v>0</v>
      </c>
      <c r="AI1517" s="1">
        <v>0</v>
      </c>
      <c r="AJ1517" t="s">
        <v>67</v>
      </c>
      <c r="AM1517" t="s">
        <v>68</v>
      </c>
      <c r="AS1517">
        <v>7125</v>
      </c>
      <c r="AT1517">
        <v>7125</v>
      </c>
      <c r="AU1517">
        <v>33025</v>
      </c>
      <c r="AV1517">
        <v>0</v>
      </c>
      <c r="AX1517">
        <v>83025</v>
      </c>
      <c r="AY1517">
        <v>97049525</v>
      </c>
      <c r="AZ1517" t="s">
        <v>70</v>
      </c>
      <c r="BA1517">
        <v>45707</v>
      </c>
      <c r="BB1517" t="s">
        <v>174</v>
      </c>
      <c r="BC1517" t="s">
        <v>1525</v>
      </c>
      <c r="BD1517" t="s">
        <v>1517</v>
      </c>
    </row>
    <row r="1518" spans="1:56" x14ac:dyDescent="0.25">
      <c r="A1518" t="str">
        <f>OP[[#This Row],[CODIGO_OP]]&amp;OP[[#This Row],[Rubro]]</f>
        <v>97049725-70-PC-3605-1300-3-40402A-3605019-02</v>
      </c>
      <c r="B1518" t="str">
        <f>OP[[#This Row],[CODIGO_CRP]]&amp;OP[[#This Row],[Rubro]]</f>
        <v>33125-70-PC-3605-1300-3-40402A-3605019-02</v>
      </c>
      <c r="C1518" t="str">
        <f>OP[[#This Row],[CODIGO_CDP]]&amp;OP[[#This Row],[Rubro]]</f>
        <v>7125-70-PC-3605-1300-3-40402A-3605019-02</v>
      </c>
      <c r="D1518" t="str">
        <f>_xlfn.CONCAT(MID(OP[[#This Row],[Numero Documento]],1,10),"-",RIGHT(OP[[#This Row],[Dependencia]],2),"-",MID(OP[[#This Row],[Fuente]],1,1))</f>
        <v>97049725-70-P</v>
      </c>
      <c r="E1518" t="str">
        <f>_xlfn.CONCAT(MID(OP[[#This Row],[Compromisos]],1,10),"-",RIGHT(OP[[#This Row],[Dependencia]],2),"-",MID(OP[[#This Row],[Fuente]],1,1))</f>
        <v>33125-70-P</v>
      </c>
      <c r="F1518" t="str">
        <f>_xlfn.CONCAT(MID(OP[[#This Row],[CDP]],1,10),"-",RIGHT(OP[[#This Row],[Dependencia]],2),"-",MID(OP[[#This Row],[Fuente]],1,1))</f>
        <v>7125-70-P</v>
      </c>
      <c r="G1518" t="s">
        <v>3579</v>
      </c>
      <c r="H1518">
        <v>45749</v>
      </c>
      <c r="I1518">
        <v>45751.095185185186</v>
      </c>
      <c r="J1518" t="s">
        <v>51</v>
      </c>
      <c r="K1518" s="1">
        <v>5600000</v>
      </c>
      <c r="L1518" s="1">
        <v>29770</v>
      </c>
      <c r="M1518" s="1">
        <v>5570230</v>
      </c>
      <c r="N1518" t="s">
        <v>52</v>
      </c>
      <c r="O1518" t="s">
        <v>53</v>
      </c>
      <c r="P1518" t="s">
        <v>169</v>
      </c>
      <c r="Q1518">
        <v>7179866</v>
      </c>
      <c r="R1518" t="s">
        <v>1527</v>
      </c>
      <c r="S1518" t="s">
        <v>56</v>
      </c>
      <c r="T1518" t="s">
        <v>57</v>
      </c>
      <c r="U1518" s="3" t="s">
        <v>1528</v>
      </c>
      <c r="V1518" t="s">
        <v>59</v>
      </c>
      <c r="W1518">
        <v>890903938</v>
      </c>
      <c r="X1518" t="s">
        <v>86</v>
      </c>
      <c r="Y1518">
        <v>923270</v>
      </c>
      <c r="Z1518" t="s">
        <v>1500</v>
      </c>
      <c r="AA1518" t="s">
        <v>1501</v>
      </c>
      <c r="AB1518" t="s">
        <v>1502</v>
      </c>
      <c r="AC1518" t="s">
        <v>64</v>
      </c>
      <c r="AD1518" t="s">
        <v>189</v>
      </c>
      <c r="AE1518" t="s">
        <v>66</v>
      </c>
      <c r="AF1518" s="1">
        <v>5600000</v>
      </c>
      <c r="AG1518" s="1">
        <v>0</v>
      </c>
      <c r="AH1518" s="1">
        <v>0</v>
      </c>
      <c r="AI1518" s="1">
        <v>0</v>
      </c>
      <c r="AJ1518" t="s">
        <v>67</v>
      </c>
      <c r="AM1518" t="s">
        <v>68</v>
      </c>
      <c r="AS1518">
        <v>7125</v>
      </c>
      <c r="AT1518">
        <v>7125</v>
      </c>
      <c r="AU1518">
        <v>33125</v>
      </c>
      <c r="AV1518">
        <v>0</v>
      </c>
      <c r="AX1518">
        <v>83125</v>
      </c>
      <c r="AY1518">
        <v>97049725</v>
      </c>
      <c r="AZ1518" t="s">
        <v>70</v>
      </c>
      <c r="BA1518">
        <v>45707</v>
      </c>
      <c r="BB1518" t="s">
        <v>174</v>
      </c>
      <c r="BC1518" t="s">
        <v>1529</v>
      </c>
      <c r="BD1518" t="s">
        <v>1517</v>
      </c>
    </row>
    <row r="1519" spans="1:56" x14ac:dyDescent="0.25">
      <c r="A1519" t="str">
        <f>OP[[#This Row],[CODIGO_OP]]&amp;OP[[#This Row],[Rubro]]</f>
        <v>97049825-10-NC-3603-1300-20-20305C-3603025-02</v>
      </c>
      <c r="B1519" t="str">
        <f>OP[[#This Row],[CODIGO_CRP]]&amp;OP[[#This Row],[Rubro]]</f>
        <v>625-10-NC-3603-1300-20-20305C-3603025-02</v>
      </c>
      <c r="C1519" t="str">
        <f>OP[[#This Row],[CODIGO_CDP]]&amp;OP[[#This Row],[Rubro]]</f>
        <v>1925-10-NC-3603-1300-20-20305C-3603025-02</v>
      </c>
      <c r="D1519" t="str">
        <f>_xlfn.CONCAT(MID(OP[[#This Row],[Numero Documento]],1,10),"-",RIGHT(OP[[#This Row],[Dependencia]],2),"-",MID(OP[[#This Row],[Fuente]],1,1))</f>
        <v>97049825-10-N</v>
      </c>
      <c r="E1519" t="str">
        <f>_xlfn.CONCAT(MID(OP[[#This Row],[Compromisos]],1,10),"-",RIGHT(OP[[#This Row],[Dependencia]],2),"-",MID(OP[[#This Row],[Fuente]],1,1))</f>
        <v>625-10-N</v>
      </c>
      <c r="F1519" t="str">
        <f>_xlfn.CONCAT(MID(OP[[#This Row],[CDP]],1,10),"-",RIGHT(OP[[#This Row],[Dependencia]],2),"-",MID(OP[[#This Row],[Fuente]],1,1))</f>
        <v>1925-10-N</v>
      </c>
      <c r="G1519" t="s">
        <v>3580</v>
      </c>
      <c r="H1519">
        <v>45749</v>
      </c>
      <c r="I1519">
        <v>45751.105879629627</v>
      </c>
      <c r="J1519" t="s">
        <v>51</v>
      </c>
      <c r="K1519" s="1">
        <v>6180000</v>
      </c>
      <c r="L1519" s="1">
        <v>32852</v>
      </c>
      <c r="M1519" s="1">
        <v>6147148</v>
      </c>
      <c r="N1519" t="s">
        <v>52</v>
      </c>
      <c r="O1519" t="s">
        <v>53</v>
      </c>
      <c r="P1519" t="s">
        <v>169</v>
      </c>
      <c r="Q1519">
        <v>1072428066</v>
      </c>
      <c r="R1519" t="s">
        <v>170</v>
      </c>
      <c r="S1519" t="s">
        <v>56</v>
      </c>
      <c r="T1519" t="s">
        <v>57</v>
      </c>
      <c r="U1519" s="3" t="s">
        <v>171</v>
      </c>
      <c r="V1519" t="s">
        <v>59</v>
      </c>
      <c r="W1519">
        <v>860034313</v>
      </c>
      <c r="X1519" t="s">
        <v>97</v>
      </c>
      <c r="Y1519">
        <v>923210</v>
      </c>
      <c r="Z1519" t="s">
        <v>61</v>
      </c>
      <c r="AA1519" t="s">
        <v>62</v>
      </c>
      <c r="AB1519" t="s">
        <v>63</v>
      </c>
      <c r="AC1519" t="s">
        <v>172</v>
      </c>
      <c r="AD1519" t="s">
        <v>173</v>
      </c>
      <c r="AE1519" t="s">
        <v>66</v>
      </c>
      <c r="AF1519" s="1">
        <v>6180000</v>
      </c>
      <c r="AG1519" s="1">
        <v>0</v>
      </c>
      <c r="AH1519" s="1">
        <v>0</v>
      </c>
      <c r="AI1519" s="1">
        <v>0</v>
      </c>
      <c r="AJ1519" t="s">
        <v>67</v>
      </c>
      <c r="AM1519" t="s">
        <v>68</v>
      </c>
      <c r="AS1519">
        <v>1925</v>
      </c>
      <c r="AT1519">
        <v>1925</v>
      </c>
      <c r="AU1519">
        <v>625</v>
      </c>
      <c r="AV1519">
        <v>0</v>
      </c>
      <c r="AX1519">
        <v>83225</v>
      </c>
      <c r="AY1519">
        <v>97049825</v>
      </c>
      <c r="AZ1519" t="s">
        <v>70</v>
      </c>
      <c r="BA1519">
        <v>45673</v>
      </c>
      <c r="BB1519" t="s">
        <v>174</v>
      </c>
      <c r="BC1519" t="s">
        <v>175</v>
      </c>
      <c r="BD1519" t="s">
        <v>176</v>
      </c>
    </row>
    <row r="1520" spans="1:56" x14ac:dyDescent="0.25">
      <c r="A1520" t="str">
        <f>OP[[#This Row],[CODIGO_OP]]&amp;OP[[#This Row],[Rubro]]</f>
        <v>97050025-10-NC-3603-1300-20-20305C-3603025-02</v>
      </c>
      <c r="B1520" t="str">
        <f>OP[[#This Row],[CODIGO_CRP]]&amp;OP[[#This Row],[Rubro]]</f>
        <v>725-10-NC-3603-1300-20-20305C-3603025-02</v>
      </c>
      <c r="C1520" t="str">
        <f>OP[[#This Row],[CODIGO_CDP]]&amp;OP[[#This Row],[Rubro]]</f>
        <v>1925-10-NC-3603-1300-20-20305C-3603025-02</v>
      </c>
      <c r="D1520" t="str">
        <f>_xlfn.CONCAT(MID(OP[[#This Row],[Numero Documento]],1,10),"-",RIGHT(OP[[#This Row],[Dependencia]],2),"-",MID(OP[[#This Row],[Fuente]],1,1))</f>
        <v>97050025-10-N</v>
      </c>
      <c r="E1520" t="str">
        <f>_xlfn.CONCAT(MID(OP[[#This Row],[Compromisos]],1,10),"-",RIGHT(OP[[#This Row],[Dependencia]],2),"-",MID(OP[[#This Row],[Fuente]],1,1))</f>
        <v>725-10-N</v>
      </c>
      <c r="F1520" t="str">
        <f>_xlfn.CONCAT(MID(OP[[#This Row],[CDP]],1,10),"-",RIGHT(OP[[#This Row],[Dependencia]],2),"-",MID(OP[[#This Row],[Fuente]],1,1))</f>
        <v>1925-10-N</v>
      </c>
      <c r="G1520" t="s">
        <v>3581</v>
      </c>
      <c r="H1520">
        <v>45749</v>
      </c>
      <c r="I1520">
        <v>45751.156585648147</v>
      </c>
      <c r="J1520" t="s">
        <v>51</v>
      </c>
      <c r="K1520" s="1">
        <v>2369000</v>
      </c>
      <c r="L1520" s="1">
        <v>11779</v>
      </c>
      <c r="M1520" s="1">
        <v>2357221</v>
      </c>
      <c r="N1520" t="s">
        <v>52</v>
      </c>
      <c r="O1520" t="s">
        <v>53</v>
      </c>
      <c r="P1520" t="s">
        <v>169</v>
      </c>
      <c r="Q1520">
        <v>1023367986</v>
      </c>
      <c r="R1520" t="s">
        <v>178</v>
      </c>
      <c r="S1520" t="s">
        <v>56</v>
      </c>
      <c r="T1520" t="s">
        <v>57</v>
      </c>
      <c r="U1520" s="3" t="s">
        <v>179</v>
      </c>
      <c r="V1520" t="s">
        <v>59</v>
      </c>
      <c r="W1520">
        <v>860034313</v>
      </c>
      <c r="X1520" t="s">
        <v>97</v>
      </c>
      <c r="Y1520">
        <v>923210</v>
      </c>
      <c r="Z1520" t="s">
        <v>61</v>
      </c>
      <c r="AA1520" t="s">
        <v>62</v>
      </c>
      <c r="AB1520" t="s">
        <v>63</v>
      </c>
      <c r="AC1520" t="s">
        <v>172</v>
      </c>
      <c r="AD1520" t="s">
        <v>173</v>
      </c>
      <c r="AE1520" t="s">
        <v>66</v>
      </c>
      <c r="AF1520" s="1">
        <v>2369000</v>
      </c>
      <c r="AG1520" s="1">
        <v>0</v>
      </c>
      <c r="AH1520" s="1">
        <v>0</v>
      </c>
      <c r="AI1520" s="1">
        <v>0</v>
      </c>
      <c r="AJ1520" t="s">
        <v>67</v>
      </c>
      <c r="AM1520" t="s">
        <v>68</v>
      </c>
      <c r="AS1520">
        <v>1925</v>
      </c>
      <c r="AT1520">
        <v>1925</v>
      </c>
      <c r="AU1520">
        <v>725</v>
      </c>
      <c r="AV1520">
        <v>0</v>
      </c>
      <c r="AX1520">
        <v>83325</v>
      </c>
      <c r="AY1520">
        <v>97050025</v>
      </c>
      <c r="AZ1520" t="s">
        <v>70</v>
      </c>
      <c r="BA1520">
        <v>45673</v>
      </c>
      <c r="BB1520" t="s">
        <v>180</v>
      </c>
      <c r="BC1520" t="s">
        <v>181</v>
      </c>
      <c r="BD1520" t="s">
        <v>182</v>
      </c>
    </row>
    <row r="1521" spans="1:56" x14ac:dyDescent="0.25">
      <c r="A1521" t="str">
        <f>OP[[#This Row],[CODIGO_OP]]&amp;OP[[#This Row],[Rubro]]</f>
        <v>97050125-27-NC-3603-1300-20-20305C-3603024-02</v>
      </c>
      <c r="B1521" t="str">
        <f>OP[[#This Row],[CODIGO_CRP]]&amp;OP[[#This Row],[Rubro]]</f>
        <v>1325-27-NC-3603-1300-20-20305C-3603024-02</v>
      </c>
      <c r="C1521" t="str">
        <f>OP[[#This Row],[CODIGO_CDP]]&amp;OP[[#This Row],[Rubro]]</f>
        <v>3225-27-NC-3603-1300-20-20305C-3603024-02</v>
      </c>
      <c r="D1521" t="str">
        <f>_xlfn.CONCAT(MID(OP[[#This Row],[Numero Documento]],1,10),"-",RIGHT(OP[[#This Row],[Dependencia]],2),"-",MID(OP[[#This Row],[Fuente]],1,1))</f>
        <v>97050125-27-N</v>
      </c>
      <c r="E1521" t="str">
        <f>_xlfn.CONCAT(MID(OP[[#This Row],[Compromisos]],1,10),"-",RIGHT(OP[[#This Row],[Dependencia]],2),"-",MID(OP[[#This Row],[Fuente]],1,1))</f>
        <v>1325-27-N</v>
      </c>
      <c r="F1521" t="str">
        <f>_xlfn.CONCAT(MID(OP[[#This Row],[CDP]],1,10),"-",RIGHT(OP[[#This Row],[Dependencia]],2),"-",MID(OP[[#This Row],[Fuente]],1,1))</f>
        <v>3225-27-N</v>
      </c>
      <c r="G1521" t="s">
        <v>3582</v>
      </c>
      <c r="H1521">
        <v>45749</v>
      </c>
      <c r="I1521">
        <v>45751.106504629628</v>
      </c>
      <c r="J1521" t="s">
        <v>51</v>
      </c>
      <c r="K1521" s="1">
        <v>5150000</v>
      </c>
      <c r="L1521" s="1">
        <v>27377</v>
      </c>
      <c r="M1521" s="1">
        <v>5122623</v>
      </c>
      <c r="N1521" t="s">
        <v>52</v>
      </c>
      <c r="O1521" t="s">
        <v>53</v>
      </c>
      <c r="P1521" t="s">
        <v>169</v>
      </c>
      <c r="Q1521">
        <v>40325709</v>
      </c>
      <c r="R1521" t="s">
        <v>217</v>
      </c>
      <c r="S1521" t="s">
        <v>56</v>
      </c>
      <c r="T1521" t="s">
        <v>57</v>
      </c>
      <c r="U1521" s="3" t="s">
        <v>218</v>
      </c>
      <c r="V1521" t="s">
        <v>59</v>
      </c>
      <c r="W1521">
        <v>900047981</v>
      </c>
      <c r="X1521" t="s">
        <v>219</v>
      </c>
      <c r="Y1521">
        <v>923227</v>
      </c>
      <c r="Z1521" t="s">
        <v>220</v>
      </c>
      <c r="AA1521" t="s">
        <v>221</v>
      </c>
      <c r="AB1521" t="s">
        <v>222</v>
      </c>
      <c r="AC1521" t="s">
        <v>172</v>
      </c>
      <c r="AD1521" t="s">
        <v>173</v>
      </c>
      <c r="AE1521" t="s">
        <v>66</v>
      </c>
      <c r="AF1521" s="1">
        <v>5150000</v>
      </c>
      <c r="AG1521" s="1">
        <v>0</v>
      </c>
      <c r="AH1521" s="1">
        <v>0</v>
      </c>
      <c r="AI1521" s="1">
        <v>0</v>
      </c>
      <c r="AJ1521" t="s">
        <v>67</v>
      </c>
      <c r="AM1521" t="s">
        <v>68</v>
      </c>
      <c r="AS1521">
        <v>3225</v>
      </c>
      <c r="AT1521">
        <v>3225</v>
      </c>
      <c r="AU1521">
        <v>1325</v>
      </c>
      <c r="AV1521">
        <v>0</v>
      </c>
      <c r="AX1521">
        <v>83425</v>
      </c>
      <c r="AY1521">
        <v>97050125</v>
      </c>
      <c r="AZ1521" t="s">
        <v>70</v>
      </c>
      <c r="BA1521">
        <v>45673</v>
      </c>
      <c r="BB1521" t="s">
        <v>174</v>
      </c>
      <c r="BC1521" t="s">
        <v>223</v>
      </c>
      <c r="BD1521" t="s">
        <v>224</v>
      </c>
    </row>
    <row r="1522" spans="1:56" x14ac:dyDescent="0.25">
      <c r="A1522" t="str">
        <f>OP[[#This Row],[CODIGO_OP]]&amp;OP[[#This Row],[Rubro]]</f>
        <v>97050425-27-NC-3603-1300-20-20305C-3603024-02</v>
      </c>
      <c r="B1522" t="str">
        <f>OP[[#This Row],[CODIGO_CRP]]&amp;OP[[#This Row],[Rubro]]</f>
        <v>1525-27-NC-3603-1300-20-20305C-3603024-02</v>
      </c>
      <c r="C1522" t="str">
        <f>OP[[#This Row],[CODIGO_CDP]]&amp;OP[[#This Row],[Rubro]]</f>
        <v>3225-27-NC-3603-1300-20-20305C-3603024-02</v>
      </c>
      <c r="D1522" t="str">
        <f>_xlfn.CONCAT(MID(OP[[#This Row],[Numero Documento]],1,10),"-",RIGHT(OP[[#This Row],[Dependencia]],2),"-",MID(OP[[#This Row],[Fuente]],1,1))</f>
        <v>97050425-27-N</v>
      </c>
      <c r="E1522" t="str">
        <f>_xlfn.CONCAT(MID(OP[[#This Row],[Compromisos]],1,10),"-",RIGHT(OP[[#This Row],[Dependencia]],2),"-",MID(OP[[#This Row],[Fuente]],1,1))</f>
        <v>1525-27-N</v>
      </c>
      <c r="F1522" t="str">
        <f>_xlfn.CONCAT(MID(OP[[#This Row],[CDP]],1,10),"-",RIGHT(OP[[#This Row],[Dependencia]],2),"-",MID(OP[[#This Row],[Fuente]],1,1))</f>
        <v>3225-27-N</v>
      </c>
      <c r="G1522" t="s">
        <v>3583</v>
      </c>
      <c r="H1522">
        <v>45749</v>
      </c>
      <c r="I1522">
        <v>45751.151087962964</v>
      </c>
      <c r="J1522" t="s">
        <v>51</v>
      </c>
      <c r="K1522" s="1">
        <v>3043650</v>
      </c>
      <c r="L1522" s="1">
        <v>15827</v>
      </c>
      <c r="M1522" s="1">
        <v>3027823</v>
      </c>
      <c r="N1522" t="s">
        <v>52</v>
      </c>
      <c r="O1522" t="s">
        <v>53</v>
      </c>
      <c r="P1522" t="s">
        <v>169</v>
      </c>
      <c r="Q1522">
        <v>1012379960</v>
      </c>
      <c r="R1522" t="s">
        <v>231</v>
      </c>
      <c r="S1522" t="s">
        <v>56</v>
      </c>
      <c r="T1522" t="s">
        <v>57</v>
      </c>
      <c r="U1522" s="3" t="s">
        <v>232</v>
      </c>
      <c r="V1522" t="s">
        <v>59</v>
      </c>
      <c r="W1522">
        <v>860007335</v>
      </c>
      <c r="X1522" t="s">
        <v>201</v>
      </c>
      <c r="Y1522">
        <v>923227</v>
      </c>
      <c r="Z1522" t="s">
        <v>220</v>
      </c>
      <c r="AA1522" t="s">
        <v>221</v>
      </c>
      <c r="AB1522" t="s">
        <v>222</v>
      </c>
      <c r="AC1522" t="s">
        <v>172</v>
      </c>
      <c r="AD1522" t="s">
        <v>173</v>
      </c>
      <c r="AE1522" t="s">
        <v>66</v>
      </c>
      <c r="AF1522" s="1">
        <v>3043650</v>
      </c>
      <c r="AG1522" s="1">
        <v>0</v>
      </c>
      <c r="AH1522" s="1">
        <v>0</v>
      </c>
      <c r="AI1522" s="1">
        <v>0</v>
      </c>
      <c r="AJ1522" t="s">
        <v>67</v>
      </c>
      <c r="AM1522" t="s">
        <v>68</v>
      </c>
      <c r="AS1522">
        <v>3225</v>
      </c>
      <c r="AT1522">
        <v>3225</v>
      </c>
      <c r="AU1522">
        <v>1525</v>
      </c>
      <c r="AV1522">
        <v>0</v>
      </c>
      <c r="AX1522">
        <v>83525</v>
      </c>
      <c r="AY1522">
        <v>97050425</v>
      </c>
      <c r="AZ1522" t="s">
        <v>70</v>
      </c>
      <c r="BA1522">
        <v>45673</v>
      </c>
      <c r="BB1522" t="s">
        <v>180</v>
      </c>
      <c r="BC1522" t="s">
        <v>233</v>
      </c>
      <c r="BD1522" t="s">
        <v>234</v>
      </c>
    </row>
    <row r="1523" spans="1:56" x14ac:dyDescent="0.25">
      <c r="A1523" t="str">
        <f>OP[[#This Row],[CODIGO_OP]]&amp;OP[[#This Row],[Rubro]]</f>
        <v>97050525-27-NC-3603-1300-20-20305C-3603024-02</v>
      </c>
      <c r="B1523" t="str">
        <f>OP[[#This Row],[CODIGO_CRP]]&amp;OP[[#This Row],[Rubro]]</f>
        <v>1625-27-NC-3603-1300-20-20305C-3603024-02</v>
      </c>
      <c r="C1523" t="str">
        <f>OP[[#This Row],[CODIGO_CDP]]&amp;OP[[#This Row],[Rubro]]</f>
        <v>3225-27-NC-3603-1300-20-20305C-3603024-02</v>
      </c>
      <c r="D1523" t="str">
        <f>_xlfn.CONCAT(MID(OP[[#This Row],[Numero Documento]],1,10),"-",RIGHT(OP[[#This Row],[Dependencia]],2),"-",MID(OP[[#This Row],[Fuente]],1,1))</f>
        <v>97050525-27-N</v>
      </c>
      <c r="E1523" t="str">
        <f>_xlfn.CONCAT(MID(OP[[#This Row],[Compromisos]],1,10),"-",RIGHT(OP[[#This Row],[Dependencia]],2),"-",MID(OP[[#This Row],[Fuente]],1,1))</f>
        <v>1625-27-N</v>
      </c>
      <c r="F1523" t="str">
        <f>_xlfn.CONCAT(MID(OP[[#This Row],[CDP]],1,10),"-",RIGHT(OP[[#This Row],[Dependencia]],2),"-",MID(OP[[#This Row],[Fuente]],1,1))</f>
        <v>3225-27-N</v>
      </c>
      <c r="G1523" t="s">
        <v>3584</v>
      </c>
      <c r="H1523">
        <v>45749</v>
      </c>
      <c r="I1523">
        <v>45751.153495370374</v>
      </c>
      <c r="J1523" t="s">
        <v>51</v>
      </c>
      <c r="K1523" s="1">
        <v>3043650</v>
      </c>
      <c r="L1523" s="1">
        <v>15827</v>
      </c>
      <c r="M1523" s="1">
        <v>3027823</v>
      </c>
      <c r="N1523" t="s">
        <v>52</v>
      </c>
      <c r="O1523" t="s">
        <v>53</v>
      </c>
      <c r="P1523" t="s">
        <v>169</v>
      </c>
      <c r="Q1523">
        <v>1073697700</v>
      </c>
      <c r="R1523" t="s">
        <v>236</v>
      </c>
      <c r="S1523" t="s">
        <v>56</v>
      </c>
      <c r="T1523" t="s">
        <v>57</v>
      </c>
      <c r="U1523" s="3" t="s">
        <v>237</v>
      </c>
      <c r="V1523" t="s">
        <v>59</v>
      </c>
      <c r="W1523">
        <v>860034313</v>
      </c>
      <c r="X1523" t="s">
        <v>97</v>
      </c>
      <c r="Y1523">
        <v>923227</v>
      </c>
      <c r="Z1523" t="s">
        <v>220</v>
      </c>
      <c r="AA1523" t="s">
        <v>221</v>
      </c>
      <c r="AB1523" t="s">
        <v>222</v>
      </c>
      <c r="AC1523" t="s">
        <v>172</v>
      </c>
      <c r="AD1523" t="s">
        <v>173</v>
      </c>
      <c r="AE1523" t="s">
        <v>66</v>
      </c>
      <c r="AF1523" s="1">
        <v>3043650</v>
      </c>
      <c r="AG1523" s="1">
        <v>0</v>
      </c>
      <c r="AH1523" s="1">
        <v>0</v>
      </c>
      <c r="AI1523" s="1">
        <v>0</v>
      </c>
      <c r="AJ1523" t="s">
        <v>67</v>
      </c>
      <c r="AM1523" t="s">
        <v>68</v>
      </c>
      <c r="AS1523">
        <v>3225</v>
      </c>
      <c r="AT1523">
        <v>3225</v>
      </c>
      <c r="AU1523">
        <v>1625</v>
      </c>
      <c r="AV1523">
        <v>0</v>
      </c>
      <c r="AX1523">
        <v>83625</v>
      </c>
      <c r="AY1523">
        <v>97050525</v>
      </c>
      <c r="AZ1523" t="s">
        <v>70</v>
      </c>
      <c r="BA1523">
        <v>45673</v>
      </c>
      <c r="BB1523" t="s">
        <v>180</v>
      </c>
      <c r="BC1523" t="s">
        <v>238</v>
      </c>
      <c r="BD1523" t="s">
        <v>234</v>
      </c>
    </row>
    <row r="1524" spans="1:56" x14ac:dyDescent="0.25">
      <c r="A1524" t="str">
        <f>OP[[#This Row],[CODIGO_OP]]&amp;OP[[#This Row],[Rubro]]</f>
        <v>97050825-27-NC-3603-1300-20-20305C-3603024-02</v>
      </c>
      <c r="B1524" t="str">
        <f>OP[[#This Row],[CODIGO_CRP]]&amp;OP[[#This Row],[Rubro]]</f>
        <v>1725-27-NC-3603-1300-20-20305C-3603024-02</v>
      </c>
      <c r="C1524" t="str">
        <f>OP[[#This Row],[CODIGO_CDP]]&amp;OP[[#This Row],[Rubro]]</f>
        <v>3225-27-NC-3603-1300-20-20305C-3603024-02</v>
      </c>
      <c r="D1524" t="str">
        <f>_xlfn.CONCAT(MID(OP[[#This Row],[Numero Documento]],1,10),"-",RIGHT(OP[[#This Row],[Dependencia]],2),"-",MID(OP[[#This Row],[Fuente]],1,1))</f>
        <v>97050825-27-N</v>
      </c>
      <c r="E1524" t="str">
        <f>_xlfn.CONCAT(MID(OP[[#This Row],[Compromisos]],1,10),"-",RIGHT(OP[[#This Row],[Dependencia]],2),"-",MID(OP[[#This Row],[Fuente]],1,1))</f>
        <v>1725-27-N</v>
      </c>
      <c r="F1524" t="str">
        <f>_xlfn.CONCAT(MID(OP[[#This Row],[CDP]],1,10),"-",RIGHT(OP[[#This Row],[Dependencia]],2),"-",MID(OP[[#This Row],[Fuente]],1,1))</f>
        <v>3225-27-N</v>
      </c>
      <c r="G1524" t="s">
        <v>3585</v>
      </c>
      <c r="H1524">
        <v>45749</v>
      </c>
      <c r="I1524">
        <v>45751.135578703703</v>
      </c>
      <c r="J1524" t="s">
        <v>51</v>
      </c>
      <c r="K1524" s="1">
        <v>3043650</v>
      </c>
      <c r="L1524" s="1">
        <v>15827</v>
      </c>
      <c r="M1524" s="1">
        <v>3027823</v>
      </c>
      <c r="N1524" t="s">
        <v>52</v>
      </c>
      <c r="O1524" t="s">
        <v>53</v>
      </c>
      <c r="P1524" t="s">
        <v>169</v>
      </c>
      <c r="Q1524">
        <v>80030739</v>
      </c>
      <c r="R1524" t="s">
        <v>240</v>
      </c>
      <c r="S1524" t="s">
        <v>56</v>
      </c>
      <c r="T1524" t="s">
        <v>57</v>
      </c>
      <c r="U1524" s="3" t="s">
        <v>241</v>
      </c>
      <c r="V1524" t="s">
        <v>59</v>
      </c>
      <c r="W1524">
        <v>860002964</v>
      </c>
      <c r="X1524" t="s">
        <v>242</v>
      </c>
      <c r="Y1524">
        <v>923227</v>
      </c>
      <c r="Z1524" t="s">
        <v>220</v>
      </c>
      <c r="AA1524" t="s">
        <v>221</v>
      </c>
      <c r="AB1524" t="s">
        <v>222</v>
      </c>
      <c r="AC1524" t="s">
        <v>172</v>
      </c>
      <c r="AD1524" t="s">
        <v>173</v>
      </c>
      <c r="AE1524" t="s">
        <v>66</v>
      </c>
      <c r="AF1524" s="1">
        <v>3043650</v>
      </c>
      <c r="AG1524" s="1">
        <v>0</v>
      </c>
      <c r="AH1524" s="1">
        <v>0</v>
      </c>
      <c r="AI1524" s="1">
        <v>0</v>
      </c>
      <c r="AJ1524" t="s">
        <v>67</v>
      </c>
      <c r="AM1524" t="s">
        <v>68</v>
      </c>
      <c r="AS1524">
        <v>3225</v>
      </c>
      <c r="AT1524">
        <v>3225</v>
      </c>
      <c r="AU1524">
        <v>1725</v>
      </c>
      <c r="AV1524">
        <v>0</v>
      </c>
      <c r="AX1524">
        <v>83725</v>
      </c>
      <c r="AY1524">
        <v>97050825</v>
      </c>
      <c r="AZ1524" t="s">
        <v>70</v>
      </c>
      <c r="BA1524">
        <v>45673</v>
      </c>
      <c r="BB1524" t="s">
        <v>180</v>
      </c>
      <c r="BC1524" t="s">
        <v>243</v>
      </c>
      <c r="BD1524" t="s">
        <v>234</v>
      </c>
    </row>
    <row r="1525" spans="1:56" x14ac:dyDescent="0.25">
      <c r="A1525" t="str">
        <f>OP[[#This Row],[CODIGO_OP]]&amp;OP[[#This Row],[Rubro]]</f>
        <v>97051025-10-NC-3603-1300-20-20305C-3603025-02</v>
      </c>
      <c r="B1525" t="str">
        <f>OP[[#This Row],[CODIGO_CRP]]&amp;OP[[#This Row],[Rubro]]</f>
        <v>2625-10-NC-3603-1300-20-20305C-3603025-02</v>
      </c>
      <c r="C1525" t="str">
        <f>OP[[#This Row],[CODIGO_CDP]]&amp;OP[[#This Row],[Rubro]]</f>
        <v>1925-10-NC-3603-1300-20-20305C-3603025-02</v>
      </c>
      <c r="D1525" t="str">
        <f>_xlfn.CONCAT(MID(OP[[#This Row],[Numero Documento]],1,10),"-",RIGHT(OP[[#This Row],[Dependencia]],2),"-",MID(OP[[#This Row],[Fuente]],1,1))</f>
        <v>97051025-10-N</v>
      </c>
      <c r="E1525" t="str">
        <f>_xlfn.CONCAT(MID(OP[[#This Row],[Compromisos]],1,10),"-",RIGHT(OP[[#This Row],[Dependencia]],2),"-",MID(OP[[#This Row],[Fuente]],1,1))</f>
        <v>2625-10-N</v>
      </c>
      <c r="F1525" t="str">
        <f>_xlfn.CONCAT(MID(OP[[#This Row],[CDP]],1,10),"-",RIGHT(OP[[#This Row],[Dependencia]],2),"-",MID(OP[[#This Row],[Fuente]],1,1))</f>
        <v>1925-10-N</v>
      </c>
      <c r="G1525" t="s">
        <v>3586</v>
      </c>
      <c r="H1525">
        <v>45749</v>
      </c>
      <c r="I1525">
        <v>45751.105092592596</v>
      </c>
      <c r="J1525" t="s">
        <v>51</v>
      </c>
      <c r="K1525" s="1">
        <v>5333238</v>
      </c>
      <c r="L1525" s="1">
        <v>28351</v>
      </c>
      <c r="M1525" s="1">
        <v>5304887</v>
      </c>
      <c r="N1525" t="s">
        <v>52</v>
      </c>
      <c r="O1525" t="s">
        <v>53</v>
      </c>
      <c r="P1525" t="s">
        <v>169</v>
      </c>
      <c r="Q1525">
        <v>1069745447</v>
      </c>
      <c r="R1525" t="s">
        <v>640</v>
      </c>
      <c r="S1525" t="s">
        <v>56</v>
      </c>
      <c r="T1525" t="s">
        <v>57</v>
      </c>
      <c r="U1525" s="3" t="s">
        <v>641</v>
      </c>
      <c r="V1525" t="s">
        <v>59</v>
      </c>
      <c r="W1525">
        <v>860034313</v>
      </c>
      <c r="X1525" t="s">
        <v>97</v>
      </c>
      <c r="Y1525">
        <v>923210</v>
      </c>
      <c r="Z1525" t="s">
        <v>61</v>
      </c>
      <c r="AA1525" t="s">
        <v>62</v>
      </c>
      <c r="AB1525" t="s">
        <v>63</v>
      </c>
      <c r="AC1525" t="s">
        <v>172</v>
      </c>
      <c r="AD1525" t="s">
        <v>173</v>
      </c>
      <c r="AE1525" t="s">
        <v>66</v>
      </c>
      <c r="AF1525" s="1">
        <v>5333238</v>
      </c>
      <c r="AG1525" s="1">
        <v>0</v>
      </c>
      <c r="AH1525" s="1">
        <v>0</v>
      </c>
      <c r="AI1525" s="1">
        <v>0</v>
      </c>
      <c r="AJ1525" t="s">
        <v>67</v>
      </c>
      <c r="AM1525" t="s">
        <v>68</v>
      </c>
      <c r="AS1525">
        <v>1925</v>
      </c>
      <c r="AT1525">
        <v>1925</v>
      </c>
      <c r="AU1525">
        <v>2625</v>
      </c>
      <c r="AV1525">
        <v>0</v>
      </c>
      <c r="AX1525">
        <v>83825</v>
      </c>
      <c r="AY1525">
        <v>97051025</v>
      </c>
      <c r="AZ1525" t="s">
        <v>70</v>
      </c>
      <c r="BA1525">
        <v>45686</v>
      </c>
      <c r="BB1525" t="s">
        <v>180</v>
      </c>
      <c r="BC1525" t="s">
        <v>642</v>
      </c>
      <c r="BD1525" t="s">
        <v>643</v>
      </c>
    </row>
    <row r="1526" spans="1:56" x14ac:dyDescent="0.25">
      <c r="A1526" t="str">
        <f>OP[[#This Row],[CODIGO_OP]]&amp;OP[[#This Row],[Rubro]]</f>
        <v>97051125-27-NC-3603-1300-20-20305C-3603024-02</v>
      </c>
      <c r="B1526" t="str">
        <f>OP[[#This Row],[CODIGO_CRP]]&amp;OP[[#This Row],[Rubro]]</f>
        <v>45225-27-NC-3603-1300-20-20305C-3603024-02</v>
      </c>
      <c r="C1526" t="str">
        <f>OP[[#This Row],[CODIGO_CDP]]&amp;OP[[#This Row],[Rubro]]</f>
        <v>3225-27-NC-3603-1300-20-20305C-3603024-02</v>
      </c>
      <c r="D1526" t="str">
        <f>_xlfn.CONCAT(MID(OP[[#This Row],[Numero Documento]],1,10),"-",RIGHT(OP[[#This Row],[Dependencia]],2),"-",MID(OP[[#This Row],[Fuente]],1,1))</f>
        <v>97051125-27-N</v>
      </c>
      <c r="E1526" t="str">
        <f>_xlfn.CONCAT(MID(OP[[#This Row],[Compromisos]],1,10),"-",RIGHT(OP[[#This Row],[Dependencia]],2),"-",MID(OP[[#This Row],[Fuente]],1,1))</f>
        <v>45225-27-N</v>
      </c>
      <c r="F1526" t="str">
        <f>_xlfn.CONCAT(MID(OP[[#This Row],[CDP]],1,10),"-",RIGHT(OP[[#This Row],[Dependencia]],2),"-",MID(OP[[#This Row],[Fuente]],1,1))</f>
        <v>3225-27-N</v>
      </c>
      <c r="G1526" t="s">
        <v>2601</v>
      </c>
      <c r="H1526">
        <v>45749</v>
      </c>
      <c r="I1526">
        <v>45751.151134259257</v>
      </c>
      <c r="J1526" t="s">
        <v>51</v>
      </c>
      <c r="K1526" s="1">
        <v>2637830</v>
      </c>
      <c r="L1526" s="1">
        <v>13392</v>
      </c>
      <c r="M1526" s="1">
        <v>2624438</v>
      </c>
      <c r="N1526" t="s">
        <v>52</v>
      </c>
      <c r="O1526" t="s">
        <v>53</v>
      </c>
      <c r="P1526" t="s">
        <v>169</v>
      </c>
      <c r="Q1526">
        <v>11206540</v>
      </c>
      <c r="R1526" t="s">
        <v>2199</v>
      </c>
      <c r="S1526" t="s">
        <v>56</v>
      </c>
      <c r="T1526" t="s">
        <v>57</v>
      </c>
      <c r="U1526" s="3" t="s">
        <v>2600</v>
      </c>
      <c r="V1526" t="s">
        <v>59</v>
      </c>
      <c r="W1526">
        <v>860007335</v>
      </c>
      <c r="X1526" t="s">
        <v>201</v>
      </c>
      <c r="Y1526">
        <v>923227</v>
      </c>
      <c r="Z1526" t="s">
        <v>220</v>
      </c>
      <c r="AA1526" t="s">
        <v>221</v>
      </c>
      <c r="AB1526" t="s">
        <v>222</v>
      </c>
      <c r="AC1526" t="s">
        <v>172</v>
      </c>
      <c r="AD1526" t="s">
        <v>173</v>
      </c>
      <c r="AE1526" t="s">
        <v>66</v>
      </c>
      <c r="AF1526" s="1">
        <v>2637830</v>
      </c>
      <c r="AG1526" s="1">
        <v>0</v>
      </c>
      <c r="AH1526" s="1">
        <v>0</v>
      </c>
      <c r="AI1526" s="1">
        <v>0</v>
      </c>
      <c r="AJ1526" t="s">
        <v>67</v>
      </c>
      <c r="AM1526" t="s">
        <v>68</v>
      </c>
      <c r="AS1526">
        <v>3225</v>
      </c>
      <c r="AT1526">
        <v>3225</v>
      </c>
      <c r="AU1526">
        <v>45225</v>
      </c>
      <c r="AV1526">
        <v>0</v>
      </c>
      <c r="AX1526">
        <v>83925</v>
      </c>
      <c r="AY1526">
        <v>97051125</v>
      </c>
      <c r="AZ1526" t="s">
        <v>70</v>
      </c>
      <c r="BA1526">
        <v>45722</v>
      </c>
      <c r="BB1526" t="s">
        <v>180</v>
      </c>
      <c r="BC1526" t="s">
        <v>2200</v>
      </c>
      <c r="BD1526" t="s">
        <v>234</v>
      </c>
    </row>
    <row r="1527" spans="1:56" x14ac:dyDescent="0.25">
      <c r="A1527" t="str">
        <f>OP[[#This Row],[CODIGO_OP]]&amp;OP[[#This Row],[Rubro]]</f>
        <v>97051325-90-NC-3603-1300-20-20305C-3603025-02</v>
      </c>
      <c r="B1527" t="str">
        <f>OP[[#This Row],[CODIGO_CRP]]&amp;OP[[#This Row],[Rubro]]</f>
        <v>1225-90-NC-3603-1300-20-20305C-3603025-02</v>
      </c>
      <c r="C1527" t="str">
        <f>OP[[#This Row],[CODIGO_CDP]]&amp;OP[[#This Row],[Rubro]]</f>
        <v>5025-90-NC-3603-1300-20-20305C-3603025-02</v>
      </c>
      <c r="D1527" t="str">
        <f>_xlfn.CONCAT(MID(OP[[#This Row],[Numero Documento]],1,10),"-",RIGHT(OP[[#This Row],[Dependencia]],2),"-",MID(OP[[#This Row],[Fuente]],1,1))</f>
        <v>97051325-90-N</v>
      </c>
      <c r="E1527" t="str">
        <f>_xlfn.CONCAT(MID(OP[[#This Row],[Compromisos]],1,10),"-",RIGHT(OP[[#This Row],[Dependencia]],2),"-",MID(OP[[#This Row],[Fuente]],1,1))</f>
        <v>1225-90-N</v>
      </c>
      <c r="F1527" t="str">
        <f>_xlfn.CONCAT(MID(OP[[#This Row],[CDP]],1,10),"-",RIGHT(OP[[#This Row],[Dependencia]],2),"-",MID(OP[[#This Row],[Fuente]],1,1))</f>
        <v>5025-90-N</v>
      </c>
      <c r="G1527" t="s">
        <v>3587</v>
      </c>
      <c r="H1527">
        <v>45749</v>
      </c>
      <c r="I1527">
        <v>45751.099594907406</v>
      </c>
      <c r="J1527" t="s">
        <v>51</v>
      </c>
      <c r="K1527" s="1">
        <v>5300000</v>
      </c>
      <c r="L1527" s="1">
        <v>37727</v>
      </c>
      <c r="M1527" s="1">
        <v>5262273</v>
      </c>
      <c r="N1527" t="s">
        <v>52</v>
      </c>
      <c r="O1527" t="s">
        <v>53</v>
      </c>
      <c r="P1527" t="s">
        <v>169</v>
      </c>
      <c r="Q1527">
        <v>1012449137</v>
      </c>
      <c r="R1527" t="s">
        <v>210</v>
      </c>
      <c r="S1527" t="s">
        <v>56</v>
      </c>
      <c r="T1527" t="s">
        <v>57</v>
      </c>
      <c r="U1527" s="3" t="s">
        <v>211</v>
      </c>
      <c r="V1527" t="s">
        <v>59</v>
      </c>
      <c r="W1527">
        <v>860003020</v>
      </c>
      <c r="X1527" t="s">
        <v>212</v>
      </c>
      <c r="Y1527">
        <v>923290</v>
      </c>
      <c r="Z1527" t="s">
        <v>213</v>
      </c>
      <c r="AA1527" t="s">
        <v>62</v>
      </c>
      <c r="AB1527" t="s">
        <v>63</v>
      </c>
      <c r="AC1527" t="s">
        <v>172</v>
      </c>
      <c r="AD1527" t="s">
        <v>173</v>
      </c>
      <c r="AE1527" t="s">
        <v>66</v>
      </c>
      <c r="AF1527" s="1">
        <v>5300000</v>
      </c>
      <c r="AG1527" s="1">
        <v>0</v>
      </c>
      <c r="AH1527" s="1">
        <v>0</v>
      </c>
      <c r="AI1527" s="1">
        <v>0</v>
      </c>
      <c r="AJ1527" t="s">
        <v>67</v>
      </c>
      <c r="AM1527" t="s">
        <v>68</v>
      </c>
      <c r="AS1527">
        <v>5025</v>
      </c>
      <c r="AT1527">
        <v>5025</v>
      </c>
      <c r="AU1527">
        <v>1225</v>
      </c>
      <c r="AV1527">
        <v>0</v>
      </c>
      <c r="AX1527">
        <v>84025</v>
      </c>
      <c r="AY1527">
        <v>97051325</v>
      </c>
      <c r="AZ1527" t="s">
        <v>70</v>
      </c>
      <c r="BA1527">
        <v>45673</v>
      </c>
      <c r="BB1527" t="s">
        <v>174</v>
      </c>
      <c r="BC1527" t="s">
        <v>214</v>
      </c>
      <c r="BD1527" t="s">
        <v>215</v>
      </c>
    </row>
    <row r="1528" spans="1:56" x14ac:dyDescent="0.25">
      <c r="A1528" t="str">
        <f>OP[[#This Row],[CODIGO_OP]]&amp;OP[[#This Row],[Rubro]]</f>
        <v>97051425-90-NC-3603-1300-20-20305C-3603025-02</v>
      </c>
      <c r="B1528" t="str">
        <f>OP[[#This Row],[CODIGO_CRP]]&amp;OP[[#This Row],[Rubro]]</f>
        <v>3625-90-NC-3603-1300-20-20305C-3603025-02</v>
      </c>
      <c r="C1528" t="str">
        <f>OP[[#This Row],[CODIGO_CDP]]&amp;OP[[#This Row],[Rubro]]</f>
        <v>5025-90-NC-3603-1300-20-20305C-3603025-02</v>
      </c>
      <c r="D1528" t="str">
        <f>_xlfn.CONCAT(MID(OP[[#This Row],[Numero Documento]],1,10),"-",RIGHT(OP[[#This Row],[Dependencia]],2),"-",MID(OP[[#This Row],[Fuente]],1,1))</f>
        <v>97051425-90-N</v>
      </c>
      <c r="E1528" t="str">
        <f>_xlfn.CONCAT(MID(OP[[#This Row],[Compromisos]],1,10),"-",RIGHT(OP[[#This Row],[Dependencia]],2),"-",MID(OP[[#This Row],[Fuente]],1,1))</f>
        <v>3625-90-N</v>
      </c>
      <c r="F1528" t="str">
        <f>_xlfn.CONCAT(MID(OP[[#This Row],[CDP]],1,10),"-",RIGHT(OP[[#This Row],[Dependencia]],2),"-",MID(OP[[#This Row],[Fuente]],1,1))</f>
        <v>5025-90-N</v>
      </c>
      <c r="G1528" t="s">
        <v>3588</v>
      </c>
      <c r="H1528">
        <v>45749</v>
      </c>
      <c r="I1528">
        <v>45751.151076388887</v>
      </c>
      <c r="J1528" t="s">
        <v>51</v>
      </c>
      <c r="K1528" s="1">
        <v>3040000</v>
      </c>
      <c r="L1528" s="1">
        <v>15805</v>
      </c>
      <c r="M1528" s="1">
        <v>3024195</v>
      </c>
      <c r="N1528" t="s">
        <v>52</v>
      </c>
      <c r="O1528" t="s">
        <v>53</v>
      </c>
      <c r="P1528" t="s">
        <v>169</v>
      </c>
      <c r="Q1528">
        <v>1010030940</v>
      </c>
      <c r="R1528" t="s">
        <v>675</v>
      </c>
      <c r="S1528" t="s">
        <v>56</v>
      </c>
      <c r="T1528" t="s">
        <v>57</v>
      </c>
      <c r="U1528" s="3" t="s">
        <v>676</v>
      </c>
      <c r="V1528" t="s">
        <v>59</v>
      </c>
      <c r="W1528">
        <v>860007335</v>
      </c>
      <c r="X1528" t="s">
        <v>201</v>
      </c>
      <c r="Y1528">
        <v>923290</v>
      </c>
      <c r="Z1528" t="s">
        <v>213</v>
      </c>
      <c r="AA1528" t="s">
        <v>62</v>
      </c>
      <c r="AB1528" t="s">
        <v>63</v>
      </c>
      <c r="AC1528" t="s">
        <v>172</v>
      </c>
      <c r="AD1528" t="s">
        <v>173</v>
      </c>
      <c r="AE1528" t="s">
        <v>66</v>
      </c>
      <c r="AF1528" s="1">
        <v>3040000</v>
      </c>
      <c r="AG1528" s="1">
        <v>0</v>
      </c>
      <c r="AH1528" s="1">
        <v>0</v>
      </c>
      <c r="AI1528" s="1">
        <v>0</v>
      </c>
      <c r="AJ1528" t="s">
        <v>67</v>
      </c>
      <c r="AM1528" t="s">
        <v>68</v>
      </c>
      <c r="AS1528">
        <v>5025</v>
      </c>
      <c r="AT1528">
        <v>5025</v>
      </c>
      <c r="AU1528">
        <v>3625</v>
      </c>
      <c r="AV1528">
        <v>0</v>
      </c>
      <c r="AX1528">
        <v>84125</v>
      </c>
      <c r="AY1528">
        <v>97051425</v>
      </c>
      <c r="AZ1528" t="s">
        <v>70</v>
      </c>
      <c r="BA1528">
        <v>45688</v>
      </c>
      <c r="BB1528" t="s">
        <v>180</v>
      </c>
      <c r="BC1528" t="s">
        <v>677</v>
      </c>
      <c r="BD1528" t="s">
        <v>678</v>
      </c>
    </row>
    <row r="1529" spans="1:56" x14ac:dyDescent="0.25">
      <c r="A1529" t="str">
        <f>OP[[#This Row],[CODIGO_OP]]&amp;OP[[#This Row],[Rubro]]</f>
        <v>97051625-85-NC-3603-1300-20-20305C-3603025-02</v>
      </c>
      <c r="B1529" t="str">
        <f>OP[[#This Row],[CODIGO_CRP]]&amp;OP[[#This Row],[Rubro]]</f>
        <v>4825-85-NC-3603-1300-20-20305C-3603025-02</v>
      </c>
      <c r="C1529" t="str">
        <f>OP[[#This Row],[CODIGO_CDP]]&amp;OP[[#This Row],[Rubro]]</f>
        <v>4225-85-NC-3603-1300-20-20305C-3603025-02</v>
      </c>
      <c r="D1529" t="str">
        <f>_xlfn.CONCAT(MID(OP[[#This Row],[Numero Documento]],1,10),"-",RIGHT(OP[[#This Row],[Dependencia]],2),"-",MID(OP[[#This Row],[Fuente]],1,1))</f>
        <v>97051625-85-N</v>
      </c>
      <c r="E1529" t="str">
        <f>_xlfn.CONCAT(MID(OP[[#This Row],[Compromisos]],1,10),"-",RIGHT(OP[[#This Row],[Dependencia]],2),"-",MID(OP[[#This Row],[Fuente]],1,1))</f>
        <v>4825-85-N</v>
      </c>
      <c r="F1529" t="str">
        <f>_xlfn.CONCAT(MID(OP[[#This Row],[CDP]],1,10),"-",RIGHT(OP[[#This Row],[Dependencia]],2),"-",MID(OP[[#This Row],[Fuente]],1,1))</f>
        <v>4225-85-N</v>
      </c>
      <c r="G1529" t="s">
        <v>3589</v>
      </c>
      <c r="H1529">
        <v>45749</v>
      </c>
      <c r="I1529">
        <v>45751.112071759257</v>
      </c>
      <c r="J1529" t="s">
        <v>51</v>
      </c>
      <c r="K1529" s="1">
        <v>4599511</v>
      </c>
      <c r="L1529" s="1">
        <v>60823</v>
      </c>
      <c r="M1529" s="1">
        <v>4538688</v>
      </c>
      <c r="N1529" t="s">
        <v>52</v>
      </c>
      <c r="O1529" t="s">
        <v>53</v>
      </c>
      <c r="P1529" t="s">
        <v>169</v>
      </c>
      <c r="Q1529">
        <v>1018436224</v>
      </c>
      <c r="R1529" t="s">
        <v>272</v>
      </c>
      <c r="S1529" t="s">
        <v>56</v>
      </c>
      <c r="T1529" t="s">
        <v>57</v>
      </c>
      <c r="U1529" s="3" t="s">
        <v>273</v>
      </c>
      <c r="V1529" t="s">
        <v>59</v>
      </c>
      <c r="W1529">
        <v>890903938</v>
      </c>
      <c r="X1529" t="s">
        <v>86</v>
      </c>
      <c r="Y1529">
        <v>923285</v>
      </c>
      <c r="Z1529" t="s">
        <v>274</v>
      </c>
      <c r="AA1529" t="s">
        <v>62</v>
      </c>
      <c r="AB1529" t="s">
        <v>63</v>
      </c>
      <c r="AC1529" t="s">
        <v>172</v>
      </c>
      <c r="AD1529" t="s">
        <v>173</v>
      </c>
      <c r="AE1529" t="s">
        <v>66</v>
      </c>
      <c r="AF1529" s="1">
        <v>4599511</v>
      </c>
      <c r="AG1529" s="1">
        <v>0</v>
      </c>
      <c r="AH1529" s="1">
        <v>0</v>
      </c>
      <c r="AI1529" s="1">
        <v>0</v>
      </c>
      <c r="AJ1529" t="s">
        <v>67</v>
      </c>
      <c r="AM1529" t="s">
        <v>68</v>
      </c>
      <c r="AS1529">
        <v>4225</v>
      </c>
      <c r="AT1529">
        <v>4225</v>
      </c>
      <c r="AU1529">
        <v>4825</v>
      </c>
      <c r="AV1529">
        <v>0</v>
      </c>
      <c r="AX1529">
        <v>84225</v>
      </c>
      <c r="AY1529">
        <v>97051625</v>
      </c>
      <c r="AZ1529" t="s">
        <v>70</v>
      </c>
      <c r="BA1529">
        <v>45691</v>
      </c>
      <c r="BB1529" t="s">
        <v>174</v>
      </c>
      <c r="BC1529" t="s">
        <v>415</v>
      </c>
      <c r="BD1529" t="s">
        <v>416</v>
      </c>
    </row>
    <row r="1530" spans="1:56" x14ac:dyDescent="0.25">
      <c r="A1530" t="str">
        <f>OP[[#This Row],[CODIGO_OP]]&amp;OP[[#This Row],[Rubro]]</f>
        <v>97051725-45-NC-3603-1300-20-20305C-3603025-02</v>
      </c>
      <c r="B1530" t="str">
        <f>OP[[#This Row],[CODIGO_CRP]]&amp;OP[[#This Row],[Rubro]]</f>
        <v>17125-45-NC-3603-1300-20-20305C-3603025-02</v>
      </c>
      <c r="C1530" t="str">
        <f>OP[[#This Row],[CODIGO_CDP]]&amp;OP[[#This Row],[Rubro]]</f>
        <v>3825-45-NC-3603-1300-20-20305C-3603025-02</v>
      </c>
      <c r="D1530" t="str">
        <f>_xlfn.CONCAT(MID(OP[[#This Row],[Numero Documento]],1,10),"-",RIGHT(OP[[#This Row],[Dependencia]],2),"-",MID(OP[[#This Row],[Fuente]],1,1))</f>
        <v>97051725-45-N</v>
      </c>
      <c r="E1530" t="str">
        <f>_xlfn.CONCAT(MID(OP[[#This Row],[Compromisos]],1,10),"-",RIGHT(OP[[#This Row],[Dependencia]],2),"-",MID(OP[[#This Row],[Fuente]],1,1))</f>
        <v>17125-45-N</v>
      </c>
      <c r="F1530" t="str">
        <f>_xlfn.CONCAT(MID(OP[[#This Row],[CDP]],1,10),"-",RIGHT(OP[[#This Row],[Dependencia]],2),"-",MID(OP[[#This Row],[Fuente]],1,1))</f>
        <v>3825-45-N</v>
      </c>
      <c r="G1530" t="s">
        <v>3590</v>
      </c>
      <c r="H1530">
        <v>45749</v>
      </c>
      <c r="I1530">
        <v>45751.140706018516</v>
      </c>
      <c r="J1530" t="s">
        <v>51</v>
      </c>
      <c r="K1530" s="1">
        <v>3555872</v>
      </c>
      <c r="L1530" s="1">
        <v>20267</v>
      </c>
      <c r="M1530" s="1">
        <v>3535605</v>
      </c>
      <c r="N1530" t="s">
        <v>52</v>
      </c>
      <c r="O1530" t="s">
        <v>53</v>
      </c>
      <c r="P1530" t="s">
        <v>169</v>
      </c>
      <c r="Q1530">
        <v>30343319</v>
      </c>
      <c r="R1530" t="s">
        <v>1001</v>
      </c>
      <c r="S1530" t="s">
        <v>56</v>
      </c>
      <c r="T1530" t="s">
        <v>57</v>
      </c>
      <c r="U1530" s="3" t="s">
        <v>1002</v>
      </c>
      <c r="V1530" t="s">
        <v>59</v>
      </c>
      <c r="W1530">
        <v>860007738</v>
      </c>
      <c r="X1530" t="s">
        <v>1003</v>
      </c>
      <c r="Y1530">
        <v>923245</v>
      </c>
      <c r="Z1530" t="s">
        <v>403</v>
      </c>
      <c r="AA1530" t="s">
        <v>62</v>
      </c>
      <c r="AB1530" t="s">
        <v>63</v>
      </c>
      <c r="AC1530" t="s">
        <v>172</v>
      </c>
      <c r="AD1530" t="s">
        <v>173</v>
      </c>
      <c r="AE1530" t="s">
        <v>66</v>
      </c>
      <c r="AF1530" s="1">
        <v>3555872</v>
      </c>
      <c r="AG1530" s="1">
        <v>0</v>
      </c>
      <c r="AH1530" s="1">
        <v>0</v>
      </c>
      <c r="AI1530" s="1">
        <v>0</v>
      </c>
      <c r="AJ1530" t="s">
        <v>67</v>
      </c>
      <c r="AM1530" t="s">
        <v>68</v>
      </c>
      <c r="AS1530">
        <v>3825</v>
      </c>
      <c r="AT1530">
        <v>3825</v>
      </c>
      <c r="AU1530">
        <v>17125</v>
      </c>
      <c r="AV1530">
        <v>0</v>
      </c>
      <c r="AX1530">
        <v>84325</v>
      </c>
      <c r="AY1530">
        <v>97051725</v>
      </c>
      <c r="AZ1530" t="s">
        <v>70</v>
      </c>
      <c r="BA1530">
        <v>45696</v>
      </c>
      <c r="BB1530" t="s">
        <v>174</v>
      </c>
      <c r="BC1530" t="s">
        <v>1004</v>
      </c>
      <c r="BD1530" t="s">
        <v>1005</v>
      </c>
    </row>
    <row r="1531" spans="1:56" x14ac:dyDescent="0.25">
      <c r="A1531" t="str">
        <f>OP[[#This Row],[CODIGO_OP]]&amp;OP[[#This Row],[Rubro]]</f>
        <v>97052025-45-NC-3603-1300-20-20305C-3603025-02</v>
      </c>
      <c r="B1531" t="str">
        <f>OP[[#This Row],[CODIGO_CRP]]&amp;OP[[#This Row],[Rubro]]</f>
        <v>17225-45-NC-3603-1300-20-20305C-3603025-02</v>
      </c>
      <c r="C1531" t="str">
        <f>OP[[#This Row],[CODIGO_CDP]]&amp;OP[[#This Row],[Rubro]]</f>
        <v>3825-45-NC-3603-1300-20-20305C-3603025-02</v>
      </c>
      <c r="D1531" t="str">
        <f>_xlfn.CONCAT(MID(OP[[#This Row],[Numero Documento]],1,10),"-",RIGHT(OP[[#This Row],[Dependencia]],2),"-",MID(OP[[#This Row],[Fuente]],1,1))</f>
        <v>97052025-45-N</v>
      </c>
      <c r="E1531" t="str">
        <f>_xlfn.CONCAT(MID(OP[[#This Row],[Compromisos]],1,10),"-",RIGHT(OP[[#This Row],[Dependencia]],2),"-",MID(OP[[#This Row],[Fuente]],1,1))</f>
        <v>17225-45-N</v>
      </c>
      <c r="F1531" t="str">
        <f>_xlfn.CONCAT(MID(OP[[#This Row],[CDP]],1,10),"-",RIGHT(OP[[#This Row],[Dependencia]],2),"-",MID(OP[[#This Row],[Fuente]],1,1))</f>
        <v>3825-45-N</v>
      </c>
      <c r="G1531" t="s">
        <v>3591</v>
      </c>
      <c r="H1531">
        <v>45749</v>
      </c>
      <c r="I1531">
        <v>45751.128078703703</v>
      </c>
      <c r="J1531" t="s">
        <v>51</v>
      </c>
      <c r="K1531" s="1">
        <v>4599511</v>
      </c>
      <c r="L1531" s="1">
        <v>24451</v>
      </c>
      <c r="M1531" s="1">
        <v>4575060</v>
      </c>
      <c r="N1531" t="s">
        <v>52</v>
      </c>
      <c r="O1531" t="s">
        <v>53</v>
      </c>
      <c r="P1531" t="s">
        <v>169</v>
      </c>
      <c r="Q1531">
        <v>3170613</v>
      </c>
      <c r="R1531" t="s">
        <v>1007</v>
      </c>
      <c r="S1531" t="s">
        <v>56</v>
      </c>
      <c r="T1531" t="s">
        <v>57</v>
      </c>
      <c r="U1531" s="3" t="s">
        <v>1008</v>
      </c>
      <c r="V1531" t="s">
        <v>59</v>
      </c>
      <c r="W1531">
        <v>860034313</v>
      </c>
      <c r="X1531" t="s">
        <v>97</v>
      </c>
      <c r="Y1531">
        <v>923245</v>
      </c>
      <c r="Z1531" t="s">
        <v>403</v>
      </c>
      <c r="AA1531" t="s">
        <v>62</v>
      </c>
      <c r="AB1531" t="s">
        <v>63</v>
      </c>
      <c r="AC1531" t="s">
        <v>172</v>
      </c>
      <c r="AD1531" t="s">
        <v>173</v>
      </c>
      <c r="AE1531" t="s">
        <v>66</v>
      </c>
      <c r="AF1531" s="1">
        <v>4599511</v>
      </c>
      <c r="AG1531" s="1">
        <v>0</v>
      </c>
      <c r="AH1531" s="1">
        <v>0</v>
      </c>
      <c r="AI1531" s="1">
        <v>0</v>
      </c>
      <c r="AJ1531" t="s">
        <v>67</v>
      </c>
      <c r="AM1531" t="s">
        <v>68</v>
      </c>
      <c r="AS1531">
        <v>3825</v>
      </c>
      <c r="AT1531">
        <v>3825</v>
      </c>
      <c r="AU1531">
        <v>17225</v>
      </c>
      <c r="AV1531">
        <v>0</v>
      </c>
      <c r="AX1531">
        <v>84425</v>
      </c>
      <c r="AY1531">
        <v>97052025</v>
      </c>
      <c r="AZ1531" t="s">
        <v>70</v>
      </c>
      <c r="BA1531">
        <v>45696</v>
      </c>
      <c r="BB1531" t="s">
        <v>174</v>
      </c>
      <c r="BC1531" t="s">
        <v>1009</v>
      </c>
      <c r="BD1531" t="s">
        <v>1005</v>
      </c>
    </row>
    <row r="1532" spans="1:56" x14ac:dyDescent="0.25">
      <c r="A1532" t="str">
        <f>OP[[#This Row],[CODIGO_OP]]&amp;OP[[#This Row],[Rubro]]</f>
        <v>97052125-45-NC-3603-1300-20-20305C-3603025-02</v>
      </c>
      <c r="B1532" t="str">
        <f>OP[[#This Row],[CODIGO_CRP]]&amp;OP[[#This Row],[Rubro]]</f>
        <v>17325-45-NC-3603-1300-20-20305C-3603025-02</v>
      </c>
      <c r="C1532" t="str">
        <f>OP[[#This Row],[CODIGO_CDP]]&amp;OP[[#This Row],[Rubro]]</f>
        <v>3825-45-NC-3603-1300-20-20305C-3603025-02</v>
      </c>
      <c r="D1532" t="str">
        <f>_xlfn.CONCAT(MID(OP[[#This Row],[Numero Documento]],1,10),"-",RIGHT(OP[[#This Row],[Dependencia]],2),"-",MID(OP[[#This Row],[Fuente]],1,1))</f>
        <v>97052125-45-N</v>
      </c>
      <c r="E1532" t="str">
        <f>_xlfn.CONCAT(MID(OP[[#This Row],[Compromisos]],1,10),"-",RIGHT(OP[[#This Row],[Dependencia]],2),"-",MID(OP[[#This Row],[Fuente]],1,1))</f>
        <v>17325-45-N</v>
      </c>
      <c r="F1532" t="str">
        <f>_xlfn.CONCAT(MID(OP[[#This Row],[CDP]],1,10),"-",RIGHT(OP[[#This Row],[Dependencia]],2),"-",MID(OP[[#This Row],[Fuente]],1,1))</f>
        <v>3825-45-N</v>
      </c>
      <c r="G1532" t="s">
        <v>3592</v>
      </c>
      <c r="H1532">
        <v>45749</v>
      </c>
      <c r="I1532">
        <v>45751.112002314818</v>
      </c>
      <c r="J1532" t="s">
        <v>51</v>
      </c>
      <c r="K1532" s="1">
        <v>4599511</v>
      </c>
      <c r="L1532" s="1">
        <v>24451</v>
      </c>
      <c r="M1532" s="1">
        <v>4575060</v>
      </c>
      <c r="N1532" t="s">
        <v>52</v>
      </c>
      <c r="O1532" t="s">
        <v>53</v>
      </c>
      <c r="P1532" t="s">
        <v>169</v>
      </c>
      <c r="Q1532">
        <v>39788424</v>
      </c>
      <c r="R1532" t="s">
        <v>1011</v>
      </c>
      <c r="S1532" t="s">
        <v>56</v>
      </c>
      <c r="T1532" t="s">
        <v>57</v>
      </c>
      <c r="U1532" s="3" t="s">
        <v>1012</v>
      </c>
      <c r="V1532" t="s">
        <v>59</v>
      </c>
      <c r="W1532">
        <v>890903938</v>
      </c>
      <c r="X1532" t="s">
        <v>86</v>
      </c>
      <c r="Y1532">
        <v>923245</v>
      </c>
      <c r="Z1532" t="s">
        <v>403</v>
      </c>
      <c r="AA1532" t="s">
        <v>62</v>
      </c>
      <c r="AB1532" t="s">
        <v>63</v>
      </c>
      <c r="AC1532" t="s">
        <v>172</v>
      </c>
      <c r="AD1532" t="s">
        <v>173</v>
      </c>
      <c r="AE1532" t="s">
        <v>66</v>
      </c>
      <c r="AF1532" s="1">
        <v>4599511</v>
      </c>
      <c r="AG1532" s="1">
        <v>0</v>
      </c>
      <c r="AH1532" s="1">
        <v>0</v>
      </c>
      <c r="AI1532" s="1">
        <v>0</v>
      </c>
      <c r="AJ1532" t="s">
        <v>67</v>
      </c>
      <c r="AM1532" t="s">
        <v>68</v>
      </c>
      <c r="AS1532">
        <v>3825</v>
      </c>
      <c r="AT1532">
        <v>3825</v>
      </c>
      <c r="AU1532">
        <v>17325</v>
      </c>
      <c r="AV1532">
        <v>0</v>
      </c>
      <c r="AX1532">
        <v>84525</v>
      </c>
      <c r="AY1532">
        <v>97052125</v>
      </c>
      <c r="AZ1532" t="s">
        <v>70</v>
      </c>
      <c r="BA1532">
        <v>45696</v>
      </c>
      <c r="BB1532" t="s">
        <v>174</v>
      </c>
      <c r="BC1532" t="s">
        <v>1013</v>
      </c>
      <c r="BD1532" t="s">
        <v>1005</v>
      </c>
    </row>
    <row r="1533" spans="1:56" x14ac:dyDescent="0.25">
      <c r="A1533" t="str">
        <f>OP[[#This Row],[CODIGO_OP]]&amp;OP[[#This Row],[Rubro]]</f>
        <v>97052325-45-NC-3603-1300-20-20305C-3603025-02</v>
      </c>
      <c r="B1533" t="str">
        <f>OP[[#This Row],[CODIGO_CRP]]&amp;OP[[#This Row],[Rubro]]</f>
        <v>17425-45-NC-3603-1300-20-20305C-3603025-02</v>
      </c>
      <c r="C1533" t="str">
        <f>OP[[#This Row],[CODIGO_CDP]]&amp;OP[[#This Row],[Rubro]]</f>
        <v>3825-45-NC-3603-1300-20-20305C-3603025-02</v>
      </c>
      <c r="D1533" t="str">
        <f>_xlfn.CONCAT(MID(OP[[#This Row],[Numero Documento]],1,10),"-",RIGHT(OP[[#This Row],[Dependencia]],2),"-",MID(OP[[#This Row],[Fuente]],1,1))</f>
        <v>97052325-45-N</v>
      </c>
      <c r="E1533" t="str">
        <f>_xlfn.CONCAT(MID(OP[[#This Row],[Compromisos]],1,10),"-",RIGHT(OP[[#This Row],[Dependencia]],2),"-",MID(OP[[#This Row],[Fuente]],1,1))</f>
        <v>17425-45-N</v>
      </c>
      <c r="F1533" t="str">
        <f>_xlfn.CONCAT(MID(OP[[#This Row],[CDP]],1,10),"-",RIGHT(OP[[#This Row],[Dependencia]],2),"-",MID(OP[[#This Row],[Fuente]],1,1))</f>
        <v>3825-45-N</v>
      </c>
      <c r="G1533" t="s">
        <v>3593</v>
      </c>
      <c r="H1533">
        <v>45749</v>
      </c>
      <c r="I1533">
        <v>45751.119363425925</v>
      </c>
      <c r="J1533" t="s">
        <v>51</v>
      </c>
      <c r="K1533" s="1">
        <v>4599511</v>
      </c>
      <c r="L1533" s="1">
        <v>24451</v>
      </c>
      <c r="M1533" s="1">
        <v>4575060</v>
      </c>
      <c r="N1533" t="s">
        <v>52</v>
      </c>
      <c r="O1533" t="s">
        <v>53</v>
      </c>
      <c r="P1533" t="s">
        <v>169</v>
      </c>
      <c r="Q1533">
        <v>52808720</v>
      </c>
      <c r="R1533" t="s">
        <v>1015</v>
      </c>
      <c r="S1533" t="s">
        <v>56</v>
      </c>
      <c r="T1533" t="s">
        <v>57</v>
      </c>
      <c r="U1533" s="3" t="s">
        <v>1016</v>
      </c>
      <c r="V1533" t="s">
        <v>59</v>
      </c>
      <c r="W1533">
        <v>860003020</v>
      </c>
      <c r="X1533" t="s">
        <v>212</v>
      </c>
      <c r="Y1533">
        <v>923245</v>
      </c>
      <c r="Z1533" t="s">
        <v>403</v>
      </c>
      <c r="AA1533" t="s">
        <v>62</v>
      </c>
      <c r="AB1533" t="s">
        <v>63</v>
      </c>
      <c r="AC1533" t="s">
        <v>172</v>
      </c>
      <c r="AD1533" t="s">
        <v>173</v>
      </c>
      <c r="AE1533" t="s">
        <v>66</v>
      </c>
      <c r="AF1533" s="1">
        <v>4599511</v>
      </c>
      <c r="AG1533" s="1">
        <v>0</v>
      </c>
      <c r="AH1533" s="1">
        <v>0</v>
      </c>
      <c r="AI1533" s="1">
        <v>0</v>
      </c>
      <c r="AJ1533" t="s">
        <v>67</v>
      </c>
      <c r="AM1533" t="s">
        <v>68</v>
      </c>
      <c r="AS1533">
        <v>3825</v>
      </c>
      <c r="AT1533">
        <v>3825</v>
      </c>
      <c r="AU1533">
        <v>17425</v>
      </c>
      <c r="AV1533">
        <v>0</v>
      </c>
      <c r="AX1533">
        <v>84625</v>
      </c>
      <c r="AY1533">
        <v>97052325</v>
      </c>
      <c r="AZ1533" t="s">
        <v>70</v>
      </c>
      <c r="BA1533">
        <v>45696</v>
      </c>
      <c r="BB1533" t="s">
        <v>174</v>
      </c>
      <c r="BC1533" t="s">
        <v>1017</v>
      </c>
      <c r="BD1533" t="s">
        <v>1018</v>
      </c>
    </row>
    <row r="1534" spans="1:56" x14ac:dyDescent="0.25">
      <c r="A1534" t="str">
        <f>OP[[#This Row],[CODIGO_OP]]&amp;OP[[#This Row],[Rubro]]</f>
        <v>97052425-45-NC-3603-1300-20-20305C-3603025-02</v>
      </c>
      <c r="B1534" t="str">
        <f>OP[[#This Row],[CODIGO_CRP]]&amp;OP[[#This Row],[Rubro]]</f>
        <v>17525-45-NC-3603-1300-20-20305C-3603025-02</v>
      </c>
      <c r="C1534" t="str">
        <f>OP[[#This Row],[CODIGO_CDP]]&amp;OP[[#This Row],[Rubro]]</f>
        <v>3825-45-NC-3603-1300-20-20305C-3603025-02</v>
      </c>
      <c r="D1534" t="str">
        <f>_xlfn.CONCAT(MID(OP[[#This Row],[Numero Documento]],1,10),"-",RIGHT(OP[[#This Row],[Dependencia]],2),"-",MID(OP[[#This Row],[Fuente]],1,1))</f>
        <v>97052425-45-N</v>
      </c>
      <c r="E1534" t="str">
        <f>_xlfn.CONCAT(MID(OP[[#This Row],[Compromisos]],1,10),"-",RIGHT(OP[[#This Row],[Dependencia]],2),"-",MID(OP[[#This Row],[Fuente]],1,1))</f>
        <v>17525-45-N</v>
      </c>
      <c r="F1534" t="str">
        <f>_xlfn.CONCAT(MID(OP[[#This Row],[CDP]],1,10),"-",RIGHT(OP[[#This Row],[Dependencia]],2),"-",MID(OP[[#This Row],[Fuente]],1,1))</f>
        <v>3825-45-N</v>
      </c>
      <c r="G1534" t="s">
        <v>3594</v>
      </c>
      <c r="H1534">
        <v>45749</v>
      </c>
      <c r="I1534">
        <v>45751.112002314818</v>
      </c>
      <c r="J1534" t="s">
        <v>51</v>
      </c>
      <c r="K1534" s="1">
        <v>4599511</v>
      </c>
      <c r="L1534" s="1">
        <v>24451</v>
      </c>
      <c r="M1534" s="1">
        <v>4575060</v>
      </c>
      <c r="N1534" t="s">
        <v>52</v>
      </c>
      <c r="O1534" t="s">
        <v>53</v>
      </c>
      <c r="P1534" t="s">
        <v>169</v>
      </c>
      <c r="Q1534">
        <v>12190447</v>
      </c>
      <c r="R1534" t="s">
        <v>1020</v>
      </c>
      <c r="S1534" t="s">
        <v>56</v>
      </c>
      <c r="T1534" t="s">
        <v>57</v>
      </c>
      <c r="U1534" s="3" t="s">
        <v>1021</v>
      </c>
      <c r="V1534" t="s">
        <v>59</v>
      </c>
      <c r="W1534">
        <v>890903938</v>
      </c>
      <c r="X1534" t="s">
        <v>86</v>
      </c>
      <c r="Y1534">
        <v>923245</v>
      </c>
      <c r="Z1534" t="s">
        <v>403</v>
      </c>
      <c r="AA1534" t="s">
        <v>62</v>
      </c>
      <c r="AB1534" t="s">
        <v>63</v>
      </c>
      <c r="AC1534" t="s">
        <v>172</v>
      </c>
      <c r="AD1534" t="s">
        <v>173</v>
      </c>
      <c r="AE1534" t="s">
        <v>66</v>
      </c>
      <c r="AF1534" s="1">
        <v>4599511</v>
      </c>
      <c r="AG1534" s="1">
        <v>0</v>
      </c>
      <c r="AH1534" s="1">
        <v>0</v>
      </c>
      <c r="AI1534" s="1">
        <v>0</v>
      </c>
      <c r="AJ1534" t="s">
        <v>67</v>
      </c>
      <c r="AM1534" t="s">
        <v>68</v>
      </c>
      <c r="AS1534">
        <v>3825</v>
      </c>
      <c r="AT1534">
        <v>3825</v>
      </c>
      <c r="AU1534">
        <v>17525</v>
      </c>
      <c r="AV1534">
        <v>0</v>
      </c>
      <c r="AX1534">
        <v>84725</v>
      </c>
      <c r="AY1534">
        <v>97052425</v>
      </c>
      <c r="AZ1534" t="s">
        <v>70</v>
      </c>
      <c r="BA1534">
        <v>45696</v>
      </c>
      <c r="BB1534" t="s">
        <v>174</v>
      </c>
      <c r="BC1534" t="s">
        <v>1022</v>
      </c>
      <c r="BD1534" t="s">
        <v>1005</v>
      </c>
    </row>
    <row r="1535" spans="1:56" x14ac:dyDescent="0.25">
      <c r="A1535" t="str">
        <f>OP[[#This Row],[CODIGO_OP]]&amp;OP[[#This Row],[Rubro]]</f>
        <v>97052625-45-NC-3603-1300-20-20305C-3603025-02</v>
      </c>
      <c r="B1535" t="str">
        <f>OP[[#This Row],[CODIGO_CRP]]&amp;OP[[#This Row],[Rubro]]</f>
        <v>17625-45-NC-3603-1300-20-20305C-3603025-02</v>
      </c>
      <c r="C1535" t="str">
        <f>OP[[#This Row],[CODIGO_CDP]]&amp;OP[[#This Row],[Rubro]]</f>
        <v>3825-45-NC-3603-1300-20-20305C-3603025-02</v>
      </c>
      <c r="D1535" t="str">
        <f>_xlfn.CONCAT(MID(OP[[#This Row],[Numero Documento]],1,10),"-",RIGHT(OP[[#This Row],[Dependencia]],2),"-",MID(OP[[#This Row],[Fuente]],1,1))</f>
        <v>97052625-45-N</v>
      </c>
      <c r="E1535" t="str">
        <f>_xlfn.CONCAT(MID(OP[[#This Row],[Compromisos]],1,10),"-",RIGHT(OP[[#This Row],[Dependencia]],2),"-",MID(OP[[#This Row],[Fuente]],1,1))</f>
        <v>17625-45-N</v>
      </c>
      <c r="F1535" t="str">
        <f>_xlfn.CONCAT(MID(OP[[#This Row],[CDP]],1,10),"-",RIGHT(OP[[#This Row],[Dependencia]],2),"-",MID(OP[[#This Row],[Fuente]],1,1))</f>
        <v>3825-45-N</v>
      </c>
      <c r="G1535" t="s">
        <v>3595</v>
      </c>
      <c r="H1535">
        <v>45749</v>
      </c>
      <c r="I1535">
        <v>45751.12363425926</v>
      </c>
      <c r="J1535" t="s">
        <v>51</v>
      </c>
      <c r="K1535" s="1">
        <v>4599511</v>
      </c>
      <c r="L1535" s="1">
        <v>24451</v>
      </c>
      <c r="M1535" s="1">
        <v>4575060</v>
      </c>
      <c r="N1535" t="s">
        <v>52</v>
      </c>
      <c r="O1535" t="s">
        <v>53</v>
      </c>
      <c r="P1535" t="s">
        <v>169</v>
      </c>
      <c r="Q1535">
        <v>1030570938</v>
      </c>
      <c r="R1535" t="s">
        <v>1024</v>
      </c>
      <c r="S1535" t="s">
        <v>56</v>
      </c>
      <c r="T1535" t="s">
        <v>57</v>
      </c>
      <c r="U1535" s="3" t="s">
        <v>1025</v>
      </c>
      <c r="V1535" t="s">
        <v>59</v>
      </c>
      <c r="W1535">
        <v>860007335</v>
      </c>
      <c r="X1535" t="s">
        <v>201</v>
      </c>
      <c r="Y1535">
        <v>923245</v>
      </c>
      <c r="Z1535" t="s">
        <v>403</v>
      </c>
      <c r="AA1535" t="s">
        <v>62</v>
      </c>
      <c r="AB1535" t="s">
        <v>63</v>
      </c>
      <c r="AC1535" t="s">
        <v>172</v>
      </c>
      <c r="AD1535" t="s">
        <v>173</v>
      </c>
      <c r="AE1535" t="s">
        <v>66</v>
      </c>
      <c r="AF1535" s="1">
        <v>4599511</v>
      </c>
      <c r="AG1535" s="1">
        <v>0</v>
      </c>
      <c r="AH1535" s="1">
        <v>0</v>
      </c>
      <c r="AI1535" s="1">
        <v>0</v>
      </c>
      <c r="AJ1535" t="s">
        <v>67</v>
      </c>
      <c r="AM1535" t="s">
        <v>68</v>
      </c>
      <c r="AS1535">
        <v>3825</v>
      </c>
      <c r="AT1535">
        <v>3825</v>
      </c>
      <c r="AU1535">
        <v>17625</v>
      </c>
      <c r="AV1535">
        <v>0</v>
      </c>
      <c r="AX1535">
        <v>84825</v>
      </c>
      <c r="AY1535">
        <v>97052625</v>
      </c>
      <c r="AZ1535" t="s">
        <v>70</v>
      </c>
      <c r="BA1535">
        <v>45696</v>
      </c>
      <c r="BB1535" t="s">
        <v>174</v>
      </c>
      <c r="BC1535" t="s">
        <v>1026</v>
      </c>
      <c r="BD1535" t="s">
        <v>1005</v>
      </c>
    </row>
    <row r="1536" spans="1:56" x14ac:dyDescent="0.25">
      <c r="A1536" t="str">
        <f>OP[[#This Row],[CODIGO_OP]]&amp;OP[[#This Row],[Rubro]]</f>
        <v>97052725-45-NC-3603-1300-20-20305C-3603025-02</v>
      </c>
      <c r="B1536" t="str">
        <f>OP[[#This Row],[CODIGO_CRP]]&amp;OP[[#This Row],[Rubro]]</f>
        <v>17725-45-NC-3603-1300-20-20305C-3603025-02</v>
      </c>
      <c r="C1536" t="str">
        <f>OP[[#This Row],[CODIGO_CDP]]&amp;OP[[#This Row],[Rubro]]</f>
        <v>3825-45-NC-3603-1300-20-20305C-3603025-02</v>
      </c>
      <c r="D1536" t="str">
        <f>_xlfn.CONCAT(MID(OP[[#This Row],[Numero Documento]],1,10),"-",RIGHT(OP[[#This Row],[Dependencia]],2),"-",MID(OP[[#This Row],[Fuente]],1,1))</f>
        <v>97052725-45-N</v>
      </c>
      <c r="E1536" t="str">
        <f>_xlfn.CONCAT(MID(OP[[#This Row],[Compromisos]],1,10),"-",RIGHT(OP[[#This Row],[Dependencia]],2),"-",MID(OP[[#This Row],[Fuente]],1,1))</f>
        <v>17725-45-N</v>
      </c>
      <c r="F1536" t="str">
        <f>_xlfn.CONCAT(MID(OP[[#This Row],[CDP]],1,10),"-",RIGHT(OP[[#This Row],[Dependencia]],2),"-",MID(OP[[#This Row],[Fuente]],1,1))</f>
        <v>3825-45-N</v>
      </c>
      <c r="G1536" t="s">
        <v>3596</v>
      </c>
      <c r="H1536">
        <v>45749</v>
      </c>
      <c r="I1536">
        <v>45751.12809027778</v>
      </c>
      <c r="J1536" t="s">
        <v>51</v>
      </c>
      <c r="K1536" s="1">
        <v>4599511</v>
      </c>
      <c r="L1536" s="1">
        <v>24451</v>
      </c>
      <c r="M1536" s="1">
        <v>4575060</v>
      </c>
      <c r="N1536" t="s">
        <v>52</v>
      </c>
      <c r="O1536" t="s">
        <v>53</v>
      </c>
      <c r="P1536" t="s">
        <v>169</v>
      </c>
      <c r="Q1536">
        <v>38288733</v>
      </c>
      <c r="R1536" t="s">
        <v>1028</v>
      </c>
      <c r="S1536" t="s">
        <v>56</v>
      </c>
      <c r="T1536" t="s">
        <v>57</v>
      </c>
      <c r="U1536" s="3" t="s">
        <v>1029</v>
      </c>
      <c r="V1536" t="s">
        <v>59</v>
      </c>
      <c r="W1536">
        <v>860034313</v>
      </c>
      <c r="X1536" t="s">
        <v>97</v>
      </c>
      <c r="Y1536">
        <v>923245</v>
      </c>
      <c r="Z1536" t="s">
        <v>403</v>
      </c>
      <c r="AA1536" t="s">
        <v>62</v>
      </c>
      <c r="AB1536" t="s">
        <v>63</v>
      </c>
      <c r="AC1536" t="s">
        <v>172</v>
      </c>
      <c r="AD1536" t="s">
        <v>173</v>
      </c>
      <c r="AE1536" t="s">
        <v>66</v>
      </c>
      <c r="AF1536" s="1">
        <v>4599511</v>
      </c>
      <c r="AG1536" s="1">
        <v>0</v>
      </c>
      <c r="AH1536" s="1">
        <v>0</v>
      </c>
      <c r="AI1536" s="1">
        <v>0</v>
      </c>
      <c r="AJ1536" t="s">
        <v>67</v>
      </c>
      <c r="AM1536" t="s">
        <v>68</v>
      </c>
      <c r="AS1536">
        <v>3825</v>
      </c>
      <c r="AT1536">
        <v>3825</v>
      </c>
      <c r="AU1536">
        <v>17725</v>
      </c>
      <c r="AV1536">
        <v>0</v>
      </c>
      <c r="AX1536">
        <v>84925</v>
      </c>
      <c r="AY1536">
        <v>97052725</v>
      </c>
      <c r="AZ1536" t="s">
        <v>70</v>
      </c>
      <c r="BA1536">
        <v>45696</v>
      </c>
      <c r="BB1536" t="s">
        <v>174</v>
      </c>
      <c r="BC1536" t="s">
        <v>1030</v>
      </c>
      <c r="BD1536" t="s">
        <v>1005</v>
      </c>
    </row>
    <row r="1537" spans="1:56" x14ac:dyDescent="0.25">
      <c r="A1537" t="str">
        <f>OP[[#This Row],[CODIGO_OP]]&amp;OP[[#This Row],[Rubro]]</f>
        <v>97053025-45-NC-3603-1300-20-20305C-3603025-02</v>
      </c>
      <c r="B1537" t="str">
        <f>OP[[#This Row],[CODIGO_CRP]]&amp;OP[[#This Row],[Rubro]]</f>
        <v>17825-45-NC-3603-1300-20-20305C-3603025-02</v>
      </c>
      <c r="C1537" t="str">
        <f>OP[[#This Row],[CODIGO_CDP]]&amp;OP[[#This Row],[Rubro]]</f>
        <v>3825-45-NC-3603-1300-20-20305C-3603025-02</v>
      </c>
      <c r="D1537" t="str">
        <f>_xlfn.CONCAT(MID(OP[[#This Row],[Numero Documento]],1,10),"-",RIGHT(OP[[#This Row],[Dependencia]],2),"-",MID(OP[[#This Row],[Fuente]],1,1))</f>
        <v>97053025-45-N</v>
      </c>
      <c r="E1537" t="str">
        <f>_xlfn.CONCAT(MID(OP[[#This Row],[Compromisos]],1,10),"-",RIGHT(OP[[#This Row],[Dependencia]],2),"-",MID(OP[[#This Row],[Fuente]],1,1))</f>
        <v>17825-45-N</v>
      </c>
      <c r="F1537" t="str">
        <f>_xlfn.CONCAT(MID(OP[[#This Row],[CDP]],1,10),"-",RIGHT(OP[[#This Row],[Dependencia]],2),"-",MID(OP[[#This Row],[Fuente]],1,1))</f>
        <v>3825-45-N</v>
      </c>
      <c r="G1537" t="s">
        <v>3597</v>
      </c>
      <c r="H1537">
        <v>45749</v>
      </c>
      <c r="I1537">
        <v>45751.123645833337</v>
      </c>
      <c r="J1537" t="s">
        <v>51</v>
      </c>
      <c r="K1537" s="1">
        <v>4599511</v>
      </c>
      <c r="L1537" s="1">
        <v>24451</v>
      </c>
      <c r="M1537" s="1">
        <v>4575060</v>
      </c>
      <c r="N1537" t="s">
        <v>52</v>
      </c>
      <c r="O1537" t="s">
        <v>53</v>
      </c>
      <c r="P1537" t="s">
        <v>169</v>
      </c>
      <c r="Q1537">
        <v>52743620</v>
      </c>
      <c r="R1537" t="s">
        <v>1032</v>
      </c>
      <c r="S1537" t="s">
        <v>56</v>
      </c>
      <c r="T1537" t="s">
        <v>57</v>
      </c>
      <c r="U1537" s="3" t="s">
        <v>1033</v>
      </c>
      <c r="V1537" t="s">
        <v>59</v>
      </c>
      <c r="W1537">
        <v>860007335</v>
      </c>
      <c r="X1537" t="s">
        <v>201</v>
      </c>
      <c r="Y1537">
        <v>923245</v>
      </c>
      <c r="Z1537" t="s">
        <v>403</v>
      </c>
      <c r="AA1537" t="s">
        <v>62</v>
      </c>
      <c r="AB1537" t="s">
        <v>63</v>
      </c>
      <c r="AC1537" t="s">
        <v>172</v>
      </c>
      <c r="AD1537" t="s">
        <v>173</v>
      </c>
      <c r="AE1537" t="s">
        <v>66</v>
      </c>
      <c r="AF1537" s="1">
        <v>4599511</v>
      </c>
      <c r="AG1537" s="1">
        <v>0</v>
      </c>
      <c r="AH1537" s="1">
        <v>0</v>
      </c>
      <c r="AI1537" s="1">
        <v>0</v>
      </c>
      <c r="AJ1537" t="s">
        <v>67</v>
      </c>
      <c r="AM1537" t="s">
        <v>68</v>
      </c>
      <c r="AS1537">
        <v>3825</v>
      </c>
      <c r="AT1537">
        <v>3825</v>
      </c>
      <c r="AU1537">
        <v>17825</v>
      </c>
      <c r="AV1537">
        <v>0</v>
      </c>
      <c r="AX1537">
        <v>85025</v>
      </c>
      <c r="AY1537">
        <v>97053025</v>
      </c>
      <c r="AZ1537" t="s">
        <v>70</v>
      </c>
      <c r="BA1537">
        <v>45696</v>
      </c>
      <c r="BB1537" t="s">
        <v>174</v>
      </c>
      <c r="BC1537" t="s">
        <v>1034</v>
      </c>
      <c r="BD1537" t="s">
        <v>1005</v>
      </c>
    </row>
    <row r="1538" spans="1:56" x14ac:dyDescent="0.25">
      <c r="A1538" t="str">
        <f>OP[[#This Row],[CODIGO_OP]]&amp;OP[[#This Row],[Rubro]]</f>
        <v>97053125-45-NC-3603-1300-20-20305C-3603025-02</v>
      </c>
      <c r="B1538" t="str">
        <f>OP[[#This Row],[CODIGO_CRP]]&amp;OP[[#This Row],[Rubro]]</f>
        <v>17925-45-NC-3603-1300-20-20305C-3603025-02</v>
      </c>
      <c r="C1538" t="str">
        <f>OP[[#This Row],[CODIGO_CDP]]&amp;OP[[#This Row],[Rubro]]</f>
        <v>3825-45-NC-3603-1300-20-20305C-3603025-02</v>
      </c>
      <c r="D1538" t="str">
        <f>_xlfn.CONCAT(MID(OP[[#This Row],[Numero Documento]],1,10),"-",RIGHT(OP[[#This Row],[Dependencia]],2),"-",MID(OP[[#This Row],[Fuente]],1,1))</f>
        <v>97053125-45-N</v>
      </c>
      <c r="E1538" t="str">
        <f>_xlfn.CONCAT(MID(OP[[#This Row],[Compromisos]],1,10),"-",RIGHT(OP[[#This Row],[Dependencia]],2),"-",MID(OP[[#This Row],[Fuente]],1,1))</f>
        <v>17925-45-N</v>
      </c>
      <c r="F1538" t="str">
        <f>_xlfn.CONCAT(MID(OP[[#This Row],[CDP]],1,10),"-",RIGHT(OP[[#This Row],[Dependencia]],2),"-",MID(OP[[#This Row],[Fuente]],1,1))</f>
        <v>3825-45-N</v>
      </c>
      <c r="G1538" t="s">
        <v>3598</v>
      </c>
      <c r="H1538">
        <v>45749</v>
      </c>
      <c r="I1538">
        <v>45751.111655092594</v>
      </c>
      <c r="J1538" t="s">
        <v>51</v>
      </c>
      <c r="K1538" s="1">
        <v>4599511</v>
      </c>
      <c r="L1538" s="1">
        <v>24451</v>
      </c>
      <c r="M1538" s="1">
        <v>4575060</v>
      </c>
      <c r="N1538" t="s">
        <v>52</v>
      </c>
      <c r="O1538" t="s">
        <v>53</v>
      </c>
      <c r="P1538" t="s">
        <v>169</v>
      </c>
      <c r="Q1538">
        <v>39725297</v>
      </c>
      <c r="R1538" t="s">
        <v>1036</v>
      </c>
      <c r="S1538" t="s">
        <v>56</v>
      </c>
      <c r="T1538" t="s">
        <v>57</v>
      </c>
      <c r="U1538" s="3" t="s">
        <v>1037</v>
      </c>
      <c r="V1538" t="s">
        <v>59</v>
      </c>
      <c r="W1538">
        <v>890903938</v>
      </c>
      <c r="X1538" t="s">
        <v>86</v>
      </c>
      <c r="Y1538">
        <v>923245</v>
      </c>
      <c r="Z1538" t="s">
        <v>403</v>
      </c>
      <c r="AA1538" t="s">
        <v>62</v>
      </c>
      <c r="AB1538" t="s">
        <v>63</v>
      </c>
      <c r="AC1538" t="s">
        <v>172</v>
      </c>
      <c r="AD1538" t="s">
        <v>173</v>
      </c>
      <c r="AE1538" t="s">
        <v>66</v>
      </c>
      <c r="AF1538" s="1">
        <v>4599511</v>
      </c>
      <c r="AG1538" s="1">
        <v>0</v>
      </c>
      <c r="AH1538" s="1">
        <v>0</v>
      </c>
      <c r="AI1538" s="1">
        <v>0</v>
      </c>
      <c r="AJ1538" t="s">
        <v>67</v>
      </c>
      <c r="AM1538" t="s">
        <v>68</v>
      </c>
      <c r="AS1538">
        <v>3825</v>
      </c>
      <c r="AT1538">
        <v>3825</v>
      </c>
      <c r="AU1538">
        <v>17925</v>
      </c>
      <c r="AV1538">
        <v>0</v>
      </c>
      <c r="AX1538">
        <v>85125</v>
      </c>
      <c r="AY1538">
        <v>97053125</v>
      </c>
      <c r="AZ1538" t="s">
        <v>70</v>
      </c>
      <c r="BA1538">
        <v>45696</v>
      </c>
      <c r="BB1538" t="s">
        <v>174</v>
      </c>
      <c r="BC1538" t="s">
        <v>1038</v>
      </c>
      <c r="BD1538" t="s">
        <v>1005</v>
      </c>
    </row>
    <row r="1539" spans="1:56" x14ac:dyDescent="0.25">
      <c r="A1539" t="str">
        <f>OP[[#This Row],[CODIGO_OP]]&amp;OP[[#This Row],[Rubro]]</f>
        <v>97053325-45-NC-3603-1300-20-20305C-3603025-02</v>
      </c>
      <c r="B1539" t="str">
        <f>OP[[#This Row],[CODIGO_CRP]]&amp;OP[[#This Row],[Rubro]]</f>
        <v>18025-45-NC-3603-1300-20-20305C-3603025-02</v>
      </c>
      <c r="C1539" t="str">
        <f>OP[[#This Row],[CODIGO_CDP]]&amp;OP[[#This Row],[Rubro]]</f>
        <v>3825-45-NC-3603-1300-20-20305C-3603025-02</v>
      </c>
      <c r="D1539" t="str">
        <f>_xlfn.CONCAT(MID(OP[[#This Row],[Numero Documento]],1,10),"-",RIGHT(OP[[#This Row],[Dependencia]],2),"-",MID(OP[[#This Row],[Fuente]],1,1))</f>
        <v>97053325-45-N</v>
      </c>
      <c r="E1539" t="str">
        <f>_xlfn.CONCAT(MID(OP[[#This Row],[Compromisos]],1,10),"-",RIGHT(OP[[#This Row],[Dependencia]],2),"-",MID(OP[[#This Row],[Fuente]],1,1))</f>
        <v>18025-45-N</v>
      </c>
      <c r="F1539" t="str">
        <f>_xlfn.CONCAT(MID(OP[[#This Row],[CDP]],1,10),"-",RIGHT(OP[[#This Row],[Dependencia]],2),"-",MID(OP[[#This Row],[Fuente]],1,1))</f>
        <v>3825-45-N</v>
      </c>
      <c r="G1539" t="s">
        <v>3599</v>
      </c>
      <c r="H1539">
        <v>45749</v>
      </c>
      <c r="I1539">
        <v>45751.119363425925</v>
      </c>
      <c r="J1539" t="s">
        <v>51</v>
      </c>
      <c r="K1539" s="1">
        <v>4599511</v>
      </c>
      <c r="L1539" s="1">
        <v>24451</v>
      </c>
      <c r="M1539" s="1">
        <v>4575060</v>
      </c>
      <c r="N1539" t="s">
        <v>52</v>
      </c>
      <c r="O1539" t="s">
        <v>53</v>
      </c>
      <c r="P1539" t="s">
        <v>169</v>
      </c>
      <c r="Q1539">
        <v>51628565</v>
      </c>
      <c r="R1539" t="s">
        <v>1040</v>
      </c>
      <c r="S1539" t="s">
        <v>56</v>
      </c>
      <c r="T1539" t="s">
        <v>57</v>
      </c>
      <c r="U1539" s="3" t="s">
        <v>1041</v>
      </c>
      <c r="V1539" t="s">
        <v>59</v>
      </c>
      <c r="W1539">
        <v>860003020</v>
      </c>
      <c r="X1539" t="s">
        <v>212</v>
      </c>
      <c r="Y1539">
        <v>923245</v>
      </c>
      <c r="Z1539" t="s">
        <v>403</v>
      </c>
      <c r="AA1539" t="s">
        <v>62</v>
      </c>
      <c r="AB1539" t="s">
        <v>63</v>
      </c>
      <c r="AC1539" t="s">
        <v>172</v>
      </c>
      <c r="AD1539" t="s">
        <v>173</v>
      </c>
      <c r="AE1539" t="s">
        <v>66</v>
      </c>
      <c r="AF1539" s="1">
        <v>4599511</v>
      </c>
      <c r="AG1539" s="1">
        <v>0</v>
      </c>
      <c r="AH1539" s="1">
        <v>0</v>
      </c>
      <c r="AI1539" s="1">
        <v>0</v>
      </c>
      <c r="AJ1539" t="s">
        <v>67</v>
      </c>
      <c r="AM1539" t="s">
        <v>68</v>
      </c>
      <c r="AS1539">
        <v>3825</v>
      </c>
      <c r="AT1539">
        <v>3825</v>
      </c>
      <c r="AU1539">
        <v>18025</v>
      </c>
      <c r="AV1539">
        <v>0</v>
      </c>
      <c r="AX1539">
        <v>85225</v>
      </c>
      <c r="AY1539">
        <v>97053325</v>
      </c>
      <c r="AZ1539" t="s">
        <v>70</v>
      </c>
      <c r="BA1539">
        <v>45696</v>
      </c>
      <c r="BB1539" t="s">
        <v>174</v>
      </c>
      <c r="BC1539" t="s">
        <v>1042</v>
      </c>
      <c r="BD1539" t="s">
        <v>1005</v>
      </c>
    </row>
    <row r="1540" spans="1:56" x14ac:dyDescent="0.25">
      <c r="A1540" t="str">
        <f>OP[[#This Row],[CODIGO_OP]]&amp;OP[[#This Row],[Rubro]]</f>
        <v>97053525-45-NC-3603-1300-20-20305C-3603025-02</v>
      </c>
      <c r="B1540" t="str">
        <f>OP[[#This Row],[CODIGO_CRP]]&amp;OP[[#This Row],[Rubro]]</f>
        <v>18125-45-NC-3603-1300-20-20305C-3603025-02</v>
      </c>
      <c r="C1540" t="str">
        <f>OP[[#This Row],[CODIGO_CDP]]&amp;OP[[#This Row],[Rubro]]</f>
        <v>3825-45-NC-3603-1300-20-20305C-3603025-02</v>
      </c>
      <c r="D1540" t="str">
        <f>_xlfn.CONCAT(MID(OP[[#This Row],[Numero Documento]],1,10),"-",RIGHT(OP[[#This Row],[Dependencia]],2),"-",MID(OP[[#This Row],[Fuente]],1,1))</f>
        <v>97053525-45-N</v>
      </c>
      <c r="E1540" t="str">
        <f>_xlfn.CONCAT(MID(OP[[#This Row],[Compromisos]],1,10),"-",RIGHT(OP[[#This Row],[Dependencia]],2),"-",MID(OP[[#This Row],[Fuente]],1,1))</f>
        <v>18125-45-N</v>
      </c>
      <c r="F1540" t="str">
        <f>_xlfn.CONCAT(MID(OP[[#This Row],[CDP]],1,10),"-",RIGHT(OP[[#This Row],[Dependencia]],2),"-",MID(OP[[#This Row],[Fuente]],1,1))</f>
        <v>3825-45-N</v>
      </c>
      <c r="G1540" t="s">
        <v>3600</v>
      </c>
      <c r="H1540">
        <v>45749</v>
      </c>
      <c r="I1540">
        <v>45751.111585648148</v>
      </c>
      <c r="J1540" t="s">
        <v>51</v>
      </c>
      <c r="K1540" s="1">
        <v>4599511</v>
      </c>
      <c r="L1540" s="1">
        <v>24451</v>
      </c>
      <c r="M1540" s="1">
        <v>4575060</v>
      </c>
      <c r="N1540" t="s">
        <v>52</v>
      </c>
      <c r="O1540" t="s">
        <v>53</v>
      </c>
      <c r="P1540" t="s">
        <v>169</v>
      </c>
      <c r="Q1540">
        <v>52294893</v>
      </c>
      <c r="R1540" t="s">
        <v>1044</v>
      </c>
      <c r="S1540" t="s">
        <v>56</v>
      </c>
      <c r="T1540" t="s">
        <v>57</v>
      </c>
      <c r="U1540" s="3" t="s">
        <v>1045</v>
      </c>
      <c r="V1540" t="s">
        <v>59</v>
      </c>
      <c r="W1540">
        <v>890903938</v>
      </c>
      <c r="X1540" t="s">
        <v>86</v>
      </c>
      <c r="Y1540">
        <v>923245</v>
      </c>
      <c r="Z1540" t="s">
        <v>403</v>
      </c>
      <c r="AA1540" t="s">
        <v>62</v>
      </c>
      <c r="AB1540" t="s">
        <v>63</v>
      </c>
      <c r="AC1540" t="s">
        <v>172</v>
      </c>
      <c r="AD1540" t="s">
        <v>173</v>
      </c>
      <c r="AE1540" t="s">
        <v>66</v>
      </c>
      <c r="AF1540" s="1">
        <v>4599511</v>
      </c>
      <c r="AG1540" s="1">
        <v>0</v>
      </c>
      <c r="AH1540" s="1">
        <v>0</v>
      </c>
      <c r="AI1540" s="1">
        <v>0</v>
      </c>
      <c r="AJ1540" t="s">
        <v>67</v>
      </c>
      <c r="AM1540" t="s">
        <v>68</v>
      </c>
      <c r="AS1540">
        <v>3825</v>
      </c>
      <c r="AT1540">
        <v>3825</v>
      </c>
      <c r="AU1540">
        <v>18125</v>
      </c>
      <c r="AV1540">
        <v>0</v>
      </c>
      <c r="AX1540">
        <v>85325</v>
      </c>
      <c r="AY1540">
        <v>97053525</v>
      </c>
      <c r="AZ1540" t="s">
        <v>70</v>
      </c>
      <c r="BA1540">
        <v>45696</v>
      </c>
      <c r="BB1540" t="s">
        <v>174</v>
      </c>
      <c r="BC1540" t="s">
        <v>1046</v>
      </c>
      <c r="BD1540" t="s">
        <v>1005</v>
      </c>
    </row>
    <row r="1541" spans="1:56" x14ac:dyDescent="0.25">
      <c r="A1541" t="str">
        <f>OP[[#This Row],[CODIGO_OP]]&amp;OP[[#This Row],[Rubro]]</f>
        <v>97053625-45-NC-3603-1300-20-20305C-3603025-02</v>
      </c>
      <c r="B1541" t="str">
        <f>OP[[#This Row],[CODIGO_CRP]]&amp;OP[[#This Row],[Rubro]]</f>
        <v>18225-45-NC-3603-1300-20-20305C-3603025-02</v>
      </c>
      <c r="C1541" t="str">
        <f>OP[[#This Row],[CODIGO_CDP]]&amp;OP[[#This Row],[Rubro]]</f>
        <v>3825-45-NC-3603-1300-20-20305C-3603025-02</v>
      </c>
      <c r="D1541" t="str">
        <f>_xlfn.CONCAT(MID(OP[[#This Row],[Numero Documento]],1,10),"-",RIGHT(OP[[#This Row],[Dependencia]],2),"-",MID(OP[[#This Row],[Fuente]],1,1))</f>
        <v>97053625-45-N</v>
      </c>
      <c r="E1541" t="str">
        <f>_xlfn.CONCAT(MID(OP[[#This Row],[Compromisos]],1,10),"-",RIGHT(OP[[#This Row],[Dependencia]],2),"-",MID(OP[[#This Row],[Fuente]],1,1))</f>
        <v>18225-45-N</v>
      </c>
      <c r="F1541" t="str">
        <f>_xlfn.CONCAT(MID(OP[[#This Row],[CDP]],1,10),"-",RIGHT(OP[[#This Row],[Dependencia]],2),"-",MID(OP[[#This Row],[Fuente]],1,1))</f>
        <v>3825-45-N</v>
      </c>
      <c r="G1541" t="s">
        <v>3601</v>
      </c>
      <c r="H1541">
        <v>45749</v>
      </c>
      <c r="I1541">
        <v>45751.111759259256</v>
      </c>
      <c r="J1541" t="s">
        <v>51</v>
      </c>
      <c r="K1541" s="1">
        <v>4599511</v>
      </c>
      <c r="L1541" s="1">
        <v>24451</v>
      </c>
      <c r="M1541" s="1">
        <v>4575060</v>
      </c>
      <c r="N1541" t="s">
        <v>52</v>
      </c>
      <c r="O1541" t="s">
        <v>53</v>
      </c>
      <c r="P1541" t="s">
        <v>169</v>
      </c>
      <c r="Q1541">
        <v>52441656</v>
      </c>
      <c r="R1541" t="s">
        <v>1048</v>
      </c>
      <c r="S1541" t="s">
        <v>56</v>
      </c>
      <c r="T1541" t="s">
        <v>57</v>
      </c>
      <c r="U1541" s="3" t="s">
        <v>1049</v>
      </c>
      <c r="V1541" t="s">
        <v>59</v>
      </c>
      <c r="W1541">
        <v>890903938</v>
      </c>
      <c r="X1541" t="s">
        <v>86</v>
      </c>
      <c r="Y1541">
        <v>923245</v>
      </c>
      <c r="Z1541" t="s">
        <v>403</v>
      </c>
      <c r="AA1541" t="s">
        <v>62</v>
      </c>
      <c r="AB1541" t="s">
        <v>63</v>
      </c>
      <c r="AC1541" t="s">
        <v>172</v>
      </c>
      <c r="AD1541" t="s">
        <v>173</v>
      </c>
      <c r="AE1541" t="s">
        <v>66</v>
      </c>
      <c r="AF1541" s="1">
        <v>4599511</v>
      </c>
      <c r="AG1541" s="1">
        <v>0</v>
      </c>
      <c r="AH1541" s="1">
        <v>0</v>
      </c>
      <c r="AI1541" s="1">
        <v>0</v>
      </c>
      <c r="AJ1541" t="s">
        <v>67</v>
      </c>
      <c r="AM1541" t="s">
        <v>68</v>
      </c>
      <c r="AS1541">
        <v>3825</v>
      </c>
      <c r="AT1541">
        <v>3825</v>
      </c>
      <c r="AU1541">
        <v>18225</v>
      </c>
      <c r="AV1541">
        <v>0</v>
      </c>
      <c r="AX1541">
        <v>85425</v>
      </c>
      <c r="AY1541">
        <v>97053625</v>
      </c>
      <c r="AZ1541" t="s">
        <v>70</v>
      </c>
      <c r="BA1541">
        <v>45696</v>
      </c>
      <c r="BB1541" t="s">
        <v>174</v>
      </c>
      <c r="BC1541" t="s">
        <v>1050</v>
      </c>
      <c r="BD1541" t="s">
        <v>1005</v>
      </c>
    </row>
    <row r="1542" spans="1:56" x14ac:dyDescent="0.25">
      <c r="A1542" t="str">
        <f>OP[[#This Row],[CODIGO_OP]]&amp;OP[[#This Row],[Rubro]]</f>
        <v>97053825-45-NC-3603-1300-20-20305C-3603025-02</v>
      </c>
      <c r="B1542" t="str">
        <f>OP[[#This Row],[CODIGO_CRP]]&amp;OP[[#This Row],[Rubro]]</f>
        <v>18325-45-NC-3603-1300-20-20305C-3603025-02</v>
      </c>
      <c r="C1542" t="str">
        <f>OP[[#This Row],[CODIGO_CDP]]&amp;OP[[#This Row],[Rubro]]</f>
        <v>3825-45-NC-3603-1300-20-20305C-3603025-02</v>
      </c>
      <c r="D1542" t="str">
        <f>_xlfn.CONCAT(MID(OP[[#This Row],[Numero Documento]],1,10),"-",RIGHT(OP[[#This Row],[Dependencia]],2),"-",MID(OP[[#This Row],[Fuente]],1,1))</f>
        <v>97053825-45-N</v>
      </c>
      <c r="E1542" t="str">
        <f>_xlfn.CONCAT(MID(OP[[#This Row],[Compromisos]],1,10),"-",RIGHT(OP[[#This Row],[Dependencia]],2),"-",MID(OP[[#This Row],[Fuente]],1,1))</f>
        <v>18325-45-N</v>
      </c>
      <c r="F1542" t="str">
        <f>_xlfn.CONCAT(MID(OP[[#This Row],[CDP]],1,10),"-",RIGHT(OP[[#This Row],[Dependencia]],2),"-",MID(OP[[#This Row],[Fuente]],1,1))</f>
        <v>3825-45-N</v>
      </c>
      <c r="G1542" t="s">
        <v>3602</v>
      </c>
      <c r="H1542">
        <v>45749</v>
      </c>
      <c r="I1542">
        <v>45751.1328125</v>
      </c>
      <c r="J1542" t="s">
        <v>51</v>
      </c>
      <c r="K1542" s="1">
        <v>4599511</v>
      </c>
      <c r="L1542" s="1">
        <v>24451</v>
      </c>
      <c r="M1542" s="1">
        <v>4575060</v>
      </c>
      <c r="N1542" t="s">
        <v>52</v>
      </c>
      <c r="O1542" t="s">
        <v>53</v>
      </c>
      <c r="P1542" t="s">
        <v>169</v>
      </c>
      <c r="Q1542">
        <v>7710430</v>
      </c>
      <c r="R1542" t="s">
        <v>1052</v>
      </c>
      <c r="S1542" t="s">
        <v>56</v>
      </c>
      <c r="T1542" t="s">
        <v>57</v>
      </c>
      <c r="U1542" s="3" t="s">
        <v>1053</v>
      </c>
      <c r="V1542" t="s">
        <v>59</v>
      </c>
      <c r="W1542">
        <v>900047981</v>
      </c>
      <c r="X1542" t="s">
        <v>219</v>
      </c>
      <c r="Y1542">
        <v>923245</v>
      </c>
      <c r="Z1542" t="s">
        <v>403</v>
      </c>
      <c r="AA1542" t="s">
        <v>62</v>
      </c>
      <c r="AB1542" t="s">
        <v>63</v>
      </c>
      <c r="AC1542" t="s">
        <v>172</v>
      </c>
      <c r="AD1542" t="s">
        <v>173</v>
      </c>
      <c r="AE1542" t="s">
        <v>66</v>
      </c>
      <c r="AF1542" s="1">
        <v>4599511</v>
      </c>
      <c r="AG1542" s="1">
        <v>0</v>
      </c>
      <c r="AH1542" s="1">
        <v>0</v>
      </c>
      <c r="AI1542" s="1">
        <v>0</v>
      </c>
      <c r="AJ1542" t="s">
        <v>67</v>
      </c>
      <c r="AM1542" t="s">
        <v>68</v>
      </c>
      <c r="AS1542">
        <v>3825</v>
      </c>
      <c r="AT1542">
        <v>3825</v>
      </c>
      <c r="AU1542">
        <v>18325</v>
      </c>
      <c r="AV1542">
        <v>0</v>
      </c>
      <c r="AX1542">
        <v>85525</v>
      </c>
      <c r="AY1542">
        <v>97053825</v>
      </c>
      <c r="AZ1542" t="s">
        <v>70</v>
      </c>
      <c r="BA1542">
        <v>45696</v>
      </c>
      <c r="BB1542" t="s">
        <v>174</v>
      </c>
      <c r="BC1542" t="s">
        <v>1054</v>
      </c>
      <c r="BD1542" t="s">
        <v>1005</v>
      </c>
    </row>
    <row r="1543" spans="1:56" x14ac:dyDescent="0.25">
      <c r="A1543" t="str">
        <f>OP[[#This Row],[CODIGO_OP]]&amp;OP[[#This Row],[Rubro]]</f>
        <v>97053925-45-NC-3603-1300-20-20305C-3603025-02</v>
      </c>
      <c r="B1543" t="str">
        <f>OP[[#This Row],[CODIGO_CRP]]&amp;OP[[#This Row],[Rubro]]</f>
        <v>18425-45-NC-3603-1300-20-20305C-3603025-02</v>
      </c>
      <c r="C1543" t="str">
        <f>OP[[#This Row],[CODIGO_CDP]]&amp;OP[[#This Row],[Rubro]]</f>
        <v>3825-45-NC-3603-1300-20-20305C-3603025-02</v>
      </c>
      <c r="D1543" t="str">
        <f>_xlfn.CONCAT(MID(OP[[#This Row],[Numero Documento]],1,10),"-",RIGHT(OP[[#This Row],[Dependencia]],2),"-",MID(OP[[#This Row],[Fuente]],1,1))</f>
        <v>97053925-45-N</v>
      </c>
      <c r="E1543" t="str">
        <f>_xlfn.CONCAT(MID(OP[[#This Row],[Compromisos]],1,10),"-",RIGHT(OP[[#This Row],[Dependencia]],2),"-",MID(OP[[#This Row],[Fuente]],1,1))</f>
        <v>18425-45-N</v>
      </c>
      <c r="F1543" t="str">
        <f>_xlfn.CONCAT(MID(OP[[#This Row],[CDP]],1,10),"-",RIGHT(OP[[#This Row],[Dependencia]],2),"-",MID(OP[[#This Row],[Fuente]],1,1))</f>
        <v>3825-45-N</v>
      </c>
      <c r="G1543" t="s">
        <v>3603</v>
      </c>
      <c r="H1543">
        <v>45749</v>
      </c>
      <c r="I1543">
        <v>45751.151712962965</v>
      </c>
      <c r="J1543" t="s">
        <v>51</v>
      </c>
      <c r="K1543" s="1">
        <v>4599511</v>
      </c>
      <c r="L1543" s="1">
        <v>1114633</v>
      </c>
      <c r="M1543" s="1">
        <v>3484878</v>
      </c>
      <c r="N1543" t="s">
        <v>52</v>
      </c>
      <c r="O1543" t="s">
        <v>53</v>
      </c>
      <c r="P1543" t="s">
        <v>169</v>
      </c>
      <c r="Q1543">
        <v>93401524</v>
      </c>
      <c r="R1543" t="s">
        <v>1910</v>
      </c>
      <c r="S1543" t="s">
        <v>56</v>
      </c>
      <c r="T1543" t="s">
        <v>57</v>
      </c>
      <c r="U1543" s="3" t="s">
        <v>1911</v>
      </c>
      <c r="V1543" t="s">
        <v>59</v>
      </c>
      <c r="W1543">
        <v>860007335</v>
      </c>
      <c r="X1543" t="s">
        <v>201</v>
      </c>
      <c r="Y1543">
        <v>923245</v>
      </c>
      <c r="Z1543" t="s">
        <v>403</v>
      </c>
      <c r="AA1543" t="s">
        <v>62</v>
      </c>
      <c r="AB1543" t="s">
        <v>63</v>
      </c>
      <c r="AC1543" t="s">
        <v>172</v>
      </c>
      <c r="AD1543" t="s">
        <v>173</v>
      </c>
      <c r="AE1543" t="s">
        <v>66</v>
      </c>
      <c r="AF1543" s="1">
        <v>4599511</v>
      </c>
      <c r="AG1543" s="1">
        <v>0</v>
      </c>
      <c r="AH1543" s="1">
        <v>0</v>
      </c>
      <c r="AI1543" s="1">
        <v>0</v>
      </c>
      <c r="AJ1543" t="s">
        <v>67</v>
      </c>
      <c r="AM1543" t="s">
        <v>68</v>
      </c>
      <c r="AS1543">
        <v>3825</v>
      </c>
      <c r="AT1543">
        <v>3825</v>
      </c>
      <c r="AU1543">
        <v>18425</v>
      </c>
      <c r="AV1543">
        <v>0</v>
      </c>
      <c r="AX1543">
        <v>85625</v>
      </c>
      <c r="AY1543">
        <v>97053925</v>
      </c>
      <c r="AZ1543" t="s">
        <v>70</v>
      </c>
      <c r="BA1543">
        <v>45696</v>
      </c>
      <c r="BB1543" t="s">
        <v>174</v>
      </c>
      <c r="BC1543" t="s">
        <v>1913</v>
      </c>
      <c r="BD1543" t="s">
        <v>1005</v>
      </c>
    </row>
    <row r="1544" spans="1:56" x14ac:dyDescent="0.25">
      <c r="A1544" t="str">
        <f>OP[[#This Row],[CODIGO_OP]]&amp;OP[[#This Row],[Rubro]]</f>
        <v>97054125-45-NC-3603-1300-20-20305C-3603025-02</v>
      </c>
      <c r="B1544" t="str">
        <f>OP[[#This Row],[CODIGO_CRP]]&amp;OP[[#This Row],[Rubro]]</f>
        <v>18525-45-NC-3603-1300-20-20305C-3603025-02</v>
      </c>
      <c r="C1544" t="str">
        <f>OP[[#This Row],[CODIGO_CDP]]&amp;OP[[#This Row],[Rubro]]</f>
        <v>3825-45-NC-3603-1300-20-20305C-3603025-02</v>
      </c>
      <c r="D1544" t="str">
        <f>_xlfn.CONCAT(MID(OP[[#This Row],[Numero Documento]],1,10),"-",RIGHT(OP[[#This Row],[Dependencia]],2),"-",MID(OP[[#This Row],[Fuente]],1,1))</f>
        <v>97054125-45-N</v>
      </c>
      <c r="E1544" t="str">
        <f>_xlfn.CONCAT(MID(OP[[#This Row],[Compromisos]],1,10),"-",RIGHT(OP[[#This Row],[Dependencia]],2),"-",MID(OP[[#This Row],[Fuente]],1,1))</f>
        <v>18525-45-N</v>
      </c>
      <c r="F1544" t="str">
        <f>_xlfn.CONCAT(MID(OP[[#This Row],[CDP]],1,10),"-",RIGHT(OP[[#This Row],[Dependencia]],2),"-",MID(OP[[#This Row],[Fuente]],1,1))</f>
        <v>3825-45-N</v>
      </c>
      <c r="G1544" t="s">
        <v>3604</v>
      </c>
      <c r="H1544">
        <v>45749</v>
      </c>
      <c r="I1544">
        <v>45751.12158564815</v>
      </c>
      <c r="J1544" t="s">
        <v>51</v>
      </c>
      <c r="K1544" s="1">
        <v>4599511</v>
      </c>
      <c r="L1544" s="1">
        <v>24451</v>
      </c>
      <c r="M1544" s="1">
        <v>4575060</v>
      </c>
      <c r="N1544" t="s">
        <v>52</v>
      </c>
      <c r="O1544" t="s">
        <v>53</v>
      </c>
      <c r="P1544" t="s">
        <v>169</v>
      </c>
      <c r="Q1544">
        <v>1022984840</v>
      </c>
      <c r="R1544" t="s">
        <v>1056</v>
      </c>
      <c r="S1544" t="s">
        <v>56</v>
      </c>
      <c r="T1544" t="s">
        <v>57</v>
      </c>
      <c r="U1544" s="3" t="s">
        <v>1057</v>
      </c>
      <c r="V1544" t="s">
        <v>59</v>
      </c>
      <c r="W1544">
        <v>860034594</v>
      </c>
      <c r="X1544" t="s">
        <v>195</v>
      </c>
      <c r="Y1544">
        <v>923245</v>
      </c>
      <c r="Z1544" t="s">
        <v>403</v>
      </c>
      <c r="AA1544" t="s">
        <v>62</v>
      </c>
      <c r="AB1544" t="s">
        <v>63</v>
      </c>
      <c r="AC1544" t="s">
        <v>172</v>
      </c>
      <c r="AD1544" t="s">
        <v>173</v>
      </c>
      <c r="AE1544" t="s">
        <v>66</v>
      </c>
      <c r="AF1544" s="1">
        <v>4599511</v>
      </c>
      <c r="AG1544" s="1">
        <v>0</v>
      </c>
      <c r="AH1544" s="1">
        <v>0</v>
      </c>
      <c r="AI1544" s="1">
        <v>0</v>
      </c>
      <c r="AJ1544" t="s">
        <v>67</v>
      </c>
      <c r="AM1544" t="s">
        <v>68</v>
      </c>
      <c r="AS1544">
        <v>3825</v>
      </c>
      <c r="AT1544">
        <v>3825</v>
      </c>
      <c r="AU1544">
        <v>18525</v>
      </c>
      <c r="AV1544">
        <v>0</v>
      </c>
      <c r="AX1544">
        <v>85725</v>
      </c>
      <c r="AY1544">
        <v>97054125</v>
      </c>
      <c r="AZ1544" t="s">
        <v>70</v>
      </c>
      <c r="BA1544">
        <v>45696</v>
      </c>
      <c r="BB1544" t="s">
        <v>174</v>
      </c>
      <c r="BC1544" t="s">
        <v>1058</v>
      </c>
      <c r="BD1544" t="s">
        <v>1005</v>
      </c>
    </row>
    <row r="1545" spans="1:56" x14ac:dyDescent="0.25">
      <c r="A1545" t="str">
        <f>OP[[#This Row],[CODIGO_OP]]&amp;OP[[#This Row],[Rubro]]</f>
        <v>97054325-45-NC-3603-1300-20-20305C-3603025-02</v>
      </c>
      <c r="B1545" t="str">
        <f>OP[[#This Row],[CODIGO_CRP]]&amp;OP[[#This Row],[Rubro]]</f>
        <v>18625-45-NC-3603-1300-20-20305C-3603025-02</v>
      </c>
      <c r="C1545" t="str">
        <f>OP[[#This Row],[CODIGO_CDP]]&amp;OP[[#This Row],[Rubro]]</f>
        <v>3825-45-NC-3603-1300-20-20305C-3603025-02</v>
      </c>
      <c r="D1545" t="str">
        <f>_xlfn.CONCAT(MID(OP[[#This Row],[Numero Documento]],1,10),"-",RIGHT(OP[[#This Row],[Dependencia]],2),"-",MID(OP[[#This Row],[Fuente]],1,1))</f>
        <v>97054325-45-N</v>
      </c>
      <c r="E1545" t="str">
        <f>_xlfn.CONCAT(MID(OP[[#This Row],[Compromisos]],1,10),"-",RIGHT(OP[[#This Row],[Dependencia]],2),"-",MID(OP[[#This Row],[Fuente]],1,1))</f>
        <v>18625-45-N</v>
      </c>
      <c r="F1545" t="str">
        <f>_xlfn.CONCAT(MID(OP[[#This Row],[CDP]],1,10),"-",RIGHT(OP[[#This Row],[Dependencia]],2),"-",MID(OP[[#This Row],[Fuente]],1,1))</f>
        <v>3825-45-N</v>
      </c>
      <c r="G1545" t="s">
        <v>3605</v>
      </c>
      <c r="H1545">
        <v>45749</v>
      </c>
      <c r="I1545">
        <v>45751.128611111111</v>
      </c>
      <c r="J1545" t="s">
        <v>51</v>
      </c>
      <c r="K1545" s="1">
        <v>4599511</v>
      </c>
      <c r="L1545" s="1">
        <v>24451</v>
      </c>
      <c r="M1545" s="1">
        <v>4575060</v>
      </c>
      <c r="N1545" t="s">
        <v>52</v>
      </c>
      <c r="O1545" t="s">
        <v>53</v>
      </c>
      <c r="P1545" t="s">
        <v>169</v>
      </c>
      <c r="Q1545">
        <v>46375343</v>
      </c>
      <c r="R1545" t="s">
        <v>1060</v>
      </c>
      <c r="S1545" t="s">
        <v>56</v>
      </c>
      <c r="T1545" t="s">
        <v>57</v>
      </c>
      <c r="U1545" s="3" t="s">
        <v>1061</v>
      </c>
      <c r="V1545" t="s">
        <v>59</v>
      </c>
      <c r="W1545">
        <v>860034313</v>
      </c>
      <c r="X1545" t="s">
        <v>97</v>
      </c>
      <c r="Y1545">
        <v>923245</v>
      </c>
      <c r="Z1545" t="s">
        <v>403</v>
      </c>
      <c r="AA1545" t="s">
        <v>62</v>
      </c>
      <c r="AB1545" t="s">
        <v>63</v>
      </c>
      <c r="AC1545" t="s">
        <v>172</v>
      </c>
      <c r="AD1545" t="s">
        <v>173</v>
      </c>
      <c r="AE1545" t="s">
        <v>66</v>
      </c>
      <c r="AF1545" s="1">
        <v>4599511</v>
      </c>
      <c r="AG1545" s="1">
        <v>0</v>
      </c>
      <c r="AH1545" s="1">
        <v>0</v>
      </c>
      <c r="AI1545" s="1">
        <v>0</v>
      </c>
      <c r="AJ1545" t="s">
        <v>67</v>
      </c>
      <c r="AM1545" t="s">
        <v>68</v>
      </c>
      <c r="AS1545">
        <v>3825</v>
      </c>
      <c r="AT1545">
        <v>3825</v>
      </c>
      <c r="AU1545">
        <v>18625</v>
      </c>
      <c r="AV1545">
        <v>0</v>
      </c>
      <c r="AX1545">
        <v>85825</v>
      </c>
      <c r="AY1545">
        <v>97054325</v>
      </c>
      <c r="AZ1545" t="s">
        <v>70</v>
      </c>
      <c r="BA1545">
        <v>45696</v>
      </c>
      <c r="BB1545" t="s">
        <v>174</v>
      </c>
      <c r="BC1545" t="s">
        <v>1062</v>
      </c>
      <c r="BD1545" t="s">
        <v>1063</v>
      </c>
    </row>
    <row r="1546" spans="1:56" x14ac:dyDescent="0.25">
      <c r="A1546" t="str">
        <f>OP[[#This Row],[CODIGO_OP]]&amp;OP[[#This Row],[Rubro]]</f>
        <v>97119825-45-NC-3603-1300-20-20305C-3603025-02</v>
      </c>
      <c r="B1546" t="str">
        <f>OP[[#This Row],[CODIGO_CRP]]&amp;OP[[#This Row],[Rubro]]</f>
        <v>18725-45-NC-3603-1300-20-20305C-3603025-02</v>
      </c>
      <c r="C1546" t="str">
        <f>OP[[#This Row],[CODIGO_CDP]]&amp;OP[[#This Row],[Rubro]]</f>
        <v>3825-45-NC-3603-1300-20-20305C-3603025-02</v>
      </c>
      <c r="D1546" t="str">
        <f>_xlfn.CONCAT(MID(OP[[#This Row],[Numero Documento]],1,10),"-",RIGHT(OP[[#This Row],[Dependencia]],2),"-",MID(OP[[#This Row],[Fuente]],1,1))</f>
        <v>97119825-45-N</v>
      </c>
      <c r="E1546" t="str">
        <f>_xlfn.CONCAT(MID(OP[[#This Row],[Compromisos]],1,10),"-",RIGHT(OP[[#This Row],[Dependencia]],2),"-",MID(OP[[#This Row],[Fuente]],1,1))</f>
        <v>18725-45-N</v>
      </c>
      <c r="F1546" t="str">
        <f>_xlfn.CONCAT(MID(OP[[#This Row],[CDP]],1,10),"-",RIGHT(OP[[#This Row],[Dependencia]],2),"-",MID(OP[[#This Row],[Fuente]],1,1))</f>
        <v>3825-45-N</v>
      </c>
      <c r="G1546" t="s">
        <v>3606</v>
      </c>
      <c r="H1546">
        <v>45749</v>
      </c>
      <c r="I1546">
        <v>45751.128518518519</v>
      </c>
      <c r="J1546" t="s">
        <v>51</v>
      </c>
      <c r="K1546" s="1">
        <v>4599511</v>
      </c>
      <c r="L1546" s="1">
        <v>24451</v>
      </c>
      <c r="M1546" s="1">
        <v>4575060</v>
      </c>
      <c r="N1546" t="s">
        <v>52</v>
      </c>
      <c r="O1546" t="s">
        <v>53</v>
      </c>
      <c r="P1546" t="s">
        <v>169</v>
      </c>
      <c r="Q1546">
        <v>65812579</v>
      </c>
      <c r="R1546" t="s">
        <v>1065</v>
      </c>
      <c r="S1546" t="s">
        <v>56</v>
      </c>
      <c r="T1546" t="s">
        <v>57</v>
      </c>
      <c r="U1546" s="3" t="s">
        <v>1066</v>
      </c>
      <c r="V1546" t="s">
        <v>59</v>
      </c>
      <c r="W1546">
        <v>860034313</v>
      </c>
      <c r="X1546" t="s">
        <v>97</v>
      </c>
      <c r="Y1546">
        <v>923245</v>
      </c>
      <c r="Z1546" t="s">
        <v>403</v>
      </c>
      <c r="AA1546" t="s">
        <v>62</v>
      </c>
      <c r="AB1546" t="s">
        <v>63</v>
      </c>
      <c r="AC1546" t="s">
        <v>172</v>
      </c>
      <c r="AD1546" t="s">
        <v>173</v>
      </c>
      <c r="AE1546" t="s">
        <v>66</v>
      </c>
      <c r="AF1546" s="1">
        <v>4599511</v>
      </c>
      <c r="AG1546" s="1">
        <v>0</v>
      </c>
      <c r="AH1546" s="1">
        <v>0</v>
      </c>
      <c r="AI1546" s="1">
        <v>0</v>
      </c>
      <c r="AJ1546" t="s">
        <v>67</v>
      </c>
      <c r="AM1546" t="s">
        <v>68</v>
      </c>
      <c r="AS1546">
        <v>3825</v>
      </c>
      <c r="AT1546">
        <v>3825</v>
      </c>
      <c r="AU1546">
        <v>18725</v>
      </c>
      <c r="AV1546">
        <v>0</v>
      </c>
      <c r="AX1546">
        <v>85925</v>
      </c>
      <c r="AY1546">
        <v>97119825</v>
      </c>
      <c r="AZ1546" t="s">
        <v>70</v>
      </c>
      <c r="BA1546">
        <v>45696</v>
      </c>
      <c r="BB1546" t="s">
        <v>174</v>
      </c>
      <c r="BC1546" t="s">
        <v>1067</v>
      </c>
      <c r="BD1546" t="s">
        <v>1005</v>
      </c>
    </row>
    <row r="1547" spans="1:56" x14ac:dyDescent="0.25">
      <c r="A1547" t="str">
        <f>OP[[#This Row],[CODIGO_OP]]&amp;OP[[#This Row],[Rubro]]</f>
        <v>97120025-45-NC-3603-1300-20-20305C-3603025-02</v>
      </c>
      <c r="B1547" t="str">
        <f>OP[[#This Row],[CODIGO_CRP]]&amp;OP[[#This Row],[Rubro]]</f>
        <v>18825-45-NC-3603-1300-20-20305C-3603025-02</v>
      </c>
      <c r="C1547" t="str">
        <f>OP[[#This Row],[CODIGO_CDP]]&amp;OP[[#This Row],[Rubro]]</f>
        <v>3825-45-NC-3603-1300-20-20305C-3603025-02</v>
      </c>
      <c r="D1547" t="str">
        <f>_xlfn.CONCAT(MID(OP[[#This Row],[Numero Documento]],1,10),"-",RIGHT(OP[[#This Row],[Dependencia]],2),"-",MID(OP[[#This Row],[Fuente]],1,1))</f>
        <v>97120025-45-N</v>
      </c>
      <c r="E1547" t="str">
        <f>_xlfn.CONCAT(MID(OP[[#This Row],[Compromisos]],1,10),"-",RIGHT(OP[[#This Row],[Dependencia]],2),"-",MID(OP[[#This Row],[Fuente]],1,1))</f>
        <v>18825-45-N</v>
      </c>
      <c r="F1547" t="str">
        <f>_xlfn.CONCAT(MID(OP[[#This Row],[CDP]],1,10),"-",RIGHT(OP[[#This Row],[Dependencia]],2),"-",MID(OP[[#This Row],[Fuente]],1,1))</f>
        <v>3825-45-N</v>
      </c>
      <c r="G1547" t="s">
        <v>3607</v>
      </c>
      <c r="H1547">
        <v>45749</v>
      </c>
      <c r="I1547">
        <v>45751.107870370368</v>
      </c>
      <c r="J1547" t="s">
        <v>51</v>
      </c>
      <c r="K1547" s="1">
        <v>4599511</v>
      </c>
      <c r="L1547" s="1">
        <v>24451</v>
      </c>
      <c r="M1547" s="1">
        <v>4575060</v>
      </c>
      <c r="N1547" t="s">
        <v>52</v>
      </c>
      <c r="O1547" t="s">
        <v>53</v>
      </c>
      <c r="P1547" t="s">
        <v>169</v>
      </c>
      <c r="Q1547">
        <v>79746948</v>
      </c>
      <c r="R1547" t="s">
        <v>1069</v>
      </c>
      <c r="S1547" t="s">
        <v>56</v>
      </c>
      <c r="T1547" t="s">
        <v>57</v>
      </c>
      <c r="U1547" s="3" t="s">
        <v>1070</v>
      </c>
      <c r="V1547" t="s">
        <v>59</v>
      </c>
      <c r="W1547">
        <v>860002964</v>
      </c>
      <c r="X1547" t="s">
        <v>242</v>
      </c>
      <c r="Y1547">
        <v>923245</v>
      </c>
      <c r="Z1547" t="s">
        <v>403</v>
      </c>
      <c r="AA1547" t="s">
        <v>62</v>
      </c>
      <c r="AB1547" t="s">
        <v>63</v>
      </c>
      <c r="AC1547" t="s">
        <v>172</v>
      </c>
      <c r="AD1547" t="s">
        <v>173</v>
      </c>
      <c r="AE1547" t="s">
        <v>66</v>
      </c>
      <c r="AF1547" s="1">
        <v>4599511</v>
      </c>
      <c r="AG1547" s="1">
        <v>0</v>
      </c>
      <c r="AH1547" s="1">
        <v>0</v>
      </c>
      <c r="AI1547" s="1">
        <v>0</v>
      </c>
      <c r="AJ1547" t="s">
        <v>67</v>
      </c>
      <c r="AM1547" t="s">
        <v>68</v>
      </c>
      <c r="AS1547">
        <v>3825</v>
      </c>
      <c r="AT1547">
        <v>3825</v>
      </c>
      <c r="AU1547">
        <v>18825</v>
      </c>
      <c r="AV1547">
        <v>0</v>
      </c>
      <c r="AX1547">
        <v>86025</v>
      </c>
      <c r="AY1547">
        <v>97120025</v>
      </c>
      <c r="AZ1547" t="s">
        <v>70</v>
      </c>
      <c r="BA1547">
        <v>45696</v>
      </c>
      <c r="BB1547" t="s">
        <v>174</v>
      </c>
      <c r="BC1547" t="s">
        <v>1071</v>
      </c>
      <c r="BD1547" t="s">
        <v>1005</v>
      </c>
    </row>
    <row r="1548" spans="1:56" x14ac:dyDescent="0.25">
      <c r="A1548" t="str">
        <f>OP[[#This Row],[CODIGO_OP]]&amp;OP[[#This Row],[Rubro]]</f>
        <v>97120125-45-NC-3603-1300-20-20305C-3603025-02</v>
      </c>
      <c r="B1548" t="str">
        <f>OP[[#This Row],[CODIGO_CRP]]&amp;OP[[#This Row],[Rubro]]</f>
        <v>18925-45-NC-3603-1300-20-20305C-3603025-02</v>
      </c>
      <c r="C1548" t="str">
        <f>OP[[#This Row],[CODIGO_CDP]]&amp;OP[[#This Row],[Rubro]]</f>
        <v>3825-45-NC-3603-1300-20-20305C-3603025-02</v>
      </c>
      <c r="D1548" t="str">
        <f>_xlfn.CONCAT(MID(OP[[#This Row],[Numero Documento]],1,10),"-",RIGHT(OP[[#This Row],[Dependencia]],2),"-",MID(OP[[#This Row],[Fuente]],1,1))</f>
        <v>97120125-45-N</v>
      </c>
      <c r="E1548" t="str">
        <f>_xlfn.CONCAT(MID(OP[[#This Row],[Compromisos]],1,10),"-",RIGHT(OP[[#This Row],[Dependencia]],2),"-",MID(OP[[#This Row],[Fuente]],1,1))</f>
        <v>18925-45-N</v>
      </c>
      <c r="F1548" t="str">
        <f>_xlfn.CONCAT(MID(OP[[#This Row],[CDP]],1,10),"-",RIGHT(OP[[#This Row],[Dependencia]],2),"-",MID(OP[[#This Row],[Fuente]],1,1))</f>
        <v>3825-45-N</v>
      </c>
      <c r="G1548" t="s">
        <v>3608</v>
      </c>
      <c r="H1548">
        <v>45749</v>
      </c>
      <c r="I1548">
        <v>45751.111620370371</v>
      </c>
      <c r="J1548" t="s">
        <v>51</v>
      </c>
      <c r="K1548" s="1">
        <v>4599511</v>
      </c>
      <c r="L1548" s="1">
        <v>24451</v>
      </c>
      <c r="M1548" s="1">
        <v>4575060</v>
      </c>
      <c r="N1548" t="s">
        <v>52</v>
      </c>
      <c r="O1548" t="s">
        <v>53</v>
      </c>
      <c r="P1548" t="s">
        <v>169</v>
      </c>
      <c r="Q1548">
        <v>7917926</v>
      </c>
      <c r="R1548" t="s">
        <v>1073</v>
      </c>
      <c r="S1548" t="s">
        <v>56</v>
      </c>
      <c r="T1548" t="s">
        <v>57</v>
      </c>
      <c r="U1548" s="3" t="s">
        <v>1074</v>
      </c>
      <c r="V1548" t="s">
        <v>59</v>
      </c>
      <c r="W1548">
        <v>890903938</v>
      </c>
      <c r="X1548" t="s">
        <v>86</v>
      </c>
      <c r="Y1548">
        <v>923245</v>
      </c>
      <c r="Z1548" t="s">
        <v>403</v>
      </c>
      <c r="AA1548" t="s">
        <v>62</v>
      </c>
      <c r="AB1548" t="s">
        <v>63</v>
      </c>
      <c r="AC1548" t="s">
        <v>172</v>
      </c>
      <c r="AD1548" t="s">
        <v>173</v>
      </c>
      <c r="AE1548" t="s">
        <v>66</v>
      </c>
      <c r="AF1548" s="1">
        <v>4599511</v>
      </c>
      <c r="AG1548" s="1">
        <v>0</v>
      </c>
      <c r="AH1548" s="1">
        <v>0</v>
      </c>
      <c r="AI1548" s="1">
        <v>0</v>
      </c>
      <c r="AJ1548" t="s">
        <v>67</v>
      </c>
      <c r="AM1548" t="s">
        <v>68</v>
      </c>
      <c r="AS1548">
        <v>3825</v>
      </c>
      <c r="AT1548">
        <v>3825</v>
      </c>
      <c r="AU1548">
        <v>18925</v>
      </c>
      <c r="AV1548">
        <v>0</v>
      </c>
      <c r="AX1548">
        <v>86125</v>
      </c>
      <c r="AY1548">
        <v>97120125</v>
      </c>
      <c r="AZ1548" t="s">
        <v>70</v>
      </c>
      <c r="BA1548">
        <v>45696</v>
      </c>
      <c r="BB1548" t="s">
        <v>174</v>
      </c>
      <c r="BC1548" t="s">
        <v>1075</v>
      </c>
      <c r="BD1548" t="s">
        <v>1005</v>
      </c>
    </row>
    <row r="1549" spans="1:56" x14ac:dyDescent="0.25">
      <c r="A1549" t="str">
        <f>OP[[#This Row],[CODIGO_OP]]&amp;OP[[#This Row],[Rubro]]</f>
        <v>97120225-45-NC-3603-1300-20-20305C-3603025-02</v>
      </c>
      <c r="B1549" t="str">
        <f>OP[[#This Row],[CODIGO_CRP]]&amp;OP[[#This Row],[Rubro]]</f>
        <v>19025-45-NC-3603-1300-20-20305C-3603025-02</v>
      </c>
      <c r="C1549" t="str">
        <f>OP[[#This Row],[CODIGO_CDP]]&amp;OP[[#This Row],[Rubro]]</f>
        <v>3825-45-NC-3603-1300-20-20305C-3603025-02</v>
      </c>
      <c r="D1549" t="str">
        <f>_xlfn.CONCAT(MID(OP[[#This Row],[Numero Documento]],1,10),"-",RIGHT(OP[[#This Row],[Dependencia]],2),"-",MID(OP[[#This Row],[Fuente]],1,1))</f>
        <v>97120225-45-N</v>
      </c>
      <c r="E1549" t="str">
        <f>_xlfn.CONCAT(MID(OP[[#This Row],[Compromisos]],1,10),"-",RIGHT(OP[[#This Row],[Dependencia]],2),"-",MID(OP[[#This Row],[Fuente]],1,1))</f>
        <v>19025-45-N</v>
      </c>
      <c r="F1549" t="str">
        <f>_xlfn.CONCAT(MID(OP[[#This Row],[CDP]],1,10),"-",RIGHT(OP[[#This Row],[Dependencia]],2),"-",MID(OP[[#This Row],[Fuente]],1,1))</f>
        <v>3825-45-N</v>
      </c>
      <c r="G1549" t="s">
        <v>3609</v>
      </c>
      <c r="H1549">
        <v>45749</v>
      </c>
      <c r="I1549">
        <v>45751.12777777778</v>
      </c>
      <c r="J1549" t="s">
        <v>51</v>
      </c>
      <c r="K1549" s="1">
        <v>4599511</v>
      </c>
      <c r="L1549" s="1">
        <v>24451</v>
      </c>
      <c r="M1549" s="1">
        <v>4575060</v>
      </c>
      <c r="N1549" t="s">
        <v>52</v>
      </c>
      <c r="O1549" t="s">
        <v>53</v>
      </c>
      <c r="P1549" t="s">
        <v>169</v>
      </c>
      <c r="Q1549">
        <v>80168802</v>
      </c>
      <c r="R1549" t="s">
        <v>1077</v>
      </c>
      <c r="S1549" t="s">
        <v>56</v>
      </c>
      <c r="T1549" t="s">
        <v>57</v>
      </c>
      <c r="U1549" s="3" t="s">
        <v>1078</v>
      </c>
      <c r="V1549" t="s">
        <v>59</v>
      </c>
      <c r="W1549">
        <v>860034313</v>
      </c>
      <c r="X1549" t="s">
        <v>97</v>
      </c>
      <c r="Y1549">
        <v>923245</v>
      </c>
      <c r="Z1549" t="s">
        <v>403</v>
      </c>
      <c r="AA1549" t="s">
        <v>62</v>
      </c>
      <c r="AB1549" t="s">
        <v>63</v>
      </c>
      <c r="AC1549" t="s">
        <v>172</v>
      </c>
      <c r="AD1549" t="s">
        <v>173</v>
      </c>
      <c r="AE1549" t="s">
        <v>66</v>
      </c>
      <c r="AF1549" s="1">
        <v>4599511</v>
      </c>
      <c r="AG1549" s="1">
        <v>0</v>
      </c>
      <c r="AH1549" s="1">
        <v>0</v>
      </c>
      <c r="AI1549" s="1">
        <v>0</v>
      </c>
      <c r="AJ1549" t="s">
        <v>67</v>
      </c>
      <c r="AM1549" t="s">
        <v>68</v>
      </c>
      <c r="AS1549">
        <v>3825</v>
      </c>
      <c r="AT1549">
        <v>3825</v>
      </c>
      <c r="AU1549">
        <v>19025</v>
      </c>
      <c r="AV1549">
        <v>0</v>
      </c>
      <c r="AX1549">
        <v>86225</v>
      </c>
      <c r="AY1549">
        <v>97120225</v>
      </c>
      <c r="AZ1549" t="s">
        <v>70</v>
      </c>
      <c r="BA1549">
        <v>45696</v>
      </c>
      <c r="BB1549" t="s">
        <v>174</v>
      </c>
      <c r="BC1549" t="s">
        <v>1079</v>
      </c>
      <c r="BD1549" t="s">
        <v>1005</v>
      </c>
    </row>
    <row r="1550" spans="1:56" x14ac:dyDescent="0.25">
      <c r="A1550" t="str">
        <f>OP[[#This Row],[CODIGO_OP]]&amp;OP[[#This Row],[Rubro]]</f>
        <v>97120325-45-NC-3603-1300-20-20305C-3603025-02</v>
      </c>
      <c r="B1550" t="str">
        <f>OP[[#This Row],[CODIGO_CRP]]&amp;OP[[#This Row],[Rubro]]</f>
        <v>19125-45-NC-3603-1300-20-20305C-3603025-02</v>
      </c>
      <c r="C1550" t="str">
        <f>OP[[#This Row],[CODIGO_CDP]]&amp;OP[[#This Row],[Rubro]]</f>
        <v>3825-45-NC-3603-1300-20-20305C-3603025-02</v>
      </c>
      <c r="D1550" t="str">
        <f>_xlfn.CONCAT(MID(OP[[#This Row],[Numero Documento]],1,10),"-",RIGHT(OP[[#This Row],[Dependencia]],2),"-",MID(OP[[#This Row],[Fuente]],1,1))</f>
        <v>97120325-45-N</v>
      </c>
      <c r="E1550" t="str">
        <f>_xlfn.CONCAT(MID(OP[[#This Row],[Compromisos]],1,10),"-",RIGHT(OP[[#This Row],[Dependencia]],2),"-",MID(OP[[#This Row],[Fuente]],1,1))</f>
        <v>19125-45-N</v>
      </c>
      <c r="F1550" t="str">
        <f>_xlfn.CONCAT(MID(OP[[#This Row],[CDP]],1,10),"-",RIGHT(OP[[#This Row],[Dependencia]],2),"-",MID(OP[[#This Row],[Fuente]],1,1))</f>
        <v>3825-45-N</v>
      </c>
      <c r="G1550" t="s">
        <v>3610</v>
      </c>
      <c r="H1550">
        <v>45749</v>
      </c>
      <c r="I1550">
        <v>45751.128136574072</v>
      </c>
      <c r="J1550" t="s">
        <v>51</v>
      </c>
      <c r="K1550" s="1">
        <v>4599511</v>
      </c>
      <c r="L1550" s="1">
        <v>24451</v>
      </c>
      <c r="M1550" s="1">
        <v>4575060</v>
      </c>
      <c r="N1550" t="s">
        <v>52</v>
      </c>
      <c r="O1550" t="s">
        <v>53</v>
      </c>
      <c r="P1550" t="s">
        <v>169</v>
      </c>
      <c r="Q1550">
        <v>1024499356</v>
      </c>
      <c r="R1550" t="s">
        <v>1081</v>
      </c>
      <c r="S1550" t="s">
        <v>56</v>
      </c>
      <c r="T1550" t="s">
        <v>57</v>
      </c>
      <c r="U1550" s="3" t="s">
        <v>1082</v>
      </c>
      <c r="V1550" t="s">
        <v>59</v>
      </c>
      <c r="W1550">
        <v>860034313</v>
      </c>
      <c r="X1550" t="s">
        <v>97</v>
      </c>
      <c r="Y1550">
        <v>923245</v>
      </c>
      <c r="Z1550" t="s">
        <v>403</v>
      </c>
      <c r="AA1550" t="s">
        <v>62</v>
      </c>
      <c r="AB1550" t="s">
        <v>63</v>
      </c>
      <c r="AC1550" t="s">
        <v>172</v>
      </c>
      <c r="AD1550" t="s">
        <v>173</v>
      </c>
      <c r="AE1550" t="s">
        <v>66</v>
      </c>
      <c r="AF1550" s="1">
        <v>4599511</v>
      </c>
      <c r="AG1550" s="1">
        <v>0</v>
      </c>
      <c r="AH1550" s="1">
        <v>0</v>
      </c>
      <c r="AI1550" s="1">
        <v>0</v>
      </c>
      <c r="AJ1550" t="s">
        <v>67</v>
      </c>
      <c r="AM1550" t="s">
        <v>68</v>
      </c>
      <c r="AS1550">
        <v>3825</v>
      </c>
      <c r="AT1550">
        <v>3825</v>
      </c>
      <c r="AU1550">
        <v>19125</v>
      </c>
      <c r="AV1550">
        <v>0</v>
      </c>
      <c r="AX1550">
        <v>86325</v>
      </c>
      <c r="AY1550">
        <v>97120325</v>
      </c>
      <c r="AZ1550" t="s">
        <v>70</v>
      </c>
      <c r="BA1550">
        <v>45696</v>
      </c>
      <c r="BB1550" t="s">
        <v>174</v>
      </c>
      <c r="BC1550" t="s">
        <v>1083</v>
      </c>
      <c r="BD1550" t="s">
        <v>1084</v>
      </c>
    </row>
    <row r="1551" spans="1:56" x14ac:dyDescent="0.25">
      <c r="A1551" t="str">
        <f>OP[[#This Row],[CODIGO_OP]]&amp;OP[[#This Row],[Rubro]]</f>
        <v>97120425-45-NC-3603-1300-20-20305C-3603025-02</v>
      </c>
      <c r="B1551" t="str">
        <f>OP[[#This Row],[CODIGO_CRP]]&amp;OP[[#This Row],[Rubro]]</f>
        <v>19225-45-NC-3603-1300-20-20305C-3603025-02</v>
      </c>
      <c r="C1551" t="str">
        <f>OP[[#This Row],[CODIGO_CDP]]&amp;OP[[#This Row],[Rubro]]</f>
        <v>3825-45-NC-3603-1300-20-20305C-3603025-02</v>
      </c>
      <c r="D1551" t="str">
        <f>_xlfn.CONCAT(MID(OP[[#This Row],[Numero Documento]],1,10),"-",RIGHT(OP[[#This Row],[Dependencia]],2),"-",MID(OP[[#This Row],[Fuente]],1,1))</f>
        <v>97120425-45-N</v>
      </c>
      <c r="E1551" t="str">
        <f>_xlfn.CONCAT(MID(OP[[#This Row],[Compromisos]],1,10),"-",RIGHT(OP[[#This Row],[Dependencia]],2),"-",MID(OP[[#This Row],[Fuente]],1,1))</f>
        <v>19225-45-N</v>
      </c>
      <c r="F1551" t="str">
        <f>_xlfn.CONCAT(MID(OP[[#This Row],[CDP]],1,10),"-",RIGHT(OP[[#This Row],[Dependencia]],2),"-",MID(OP[[#This Row],[Fuente]],1,1))</f>
        <v>3825-45-N</v>
      </c>
      <c r="G1551" t="s">
        <v>3611</v>
      </c>
      <c r="H1551">
        <v>45749</v>
      </c>
      <c r="I1551">
        <v>45751.123564814814</v>
      </c>
      <c r="J1551" t="s">
        <v>51</v>
      </c>
      <c r="K1551" s="1">
        <v>4599511</v>
      </c>
      <c r="L1551" s="1">
        <v>24451</v>
      </c>
      <c r="M1551" s="1">
        <v>4575060</v>
      </c>
      <c r="N1551" t="s">
        <v>52</v>
      </c>
      <c r="O1551" t="s">
        <v>53</v>
      </c>
      <c r="P1551" t="s">
        <v>169</v>
      </c>
      <c r="Q1551">
        <v>1023954487</v>
      </c>
      <c r="R1551" t="s">
        <v>1086</v>
      </c>
      <c r="S1551" t="s">
        <v>56</v>
      </c>
      <c r="T1551" t="s">
        <v>57</v>
      </c>
      <c r="U1551" s="3" t="s">
        <v>1087</v>
      </c>
      <c r="V1551" t="s">
        <v>59</v>
      </c>
      <c r="W1551">
        <v>860007335</v>
      </c>
      <c r="X1551" t="s">
        <v>201</v>
      </c>
      <c r="Y1551">
        <v>923245</v>
      </c>
      <c r="Z1551" t="s">
        <v>403</v>
      </c>
      <c r="AA1551" t="s">
        <v>62</v>
      </c>
      <c r="AB1551" t="s">
        <v>63</v>
      </c>
      <c r="AC1551" t="s">
        <v>172</v>
      </c>
      <c r="AD1551" t="s">
        <v>173</v>
      </c>
      <c r="AE1551" t="s">
        <v>66</v>
      </c>
      <c r="AF1551" s="1">
        <v>4599511</v>
      </c>
      <c r="AG1551" s="1">
        <v>0</v>
      </c>
      <c r="AH1551" s="1">
        <v>0</v>
      </c>
      <c r="AI1551" s="1">
        <v>0</v>
      </c>
      <c r="AJ1551" t="s">
        <v>67</v>
      </c>
      <c r="AM1551" t="s">
        <v>68</v>
      </c>
      <c r="AS1551">
        <v>3825</v>
      </c>
      <c r="AT1551">
        <v>3825</v>
      </c>
      <c r="AU1551">
        <v>19225</v>
      </c>
      <c r="AV1551">
        <v>0</v>
      </c>
      <c r="AX1551">
        <v>86425</v>
      </c>
      <c r="AY1551">
        <v>97120425</v>
      </c>
      <c r="AZ1551" t="s">
        <v>70</v>
      </c>
      <c r="BA1551">
        <v>45696</v>
      </c>
      <c r="BB1551" t="s">
        <v>174</v>
      </c>
      <c r="BC1551" t="s">
        <v>1088</v>
      </c>
      <c r="BD1551" t="s">
        <v>1089</v>
      </c>
    </row>
    <row r="1552" spans="1:56" x14ac:dyDescent="0.25">
      <c r="A1552" t="str">
        <f>OP[[#This Row],[CODIGO_OP]]&amp;OP[[#This Row],[Rubro]]</f>
        <v>97120625-45-NC-3603-1300-20-20305C-3603025-02</v>
      </c>
      <c r="B1552" t="str">
        <f>OP[[#This Row],[CODIGO_CRP]]&amp;OP[[#This Row],[Rubro]]</f>
        <v>19325-45-NC-3603-1300-20-20305C-3603025-02</v>
      </c>
      <c r="C1552" t="str">
        <f>OP[[#This Row],[CODIGO_CDP]]&amp;OP[[#This Row],[Rubro]]</f>
        <v>3825-45-NC-3603-1300-20-20305C-3603025-02</v>
      </c>
      <c r="D1552" t="str">
        <f>_xlfn.CONCAT(MID(OP[[#This Row],[Numero Documento]],1,10),"-",RIGHT(OP[[#This Row],[Dependencia]],2),"-",MID(OP[[#This Row],[Fuente]],1,1))</f>
        <v>97120625-45-N</v>
      </c>
      <c r="E1552" t="str">
        <f>_xlfn.CONCAT(MID(OP[[#This Row],[Compromisos]],1,10),"-",RIGHT(OP[[#This Row],[Dependencia]],2),"-",MID(OP[[#This Row],[Fuente]],1,1))</f>
        <v>19325-45-N</v>
      </c>
      <c r="F1552" t="str">
        <f>_xlfn.CONCAT(MID(OP[[#This Row],[CDP]],1,10),"-",RIGHT(OP[[#This Row],[Dependencia]],2),"-",MID(OP[[#This Row],[Fuente]],1,1))</f>
        <v>3825-45-N</v>
      </c>
      <c r="G1552" t="s">
        <v>3612</v>
      </c>
      <c r="H1552">
        <v>45749</v>
      </c>
      <c r="I1552">
        <v>45751.111203703702</v>
      </c>
      <c r="J1552" t="s">
        <v>51</v>
      </c>
      <c r="K1552" s="1">
        <v>4599511</v>
      </c>
      <c r="L1552" s="1">
        <v>24451</v>
      </c>
      <c r="M1552" s="1">
        <v>4575060</v>
      </c>
      <c r="N1552" t="s">
        <v>52</v>
      </c>
      <c r="O1552" t="s">
        <v>53</v>
      </c>
      <c r="P1552" t="s">
        <v>169</v>
      </c>
      <c r="Q1552">
        <v>1069740339</v>
      </c>
      <c r="R1552" t="s">
        <v>1091</v>
      </c>
      <c r="S1552" t="s">
        <v>56</v>
      </c>
      <c r="T1552" t="s">
        <v>57</v>
      </c>
      <c r="U1552" s="3" t="s">
        <v>1092</v>
      </c>
      <c r="V1552" t="s">
        <v>59</v>
      </c>
      <c r="W1552">
        <v>890903938</v>
      </c>
      <c r="X1552" t="s">
        <v>86</v>
      </c>
      <c r="Y1552">
        <v>923245</v>
      </c>
      <c r="Z1552" t="s">
        <v>403</v>
      </c>
      <c r="AA1552" t="s">
        <v>62</v>
      </c>
      <c r="AB1552" t="s">
        <v>63</v>
      </c>
      <c r="AC1552" t="s">
        <v>172</v>
      </c>
      <c r="AD1552" t="s">
        <v>173</v>
      </c>
      <c r="AE1552" t="s">
        <v>66</v>
      </c>
      <c r="AF1552" s="1">
        <v>4599511</v>
      </c>
      <c r="AG1552" s="1">
        <v>0</v>
      </c>
      <c r="AH1552" s="1">
        <v>0</v>
      </c>
      <c r="AI1552" s="1">
        <v>0</v>
      </c>
      <c r="AJ1552" t="s">
        <v>67</v>
      </c>
      <c r="AM1552" t="s">
        <v>68</v>
      </c>
      <c r="AS1552">
        <v>3825</v>
      </c>
      <c r="AT1552">
        <v>3825</v>
      </c>
      <c r="AU1552">
        <v>19325</v>
      </c>
      <c r="AV1552">
        <v>0</v>
      </c>
      <c r="AX1552">
        <v>86525</v>
      </c>
      <c r="AY1552">
        <v>97120625</v>
      </c>
      <c r="AZ1552" t="s">
        <v>70</v>
      </c>
      <c r="BA1552">
        <v>45696</v>
      </c>
      <c r="BB1552" t="s">
        <v>174</v>
      </c>
      <c r="BC1552" t="s">
        <v>1093</v>
      </c>
      <c r="BD1552" t="s">
        <v>1094</v>
      </c>
    </row>
    <row r="1553" spans="1:56" x14ac:dyDescent="0.25">
      <c r="A1553" t="str">
        <f>OP[[#This Row],[CODIGO_OP]]&amp;OP[[#This Row],[Rubro]]</f>
        <v>97120825-45-NC-3603-1300-20-20305C-3603025-02</v>
      </c>
      <c r="B1553" t="str">
        <f>OP[[#This Row],[CODIGO_CRP]]&amp;OP[[#This Row],[Rubro]]</f>
        <v>19425-45-NC-3603-1300-20-20305C-3603025-02</v>
      </c>
      <c r="C1553" t="str">
        <f>OP[[#This Row],[CODIGO_CDP]]&amp;OP[[#This Row],[Rubro]]</f>
        <v>3825-45-NC-3603-1300-20-20305C-3603025-02</v>
      </c>
      <c r="D1553" t="str">
        <f>_xlfn.CONCAT(MID(OP[[#This Row],[Numero Documento]],1,10),"-",RIGHT(OP[[#This Row],[Dependencia]],2),"-",MID(OP[[#This Row],[Fuente]],1,1))</f>
        <v>97120825-45-N</v>
      </c>
      <c r="E1553" t="str">
        <f>_xlfn.CONCAT(MID(OP[[#This Row],[Compromisos]],1,10),"-",RIGHT(OP[[#This Row],[Dependencia]],2),"-",MID(OP[[#This Row],[Fuente]],1,1))</f>
        <v>19425-45-N</v>
      </c>
      <c r="F1553" t="str">
        <f>_xlfn.CONCAT(MID(OP[[#This Row],[CDP]],1,10),"-",RIGHT(OP[[#This Row],[Dependencia]],2),"-",MID(OP[[#This Row],[Fuente]],1,1))</f>
        <v>3825-45-N</v>
      </c>
      <c r="G1553" t="s">
        <v>3613</v>
      </c>
      <c r="H1553">
        <v>45749</v>
      </c>
      <c r="I1553">
        <v>45751.128506944442</v>
      </c>
      <c r="J1553" t="s">
        <v>51</v>
      </c>
      <c r="K1553" s="1">
        <v>4599511</v>
      </c>
      <c r="L1553" s="1">
        <v>24451</v>
      </c>
      <c r="M1553" s="1">
        <v>4575060</v>
      </c>
      <c r="N1553" t="s">
        <v>52</v>
      </c>
      <c r="O1553" t="s">
        <v>53</v>
      </c>
      <c r="P1553" t="s">
        <v>169</v>
      </c>
      <c r="Q1553">
        <v>1012428522</v>
      </c>
      <c r="R1553" t="s">
        <v>1096</v>
      </c>
      <c r="S1553" t="s">
        <v>56</v>
      </c>
      <c r="T1553" t="s">
        <v>57</v>
      </c>
      <c r="U1553" s="3" t="s">
        <v>1097</v>
      </c>
      <c r="V1553" t="s">
        <v>59</v>
      </c>
      <c r="W1553">
        <v>860034313</v>
      </c>
      <c r="X1553" t="s">
        <v>97</v>
      </c>
      <c r="Y1553">
        <v>923245</v>
      </c>
      <c r="Z1553" t="s">
        <v>403</v>
      </c>
      <c r="AA1553" t="s">
        <v>62</v>
      </c>
      <c r="AB1553" t="s">
        <v>63</v>
      </c>
      <c r="AC1553" t="s">
        <v>172</v>
      </c>
      <c r="AD1553" t="s">
        <v>173</v>
      </c>
      <c r="AE1553" t="s">
        <v>66</v>
      </c>
      <c r="AF1553" s="1">
        <v>4599511</v>
      </c>
      <c r="AG1553" s="1">
        <v>0</v>
      </c>
      <c r="AH1553" s="1">
        <v>0</v>
      </c>
      <c r="AI1553" s="1">
        <v>0</v>
      </c>
      <c r="AJ1553" t="s">
        <v>67</v>
      </c>
      <c r="AM1553" t="s">
        <v>68</v>
      </c>
      <c r="AS1553">
        <v>3825</v>
      </c>
      <c r="AT1553">
        <v>3825</v>
      </c>
      <c r="AU1553">
        <v>19425</v>
      </c>
      <c r="AV1553">
        <v>0</v>
      </c>
      <c r="AX1553">
        <v>86625</v>
      </c>
      <c r="AY1553">
        <v>97120825</v>
      </c>
      <c r="AZ1553" t="s">
        <v>70</v>
      </c>
      <c r="BA1553">
        <v>45696</v>
      </c>
      <c r="BB1553" t="s">
        <v>174</v>
      </c>
      <c r="BC1553" t="s">
        <v>1098</v>
      </c>
      <c r="BD1553" t="s">
        <v>1094</v>
      </c>
    </row>
    <row r="1554" spans="1:56" x14ac:dyDescent="0.25">
      <c r="A1554" t="str">
        <f>OP[[#This Row],[CODIGO_OP]]&amp;OP[[#This Row],[Rubro]]</f>
        <v>97120925-45-NC-3603-1300-20-20305C-3603025-02</v>
      </c>
      <c r="B1554" t="str">
        <f>OP[[#This Row],[CODIGO_CRP]]&amp;OP[[#This Row],[Rubro]]</f>
        <v>19525-45-NC-3603-1300-20-20305C-3603025-02</v>
      </c>
      <c r="C1554" t="str">
        <f>OP[[#This Row],[CODIGO_CDP]]&amp;OP[[#This Row],[Rubro]]</f>
        <v>3825-45-NC-3603-1300-20-20305C-3603025-02</v>
      </c>
      <c r="D1554" t="str">
        <f>_xlfn.CONCAT(MID(OP[[#This Row],[Numero Documento]],1,10),"-",RIGHT(OP[[#This Row],[Dependencia]],2),"-",MID(OP[[#This Row],[Fuente]],1,1))</f>
        <v>97120925-45-N</v>
      </c>
      <c r="E1554" t="str">
        <f>_xlfn.CONCAT(MID(OP[[#This Row],[Compromisos]],1,10),"-",RIGHT(OP[[#This Row],[Dependencia]],2),"-",MID(OP[[#This Row],[Fuente]],1,1))</f>
        <v>19525-45-N</v>
      </c>
      <c r="F1554" t="str">
        <f>_xlfn.CONCAT(MID(OP[[#This Row],[CDP]],1,10),"-",RIGHT(OP[[#This Row],[Dependencia]],2),"-",MID(OP[[#This Row],[Fuente]],1,1))</f>
        <v>3825-45-N</v>
      </c>
      <c r="G1554" t="s">
        <v>3614</v>
      </c>
      <c r="H1554">
        <v>45749</v>
      </c>
      <c r="I1554">
        <v>45751.111932870372</v>
      </c>
      <c r="J1554" t="s">
        <v>51</v>
      </c>
      <c r="K1554" s="1">
        <v>4599511</v>
      </c>
      <c r="L1554" s="1">
        <v>24451</v>
      </c>
      <c r="M1554" s="1">
        <v>4575060</v>
      </c>
      <c r="N1554" t="s">
        <v>52</v>
      </c>
      <c r="O1554" t="s">
        <v>53</v>
      </c>
      <c r="P1554" t="s">
        <v>169</v>
      </c>
      <c r="Q1554">
        <v>79644336</v>
      </c>
      <c r="R1554" t="s">
        <v>1100</v>
      </c>
      <c r="S1554" t="s">
        <v>56</v>
      </c>
      <c r="T1554" t="s">
        <v>57</v>
      </c>
      <c r="U1554" s="3" t="s">
        <v>1101</v>
      </c>
      <c r="V1554" t="s">
        <v>59</v>
      </c>
      <c r="W1554">
        <v>890903938</v>
      </c>
      <c r="X1554" t="s">
        <v>86</v>
      </c>
      <c r="Y1554">
        <v>923245</v>
      </c>
      <c r="Z1554" t="s">
        <v>403</v>
      </c>
      <c r="AA1554" t="s">
        <v>62</v>
      </c>
      <c r="AB1554" t="s">
        <v>63</v>
      </c>
      <c r="AC1554" t="s">
        <v>172</v>
      </c>
      <c r="AD1554" t="s">
        <v>173</v>
      </c>
      <c r="AE1554" t="s">
        <v>66</v>
      </c>
      <c r="AF1554" s="1">
        <v>4599511</v>
      </c>
      <c r="AG1554" s="1">
        <v>0</v>
      </c>
      <c r="AH1554" s="1">
        <v>0</v>
      </c>
      <c r="AI1554" s="1">
        <v>0</v>
      </c>
      <c r="AJ1554" t="s">
        <v>67</v>
      </c>
      <c r="AM1554" t="s">
        <v>68</v>
      </c>
      <c r="AS1554">
        <v>3825</v>
      </c>
      <c r="AT1554">
        <v>3825</v>
      </c>
      <c r="AU1554">
        <v>19525</v>
      </c>
      <c r="AV1554">
        <v>0</v>
      </c>
      <c r="AX1554">
        <v>86725</v>
      </c>
      <c r="AY1554">
        <v>97120925</v>
      </c>
      <c r="AZ1554" t="s">
        <v>70</v>
      </c>
      <c r="BA1554">
        <v>45696</v>
      </c>
      <c r="BB1554" t="s">
        <v>174</v>
      </c>
      <c r="BC1554" t="s">
        <v>1102</v>
      </c>
      <c r="BD1554" t="s">
        <v>1103</v>
      </c>
    </row>
    <row r="1555" spans="1:56" x14ac:dyDescent="0.25">
      <c r="A1555" t="str">
        <f>OP[[#This Row],[CODIGO_OP]]&amp;OP[[#This Row],[Rubro]]</f>
        <v>97121125-45-NC-3603-1300-20-20305C-3603025-02</v>
      </c>
      <c r="B1555" t="str">
        <f>OP[[#This Row],[CODIGO_CRP]]&amp;OP[[#This Row],[Rubro]]</f>
        <v>19625-45-NC-3603-1300-20-20305C-3603025-02</v>
      </c>
      <c r="C1555" t="str">
        <f>OP[[#This Row],[CODIGO_CDP]]&amp;OP[[#This Row],[Rubro]]</f>
        <v>3825-45-NC-3603-1300-20-20305C-3603025-02</v>
      </c>
      <c r="D1555" t="str">
        <f>_xlfn.CONCAT(MID(OP[[#This Row],[Numero Documento]],1,10),"-",RIGHT(OP[[#This Row],[Dependencia]],2),"-",MID(OP[[#This Row],[Fuente]],1,1))</f>
        <v>97121125-45-N</v>
      </c>
      <c r="E1555" t="str">
        <f>_xlfn.CONCAT(MID(OP[[#This Row],[Compromisos]],1,10),"-",RIGHT(OP[[#This Row],[Dependencia]],2),"-",MID(OP[[#This Row],[Fuente]],1,1))</f>
        <v>19625-45-N</v>
      </c>
      <c r="F1555" t="str">
        <f>_xlfn.CONCAT(MID(OP[[#This Row],[CDP]],1,10),"-",RIGHT(OP[[#This Row],[Dependencia]],2),"-",MID(OP[[#This Row],[Fuente]],1,1))</f>
        <v>3825-45-N</v>
      </c>
      <c r="G1555" t="s">
        <v>3615</v>
      </c>
      <c r="H1555">
        <v>45749</v>
      </c>
      <c r="I1555">
        <v>45751.107835648145</v>
      </c>
      <c r="J1555" t="s">
        <v>51</v>
      </c>
      <c r="K1555" s="1">
        <v>4599511</v>
      </c>
      <c r="L1555" s="1">
        <v>24451</v>
      </c>
      <c r="M1555" s="1">
        <v>4575060</v>
      </c>
      <c r="N1555" t="s">
        <v>52</v>
      </c>
      <c r="O1555" t="s">
        <v>53</v>
      </c>
      <c r="P1555" t="s">
        <v>169</v>
      </c>
      <c r="Q1555">
        <v>79443231</v>
      </c>
      <c r="R1555" t="s">
        <v>1709</v>
      </c>
      <c r="S1555" t="s">
        <v>56</v>
      </c>
      <c r="T1555" t="s">
        <v>107</v>
      </c>
      <c r="U1555" s="3" t="s">
        <v>1710</v>
      </c>
      <c r="V1555" t="s">
        <v>59</v>
      </c>
      <c r="W1555">
        <v>860002964</v>
      </c>
      <c r="X1555" t="s">
        <v>242</v>
      </c>
      <c r="Y1555">
        <v>923245</v>
      </c>
      <c r="Z1555" t="s">
        <v>403</v>
      </c>
      <c r="AA1555" t="s">
        <v>62</v>
      </c>
      <c r="AB1555" t="s">
        <v>63</v>
      </c>
      <c r="AC1555" t="s">
        <v>172</v>
      </c>
      <c r="AD1555" t="s">
        <v>173</v>
      </c>
      <c r="AE1555" t="s">
        <v>66</v>
      </c>
      <c r="AF1555" s="1">
        <v>4599511</v>
      </c>
      <c r="AG1555" s="1">
        <v>0</v>
      </c>
      <c r="AH1555" s="1">
        <v>0</v>
      </c>
      <c r="AI1555" s="1">
        <v>0</v>
      </c>
      <c r="AJ1555" t="s">
        <v>67</v>
      </c>
      <c r="AM1555" t="s">
        <v>68</v>
      </c>
      <c r="AS1555">
        <v>3825</v>
      </c>
      <c r="AT1555">
        <v>3825</v>
      </c>
      <c r="AU1555">
        <v>19625</v>
      </c>
      <c r="AV1555">
        <v>0</v>
      </c>
      <c r="AX1555">
        <v>86825</v>
      </c>
      <c r="AY1555">
        <v>97121125</v>
      </c>
      <c r="AZ1555" t="s">
        <v>70</v>
      </c>
      <c r="BA1555">
        <v>45696</v>
      </c>
      <c r="BB1555" t="s">
        <v>174</v>
      </c>
      <c r="BC1555" t="s">
        <v>1711</v>
      </c>
      <c r="BD1555" t="s">
        <v>1103</v>
      </c>
    </row>
    <row r="1556" spans="1:56" x14ac:dyDescent="0.25">
      <c r="A1556" t="str">
        <f>OP[[#This Row],[CODIGO_OP]]&amp;OP[[#This Row],[Rubro]]</f>
        <v>97121225-45-NC-3603-1300-20-20305C-3603025-02</v>
      </c>
      <c r="B1556" t="str">
        <f>OP[[#This Row],[CODIGO_CRP]]&amp;OP[[#This Row],[Rubro]]</f>
        <v>19725-45-NC-3603-1300-20-20305C-3603025-02</v>
      </c>
      <c r="C1556" t="str">
        <f>OP[[#This Row],[CODIGO_CDP]]&amp;OP[[#This Row],[Rubro]]</f>
        <v>3825-45-NC-3603-1300-20-20305C-3603025-02</v>
      </c>
      <c r="D1556" t="str">
        <f>_xlfn.CONCAT(MID(OP[[#This Row],[Numero Documento]],1,10),"-",RIGHT(OP[[#This Row],[Dependencia]],2),"-",MID(OP[[#This Row],[Fuente]],1,1))</f>
        <v>97121225-45-N</v>
      </c>
      <c r="E1556" t="str">
        <f>_xlfn.CONCAT(MID(OP[[#This Row],[Compromisos]],1,10),"-",RIGHT(OP[[#This Row],[Dependencia]],2),"-",MID(OP[[#This Row],[Fuente]],1,1))</f>
        <v>19725-45-N</v>
      </c>
      <c r="F1556" t="str">
        <f>_xlfn.CONCAT(MID(OP[[#This Row],[CDP]],1,10),"-",RIGHT(OP[[#This Row],[Dependencia]],2),"-",MID(OP[[#This Row],[Fuente]],1,1))</f>
        <v>3825-45-N</v>
      </c>
      <c r="G1556" t="s">
        <v>3616</v>
      </c>
      <c r="H1556">
        <v>45749</v>
      </c>
      <c r="I1556">
        <v>45751.111203703702</v>
      </c>
      <c r="J1556" t="s">
        <v>51</v>
      </c>
      <c r="K1556" s="1">
        <v>4599511</v>
      </c>
      <c r="L1556" s="1">
        <v>24451</v>
      </c>
      <c r="M1556" s="1">
        <v>4575060</v>
      </c>
      <c r="N1556" t="s">
        <v>52</v>
      </c>
      <c r="O1556" t="s">
        <v>53</v>
      </c>
      <c r="P1556" t="s">
        <v>169</v>
      </c>
      <c r="Q1556">
        <v>11227260</v>
      </c>
      <c r="R1556" t="s">
        <v>1105</v>
      </c>
      <c r="S1556" t="s">
        <v>56</v>
      </c>
      <c r="T1556" t="s">
        <v>57</v>
      </c>
      <c r="U1556" s="3" t="s">
        <v>1106</v>
      </c>
      <c r="V1556" t="s">
        <v>59</v>
      </c>
      <c r="W1556">
        <v>890903938</v>
      </c>
      <c r="X1556" t="s">
        <v>86</v>
      </c>
      <c r="Y1556">
        <v>923245</v>
      </c>
      <c r="Z1556" t="s">
        <v>403</v>
      </c>
      <c r="AA1556" t="s">
        <v>62</v>
      </c>
      <c r="AB1556" t="s">
        <v>63</v>
      </c>
      <c r="AC1556" t="s">
        <v>172</v>
      </c>
      <c r="AD1556" t="s">
        <v>173</v>
      </c>
      <c r="AE1556" t="s">
        <v>66</v>
      </c>
      <c r="AF1556" s="1">
        <v>4599511</v>
      </c>
      <c r="AG1556" s="1">
        <v>0</v>
      </c>
      <c r="AH1556" s="1">
        <v>0</v>
      </c>
      <c r="AI1556" s="1">
        <v>0</v>
      </c>
      <c r="AJ1556" t="s">
        <v>67</v>
      </c>
      <c r="AM1556" t="s">
        <v>68</v>
      </c>
      <c r="AS1556">
        <v>3825</v>
      </c>
      <c r="AT1556">
        <v>3825</v>
      </c>
      <c r="AU1556">
        <v>19725</v>
      </c>
      <c r="AV1556">
        <v>0</v>
      </c>
      <c r="AX1556">
        <v>86925</v>
      </c>
      <c r="AY1556">
        <v>97121225</v>
      </c>
      <c r="AZ1556" t="s">
        <v>70</v>
      </c>
      <c r="BA1556">
        <v>45696</v>
      </c>
      <c r="BB1556" t="s">
        <v>174</v>
      </c>
      <c r="BC1556" t="s">
        <v>1107</v>
      </c>
      <c r="BD1556" t="s">
        <v>1103</v>
      </c>
    </row>
    <row r="1557" spans="1:56" x14ac:dyDescent="0.25">
      <c r="A1557" t="str">
        <f>OP[[#This Row],[CODIGO_OP]]&amp;OP[[#This Row],[Rubro]]</f>
        <v>97121425-45-NC-3603-1300-20-20305C-3603025-02</v>
      </c>
      <c r="B1557" t="str">
        <f>OP[[#This Row],[CODIGO_CRP]]&amp;OP[[#This Row],[Rubro]]</f>
        <v>19825-45-NC-3603-1300-20-20305C-3603025-02</v>
      </c>
      <c r="C1557" t="str">
        <f>OP[[#This Row],[CODIGO_CDP]]&amp;OP[[#This Row],[Rubro]]</f>
        <v>3825-45-NC-3603-1300-20-20305C-3603025-02</v>
      </c>
      <c r="D1557" t="str">
        <f>_xlfn.CONCAT(MID(OP[[#This Row],[Numero Documento]],1,10),"-",RIGHT(OP[[#This Row],[Dependencia]],2),"-",MID(OP[[#This Row],[Fuente]],1,1))</f>
        <v>97121425-45-N</v>
      </c>
      <c r="E1557" t="str">
        <f>_xlfn.CONCAT(MID(OP[[#This Row],[Compromisos]],1,10),"-",RIGHT(OP[[#This Row],[Dependencia]],2),"-",MID(OP[[#This Row],[Fuente]],1,1))</f>
        <v>19825-45-N</v>
      </c>
      <c r="F1557" t="str">
        <f>_xlfn.CONCAT(MID(OP[[#This Row],[CDP]],1,10),"-",RIGHT(OP[[#This Row],[Dependencia]],2),"-",MID(OP[[#This Row],[Fuente]],1,1))</f>
        <v>3825-45-N</v>
      </c>
      <c r="G1557" t="s">
        <v>3617</v>
      </c>
      <c r="H1557">
        <v>45749</v>
      </c>
      <c r="I1557">
        <v>45751.12159722222</v>
      </c>
      <c r="J1557" t="s">
        <v>51</v>
      </c>
      <c r="K1557" s="1">
        <v>4599511</v>
      </c>
      <c r="L1557" s="1">
        <v>24451</v>
      </c>
      <c r="M1557" s="1">
        <v>4575060</v>
      </c>
      <c r="N1557" t="s">
        <v>52</v>
      </c>
      <c r="O1557" t="s">
        <v>53</v>
      </c>
      <c r="P1557" t="s">
        <v>169</v>
      </c>
      <c r="Q1557">
        <v>80732528</v>
      </c>
      <c r="R1557" t="s">
        <v>1109</v>
      </c>
      <c r="S1557" t="s">
        <v>56</v>
      </c>
      <c r="T1557" t="s">
        <v>57</v>
      </c>
      <c r="U1557" s="3" t="s">
        <v>1110</v>
      </c>
      <c r="V1557" t="s">
        <v>59</v>
      </c>
      <c r="W1557">
        <v>860034594</v>
      </c>
      <c r="X1557" t="s">
        <v>195</v>
      </c>
      <c r="Y1557">
        <v>923245</v>
      </c>
      <c r="Z1557" t="s">
        <v>403</v>
      </c>
      <c r="AA1557" t="s">
        <v>62</v>
      </c>
      <c r="AB1557" t="s">
        <v>63</v>
      </c>
      <c r="AC1557" t="s">
        <v>172</v>
      </c>
      <c r="AD1557" t="s">
        <v>173</v>
      </c>
      <c r="AE1557" t="s">
        <v>66</v>
      </c>
      <c r="AF1557" s="1">
        <v>4599511</v>
      </c>
      <c r="AG1557" s="1">
        <v>0</v>
      </c>
      <c r="AH1557" s="1">
        <v>0</v>
      </c>
      <c r="AI1557" s="1">
        <v>0</v>
      </c>
      <c r="AJ1557" t="s">
        <v>67</v>
      </c>
      <c r="AM1557" t="s">
        <v>68</v>
      </c>
      <c r="AS1557">
        <v>3825</v>
      </c>
      <c r="AT1557">
        <v>3825</v>
      </c>
      <c r="AU1557">
        <v>19825</v>
      </c>
      <c r="AV1557">
        <v>0</v>
      </c>
      <c r="AX1557">
        <v>87025</v>
      </c>
      <c r="AY1557">
        <v>97121425</v>
      </c>
      <c r="AZ1557" t="s">
        <v>70</v>
      </c>
      <c r="BA1557">
        <v>45696</v>
      </c>
      <c r="BB1557" t="s">
        <v>174</v>
      </c>
      <c r="BC1557" t="s">
        <v>1111</v>
      </c>
      <c r="BD1557" t="s">
        <v>1103</v>
      </c>
    </row>
    <row r="1558" spans="1:56" x14ac:dyDescent="0.25">
      <c r="A1558" t="str">
        <f>OP[[#This Row],[CODIGO_OP]]&amp;OP[[#This Row],[Rubro]]</f>
        <v>97121525-45-NC-3603-1300-20-20305C-3603025-02</v>
      </c>
      <c r="B1558" t="str">
        <f>OP[[#This Row],[CODIGO_CRP]]&amp;OP[[#This Row],[Rubro]]</f>
        <v>19925-45-NC-3603-1300-20-20305C-3603025-02</v>
      </c>
      <c r="C1558" t="str">
        <f>OP[[#This Row],[CODIGO_CDP]]&amp;OP[[#This Row],[Rubro]]</f>
        <v>3825-45-NC-3603-1300-20-20305C-3603025-02</v>
      </c>
      <c r="D1558" t="str">
        <f>_xlfn.CONCAT(MID(OP[[#This Row],[Numero Documento]],1,10),"-",RIGHT(OP[[#This Row],[Dependencia]],2),"-",MID(OP[[#This Row],[Fuente]],1,1))</f>
        <v>97121525-45-N</v>
      </c>
      <c r="E1558" t="str">
        <f>_xlfn.CONCAT(MID(OP[[#This Row],[Compromisos]],1,10),"-",RIGHT(OP[[#This Row],[Dependencia]],2),"-",MID(OP[[#This Row],[Fuente]],1,1))</f>
        <v>19925-45-N</v>
      </c>
      <c r="F1558" t="str">
        <f>_xlfn.CONCAT(MID(OP[[#This Row],[CDP]],1,10),"-",RIGHT(OP[[#This Row],[Dependencia]],2),"-",MID(OP[[#This Row],[Fuente]],1,1))</f>
        <v>3825-45-N</v>
      </c>
      <c r="G1558" t="s">
        <v>3618</v>
      </c>
      <c r="H1558">
        <v>45749</v>
      </c>
      <c r="I1558">
        <v>45751.111192129632</v>
      </c>
      <c r="J1558" t="s">
        <v>51</v>
      </c>
      <c r="K1558" s="1">
        <v>4599511</v>
      </c>
      <c r="L1558" s="1">
        <v>24451</v>
      </c>
      <c r="M1558" s="1">
        <v>4575060</v>
      </c>
      <c r="N1558" t="s">
        <v>52</v>
      </c>
      <c r="O1558" t="s">
        <v>53</v>
      </c>
      <c r="P1558" t="s">
        <v>169</v>
      </c>
      <c r="Q1558">
        <v>1085257212</v>
      </c>
      <c r="R1558" t="s">
        <v>1113</v>
      </c>
      <c r="S1558" t="s">
        <v>56</v>
      </c>
      <c r="T1558" t="s">
        <v>57</v>
      </c>
      <c r="U1558" s="3" t="s">
        <v>1114</v>
      </c>
      <c r="V1558" t="s">
        <v>59</v>
      </c>
      <c r="W1558">
        <v>890903938</v>
      </c>
      <c r="X1558" t="s">
        <v>86</v>
      </c>
      <c r="Y1558">
        <v>923245</v>
      </c>
      <c r="Z1558" t="s">
        <v>403</v>
      </c>
      <c r="AA1558" t="s">
        <v>62</v>
      </c>
      <c r="AB1558" t="s">
        <v>63</v>
      </c>
      <c r="AC1558" t="s">
        <v>172</v>
      </c>
      <c r="AD1558" t="s">
        <v>173</v>
      </c>
      <c r="AE1558" t="s">
        <v>66</v>
      </c>
      <c r="AF1558" s="1">
        <v>4599511</v>
      </c>
      <c r="AG1558" s="1">
        <v>0</v>
      </c>
      <c r="AH1558" s="1">
        <v>0</v>
      </c>
      <c r="AI1558" s="1">
        <v>0</v>
      </c>
      <c r="AJ1558" t="s">
        <v>67</v>
      </c>
      <c r="AM1558" t="s">
        <v>68</v>
      </c>
      <c r="AS1558">
        <v>3825</v>
      </c>
      <c r="AT1558">
        <v>3825</v>
      </c>
      <c r="AU1558">
        <v>19925</v>
      </c>
      <c r="AV1558">
        <v>0</v>
      </c>
      <c r="AX1558">
        <v>87125</v>
      </c>
      <c r="AY1558">
        <v>97121525</v>
      </c>
      <c r="AZ1558" t="s">
        <v>70</v>
      </c>
      <c r="BA1558">
        <v>45696</v>
      </c>
      <c r="BB1558" t="s">
        <v>174</v>
      </c>
      <c r="BC1558" t="s">
        <v>1115</v>
      </c>
      <c r="BD1558" t="s">
        <v>1103</v>
      </c>
    </row>
    <row r="1559" spans="1:56" x14ac:dyDescent="0.25">
      <c r="A1559" t="str">
        <f>OP[[#This Row],[CODIGO_OP]]&amp;OP[[#This Row],[Rubro]]</f>
        <v>97121625-45-NC-3603-1300-20-20305C-3603025-02</v>
      </c>
      <c r="B1559" t="str">
        <f>OP[[#This Row],[CODIGO_CRP]]&amp;OP[[#This Row],[Rubro]]</f>
        <v>20025-45-NC-3603-1300-20-20305C-3603025-02</v>
      </c>
      <c r="C1559" t="str">
        <f>OP[[#This Row],[CODIGO_CDP]]&amp;OP[[#This Row],[Rubro]]</f>
        <v>3825-45-NC-3603-1300-20-20305C-3603025-02</v>
      </c>
      <c r="D1559" t="str">
        <f>_xlfn.CONCAT(MID(OP[[#This Row],[Numero Documento]],1,10),"-",RIGHT(OP[[#This Row],[Dependencia]],2),"-",MID(OP[[#This Row],[Fuente]],1,1))</f>
        <v>97121625-45-N</v>
      </c>
      <c r="E1559" t="str">
        <f>_xlfn.CONCAT(MID(OP[[#This Row],[Compromisos]],1,10),"-",RIGHT(OP[[#This Row],[Dependencia]],2),"-",MID(OP[[#This Row],[Fuente]],1,1))</f>
        <v>20025-45-N</v>
      </c>
      <c r="F1559" t="str">
        <f>_xlfn.CONCAT(MID(OP[[#This Row],[CDP]],1,10),"-",RIGHT(OP[[#This Row],[Dependencia]],2),"-",MID(OP[[#This Row],[Fuente]],1,1))</f>
        <v>3825-45-N</v>
      </c>
      <c r="G1559" t="s">
        <v>3619</v>
      </c>
      <c r="H1559">
        <v>45749</v>
      </c>
      <c r="I1559">
        <v>45751.111770833333</v>
      </c>
      <c r="J1559" t="s">
        <v>51</v>
      </c>
      <c r="K1559" s="1">
        <v>4599511</v>
      </c>
      <c r="L1559" s="1">
        <v>24451</v>
      </c>
      <c r="M1559" s="1">
        <v>4575060</v>
      </c>
      <c r="N1559" t="s">
        <v>52</v>
      </c>
      <c r="O1559" t="s">
        <v>53</v>
      </c>
      <c r="P1559" t="s">
        <v>169</v>
      </c>
      <c r="Q1559">
        <v>39725669</v>
      </c>
      <c r="R1559" t="s">
        <v>1117</v>
      </c>
      <c r="S1559" t="s">
        <v>56</v>
      </c>
      <c r="T1559" t="s">
        <v>57</v>
      </c>
      <c r="U1559" s="3" t="s">
        <v>1118</v>
      </c>
      <c r="V1559" t="s">
        <v>59</v>
      </c>
      <c r="W1559">
        <v>890903938</v>
      </c>
      <c r="X1559" t="s">
        <v>86</v>
      </c>
      <c r="Y1559">
        <v>923245</v>
      </c>
      <c r="Z1559" t="s">
        <v>403</v>
      </c>
      <c r="AA1559" t="s">
        <v>62</v>
      </c>
      <c r="AB1559" t="s">
        <v>63</v>
      </c>
      <c r="AC1559" t="s">
        <v>172</v>
      </c>
      <c r="AD1559" t="s">
        <v>173</v>
      </c>
      <c r="AE1559" t="s">
        <v>66</v>
      </c>
      <c r="AF1559" s="1">
        <v>4599511</v>
      </c>
      <c r="AG1559" s="1">
        <v>0</v>
      </c>
      <c r="AH1559" s="1">
        <v>0</v>
      </c>
      <c r="AI1559" s="1">
        <v>0</v>
      </c>
      <c r="AJ1559" t="s">
        <v>67</v>
      </c>
      <c r="AM1559" t="s">
        <v>68</v>
      </c>
      <c r="AS1559">
        <v>3825</v>
      </c>
      <c r="AT1559">
        <v>3825</v>
      </c>
      <c r="AU1559">
        <v>20025</v>
      </c>
      <c r="AV1559">
        <v>0</v>
      </c>
      <c r="AX1559">
        <v>87225</v>
      </c>
      <c r="AY1559">
        <v>97121625</v>
      </c>
      <c r="AZ1559" t="s">
        <v>70</v>
      </c>
      <c r="BA1559">
        <v>45696</v>
      </c>
      <c r="BB1559" t="s">
        <v>174</v>
      </c>
      <c r="BC1559" t="s">
        <v>1119</v>
      </c>
      <c r="BD1559" t="s">
        <v>1103</v>
      </c>
    </row>
    <row r="1560" spans="1:56" x14ac:dyDescent="0.25">
      <c r="A1560" t="str">
        <f>OP[[#This Row],[CODIGO_OP]]&amp;OP[[#This Row],[Rubro]]</f>
        <v>97121725-45-NC-3603-1300-20-20305C-3603025-02</v>
      </c>
      <c r="B1560" t="str">
        <f>OP[[#This Row],[CODIGO_CRP]]&amp;OP[[#This Row],[Rubro]]</f>
        <v>20125-45-NC-3603-1300-20-20305C-3603025-02</v>
      </c>
      <c r="C1560" t="str">
        <f>OP[[#This Row],[CODIGO_CDP]]&amp;OP[[#This Row],[Rubro]]</f>
        <v>3825-45-NC-3603-1300-20-20305C-3603025-02</v>
      </c>
      <c r="D1560" t="str">
        <f>_xlfn.CONCAT(MID(OP[[#This Row],[Numero Documento]],1,10),"-",RIGHT(OP[[#This Row],[Dependencia]],2),"-",MID(OP[[#This Row],[Fuente]],1,1))</f>
        <v>97121725-45-N</v>
      </c>
      <c r="E1560" t="str">
        <f>_xlfn.CONCAT(MID(OP[[#This Row],[Compromisos]],1,10),"-",RIGHT(OP[[#This Row],[Dependencia]],2),"-",MID(OP[[#This Row],[Fuente]],1,1))</f>
        <v>20125-45-N</v>
      </c>
      <c r="F1560" t="str">
        <f>_xlfn.CONCAT(MID(OP[[#This Row],[CDP]],1,10),"-",RIGHT(OP[[#This Row],[Dependencia]],2),"-",MID(OP[[#This Row],[Fuente]],1,1))</f>
        <v>3825-45-N</v>
      </c>
      <c r="G1560" t="s">
        <v>3620</v>
      </c>
      <c r="H1560">
        <v>45749</v>
      </c>
      <c r="I1560">
        <v>45751.127962962964</v>
      </c>
      <c r="J1560" t="s">
        <v>51</v>
      </c>
      <c r="K1560" s="1">
        <v>4599511</v>
      </c>
      <c r="L1560" s="1">
        <v>24451</v>
      </c>
      <c r="M1560" s="1">
        <v>4575060</v>
      </c>
      <c r="N1560" t="s">
        <v>52</v>
      </c>
      <c r="O1560" t="s">
        <v>53</v>
      </c>
      <c r="P1560" t="s">
        <v>169</v>
      </c>
      <c r="Q1560">
        <v>52123001</v>
      </c>
      <c r="R1560" t="s">
        <v>1121</v>
      </c>
      <c r="S1560" t="s">
        <v>56</v>
      </c>
      <c r="T1560" t="s">
        <v>57</v>
      </c>
      <c r="U1560" s="3" t="s">
        <v>1122</v>
      </c>
      <c r="V1560" t="s">
        <v>59</v>
      </c>
      <c r="W1560">
        <v>860034313</v>
      </c>
      <c r="X1560" t="s">
        <v>97</v>
      </c>
      <c r="Y1560">
        <v>923245</v>
      </c>
      <c r="Z1560" t="s">
        <v>403</v>
      </c>
      <c r="AA1560" t="s">
        <v>62</v>
      </c>
      <c r="AB1560" t="s">
        <v>63</v>
      </c>
      <c r="AC1560" t="s">
        <v>172</v>
      </c>
      <c r="AD1560" t="s">
        <v>173</v>
      </c>
      <c r="AE1560" t="s">
        <v>66</v>
      </c>
      <c r="AF1560" s="1">
        <v>4599511</v>
      </c>
      <c r="AG1560" s="1">
        <v>0</v>
      </c>
      <c r="AH1560" s="1">
        <v>0</v>
      </c>
      <c r="AI1560" s="1">
        <v>0</v>
      </c>
      <c r="AJ1560" t="s">
        <v>67</v>
      </c>
      <c r="AM1560" t="s">
        <v>68</v>
      </c>
      <c r="AS1560">
        <v>3825</v>
      </c>
      <c r="AT1560">
        <v>3825</v>
      </c>
      <c r="AU1560">
        <v>20125</v>
      </c>
      <c r="AV1560">
        <v>0</v>
      </c>
      <c r="AX1560">
        <v>87325</v>
      </c>
      <c r="AY1560">
        <v>97121725</v>
      </c>
      <c r="AZ1560" t="s">
        <v>70</v>
      </c>
      <c r="BA1560">
        <v>45696</v>
      </c>
      <c r="BB1560" t="s">
        <v>174</v>
      </c>
      <c r="BC1560" t="s">
        <v>1123</v>
      </c>
      <c r="BD1560" t="s">
        <v>1103</v>
      </c>
    </row>
    <row r="1561" spans="1:56" x14ac:dyDescent="0.25">
      <c r="A1561" t="str">
        <f>OP[[#This Row],[CODIGO_OP]]&amp;OP[[#This Row],[Rubro]]</f>
        <v>97121825-45-NC-3603-1300-20-20305C-3603025-02</v>
      </c>
      <c r="B1561" t="str">
        <f>OP[[#This Row],[CODIGO_CRP]]&amp;OP[[#This Row],[Rubro]]</f>
        <v>20225-45-NC-3603-1300-20-20305C-3603025-02</v>
      </c>
      <c r="C1561" t="str">
        <f>OP[[#This Row],[CODIGO_CDP]]&amp;OP[[#This Row],[Rubro]]</f>
        <v>3825-45-NC-3603-1300-20-20305C-3603025-02</v>
      </c>
      <c r="D1561" t="str">
        <f>_xlfn.CONCAT(MID(OP[[#This Row],[Numero Documento]],1,10),"-",RIGHT(OP[[#This Row],[Dependencia]],2),"-",MID(OP[[#This Row],[Fuente]],1,1))</f>
        <v>97121825-45-N</v>
      </c>
      <c r="E1561" t="str">
        <f>_xlfn.CONCAT(MID(OP[[#This Row],[Compromisos]],1,10),"-",RIGHT(OP[[#This Row],[Dependencia]],2),"-",MID(OP[[#This Row],[Fuente]],1,1))</f>
        <v>20225-45-N</v>
      </c>
      <c r="F1561" t="str">
        <f>_xlfn.CONCAT(MID(OP[[#This Row],[CDP]],1,10),"-",RIGHT(OP[[#This Row],[Dependencia]],2),"-",MID(OP[[#This Row],[Fuente]],1,1))</f>
        <v>3825-45-N</v>
      </c>
      <c r="G1561" t="s">
        <v>3621</v>
      </c>
      <c r="H1561">
        <v>45749</v>
      </c>
      <c r="I1561">
        <v>45751.111620370371</v>
      </c>
      <c r="J1561" t="s">
        <v>51</v>
      </c>
      <c r="K1561" s="1">
        <v>4599511</v>
      </c>
      <c r="L1561" s="1">
        <v>24451</v>
      </c>
      <c r="M1561" s="1">
        <v>4575060</v>
      </c>
      <c r="N1561" t="s">
        <v>52</v>
      </c>
      <c r="O1561" t="s">
        <v>53</v>
      </c>
      <c r="P1561" t="s">
        <v>169</v>
      </c>
      <c r="Q1561">
        <v>93372441</v>
      </c>
      <c r="R1561" t="s">
        <v>1125</v>
      </c>
      <c r="S1561" t="s">
        <v>56</v>
      </c>
      <c r="T1561" t="s">
        <v>57</v>
      </c>
      <c r="U1561" s="3" t="s">
        <v>1126</v>
      </c>
      <c r="V1561" t="s">
        <v>59</v>
      </c>
      <c r="W1561">
        <v>890903938</v>
      </c>
      <c r="X1561" t="s">
        <v>86</v>
      </c>
      <c r="Y1561">
        <v>923245</v>
      </c>
      <c r="Z1561" t="s">
        <v>403</v>
      </c>
      <c r="AA1561" t="s">
        <v>62</v>
      </c>
      <c r="AB1561" t="s">
        <v>63</v>
      </c>
      <c r="AC1561" t="s">
        <v>172</v>
      </c>
      <c r="AD1561" t="s">
        <v>173</v>
      </c>
      <c r="AE1561" t="s">
        <v>66</v>
      </c>
      <c r="AF1561" s="1">
        <v>4599511</v>
      </c>
      <c r="AG1561" s="1">
        <v>0</v>
      </c>
      <c r="AH1561" s="1">
        <v>0</v>
      </c>
      <c r="AI1561" s="1">
        <v>0</v>
      </c>
      <c r="AJ1561" t="s">
        <v>67</v>
      </c>
      <c r="AM1561" t="s">
        <v>68</v>
      </c>
      <c r="AS1561">
        <v>3825</v>
      </c>
      <c r="AT1561">
        <v>3825</v>
      </c>
      <c r="AU1561">
        <v>20225</v>
      </c>
      <c r="AV1561">
        <v>0</v>
      </c>
      <c r="AX1561">
        <v>87425</v>
      </c>
      <c r="AY1561">
        <v>97121825</v>
      </c>
      <c r="AZ1561" t="s">
        <v>70</v>
      </c>
      <c r="BA1561">
        <v>45696</v>
      </c>
      <c r="BB1561" t="s">
        <v>174</v>
      </c>
      <c r="BC1561" t="s">
        <v>1127</v>
      </c>
      <c r="BD1561" t="s">
        <v>1103</v>
      </c>
    </row>
    <row r="1562" spans="1:56" x14ac:dyDescent="0.25">
      <c r="A1562" t="str">
        <f>OP[[#This Row],[CODIGO_OP]]&amp;OP[[#This Row],[Rubro]]</f>
        <v>97121925-45-NC-3603-1300-20-20305C-3603025-02</v>
      </c>
      <c r="B1562" t="str">
        <f>OP[[#This Row],[CODIGO_CRP]]&amp;OP[[#This Row],[Rubro]]</f>
        <v>20325-45-NC-3603-1300-20-20305C-3603025-02</v>
      </c>
      <c r="C1562" t="str">
        <f>OP[[#This Row],[CODIGO_CDP]]&amp;OP[[#This Row],[Rubro]]</f>
        <v>3825-45-NC-3603-1300-20-20305C-3603025-02</v>
      </c>
      <c r="D1562" t="str">
        <f>_xlfn.CONCAT(MID(OP[[#This Row],[Numero Documento]],1,10),"-",RIGHT(OP[[#This Row],[Dependencia]],2),"-",MID(OP[[#This Row],[Fuente]],1,1))</f>
        <v>97121925-45-N</v>
      </c>
      <c r="E1562" t="str">
        <f>_xlfn.CONCAT(MID(OP[[#This Row],[Compromisos]],1,10),"-",RIGHT(OP[[#This Row],[Dependencia]],2),"-",MID(OP[[#This Row],[Fuente]],1,1))</f>
        <v>20325-45-N</v>
      </c>
      <c r="F1562" t="str">
        <f>_xlfn.CONCAT(MID(OP[[#This Row],[CDP]],1,10),"-",RIGHT(OP[[#This Row],[Dependencia]],2),"-",MID(OP[[#This Row],[Fuente]],1,1))</f>
        <v>3825-45-N</v>
      </c>
      <c r="G1562" t="s">
        <v>3622</v>
      </c>
      <c r="H1562">
        <v>45749</v>
      </c>
      <c r="I1562">
        <v>45751.127962962964</v>
      </c>
      <c r="J1562" t="s">
        <v>51</v>
      </c>
      <c r="K1562" s="1">
        <v>4599511</v>
      </c>
      <c r="L1562" s="1">
        <v>24451</v>
      </c>
      <c r="M1562" s="1">
        <v>4575060</v>
      </c>
      <c r="N1562" t="s">
        <v>52</v>
      </c>
      <c r="O1562" t="s">
        <v>53</v>
      </c>
      <c r="P1562" t="s">
        <v>169</v>
      </c>
      <c r="Q1562">
        <v>79002678</v>
      </c>
      <c r="R1562" t="s">
        <v>1129</v>
      </c>
      <c r="S1562" t="s">
        <v>56</v>
      </c>
      <c r="T1562" t="s">
        <v>57</v>
      </c>
      <c r="U1562" s="3" t="s">
        <v>1130</v>
      </c>
      <c r="V1562" t="s">
        <v>59</v>
      </c>
      <c r="W1562">
        <v>860034313</v>
      </c>
      <c r="X1562" t="s">
        <v>97</v>
      </c>
      <c r="Y1562">
        <v>923245</v>
      </c>
      <c r="Z1562" t="s">
        <v>403</v>
      </c>
      <c r="AA1562" t="s">
        <v>62</v>
      </c>
      <c r="AB1562" t="s">
        <v>63</v>
      </c>
      <c r="AC1562" t="s">
        <v>172</v>
      </c>
      <c r="AD1562" t="s">
        <v>173</v>
      </c>
      <c r="AE1562" t="s">
        <v>66</v>
      </c>
      <c r="AF1562" s="1">
        <v>4599511</v>
      </c>
      <c r="AG1562" s="1">
        <v>0</v>
      </c>
      <c r="AH1562" s="1">
        <v>0</v>
      </c>
      <c r="AI1562" s="1">
        <v>0</v>
      </c>
      <c r="AJ1562" t="s">
        <v>67</v>
      </c>
      <c r="AM1562" t="s">
        <v>68</v>
      </c>
      <c r="AS1562">
        <v>3825</v>
      </c>
      <c r="AT1562">
        <v>3825</v>
      </c>
      <c r="AU1562">
        <v>20325</v>
      </c>
      <c r="AV1562">
        <v>0</v>
      </c>
      <c r="AX1562">
        <v>87525</v>
      </c>
      <c r="AY1562">
        <v>97121925</v>
      </c>
      <c r="AZ1562" t="s">
        <v>70</v>
      </c>
      <c r="BA1562">
        <v>45696</v>
      </c>
      <c r="BB1562" t="s">
        <v>174</v>
      </c>
      <c r="BC1562" t="s">
        <v>1131</v>
      </c>
      <c r="BD1562" t="s">
        <v>1103</v>
      </c>
    </row>
    <row r="1563" spans="1:56" x14ac:dyDescent="0.25">
      <c r="A1563" t="str">
        <f>OP[[#This Row],[CODIGO_OP]]&amp;OP[[#This Row],[Rubro]]</f>
        <v>97122125-45-NC-3603-1300-20-20305C-3603025-02</v>
      </c>
      <c r="B1563" t="str">
        <f>OP[[#This Row],[CODIGO_CRP]]&amp;OP[[#This Row],[Rubro]]</f>
        <v>20425-45-NC-3603-1300-20-20305C-3603025-02</v>
      </c>
      <c r="C1563" t="str">
        <f>OP[[#This Row],[CODIGO_CDP]]&amp;OP[[#This Row],[Rubro]]</f>
        <v>3825-45-NC-3603-1300-20-20305C-3603025-02</v>
      </c>
      <c r="D1563" t="str">
        <f>_xlfn.CONCAT(MID(OP[[#This Row],[Numero Documento]],1,10),"-",RIGHT(OP[[#This Row],[Dependencia]],2),"-",MID(OP[[#This Row],[Fuente]],1,1))</f>
        <v>97122125-45-N</v>
      </c>
      <c r="E1563" t="str">
        <f>_xlfn.CONCAT(MID(OP[[#This Row],[Compromisos]],1,10),"-",RIGHT(OP[[#This Row],[Dependencia]],2),"-",MID(OP[[#This Row],[Fuente]],1,1))</f>
        <v>20425-45-N</v>
      </c>
      <c r="F1563" t="str">
        <f>_xlfn.CONCAT(MID(OP[[#This Row],[CDP]],1,10),"-",RIGHT(OP[[#This Row],[Dependencia]],2),"-",MID(OP[[#This Row],[Fuente]],1,1))</f>
        <v>3825-45-N</v>
      </c>
      <c r="G1563" t="s">
        <v>3623</v>
      </c>
      <c r="H1563">
        <v>45749</v>
      </c>
      <c r="I1563">
        <v>45751.123680555553</v>
      </c>
      <c r="J1563" t="s">
        <v>51</v>
      </c>
      <c r="K1563" s="1">
        <v>4599511</v>
      </c>
      <c r="L1563" s="1">
        <v>24451</v>
      </c>
      <c r="M1563" s="1">
        <v>4575060</v>
      </c>
      <c r="N1563" t="s">
        <v>52</v>
      </c>
      <c r="O1563" t="s">
        <v>53</v>
      </c>
      <c r="P1563" t="s">
        <v>169</v>
      </c>
      <c r="Q1563">
        <v>65630940</v>
      </c>
      <c r="R1563" t="s">
        <v>1133</v>
      </c>
      <c r="S1563" t="s">
        <v>56</v>
      </c>
      <c r="T1563" t="s">
        <v>57</v>
      </c>
      <c r="U1563" s="3" t="s">
        <v>1134</v>
      </c>
      <c r="V1563" t="s">
        <v>59</v>
      </c>
      <c r="W1563">
        <v>860007335</v>
      </c>
      <c r="X1563" t="s">
        <v>201</v>
      </c>
      <c r="Y1563">
        <v>923245</v>
      </c>
      <c r="Z1563" t="s">
        <v>403</v>
      </c>
      <c r="AA1563" t="s">
        <v>62</v>
      </c>
      <c r="AB1563" t="s">
        <v>63</v>
      </c>
      <c r="AC1563" t="s">
        <v>172</v>
      </c>
      <c r="AD1563" t="s">
        <v>173</v>
      </c>
      <c r="AE1563" t="s">
        <v>66</v>
      </c>
      <c r="AF1563" s="1">
        <v>4599511</v>
      </c>
      <c r="AG1563" s="1">
        <v>0</v>
      </c>
      <c r="AH1563" s="1">
        <v>0</v>
      </c>
      <c r="AI1563" s="1">
        <v>0</v>
      </c>
      <c r="AJ1563" t="s">
        <v>67</v>
      </c>
      <c r="AM1563" t="s">
        <v>68</v>
      </c>
      <c r="AS1563">
        <v>3825</v>
      </c>
      <c r="AT1563">
        <v>3825</v>
      </c>
      <c r="AU1563">
        <v>20425</v>
      </c>
      <c r="AV1563">
        <v>0</v>
      </c>
      <c r="AX1563">
        <v>87625</v>
      </c>
      <c r="AY1563">
        <v>97122125</v>
      </c>
      <c r="AZ1563" t="s">
        <v>70</v>
      </c>
      <c r="BA1563">
        <v>45696</v>
      </c>
      <c r="BB1563" t="s">
        <v>174</v>
      </c>
      <c r="BC1563" t="s">
        <v>1135</v>
      </c>
      <c r="BD1563" t="s">
        <v>1103</v>
      </c>
    </row>
    <row r="1564" spans="1:56" x14ac:dyDescent="0.25">
      <c r="A1564" t="str">
        <f>OP[[#This Row],[CODIGO_OP]]&amp;OP[[#This Row],[Rubro]]</f>
        <v>97122225-45-NC-3603-1300-20-20305C-3603025-02</v>
      </c>
      <c r="B1564" t="str">
        <f>OP[[#This Row],[CODIGO_CRP]]&amp;OP[[#This Row],[Rubro]]</f>
        <v>20525-45-NC-3603-1300-20-20305C-3603025-02</v>
      </c>
      <c r="C1564" t="str">
        <f>OP[[#This Row],[CODIGO_CDP]]&amp;OP[[#This Row],[Rubro]]</f>
        <v>3825-45-NC-3603-1300-20-20305C-3603025-02</v>
      </c>
      <c r="D1564" t="str">
        <f>_xlfn.CONCAT(MID(OP[[#This Row],[Numero Documento]],1,10),"-",RIGHT(OP[[#This Row],[Dependencia]],2),"-",MID(OP[[#This Row],[Fuente]],1,1))</f>
        <v>97122225-45-N</v>
      </c>
      <c r="E1564" t="str">
        <f>_xlfn.CONCAT(MID(OP[[#This Row],[Compromisos]],1,10),"-",RIGHT(OP[[#This Row],[Dependencia]],2),"-",MID(OP[[#This Row],[Fuente]],1,1))</f>
        <v>20525-45-N</v>
      </c>
      <c r="F1564" t="str">
        <f>_xlfn.CONCAT(MID(OP[[#This Row],[CDP]],1,10),"-",RIGHT(OP[[#This Row],[Dependencia]],2),"-",MID(OP[[#This Row],[Fuente]],1,1))</f>
        <v>3825-45-N</v>
      </c>
      <c r="G1564" t="s">
        <v>3624</v>
      </c>
      <c r="H1564">
        <v>45749</v>
      </c>
      <c r="I1564">
        <v>45751.111192129632</v>
      </c>
      <c r="J1564" t="s">
        <v>51</v>
      </c>
      <c r="K1564" s="1">
        <v>4599511</v>
      </c>
      <c r="L1564" s="1">
        <v>24451</v>
      </c>
      <c r="M1564" s="1">
        <v>4575060</v>
      </c>
      <c r="N1564" t="s">
        <v>52</v>
      </c>
      <c r="O1564" t="s">
        <v>53</v>
      </c>
      <c r="P1564" t="s">
        <v>169</v>
      </c>
      <c r="Q1564">
        <v>1024562193</v>
      </c>
      <c r="R1564" t="s">
        <v>1137</v>
      </c>
      <c r="S1564" t="s">
        <v>56</v>
      </c>
      <c r="T1564" t="s">
        <v>57</v>
      </c>
      <c r="U1564" s="3" t="s">
        <v>1138</v>
      </c>
      <c r="V1564" t="s">
        <v>59</v>
      </c>
      <c r="W1564">
        <v>890903938</v>
      </c>
      <c r="X1564" t="s">
        <v>86</v>
      </c>
      <c r="Y1564">
        <v>923245</v>
      </c>
      <c r="Z1564" t="s">
        <v>403</v>
      </c>
      <c r="AA1564" t="s">
        <v>62</v>
      </c>
      <c r="AB1564" t="s">
        <v>63</v>
      </c>
      <c r="AC1564" t="s">
        <v>172</v>
      </c>
      <c r="AD1564" t="s">
        <v>173</v>
      </c>
      <c r="AE1564" t="s">
        <v>66</v>
      </c>
      <c r="AF1564" s="1">
        <v>4599511</v>
      </c>
      <c r="AG1564" s="1">
        <v>0</v>
      </c>
      <c r="AH1564" s="1">
        <v>0</v>
      </c>
      <c r="AI1564" s="1">
        <v>0</v>
      </c>
      <c r="AJ1564" t="s">
        <v>67</v>
      </c>
      <c r="AM1564" t="s">
        <v>68</v>
      </c>
      <c r="AS1564">
        <v>3825</v>
      </c>
      <c r="AT1564">
        <v>3825</v>
      </c>
      <c r="AU1564">
        <v>20525</v>
      </c>
      <c r="AV1564">
        <v>0</v>
      </c>
      <c r="AX1564">
        <v>87725</v>
      </c>
      <c r="AY1564">
        <v>97122225</v>
      </c>
      <c r="AZ1564" t="s">
        <v>70</v>
      </c>
      <c r="BA1564">
        <v>45696</v>
      </c>
      <c r="BB1564" t="s">
        <v>174</v>
      </c>
      <c r="BC1564" t="s">
        <v>1139</v>
      </c>
      <c r="BD1564" t="s">
        <v>1103</v>
      </c>
    </row>
    <row r="1565" spans="1:56" x14ac:dyDescent="0.25">
      <c r="A1565" t="str">
        <f>OP[[#This Row],[CODIGO_OP]]&amp;OP[[#This Row],[Rubro]]</f>
        <v>97122325-45-NC-3603-1300-20-20305C-3603025-02</v>
      </c>
      <c r="B1565" t="str">
        <f>OP[[#This Row],[CODIGO_CRP]]&amp;OP[[#This Row],[Rubro]]</f>
        <v>20625-45-NC-3603-1300-20-20305C-3603025-02</v>
      </c>
      <c r="C1565" t="str">
        <f>OP[[#This Row],[CODIGO_CDP]]&amp;OP[[#This Row],[Rubro]]</f>
        <v>3825-45-NC-3603-1300-20-20305C-3603025-02</v>
      </c>
      <c r="D1565" t="str">
        <f>_xlfn.CONCAT(MID(OP[[#This Row],[Numero Documento]],1,10),"-",RIGHT(OP[[#This Row],[Dependencia]],2),"-",MID(OP[[#This Row],[Fuente]],1,1))</f>
        <v>97122325-45-N</v>
      </c>
      <c r="E1565" t="str">
        <f>_xlfn.CONCAT(MID(OP[[#This Row],[Compromisos]],1,10),"-",RIGHT(OP[[#This Row],[Dependencia]],2),"-",MID(OP[[#This Row],[Fuente]],1,1))</f>
        <v>20625-45-N</v>
      </c>
      <c r="F1565" t="str">
        <f>_xlfn.CONCAT(MID(OP[[#This Row],[CDP]],1,10),"-",RIGHT(OP[[#This Row],[Dependencia]],2),"-",MID(OP[[#This Row],[Fuente]],1,1))</f>
        <v>3825-45-N</v>
      </c>
      <c r="G1565" t="s">
        <v>3625</v>
      </c>
      <c r="H1565">
        <v>45749</v>
      </c>
      <c r="I1565">
        <v>45751.128125000003</v>
      </c>
      <c r="J1565" t="s">
        <v>51</v>
      </c>
      <c r="K1565" s="1">
        <v>4599511</v>
      </c>
      <c r="L1565" s="1">
        <v>24451</v>
      </c>
      <c r="M1565" s="1">
        <v>4575060</v>
      </c>
      <c r="N1565" t="s">
        <v>52</v>
      </c>
      <c r="O1565" t="s">
        <v>53</v>
      </c>
      <c r="P1565" t="s">
        <v>169</v>
      </c>
      <c r="Q1565">
        <v>1030569761</v>
      </c>
      <c r="R1565" t="s">
        <v>1141</v>
      </c>
      <c r="S1565" t="s">
        <v>56</v>
      </c>
      <c r="T1565" t="s">
        <v>57</v>
      </c>
      <c r="U1565" s="3" t="s">
        <v>1142</v>
      </c>
      <c r="V1565" t="s">
        <v>59</v>
      </c>
      <c r="W1565">
        <v>860034313</v>
      </c>
      <c r="X1565" t="s">
        <v>97</v>
      </c>
      <c r="Y1565">
        <v>923245</v>
      </c>
      <c r="Z1565" t="s">
        <v>403</v>
      </c>
      <c r="AA1565" t="s">
        <v>62</v>
      </c>
      <c r="AB1565" t="s">
        <v>63</v>
      </c>
      <c r="AC1565" t="s">
        <v>172</v>
      </c>
      <c r="AD1565" t="s">
        <v>173</v>
      </c>
      <c r="AE1565" t="s">
        <v>66</v>
      </c>
      <c r="AF1565" s="1">
        <v>4599511</v>
      </c>
      <c r="AG1565" s="1">
        <v>0</v>
      </c>
      <c r="AH1565" s="1">
        <v>0</v>
      </c>
      <c r="AI1565" s="1">
        <v>0</v>
      </c>
      <c r="AJ1565" t="s">
        <v>67</v>
      </c>
      <c r="AM1565" t="s">
        <v>68</v>
      </c>
      <c r="AS1565">
        <v>3825</v>
      </c>
      <c r="AT1565">
        <v>3825</v>
      </c>
      <c r="AU1565">
        <v>20625</v>
      </c>
      <c r="AV1565">
        <v>0</v>
      </c>
      <c r="AX1565">
        <v>87825</v>
      </c>
      <c r="AY1565">
        <v>97122325</v>
      </c>
      <c r="AZ1565" t="s">
        <v>70</v>
      </c>
      <c r="BA1565">
        <v>45696</v>
      </c>
      <c r="BB1565" t="s">
        <v>174</v>
      </c>
      <c r="BC1565" t="s">
        <v>1143</v>
      </c>
      <c r="BD1565" t="s">
        <v>1103</v>
      </c>
    </row>
    <row r="1566" spans="1:56" x14ac:dyDescent="0.25">
      <c r="A1566" t="str">
        <f>OP[[#This Row],[CODIGO_OP]]&amp;OP[[#This Row],[Rubro]]</f>
        <v>97122425-45-NC-3603-1300-20-20305C-3603025-02</v>
      </c>
      <c r="B1566" t="str">
        <f>OP[[#This Row],[CODIGO_CRP]]&amp;OP[[#This Row],[Rubro]]</f>
        <v>20725-45-NC-3603-1300-20-20305C-3603025-02</v>
      </c>
      <c r="C1566" t="str">
        <f>OP[[#This Row],[CODIGO_CDP]]&amp;OP[[#This Row],[Rubro]]</f>
        <v>3825-45-NC-3603-1300-20-20305C-3603025-02</v>
      </c>
      <c r="D1566" t="str">
        <f>_xlfn.CONCAT(MID(OP[[#This Row],[Numero Documento]],1,10),"-",RIGHT(OP[[#This Row],[Dependencia]],2),"-",MID(OP[[#This Row],[Fuente]],1,1))</f>
        <v>97122425-45-N</v>
      </c>
      <c r="E1566" t="str">
        <f>_xlfn.CONCAT(MID(OP[[#This Row],[Compromisos]],1,10),"-",RIGHT(OP[[#This Row],[Dependencia]],2),"-",MID(OP[[#This Row],[Fuente]],1,1))</f>
        <v>20725-45-N</v>
      </c>
      <c r="F1566" t="str">
        <f>_xlfn.CONCAT(MID(OP[[#This Row],[CDP]],1,10),"-",RIGHT(OP[[#This Row],[Dependencia]],2),"-",MID(OP[[#This Row],[Fuente]],1,1))</f>
        <v>3825-45-N</v>
      </c>
      <c r="G1566" t="s">
        <v>3626</v>
      </c>
      <c r="H1566">
        <v>45749</v>
      </c>
      <c r="I1566">
        <v>45751.125428240739</v>
      </c>
      <c r="J1566" t="s">
        <v>51</v>
      </c>
      <c r="K1566" s="1">
        <v>4599511</v>
      </c>
      <c r="L1566" s="1">
        <v>24451</v>
      </c>
      <c r="M1566" s="1">
        <v>4575060</v>
      </c>
      <c r="N1566" t="s">
        <v>52</v>
      </c>
      <c r="O1566" t="s">
        <v>53</v>
      </c>
      <c r="P1566" t="s">
        <v>169</v>
      </c>
      <c r="Q1566">
        <v>79354889</v>
      </c>
      <c r="R1566" t="s">
        <v>1145</v>
      </c>
      <c r="S1566" t="s">
        <v>56</v>
      </c>
      <c r="T1566" t="s">
        <v>57</v>
      </c>
      <c r="U1566" s="3" t="s">
        <v>1146</v>
      </c>
      <c r="V1566" t="s">
        <v>59</v>
      </c>
      <c r="W1566">
        <v>860035827</v>
      </c>
      <c r="X1566" t="s">
        <v>378</v>
      </c>
      <c r="Y1566">
        <v>923245</v>
      </c>
      <c r="Z1566" t="s">
        <v>403</v>
      </c>
      <c r="AA1566" t="s">
        <v>62</v>
      </c>
      <c r="AB1566" t="s">
        <v>63</v>
      </c>
      <c r="AC1566" t="s">
        <v>172</v>
      </c>
      <c r="AD1566" t="s">
        <v>173</v>
      </c>
      <c r="AE1566" t="s">
        <v>66</v>
      </c>
      <c r="AF1566" s="1">
        <v>4599511</v>
      </c>
      <c r="AG1566" s="1">
        <v>0</v>
      </c>
      <c r="AH1566" s="1">
        <v>0</v>
      </c>
      <c r="AI1566" s="1">
        <v>0</v>
      </c>
      <c r="AJ1566" t="s">
        <v>67</v>
      </c>
      <c r="AM1566" t="s">
        <v>68</v>
      </c>
      <c r="AS1566">
        <v>3825</v>
      </c>
      <c r="AT1566">
        <v>3825</v>
      </c>
      <c r="AU1566">
        <v>20725</v>
      </c>
      <c r="AV1566">
        <v>0</v>
      </c>
      <c r="AX1566">
        <v>87925</v>
      </c>
      <c r="AY1566">
        <v>97122425</v>
      </c>
      <c r="AZ1566" t="s">
        <v>70</v>
      </c>
      <c r="BA1566">
        <v>45696</v>
      </c>
      <c r="BB1566" t="s">
        <v>174</v>
      </c>
      <c r="BC1566" t="s">
        <v>1147</v>
      </c>
      <c r="BD1566" t="s">
        <v>1005</v>
      </c>
    </row>
    <row r="1567" spans="1:56" x14ac:dyDescent="0.25">
      <c r="A1567" t="str">
        <f>OP[[#This Row],[CODIGO_OP]]&amp;OP[[#This Row],[Rubro]]</f>
        <v>97122525-45-NC-3603-1300-20-20305C-3603025-02</v>
      </c>
      <c r="B1567" t="str">
        <f>OP[[#This Row],[CODIGO_CRP]]&amp;OP[[#This Row],[Rubro]]</f>
        <v>20825-45-NC-3603-1300-20-20305C-3603025-02</v>
      </c>
      <c r="C1567" t="str">
        <f>OP[[#This Row],[CODIGO_CDP]]&amp;OP[[#This Row],[Rubro]]</f>
        <v>3825-45-NC-3603-1300-20-20305C-3603025-02</v>
      </c>
      <c r="D1567" t="str">
        <f>_xlfn.CONCAT(MID(OP[[#This Row],[Numero Documento]],1,10),"-",RIGHT(OP[[#This Row],[Dependencia]],2),"-",MID(OP[[#This Row],[Fuente]],1,1))</f>
        <v>97122525-45-N</v>
      </c>
      <c r="E1567" t="str">
        <f>_xlfn.CONCAT(MID(OP[[#This Row],[Compromisos]],1,10),"-",RIGHT(OP[[#This Row],[Dependencia]],2),"-",MID(OP[[#This Row],[Fuente]],1,1))</f>
        <v>20825-45-N</v>
      </c>
      <c r="F1567" t="str">
        <f>_xlfn.CONCAT(MID(OP[[#This Row],[CDP]],1,10),"-",RIGHT(OP[[#This Row],[Dependencia]],2),"-",MID(OP[[#This Row],[Fuente]],1,1))</f>
        <v>3825-45-N</v>
      </c>
      <c r="G1567" t="s">
        <v>3627</v>
      </c>
      <c r="H1567">
        <v>45749</v>
      </c>
      <c r="I1567">
        <v>45751.127766203703</v>
      </c>
      <c r="J1567" t="s">
        <v>51</v>
      </c>
      <c r="K1567" s="1">
        <v>4599511</v>
      </c>
      <c r="L1567" s="1">
        <v>24451</v>
      </c>
      <c r="M1567" s="1">
        <v>4575060</v>
      </c>
      <c r="N1567" t="s">
        <v>52</v>
      </c>
      <c r="O1567" t="s">
        <v>53</v>
      </c>
      <c r="P1567" t="s">
        <v>169</v>
      </c>
      <c r="Q1567">
        <v>79054553</v>
      </c>
      <c r="R1567" t="s">
        <v>1713</v>
      </c>
      <c r="S1567" t="s">
        <v>56</v>
      </c>
      <c r="T1567" t="s">
        <v>57</v>
      </c>
      <c r="U1567" s="3" t="s">
        <v>1714</v>
      </c>
      <c r="V1567" t="s">
        <v>59</v>
      </c>
      <c r="W1567">
        <v>860034313</v>
      </c>
      <c r="X1567" t="s">
        <v>97</v>
      </c>
      <c r="Y1567">
        <v>923245</v>
      </c>
      <c r="Z1567" t="s">
        <v>403</v>
      </c>
      <c r="AA1567" t="s">
        <v>62</v>
      </c>
      <c r="AB1567" t="s">
        <v>63</v>
      </c>
      <c r="AC1567" t="s">
        <v>172</v>
      </c>
      <c r="AD1567" t="s">
        <v>173</v>
      </c>
      <c r="AE1567" t="s">
        <v>66</v>
      </c>
      <c r="AF1567" s="1">
        <v>4599511</v>
      </c>
      <c r="AG1567" s="1">
        <v>0</v>
      </c>
      <c r="AH1567" s="1">
        <v>0</v>
      </c>
      <c r="AI1567" s="1">
        <v>0</v>
      </c>
      <c r="AJ1567" t="s">
        <v>67</v>
      </c>
      <c r="AM1567" t="s">
        <v>68</v>
      </c>
      <c r="AS1567">
        <v>3825</v>
      </c>
      <c r="AT1567">
        <v>3825</v>
      </c>
      <c r="AU1567">
        <v>20825</v>
      </c>
      <c r="AV1567">
        <v>0</v>
      </c>
      <c r="AX1567">
        <v>88025</v>
      </c>
      <c r="AY1567">
        <v>97122525</v>
      </c>
      <c r="AZ1567" t="s">
        <v>70</v>
      </c>
      <c r="BA1567">
        <v>45696</v>
      </c>
      <c r="BB1567" t="s">
        <v>174</v>
      </c>
      <c r="BC1567" t="s">
        <v>1715</v>
      </c>
      <c r="BD1567" t="s">
        <v>1005</v>
      </c>
    </row>
    <row r="1568" spans="1:56" x14ac:dyDescent="0.25">
      <c r="A1568" t="str">
        <f>OP[[#This Row],[CODIGO_OP]]&amp;OP[[#This Row],[Rubro]]</f>
        <v>97122625-45-NC-3603-1300-20-20305C-3603025-02</v>
      </c>
      <c r="B1568" t="str">
        <f>OP[[#This Row],[CODIGO_CRP]]&amp;OP[[#This Row],[Rubro]]</f>
        <v>20925-45-NC-3603-1300-20-20305C-3603025-02</v>
      </c>
      <c r="C1568" t="str">
        <f>OP[[#This Row],[CODIGO_CDP]]&amp;OP[[#This Row],[Rubro]]</f>
        <v>3825-45-NC-3603-1300-20-20305C-3603025-02</v>
      </c>
      <c r="D1568" t="str">
        <f>_xlfn.CONCAT(MID(OP[[#This Row],[Numero Documento]],1,10),"-",RIGHT(OP[[#This Row],[Dependencia]],2),"-",MID(OP[[#This Row],[Fuente]],1,1))</f>
        <v>97122625-45-N</v>
      </c>
      <c r="E1568" t="str">
        <f>_xlfn.CONCAT(MID(OP[[#This Row],[Compromisos]],1,10),"-",RIGHT(OP[[#This Row],[Dependencia]],2),"-",MID(OP[[#This Row],[Fuente]],1,1))</f>
        <v>20925-45-N</v>
      </c>
      <c r="F1568" t="str">
        <f>_xlfn.CONCAT(MID(OP[[#This Row],[CDP]],1,10),"-",RIGHT(OP[[#This Row],[Dependencia]],2),"-",MID(OP[[#This Row],[Fuente]],1,1))</f>
        <v>3825-45-N</v>
      </c>
      <c r="G1568" t="s">
        <v>3628</v>
      </c>
      <c r="H1568">
        <v>45749</v>
      </c>
      <c r="I1568">
        <v>45751.15184027778</v>
      </c>
      <c r="J1568" t="s">
        <v>51</v>
      </c>
      <c r="K1568" s="1">
        <v>3555872</v>
      </c>
      <c r="L1568" s="1">
        <v>20267</v>
      </c>
      <c r="M1568" s="1">
        <v>3535605</v>
      </c>
      <c r="N1568" t="s">
        <v>52</v>
      </c>
      <c r="O1568" t="s">
        <v>53</v>
      </c>
      <c r="P1568" t="s">
        <v>169</v>
      </c>
      <c r="Q1568">
        <v>39631710</v>
      </c>
      <c r="R1568" t="s">
        <v>1149</v>
      </c>
      <c r="S1568" t="s">
        <v>56</v>
      </c>
      <c r="T1568" t="s">
        <v>57</v>
      </c>
      <c r="U1568" s="3" t="s">
        <v>1150</v>
      </c>
      <c r="V1568" t="s">
        <v>59</v>
      </c>
      <c r="W1568">
        <v>860007335</v>
      </c>
      <c r="X1568" t="s">
        <v>201</v>
      </c>
      <c r="Y1568">
        <v>923245</v>
      </c>
      <c r="Z1568" t="s">
        <v>403</v>
      </c>
      <c r="AA1568" t="s">
        <v>62</v>
      </c>
      <c r="AB1568" t="s">
        <v>63</v>
      </c>
      <c r="AC1568" t="s">
        <v>172</v>
      </c>
      <c r="AD1568" t="s">
        <v>173</v>
      </c>
      <c r="AE1568" t="s">
        <v>66</v>
      </c>
      <c r="AF1568" s="1">
        <v>3555872</v>
      </c>
      <c r="AG1568" s="1">
        <v>0</v>
      </c>
      <c r="AH1568" s="1">
        <v>0</v>
      </c>
      <c r="AI1568" s="1">
        <v>0</v>
      </c>
      <c r="AJ1568" t="s">
        <v>67</v>
      </c>
      <c r="AM1568" t="s">
        <v>68</v>
      </c>
      <c r="AS1568">
        <v>3825</v>
      </c>
      <c r="AT1568">
        <v>3825</v>
      </c>
      <c r="AU1568">
        <v>20925</v>
      </c>
      <c r="AV1568">
        <v>0</v>
      </c>
      <c r="AX1568">
        <v>88125</v>
      </c>
      <c r="AY1568">
        <v>97122625</v>
      </c>
      <c r="AZ1568" t="s">
        <v>70</v>
      </c>
      <c r="BA1568">
        <v>45696</v>
      </c>
      <c r="BB1568" t="s">
        <v>174</v>
      </c>
      <c r="BC1568" t="s">
        <v>1151</v>
      </c>
      <c r="BD1568" t="s">
        <v>1005</v>
      </c>
    </row>
    <row r="1569" spans="1:56" x14ac:dyDescent="0.25">
      <c r="A1569" t="str">
        <f>OP[[#This Row],[CODIGO_OP]]&amp;OP[[#This Row],[Rubro]]</f>
        <v>97122725-45-NC-3603-1300-20-20305C-3603025-02</v>
      </c>
      <c r="B1569" t="str">
        <f>OP[[#This Row],[CODIGO_CRP]]&amp;OP[[#This Row],[Rubro]]</f>
        <v>21025-45-NC-3603-1300-20-20305C-3603025-02</v>
      </c>
      <c r="C1569" t="str">
        <f>OP[[#This Row],[CODIGO_CDP]]&amp;OP[[#This Row],[Rubro]]</f>
        <v>3825-45-NC-3603-1300-20-20305C-3603025-02</v>
      </c>
      <c r="D1569" t="str">
        <f>_xlfn.CONCAT(MID(OP[[#This Row],[Numero Documento]],1,10),"-",RIGHT(OP[[#This Row],[Dependencia]],2),"-",MID(OP[[#This Row],[Fuente]],1,1))</f>
        <v>97122725-45-N</v>
      </c>
      <c r="E1569" t="str">
        <f>_xlfn.CONCAT(MID(OP[[#This Row],[Compromisos]],1,10),"-",RIGHT(OP[[#This Row],[Dependencia]],2),"-",MID(OP[[#This Row],[Fuente]],1,1))</f>
        <v>21025-45-N</v>
      </c>
      <c r="F1569" t="str">
        <f>_xlfn.CONCAT(MID(OP[[#This Row],[CDP]],1,10),"-",RIGHT(OP[[#This Row],[Dependencia]],2),"-",MID(OP[[#This Row],[Fuente]],1,1))</f>
        <v>3825-45-N</v>
      </c>
      <c r="G1569" t="s">
        <v>3629</v>
      </c>
      <c r="H1569">
        <v>45749</v>
      </c>
      <c r="I1569">
        <v>45751.155011574076</v>
      </c>
      <c r="J1569" t="s">
        <v>51</v>
      </c>
      <c r="K1569" s="1">
        <v>3555872</v>
      </c>
      <c r="L1569" s="1">
        <v>18900</v>
      </c>
      <c r="M1569" s="1">
        <v>3536972</v>
      </c>
      <c r="N1569" t="s">
        <v>52</v>
      </c>
      <c r="O1569" t="s">
        <v>53</v>
      </c>
      <c r="P1569" t="s">
        <v>169</v>
      </c>
      <c r="Q1569">
        <v>33367155</v>
      </c>
      <c r="R1569" t="s">
        <v>1153</v>
      </c>
      <c r="S1569" t="s">
        <v>56</v>
      </c>
      <c r="T1569" t="s">
        <v>57</v>
      </c>
      <c r="U1569" s="3" t="s">
        <v>1154</v>
      </c>
      <c r="V1569" t="s">
        <v>59</v>
      </c>
      <c r="W1569">
        <v>860034313</v>
      </c>
      <c r="X1569" t="s">
        <v>97</v>
      </c>
      <c r="Y1569">
        <v>923245</v>
      </c>
      <c r="Z1569" t="s">
        <v>403</v>
      </c>
      <c r="AA1569" t="s">
        <v>62</v>
      </c>
      <c r="AB1569" t="s">
        <v>63</v>
      </c>
      <c r="AC1569" t="s">
        <v>172</v>
      </c>
      <c r="AD1569" t="s">
        <v>173</v>
      </c>
      <c r="AE1569" t="s">
        <v>66</v>
      </c>
      <c r="AF1569" s="1">
        <v>3555872</v>
      </c>
      <c r="AG1569" s="1">
        <v>0</v>
      </c>
      <c r="AH1569" s="1">
        <v>0</v>
      </c>
      <c r="AI1569" s="1">
        <v>0</v>
      </c>
      <c r="AJ1569" t="s">
        <v>67</v>
      </c>
      <c r="AM1569" t="s">
        <v>68</v>
      </c>
      <c r="AS1569">
        <v>3825</v>
      </c>
      <c r="AT1569">
        <v>3825</v>
      </c>
      <c r="AU1569">
        <v>21025</v>
      </c>
      <c r="AV1569">
        <v>0</v>
      </c>
      <c r="AX1569">
        <v>88225</v>
      </c>
      <c r="AY1569">
        <v>97122725</v>
      </c>
      <c r="AZ1569" t="s">
        <v>70</v>
      </c>
      <c r="BA1569">
        <v>45696</v>
      </c>
      <c r="BB1569" t="s">
        <v>174</v>
      </c>
      <c r="BC1569" t="s">
        <v>1155</v>
      </c>
      <c r="BD1569" t="s">
        <v>1005</v>
      </c>
    </row>
    <row r="1570" spans="1:56" x14ac:dyDescent="0.25">
      <c r="A1570" t="str">
        <f>OP[[#This Row],[CODIGO_OP]]&amp;OP[[#This Row],[Rubro]]</f>
        <v>97122825-38-NC-3603-1300-20-20305C-3603025-02</v>
      </c>
      <c r="B1570" t="str">
        <f>OP[[#This Row],[CODIGO_CRP]]&amp;OP[[#This Row],[Rubro]]</f>
        <v>24325-38-NC-3603-1300-20-20305C-3603025-02</v>
      </c>
      <c r="C1570" t="str">
        <f>OP[[#This Row],[CODIGO_CDP]]&amp;OP[[#This Row],[Rubro]]</f>
        <v>125-38-NC-3603-1300-20-20305C-3603025-02</v>
      </c>
      <c r="D1570" t="str">
        <f>_xlfn.CONCAT(MID(OP[[#This Row],[Numero Documento]],1,10),"-",RIGHT(OP[[#This Row],[Dependencia]],2),"-",MID(OP[[#This Row],[Fuente]],1,1))</f>
        <v>97122825-38-N</v>
      </c>
      <c r="E1570" t="str">
        <f>_xlfn.CONCAT(MID(OP[[#This Row],[Compromisos]],1,10),"-",RIGHT(OP[[#This Row],[Dependencia]],2),"-",MID(OP[[#This Row],[Fuente]],1,1))</f>
        <v>24325-38-N</v>
      </c>
      <c r="F1570" t="str">
        <f>_xlfn.CONCAT(MID(OP[[#This Row],[CDP]],1,10),"-",RIGHT(OP[[#This Row],[Dependencia]],2),"-",MID(OP[[#This Row],[Fuente]],1,1))</f>
        <v>125-38-N</v>
      </c>
      <c r="G1570" t="s">
        <v>3630</v>
      </c>
      <c r="H1570">
        <v>45749</v>
      </c>
      <c r="I1570">
        <v>45751.111932870372</v>
      </c>
      <c r="J1570" t="s">
        <v>51</v>
      </c>
      <c r="K1570" s="1">
        <v>4599511</v>
      </c>
      <c r="L1570" s="1">
        <v>24451</v>
      </c>
      <c r="M1570" s="1">
        <v>4575060</v>
      </c>
      <c r="N1570" t="s">
        <v>52</v>
      </c>
      <c r="O1570" t="s">
        <v>53</v>
      </c>
      <c r="P1570" t="s">
        <v>169</v>
      </c>
      <c r="Q1570">
        <v>11257178</v>
      </c>
      <c r="R1570" t="s">
        <v>1284</v>
      </c>
      <c r="S1570" t="s">
        <v>56</v>
      </c>
      <c r="T1570" t="s">
        <v>57</v>
      </c>
      <c r="U1570" s="3" t="s">
        <v>1285</v>
      </c>
      <c r="V1570" t="s">
        <v>59</v>
      </c>
      <c r="W1570">
        <v>890903938</v>
      </c>
      <c r="X1570" t="s">
        <v>86</v>
      </c>
      <c r="Y1570">
        <v>923238</v>
      </c>
      <c r="Z1570" t="s">
        <v>254</v>
      </c>
      <c r="AA1570" t="s">
        <v>62</v>
      </c>
      <c r="AB1570" t="s">
        <v>63</v>
      </c>
      <c r="AC1570" t="s">
        <v>172</v>
      </c>
      <c r="AD1570" t="s">
        <v>173</v>
      </c>
      <c r="AE1570" t="s">
        <v>66</v>
      </c>
      <c r="AF1570" s="1">
        <v>4599511</v>
      </c>
      <c r="AG1570" s="1">
        <v>0</v>
      </c>
      <c r="AH1570" s="1">
        <v>0</v>
      </c>
      <c r="AI1570" s="1">
        <v>0</v>
      </c>
      <c r="AJ1570" t="s">
        <v>67</v>
      </c>
      <c r="AM1570" t="s">
        <v>68</v>
      </c>
      <c r="AS1570">
        <v>125</v>
      </c>
      <c r="AT1570">
        <v>125</v>
      </c>
      <c r="AU1570">
        <v>24325</v>
      </c>
      <c r="AV1570">
        <v>0</v>
      </c>
      <c r="AX1570">
        <v>88325</v>
      </c>
      <c r="AY1570">
        <v>97122825</v>
      </c>
      <c r="AZ1570" t="s">
        <v>70</v>
      </c>
      <c r="BA1570">
        <v>45697</v>
      </c>
      <c r="BB1570" t="s">
        <v>174</v>
      </c>
      <c r="BC1570" t="s">
        <v>1286</v>
      </c>
      <c r="BD1570" t="s">
        <v>416</v>
      </c>
    </row>
    <row r="1571" spans="1:56" x14ac:dyDescent="0.25">
      <c r="A1571" t="str">
        <f>OP[[#This Row],[CODIGO_OP]]&amp;OP[[#This Row],[Rubro]]</f>
        <v>97122925-38-NC-3603-1300-20-20305C-3603025-02</v>
      </c>
      <c r="B1571" t="str">
        <f>OP[[#This Row],[CODIGO_CRP]]&amp;OP[[#This Row],[Rubro]]</f>
        <v>24425-38-NC-3603-1300-20-20305C-3603025-02</v>
      </c>
      <c r="C1571" t="str">
        <f>OP[[#This Row],[CODIGO_CDP]]&amp;OP[[#This Row],[Rubro]]</f>
        <v>125-38-NC-3603-1300-20-20305C-3603025-02</v>
      </c>
      <c r="D1571" t="str">
        <f>_xlfn.CONCAT(MID(OP[[#This Row],[Numero Documento]],1,10),"-",RIGHT(OP[[#This Row],[Dependencia]],2),"-",MID(OP[[#This Row],[Fuente]],1,1))</f>
        <v>97122925-38-N</v>
      </c>
      <c r="E1571" t="str">
        <f>_xlfn.CONCAT(MID(OP[[#This Row],[Compromisos]],1,10),"-",RIGHT(OP[[#This Row],[Dependencia]],2),"-",MID(OP[[#This Row],[Fuente]],1,1))</f>
        <v>24425-38-N</v>
      </c>
      <c r="F1571" t="str">
        <f>_xlfn.CONCAT(MID(OP[[#This Row],[CDP]],1,10),"-",RIGHT(OP[[#This Row],[Dependencia]],2),"-",MID(OP[[#This Row],[Fuente]],1,1))</f>
        <v>125-38-N</v>
      </c>
      <c r="G1571" t="s">
        <v>3631</v>
      </c>
      <c r="H1571">
        <v>45749</v>
      </c>
      <c r="I1571">
        <v>45751.119444444441</v>
      </c>
      <c r="J1571" t="s">
        <v>51</v>
      </c>
      <c r="K1571" s="1">
        <v>4599511</v>
      </c>
      <c r="L1571" s="1">
        <v>28199</v>
      </c>
      <c r="M1571" s="1">
        <v>4571312</v>
      </c>
      <c r="N1571" t="s">
        <v>52</v>
      </c>
      <c r="O1571" t="s">
        <v>53</v>
      </c>
      <c r="P1571" t="s">
        <v>169</v>
      </c>
      <c r="Q1571">
        <v>82395365</v>
      </c>
      <c r="R1571" t="s">
        <v>1288</v>
      </c>
      <c r="S1571" t="s">
        <v>56</v>
      </c>
      <c r="T1571" t="s">
        <v>57</v>
      </c>
      <c r="U1571" s="3" t="s">
        <v>1289</v>
      </c>
      <c r="V1571" t="s">
        <v>59</v>
      </c>
      <c r="W1571">
        <v>860003020</v>
      </c>
      <c r="X1571" t="s">
        <v>212</v>
      </c>
      <c r="Y1571">
        <v>923238</v>
      </c>
      <c r="Z1571" t="s">
        <v>254</v>
      </c>
      <c r="AA1571" t="s">
        <v>62</v>
      </c>
      <c r="AB1571" t="s">
        <v>63</v>
      </c>
      <c r="AC1571" t="s">
        <v>172</v>
      </c>
      <c r="AD1571" t="s">
        <v>173</v>
      </c>
      <c r="AE1571" t="s">
        <v>66</v>
      </c>
      <c r="AF1571" s="1">
        <v>4599511</v>
      </c>
      <c r="AG1571" s="1">
        <v>0</v>
      </c>
      <c r="AH1571" s="1">
        <v>0</v>
      </c>
      <c r="AI1571" s="1">
        <v>0</v>
      </c>
      <c r="AJ1571" t="s">
        <v>67</v>
      </c>
      <c r="AM1571" t="s">
        <v>68</v>
      </c>
      <c r="AS1571">
        <v>125</v>
      </c>
      <c r="AT1571">
        <v>125</v>
      </c>
      <c r="AU1571">
        <v>24425</v>
      </c>
      <c r="AV1571">
        <v>0</v>
      </c>
      <c r="AX1571">
        <v>88425</v>
      </c>
      <c r="AY1571">
        <v>97122925</v>
      </c>
      <c r="AZ1571" t="s">
        <v>70</v>
      </c>
      <c r="BA1571">
        <v>45697</v>
      </c>
      <c r="BB1571" t="s">
        <v>174</v>
      </c>
      <c r="BC1571" t="s">
        <v>1290</v>
      </c>
      <c r="BD1571" t="s">
        <v>416</v>
      </c>
    </row>
    <row r="1572" spans="1:56" x14ac:dyDescent="0.25">
      <c r="A1572" t="str">
        <f>OP[[#This Row],[CODIGO_OP]]&amp;OP[[#This Row],[Rubro]]</f>
        <v>97123025-38-NC-3603-1300-20-20305C-3603025-02</v>
      </c>
      <c r="B1572" t="str">
        <f>OP[[#This Row],[CODIGO_CRP]]&amp;OP[[#This Row],[Rubro]]</f>
        <v>24525-38-NC-3603-1300-20-20305C-3603025-02</v>
      </c>
      <c r="C1572" t="str">
        <f>OP[[#This Row],[CODIGO_CDP]]&amp;OP[[#This Row],[Rubro]]</f>
        <v>125-38-NC-3603-1300-20-20305C-3603025-02</v>
      </c>
      <c r="D1572" t="str">
        <f>_xlfn.CONCAT(MID(OP[[#This Row],[Numero Documento]],1,10),"-",RIGHT(OP[[#This Row],[Dependencia]],2),"-",MID(OP[[#This Row],[Fuente]],1,1))</f>
        <v>97123025-38-N</v>
      </c>
      <c r="E1572" t="str">
        <f>_xlfn.CONCAT(MID(OP[[#This Row],[Compromisos]],1,10),"-",RIGHT(OP[[#This Row],[Dependencia]],2),"-",MID(OP[[#This Row],[Fuente]],1,1))</f>
        <v>24525-38-N</v>
      </c>
      <c r="F1572" t="str">
        <f>_xlfn.CONCAT(MID(OP[[#This Row],[CDP]],1,10),"-",RIGHT(OP[[#This Row],[Dependencia]],2),"-",MID(OP[[#This Row],[Fuente]],1,1))</f>
        <v>125-38-N</v>
      </c>
      <c r="G1572" t="s">
        <v>3632</v>
      </c>
      <c r="H1572">
        <v>45749</v>
      </c>
      <c r="I1572">
        <v>45751.123645833337</v>
      </c>
      <c r="J1572" t="s">
        <v>51</v>
      </c>
      <c r="K1572" s="1">
        <v>4599511</v>
      </c>
      <c r="L1572" s="1">
        <v>24451</v>
      </c>
      <c r="M1572" s="1">
        <v>4575060</v>
      </c>
      <c r="N1572" t="s">
        <v>52</v>
      </c>
      <c r="O1572" t="s">
        <v>53</v>
      </c>
      <c r="P1572" t="s">
        <v>169</v>
      </c>
      <c r="Q1572">
        <v>79703448</v>
      </c>
      <c r="R1572" t="s">
        <v>1292</v>
      </c>
      <c r="S1572" t="s">
        <v>56</v>
      </c>
      <c r="T1572" t="s">
        <v>57</v>
      </c>
      <c r="U1572" s="3" t="s">
        <v>1293</v>
      </c>
      <c r="V1572" t="s">
        <v>59</v>
      </c>
      <c r="W1572">
        <v>860007335</v>
      </c>
      <c r="X1572" t="s">
        <v>201</v>
      </c>
      <c r="Y1572">
        <v>923238</v>
      </c>
      <c r="Z1572" t="s">
        <v>254</v>
      </c>
      <c r="AA1572" t="s">
        <v>62</v>
      </c>
      <c r="AB1572" t="s">
        <v>63</v>
      </c>
      <c r="AC1572" t="s">
        <v>172</v>
      </c>
      <c r="AD1572" t="s">
        <v>173</v>
      </c>
      <c r="AE1572" t="s">
        <v>66</v>
      </c>
      <c r="AF1572" s="1">
        <v>4599511</v>
      </c>
      <c r="AG1572" s="1">
        <v>0</v>
      </c>
      <c r="AH1572" s="1">
        <v>0</v>
      </c>
      <c r="AI1572" s="1">
        <v>0</v>
      </c>
      <c r="AJ1572" t="s">
        <v>67</v>
      </c>
      <c r="AM1572" t="s">
        <v>68</v>
      </c>
      <c r="AS1572">
        <v>125</v>
      </c>
      <c r="AT1572">
        <v>125</v>
      </c>
      <c r="AU1572">
        <v>24525</v>
      </c>
      <c r="AV1572">
        <v>0</v>
      </c>
      <c r="AX1572">
        <v>88525</v>
      </c>
      <c r="AY1572">
        <v>97123025</v>
      </c>
      <c r="AZ1572" t="s">
        <v>70</v>
      </c>
      <c r="BA1572">
        <v>45697</v>
      </c>
      <c r="BB1572" t="s">
        <v>174</v>
      </c>
      <c r="BC1572" t="s">
        <v>1294</v>
      </c>
      <c r="BD1572" t="s">
        <v>416</v>
      </c>
    </row>
    <row r="1573" spans="1:56" x14ac:dyDescent="0.25">
      <c r="A1573" t="str">
        <f>OP[[#This Row],[CODIGO_OP]]&amp;OP[[#This Row],[Rubro]]</f>
        <v>97123125-38-NC-3603-1300-20-20305C-3603025-02</v>
      </c>
      <c r="B1573" t="str">
        <f>OP[[#This Row],[CODIGO_CRP]]&amp;OP[[#This Row],[Rubro]]</f>
        <v>24625-38-NC-3603-1300-20-20305C-3603025-02</v>
      </c>
      <c r="C1573" t="str">
        <f>OP[[#This Row],[CODIGO_CDP]]&amp;OP[[#This Row],[Rubro]]</f>
        <v>125-38-NC-3603-1300-20-20305C-3603025-02</v>
      </c>
      <c r="D1573" t="str">
        <f>_xlfn.CONCAT(MID(OP[[#This Row],[Numero Documento]],1,10),"-",RIGHT(OP[[#This Row],[Dependencia]],2),"-",MID(OP[[#This Row],[Fuente]],1,1))</f>
        <v>97123125-38-N</v>
      </c>
      <c r="E1573" t="str">
        <f>_xlfn.CONCAT(MID(OP[[#This Row],[Compromisos]],1,10),"-",RIGHT(OP[[#This Row],[Dependencia]],2),"-",MID(OP[[#This Row],[Fuente]],1,1))</f>
        <v>24625-38-N</v>
      </c>
      <c r="F1573" t="str">
        <f>_xlfn.CONCAT(MID(OP[[#This Row],[CDP]],1,10),"-",RIGHT(OP[[#This Row],[Dependencia]],2),"-",MID(OP[[#This Row],[Fuente]],1,1))</f>
        <v>125-38-N</v>
      </c>
      <c r="G1573" t="s">
        <v>3633</v>
      </c>
      <c r="H1573">
        <v>45749</v>
      </c>
      <c r="I1573">
        <v>45751.108518518522</v>
      </c>
      <c r="J1573" t="s">
        <v>51</v>
      </c>
      <c r="K1573" s="1">
        <v>4599511</v>
      </c>
      <c r="L1573" s="1">
        <v>28319</v>
      </c>
      <c r="M1573" s="1">
        <v>4571192</v>
      </c>
      <c r="N1573" t="s">
        <v>52</v>
      </c>
      <c r="O1573" t="s">
        <v>53</v>
      </c>
      <c r="P1573" t="s">
        <v>169</v>
      </c>
      <c r="Q1573">
        <v>1052381667</v>
      </c>
      <c r="R1573" t="s">
        <v>1296</v>
      </c>
      <c r="S1573" t="s">
        <v>56</v>
      </c>
      <c r="T1573" t="s">
        <v>57</v>
      </c>
      <c r="U1573" s="3" t="s">
        <v>1297</v>
      </c>
      <c r="V1573" t="s">
        <v>59</v>
      </c>
      <c r="W1573">
        <v>860007738</v>
      </c>
      <c r="X1573" t="s">
        <v>1003</v>
      </c>
      <c r="Y1573">
        <v>923238</v>
      </c>
      <c r="Z1573" t="s">
        <v>254</v>
      </c>
      <c r="AA1573" t="s">
        <v>62</v>
      </c>
      <c r="AB1573" t="s">
        <v>63</v>
      </c>
      <c r="AC1573" t="s">
        <v>172</v>
      </c>
      <c r="AD1573" t="s">
        <v>173</v>
      </c>
      <c r="AE1573" t="s">
        <v>66</v>
      </c>
      <c r="AF1573" s="1">
        <v>4599511</v>
      </c>
      <c r="AG1573" s="1">
        <v>0</v>
      </c>
      <c r="AH1573" s="1">
        <v>0</v>
      </c>
      <c r="AI1573" s="1">
        <v>0</v>
      </c>
      <c r="AJ1573" t="s">
        <v>67</v>
      </c>
      <c r="AM1573" t="s">
        <v>68</v>
      </c>
      <c r="AS1573">
        <v>125</v>
      </c>
      <c r="AT1573">
        <v>125</v>
      </c>
      <c r="AU1573">
        <v>24625</v>
      </c>
      <c r="AV1573">
        <v>0</v>
      </c>
      <c r="AX1573">
        <v>88625</v>
      </c>
      <c r="AY1573">
        <v>97123125</v>
      </c>
      <c r="AZ1573" t="s">
        <v>70</v>
      </c>
      <c r="BA1573">
        <v>45697</v>
      </c>
      <c r="BB1573" t="s">
        <v>174</v>
      </c>
      <c r="BC1573" t="s">
        <v>1298</v>
      </c>
      <c r="BD1573" t="s">
        <v>416</v>
      </c>
    </row>
    <row r="1574" spans="1:56" x14ac:dyDescent="0.25">
      <c r="A1574" t="str">
        <f>OP[[#This Row],[CODIGO_OP]]&amp;OP[[#This Row],[Rubro]]</f>
        <v>97123225-38-NC-3603-1300-20-20305C-3603025-02</v>
      </c>
      <c r="B1574" t="str">
        <f>OP[[#This Row],[CODIGO_CRP]]&amp;OP[[#This Row],[Rubro]]</f>
        <v>24725-38-NC-3603-1300-20-20305C-3603025-02</v>
      </c>
      <c r="C1574" t="str">
        <f>OP[[#This Row],[CODIGO_CDP]]&amp;OP[[#This Row],[Rubro]]</f>
        <v>125-38-NC-3603-1300-20-20305C-3603025-02</v>
      </c>
      <c r="D1574" t="str">
        <f>_xlfn.CONCAT(MID(OP[[#This Row],[Numero Documento]],1,10),"-",RIGHT(OP[[#This Row],[Dependencia]],2),"-",MID(OP[[#This Row],[Fuente]],1,1))</f>
        <v>97123225-38-N</v>
      </c>
      <c r="E1574" t="str">
        <f>_xlfn.CONCAT(MID(OP[[#This Row],[Compromisos]],1,10),"-",RIGHT(OP[[#This Row],[Dependencia]],2),"-",MID(OP[[#This Row],[Fuente]],1,1))</f>
        <v>24725-38-N</v>
      </c>
      <c r="F1574" t="str">
        <f>_xlfn.CONCAT(MID(OP[[#This Row],[CDP]],1,10),"-",RIGHT(OP[[#This Row],[Dependencia]],2),"-",MID(OP[[#This Row],[Fuente]],1,1))</f>
        <v>125-38-N</v>
      </c>
      <c r="G1574" t="s">
        <v>3634</v>
      </c>
      <c r="H1574">
        <v>45749</v>
      </c>
      <c r="I1574">
        <v>45751.123506944445</v>
      </c>
      <c r="J1574" t="s">
        <v>51</v>
      </c>
      <c r="K1574" s="1">
        <v>4599511</v>
      </c>
      <c r="L1574" s="1">
        <v>24451</v>
      </c>
      <c r="M1574" s="1">
        <v>4575060</v>
      </c>
      <c r="N1574" t="s">
        <v>52</v>
      </c>
      <c r="O1574" t="s">
        <v>53</v>
      </c>
      <c r="P1574" t="s">
        <v>169</v>
      </c>
      <c r="Q1574">
        <v>39728459</v>
      </c>
      <c r="R1574" t="s">
        <v>1915</v>
      </c>
      <c r="S1574" t="s">
        <v>56</v>
      </c>
      <c r="T1574" t="s">
        <v>57</v>
      </c>
      <c r="U1574" s="3" t="s">
        <v>1916</v>
      </c>
      <c r="V1574" t="s">
        <v>59</v>
      </c>
      <c r="W1574">
        <v>860007335</v>
      </c>
      <c r="X1574" t="s">
        <v>201</v>
      </c>
      <c r="Y1574">
        <v>923238</v>
      </c>
      <c r="Z1574" t="s">
        <v>254</v>
      </c>
      <c r="AA1574" t="s">
        <v>62</v>
      </c>
      <c r="AB1574" t="s">
        <v>63</v>
      </c>
      <c r="AC1574" t="s">
        <v>172</v>
      </c>
      <c r="AD1574" t="s">
        <v>173</v>
      </c>
      <c r="AE1574" t="s">
        <v>66</v>
      </c>
      <c r="AF1574" s="1">
        <v>4599511</v>
      </c>
      <c r="AG1574" s="1">
        <v>0</v>
      </c>
      <c r="AH1574" s="1">
        <v>0</v>
      </c>
      <c r="AI1574" s="1">
        <v>0</v>
      </c>
      <c r="AJ1574" t="s">
        <v>67</v>
      </c>
      <c r="AM1574" t="s">
        <v>68</v>
      </c>
      <c r="AS1574">
        <v>125</v>
      </c>
      <c r="AT1574">
        <v>125</v>
      </c>
      <c r="AU1574">
        <v>24725</v>
      </c>
      <c r="AV1574">
        <v>0</v>
      </c>
      <c r="AX1574">
        <v>88725</v>
      </c>
      <c r="AY1574">
        <v>97123225</v>
      </c>
      <c r="AZ1574" t="s">
        <v>70</v>
      </c>
      <c r="BA1574">
        <v>45697</v>
      </c>
      <c r="BB1574" t="s">
        <v>174</v>
      </c>
      <c r="BC1574" t="s">
        <v>1918</v>
      </c>
      <c r="BD1574" t="s">
        <v>416</v>
      </c>
    </row>
    <row r="1575" spans="1:56" x14ac:dyDescent="0.25">
      <c r="A1575" t="str">
        <f>OP[[#This Row],[CODIGO_OP]]&amp;OP[[#This Row],[Rubro]]</f>
        <v>97123425-38-NC-3603-1300-20-20305C-3603025-02</v>
      </c>
      <c r="B1575" t="str">
        <f>OP[[#This Row],[CODIGO_CRP]]&amp;OP[[#This Row],[Rubro]]</f>
        <v>24825-38-NC-3603-1300-20-20305C-3603025-02</v>
      </c>
      <c r="C1575" t="str">
        <f>OP[[#This Row],[CODIGO_CDP]]&amp;OP[[#This Row],[Rubro]]</f>
        <v>125-38-NC-3603-1300-20-20305C-3603025-02</v>
      </c>
      <c r="D1575" t="str">
        <f>_xlfn.CONCAT(MID(OP[[#This Row],[Numero Documento]],1,10),"-",RIGHT(OP[[#This Row],[Dependencia]],2),"-",MID(OP[[#This Row],[Fuente]],1,1))</f>
        <v>97123425-38-N</v>
      </c>
      <c r="E1575" t="str">
        <f>_xlfn.CONCAT(MID(OP[[#This Row],[Compromisos]],1,10),"-",RIGHT(OP[[#This Row],[Dependencia]],2),"-",MID(OP[[#This Row],[Fuente]],1,1))</f>
        <v>24825-38-N</v>
      </c>
      <c r="F1575" t="str">
        <f>_xlfn.CONCAT(MID(OP[[#This Row],[CDP]],1,10),"-",RIGHT(OP[[#This Row],[Dependencia]],2),"-",MID(OP[[#This Row],[Fuente]],1,1))</f>
        <v>125-38-N</v>
      </c>
      <c r="G1575" t="s">
        <v>3635</v>
      </c>
      <c r="H1575">
        <v>45749</v>
      </c>
      <c r="I1575">
        <v>45751.128483796296</v>
      </c>
      <c r="J1575" t="s">
        <v>51</v>
      </c>
      <c r="K1575" s="1">
        <v>4599511</v>
      </c>
      <c r="L1575" s="1">
        <v>28199</v>
      </c>
      <c r="M1575" s="1">
        <v>4571312</v>
      </c>
      <c r="N1575" t="s">
        <v>52</v>
      </c>
      <c r="O1575" t="s">
        <v>53</v>
      </c>
      <c r="P1575" t="s">
        <v>169</v>
      </c>
      <c r="Q1575">
        <v>79592386</v>
      </c>
      <c r="R1575" t="s">
        <v>1300</v>
      </c>
      <c r="S1575" t="s">
        <v>56</v>
      </c>
      <c r="T1575" t="s">
        <v>57</v>
      </c>
      <c r="U1575" s="3" t="s">
        <v>1301</v>
      </c>
      <c r="V1575" t="s">
        <v>59</v>
      </c>
      <c r="W1575">
        <v>860034313</v>
      </c>
      <c r="X1575" t="s">
        <v>97</v>
      </c>
      <c r="Y1575">
        <v>923238</v>
      </c>
      <c r="Z1575" t="s">
        <v>254</v>
      </c>
      <c r="AA1575" t="s">
        <v>62</v>
      </c>
      <c r="AB1575" t="s">
        <v>63</v>
      </c>
      <c r="AC1575" t="s">
        <v>172</v>
      </c>
      <c r="AD1575" t="s">
        <v>173</v>
      </c>
      <c r="AE1575" t="s">
        <v>66</v>
      </c>
      <c r="AF1575" s="1">
        <v>4599511</v>
      </c>
      <c r="AG1575" s="1">
        <v>0</v>
      </c>
      <c r="AH1575" s="1">
        <v>0</v>
      </c>
      <c r="AI1575" s="1">
        <v>0</v>
      </c>
      <c r="AJ1575" t="s">
        <v>67</v>
      </c>
      <c r="AM1575" t="s">
        <v>68</v>
      </c>
      <c r="AS1575">
        <v>125</v>
      </c>
      <c r="AT1575">
        <v>125</v>
      </c>
      <c r="AU1575">
        <v>24825</v>
      </c>
      <c r="AV1575">
        <v>0</v>
      </c>
      <c r="AX1575">
        <v>88825</v>
      </c>
      <c r="AY1575">
        <v>97123425</v>
      </c>
      <c r="AZ1575" t="s">
        <v>70</v>
      </c>
      <c r="BA1575">
        <v>45697</v>
      </c>
      <c r="BB1575" t="s">
        <v>174</v>
      </c>
      <c r="BC1575" t="s">
        <v>1302</v>
      </c>
      <c r="BD1575" t="s">
        <v>416</v>
      </c>
    </row>
    <row r="1576" spans="1:56" x14ac:dyDescent="0.25">
      <c r="A1576" t="str">
        <f>OP[[#This Row],[CODIGO_OP]]&amp;OP[[#This Row],[Rubro]]</f>
        <v>97123525-38-NC-3603-1300-20-20305C-3603025-02</v>
      </c>
      <c r="B1576" t="str">
        <f>OP[[#This Row],[CODIGO_CRP]]&amp;OP[[#This Row],[Rubro]]</f>
        <v>24925-38-NC-3603-1300-20-20305C-3603025-02</v>
      </c>
      <c r="C1576" t="str">
        <f>OP[[#This Row],[CODIGO_CDP]]&amp;OP[[#This Row],[Rubro]]</f>
        <v>125-38-NC-3603-1300-20-20305C-3603025-02</v>
      </c>
      <c r="D1576" t="str">
        <f>_xlfn.CONCAT(MID(OP[[#This Row],[Numero Documento]],1,10),"-",RIGHT(OP[[#This Row],[Dependencia]],2),"-",MID(OP[[#This Row],[Fuente]],1,1))</f>
        <v>97123525-38-N</v>
      </c>
      <c r="E1576" t="str">
        <f>_xlfn.CONCAT(MID(OP[[#This Row],[Compromisos]],1,10),"-",RIGHT(OP[[#This Row],[Dependencia]],2),"-",MID(OP[[#This Row],[Fuente]],1,1))</f>
        <v>24925-38-N</v>
      </c>
      <c r="F1576" t="str">
        <f>_xlfn.CONCAT(MID(OP[[#This Row],[CDP]],1,10),"-",RIGHT(OP[[#This Row],[Dependencia]],2),"-",MID(OP[[#This Row],[Fuente]],1,1))</f>
        <v>125-38-N</v>
      </c>
      <c r="G1576" t="s">
        <v>3636</v>
      </c>
      <c r="H1576">
        <v>45749</v>
      </c>
      <c r="I1576">
        <v>45751.11178240741</v>
      </c>
      <c r="J1576" t="s">
        <v>51</v>
      </c>
      <c r="K1576" s="1">
        <v>4599511</v>
      </c>
      <c r="L1576" s="1">
        <v>28259</v>
      </c>
      <c r="M1576" s="1">
        <v>4571252</v>
      </c>
      <c r="N1576" t="s">
        <v>52</v>
      </c>
      <c r="O1576" t="s">
        <v>53</v>
      </c>
      <c r="P1576" t="s">
        <v>169</v>
      </c>
      <c r="Q1576">
        <v>79863951</v>
      </c>
      <c r="R1576" t="s">
        <v>1304</v>
      </c>
      <c r="S1576" t="s">
        <v>56</v>
      </c>
      <c r="T1576" t="s">
        <v>57</v>
      </c>
      <c r="U1576" s="3" t="s">
        <v>1305</v>
      </c>
      <c r="V1576" t="s">
        <v>59</v>
      </c>
      <c r="W1576">
        <v>890903938</v>
      </c>
      <c r="X1576" t="s">
        <v>86</v>
      </c>
      <c r="Y1576">
        <v>923238</v>
      </c>
      <c r="Z1576" t="s">
        <v>254</v>
      </c>
      <c r="AA1576" t="s">
        <v>62</v>
      </c>
      <c r="AB1576" t="s">
        <v>63</v>
      </c>
      <c r="AC1576" t="s">
        <v>172</v>
      </c>
      <c r="AD1576" t="s">
        <v>173</v>
      </c>
      <c r="AE1576" t="s">
        <v>66</v>
      </c>
      <c r="AF1576" s="1">
        <v>4599511</v>
      </c>
      <c r="AG1576" s="1">
        <v>0</v>
      </c>
      <c r="AH1576" s="1">
        <v>0</v>
      </c>
      <c r="AI1576" s="1">
        <v>0</v>
      </c>
      <c r="AJ1576" t="s">
        <v>67</v>
      </c>
      <c r="AM1576" t="s">
        <v>68</v>
      </c>
      <c r="AS1576">
        <v>125</v>
      </c>
      <c r="AT1576">
        <v>125</v>
      </c>
      <c r="AU1576">
        <v>24925</v>
      </c>
      <c r="AV1576">
        <v>0</v>
      </c>
      <c r="AX1576">
        <v>88925</v>
      </c>
      <c r="AY1576">
        <v>97123525</v>
      </c>
      <c r="AZ1576" t="s">
        <v>70</v>
      </c>
      <c r="BA1576">
        <v>45697</v>
      </c>
      <c r="BB1576" t="s">
        <v>174</v>
      </c>
      <c r="BC1576" t="s">
        <v>1306</v>
      </c>
      <c r="BD1576" t="s">
        <v>416</v>
      </c>
    </row>
    <row r="1577" spans="1:56" x14ac:dyDescent="0.25">
      <c r="A1577" t="str">
        <f>OP[[#This Row],[CODIGO_OP]]&amp;OP[[#This Row],[Rubro]]</f>
        <v>97123625-38-NC-3603-1300-20-20305C-3603025-02</v>
      </c>
      <c r="B1577" t="str">
        <f>OP[[#This Row],[CODIGO_CRP]]&amp;OP[[#This Row],[Rubro]]</f>
        <v>25025-38-NC-3603-1300-20-20305C-3603025-02</v>
      </c>
      <c r="C1577" t="str">
        <f>OP[[#This Row],[CODIGO_CDP]]&amp;OP[[#This Row],[Rubro]]</f>
        <v>125-38-NC-3603-1300-20-20305C-3603025-02</v>
      </c>
      <c r="D1577" t="str">
        <f>_xlfn.CONCAT(MID(OP[[#This Row],[Numero Documento]],1,10),"-",RIGHT(OP[[#This Row],[Dependencia]],2),"-",MID(OP[[#This Row],[Fuente]],1,1))</f>
        <v>97123625-38-N</v>
      </c>
      <c r="E1577" t="str">
        <f>_xlfn.CONCAT(MID(OP[[#This Row],[Compromisos]],1,10),"-",RIGHT(OP[[#This Row],[Dependencia]],2),"-",MID(OP[[#This Row],[Fuente]],1,1))</f>
        <v>25025-38-N</v>
      </c>
      <c r="F1577" t="str">
        <f>_xlfn.CONCAT(MID(OP[[#This Row],[CDP]],1,10),"-",RIGHT(OP[[#This Row],[Dependencia]],2),"-",MID(OP[[#This Row],[Fuente]],1,1))</f>
        <v>125-38-N</v>
      </c>
      <c r="G1577" t="s">
        <v>3637</v>
      </c>
      <c r="H1577">
        <v>45749</v>
      </c>
      <c r="I1577">
        <v>45751.127766203703</v>
      </c>
      <c r="J1577" t="s">
        <v>51</v>
      </c>
      <c r="K1577" s="1">
        <v>4599511</v>
      </c>
      <c r="L1577" s="1">
        <v>24451</v>
      </c>
      <c r="M1577" s="1">
        <v>4575060</v>
      </c>
      <c r="N1577" t="s">
        <v>52</v>
      </c>
      <c r="O1577" t="s">
        <v>53</v>
      </c>
      <c r="P1577" t="s">
        <v>169</v>
      </c>
      <c r="Q1577">
        <v>52556422</v>
      </c>
      <c r="R1577" t="s">
        <v>1308</v>
      </c>
      <c r="S1577" t="s">
        <v>56</v>
      </c>
      <c r="T1577" t="s">
        <v>57</v>
      </c>
      <c r="U1577" s="3" t="s">
        <v>1309</v>
      </c>
      <c r="V1577" t="s">
        <v>59</v>
      </c>
      <c r="W1577">
        <v>860034313</v>
      </c>
      <c r="X1577" t="s">
        <v>97</v>
      </c>
      <c r="Y1577">
        <v>923238</v>
      </c>
      <c r="Z1577" t="s">
        <v>254</v>
      </c>
      <c r="AA1577" t="s">
        <v>62</v>
      </c>
      <c r="AB1577" t="s">
        <v>63</v>
      </c>
      <c r="AC1577" t="s">
        <v>172</v>
      </c>
      <c r="AD1577" t="s">
        <v>173</v>
      </c>
      <c r="AE1577" t="s">
        <v>66</v>
      </c>
      <c r="AF1577" s="1">
        <v>4599511</v>
      </c>
      <c r="AG1577" s="1">
        <v>0</v>
      </c>
      <c r="AH1577" s="1">
        <v>0</v>
      </c>
      <c r="AI1577" s="1">
        <v>0</v>
      </c>
      <c r="AJ1577" t="s">
        <v>67</v>
      </c>
      <c r="AM1577" t="s">
        <v>68</v>
      </c>
      <c r="AS1577">
        <v>125</v>
      </c>
      <c r="AT1577">
        <v>125</v>
      </c>
      <c r="AU1577">
        <v>25025</v>
      </c>
      <c r="AV1577">
        <v>0</v>
      </c>
      <c r="AX1577">
        <v>89025</v>
      </c>
      <c r="AY1577">
        <v>97123625</v>
      </c>
      <c r="AZ1577" t="s">
        <v>70</v>
      </c>
      <c r="BA1577">
        <v>45697</v>
      </c>
      <c r="BB1577" t="s">
        <v>174</v>
      </c>
      <c r="BC1577" t="s">
        <v>1310</v>
      </c>
      <c r="BD1577" t="s">
        <v>416</v>
      </c>
    </row>
    <row r="1578" spans="1:56" x14ac:dyDescent="0.25">
      <c r="A1578" t="str">
        <f>OP[[#This Row],[CODIGO_OP]]&amp;OP[[#This Row],[Rubro]]</f>
        <v>97123725-38-NC-3603-1300-20-20305C-3603025-02</v>
      </c>
      <c r="B1578" t="str">
        <f>OP[[#This Row],[CODIGO_CRP]]&amp;OP[[#This Row],[Rubro]]</f>
        <v>25125-38-NC-3603-1300-20-20305C-3603025-02</v>
      </c>
      <c r="C1578" t="str">
        <f>OP[[#This Row],[CODIGO_CDP]]&amp;OP[[#This Row],[Rubro]]</f>
        <v>125-38-NC-3603-1300-20-20305C-3603025-02</v>
      </c>
      <c r="D1578" t="str">
        <f>_xlfn.CONCAT(MID(OP[[#This Row],[Numero Documento]],1,10),"-",RIGHT(OP[[#This Row],[Dependencia]],2),"-",MID(OP[[#This Row],[Fuente]],1,1))</f>
        <v>97123725-38-N</v>
      </c>
      <c r="E1578" t="str">
        <f>_xlfn.CONCAT(MID(OP[[#This Row],[Compromisos]],1,10),"-",RIGHT(OP[[#This Row],[Dependencia]],2),"-",MID(OP[[#This Row],[Fuente]],1,1))</f>
        <v>25125-38-N</v>
      </c>
      <c r="F1578" t="str">
        <f>_xlfn.CONCAT(MID(OP[[#This Row],[CDP]],1,10),"-",RIGHT(OP[[#This Row],[Dependencia]],2),"-",MID(OP[[#This Row],[Fuente]],1,1))</f>
        <v>125-38-N</v>
      </c>
      <c r="G1578" t="s">
        <v>3638</v>
      </c>
      <c r="H1578">
        <v>45749</v>
      </c>
      <c r="I1578">
        <v>45751.111770833333</v>
      </c>
      <c r="J1578" t="s">
        <v>51</v>
      </c>
      <c r="K1578" s="1">
        <v>4599511</v>
      </c>
      <c r="L1578" s="1">
        <v>24451</v>
      </c>
      <c r="M1578" s="1">
        <v>4575060</v>
      </c>
      <c r="N1578" t="s">
        <v>52</v>
      </c>
      <c r="O1578" t="s">
        <v>53</v>
      </c>
      <c r="P1578" t="s">
        <v>169</v>
      </c>
      <c r="Q1578">
        <v>49718628</v>
      </c>
      <c r="R1578" t="s">
        <v>1312</v>
      </c>
      <c r="S1578" t="s">
        <v>56</v>
      </c>
      <c r="T1578" t="s">
        <v>57</v>
      </c>
      <c r="U1578" s="3" t="s">
        <v>1313</v>
      </c>
      <c r="V1578" t="s">
        <v>59</v>
      </c>
      <c r="W1578">
        <v>890903938</v>
      </c>
      <c r="X1578" t="s">
        <v>86</v>
      </c>
      <c r="Y1578">
        <v>923238</v>
      </c>
      <c r="Z1578" t="s">
        <v>254</v>
      </c>
      <c r="AA1578" t="s">
        <v>62</v>
      </c>
      <c r="AB1578" t="s">
        <v>63</v>
      </c>
      <c r="AC1578" t="s">
        <v>172</v>
      </c>
      <c r="AD1578" t="s">
        <v>173</v>
      </c>
      <c r="AE1578" t="s">
        <v>66</v>
      </c>
      <c r="AF1578" s="1">
        <v>4599511</v>
      </c>
      <c r="AG1578" s="1">
        <v>0</v>
      </c>
      <c r="AH1578" s="1">
        <v>0</v>
      </c>
      <c r="AI1578" s="1">
        <v>0</v>
      </c>
      <c r="AJ1578" t="s">
        <v>67</v>
      </c>
      <c r="AM1578" t="s">
        <v>68</v>
      </c>
      <c r="AS1578">
        <v>125</v>
      </c>
      <c r="AT1578">
        <v>125</v>
      </c>
      <c r="AU1578">
        <v>25125</v>
      </c>
      <c r="AV1578">
        <v>0</v>
      </c>
      <c r="AX1578">
        <v>89125</v>
      </c>
      <c r="AY1578">
        <v>97123725</v>
      </c>
      <c r="AZ1578" t="s">
        <v>70</v>
      </c>
      <c r="BA1578">
        <v>45697</v>
      </c>
      <c r="BB1578" t="s">
        <v>174</v>
      </c>
      <c r="BC1578" t="s">
        <v>1314</v>
      </c>
      <c r="BD1578" t="s">
        <v>416</v>
      </c>
    </row>
    <row r="1579" spans="1:56" x14ac:dyDescent="0.25">
      <c r="A1579" t="str">
        <f>OP[[#This Row],[CODIGO_OP]]&amp;OP[[#This Row],[Rubro]]</f>
        <v>97123825-38-NC-3603-1300-20-20305C-3603025-02</v>
      </c>
      <c r="B1579" t="str">
        <f>OP[[#This Row],[CODIGO_CRP]]&amp;OP[[#This Row],[Rubro]]</f>
        <v>25225-38-NC-3603-1300-20-20305C-3603025-02</v>
      </c>
      <c r="C1579" t="str">
        <f>OP[[#This Row],[CODIGO_CDP]]&amp;OP[[#This Row],[Rubro]]</f>
        <v>125-38-NC-3603-1300-20-20305C-3603025-02</v>
      </c>
      <c r="D1579" t="str">
        <f>_xlfn.CONCAT(MID(OP[[#This Row],[Numero Documento]],1,10),"-",RIGHT(OP[[#This Row],[Dependencia]],2),"-",MID(OP[[#This Row],[Fuente]],1,1))</f>
        <v>97123825-38-N</v>
      </c>
      <c r="E1579" t="str">
        <f>_xlfn.CONCAT(MID(OP[[#This Row],[Compromisos]],1,10),"-",RIGHT(OP[[#This Row],[Dependencia]],2),"-",MID(OP[[#This Row],[Fuente]],1,1))</f>
        <v>25225-38-N</v>
      </c>
      <c r="F1579" t="str">
        <f>_xlfn.CONCAT(MID(OP[[#This Row],[CDP]],1,10),"-",RIGHT(OP[[#This Row],[Dependencia]],2),"-",MID(OP[[#This Row],[Fuente]],1,1))</f>
        <v>125-38-N</v>
      </c>
      <c r="G1579" t="s">
        <v>3639</v>
      </c>
      <c r="H1579">
        <v>45749</v>
      </c>
      <c r="I1579">
        <v>45751.11178240741</v>
      </c>
      <c r="J1579" t="s">
        <v>51</v>
      </c>
      <c r="K1579" s="1">
        <v>4599511</v>
      </c>
      <c r="L1579" s="1">
        <v>28259</v>
      </c>
      <c r="M1579" s="1">
        <v>4571252</v>
      </c>
      <c r="N1579" t="s">
        <v>52</v>
      </c>
      <c r="O1579" t="s">
        <v>53</v>
      </c>
      <c r="P1579" t="s">
        <v>169</v>
      </c>
      <c r="Q1579">
        <v>80232876</v>
      </c>
      <c r="R1579" t="s">
        <v>1316</v>
      </c>
      <c r="S1579" t="s">
        <v>56</v>
      </c>
      <c r="T1579" t="s">
        <v>57</v>
      </c>
      <c r="U1579" s="3" t="s">
        <v>1317</v>
      </c>
      <c r="V1579" t="s">
        <v>59</v>
      </c>
      <c r="W1579">
        <v>890903938</v>
      </c>
      <c r="X1579" t="s">
        <v>86</v>
      </c>
      <c r="Y1579">
        <v>923238</v>
      </c>
      <c r="Z1579" t="s">
        <v>254</v>
      </c>
      <c r="AA1579" t="s">
        <v>62</v>
      </c>
      <c r="AB1579" t="s">
        <v>63</v>
      </c>
      <c r="AC1579" t="s">
        <v>172</v>
      </c>
      <c r="AD1579" t="s">
        <v>173</v>
      </c>
      <c r="AE1579" t="s">
        <v>66</v>
      </c>
      <c r="AF1579" s="1">
        <v>4599511</v>
      </c>
      <c r="AG1579" s="1">
        <v>0</v>
      </c>
      <c r="AH1579" s="1">
        <v>0</v>
      </c>
      <c r="AI1579" s="1">
        <v>0</v>
      </c>
      <c r="AJ1579" t="s">
        <v>67</v>
      </c>
      <c r="AM1579" t="s">
        <v>68</v>
      </c>
      <c r="AS1579">
        <v>125</v>
      </c>
      <c r="AT1579">
        <v>125</v>
      </c>
      <c r="AU1579">
        <v>25225</v>
      </c>
      <c r="AV1579">
        <v>0</v>
      </c>
      <c r="AX1579">
        <v>89225</v>
      </c>
      <c r="AY1579">
        <v>97123825</v>
      </c>
      <c r="AZ1579" t="s">
        <v>70</v>
      </c>
      <c r="BA1579">
        <v>45697</v>
      </c>
      <c r="BB1579" t="s">
        <v>174</v>
      </c>
      <c r="BC1579" t="s">
        <v>1318</v>
      </c>
      <c r="BD1579" t="s">
        <v>416</v>
      </c>
    </row>
    <row r="1580" spans="1:56" x14ac:dyDescent="0.25">
      <c r="A1580" t="str">
        <f>OP[[#This Row],[CODIGO_OP]]&amp;OP[[#This Row],[Rubro]]</f>
        <v>97124125-38-NC-3603-1300-20-20305C-3603025-02</v>
      </c>
      <c r="B1580" t="str">
        <f>OP[[#This Row],[CODIGO_CRP]]&amp;OP[[#This Row],[Rubro]]</f>
        <v>25325-38-NC-3603-1300-20-20305C-3603025-02</v>
      </c>
      <c r="C1580" t="str">
        <f>OP[[#This Row],[CODIGO_CDP]]&amp;OP[[#This Row],[Rubro]]</f>
        <v>125-38-NC-3603-1300-20-20305C-3603025-02</v>
      </c>
      <c r="D1580" t="str">
        <f>_xlfn.CONCAT(MID(OP[[#This Row],[Numero Documento]],1,10),"-",RIGHT(OP[[#This Row],[Dependencia]],2),"-",MID(OP[[#This Row],[Fuente]],1,1))</f>
        <v>97124125-38-N</v>
      </c>
      <c r="E1580" t="str">
        <f>_xlfn.CONCAT(MID(OP[[#This Row],[Compromisos]],1,10),"-",RIGHT(OP[[#This Row],[Dependencia]],2),"-",MID(OP[[#This Row],[Fuente]],1,1))</f>
        <v>25325-38-N</v>
      </c>
      <c r="F1580" t="str">
        <f>_xlfn.CONCAT(MID(OP[[#This Row],[CDP]],1,10),"-",RIGHT(OP[[#This Row],[Dependencia]],2),"-",MID(OP[[#This Row],[Fuente]],1,1))</f>
        <v>125-38-N</v>
      </c>
      <c r="G1580" t="s">
        <v>3640</v>
      </c>
      <c r="H1580">
        <v>45749</v>
      </c>
      <c r="I1580">
        <v>45751.128148148149</v>
      </c>
      <c r="J1580" t="s">
        <v>51</v>
      </c>
      <c r="K1580" s="1">
        <v>4599511</v>
      </c>
      <c r="L1580" s="1">
        <v>24451</v>
      </c>
      <c r="M1580" s="1">
        <v>4575060</v>
      </c>
      <c r="N1580" t="s">
        <v>52</v>
      </c>
      <c r="O1580" t="s">
        <v>53</v>
      </c>
      <c r="P1580" t="s">
        <v>169</v>
      </c>
      <c r="Q1580">
        <v>80002216</v>
      </c>
      <c r="R1580" t="s">
        <v>1717</v>
      </c>
      <c r="S1580" t="s">
        <v>56</v>
      </c>
      <c r="T1580" t="s">
        <v>57</v>
      </c>
      <c r="U1580" s="3" t="s">
        <v>1718</v>
      </c>
      <c r="V1580" t="s">
        <v>59</v>
      </c>
      <c r="W1580">
        <v>860034313</v>
      </c>
      <c r="X1580" t="s">
        <v>97</v>
      </c>
      <c r="Y1580">
        <v>923238</v>
      </c>
      <c r="Z1580" t="s">
        <v>254</v>
      </c>
      <c r="AA1580" t="s">
        <v>62</v>
      </c>
      <c r="AB1580" t="s">
        <v>63</v>
      </c>
      <c r="AC1580" t="s">
        <v>172</v>
      </c>
      <c r="AD1580" t="s">
        <v>173</v>
      </c>
      <c r="AE1580" t="s">
        <v>66</v>
      </c>
      <c r="AF1580" s="1">
        <v>4599511</v>
      </c>
      <c r="AG1580" s="1">
        <v>0</v>
      </c>
      <c r="AH1580" s="1">
        <v>0</v>
      </c>
      <c r="AI1580" s="1">
        <v>0</v>
      </c>
      <c r="AJ1580" t="s">
        <v>67</v>
      </c>
      <c r="AM1580" t="s">
        <v>68</v>
      </c>
      <c r="AS1580">
        <v>125</v>
      </c>
      <c r="AT1580">
        <v>125</v>
      </c>
      <c r="AU1580">
        <v>25325</v>
      </c>
      <c r="AV1580">
        <v>0</v>
      </c>
      <c r="AX1580">
        <v>89325</v>
      </c>
      <c r="AY1580">
        <v>97124125</v>
      </c>
      <c r="AZ1580" t="s">
        <v>70</v>
      </c>
      <c r="BA1580">
        <v>45697</v>
      </c>
      <c r="BB1580" t="s">
        <v>174</v>
      </c>
      <c r="BC1580" t="s">
        <v>1719</v>
      </c>
      <c r="BD1580" t="s">
        <v>416</v>
      </c>
    </row>
    <row r="1581" spans="1:56" x14ac:dyDescent="0.25">
      <c r="A1581" t="str">
        <f>OP[[#This Row],[CODIGO_OP]]&amp;OP[[#This Row],[Rubro]]</f>
        <v>97124325-38-NC-3603-1300-20-20305C-3603025-02</v>
      </c>
      <c r="B1581" t="str">
        <f>OP[[#This Row],[CODIGO_CRP]]&amp;OP[[#This Row],[Rubro]]</f>
        <v>25425-38-NC-3603-1300-20-20305C-3603025-02</v>
      </c>
      <c r="C1581" t="str">
        <f>OP[[#This Row],[CODIGO_CDP]]&amp;OP[[#This Row],[Rubro]]</f>
        <v>125-38-NC-3603-1300-20-20305C-3603025-02</v>
      </c>
      <c r="D1581" t="str">
        <f>_xlfn.CONCAT(MID(OP[[#This Row],[Numero Documento]],1,10),"-",RIGHT(OP[[#This Row],[Dependencia]],2),"-",MID(OP[[#This Row],[Fuente]],1,1))</f>
        <v>97124325-38-N</v>
      </c>
      <c r="E1581" t="str">
        <f>_xlfn.CONCAT(MID(OP[[#This Row],[Compromisos]],1,10),"-",RIGHT(OP[[#This Row],[Dependencia]],2),"-",MID(OP[[#This Row],[Fuente]],1,1))</f>
        <v>25425-38-N</v>
      </c>
      <c r="F1581" t="str">
        <f>_xlfn.CONCAT(MID(OP[[#This Row],[CDP]],1,10),"-",RIGHT(OP[[#This Row],[Dependencia]],2),"-",MID(OP[[#This Row],[Fuente]],1,1))</f>
        <v>125-38-N</v>
      </c>
      <c r="G1581" t="s">
        <v>3641</v>
      </c>
      <c r="H1581">
        <v>45749</v>
      </c>
      <c r="I1581">
        <v>45751.123738425929</v>
      </c>
      <c r="J1581" t="s">
        <v>51</v>
      </c>
      <c r="K1581" s="1">
        <v>4599511</v>
      </c>
      <c r="L1581" s="1">
        <v>26325</v>
      </c>
      <c r="M1581" s="1">
        <v>4573186</v>
      </c>
      <c r="N1581" t="s">
        <v>52</v>
      </c>
      <c r="O1581" t="s">
        <v>53</v>
      </c>
      <c r="P1581" t="s">
        <v>169</v>
      </c>
      <c r="Q1581">
        <v>79977580</v>
      </c>
      <c r="R1581" t="s">
        <v>1721</v>
      </c>
      <c r="S1581" t="s">
        <v>56</v>
      </c>
      <c r="T1581" t="s">
        <v>57</v>
      </c>
      <c r="U1581" s="3" t="s">
        <v>1722</v>
      </c>
      <c r="V1581" t="s">
        <v>59</v>
      </c>
      <c r="W1581">
        <v>860007335</v>
      </c>
      <c r="X1581" t="s">
        <v>201</v>
      </c>
      <c r="Y1581">
        <v>923238</v>
      </c>
      <c r="Z1581" t="s">
        <v>254</v>
      </c>
      <c r="AA1581" t="s">
        <v>62</v>
      </c>
      <c r="AB1581" t="s">
        <v>63</v>
      </c>
      <c r="AC1581" t="s">
        <v>172</v>
      </c>
      <c r="AD1581" t="s">
        <v>173</v>
      </c>
      <c r="AE1581" t="s">
        <v>66</v>
      </c>
      <c r="AF1581" s="1">
        <v>4599511</v>
      </c>
      <c r="AG1581" s="1">
        <v>0</v>
      </c>
      <c r="AH1581" s="1">
        <v>0</v>
      </c>
      <c r="AI1581" s="1">
        <v>0</v>
      </c>
      <c r="AJ1581" t="s">
        <v>67</v>
      </c>
      <c r="AM1581" t="s">
        <v>68</v>
      </c>
      <c r="AS1581">
        <v>125</v>
      </c>
      <c r="AT1581">
        <v>125</v>
      </c>
      <c r="AU1581">
        <v>25425</v>
      </c>
      <c r="AV1581">
        <v>0</v>
      </c>
      <c r="AX1581">
        <v>89425</v>
      </c>
      <c r="AY1581">
        <v>97124325</v>
      </c>
      <c r="AZ1581" t="s">
        <v>70</v>
      </c>
      <c r="BA1581">
        <v>45697</v>
      </c>
      <c r="BB1581" t="s">
        <v>174</v>
      </c>
      <c r="BC1581" t="s">
        <v>1723</v>
      </c>
      <c r="BD1581" t="s">
        <v>416</v>
      </c>
    </row>
    <row r="1582" spans="1:56" x14ac:dyDescent="0.25">
      <c r="A1582" t="str">
        <f>OP[[#This Row],[CODIGO_OP]]&amp;OP[[#This Row],[Rubro]]</f>
        <v>97124525-38-NC-3603-1300-20-20305C-3603025-02</v>
      </c>
      <c r="B1582" t="str">
        <f>OP[[#This Row],[CODIGO_CRP]]&amp;OP[[#This Row],[Rubro]]</f>
        <v>25525-38-NC-3603-1300-20-20305C-3603025-02</v>
      </c>
      <c r="C1582" t="str">
        <f>OP[[#This Row],[CODIGO_CDP]]&amp;OP[[#This Row],[Rubro]]</f>
        <v>125-38-NC-3603-1300-20-20305C-3603025-02</v>
      </c>
      <c r="D1582" t="str">
        <f>_xlfn.CONCAT(MID(OP[[#This Row],[Numero Documento]],1,10),"-",RIGHT(OP[[#This Row],[Dependencia]],2),"-",MID(OP[[#This Row],[Fuente]],1,1))</f>
        <v>97124525-38-N</v>
      </c>
      <c r="E1582" t="str">
        <f>_xlfn.CONCAT(MID(OP[[#This Row],[Compromisos]],1,10),"-",RIGHT(OP[[#This Row],[Dependencia]],2),"-",MID(OP[[#This Row],[Fuente]],1,1))</f>
        <v>25525-38-N</v>
      </c>
      <c r="F1582" t="str">
        <f>_xlfn.CONCAT(MID(OP[[#This Row],[CDP]],1,10),"-",RIGHT(OP[[#This Row],[Dependencia]],2),"-",MID(OP[[#This Row],[Fuente]],1,1))</f>
        <v>125-38-N</v>
      </c>
      <c r="G1582" t="s">
        <v>3642</v>
      </c>
      <c r="H1582">
        <v>45749</v>
      </c>
      <c r="I1582">
        <v>45751.123749999999</v>
      </c>
      <c r="J1582" t="s">
        <v>51</v>
      </c>
      <c r="K1582" s="1">
        <v>4599511</v>
      </c>
      <c r="L1582" s="1">
        <v>26325</v>
      </c>
      <c r="M1582" s="1">
        <v>4573186</v>
      </c>
      <c r="N1582" t="s">
        <v>52</v>
      </c>
      <c r="O1582" t="s">
        <v>53</v>
      </c>
      <c r="P1582" t="s">
        <v>169</v>
      </c>
      <c r="Q1582">
        <v>1032370727</v>
      </c>
      <c r="R1582" t="s">
        <v>1725</v>
      </c>
      <c r="S1582" t="s">
        <v>56</v>
      </c>
      <c r="T1582" t="s">
        <v>57</v>
      </c>
      <c r="U1582" s="3" t="s">
        <v>1726</v>
      </c>
      <c r="V1582" t="s">
        <v>59</v>
      </c>
      <c r="W1582">
        <v>860007335</v>
      </c>
      <c r="X1582" t="s">
        <v>201</v>
      </c>
      <c r="Y1582">
        <v>923238</v>
      </c>
      <c r="Z1582" t="s">
        <v>254</v>
      </c>
      <c r="AA1582" t="s">
        <v>62</v>
      </c>
      <c r="AB1582" t="s">
        <v>63</v>
      </c>
      <c r="AC1582" t="s">
        <v>172</v>
      </c>
      <c r="AD1582" t="s">
        <v>173</v>
      </c>
      <c r="AE1582" t="s">
        <v>66</v>
      </c>
      <c r="AF1582" s="1">
        <v>4599511</v>
      </c>
      <c r="AG1582" s="1">
        <v>0</v>
      </c>
      <c r="AH1582" s="1">
        <v>0</v>
      </c>
      <c r="AI1582" s="1">
        <v>0</v>
      </c>
      <c r="AJ1582" t="s">
        <v>67</v>
      </c>
      <c r="AM1582" t="s">
        <v>68</v>
      </c>
      <c r="AS1582">
        <v>125</v>
      </c>
      <c r="AT1582">
        <v>125</v>
      </c>
      <c r="AU1582">
        <v>25525</v>
      </c>
      <c r="AV1582">
        <v>0</v>
      </c>
      <c r="AX1582">
        <v>89525</v>
      </c>
      <c r="AY1582">
        <v>97124525</v>
      </c>
      <c r="AZ1582" t="s">
        <v>70</v>
      </c>
      <c r="BA1582">
        <v>45697</v>
      </c>
      <c r="BB1582" t="s">
        <v>174</v>
      </c>
      <c r="BC1582" t="s">
        <v>1727</v>
      </c>
      <c r="BD1582" t="s">
        <v>416</v>
      </c>
    </row>
    <row r="1583" spans="1:56" x14ac:dyDescent="0.25">
      <c r="A1583" t="str">
        <f>OP[[#This Row],[CODIGO_OP]]&amp;OP[[#This Row],[Rubro]]</f>
        <v>97124725-38-NC-3603-1300-20-20305C-3603025-02</v>
      </c>
      <c r="B1583" t="str">
        <f>OP[[#This Row],[CODIGO_CRP]]&amp;OP[[#This Row],[Rubro]]</f>
        <v>25625-38-NC-3603-1300-20-20305C-3603025-02</v>
      </c>
      <c r="C1583" t="str">
        <f>OP[[#This Row],[CODIGO_CDP]]&amp;OP[[#This Row],[Rubro]]</f>
        <v>125-38-NC-3603-1300-20-20305C-3603025-02</v>
      </c>
      <c r="D1583" t="str">
        <f>_xlfn.CONCAT(MID(OP[[#This Row],[Numero Documento]],1,10),"-",RIGHT(OP[[#This Row],[Dependencia]],2),"-",MID(OP[[#This Row],[Fuente]],1,1))</f>
        <v>97124725-38-N</v>
      </c>
      <c r="E1583" t="str">
        <f>_xlfn.CONCAT(MID(OP[[#This Row],[Compromisos]],1,10),"-",RIGHT(OP[[#This Row],[Dependencia]],2),"-",MID(OP[[#This Row],[Fuente]],1,1))</f>
        <v>25625-38-N</v>
      </c>
      <c r="F1583" t="str">
        <f>_xlfn.CONCAT(MID(OP[[#This Row],[CDP]],1,10),"-",RIGHT(OP[[#This Row],[Dependencia]],2),"-",MID(OP[[#This Row],[Fuente]],1,1))</f>
        <v>125-38-N</v>
      </c>
      <c r="G1583" t="s">
        <v>3643</v>
      </c>
      <c r="H1583">
        <v>45749</v>
      </c>
      <c r="I1583">
        <v>45751.111828703702</v>
      </c>
      <c r="J1583" t="s">
        <v>51</v>
      </c>
      <c r="K1583" s="1">
        <v>4599511</v>
      </c>
      <c r="L1583" s="1">
        <v>28199</v>
      </c>
      <c r="M1583" s="1">
        <v>4571312</v>
      </c>
      <c r="N1583" t="s">
        <v>52</v>
      </c>
      <c r="O1583" t="s">
        <v>53</v>
      </c>
      <c r="P1583" t="s">
        <v>169</v>
      </c>
      <c r="Q1583">
        <v>39671472</v>
      </c>
      <c r="R1583" t="s">
        <v>1729</v>
      </c>
      <c r="S1583" t="s">
        <v>56</v>
      </c>
      <c r="T1583" t="s">
        <v>57</v>
      </c>
      <c r="U1583" s="3" t="s">
        <v>1730</v>
      </c>
      <c r="V1583" t="s">
        <v>59</v>
      </c>
      <c r="W1583">
        <v>890903938</v>
      </c>
      <c r="X1583" t="s">
        <v>86</v>
      </c>
      <c r="Y1583">
        <v>923238</v>
      </c>
      <c r="Z1583" t="s">
        <v>254</v>
      </c>
      <c r="AA1583" t="s">
        <v>62</v>
      </c>
      <c r="AB1583" t="s">
        <v>63</v>
      </c>
      <c r="AC1583" t="s">
        <v>172</v>
      </c>
      <c r="AD1583" t="s">
        <v>173</v>
      </c>
      <c r="AE1583" t="s">
        <v>66</v>
      </c>
      <c r="AF1583" s="1">
        <v>4599511</v>
      </c>
      <c r="AG1583" s="1">
        <v>0</v>
      </c>
      <c r="AH1583" s="1">
        <v>0</v>
      </c>
      <c r="AI1583" s="1">
        <v>0</v>
      </c>
      <c r="AJ1583" t="s">
        <v>67</v>
      </c>
      <c r="AM1583" t="s">
        <v>68</v>
      </c>
      <c r="AS1583">
        <v>125</v>
      </c>
      <c r="AT1583">
        <v>125</v>
      </c>
      <c r="AU1583">
        <v>25625</v>
      </c>
      <c r="AV1583">
        <v>0</v>
      </c>
      <c r="AX1583">
        <v>89625</v>
      </c>
      <c r="AY1583">
        <v>97124725</v>
      </c>
      <c r="AZ1583" t="s">
        <v>70</v>
      </c>
      <c r="BA1583">
        <v>45697</v>
      </c>
      <c r="BB1583" t="s">
        <v>174</v>
      </c>
      <c r="BC1583" t="s">
        <v>1731</v>
      </c>
      <c r="BD1583" t="s">
        <v>416</v>
      </c>
    </row>
    <row r="1584" spans="1:56" x14ac:dyDescent="0.25">
      <c r="A1584" t="str">
        <f>OP[[#This Row],[CODIGO_OP]]&amp;OP[[#This Row],[Rubro]]</f>
        <v>97124825-38-NC-3603-1300-20-20305C-3603025-02</v>
      </c>
      <c r="B1584" t="str">
        <f>OP[[#This Row],[CODIGO_CRP]]&amp;OP[[#This Row],[Rubro]]</f>
        <v>25725-38-NC-3603-1300-20-20305C-3603025-02</v>
      </c>
      <c r="C1584" t="str">
        <f>OP[[#This Row],[CODIGO_CDP]]&amp;OP[[#This Row],[Rubro]]</f>
        <v>125-38-NC-3603-1300-20-20305C-3603025-02</v>
      </c>
      <c r="D1584" t="str">
        <f>_xlfn.CONCAT(MID(OP[[#This Row],[Numero Documento]],1,10),"-",RIGHT(OP[[#This Row],[Dependencia]],2),"-",MID(OP[[#This Row],[Fuente]],1,1))</f>
        <v>97124825-38-N</v>
      </c>
      <c r="E1584" t="str">
        <f>_xlfn.CONCAT(MID(OP[[#This Row],[Compromisos]],1,10),"-",RIGHT(OP[[#This Row],[Dependencia]],2),"-",MID(OP[[#This Row],[Fuente]],1,1))</f>
        <v>25725-38-N</v>
      </c>
      <c r="F1584" t="str">
        <f>_xlfn.CONCAT(MID(OP[[#This Row],[CDP]],1,10),"-",RIGHT(OP[[#This Row],[Dependencia]],2),"-",MID(OP[[#This Row],[Fuente]],1,1))</f>
        <v>125-38-N</v>
      </c>
      <c r="G1584" t="s">
        <v>3644</v>
      </c>
      <c r="H1584">
        <v>45749</v>
      </c>
      <c r="I1584">
        <v>45751.12841435185</v>
      </c>
      <c r="J1584" t="s">
        <v>51</v>
      </c>
      <c r="K1584" s="1">
        <v>4599511</v>
      </c>
      <c r="L1584" s="1">
        <v>26830</v>
      </c>
      <c r="M1584" s="1">
        <v>4572681</v>
      </c>
      <c r="N1584" t="s">
        <v>52</v>
      </c>
      <c r="O1584" t="s">
        <v>53</v>
      </c>
      <c r="P1584" t="s">
        <v>169</v>
      </c>
      <c r="Q1584">
        <v>55177634</v>
      </c>
      <c r="R1584" t="s">
        <v>1733</v>
      </c>
      <c r="S1584" t="s">
        <v>56</v>
      </c>
      <c r="T1584" t="s">
        <v>57</v>
      </c>
      <c r="U1584" s="3" t="s">
        <v>1734</v>
      </c>
      <c r="V1584" t="s">
        <v>59</v>
      </c>
      <c r="W1584">
        <v>860034313</v>
      </c>
      <c r="X1584" t="s">
        <v>97</v>
      </c>
      <c r="Y1584">
        <v>923238</v>
      </c>
      <c r="Z1584" t="s">
        <v>254</v>
      </c>
      <c r="AA1584" t="s">
        <v>62</v>
      </c>
      <c r="AB1584" t="s">
        <v>63</v>
      </c>
      <c r="AC1584" t="s">
        <v>172</v>
      </c>
      <c r="AD1584" t="s">
        <v>173</v>
      </c>
      <c r="AE1584" t="s">
        <v>66</v>
      </c>
      <c r="AF1584" s="1">
        <v>4599511</v>
      </c>
      <c r="AG1584" s="1">
        <v>0</v>
      </c>
      <c r="AH1584" s="1">
        <v>0</v>
      </c>
      <c r="AI1584" s="1">
        <v>0</v>
      </c>
      <c r="AJ1584" t="s">
        <v>67</v>
      </c>
      <c r="AM1584" t="s">
        <v>68</v>
      </c>
      <c r="AS1584">
        <v>125</v>
      </c>
      <c r="AT1584">
        <v>125</v>
      </c>
      <c r="AU1584">
        <v>25725</v>
      </c>
      <c r="AV1584">
        <v>0</v>
      </c>
      <c r="AX1584">
        <v>89725</v>
      </c>
      <c r="AY1584">
        <v>97124825</v>
      </c>
      <c r="AZ1584" t="s">
        <v>70</v>
      </c>
      <c r="BA1584">
        <v>45697</v>
      </c>
      <c r="BB1584" t="s">
        <v>174</v>
      </c>
      <c r="BC1584" t="s">
        <v>1735</v>
      </c>
      <c r="BD1584" t="s">
        <v>416</v>
      </c>
    </row>
    <row r="1585" spans="1:56" x14ac:dyDescent="0.25">
      <c r="A1585" t="str">
        <f>OP[[#This Row],[CODIGO_OP]]&amp;OP[[#This Row],[Rubro]]</f>
        <v>97125225-38-NC-3603-1300-20-20305C-3603025-02</v>
      </c>
      <c r="B1585" t="str">
        <f>OP[[#This Row],[CODIGO_CRP]]&amp;OP[[#This Row],[Rubro]]</f>
        <v>25825-38-NC-3603-1300-20-20305C-3603025-02</v>
      </c>
      <c r="C1585" t="str">
        <f>OP[[#This Row],[CODIGO_CDP]]&amp;OP[[#This Row],[Rubro]]</f>
        <v>125-38-NC-3603-1300-20-20305C-3603025-02</v>
      </c>
      <c r="D1585" t="str">
        <f>_xlfn.CONCAT(MID(OP[[#This Row],[Numero Documento]],1,10),"-",RIGHT(OP[[#This Row],[Dependencia]],2),"-",MID(OP[[#This Row],[Fuente]],1,1))</f>
        <v>97125225-38-N</v>
      </c>
      <c r="E1585" t="str">
        <f>_xlfn.CONCAT(MID(OP[[#This Row],[Compromisos]],1,10),"-",RIGHT(OP[[#This Row],[Dependencia]],2),"-",MID(OP[[#This Row],[Fuente]],1,1))</f>
        <v>25825-38-N</v>
      </c>
      <c r="F1585" t="str">
        <f>_xlfn.CONCAT(MID(OP[[#This Row],[CDP]],1,10),"-",RIGHT(OP[[#This Row],[Dependencia]],2),"-",MID(OP[[#This Row],[Fuente]],1,1))</f>
        <v>125-38-N</v>
      </c>
      <c r="G1585" t="s">
        <v>3645</v>
      </c>
      <c r="H1585">
        <v>45749</v>
      </c>
      <c r="I1585">
        <v>45751.152071759258</v>
      </c>
      <c r="J1585" t="s">
        <v>51</v>
      </c>
      <c r="K1585" s="1">
        <v>4599511</v>
      </c>
      <c r="L1585" s="1">
        <v>663521</v>
      </c>
      <c r="M1585" s="1">
        <v>3935990</v>
      </c>
      <c r="N1585" t="s">
        <v>52</v>
      </c>
      <c r="O1585" t="s">
        <v>53</v>
      </c>
      <c r="P1585" t="s">
        <v>169</v>
      </c>
      <c r="Q1585">
        <v>88260450</v>
      </c>
      <c r="R1585" t="s">
        <v>1766</v>
      </c>
      <c r="S1585" t="s">
        <v>56</v>
      </c>
      <c r="T1585" t="s">
        <v>57</v>
      </c>
      <c r="U1585" s="3" t="s">
        <v>1767</v>
      </c>
      <c r="V1585" t="s">
        <v>59</v>
      </c>
      <c r="W1585">
        <v>860007335</v>
      </c>
      <c r="X1585" t="s">
        <v>201</v>
      </c>
      <c r="Y1585">
        <v>923238</v>
      </c>
      <c r="Z1585" t="s">
        <v>254</v>
      </c>
      <c r="AA1585" t="s">
        <v>62</v>
      </c>
      <c r="AB1585" t="s">
        <v>63</v>
      </c>
      <c r="AC1585" t="s">
        <v>172</v>
      </c>
      <c r="AD1585" t="s">
        <v>173</v>
      </c>
      <c r="AE1585" t="s">
        <v>66</v>
      </c>
      <c r="AF1585" s="1">
        <v>4599511</v>
      </c>
      <c r="AG1585" s="1">
        <v>0</v>
      </c>
      <c r="AH1585" s="1">
        <v>0</v>
      </c>
      <c r="AI1585" s="1">
        <v>0</v>
      </c>
      <c r="AJ1585" t="s">
        <v>67</v>
      </c>
      <c r="AM1585" t="s">
        <v>68</v>
      </c>
      <c r="AS1585">
        <v>125</v>
      </c>
      <c r="AT1585">
        <v>125</v>
      </c>
      <c r="AU1585">
        <v>25825</v>
      </c>
      <c r="AV1585">
        <v>0</v>
      </c>
      <c r="AX1585">
        <v>89825</v>
      </c>
      <c r="AY1585">
        <v>97125225</v>
      </c>
      <c r="AZ1585" t="s">
        <v>70</v>
      </c>
      <c r="BA1585">
        <v>45697</v>
      </c>
      <c r="BB1585" t="s">
        <v>174</v>
      </c>
      <c r="BC1585" t="s">
        <v>1768</v>
      </c>
      <c r="BD1585" t="s">
        <v>416</v>
      </c>
    </row>
    <row r="1586" spans="1:56" x14ac:dyDescent="0.25">
      <c r="A1586" t="str">
        <f>OP[[#This Row],[CODIGO_OP]]&amp;OP[[#This Row],[Rubro]]</f>
        <v>97125525-38-NC-3603-1300-20-20305C-3603025-02</v>
      </c>
      <c r="B1586" t="str">
        <f>OP[[#This Row],[CODIGO_CRP]]&amp;OP[[#This Row],[Rubro]]</f>
        <v>25925-38-NC-3603-1300-20-20305C-3603025-02</v>
      </c>
      <c r="C1586" t="str">
        <f>OP[[#This Row],[CODIGO_CDP]]&amp;OP[[#This Row],[Rubro]]</f>
        <v>125-38-NC-3603-1300-20-20305C-3603025-02</v>
      </c>
      <c r="D1586" t="str">
        <f>_xlfn.CONCAT(MID(OP[[#This Row],[Numero Documento]],1,10),"-",RIGHT(OP[[#This Row],[Dependencia]],2),"-",MID(OP[[#This Row],[Fuente]],1,1))</f>
        <v>97125525-38-N</v>
      </c>
      <c r="E1586" t="str">
        <f>_xlfn.CONCAT(MID(OP[[#This Row],[Compromisos]],1,10),"-",RIGHT(OP[[#This Row],[Dependencia]],2),"-",MID(OP[[#This Row],[Fuente]],1,1))</f>
        <v>25925-38-N</v>
      </c>
      <c r="F1586" t="str">
        <f>_xlfn.CONCAT(MID(OP[[#This Row],[CDP]],1,10),"-",RIGHT(OP[[#This Row],[Dependencia]],2),"-",MID(OP[[#This Row],[Fuente]],1,1))</f>
        <v>125-38-N</v>
      </c>
      <c r="G1586" t="s">
        <v>3646</v>
      </c>
      <c r="H1586">
        <v>45749</v>
      </c>
      <c r="I1586">
        <v>45751.128275462965</v>
      </c>
      <c r="J1586" t="s">
        <v>51</v>
      </c>
      <c r="K1586" s="1">
        <v>4599511</v>
      </c>
      <c r="L1586" s="1">
        <v>28439</v>
      </c>
      <c r="M1586" s="1">
        <v>4571072</v>
      </c>
      <c r="N1586" t="s">
        <v>52</v>
      </c>
      <c r="O1586" t="s">
        <v>53</v>
      </c>
      <c r="P1586" t="s">
        <v>169</v>
      </c>
      <c r="Q1586">
        <v>3170948</v>
      </c>
      <c r="R1586" t="s">
        <v>1737</v>
      </c>
      <c r="S1586" t="s">
        <v>56</v>
      </c>
      <c r="T1586" t="s">
        <v>57</v>
      </c>
      <c r="U1586" s="3" t="s">
        <v>1738</v>
      </c>
      <c r="V1586" t="s">
        <v>59</v>
      </c>
      <c r="W1586">
        <v>860034313</v>
      </c>
      <c r="X1586" t="s">
        <v>97</v>
      </c>
      <c r="Y1586">
        <v>923238</v>
      </c>
      <c r="Z1586" t="s">
        <v>254</v>
      </c>
      <c r="AA1586" t="s">
        <v>62</v>
      </c>
      <c r="AB1586" t="s">
        <v>63</v>
      </c>
      <c r="AC1586" t="s">
        <v>172</v>
      </c>
      <c r="AD1586" t="s">
        <v>173</v>
      </c>
      <c r="AE1586" t="s">
        <v>66</v>
      </c>
      <c r="AF1586" s="1">
        <v>4599511</v>
      </c>
      <c r="AG1586" s="1">
        <v>0</v>
      </c>
      <c r="AH1586" s="1">
        <v>0</v>
      </c>
      <c r="AI1586" s="1">
        <v>0</v>
      </c>
      <c r="AJ1586" t="s">
        <v>67</v>
      </c>
      <c r="AM1586" t="s">
        <v>68</v>
      </c>
      <c r="AS1586">
        <v>125</v>
      </c>
      <c r="AT1586">
        <v>125</v>
      </c>
      <c r="AU1586">
        <v>25925</v>
      </c>
      <c r="AV1586">
        <v>0</v>
      </c>
      <c r="AX1586">
        <v>89925</v>
      </c>
      <c r="AY1586">
        <v>97125525</v>
      </c>
      <c r="AZ1586" t="s">
        <v>70</v>
      </c>
      <c r="BA1586">
        <v>45697</v>
      </c>
      <c r="BB1586" t="s">
        <v>174</v>
      </c>
      <c r="BC1586" t="s">
        <v>1739</v>
      </c>
      <c r="BD1586" t="s">
        <v>416</v>
      </c>
    </row>
    <row r="1587" spans="1:56" x14ac:dyDescent="0.25">
      <c r="A1587" t="str">
        <f>OP[[#This Row],[CODIGO_OP]]&amp;OP[[#This Row],[Rubro]]</f>
        <v>97125625-38-NC-3603-1300-20-20305C-3603025-02</v>
      </c>
      <c r="B1587" t="str">
        <f>OP[[#This Row],[CODIGO_CRP]]&amp;OP[[#This Row],[Rubro]]</f>
        <v>26125-38-NC-3603-1300-20-20305C-3603025-02</v>
      </c>
      <c r="C1587" t="str">
        <f>OP[[#This Row],[CODIGO_CDP]]&amp;OP[[#This Row],[Rubro]]</f>
        <v>125-38-NC-3603-1300-20-20305C-3603025-02</v>
      </c>
      <c r="D1587" t="str">
        <f>_xlfn.CONCAT(MID(OP[[#This Row],[Numero Documento]],1,10),"-",RIGHT(OP[[#This Row],[Dependencia]],2),"-",MID(OP[[#This Row],[Fuente]],1,1))</f>
        <v>97125625-38-N</v>
      </c>
      <c r="E1587" t="str">
        <f>_xlfn.CONCAT(MID(OP[[#This Row],[Compromisos]],1,10),"-",RIGHT(OP[[#This Row],[Dependencia]],2),"-",MID(OP[[#This Row],[Fuente]],1,1))</f>
        <v>26125-38-N</v>
      </c>
      <c r="F1587" t="str">
        <f>_xlfn.CONCAT(MID(OP[[#This Row],[CDP]],1,10),"-",RIGHT(OP[[#This Row],[Dependencia]],2),"-",MID(OP[[#This Row],[Fuente]],1,1))</f>
        <v>125-38-N</v>
      </c>
      <c r="G1587" t="s">
        <v>3647</v>
      </c>
      <c r="H1587">
        <v>45749</v>
      </c>
      <c r="I1587">
        <v>45751.123877314814</v>
      </c>
      <c r="J1587" t="s">
        <v>51</v>
      </c>
      <c r="K1587" s="1">
        <v>4599511</v>
      </c>
      <c r="L1587" s="1">
        <v>26445</v>
      </c>
      <c r="M1587" s="1">
        <v>4573066</v>
      </c>
      <c r="N1587" t="s">
        <v>52</v>
      </c>
      <c r="O1587" t="s">
        <v>53</v>
      </c>
      <c r="P1587" t="s">
        <v>169</v>
      </c>
      <c r="Q1587">
        <v>1030530318</v>
      </c>
      <c r="R1587" t="s">
        <v>1745</v>
      </c>
      <c r="S1587" t="s">
        <v>56</v>
      </c>
      <c r="T1587" t="s">
        <v>57</v>
      </c>
      <c r="U1587" s="3" t="s">
        <v>1746</v>
      </c>
      <c r="V1587" t="s">
        <v>59</v>
      </c>
      <c r="W1587">
        <v>860007335</v>
      </c>
      <c r="X1587" t="s">
        <v>201</v>
      </c>
      <c r="Y1587">
        <v>923238</v>
      </c>
      <c r="Z1587" t="s">
        <v>254</v>
      </c>
      <c r="AA1587" t="s">
        <v>62</v>
      </c>
      <c r="AB1587" t="s">
        <v>63</v>
      </c>
      <c r="AC1587" t="s">
        <v>172</v>
      </c>
      <c r="AD1587" t="s">
        <v>173</v>
      </c>
      <c r="AE1587" t="s">
        <v>66</v>
      </c>
      <c r="AF1587" s="1">
        <v>4599511</v>
      </c>
      <c r="AG1587" s="1">
        <v>0</v>
      </c>
      <c r="AH1587" s="1">
        <v>0</v>
      </c>
      <c r="AI1587" s="1">
        <v>0</v>
      </c>
      <c r="AJ1587" t="s">
        <v>67</v>
      </c>
      <c r="AM1587" t="s">
        <v>68</v>
      </c>
      <c r="AS1587">
        <v>125</v>
      </c>
      <c r="AT1587">
        <v>125</v>
      </c>
      <c r="AU1587">
        <v>26125</v>
      </c>
      <c r="AV1587">
        <v>0</v>
      </c>
      <c r="AX1587">
        <v>90025</v>
      </c>
      <c r="AY1587">
        <v>97125625</v>
      </c>
      <c r="AZ1587" t="s">
        <v>70</v>
      </c>
      <c r="BA1587">
        <v>45697</v>
      </c>
      <c r="BB1587" t="s">
        <v>174</v>
      </c>
      <c r="BC1587" t="s">
        <v>1747</v>
      </c>
      <c r="BD1587" t="s">
        <v>416</v>
      </c>
    </row>
    <row r="1588" spans="1:56" x14ac:dyDescent="0.25">
      <c r="A1588" t="str">
        <f>OP[[#This Row],[CODIGO_OP]]&amp;OP[[#This Row],[Rubro]]</f>
        <v>97125925-38-NC-3603-1300-20-20305C-3603025-02</v>
      </c>
      <c r="B1588" t="str">
        <f>OP[[#This Row],[CODIGO_CRP]]&amp;OP[[#This Row],[Rubro]]</f>
        <v>26225-38-NC-3603-1300-20-20305C-3603025-02</v>
      </c>
      <c r="C1588" t="str">
        <f>OP[[#This Row],[CODIGO_CDP]]&amp;OP[[#This Row],[Rubro]]</f>
        <v>125-38-NC-3603-1300-20-20305C-3603025-02</v>
      </c>
      <c r="D1588" t="str">
        <f>_xlfn.CONCAT(MID(OP[[#This Row],[Numero Documento]],1,10),"-",RIGHT(OP[[#This Row],[Dependencia]],2),"-",MID(OP[[#This Row],[Fuente]],1,1))</f>
        <v>97125925-38-N</v>
      </c>
      <c r="E1588" t="str">
        <f>_xlfn.CONCAT(MID(OP[[#This Row],[Compromisos]],1,10),"-",RIGHT(OP[[#This Row],[Dependencia]],2),"-",MID(OP[[#This Row],[Fuente]],1,1))</f>
        <v>26225-38-N</v>
      </c>
      <c r="F1588" t="str">
        <f>_xlfn.CONCAT(MID(OP[[#This Row],[CDP]],1,10),"-",RIGHT(OP[[#This Row],[Dependencia]],2),"-",MID(OP[[#This Row],[Fuente]],1,1))</f>
        <v>125-38-N</v>
      </c>
      <c r="G1588" t="s">
        <v>3648</v>
      </c>
      <c r="H1588">
        <v>45749</v>
      </c>
      <c r="I1588">
        <v>45751.111631944441</v>
      </c>
      <c r="J1588" t="s">
        <v>51</v>
      </c>
      <c r="K1588" s="1">
        <v>4599511</v>
      </c>
      <c r="L1588" s="1">
        <v>24451</v>
      </c>
      <c r="M1588" s="1">
        <v>4575060</v>
      </c>
      <c r="N1588" t="s">
        <v>52</v>
      </c>
      <c r="O1588" t="s">
        <v>53</v>
      </c>
      <c r="P1588" t="s">
        <v>169</v>
      </c>
      <c r="Q1588">
        <v>1136887061</v>
      </c>
      <c r="R1588" t="s">
        <v>1320</v>
      </c>
      <c r="S1588" t="s">
        <v>56</v>
      </c>
      <c r="T1588" t="s">
        <v>57</v>
      </c>
      <c r="U1588" s="3" t="s">
        <v>1321</v>
      </c>
      <c r="V1588" t="s">
        <v>59</v>
      </c>
      <c r="W1588">
        <v>890903938</v>
      </c>
      <c r="X1588" t="s">
        <v>86</v>
      </c>
      <c r="Y1588">
        <v>923238</v>
      </c>
      <c r="Z1588" t="s">
        <v>254</v>
      </c>
      <c r="AA1588" t="s">
        <v>62</v>
      </c>
      <c r="AB1588" t="s">
        <v>63</v>
      </c>
      <c r="AC1588" t="s">
        <v>172</v>
      </c>
      <c r="AD1588" t="s">
        <v>173</v>
      </c>
      <c r="AE1588" t="s">
        <v>66</v>
      </c>
      <c r="AF1588" s="1">
        <v>4599511</v>
      </c>
      <c r="AG1588" s="1">
        <v>0</v>
      </c>
      <c r="AH1588" s="1">
        <v>0</v>
      </c>
      <c r="AI1588" s="1">
        <v>0</v>
      </c>
      <c r="AJ1588" t="s">
        <v>67</v>
      </c>
      <c r="AM1588" t="s">
        <v>68</v>
      </c>
      <c r="AS1588">
        <v>125</v>
      </c>
      <c r="AT1588">
        <v>125</v>
      </c>
      <c r="AU1588">
        <v>26225</v>
      </c>
      <c r="AV1588">
        <v>0</v>
      </c>
      <c r="AX1588">
        <v>90125</v>
      </c>
      <c r="AY1588">
        <v>97125925</v>
      </c>
      <c r="AZ1588" t="s">
        <v>70</v>
      </c>
      <c r="BA1588">
        <v>45697</v>
      </c>
      <c r="BB1588" t="s">
        <v>174</v>
      </c>
      <c r="BC1588" t="s">
        <v>1322</v>
      </c>
      <c r="BD1588" t="s">
        <v>416</v>
      </c>
    </row>
    <row r="1589" spans="1:56" x14ac:dyDescent="0.25">
      <c r="A1589" t="str">
        <f>OP[[#This Row],[CODIGO_OP]]&amp;OP[[#This Row],[Rubro]]</f>
        <v>97126025-10-NC-3602-1300-11-20305C-3602031-02</v>
      </c>
      <c r="B1589" t="str">
        <f>OP[[#This Row],[CODIGO_CRP]]&amp;OP[[#This Row],[Rubro]]</f>
        <v>26325-10-NC-3602-1300-11-20305C-3602031-02</v>
      </c>
      <c r="C1589" t="str">
        <f>OP[[#This Row],[CODIGO_CDP]]&amp;OP[[#This Row],[Rubro]]</f>
        <v>825-10-NC-3602-1300-11-20305C-3602031-02</v>
      </c>
      <c r="D1589" t="str">
        <f>_xlfn.CONCAT(MID(OP[[#This Row],[Numero Documento]],1,10),"-",RIGHT(OP[[#This Row],[Dependencia]],2),"-",MID(OP[[#This Row],[Fuente]],1,1))</f>
        <v>97126025-10-N</v>
      </c>
      <c r="E1589" t="str">
        <f>_xlfn.CONCAT(MID(OP[[#This Row],[Compromisos]],1,10),"-",RIGHT(OP[[#This Row],[Dependencia]],2),"-",MID(OP[[#This Row],[Fuente]],1,1))</f>
        <v>26325-10-N</v>
      </c>
      <c r="F1589" t="str">
        <f>_xlfn.CONCAT(MID(OP[[#This Row],[CDP]],1,10),"-",RIGHT(OP[[#This Row],[Dependencia]],2),"-",MID(OP[[#This Row],[Fuente]],1,1))</f>
        <v>825-10-N</v>
      </c>
      <c r="G1589" t="s">
        <v>3649</v>
      </c>
      <c r="H1589">
        <v>45749</v>
      </c>
      <c r="I1589">
        <v>45751.143391203703</v>
      </c>
      <c r="J1589" t="s">
        <v>51</v>
      </c>
      <c r="K1589" s="1">
        <v>3555872</v>
      </c>
      <c r="L1589" s="1">
        <v>18900</v>
      </c>
      <c r="M1589" s="1">
        <v>3536972</v>
      </c>
      <c r="N1589" t="s">
        <v>52</v>
      </c>
      <c r="O1589" t="s">
        <v>53</v>
      </c>
      <c r="P1589" t="s">
        <v>169</v>
      </c>
      <c r="Q1589">
        <v>39656823</v>
      </c>
      <c r="R1589" t="s">
        <v>1324</v>
      </c>
      <c r="S1589" t="s">
        <v>56</v>
      </c>
      <c r="T1589" t="s">
        <v>57</v>
      </c>
      <c r="U1589" s="3" t="s">
        <v>1325</v>
      </c>
      <c r="V1589" t="s">
        <v>59</v>
      </c>
      <c r="W1589">
        <v>890903938</v>
      </c>
      <c r="X1589" t="s">
        <v>86</v>
      </c>
      <c r="Y1589">
        <v>923210</v>
      </c>
      <c r="Z1589" t="s">
        <v>61</v>
      </c>
      <c r="AA1589" t="s">
        <v>384</v>
      </c>
      <c r="AB1589" t="s">
        <v>385</v>
      </c>
      <c r="AC1589" t="s">
        <v>172</v>
      </c>
      <c r="AD1589" t="s">
        <v>173</v>
      </c>
      <c r="AE1589" t="s">
        <v>66</v>
      </c>
      <c r="AF1589" s="1">
        <v>3555872</v>
      </c>
      <c r="AG1589" s="1">
        <v>0</v>
      </c>
      <c r="AH1589" s="1">
        <v>0</v>
      </c>
      <c r="AI1589" s="1">
        <v>0</v>
      </c>
      <c r="AJ1589" t="s">
        <v>67</v>
      </c>
      <c r="AM1589" t="s">
        <v>68</v>
      </c>
      <c r="AS1589">
        <v>825</v>
      </c>
      <c r="AT1589">
        <v>825</v>
      </c>
      <c r="AU1589">
        <v>26325</v>
      </c>
      <c r="AV1589">
        <v>0</v>
      </c>
      <c r="AX1589">
        <v>90225</v>
      </c>
      <c r="AY1589">
        <v>97126025</v>
      </c>
      <c r="AZ1589" t="s">
        <v>70</v>
      </c>
      <c r="BA1589">
        <v>45697</v>
      </c>
      <c r="BB1589" t="s">
        <v>174</v>
      </c>
      <c r="BC1589" t="s">
        <v>1326</v>
      </c>
      <c r="BD1589" t="s">
        <v>1005</v>
      </c>
    </row>
    <row r="1590" spans="1:56" x14ac:dyDescent="0.25">
      <c r="A1590" t="str">
        <f>OP[[#This Row],[CODIGO_OP]]&amp;OP[[#This Row],[Rubro]]</f>
        <v>97126325-10-NC-3602-1300-11-20305C-3602031-02</v>
      </c>
      <c r="B1590" t="str">
        <f>OP[[#This Row],[CODIGO_CRP]]&amp;OP[[#This Row],[Rubro]]</f>
        <v>26425-10-NC-3602-1300-11-20305C-3602031-02</v>
      </c>
      <c r="C1590" t="str">
        <f>OP[[#This Row],[CODIGO_CDP]]&amp;OP[[#This Row],[Rubro]]</f>
        <v>825-10-NC-3602-1300-11-20305C-3602031-02</v>
      </c>
      <c r="D1590" t="str">
        <f>_xlfn.CONCAT(MID(OP[[#This Row],[Numero Documento]],1,10),"-",RIGHT(OP[[#This Row],[Dependencia]],2),"-",MID(OP[[#This Row],[Fuente]],1,1))</f>
        <v>97126325-10-N</v>
      </c>
      <c r="E1590" t="str">
        <f>_xlfn.CONCAT(MID(OP[[#This Row],[Compromisos]],1,10),"-",RIGHT(OP[[#This Row],[Dependencia]],2),"-",MID(OP[[#This Row],[Fuente]],1,1))</f>
        <v>26425-10-N</v>
      </c>
      <c r="F1590" t="str">
        <f>_xlfn.CONCAT(MID(OP[[#This Row],[CDP]],1,10),"-",RIGHT(OP[[#This Row],[Dependencia]],2),"-",MID(OP[[#This Row],[Fuente]],1,1))</f>
        <v>825-10-N</v>
      </c>
      <c r="G1590" t="s">
        <v>3650</v>
      </c>
      <c r="H1590">
        <v>45749</v>
      </c>
      <c r="I1590">
        <v>45751.123668981483</v>
      </c>
      <c r="J1590" t="s">
        <v>51</v>
      </c>
      <c r="K1590" s="1">
        <v>4599511</v>
      </c>
      <c r="L1590" s="1">
        <v>24451</v>
      </c>
      <c r="M1590" s="1">
        <v>4575060</v>
      </c>
      <c r="N1590" t="s">
        <v>52</v>
      </c>
      <c r="O1590" t="s">
        <v>53</v>
      </c>
      <c r="P1590" t="s">
        <v>169</v>
      </c>
      <c r="Q1590">
        <v>93122691</v>
      </c>
      <c r="R1590" t="s">
        <v>1328</v>
      </c>
      <c r="S1590" t="s">
        <v>56</v>
      </c>
      <c r="T1590" t="s">
        <v>57</v>
      </c>
      <c r="U1590" s="3" t="s">
        <v>1329</v>
      </c>
      <c r="V1590" t="s">
        <v>59</v>
      </c>
      <c r="W1590">
        <v>860007335</v>
      </c>
      <c r="X1590" t="s">
        <v>201</v>
      </c>
      <c r="Y1590">
        <v>923210</v>
      </c>
      <c r="Z1590" t="s">
        <v>61</v>
      </c>
      <c r="AA1590" t="s">
        <v>384</v>
      </c>
      <c r="AB1590" t="s">
        <v>385</v>
      </c>
      <c r="AC1590" t="s">
        <v>172</v>
      </c>
      <c r="AD1590" t="s">
        <v>173</v>
      </c>
      <c r="AE1590" t="s">
        <v>66</v>
      </c>
      <c r="AF1590" s="1">
        <v>4599511</v>
      </c>
      <c r="AG1590" s="1">
        <v>0</v>
      </c>
      <c r="AH1590" s="1">
        <v>0</v>
      </c>
      <c r="AI1590" s="1">
        <v>0</v>
      </c>
      <c r="AJ1590" t="s">
        <v>67</v>
      </c>
      <c r="AM1590" t="s">
        <v>68</v>
      </c>
      <c r="AS1590">
        <v>825</v>
      </c>
      <c r="AT1590">
        <v>825</v>
      </c>
      <c r="AU1590">
        <v>26425</v>
      </c>
      <c r="AV1590">
        <v>0</v>
      </c>
      <c r="AX1590">
        <v>90325</v>
      </c>
      <c r="AY1590">
        <v>97126325</v>
      </c>
      <c r="AZ1590" t="s">
        <v>70</v>
      </c>
      <c r="BA1590">
        <v>45697</v>
      </c>
      <c r="BB1590" t="s">
        <v>174</v>
      </c>
      <c r="BC1590" t="s">
        <v>1330</v>
      </c>
      <c r="BD1590" t="s">
        <v>1005</v>
      </c>
    </row>
    <row r="1591" spans="1:56" x14ac:dyDescent="0.25">
      <c r="A1591" t="str">
        <f>OP[[#This Row],[CODIGO_OP]]&amp;OP[[#This Row],[Rubro]]</f>
        <v>97126525-10-NC-3602-1300-11-20305C-3602031-02</v>
      </c>
      <c r="B1591" t="str">
        <f>OP[[#This Row],[CODIGO_CRP]]&amp;OP[[#This Row],[Rubro]]</f>
        <v>26525-10-NC-3602-1300-11-20305C-3602031-02</v>
      </c>
      <c r="C1591" t="str">
        <f>OP[[#This Row],[CODIGO_CDP]]&amp;OP[[#This Row],[Rubro]]</f>
        <v>825-10-NC-3602-1300-11-20305C-3602031-02</v>
      </c>
      <c r="D1591" t="str">
        <f>_xlfn.CONCAT(MID(OP[[#This Row],[Numero Documento]],1,10),"-",RIGHT(OP[[#This Row],[Dependencia]],2),"-",MID(OP[[#This Row],[Fuente]],1,1))</f>
        <v>97126525-10-N</v>
      </c>
      <c r="E1591" t="str">
        <f>_xlfn.CONCAT(MID(OP[[#This Row],[Compromisos]],1,10),"-",RIGHT(OP[[#This Row],[Dependencia]],2),"-",MID(OP[[#This Row],[Fuente]],1,1))</f>
        <v>26525-10-N</v>
      </c>
      <c r="F1591" t="str">
        <f>_xlfn.CONCAT(MID(OP[[#This Row],[CDP]],1,10),"-",RIGHT(OP[[#This Row],[Dependencia]],2),"-",MID(OP[[#This Row],[Fuente]],1,1))</f>
        <v>825-10-N</v>
      </c>
      <c r="G1591" t="s">
        <v>3651</v>
      </c>
      <c r="H1591">
        <v>45749</v>
      </c>
      <c r="I1591">
        <v>45751.12777777778</v>
      </c>
      <c r="J1591" t="s">
        <v>51</v>
      </c>
      <c r="K1591" s="1">
        <v>4599511</v>
      </c>
      <c r="L1591" s="1">
        <v>24451</v>
      </c>
      <c r="M1591" s="1">
        <v>4575060</v>
      </c>
      <c r="N1591" t="s">
        <v>52</v>
      </c>
      <c r="O1591" t="s">
        <v>53</v>
      </c>
      <c r="P1591" t="s">
        <v>169</v>
      </c>
      <c r="Q1591">
        <v>79572241</v>
      </c>
      <c r="R1591" t="s">
        <v>1332</v>
      </c>
      <c r="S1591" t="s">
        <v>56</v>
      </c>
      <c r="T1591" t="s">
        <v>57</v>
      </c>
      <c r="U1591" s="3" t="s">
        <v>1333</v>
      </c>
      <c r="V1591" t="s">
        <v>59</v>
      </c>
      <c r="W1591">
        <v>860034313</v>
      </c>
      <c r="X1591" t="s">
        <v>97</v>
      </c>
      <c r="Y1591">
        <v>923210</v>
      </c>
      <c r="Z1591" t="s">
        <v>61</v>
      </c>
      <c r="AA1591" t="s">
        <v>384</v>
      </c>
      <c r="AB1591" t="s">
        <v>385</v>
      </c>
      <c r="AC1591" t="s">
        <v>172</v>
      </c>
      <c r="AD1591" t="s">
        <v>173</v>
      </c>
      <c r="AE1591" t="s">
        <v>66</v>
      </c>
      <c r="AF1591" s="1">
        <v>4599511</v>
      </c>
      <c r="AG1591" s="1">
        <v>0</v>
      </c>
      <c r="AH1591" s="1">
        <v>0</v>
      </c>
      <c r="AI1591" s="1">
        <v>0</v>
      </c>
      <c r="AJ1591" t="s">
        <v>67</v>
      </c>
      <c r="AM1591" t="s">
        <v>68</v>
      </c>
      <c r="AS1591">
        <v>825</v>
      </c>
      <c r="AT1591">
        <v>825</v>
      </c>
      <c r="AU1591">
        <v>26525</v>
      </c>
      <c r="AV1591">
        <v>0</v>
      </c>
      <c r="AX1591">
        <v>90425</v>
      </c>
      <c r="AY1591">
        <v>97126525</v>
      </c>
      <c r="AZ1591" t="s">
        <v>70</v>
      </c>
      <c r="BA1591">
        <v>45697</v>
      </c>
      <c r="BB1591" t="s">
        <v>174</v>
      </c>
      <c r="BC1591" t="s">
        <v>1334</v>
      </c>
      <c r="BD1591" t="s">
        <v>1005</v>
      </c>
    </row>
    <row r="1592" spans="1:56" x14ac:dyDescent="0.25">
      <c r="A1592" t="str">
        <f>OP[[#This Row],[CODIGO_OP]]&amp;OP[[#This Row],[Rubro]]</f>
        <v>97126725-10-NC-3602-1300-11-20305C-3602031-02</v>
      </c>
      <c r="B1592" t="str">
        <f>OP[[#This Row],[CODIGO_CRP]]&amp;OP[[#This Row],[Rubro]]</f>
        <v>26625-10-NC-3602-1300-11-20305C-3602031-02</v>
      </c>
      <c r="C1592" t="str">
        <f>OP[[#This Row],[CODIGO_CDP]]&amp;OP[[#This Row],[Rubro]]</f>
        <v>825-10-NC-3602-1300-11-20305C-3602031-02</v>
      </c>
      <c r="D1592" t="str">
        <f>_xlfn.CONCAT(MID(OP[[#This Row],[Numero Documento]],1,10),"-",RIGHT(OP[[#This Row],[Dependencia]],2),"-",MID(OP[[#This Row],[Fuente]],1,1))</f>
        <v>97126725-10-N</v>
      </c>
      <c r="E1592" t="str">
        <f>_xlfn.CONCAT(MID(OP[[#This Row],[Compromisos]],1,10),"-",RIGHT(OP[[#This Row],[Dependencia]],2),"-",MID(OP[[#This Row],[Fuente]],1,1))</f>
        <v>26625-10-N</v>
      </c>
      <c r="F1592" t="str">
        <f>_xlfn.CONCAT(MID(OP[[#This Row],[CDP]],1,10),"-",RIGHT(OP[[#This Row],[Dependencia]],2),"-",MID(OP[[#This Row],[Fuente]],1,1))</f>
        <v>825-10-N</v>
      </c>
      <c r="G1592" t="s">
        <v>3652</v>
      </c>
      <c r="H1592">
        <v>45749</v>
      </c>
      <c r="I1592">
        <v>45751.111759259256</v>
      </c>
      <c r="J1592" t="s">
        <v>51</v>
      </c>
      <c r="K1592" s="1">
        <v>4599511</v>
      </c>
      <c r="L1592" s="1">
        <v>24451</v>
      </c>
      <c r="M1592" s="1">
        <v>4575060</v>
      </c>
      <c r="N1592" t="s">
        <v>52</v>
      </c>
      <c r="O1592" t="s">
        <v>53</v>
      </c>
      <c r="P1592" t="s">
        <v>169</v>
      </c>
      <c r="Q1592">
        <v>1015994841</v>
      </c>
      <c r="R1592" t="s">
        <v>1336</v>
      </c>
      <c r="S1592" t="s">
        <v>56</v>
      </c>
      <c r="T1592" t="s">
        <v>57</v>
      </c>
      <c r="U1592" s="3" t="s">
        <v>1337</v>
      </c>
      <c r="V1592" t="s">
        <v>59</v>
      </c>
      <c r="W1592">
        <v>890903938</v>
      </c>
      <c r="X1592" t="s">
        <v>86</v>
      </c>
      <c r="Y1592">
        <v>923210</v>
      </c>
      <c r="Z1592" t="s">
        <v>61</v>
      </c>
      <c r="AA1592" t="s">
        <v>384</v>
      </c>
      <c r="AB1592" t="s">
        <v>385</v>
      </c>
      <c r="AC1592" t="s">
        <v>172</v>
      </c>
      <c r="AD1592" t="s">
        <v>173</v>
      </c>
      <c r="AE1592" t="s">
        <v>66</v>
      </c>
      <c r="AF1592" s="1">
        <v>4599511</v>
      </c>
      <c r="AG1592" s="1">
        <v>0</v>
      </c>
      <c r="AH1592" s="1">
        <v>0</v>
      </c>
      <c r="AI1592" s="1">
        <v>0</v>
      </c>
      <c r="AJ1592" t="s">
        <v>67</v>
      </c>
      <c r="AM1592" t="s">
        <v>68</v>
      </c>
      <c r="AS1592">
        <v>825</v>
      </c>
      <c r="AT1592">
        <v>825</v>
      </c>
      <c r="AU1592">
        <v>26625</v>
      </c>
      <c r="AV1592">
        <v>0</v>
      </c>
      <c r="AX1592">
        <v>90525</v>
      </c>
      <c r="AY1592">
        <v>97126725</v>
      </c>
      <c r="AZ1592" t="s">
        <v>70</v>
      </c>
      <c r="BA1592">
        <v>45697</v>
      </c>
      <c r="BB1592" t="s">
        <v>174</v>
      </c>
      <c r="BC1592" t="s">
        <v>1338</v>
      </c>
      <c r="BD1592" t="s">
        <v>1005</v>
      </c>
    </row>
    <row r="1593" spans="1:56" x14ac:dyDescent="0.25">
      <c r="A1593" t="str">
        <f>OP[[#This Row],[CODIGO_OP]]&amp;OP[[#This Row],[Rubro]]</f>
        <v>97126825-10-NC-3602-1300-11-20305C-3602031-02</v>
      </c>
      <c r="B1593" t="str">
        <f>OP[[#This Row],[CODIGO_CRP]]&amp;OP[[#This Row],[Rubro]]</f>
        <v>26725-10-NC-3602-1300-11-20305C-3602031-02</v>
      </c>
      <c r="C1593" t="str">
        <f>OP[[#This Row],[CODIGO_CDP]]&amp;OP[[#This Row],[Rubro]]</f>
        <v>825-10-NC-3602-1300-11-20305C-3602031-02</v>
      </c>
      <c r="D1593" t="str">
        <f>_xlfn.CONCAT(MID(OP[[#This Row],[Numero Documento]],1,10),"-",RIGHT(OP[[#This Row],[Dependencia]],2),"-",MID(OP[[#This Row],[Fuente]],1,1))</f>
        <v>97126825-10-N</v>
      </c>
      <c r="E1593" t="str">
        <f>_xlfn.CONCAT(MID(OP[[#This Row],[Compromisos]],1,10),"-",RIGHT(OP[[#This Row],[Dependencia]],2),"-",MID(OP[[#This Row],[Fuente]],1,1))</f>
        <v>26725-10-N</v>
      </c>
      <c r="F1593" t="str">
        <f>_xlfn.CONCAT(MID(OP[[#This Row],[CDP]],1,10),"-",RIGHT(OP[[#This Row],[Dependencia]],2),"-",MID(OP[[#This Row],[Fuente]],1,1))</f>
        <v>825-10-N</v>
      </c>
      <c r="G1593" t="s">
        <v>3653</v>
      </c>
      <c r="H1593">
        <v>45749</v>
      </c>
      <c r="I1593">
        <v>45751.111967592595</v>
      </c>
      <c r="J1593" t="s">
        <v>51</v>
      </c>
      <c r="K1593" s="1">
        <v>4599511</v>
      </c>
      <c r="L1593" s="1">
        <v>26217</v>
      </c>
      <c r="M1593" s="1">
        <v>4573294</v>
      </c>
      <c r="N1593" t="s">
        <v>52</v>
      </c>
      <c r="O1593" t="s">
        <v>53</v>
      </c>
      <c r="P1593" t="s">
        <v>169</v>
      </c>
      <c r="Q1593">
        <v>45464937</v>
      </c>
      <c r="R1593" t="s">
        <v>1340</v>
      </c>
      <c r="S1593" t="s">
        <v>56</v>
      </c>
      <c r="T1593" t="s">
        <v>57</v>
      </c>
      <c r="U1593" s="3" t="s">
        <v>1341</v>
      </c>
      <c r="V1593" t="s">
        <v>59</v>
      </c>
      <c r="W1593">
        <v>890903938</v>
      </c>
      <c r="X1593" t="s">
        <v>86</v>
      </c>
      <c r="Y1593">
        <v>923210</v>
      </c>
      <c r="Z1593" t="s">
        <v>61</v>
      </c>
      <c r="AA1593" t="s">
        <v>384</v>
      </c>
      <c r="AB1593" t="s">
        <v>385</v>
      </c>
      <c r="AC1593" t="s">
        <v>172</v>
      </c>
      <c r="AD1593" t="s">
        <v>173</v>
      </c>
      <c r="AE1593" t="s">
        <v>66</v>
      </c>
      <c r="AF1593" s="1">
        <v>4599511</v>
      </c>
      <c r="AG1593" s="1">
        <v>0</v>
      </c>
      <c r="AH1593" s="1">
        <v>0</v>
      </c>
      <c r="AI1593" s="1">
        <v>0</v>
      </c>
      <c r="AJ1593" t="s">
        <v>67</v>
      </c>
      <c r="AM1593" t="s">
        <v>68</v>
      </c>
      <c r="AS1593">
        <v>825</v>
      </c>
      <c r="AT1593">
        <v>825</v>
      </c>
      <c r="AU1593">
        <v>26725</v>
      </c>
      <c r="AV1593">
        <v>0</v>
      </c>
      <c r="AX1593">
        <v>90625</v>
      </c>
      <c r="AY1593">
        <v>97126825</v>
      </c>
      <c r="AZ1593" t="s">
        <v>70</v>
      </c>
      <c r="BA1593">
        <v>45697</v>
      </c>
      <c r="BB1593" t="s">
        <v>174</v>
      </c>
      <c r="BC1593" t="s">
        <v>1342</v>
      </c>
      <c r="BD1593" t="s">
        <v>1005</v>
      </c>
    </row>
    <row r="1594" spans="1:56" x14ac:dyDescent="0.25">
      <c r="A1594" t="str">
        <f>OP[[#This Row],[CODIGO_OP]]&amp;OP[[#This Row],[Rubro]]</f>
        <v>97126925-10-NC-3602-1300-11-20305C-3602031-02</v>
      </c>
      <c r="B1594" t="str">
        <f>OP[[#This Row],[CODIGO_CRP]]&amp;OP[[#This Row],[Rubro]]</f>
        <v>26825-10-NC-3602-1300-11-20305C-3602031-02</v>
      </c>
      <c r="C1594" t="str">
        <f>OP[[#This Row],[CODIGO_CDP]]&amp;OP[[#This Row],[Rubro]]</f>
        <v>825-10-NC-3602-1300-11-20305C-3602031-02</v>
      </c>
      <c r="D1594" t="str">
        <f>_xlfn.CONCAT(MID(OP[[#This Row],[Numero Documento]],1,10),"-",RIGHT(OP[[#This Row],[Dependencia]],2),"-",MID(OP[[#This Row],[Fuente]],1,1))</f>
        <v>97126925-10-N</v>
      </c>
      <c r="E1594" t="str">
        <f>_xlfn.CONCAT(MID(OP[[#This Row],[Compromisos]],1,10),"-",RIGHT(OP[[#This Row],[Dependencia]],2),"-",MID(OP[[#This Row],[Fuente]],1,1))</f>
        <v>26825-10-N</v>
      </c>
      <c r="F1594" t="str">
        <f>_xlfn.CONCAT(MID(OP[[#This Row],[CDP]],1,10),"-",RIGHT(OP[[#This Row],[Dependencia]],2),"-",MID(OP[[#This Row],[Fuente]],1,1))</f>
        <v>825-10-N</v>
      </c>
      <c r="G1594" t="s">
        <v>3654</v>
      </c>
      <c r="H1594">
        <v>45749</v>
      </c>
      <c r="I1594">
        <v>45751.107094907406</v>
      </c>
      <c r="J1594" t="s">
        <v>51</v>
      </c>
      <c r="K1594" s="1">
        <v>4599511</v>
      </c>
      <c r="L1594" s="1">
        <v>24451</v>
      </c>
      <c r="M1594" s="1">
        <v>4575060</v>
      </c>
      <c r="N1594" t="s">
        <v>52</v>
      </c>
      <c r="O1594" t="s">
        <v>53</v>
      </c>
      <c r="P1594" t="s">
        <v>169</v>
      </c>
      <c r="Q1594">
        <v>79431471</v>
      </c>
      <c r="R1594" t="s">
        <v>1344</v>
      </c>
      <c r="S1594" t="s">
        <v>56</v>
      </c>
      <c r="T1594" t="s">
        <v>57</v>
      </c>
      <c r="U1594" s="3" t="s">
        <v>1345</v>
      </c>
      <c r="V1594" t="s">
        <v>59</v>
      </c>
      <c r="W1594">
        <v>800037800</v>
      </c>
      <c r="X1594" t="s">
        <v>661</v>
      </c>
      <c r="Y1594">
        <v>923210</v>
      </c>
      <c r="Z1594" t="s">
        <v>61</v>
      </c>
      <c r="AA1594" t="s">
        <v>384</v>
      </c>
      <c r="AB1594" t="s">
        <v>385</v>
      </c>
      <c r="AC1594" t="s">
        <v>172</v>
      </c>
      <c r="AD1594" t="s">
        <v>173</v>
      </c>
      <c r="AE1594" t="s">
        <v>66</v>
      </c>
      <c r="AF1594" s="1">
        <v>4599511</v>
      </c>
      <c r="AG1594" s="1">
        <v>0</v>
      </c>
      <c r="AH1594" s="1">
        <v>0</v>
      </c>
      <c r="AI1594" s="1">
        <v>0</v>
      </c>
      <c r="AJ1594" t="s">
        <v>67</v>
      </c>
      <c r="AM1594" t="s">
        <v>68</v>
      </c>
      <c r="AS1594">
        <v>825</v>
      </c>
      <c r="AT1594">
        <v>825</v>
      </c>
      <c r="AU1594">
        <v>26825</v>
      </c>
      <c r="AV1594">
        <v>0</v>
      </c>
      <c r="AX1594">
        <v>90725</v>
      </c>
      <c r="AY1594">
        <v>97126925</v>
      </c>
      <c r="AZ1594" t="s">
        <v>70</v>
      </c>
      <c r="BA1594">
        <v>45697</v>
      </c>
      <c r="BB1594" t="s">
        <v>174</v>
      </c>
      <c r="BC1594" t="s">
        <v>1346</v>
      </c>
      <c r="BD1594" t="s">
        <v>1005</v>
      </c>
    </row>
    <row r="1595" spans="1:56" x14ac:dyDescent="0.25">
      <c r="A1595" t="str">
        <f>OP[[#This Row],[CODIGO_OP]]&amp;OP[[#This Row],[Rubro]]</f>
        <v>97127025-10-NC-3602-1300-11-20305C-3602031-02</v>
      </c>
      <c r="B1595" t="str">
        <f>OP[[#This Row],[CODIGO_CRP]]&amp;OP[[#This Row],[Rubro]]</f>
        <v>26925-10-NC-3602-1300-11-20305C-3602031-02</v>
      </c>
      <c r="C1595" t="str">
        <f>OP[[#This Row],[CODIGO_CDP]]&amp;OP[[#This Row],[Rubro]]</f>
        <v>825-10-NC-3602-1300-11-20305C-3602031-02</v>
      </c>
      <c r="D1595" t="str">
        <f>_xlfn.CONCAT(MID(OP[[#This Row],[Numero Documento]],1,10),"-",RIGHT(OP[[#This Row],[Dependencia]],2),"-",MID(OP[[#This Row],[Fuente]],1,1))</f>
        <v>97127025-10-N</v>
      </c>
      <c r="E1595" t="str">
        <f>_xlfn.CONCAT(MID(OP[[#This Row],[Compromisos]],1,10),"-",RIGHT(OP[[#This Row],[Dependencia]],2),"-",MID(OP[[#This Row],[Fuente]],1,1))</f>
        <v>26925-10-N</v>
      </c>
      <c r="F1595" t="str">
        <f>_xlfn.CONCAT(MID(OP[[#This Row],[CDP]],1,10),"-",RIGHT(OP[[#This Row],[Dependencia]],2),"-",MID(OP[[#This Row],[Fuente]],1,1))</f>
        <v>825-10-N</v>
      </c>
      <c r="G1595" t="s">
        <v>3655</v>
      </c>
      <c r="H1595">
        <v>45749</v>
      </c>
      <c r="I1595">
        <v>45751.125358796293</v>
      </c>
      <c r="J1595" t="s">
        <v>51</v>
      </c>
      <c r="K1595" s="1">
        <v>4599511</v>
      </c>
      <c r="L1595" s="1">
        <v>24451</v>
      </c>
      <c r="M1595" s="1">
        <v>4575060</v>
      </c>
      <c r="N1595" t="s">
        <v>52</v>
      </c>
      <c r="O1595" t="s">
        <v>53</v>
      </c>
      <c r="P1595" t="s">
        <v>169</v>
      </c>
      <c r="Q1595">
        <v>80249078</v>
      </c>
      <c r="R1595" t="s">
        <v>1348</v>
      </c>
      <c r="S1595" t="s">
        <v>56</v>
      </c>
      <c r="T1595" t="s">
        <v>57</v>
      </c>
      <c r="U1595" s="3" t="s">
        <v>1349</v>
      </c>
      <c r="V1595" t="s">
        <v>59</v>
      </c>
      <c r="W1595">
        <v>860035827</v>
      </c>
      <c r="X1595" t="s">
        <v>378</v>
      </c>
      <c r="Y1595">
        <v>923210</v>
      </c>
      <c r="Z1595" t="s">
        <v>61</v>
      </c>
      <c r="AA1595" t="s">
        <v>384</v>
      </c>
      <c r="AB1595" t="s">
        <v>385</v>
      </c>
      <c r="AC1595" t="s">
        <v>172</v>
      </c>
      <c r="AD1595" t="s">
        <v>173</v>
      </c>
      <c r="AE1595" t="s">
        <v>66</v>
      </c>
      <c r="AF1595" s="1">
        <v>4599511</v>
      </c>
      <c r="AG1595" s="1">
        <v>0</v>
      </c>
      <c r="AH1595" s="1">
        <v>0</v>
      </c>
      <c r="AI1595" s="1">
        <v>0</v>
      </c>
      <c r="AJ1595" t="s">
        <v>67</v>
      </c>
      <c r="AM1595" t="s">
        <v>68</v>
      </c>
      <c r="AS1595">
        <v>825</v>
      </c>
      <c r="AT1595">
        <v>825</v>
      </c>
      <c r="AU1595">
        <v>26925</v>
      </c>
      <c r="AV1595">
        <v>0</v>
      </c>
      <c r="AX1595">
        <v>90825</v>
      </c>
      <c r="AY1595">
        <v>97127025</v>
      </c>
      <c r="AZ1595" t="s">
        <v>70</v>
      </c>
      <c r="BA1595">
        <v>45697</v>
      </c>
      <c r="BB1595" t="s">
        <v>174</v>
      </c>
      <c r="BC1595" t="s">
        <v>1350</v>
      </c>
      <c r="BD1595" t="s">
        <v>1005</v>
      </c>
    </row>
    <row r="1596" spans="1:56" x14ac:dyDescent="0.25">
      <c r="A1596" t="str">
        <f>OP[[#This Row],[CODIGO_OP]]&amp;OP[[#This Row],[Rubro]]</f>
        <v>97127125-10-NC-3602-1300-11-20305C-3602031-02</v>
      </c>
      <c r="B1596" t="str">
        <f>OP[[#This Row],[CODIGO_CRP]]&amp;OP[[#This Row],[Rubro]]</f>
        <v>27025-10-NC-3602-1300-11-20305C-3602031-02</v>
      </c>
      <c r="C1596" t="str">
        <f>OP[[#This Row],[CODIGO_CDP]]&amp;OP[[#This Row],[Rubro]]</f>
        <v>825-10-NC-3602-1300-11-20305C-3602031-02</v>
      </c>
      <c r="D1596" t="str">
        <f>_xlfn.CONCAT(MID(OP[[#This Row],[Numero Documento]],1,10),"-",RIGHT(OP[[#This Row],[Dependencia]],2),"-",MID(OP[[#This Row],[Fuente]],1,1))</f>
        <v>97127125-10-N</v>
      </c>
      <c r="E1596" t="str">
        <f>_xlfn.CONCAT(MID(OP[[#This Row],[Compromisos]],1,10),"-",RIGHT(OP[[#This Row],[Dependencia]],2),"-",MID(OP[[#This Row],[Fuente]],1,1))</f>
        <v>27025-10-N</v>
      </c>
      <c r="F1596" t="str">
        <f>_xlfn.CONCAT(MID(OP[[#This Row],[CDP]],1,10),"-",RIGHT(OP[[#This Row],[Dependencia]],2),"-",MID(OP[[#This Row],[Fuente]],1,1))</f>
        <v>825-10-N</v>
      </c>
      <c r="G1596" t="s">
        <v>3656</v>
      </c>
      <c r="H1596">
        <v>45749</v>
      </c>
      <c r="I1596">
        <v>45751.123784722222</v>
      </c>
      <c r="J1596" t="s">
        <v>51</v>
      </c>
      <c r="K1596" s="1">
        <v>4599511</v>
      </c>
      <c r="L1596" s="1">
        <v>24451</v>
      </c>
      <c r="M1596" s="1">
        <v>4575060</v>
      </c>
      <c r="N1596" t="s">
        <v>52</v>
      </c>
      <c r="O1596" t="s">
        <v>53</v>
      </c>
      <c r="P1596" t="s">
        <v>169</v>
      </c>
      <c r="Q1596">
        <v>93343728</v>
      </c>
      <c r="R1596" t="s">
        <v>1352</v>
      </c>
      <c r="S1596" t="s">
        <v>56</v>
      </c>
      <c r="T1596" t="s">
        <v>57</v>
      </c>
      <c r="U1596" s="3" t="s">
        <v>1353</v>
      </c>
      <c r="V1596" t="s">
        <v>59</v>
      </c>
      <c r="W1596">
        <v>860007335</v>
      </c>
      <c r="X1596" t="s">
        <v>201</v>
      </c>
      <c r="Y1596">
        <v>923210</v>
      </c>
      <c r="Z1596" t="s">
        <v>61</v>
      </c>
      <c r="AA1596" t="s">
        <v>384</v>
      </c>
      <c r="AB1596" t="s">
        <v>385</v>
      </c>
      <c r="AC1596" t="s">
        <v>172</v>
      </c>
      <c r="AD1596" t="s">
        <v>173</v>
      </c>
      <c r="AE1596" t="s">
        <v>66</v>
      </c>
      <c r="AF1596" s="1">
        <v>4599511</v>
      </c>
      <c r="AG1596" s="1">
        <v>0</v>
      </c>
      <c r="AH1596" s="1">
        <v>0</v>
      </c>
      <c r="AI1596" s="1">
        <v>0</v>
      </c>
      <c r="AJ1596" t="s">
        <v>67</v>
      </c>
      <c r="AM1596" t="s">
        <v>68</v>
      </c>
      <c r="AS1596">
        <v>825</v>
      </c>
      <c r="AT1596">
        <v>825</v>
      </c>
      <c r="AU1596">
        <v>27025</v>
      </c>
      <c r="AV1596">
        <v>0</v>
      </c>
      <c r="AX1596">
        <v>90925</v>
      </c>
      <c r="AY1596">
        <v>97127125</v>
      </c>
      <c r="AZ1596" t="s">
        <v>70</v>
      </c>
      <c r="BA1596">
        <v>45697</v>
      </c>
      <c r="BB1596" t="s">
        <v>174</v>
      </c>
      <c r="BC1596" t="s">
        <v>1354</v>
      </c>
      <c r="BD1596" t="s">
        <v>1005</v>
      </c>
    </row>
    <row r="1597" spans="1:56" x14ac:dyDescent="0.25">
      <c r="A1597" t="str">
        <f>OP[[#This Row],[CODIGO_OP]]&amp;OP[[#This Row],[Rubro]]</f>
        <v>97127225-10-NC-3602-1300-11-20305C-3602031-02</v>
      </c>
      <c r="B1597" t="str">
        <f>OP[[#This Row],[CODIGO_CRP]]&amp;OP[[#This Row],[Rubro]]</f>
        <v>27125-10-NC-3602-1300-11-20305C-3602031-02</v>
      </c>
      <c r="C1597" t="str">
        <f>OP[[#This Row],[CODIGO_CDP]]&amp;OP[[#This Row],[Rubro]]</f>
        <v>825-10-NC-3602-1300-11-20305C-3602031-02</v>
      </c>
      <c r="D1597" t="str">
        <f>_xlfn.CONCAT(MID(OP[[#This Row],[Numero Documento]],1,10),"-",RIGHT(OP[[#This Row],[Dependencia]],2),"-",MID(OP[[#This Row],[Fuente]],1,1))</f>
        <v>97127225-10-N</v>
      </c>
      <c r="E1597" t="str">
        <f>_xlfn.CONCAT(MID(OP[[#This Row],[Compromisos]],1,10),"-",RIGHT(OP[[#This Row],[Dependencia]],2),"-",MID(OP[[#This Row],[Fuente]],1,1))</f>
        <v>27125-10-N</v>
      </c>
      <c r="F1597" t="str">
        <f>_xlfn.CONCAT(MID(OP[[#This Row],[CDP]],1,10),"-",RIGHT(OP[[#This Row],[Dependencia]],2),"-",MID(OP[[#This Row],[Fuente]],1,1))</f>
        <v>825-10-N</v>
      </c>
      <c r="G1597" t="s">
        <v>3657</v>
      </c>
      <c r="H1597">
        <v>45749</v>
      </c>
      <c r="I1597">
        <v>45751.15179398148</v>
      </c>
      <c r="J1597" t="s">
        <v>51</v>
      </c>
      <c r="K1597" s="1">
        <v>3555872</v>
      </c>
      <c r="L1597" s="1">
        <v>18900</v>
      </c>
      <c r="M1597" s="1">
        <v>3536972</v>
      </c>
      <c r="N1597" t="s">
        <v>52</v>
      </c>
      <c r="O1597" t="s">
        <v>53</v>
      </c>
      <c r="P1597" t="s">
        <v>169</v>
      </c>
      <c r="Q1597">
        <v>52843265</v>
      </c>
      <c r="R1597" t="s">
        <v>1356</v>
      </c>
      <c r="S1597" t="s">
        <v>56</v>
      </c>
      <c r="T1597" t="s">
        <v>57</v>
      </c>
      <c r="U1597" s="3" t="s">
        <v>1357</v>
      </c>
      <c r="V1597" t="s">
        <v>59</v>
      </c>
      <c r="W1597">
        <v>860007335</v>
      </c>
      <c r="X1597" t="s">
        <v>201</v>
      </c>
      <c r="Y1597">
        <v>923210</v>
      </c>
      <c r="Z1597" t="s">
        <v>61</v>
      </c>
      <c r="AA1597" t="s">
        <v>384</v>
      </c>
      <c r="AB1597" t="s">
        <v>385</v>
      </c>
      <c r="AC1597" t="s">
        <v>172</v>
      </c>
      <c r="AD1597" t="s">
        <v>173</v>
      </c>
      <c r="AE1597" t="s">
        <v>66</v>
      </c>
      <c r="AF1597" s="1">
        <v>3555872</v>
      </c>
      <c r="AG1597" s="1">
        <v>0</v>
      </c>
      <c r="AH1597" s="1">
        <v>0</v>
      </c>
      <c r="AI1597" s="1">
        <v>0</v>
      </c>
      <c r="AJ1597" t="s">
        <v>67</v>
      </c>
      <c r="AM1597" t="s">
        <v>68</v>
      </c>
      <c r="AS1597">
        <v>825</v>
      </c>
      <c r="AT1597">
        <v>825</v>
      </c>
      <c r="AU1597">
        <v>27125</v>
      </c>
      <c r="AV1597">
        <v>0</v>
      </c>
      <c r="AX1597">
        <v>91025</v>
      </c>
      <c r="AY1597">
        <v>97127225</v>
      </c>
      <c r="AZ1597" t="s">
        <v>70</v>
      </c>
      <c r="BA1597">
        <v>45697</v>
      </c>
      <c r="BB1597" t="s">
        <v>174</v>
      </c>
      <c r="BC1597" t="s">
        <v>1358</v>
      </c>
      <c r="BD1597" t="s">
        <v>1005</v>
      </c>
    </row>
    <row r="1598" spans="1:56" x14ac:dyDescent="0.25">
      <c r="A1598" t="str">
        <f>OP[[#This Row],[CODIGO_OP]]&amp;OP[[#This Row],[Rubro]]</f>
        <v>97127425-10-NC-3603-1300-20-20305C-3603025-02</v>
      </c>
      <c r="B1598" t="str">
        <f>OP[[#This Row],[CODIGO_CRP]]&amp;OP[[#This Row],[Rubro]]</f>
        <v>27225-10-NC-3603-1300-20-20305C-3603025-02</v>
      </c>
      <c r="C1598" t="str">
        <f>OP[[#This Row],[CODIGO_CDP]]&amp;OP[[#This Row],[Rubro]]</f>
        <v>1925-10-NC-3603-1300-20-20305C-3603025-02</v>
      </c>
      <c r="D1598" t="str">
        <f>_xlfn.CONCAT(MID(OP[[#This Row],[Numero Documento]],1,10),"-",RIGHT(OP[[#This Row],[Dependencia]],2),"-",MID(OP[[#This Row],[Fuente]],1,1))</f>
        <v>97127425-10-N</v>
      </c>
      <c r="E1598" t="str">
        <f>_xlfn.CONCAT(MID(OP[[#This Row],[Compromisos]],1,10),"-",RIGHT(OP[[#This Row],[Dependencia]],2),"-",MID(OP[[#This Row],[Fuente]],1,1))</f>
        <v>27225-10-N</v>
      </c>
      <c r="F1598" t="str">
        <f>_xlfn.CONCAT(MID(OP[[#This Row],[CDP]],1,10),"-",RIGHT(OP[[#This Row],[Dependencia]],2),"-",MID(OP[[#This Row],[Fuente]],1,1))</f>
        <v>1925-10-N</v>
      </c>
      <c r="G1598" t="s">
        <v>3658</v>
      </c>
      <c r="H1598">
        <v>45749</v>
      </c>
      <c r="I1598">
        <v>45751.150960648149</v>
      </c>
      <c r="J1598" t="s">
        <v>51</v>
      </c>
      <c r="K1598" s="1">
        <v>3100000</v>
      </c>
      <c r="L1598" s="1">
        <v>16165</v>
      </c>
      <c r="M1598" s="1">
        <v>3083835</v>
      </c>
      <c r="N1598" t="s">
        <v>52</v>
      </c>
      <c r="O1598" t="s">
        <v>53</v>
      </c>
      <c r="P1598" t="s">
        <v>169</v>
      </c>
      <c r="Q1598">
        <v>1010151692</v>
      </c>
      <c r="R1598" t="s">
        <v>1360</v>
      </c>
      <c r="S1598" t="s">
        <v>56</v>
      </c>
      <c r="T1598" t="s">
        <v>57</v>
      </c>
      <c r="U1598" s="3" t="s">
        <v>1361</v>
      </c>
      <c r="V1598" t="s">
        <v>59</v>
      </c>
      <c r="W1598">
        <v>860007335</v>
      </c>
      <c r="X1598" t="s">
        <v>201</v>
      </c>
      <c r="Y1598">
        <v>923210</v>
      </c>
      <c r="Z1598" t="s">
        <v>61</v>
      </c>
      <c r="AA1598" t="s">
        <v>62</v>
      </c>
      <c r="AB1598" t="s">
        <v>63</v>
      </c>
      <c r="AC1598" t="s">
        <v>172</v>
      </c>
      <c r="AD1598" t="s">
        <v>173</v>
      </c>
      <c r="AE1598" t="s">
        <v>66</v>
      </c>
      <c r="AF1598" s="1">
        <v>3100000</v>
      </c>
      <c r="AG1598" s="1">
        <v>0</v>
      </c>
      <c r="AH1598" s="1">
        <v>0</v>
      </c>
      <c r="AI1598" s="1">
        <v>0</v>
      </c>
      <c r="AJ1598" t="s">
        <v>67</v>
      </c>
      <c r="AM1598" t="s">
        <v>68</v>
      </c>
      <c r="AS1598">
        <v>1925</v>
      </c>
      <c r="AT1598">
        <v>1925</v>
      </c>
      <c r="AU1598">
        <v>27225</v>
      </c>
      <c r="AV1598">
        <v>0</v>
      </c>
      <c r="AX1598">
        <v>91125</v>
      </c>
      <c r="AY1598">
        <v>97127425</v>
      </c>
      <c r="AZ1598" t="s">
        <v>70</v>
      </c>
      <c r="BA1598">
        <v>45698</v>
      </c>
      <c r="BB1598" t="s">
        <v>174</v>
      </c>
      <c r="BC1598" t="s">
        <v>1362</v>
      </c>
      <c r="BD1598" t="s">
        <v>1363</v>
      </c>
    </row>
    <row r="1599" spans="1:56" x14ac:dyDescent="0.25">
      <c r="A1599" t="str">
        <f>OP[[#This Row],[CODIGO_OP]]&amp;OP[[#This Row],[Rubro]]</f>
        <v>97127525-10-NC-3603-1300-20-20305C-3603025-02</v>
      </c>
      <c r="B1599" t="str">
        <f>OP[[#This Row],[CODIGO_CRP]]&amp;OP[[#This Row],[Rubro]]</f>
        <v>29525-10-NC-3603-1300-20-20305C-3603025-02</v>
      </c>
      <c r="C1599" t="str">
        <f>OP[[#This Row],[CODIGO_CDP]]&amp;OP[[#This Row],[Rubro]]</f>
        <v>1925-10-NC-3603-1300-20-20305C-3603025-02</v>
      </c>
      <c r="D1599" t="str">
        <f>_xlfn.CONCAT(MID(OP[[#This Row],[Numero Documento]],1,10),"-",RIGHT(OP[[#This Row],[Dependencia]],2),"-",MID(OP[[#This Row],[Fuente]],1,1))</f>
        <v>97127525-10-N</v>
      </c>
      <c r="E1599" t="str">
        <f>_xlfn.CONCAT(MID(OP[[#This Row],[Compromisos]],1,10),"-",RIGHT(OP[[#This Row],[Dependencia]],2),"-",MID(OP[[#This Row],[Fuente]],1,1))</f>
        <v>29525-10-N</v>
      </c>
      <c r="F1599" t="str">
        <f>_xlfn.CONCAT(MID(OP[[#This Row],[CDP]],1,10),"-",RIGHT(OP[[#This Row],[Dependencia]],2),"-",MID(OP[[#This Row],[Fuente]],1,1))</f>
        <v>1925-10-N</v>
      </c>
      <c r="G1599" t="s">
        <v>3659</v>
      </c>
      <c r="H1599">
        <v>45749</v>
      </c>
      <c r="I1599">
        <v>45751.158541666664</v>
      </c>
      <c r="J1599" t="s">
        <v>51</v>
      </c>
      <c r="K1599" s="1">
        <v>1935790</v>
      </c>
      <c r="L1599" s="1">
        <v>9180</v>
      </c>
      <c r="M1599" s="1">
        <v>1926610</v>
      </c>
      <c r="N1599" t="s">
        <v>52</v>
      </c>
      <c r="O1599" t="s">
        <v>53</v>
      </c>
      <c r="P1599" t="s">
        <v>169</v>
      </c>
      <c r="Q1599">
        <v>1073704418</v>
      </c>
      <c r="R1599" t="s">
        <v>1424</v>
      </c>
      <c r="S1599" t="s">
        <v>56</v>
      </c>
      <c r="T1599" t="s">
        <v>57</v>
      </c>
      <c r="U1599" s="3" t="s">
        <v>1425</v>
      </c>
      <c r="V1599" t="s">
        <v>59</v>
      </c>
      <c r="W1599">
        <v>860002964</v>
      </c>
      <c r="X1599" t="s">
        <v>242</v>
      </c>
      <c r="Y1599">
        <v>923210</v>
      </c>
      <c r="Z1599" t="s">
        <v>61</v>
      </c>
      <c r="AA1599" t="s">
        <v>62</v>
      </c>
      <c r="AB1599" t="s">
        <v>63</v>
      </c>
      <c r="AC1599" t="s">
        <v>172</v>
      </c>
      <c r="AD1599" t="s">
        <v>173</v>
      </c>
      <c r="AE1599" t="s">
        <v>66</v>
      </c>
      <c r="AF1599" s="1">
        <v>1935790</v>
      </c>
      <c r="AG1599" s="1">
        <v>0</v>
      </c>
      <c r="AH1599" s="1">
        <v>0</v>
      </c>
      <c r="AI1599" s="1">
        <v>0</v>
      </c>
      <c r="AJ1599" t="s">
        <v>67</v>
      </c>
      <c r="AM1599" t="s">
        <v>68</v>
      </c>
      <c r="AS1599">
        <v>1925</v>
      </c>
      <c r="AT1599">
        <v>1925</v>
      </c>
      <c r="AU1599">
        <v>29525</v>
      </c>
      <c r="AV1599">
        <v>0</v>
      </c>
      <c r="AX1599">
        <v>91225</v>
      </c>
      <c r="AY1599">
        <v>97127525</v>
      </c>
      <c r="AZ1599" t="s">
        <v>70</v>
      </c>
      <c r="BA1599">
        <v>45700</v>
      </c>
      <c r="BB1599" t="s">
        <v>174</v>
      </c>
      <c r="BC1599" t="s">
        <v>1426</v>
      </c>
      <c r="BD1599" t="s">
        <v>1427</v>
      </c>
    </row>
    <row r="1600" spans="1:56" x14ac:dyDescent="0.25">
      <c r="A1600" t="str">
        <f>OP[[#This Row],[CODIGO_OP]]&amp;OP[[#This Row],[Rubro]]</f>
        <v>97127625-10-NC-3603-1300-20-20305C-3603025-02</v>
      </c>
      <c r="B1600" t="str">
        <f>OP[[#This Row],[CODIGO_CRP]]&amp;OP[[#This Row],[Rubro]]</f>
        <v>30025-10-NC-3603-1300-20-20305C-3603025-02</v>
      </c>
      <c r="C1600" t="str">
        <f>OP[[#This Row],[CODIGO_CDP]]&amp;OP[[#This Row],[Rubro]]</f>
        <v>1925-10-NC-3603-1300-20-20305C-3603025-02</v>
      </c>
      <c r="D1600" t="str">
        <f>_xlfn.CONCAT(MID(OP[[#This Row],[Numero Documento]],1,10),"-",RIGHT(OP[[#This Row],[Dependencia]],2),"-",MID(OP[[#This Row],[Fuente]],1,1))</f>
        <v>97127625-10-N</v>
      </c>
      <c r="E1600" t="str">
        <f>_xlfn.CONCAT(MID(OP[[#This Row],[Compromisos]],1,10),"-",RIGHT(OP[[#This Row],[Dependencia]],2),"-",MID(OP[[#This Row],[Fuente]],1,1))</f>
        <v>30025-10-N</v>
      </c>
      <c r="F1600" t="str">
        <f>_xlfn.CONCAT(MID(OP[[#This Row],[CDP]],1,10),"-",RIGHT(OP[[#This Row],[Dependencia]],2),"-",MID(OP[[#This Row],[Fuente]],1,1))</f>
        <v>1925-10-N</v>
      </c>
      <c r="G1600" t="s">
        <v>3660</v>
      </c>
      <c r="H1600">
        <v>45749</v>
      </c>
      <c r="I1600">
        <v>45751.151319444441</v>
      </c>
      <c r="J1600" t="s">
        <v>51</v>
      </c>
      <c r="K1600" s="1">
        <v>2787200</v>
      </c>
      <c r="L1600" s="1">
        <v>14288</v>
      </c>
      <c r="M1600" s="1">
        <v>2772912</v>
      </c>
      <c r="N1600" t="s">
        <v>52</v>
      </c>
      <c r="O1600" t="s">
        <v>53</v>
      </c>
      <c r="P1600" t="s">
        <v>169</v>
      </c>
      <c r="Q1600">
        <v>52202874</v>
      </c>
      <c r="R1600" t="s">
        <v>1439</v>
      </c>
      <c r="S1600" t="s">
        <v>56</v>
      </c>
      <c r="T1600" t="s">
        <v>57</v>
      </c>
      <c r="U1600" s="3" t="s">
        <v>1440</v>
      </c>
      <c r="V1600" t="s">
        <v>59</v>
      </c>
      <c r="W1600">
        <v>860007335</v>
      </c>
      <c r="X1600" t="s">
        <v>201</v>
      </c>
      <c r="Y1600">
        <v>923210</v>
      </c>
      <c r="Z1600" t="s">
        <v>61</v>
      </c>
      <c r="AA1600" t="s">
        <v>62</v>
      </c>
      <c r="AB1600" t="s">
        <v>63</v>
      </c>
      <c r="AC1600" t="s">
        <v>172</v>
      </c>
      <c r="AD1600" t="s">
        <v>173</v>
      </c>
      <c r="AE1600" t="s">
        <v>66</v>
      </c>
      <c r="AF1600" s="1">
        <v>2787200</v>
      </c>
      <c r="AG1600" s="1">
        <v>0</v>
      </c>
      <c r="AH1600" s="1">
        <v>0</v>
      </c>
      <c r="AI1600" s="1">
        <v>0</v>
      </c>
      <c r="AJ1600" t="s">
        <v>67</v>
      </c>
      <c r="AM1600" t="s">
        <v>68</v>
      </c>
      <c r="AS1600">
        <v>1925</v>
      </c>
      <c r="AT1600">
        <v>1925</v>
      </c>
      <c r="AU1600">
        <v>30025</v>
      </c>
      <c r="AV1600">
        <v>0</v>
      </c>
      <c r="AX1600">
        <v>91325</v>
      </c>
      <c r="AY1600">
        <v>97127625</v>
      </c>
      <c r="AZ1600" t="s">
        <v>70</v>
      </c>
      <c r="BA1600">
        <v>45700</v>
      </c>
      <c r="BB1600" t="s">
        <v>174</v>
      </c>
      <c r="BC1600" t="s">
        <v>1441</v>
      </c>
      <c r="BD1600" t="s">
        <v>1442</v>
      </c>
    </row>
    <row r="1601" spans="1:56" x14ac:dyDescent="0.25">
      <c r="A1601" t="str">
        <f>OP[[#This Row],[CODIGO_OP]]&amp;OP[[#This Row],[Rubro]]</f>
        <v>97127725-38-NC-3603-1300-20-20305C-3603025-02</v>
      </c>
      <c r="B1601" t="str">
        <f>OP[[#This Row],[CODIGO_CRP]]&amp;OP[[#This Row],[Rubro]]</f>
        <v>35025-38-NC-3603-1300-20-20305C-3603025-02</v>
      </c>
      <c r="C1601" t="str">
        <f>OP[[#This Row],[CODIGO_CDP]]&amp;OP[[#This Row],[Rubro]]</f>
        <v>125-38-NC-3603-1300-20-20305C-3603025-02</v>
      </c>
      <c r="D1601" t="str">
        <f>_xlfn.CONCAT(MID(OP[[#This Row],[Numero Documento]],1,10),"-",RIGHT(OP[[#This Row],[Dependencia]],2),"-",MID(OP[[#This Row],[Fuente]],1,1))</f>
        <v>97127725-38-N</v>
      </c>
      <c r="E1601" t="str">
        <f>_xlfn.CONCAT(MID(OP[[#This Row],[Compromisos]],1,10),"-",RIGHT(OP[[#This Row],[Dependencia]],2),"-",MID(OP[[#This Row],[Fuente]],1,1))</f>
        <v>35025-38-N</v>
      </c>
      <c r="F1601" t="str">
        <f>_xlfn.CONCAT(MID(OP[[#This Row],[CDP]],1,10),"-",RIGHT(OP[[#This Row],[Dependencia]],2),"-",MID(OP[[#This Row],[Fuente]],1,1))</f>
        <v>125-38-N</v>
      </c>
      <c r="G1601" t="s">
        <v>3661</v>
      </c>
      <c r="H1601">
        <v>45749</v>
      </c>
      <c r="I1601">
        <v>45751.128067129626</v>
      </c>
      <c r="J1601" t="s">
        <v>51</v>
      </c>
      <c r="K1601" s="1">
        <v>4599511</v>
      </c>
      <c r="L1601" s="1">
        <v>24451</v>
      </c>
      <c r="M1601" s="1">
        <v>4575060</v>
      </c>
      <c r="N1601" t="s">
        <v>52</v>
      </c>
      <c r="O1601" t="s">
        <v>53</v>
      </c>
      <c r="P1601" t="s">
        <v>169</v>
      </c>
      <c r="Q1601">
        <v>79840465</v>
      </c>
      <c r="R1601" t="s">
        <v>1578</v>
      </c>
      <c r="S1601" t="s">
        <v>56</v>
      </c>
      <c r="T1601" t="s">
        <v>57</v>
      </c>
      <c r="U1601" s="3" t="s">
        <v>1579</v>
      </c>
      <c r="V1601" t="s">
        <v>59</v>
      </c>
      <c r="W1601">
        <v>860034313</v>
      </c>
      <c r="X1601" t="s">
        <v>97</v>
      </c>
      <c r="Y1601">
        <v>923238</v>
      </c>
      <c r="Z1601" t="s">
        <v>254</v>
      </c>
      <c r="AA1601" t="s">
        <v>62</v>
      </c>
      <c r="AB1601" t="s">
        <v>63</v>
      </c>
      <c r="AC1601" t="s">
        <v>172</v>
      </c>
      <c r="AD1601" t="s">
        <v>173</v>
      </c>
      <c r="AE1601" t="s">
        <v>66</v>
      </c>
      <c r="AF1601" s="1">
        <v>4599511</v>
      </c>
      <c r="AG1601" s="1">
        <v>0</v>
      </c>
      <c r="AH1601" s="1">
        <v>0</v>
      </c>
      <c r="AI1601" s="1">
        <v>0</v>
      </c>
      <c r="AJ1601" t="s">
        <v>67</v>
      </c>
      <c r="AM1601" t="s">
        <v>68</v>
      </c>
      <c r="AS1601">
        <v>125</v>
      </c>
      <c r="AT1601">
        <v>125</v>
      </c>
      <c r="AU1601">
        <v>35025</v>
      </c>
      <c r="AV1601">
        <v>0</v>
      </c>
      <c r="AX1601">
        <v>91425</v>
      </c>
      <c r="AY1601">
        <v>97127725</v>
      </c>
      <c r="AZ1601" t="s">
        <v>70</v>
      </c>
      <c r="BA1601">
        <v>45708</v>
      </c>
      <c r="BB1601" t="s">
        <v>174</v>
      </c>
      <c r="BC1601" t="s">
        <v>1580</v>
      </c>
      <c r="BD1601" t="s">
        <v>416</v>
      </c>
    </row>
    <row r="1602" spans="1:56" x14ac:dyDescent="0.25">
      <c r="A1602" t="str">
        <f>OP[[#This Row],[CODIGO_OP]]&amp;OP[[#This Row],[Rubro]]</f>
        <v>97127825-45-NC-3603-1300-20-20305C-3603025-02</v>
      </c>
      <c r="B1602" t="str">
        <f>OP[[#This Row],[CODIGO_CRP]]&amp;OP[[#This Row],[Rubro]]</f>
        <v>35125-45-NC-3603-1300-20-20305C-3603025-02</v>
      </c>
      <c r="C1602" t="str">
        <f>OP[[#This Row],[CODIGO_CDP]]&amp;OP[[#This Row],[Rubro]]</f>
        <v>3825-45-NC-3603-1300-20-20305C-3603025-02</v>
      </c>
      <c r="D1602" t="str">
        <f>_xlfn.CONCAT(MID(OP[[#This Row],[Numero Documento]],1,10),"-",RIGHT(OP[[#This Row],[Dependencia]],2),"-",MID(OP[[#This Row],[Fuente]],1,1))</f>
        <v>97127825-45-N</v>
      </c>
      <c r="E1602" t="str">
        <f>_xlfn.CONCAT(MID(OP[[#This Row],[Compromisos]],1,10),"-",RIGHT(OP[[#This Row],[Dependencia]],2),"-",MID(OP[[#This Row],[Fuente]],1,1))</f>
        <v>35125-45-N</v>
      </c>
      <c r="F1602" t="str">
        <f>_xlfn.CONCAT(MID(OP[[#This Row],[CDP]],1,10),"-",RIGHT(OP[[#This Row],[Dependencia]],2),"-",MID(OP[[#This Row],[Fuente]],1,1))</f>
        <v>3825-45-N</v>
      </c>
      <c r="G1602" t="s">
        <v>3662</v>
      </c>
      <c r="H1602">
        <v>45749</v>
      </c>
      <c r="I1602">
        <v>45751.132800925923</v>
      </c>
      <c r="J1602" t="s">
        <v>51</v>
      </c>
      <c r="K1602" s="1">
        <v>4599511</v>
      </c>
      <c r="L1602" s="1">
        <v>24451</v>
      </c>
      <c r="M1602" s="1">
        <v>4575060</v>
      </c>
      <c r="N1602" t="s">
        <v>52</v>
      </c>
      <c r="O1602" t="s">
        <v>53</v>
      </c>
      <c r="P1602" t="s">
        <v>169</v>
      </c>
      <c r="Q1602">
        <v>80737587</v>
      </c>
      <c r="R1602" t="s">
        <v>1749</v>
      </c>
      <c r="S1602" t="s">
        <v>56</v>
      </c>
      <c r="T1602" t="s">
        <v>57</v>
      </c>
      <c r="U1602" s="3" t="s">
        <v>1750</v>
      </c>
      <c r="V1602" t="s">
        <v>59</v>
      </c>
      <c r="W1602">
        <v>900047981</v>
      </c>
      <c r="X1602" t="s">
        <v>219</v>
      </c>
      <c r="Y1602">
        <v>923245</v>
      </c>
      <c r="Z1602" t="s">
        <v>403</v>
      </c>
      <c r="AA1602" t="s">
        <v>62</v>
      </c>
      <c r="AB1602" t="s">
        <v>63</v>
      </c>
      <c r="AC1602" t="s">
        <v>172</v>
      </c>
      <c r="AD1602" t="s">
        <v>173</v>
      </c>
      <c r="AE1602" t="s">
        <v>66</v>
      </c>
      <c r="AF1602" s="1">
        <v>4599511</v>
      </c>
      <c r="AG1602" s="1">
        <v>0</v>
      </c>
      <c r="AH1602" s="1">
        <v>0</v>
      </c>
      <c r="AI1602" s="1">
        <v>0</v>
      </c>
      <c r="AJ1602" t="s">
        <v>67</v>
      </c>
      <c r="AM1602" t="s">
        <v>68</v>
      </c>
      <c r="AS1602">
        <v>3825</v>
      </c>
      <c r="AT1602">
        <v>3825</v>
      </c>
      <c r="AU1602">
        <v>35125</v>
      </c>
      <c r="AV1602">
        <v>0</v>
      </c>
      <c r="AX1602">
        <v>91525</v>
      </c>
      <c r="AY1602">
        <v>97127825</v>
      </c>
      <c r="AZ1602" t="s">
        <v>70</v>
      </c>
      <c r="BA1602">
        <v>45708</v>
      </c>
      <c r="BB1602" t="s">
        <v>174</v>
      </c>
      <c r="BC1602" t="s">
        <v>1751</v>
      </c>
      <c r="BD1602" t="s">
        <v>416</v>
      </c>
    </row>
    <row r="1603" spans="1:56" x14ac:dyDescent="0.25">
      <c r="A1603" t="str">
        <f>OP[[#This Row],[CODIGO_OP]]&amp;OP[[#This Row],[Rubro]]</f>
        <v>97127925-85-NC-3603-1300-20-20305C-3603025-02</v>
      </c>
      <c r="B1603" t="str">
        <f>OP[[#This Row],[CODIGO_CRP]]&amp;OP[[#This Row],[Rubro]]</f>
        <v>36425-85-NC-3603-1300-20-20305C-3603025-02</v>
      </c>
      <c r="C1603" t="str">
        <f>OP[[#This Row],[CODIGO_CDP]]&amp;OP[[#This Row],[Rubro]]</f>
        <v>4225-85-NC-3603-1300-20-20305C-3603025-02</v>
      </c>
      <c r="D1603" t="str">
        <f>_xlfn.CONCAT(MID(OP[[#This Row],[Numero Documento]],1,10),"-",RIGHT(OP[[#This Row],[Dependencia]],2),"-",MID(OP[[#This Row],[Fuente]],1,1))</f>
        <v>97127925-85-N</v>
      </c>
      <c r="E1603" t="str">
        <f>_xlfn.CONCAT(MID(OP[[#This Row],[Compromisos]],1,10),"-",RIGHT(OP[[#This Row],[Dependencia]],2),"-",MID(OP[[#This Row],[Fuente]],1,1))</f>
        <v>36425-85-N</v>
      </c>
      <c r="F1603" t="str">
        <f>_xlfn.CONCAT(MID(OP[[#This Row],[CDP]],1,10),"-",RIGHT(OP[[#This Row],[Dependencia]],2),"-",MID(OP[[#This Row],[Fuente]],1,1))</f>
        <v>4225-85-N</v>
      </c>
      <c r="G1603" t="s">
        <v>3663</v>
      </c>
      <c r="H1603">
        <v>45749</v>
      </c>
      <c r="I1603">
        <v>45751.127789351849</v>
      </c>
      <c r="J1603" t="s">
        <v>51</v>
      </c>
      <c r="K1603" s="1">
        <v>4599511</v>
      </c>
      <c r="L1603" s="1">
        <v>24451</v>
      </c>
      <c r="M1603" s="1">
        <v>4575060</v>
      </c>
      <c r="N1603" t="s">
        <v>52</v>
      </c>
      <c r="O1603" t="s">
        <v>53</v>
      </c>
      <c r="P1603" t="s">
        <v>169</v>
      </c>
      <c r="Q1603">
        <v>11317827</v>
      </c>
      <c r="R1603" t="s">
        <v>1633</v>
      </c>
      <c r="S1603" t="s">
        <v>56</v>
      </c>
      <c r="T1603" t="s">
        <v>57</v>
      </c>
      <c r="U1603" s="3" t="s">
        <v>1634</v>
      </c>
      <c r="V1603" t="s">
        <v>59</v>
      </c>
      <c r="W1603">
        <v>860034313</v>
      </c>
      <c r="X1603" t="s">
        <v>97</v>
      </c>
      <c r="Y1603">
        <v>923285</v>
      </c>
      <c r="Z1603" t="s">
        <v>274</v>
      </c>
      <c r="AA1603" t="s">
        <v>62</v>
      </c>
      <c r="AB1603" t="s">
        <v>63</v>
      </c>
      <c r="AC1603" t="s">
        <v>172</v>
      </c>
      <c r="AD1603" t="s">
        <v>173</v>
      </c>
      <c r="AE1603" t="s">
        <v>66</v>
      </c>
      <c r="AF1603" s="1">
        <v>4599511</v>
      </c>
      <c r="AG1603" s="1">
        <v>0</v>
      </c>
      <c r="AH1603" s="1">
        <v>0</v>
      </c>
      <c r="AI1603" s="1">
        <v>0</v>
      </c>
      <c r="AJ1603" t="s">
        <v>67</v>
      </c>
      <c r="AM1603" t="s">
        <v>68</v>
      </c>
      <c r="AS1603">
        <v>4225</v>
      </c>
      <c r="AT1603">
        <v>4225</v>
      </c>
      <c r="AU1603">
        <v>36425</v>
      </c>
      <c r="AV1603">
        <v>0</v>
      </c>
      <c r="AX1603">
        <v>91625</v>
      </c>
      <c r="AY1603">
        <v>97127925</v>
      </c>
      <c r="AZ1603" t="s">
        <v>70</v>
      </c>
      <c r="BA1603">
        <v>45709</v>
      </c>
      <c r="BB1603" t="s">
        <v>174</v>
      </c>
      <c r="BC1603" t="s">
        <v>1635</v>
      </c>
      <c r="BD1603" t="s">
        <v>416</v>
      </c>
    </row>
    <row r="1604" spans="1:56" x14ac:dyDescent="0.25">
      <c r="A1604" t="str">
        <f>OP[[#This Row],[CODIGO_OP]]&amp;OP[[#This Row],[Rubro]]</f>
        <v>97128125-85-NC-3603-1300-20-20305C-3603025-02</v>
      </c>
      <c r="B1604" t="str">
        <f>OP[[#This Row],[CODIGO_CRP]]&amp;OP[[#This Row],[Rubro]]</f>
        <v>36525-85-NC-3603-1300-20-20305C-3603025-02</v>
      </c>
      <c r="C1604" t="str">
        <f>OP[[#This Row],[CODIGO_CDP]]&amp;OP[[#This Row],[Rubro]]</f>
        <v>4225-85-NC-3603-1300-20-20305C-3603025-02</v>
      </c>
      <c r="D1604" t="str">
        <f>_xlfn.CONCAT(MID(OP[[#This Row],[Numero Documento]],1,10),"-",RIGHT(OP[[#This Row],[Dependencia]],2),"-",MID(OP[[#This Row],[Fuente]],1,1))</f>
        <v>97128125-85-N</v>
      </c>
      <c r="E1604" t="str">
        <f>_xlfn.CONCAT(MID(OP[[#This Row],[Compromisos]],1,10),"-",RIGHT(OP[[#This Row],[Dependencia]],2),"-",MID(OP[[#This Row],[Fuente]],1,1))</f>
        <v>36525-85-N</v>
      </c>
      <c r="F1604" t="str">
        <f>_xlfn.CONCAT(MID(OP[[#This Row],[CDP]],1,10),"-",RIGHT(OP[[#This Row],[Dependencia]],2),"-",MID(OP[[#This Row],[Fuente]],1,1))</f>
        <v>4225-85-N</v>
      </c>
      <c r="G1604" t="s">
        <v>3664</v>
      </c>
      <c r="H1604">
        <v>45749</v>
      </c>
      <c r="I1604">
        <v>45751.128136574072</v>
      </c>
      <c r="J1604" t="s">
        <v>51</v>
      </c>
      <c r="K1604" s="1">
        <v>4599511</v>
      </c>
      <c r="L1604" s="1">
        <v>24451</v>
      </c>
      <c r="M1604" s="1">
        <v>4575060</v>
      </c>
      <c r="N1604" t="s">
        <v>52</v>
      </c>
      <c r="O1604" t="s">
        <v>53</v>
      </c>
      <c r="P1604" t="s">
        <v>169</v>
      </c>
      <c r="Q1604">
        <v>1022328098</v>
      </c>
      <c r="R1604" t="s">
        <v>1637</v>
      </c>
      <c r="S1604" t="s">
        <v>56</v>
      </c>
      <c r="T1604" t="s">
        <v>57</v>
      </c>
      <c r="U1604" s="3" t="s">
        <v>1638</v>
      </c>
      <c r="V1604" t="s">
        <v>59</v>
      </c>
      <c r="W1604">
        <v>860034313</v>
      </c>
      <c r="X1604" t="s">
        <v>97</v>
      </c>
      <c r="Y1604">
        <v>923285</v>
      </c>
      <c r="Z1604" t="s">
        <v>274</v>
      </c>
      <c r="AA1604" t="s">
        <v>62</v>
      </c>
      <c r="AB1604" t="s">
        <v>63</v>
      </c>
      <c r="AC1604" t="s">
        <v>172</v>
      </c>
      <c r="AD1604" t="s">
        <v>173</v>
      </c>
      <c r="AE1604" t="s">
        <v>66</v>
      </c>
      <c r="AF1604" s="1">
        <v>4599511</v>
      </c>
      <c r="AG1604" s="1">
        <v>0</v>
      </c>
      <c r="AH1604" s="1">
        <v>0</v>
      </c>
      <c r="AI1604" s="1">
        <v>0</v>
      </c>
      <c r="AJ1604" t="s">
        <v>67</v>
      </c>
      <c r="AM1604" t="s">
        <v>68</v>
      </c>
      <c r="AS1604">
        <v>4225</v>
      </c>
      <c r="AT1604">
        <v>4225</v>
      </c>
      <c r="AU1604">
        <v>36525</v>
      </c>
      <c r="AV1604">
        <v>0</v>
      </c>
      <c r="AX1604">
        <v>91725</v>
      </c>
      <c r="AY1604">
        <v>97128125</v>
      </c>
      <c r="AZ1604" t="s">
        <v>70</v>
      </c>
      <c r="BA1604">
        <v>45709</v>
      </c>
      <c r="BB1604" t="s">
        <v>174</v>
      </c>
      <c r="BC1604" t="s">
        <v>1639</v>
      </c>
      <c r="BD1604" t="s">
        <v>416</v>
      </c>
    </row>
    <row r="1605" spans="1:56" x14ac:dyDescent="0.25">
      <c r="A1605" t="str">
        <f>OP[[#This Row],[CODIGO_OP]]&amp;OP[[#This Row],[Rubro]]</f>
        <v>97128325-10-NC-3602-1300-11-20305C-3602031-02</v>
      </c>
      <c r="B1605" t="str">
        <f>OP[[#This Row],[CODIGO_CRP]]&amp;OP[[#This Row],[Rubro]]</f>
        <v>36625-10-NC-3602-1300-11-20305C-3602031-02</v>
      </c>
      <c r="C1605" t="str">
        <f>OP[[#This Row],[CODIGO_CDP]]&amp;OP[[#This Row],[Rubro]]</f>
        <v>825-10-NC-3602-1300-11-20305C-3602031-02</v>
      </c>
      <c r="D1605" t="str">
        <f>_xlfn.CONCAT(MID(OP[[#This Row],[Numero Documento]],1,10),"-",RIGHT(OP[[#This Row],[Dependencia]],2),"-",MID(OP[[#This Row],[Fuente]],1,1))</f>
        <v>97128325-10-N</v>
      </c>
      <c r="E1605" t="str">
        <f>_xlfn.CONCAT(MID(OP[[#This Row],[Compromisos]],1,10),"-",RIGHT(OP[[#This Row],[Dependencia]],2),"-",MID(OP[[#This Row],[Fuente]],1,1))</f>
        <v>36625-10-N</v>
      </c>
      <c r="F1605" t="str">
        <f>_xlfn.CONCAT(MID(OP[[#This Row],[CDP]],1,10),"-",RIGHT(OP[[#This Row],[Dependencia]],2),"-",MID(OP[[#This Row],[Fuente]],1,1))</f>
        <v>825-10-N</v>
      </c>
      <c r="G1605" t="s">
        <v>3665</v>
      </c>
      <c r="H1605">
        <v>45749</v>
      </c>
      <c r="I1605">
        <v>45751.107870370368</v>
      </c>
      <c r="J1605" t="s">
        <v>51</v>
      </c>
      <c r="K1605" s="1">
        <v>4599511</v>
      </c>
      <c r="L1605" s="1">
        <v>24451</v>
      </c>
      <c r="M1605" s="1">
        <v>4575060</v>
      </c>
      <c r="N1605" t="s">
        <v>52</v>
      </c>
      <c r="O1605" t="s">
        <v>53</v>
      </c>
      <c r="P1605" t="s">
        <v>169</v>
      </c>
      <c r="Q1605">
        <v>1032464545</v>
      </c>
      <c r="R1605" t="s">
        <v>1641</v>
      </c>
      <c r="S1605" t="s">
        <v>56</v>
      </c>
      <c r="T1605" t="s">
        <v>57</v>
      </c>
      <c r="U1605" s="3" t="s">
        <v>1642</v>
      </c>
      <c r="V1605" t="s">
        <v>59</v>
      </c>
      <c r="W1605">
        <v>860002964</v>
      </c>
      <c r="X1605" t="s">
        <v>242</v>
      </c>
      <c r="Y1605">
        <v>923210</v>
      </c>
      <c r="Z1605" t="s">
        <v>61</v>
      </c>
      <c r="AA1605" t="s">
        <v>384</v>
      </c>
      <c r="AB1605" t="s">
        <v>385</v>
      </c>
      <c r="AC1605" t="s">
        <v>172</v>
      </c>
      <c r="AD1605" t="s">
        <v>173</v>
      </c>
      <c r="AE1605" t="s">
        <v>66</v>
      </c>
      <c r="AF1605" s="1">
        <v>4599511</v>
      </c>
      <c r="AG1605" s="1">
        <v>0</v>
      </c>
      <c r="AH1605" s="1">
        <v>0</v>
      </c>
      <c r="AI1605" s="1">
        <v>0</v>
      </c>
      <c r="AJ1605" t="s">
        <v>67</v>
      </c>
      <c r="AM1605" t="s">
        <v>68</v>
      </c>
      <c r="AS1605">
        <v>825</v>
      </c>
      <c r="AT1605">
        <v>825</v>
      </c>
      <c r="AU1605">
        <v>36625</v>
      </c>
      <c r="AV1605">
        <v>0</v>
      </c>
      <c r="AX1605">
        <v>91825</v>
      </c>
      <c r="AY1605">
        <v>97128325</v>
      </c>
      <c r="AZ1605" t="s">
        <v>70</v>
      </c>
      <c r="BA1605">
        <v>45709</v>
      </c>
      <c r="BB1605" t="s">
        <v>174</v>
      </c>
      <c r="BC1605" t="s">
        <v>1643</v>
      </c>
      <c r="BD1605" t="s">
        <v>1005</v>
      </c>
    </row>
    <row r="1606" spans="1:56" x14ac:dyDescent="0.25">
      <c r="A1606" t="str">
        <f>OP[[#This Row],[CODIGO_OP]]&amp;OP[[#This Row],[Rubro]]</f>
        <v>97128425-45-NC-3603-1300-20-20305C-3603025-02</v>
      </c>
      <c r="B1606" t="str">
        <f>OP[[#This Row],[CODIGO_CRP]]&amp;OP[[#This Row],[Rubro]]</f>
        <v>36725-45-NC-3603-1300-20-20305C-3603025-02</v>
      </c>
      <c r="C1606" t="str">
        <f>OP[[#This Row],[CODIGO_CDP]]&amp;OP[[#This Row],[Rubro]]</f>
        <v>3825-45-NC-3603-1300-20-20305C-3603025-02</v>
      </c>
      <c r="D1606" t="str">
        <f>_xlfn.CONCAT(MID(OP[[#This Row],[Numero Documento]],1,10),"-",RIGHT(OP[[#This Row],[Dependencia]],2),"-",MID(OP[[#This Row],[Fuente]],1,1))</f>
        <v>97128425-45-N</v>
      </c>
      <c r="E1606" t="str">
        <f>_xlfn.CONCAT(MID(OP[[#This Row],[Compromisos]],1,10),"-",RIGHT(OP[[#This Row],[Dependencia]],2),"-",MID(OP[[#This Row],[Fuente]],1,1))</f>
        <v>36725-45-N</v>
      </c>
      <c r="F1606" t="str">
        <f>_xlfn.CONCAT(MID(OP[[#This Row],[CDP]],1,10),"-",RIGHT(OP[[#This Row],[Dependencia]],2),"-",MID(OP[[#This Row],[Fuente]],1,1))</f>
        <v>3825-45-N</v>
      </c>
      <c r="G1606" t="s">
        <v>3666</v>
      </c>
      <c r="H1606">
        <v>45749</v>
      </c>
      <c r="I1606">
        <v>45751.152743055558</v>
      </c>
      <c r="J1606" t="s">
        <v>51</v>
      </c>
      <c r="K1606" s="1">
        <v>3555872</v>
      </c>
      <c r="L1606" s="1">
        <v>18900</v>
      </c>
      <c r="M1606" s="1">
        <v>3536972</v>
      </c>
      <c r="N1606" t="s">
        <v>52</v>
      </c>
      <c r="O1606" t="s">
        <v>53</v>
      </c>
      <c r="P1606" t="s">
        <v>169</v>
      </c>
      <c r="Q1606">
        <v>1073699701</v>
      </c>
      <c r="R1606" t="s">
        <v>1645</v>
      </c>
      <c r="S1606" t="s">
        <v>56</v>
      </c>
      <c r="T1606" t="s">
        <v>57</v>
      </c>
      <c r="U1606" s="3" t="s">
        <v>1646</v>
      </c>
      <c r="V1606" t="s">
        <v>59</v>
      </c>
      <c r="W1606">
        <v>860035827</v>
      </c>
      <c r="X1606" t="s">
        <v>378</v>
      </c>
      <c r="Y1606">
        <v>923245</v>
      </c>
      <c r="Z1606" t="s">
        <v>403</v>
      </c>
      <c r="AA1606" t="s">
        <v>62</v>
      </c>
      <c r="AB1606" t="s">
        <v>63</v>
      </c>
      <c r="AC1606" t="s">
        <v>172</v>
      </c>
      <c r="AD1606" t="s">
        <v>173</v>
      </c>
      <c r="AE1606" t="s">
        <v>66</v>
      </c>
      <c r="AF1606" s="1">
        <v>3555872</v>
      </c>
      <c r="AG1606" s="1">
        <v>0</v>
      </c>
      <c r="AH1606" s="1">
        <v>0</v>
      </c>
      <c r="AI1606" s="1">
        <v>0</v>
      </c>
      <c r="AJ1606" t="s">
        <v>67</v>
      </c>
      <c r="AM1606" t="s">
        <v>68</v>
      </c>
      <c r="AS1606">
        <v>3825</v>
      </c>
      <c r="AT1606">
        <v>3825</v>
      </c>
      <c r="AU1606">
        <v>36725</v>
      </c>
      <c r="AV1606">
        <v>0</v>
      </c>
      <c r="AX1606">
        <v>91925</v>
      </c>
      <c r="AY1606">
        <v>97128425</v>
      </c>
      <c r="AZ1606" t="s">
        <v>70</v>
      </c>
      <c r="BA1606">
        <v>45709</v>
      </c>
      <c r="BB1606" t="s">
        <v>174</v>
      </c>
      <c r="BC1606" t="s">
        <v>1647</v>
      </c>
      <c r="BD1606" t="s">
        <v>1005</v>
      </c>
    </row>
    <row r="1607" spans="1:56" x14ac:dyDescent="0.25">
      <c r="A1607" t="str">
        <f>OP[[#This Row],[CODIGO_OP]]&amp;OP[[#This Row],[Rubro]]</f>
        <v>97128525-38-NC-3603-1300-20-20305C-3603025-02</v>
      </c>
      <c r="B1607" t="str">
        <f>OP[[#This Row],[CODIGO_CRP]]&amp;OP[[#This Row],[Rubro]]</f>
        <v>37825-38-NC-3603-1300-20-20305C-3603025-02</v>
      </c>
      <c r="C1607" t="str">
        <f>OP[[#This Row],[CODIGO_CDP]]&amp;OP[[#This Row],[Rubro]]</f>
        <v>125-38-NC-3603-1300-20-20305C-3603025-02</v>
      </c>
      <c r="D1607" t="str">
        <f>_xlfn.CONCAT(MID(OP[[#This Row],[Numero Documento]],1,10),"-",RIGHT(OP[[#This Row],[Dependencia]],2),"-",MID(OP[[#This Row],[Fuente]],1,1))</f>
        <v>97128525-38-N</v>
      </c>
      <c r="E1607" t="str">
        <f>_xlfn.CONCAT(MID(OP[[#This Row],[Compromisos]],1,10),"-",RIGHT(OP[[#This Row],[Dependencia]],2),"-",MID(OP[[#This Row],[Fuente]],1,1))</f>
        <v>37825-38-N</v>
      </c>
      <c r="F1607" t="str">
        <f>_xlfn.CONCAT(MID(OP[[#This Row],[CDP]],1,10),"-",RIGHT(OP[[#This Row],[Dependencia]],2),"-",MID(OP[[#This Row],[Fuente]],1,1))</f>
        <v>125-38-N</v>
      </c>
      <c r="G1607" t="s">
        <v>3667</v>
      </c>
      <c r="H1607">
        <v>45749</v>
      </c>
      <c r="I1607">
        <v>45751.111631944441</v>
      </c>
      <c r="J1607" t="s">
        <v>51</v>
      </c>
      <c r="K1607" s="1">
        <v>4599511</v>
      </c>
      <c r="L1607" s="1">
        <v>24451</v>
      </c>
      <c r="M1607" s="1">
        <v>4575060</v>
      </c>
      <c r="N1607" t="s">
        <v>52</v>
      </c>
      <c r="O1607" t="s">
        <v>53</v>
      </c>
      <c r="P1607" t="s">
        <v>169</v>
      </c>
      <c r="Q1607">
        <v>1024480867</v>
      </c>
      <c r="R1607" t="s">
        <v>1692</v>
      </c>
      <c r="S1607" t="s">
        <v>56</v>
      </c>
      <c r="T1607" t="s">
        <v>57</v>
      </c>
      <c r="U1607" s="3" t="s">
        <v>1693</v>
      </c>
      <c r="V1607" t="s">
        <v>59</v>
      </c>
      <c r="W1607">
        <v>890903938</v>
      </c>
      <c r="X1607" t="s">
        <v>86</v>
      </c>
      <c r="Y1607">
        <v>923238</v>
      </c>
      <c r="Z1607" t="s">
        <v>254</v>
      </c>
      <c r="AA1607" t="s">
        <v>62</v>
      </c>
      <c r="AB1607" t="s">
        <v>63</v>
      </c>
      <c r="AC1607" t="s">
        <v>172</v>
      </c>
      <c r="AD1607" t="s">
        <v>173</v>
      </c>
      <c r="AE1607" t="s">
        <v>66</v>
      </c>
      <c r="AF1607" s="1">
        <v>4599511</v>
      </c>
      <c r="AG1607" s="1">
        <v>0</v>
      </c>
      <c r="AH1607" s="1">
        <v>0</v>
      </c>
      <c r="AI1607" s="1">
        <v>0</v>
      </c>
      <c r="AJ1607" t="s">
        <v>67</v>
      </c>
      <c r="AM1607" t="s">
        <v>68</v>
      </c>
      <c r="AS1607">
        <v>125</v>
      </c>
      <c r="AT1607">
        <v>125</v>
      </c>
      <c r="AU1607">
        <v>37825</v>
      </c>
      <c r="AV1607">
        <v>0</v>
      </c>
      <c r="AX1607">
        <v>92025</v>
      </c>
      <c r="AY1607">
        <v>97128525</v>
      </c>
      <c r="AZ1607" t="s">
        <v>70</v>
      </c>
      <c r="BA1607">
        <v>45709</v>
      </c>
      <c r="BB1607" t="s">
        <v>174</v>
      </c>
      <c r="BC1607" t="s">
        <v>1694</v>
      </c>
      <c r="BD1607" t="s">
        <v>416</v>
      </c>
    </row>
    <row r="1608" spans="1:56" x14ac:dyDescent="0.25">
      <c r="A1608" t="str">
        <f>OP[[#This Row],[CODIGO_OP]]&amp;OP[[#This Row],[Rubro]]</f>
        <v>97128625-38-NC-3603-1300-20-20305C-3603025-02</v>
      </c>
      <c r="B1608" t="str">
        <f>OP[[#This Row],[CODIGO_CRP]]&amp;OP[[#This Row],[Rubro]]</f>
        <v>42425-38-NC-3603-1300-20-20305C-3603025-02</v>
      </c>
      <c r="C1608" t="str">
        <f>OP[[#This Row],[CODIGO_CDP]]&amp;OP[[#This Row],[Rubro]]</f>
        <v>125-38-NC-3603-1300-20-20305C-3603025-02</v>
      </c>
      <c r="D1608" t="str">
        <f>_xlfn.CONCAT(MID(OP[[#This Row],[Numero Documento]],1,10),"-",RIGHT(OP[[#This Row],[Dependencia]],2),"-",MID(OP[[#This Row],[Fuente]],1,1))</f>
        <v>97128625-38-N</v>
      </c>
      <c r="E1608" t="str">
        <f>_xlfn.CONCAT(MID(OP[[#This Row],[Compromisos]],1,10),"-",RIGHT(OP[[#This Row],[Dependencia]],2),"-",MID(OP[[#This Row],[Fuente]],1,1))</f>
        <v>42425-38-N</v>
      </c>
      <c r="F1608" t="str">
        <f>_xlfn.CONCAT(MID(OP[[#This Row],[CDP]],1,10),"-",RIGHT(OP[[#This Row],[Dependencia]],2),"-",MID(OP[[#This Row],[Fuente]],1,1))</f>
        <v>125-38-N</v>
      </c>
      <c r="G1608" t="s">
        <v>2572</v>
      </c>
      <c r="H1608">
        <v>45749</v>
      </c>
      <c r="I1608">
        <v>45751.124166666668</v>
      </c>
      <c r="J1608" t="s">
        <v>51</v>
      </c>
      <c r="K1608" s="1">
        <v>4292877</v>
      </c>
      <c r="L1608" s="1">
        <v>23016</v>
      </c>
      <c r="M1608" s="1">
        <v>4269861</v>
      </c>
      <c r="N1608" t="s">
        <v>52</v>
      </c>
      <c r="O1608" t="s">
        <v>53</v>
      </c>
      <c r="P1608" t="s">
        <v>169</v>
      </c>
      <c r="Q1608">
        <v>93376330</v>
      </c>
      <c r="R1608" t="s">
        <v>2113</v>
      </c>
      <c r="S1608" t="s">
        <v>56</v>
      </c>
      <c r="T1608" t="s">
        <v>57</v>
      </c>
      <c r="U1608" s="3" t="s">
        <v>2114</v>
      </c>
      <c r="V1608" t="s">
        <v>59</v>
      </c>
      <c r="W1608">
        <v>860007335</v>
      </c>
      <c r="X1608" t="s">
        <v>201</v>
      </c>
      <c r="Y1608">
        <v>923238</v>
      </c>
      <c r="Z1608" t="s">
        <v>254</v>
      </c>
      <c r="AA1608" t="s">
        <v>62</v>
      </c>
      <c r="AB1608" t="s">
        <v>63</v>
      </c>
      <c r="AC1608" t="s">
        <v>172</v>
      </c>
      <c r="AD1608" t="s">
        <v>173</v>
      </c>
      <c r="AE1608" t="s">
        <v>66</v>
      </c>
      <c r="AF1608" s="1">
        <v>4292877</v>
      </c>
      <c r="AG1608" s="1">
        <v>0</v>
      </c>
      <c r="AH1608" s="1">
        <v>0</v>
      </c>
      <c r="AI1608" s="1">
        <v>0</v>
      </c>
      <c r="AJ1608" t="s">
        <v>67</v>
      </c>
      <c r="AM1608" t="s">
        <v>68</v>
      </c>
      <c r="AS1608">
        <v>125</v>
      </c>
      <c r="AT1608">
        <v>125</v>
      </c>
      <c r="AU1608">
        <v>42425</v>
      </c>
      <c r="AV1608">
        <v>0</v>
      </c>
      <c r="AX1608">
        <v>92125</v>
      </c>
      <c r="AY1608">
        <v>97128625</v>
      </c>
      <c r="AZ1608" t="s">
        <v>70</v>
      </c>
      <c r="BA1608">
        <v>45719</v>
      </c>
      <c r="BB1608" t="s">
        <v>174</v>
      </c>
      <c r="BC1608" t="s">
        <v>2115</v>
      </c>
      <c r="BD1608" t="s">
        <v>416</v>
      </c>
    </row>
    <row r="1609" spans="1:56" x14ac:dyDescent="0.25">
      <c r="A1609" t="str">
        <f>OP[[#This Row],[CODIGO_OP]]&amp;OP[[#This Row],[Rubro]]</f>
        <v>97128825-45-NC-3603-1300-20-20305C-3603025-02</v>
      </c>
      <c r="B1609" t="str">
        <f>OP[[#This Row],[CODIGO_CRP]]&amp;OP[[#This Row],[Rubro]]</f>
        <v>42925-45-NC-3603-1300-20-20305C-3603025-02</v>
      </c>
      <c r="C1609" t="str">
        <f>OP[[#This Row],[CODIGO_CDP]]&amp;OP[[#This Row],[Rubro]]</f>
        <v>3825-45-NC-3603-1300-20-20305C-3603025-02</v>
      </c>
      <c r="D1609" t="str">
        <f>_xlfn.CONCAT(MID(OP[[#This Row],[Numero Documento]],1,10),"-",RIGHT(OP[[#This Row],[Dependencia]],2),"-",MID(OP[[#This Row],[Fuente]],1,1))</f>
        <v>97128825-45-N</v>
      </c>
      <c r="E1609" t="str">
        <f>_xlfn.CONCAT(MID(OP[[#This Row],[Compromisos]],1,10),"-",RIGHT(OP[[#This Row],[Dependencia]],2),"-",MID(OP[[#This Row],[Fuente]],1,1))</f>
        <v>42925-45-N</v>
      </c>
      <c r="F1609" t="str">
        <f>_xlfn.CONCAT(MID(OP[[#This Row],[CDP]],1,10),"-",RIGHT(OP[[#This Row],[Dependencia]],2),"-",MID(OP[[#This Row],[Fuente]],1,1))</f>
        <v>3825-45-N</v>
      </c>
      <c r="G1609" t="s">
        <v>2578</v>
      </c>
      <c r="H1609">
        <v>45749</v>
      </c>
      <c r="I1609">
        <v>45751.113240740742</v>
      </c>
      <c r="J1609" t="s">
        <v>51</v>
      </c>
      <c r="K1609" s="1">
        <v>4292877</v>
      </c>
      <c r="L1609" s="1">
        <v>22820</v>
      </c>
      <c r="M1609" s="1">
        <v>4270057</v>
      </c>
      <c r="N1609" t="s">
        <v>52</v>
      </c>
      <c r="O1609" t="s">
        <v>53</v>
      </c>
      <c r="P1609" t="s">
        <v>169</v>
      </c>
      <c r="Q1609">
        <v>80235361</v>
      </c>
      <c r="R1609" t="s">
        <v>2130</v>
      </c>
      <c r="S1609" t="s">
        <v>56</v>
      </c>
      <c r="T1609" t="s">
        <v>57</v>
      </c>
      <c r="U1609" s="3" t="s">
        <v>2131</v>
      </c>
      <c r="V1609" t="s">
        <v>59</v>
      </c>
      <c r="W1609">
        <v>890903938</v>
      </c>
      <c r="X1609" t="s">
        <v>86</v>
      </c>
      <c r="Y1609">
        <v>923245</v>
      </c>
      <c r="Z1609" t="s">
        <v>403</v>
      </c>
      <c r="AA1609" t="s">
        <v>62</v>
      </c>
      <c r="AB1609" t="s">
        <v>63</v>
      </c>
      <c r="AC1609" t="s">
        <v>172</v>
      </c>
      <c r="AD1609" t="s">
        <v>173</v>
      </c>
      <c r="AE1609" t="s">
        <v>66</v>
      </c>
      <c r="AF1609" s="1">
        <v>4292877</v>
      </c>
      <c r="AG1609" s="1">
        <v>0</v>
      </c>
      <c r="AH1609" s="1">
        <v>0</v>
      </c>
      <c r="AI1609" s="1">
        <v>0</v>
      </c>
      <c r="AJ1609" t="s">
        <v>67</v>
      </c>
      <c r="AM1609" t="s">
        <v>68</v>
      </c>
      <c r="AS1609">
        <v>3825</v>
      </c>
      <c r="AT1609">
        <v>3825</v>
      </c>
      <c r="AU1609">
        <v>42925</v>
      </c>
      <c r="AV1609">
        <v>0</v>
      </c>
      <c r="AX1609">
        <v>92225</v>
      </c>
      <c r="AY1609">
        <v>97128825</v>
      </c>
      <c r="AZ1609" t="s">
        <v>70</v>
      </c>
      <c r="BA1609">
        <v>45719</v>
      </c>
      <c r="BB1609" t="s">
        <v>174</v>
      </c>
      <c r="BC1609" t="s">
        <v>2132</v>
      </c>
      <c r="BD1609" t="s">
        <v>1005</v>
      </c>
    </row>
    <row r="1610" spans="1:56" x14ac:dyDescent="0.25">
      <c r="A1610" t="str">
        <f>OP[[#This Row],[CODIGO_OP]]&amp;OP[[#This Row],[Rubro]]</f>
        <v>97128925-45-NC-3603-1300-20-20305C-3603025-02</v>
      </c>
      <c r="B1610" t="str">
        <f>OP[[#This Row],[CODIGO_CRP]]&amp;OP[[#This Row],[Rubro]]</f>
        <v>43025-45-NC-3603-1300-20-20305C-3603025-02</v>
      </c>
      <c r="C1610" t="str">
        <f>OP[[#This Row],[CODIGO_CDP]]&amp;OP[[#This Row],[Rubro]]</f>
        <v>3825-45-NC-3603-1300-20-20305C-3603025-02</v>
      </c>
      <c r="D1610" t="str">
        <f>_xlfn.CONCAT(MID(OP[[#This Row],[Numero Documento]],1,10),"-",RIGHT(OP[[#This Row],[Dependencia]],2),"-",MID(OP[[#This Row],[Fuente]],1,1))</f>
        <v>97128925-45-N</v>
      </c>
      <c r="E1610" t="str">
        <f>_xlfn.CONCAT(MID(OP[[#This Row],[Compromisos]],1,10),"-",RIGHT(OP[[#This Row],[Dependencia]],2),"-",MID(OP[[#This Row],[Fuente]],1,1))</f>
        <v>43025-45-N</v>
      </c>
      <c r="F1610" t="str">
        <f>_xlfn.CONCAT(MID(OP[[#This Row],[CDP]],1,10),"-",RIGHT(OP[[#This Row],[Dependencia]],2),"-",MID(OP[[#This Row],[Fuente]],1,1))</f>
        <v>3825-45-N</v>
      </c>
      <c r="G1610" t="s">
        <v>2579</v>
      </c>
      <c r="H1610">
        <v>45749</v>
      </c>
      <c r="I1610">
        <v>45751.107187499998</v>
      </c>
      <c r="J1610" t="s">
        <v>51</v>
      </c>
      <c r="K1610" s="1">
        <v>4292877</v>
      </c>
      <c r="L1610" s="1">
        <v>23016</v>
      </c>
      <c r="M1610" s="1">
        <v>4269861</v>
      </c>
      <c r="N1610" t="s">
        <v>52</v>
      </c>
      <c r="O1610" t="s">
        <v>53</v>
      </c>
      <c r="P1610" t="s">
        <v>169</v>
      </c>
      <c r="Q1610">
        <v>1070591576</v>
      </c>
      <c r="R1610" t="s">
        <v>2133</v>
      </c>
      <c r="S1610" t="s">
        <v>56</v>
      </c>
      <c r="T1610" t="s">
        <v>57</v>
      </c>
      <c r="U1610" s="3" t="s">
        <v>2134</v>
      </c>
      <c r="V1610" t="s">
        <v>59</v>
      </c>
      <c r="W1610">
        <v>800037800</v>
      </c>
      <c r="X1610" t="s">
        <v>661</v>
      </c>
      <c r="Y1610">
        <v>923245</v>
      </c>
      <c r="Z1610" t="s">
        <v>403</v>
      </c>
      <c r="AA1610" t="s">
        <v>62</v>
      </c>
      <c r="AB1610" t="s">
        <v>63</v>
      </c>
      <c r="AC1610" t="s">
        <v>172</v>
      </c>
      <c r="AD1610" t="s">
        <v>173</v>
      </c>
      <c r="AE1610" t="s">
        <v>66</v>
      </c>
      <c r="AF1610" s="1">
        <v>4292877</v>
      </c>
      <c r="AG1610" s="1">
        <v>0</v>
      </c>
      <c r="AH1610" s="1">
        <v>0</v>
      </c>
      <c r="AI1610" s="1">
        <v>0</v>
      </c>
      <c r="AJ1610" t="s">
        <v>67</v>
      </c>
      <c r="AM1610" t="s">
        <v>68</v>
      </c>
      <c r="AS1610">
        <v>3825</v>
      </c>
      <c r="AT1610">
        <v>3825</v>
      </c>
      <c r="AU1610">
        <v>43025</v>
      </c>
      <c r="AV1610">
        <v>0</v>
      </c>
      <c r="AX1610">
        <v>92325</v>
      </c>
      <c r="AY1610">
        <v>97128925</v>
      </c>
      <c r="AZ1610" t="s">
        <v>70</v>
      </c>
      <c r="BA1610">
        <v>45719</v>
      </c>
      <c r="BB1610" t="s">
        <v>174</v>
      </c>
      <c r="BC1610" t="s">
        <v>2135</v>
      </c>
      <c r="BD1610" t="s">
        <v>1005</v>
      </c>
    </row>
    <row r="1611" spans="1:56" x14ac:dyDescent="0.25">
      <c r="A1611" t="str">
        <f>OP[[#This Row],[CODIGO_OP]]&amp;OP[[#This Row],[Rubro]]</f>
        <v>97129025-10-NC-3602-1300-11-20305C-3602031-02</v>
      </c>
      <c r="B1611" t="str">
        <f>OP[[#This Row],[CODIGO_CRP]]&amp;OP[[#This Row],[Rubro]]</f>
        <v>51025-10-NC-3602-1300-11-20305C-3602031-02</v>
      </c>
      <c r="C1611" t="str">
        <f>OP[[#This Row],[CODIGO_CDP]]&amp;OP[[#This Row],[Rubro]]</f>
        <v>825-10-NC-3602-1300-11-20305C-3602031-02</v>
      </c>
      <c r="D1611" t="str">
        <f>_xlfn.CONCAT(MID(OP[[#This Row],[Numero Documento]],1,10),"-",RIGHT(OP[[#This Row],[Dependencia]],2),"-",MID(OP[[#This Row],[Fuente]],1,1))</f>
        <v>97129025-10-N</v>
      </c>
      <c r="E1611" t="str">
        <f>_xlfn.CONCAT(MID(OP[[#This Row],[Compromisos]],1,10),"-",RIGHT(OP[[#This Row],[Dependencia]],2),"-",MID(OP[[#This Row],[Fuente]],1,1))</f>
        <v>51025-10-N</v>
      </c>
      <c r="F1611" t="str">
        <f>_xlfn.CONCAT(MID(OP[[#This Row],[CDP]],1,10),"-",RIGHT(OP[[#This Row],[Dependencia]],2),"-",MID(OP[[#This Row],[Fuente]],1,1))</f>
        <v>825-10-N</v>
      </c>
      <c r="G1611" t="s">
        <v>2622</v>
      </c>
      <c r="H1611">
        <v>45749</v>
      </c>
      <c r="I1611">
        <v>45751.152650462966</v>
      </c>
      <c r="J1611" t="s">
        <v>51</v>
      </c>
      <c r="K1611" s="1">
        <v>2252053</v>
      </c>
      <c r="L1611" s="1">
        <v>12444</v>
      </c>
      <c r="M1611" s="1">
        <v>2239609</v>
      </c>
      <c r="N1611" t="s">
        <v>52</v>
      </c>
      <c r="O1611" t="s">
        <v>53</v>
      </c>
      <c r="P1611" t="s">
        <v>169</v>
      </c>
      <c r="Q1611">
        <v>3020028</v>
      </c>
      <c r="R1611" t="s">
        <v>2298</v>
      </c>
      <c r="S1611" t="s">
        <v>56</v>
      </c>
      <c r="T1611" t="s">
        <v>57</v>
      </c>
      <c r="U1611" s="3" t="s">
        <v>2299</v>
      </c>
      <c r="V1611" t="s">
        <v>59</v>
      </c>
      <c r="W1611">
        <v>860007335</v>
      </c>
      <c r="X1611" t="s">
        <v>201</v>
      </c>
      <c r="Y1611">
        <v>923210</v>
      </c>
      <c r="Z1611" t="s">
        <v>61</v>
      </c>
      <c r="AA1611" t="s">
        <v>384</v>
      </c>
      <c r="AB1611" t="s">
        <v>385</v>
      </c>
      <c r="AC1611" t="s">
        <v>172</v>
      </c>
      <c r="AD1611" t="s">
        <v>173</v>
      </c>
      <c r="AE1611" t="s">
        <v>66</v>
      </c>
      <c r="AF1611" s="1">
        <v>2252053</v>
      </c>
      <c r="AG1611" s="1">
        <v>0</v>
      </c>
      <c r="AH1611" s="1">
        <v>0</v>
      </c>
      <c r="AI1611" s="1">
        <v>0</v>
      </c>
      <c r="AJ1611" t="s">
        <v>67</v>
      </c>
      <c r="AM1611" t="s">
        <v>68</v>
      </c>
      <c r="AS1611">
        <v>825</v>
      </c>
      <c r="AT1611">
        <v>825</v>
      </c>
      <c r="AU1611">
        <v>51025</v>
      </c>
      <c r="AV1611">
        <v>0</v>
      </c>
      <c r="AX1611">
        <v>92425</v>
      </c>
      <c r="AY1611">
        <v>97129025</v>
      </c>
      <c r="AZ1611" t="s">
        <v>70</v>
      </c>
      <c r="BA1611">
        <v>45728</v>
      </c>
      <c r="BB1611" t="s">
        <v>174</v>
      </c>
      <c r="BC1611" t="s">
        <v>2300</v>
      </c>
      <c r="BD1611" t="s">
        <v>2301</v>
      </c>
    </row>
    <row r="1612" spans="1:56" x14ac:dyDescent="0.25">
      <c r="A1612" t="str">
        <f>OP[[#This Row],[CODIGO_OP]]&amp;OP[[#This Row],[Rubro]]</f>
        <v>97129225-45-NC-3603-1300-20-20305C-3603025-02</v>
      </c>
      <c r="B1612" t="str">
        <f>OP[[#This Row],[CODIGO_CRP]]&amp;OP[[#This Row],[Rubro]]</f>
        <v>51125-45-NC-3603-1300-20-20305C-3603025-02</v>
      </c>
      <c r="C1612" t="str">
        <f>OP[[#This Row],[CODIGO_CDP]]&amp;OP[[#This Row],[Rubro]]</f>
        <v>3825-45-NC-3603-1300-20-20305C-3603025-02</v>
      </c>
      <c r="D1612" t="str">
        <f>_xlfn.CONCAT(MID(OP[[#This Row],[Numero Documento]],1,10),"-",RIGHT(OP[[#This Row],[Dependencia]],2),"-",MID(OP[[#This Row],[Fuente]],1,1))</f>
        <v>97129225-45-N</v>
      </c>
      <c r="E1612" t="str">
        <f>_xlfn.CONCAT(MID(OP[[#This Row],[Compromisos]],1,10),"-",RIGHT(OP[[#This Row],[Dependencia]],2),"-",MID(OP[[#This Row],[Fuente]],1,1))</f>
        <v>51125-45-N</v>
      </c>
      <c r="F1612" t="str">
        <f>_xlfn.CONCAT(MID(OP[[#This Row],[CDP]],1,10),"-",RIGHT(OP[[#This Row],[Dependencia]],2),"-",MID(OP[[#This Row],[Fuente]],1,1))</f>
        <v>3825-45-N</v>
      </c>
      <c r="G1612" t="s">
        <v>2623</v>
      </c>
      <c r="H1612">
        <v>45749</v>
      </c>
      <c r="I1612">
        <v>45751.154062499998</v>
      </c>
      <c r="J1612" t="s">
        <v>51</v>
      </c>
      <c r="K1612" s="1">
        <v>2913023</v>
      </c>
      <c r="L1612" s="1">
        <v>15855</v>
      </c>
      <c r="M1612" s="1">
        <v>2897168</v>
      </c>
      <c r="N1612" t="s">
        <v>52</v>
      </c>
      <c r="O1612" t="s">
        <v>53</v>
      </c>
      <c r="P1612" t="s">
        <v>169</v>
      </c>
      <c r="Q1612">
        <v>1010226206</v>
      </c>
      <c r="R1612" t="s">
        <v>2302</v>
      </c>
      <c r="S1612" t="s">
        <v>56</v>
      </c>
      <c r="T1612" t="s">
        <v>57</v>
      </c>
      <c r="U1612" s="3" t="s">
        <v>2303</v>
      </c>
      <c r="V1612" t="s">
        <v>59</v>
      </c>
      <c r="W1612">
        <v>860034313</v>
      </c>
      <c r="X1612" t="s">
        <v>97</v>
      </c>
      <c r="Y1612">
        <v>923245</v>
      </c>
      <c r="Z1612" t="s">
        <v>403</v>
      </c>
      <c r="AA1612" t="s">
        <v>62</v>
      </c>
      <c r="AB1612" t="s">
        <v>63</v>
      </c>
      <c r="AC1612" t="s">
        <v>172</v>
      </c>
      <c r="AD1612" t="s">
        <v>173</v>
      </c>
      <c r="AE1612" t="s">
        <v>66</v>
      </c>
      <c r="AF1612" s="1">
        <v>2913023</v>
      </c>
      <c r="AG1612" s="1">
        <v>0</v>
      </c>
      <c r="AH1612" s="1">
        <v>0</v>
      </c>
      <c r="AI1612" s="1">
        <v>0</v>
      </c>
      <c r="AJ1612" t="s">
        <v>67</v>
      </c>
      <c r="AM1612" t="s">
        <v>68</v>
      </c>
      <c r="AS1612">
        <v>3825</v>
      </c>
      <c r="AT1612">
        <v>3825</v>
      </c>
      <c r="AU1612">
        <v>51125</v>
      </c>
      <c r="AV1612">
        <v>0</v>
      </c>
      <c r="AX1612">
        <v>92525</v>
      </c>
      <c r="AY1612">
        <v>97129225</v>
      </c>
      <c r="AZ1612" t="s">
        <v>70</v>
      </c>
      <c r="BA1612">
        <v>45728</v>
      </c>
      <c r="BB1612" t="s">
        <v>174</v>
      </c>
      <c r="BC1612" t="s">
        <v>2304</v>
      </c>
      <c r="BD1612" t="s">
        <v>2305</v>
      </c>
    </row>
    <row r="1613" spans="1:56" x14ac:dyDescent="0.25">
      <c r="A1613" t="str">
        <f>OP[[#This Row],[CODIGO_OP]]&amp;OP[[#This Row],[Rubro]]</f>
        <v>97129325-45-NC-3603-1300-20-20305C-3603025-02</v>
      </c>
      <c r="B1613" t="str">
        <f>OP[[#This Row],[CODIGO_CRP]]&amp;OP[[#This Row],[Rubro]]</f>
        <v>51225-45-NC-3603-1300-20-20305C-3603025-02</v>
      </c>
      <c r="C1613" t="str">
        <f>OP[[#This Row],[CODIGO_CDP]]&amp;OP[[#This Row],[Rubro]]</f>
        <v>3825-45-NC-3603-1300-20-20305C-3603025-02</v>
      </c>
      <c r="D1613" t="str">
        <f>_xlfn.CONCAT(MID(OP[[#This Row],[Numero Documento]],1,10),"-",RIGHT(OP[[#This Row],[Dependencia]],2),"-",MID(OP[[#This Row],[Fuente]],1,1))</f>
        <v>97129325-45-N</v>
      </c>
      <c r="E1613" t="str">
        <f>_xlfn.CONCAT(MID(OP[[#This Row],[Compromisos]],1,10),"-",RIGHT(OP[[#This Row],[Dependencia]],2),"-",MID(OP[[#This Row],[Fuente]],1,1))</f>
        <v>51225-45-N</v>
      </c>
      <c r="F1613" t="str">
        <f>_xlfn.CONCAT(MID(OP[[#This Row],[CDP]],1,10),"-",RIGHT(OP[[#This Row],[Dependencia]],2),"-",MID(OP[[#This Row],[Fuente]],1,1))</f>
        <v>3825-45-N</v>
      </c>
      <c r="G1613" t="s">
        <v>2624</v>
      </c>
      <c r="H1613">
        <v>45749</v>
      </c>
      <c r="I1613">
        <v>45751.152638888889</v>
      </c>
      <c r="J1613" t="s">
        <v>51</v>
      </c>
      <c r="K1613" s="1">
        <v>2252053</v>
      </c>
      <c r="L1613" s="1">
        <v>11078</v>
      </c>
      <c r="M1613" s="1">
        <v>2240975</v>
      </c>
      <c r="N1613" t="s">
        <v>52</v>
      </c>
      <c r="O1613" t="s">
        <v>53</v>
      </c>
      <c r="P1613" t="s">
        <v>169</v>
      </c>
      <c r="Q1613">
        <v>1012405211</v>
      </c>
      <c r="R1613" t="s">
        <v>2306</v>
      </c>
      <c r="S1613" t="s">
        <v>56</v>
      </c>
      <c r="T1613" t="s">
        <v>57</v>
      </c>
      <c r="U1613" s="3" t="s">
        <v>2307</v>
      </c>
      <c r="V1613" t="s">
        <v>59</v>
      </c>
      <c r="W1613">
        <v>860007335</v>
      </c>
      <c r="X1613" t="s">
        <v>201</v>
      </c>
      <c r="Y1613">
        <v>923245</v>
      </c>
      <c r="Z1613" t="s">
        <v>403</v>
      </c>
      <c r="AA1613" t="s">
        <v>62</v>
      </c>
      <c r="AB1613" t="s">
        <v>63</v>
      </c>
      <c r="AC1613" t="s">
        <v>172</v>
      </c>
      <c r="AD1613" t="s">
        <v>173</v>
      </c>
      <c r="AE1613" t="s">
        <v>66</v>
      </c>
      <c r="AF1613" s="1">
        <v>2252053</v>
      </c>
      <c r="AG1613" s="1">
        <v>0</v>
      </c>
      <c r="AH1613" s="1">
        <v>0</v>
      </c>
      <c r="AI1613" s="1">
        <v>0</v>
      </c>
      <c r="AJ1613" t="s">
        <v>67</v>
      </c>
      <c r="AM1613" t="s">
        <v>68</v>
      </c>
      <c r="AS1613">
        <v>3825</v>
      </c>
      <c r="AT1613">
        <v>3825</v>
      </c>
      <c r="AU1613">
        <v>51225</v>
      </c>
      <c r="AV1613">
        <v>0</v>
      </c>
      <c r="AX1613">
        <v>92625</v>
      </c>
      <c r="AY1613">
        <v>97129325</v>
      </c>
      <c r="AZ1613" t="s">
        <v>70</v>
      </c>
      <c r="BA1613">
        <v>45728</v>
      </c>
      <c r="BB1613" t="s">
        <v>174</v>
      </c>
      <c r="BC1613" t="s">
        <v>2308</v>
      </c>
      <c r="BD1613" t="s">
        <v>2301</v>
      </c>
    </row>
    <row r="1614" spans="1:56" x14ac:dyDescent="0.25">
      <c r="A1614" t="str">
        <f>OP[[#This Row],[CODIGO_OP]]&amp;OP[[#This Row],[Rubro]]</f>
        <v>97129425-45-NC-3603-1300-20-20305C-3603025-02</v>
      </c>
      <c r="B1614" t="str">
        <f>OP[[#This Row],[CODIGO_CRP]]&amp;OP[[#This Row],[Rubro]]</f>
        <v>57125-45-NC-3603-1300-20-20305C-3603025-02</v>
      </c>
      <c r="C1614" t="str">
        <f>OP[[#This Row],[CODIGO_CDP]]&amp;OP[[#This Row],[Rubro]]</f>
        <v>3825-45-NC-3603-1300-20-20305C-3603025-02</v>
      </c>
      <c r="D1614" t="str">
        <f>_xlfn.CONCAT(MID(OP[[#This Row],[Numero Documento]],1,10),"-",RIGHT(OP[[#This Row],[Dependencia]],2),"-",MID(OP[[#This Row],[Fuente]],1,1))</f>
        <v>97129425-45-N</v>
      </c>
      <c r="E1614" t="str">
        <f>_xlfn.CONCAT(MID(OP[[#This Row],[Compromisos]],1,10),"-",RIGHT(OP[[#This Row],[Dependencia]],2),"-",MID(OP[[#This Row],[Fuente]],1,1))</f>
        <v>57125-45-N</v>
      </c>
      <c r="F1614" t="str">
        <f>_xlfn.CONCAT(MID(OP[[#This Row],[CDP]],1,10),"-",RIGHT(OP[[#This Row],[Dependencia]],2),"-",MID(OP[[#This Row],[Fuente]],1,1))</f>
        <v>3825-45-N</v>
      </c>
      <c r="G1614" t="s">
        <v>2752</v>
      </c>
      <c r="H1614">
        <v>45749</v>
      </c>
      <c r="I1614">
        <v>45751.174247685187</v>
      </c>
      <c r="J1614" t="s">
        <v>51</v>
      </c>
      <c r="K1614" s="1">
        <v>919902</v>
      </c>
      <c r="L1614" s="1">
        <v>3085</v>
      </c>
      <c r="M1614" s="1">
        <v>916817</v>
      </c>
      <c r="N1614" t="s">
        <v>52</v>
      </c>
      <c r="O1614" t="s">
        <v>53</v>
      </c>
      <c r="P1614" t="s">
        <v>169</v>
      </c>
      <c r="Q1614">
        <v>1070590313</v>
      </c>
      <c r="R1614" t="s">
        <v>2751</v>
      </c>
      <c r="S1614" t="s">
        <v>56</v>
      </c>
      <c r="T1614" t="s">
        <v>57</v>
      </c>
      <c r="U1614" s="3" t="s">
        <v>3668</v>
      </c>
      <c r="V1614" t="s">
        <v>59</v>
      </c>
      <c r="W1614">
        <v>860034313</v>
      </c>
      <c r="X1614" t="s">
        <v>97</v>
      </c>
      <c r="Y1614">
        <v>923245</v>
      </c>
      <c r="Z1614" t="s">
        <v>403</v>
      </c>
      <c r="AA1614" t="s">
        <v>62</v>
      </c>
      <c r="AB1614" t="s">
        <v>63</v>
      </c>
      <c r="AC1614" t="s">
        <v>172</v>
      </c>
      <c r="AD1614" t="s">
        <v>173</v>
      </c>
      <c r="AE1614" t="s">
        <v>66</v>
      </c>
      <c r="AF1614" s="1">
        <v>919902</v>
      </c>
      <c r="AG1614" s="1">
        <v>0</v>
      </c>
      <c r="AH1614" s="1">
        <v>0</v>
      </c>
      <c r="AI1614" s="1">
        <v>0</v>
      </c>
      <c r="AJ1614" t="s">
        <v>67</v>
      </c>
      <c r="AM1614" t="s">
        <v>68</v>
      </c>
      <c r="AS1614">
        <v>3825</v>
      </c>
      <c r="AT1614">
        <v>3825</v>
      </c>
      <c r="AU1614">
        <v>57125</v>
      </c>
      <c r="AV1614">
        <v>0</v>
      </c>
      <c r="AX1614">
        <v>92725</v>
      </c>
      <c r="AY1614">
        <v>97129425</v>
      </c>
      <c r="AZ1614" t="s">
        <v>70</v>
      </c>
      <c r="BA1614">
        <v>45741</v>
      </c>
      <c r="BB1614" t="s">
        <v>174</v>
      </c>
      <c r="BC1614" t="s">
        <v>2753</v>
      </c>
      <c r="BD1614" t="s">
        <v>2754</v>
      </c>
    </row>
    <row r="1615" spans="1:56" x14ac:dyDescent="0.25">
      <c r="A1615" t="str">
        <f>OP[[#This Row],[CODIGO_OP]]&amp;OP[[#This Row],[Rubro]]</f>
        <v>98098625-42-NC-3603-1300-20-20305C-3603025-02</v>
      </c>
      <c r="B1615" t="str">
        <f>OP[[#This Row],[CODIGO_CRP]]&amp;OP[[#This Row],[Rubro]]</f>
        <v>4125-42-NC-3603-1300-20-20305C-3603025-02</v>
      </c>
      <c r="C1615" t="str">
        <f>OP[[#This Row],[CODIGO_CDP]]&amp;OP[[#This Row],[Rubro]]</f>
        <v>3625-42-NC-3603-1300-20-20305C-3603025-02</v>
      </c>
      <c r="D1615" t="str">
        <f>_xlfn.CONCAT(MID(OP[[#This Row],[Numero Documento]],1,10),"-",RIGHT(OP[[#This Row],[Dependencia]],2),"-",MID(OP[[#This Row],[Fuente]],1,1))</f>
        <v>98098625-42-N</v>
      </c>
      <c r="E1615" t="str">
        <f>_xlfn.CONCAT(MID(OP[[#This Row],[Compromisos]],1,10),"-",RIGHT(OP[[#This Row],[Dependencia]],2),"-",MID(OP[[#This Row],[Fuente]],1,1))</f>
        <v>4125-42-N</v>
      </c>
      <c r="F1615" t="str">
        <f>_xlfn.CONCAT(MID(OP[[#This Row],[CDP]],1,10),"-",RIGHT(OP[[#This Row],[Dependencia]],2),"-",MID(OP[[#This Row],[Fuente]],1,1))</f>
        <v>3625-42-N</v>
      </c>
      <c r="G1615" t="s">
        <v>3669</v>
      </c>
      <c r="H1615">
        <v>45749</v>
      </c>
      <c r="I1615">
        <v>45751.157118055555</v>
      </c>
      <c r="J1615" t="s">
        <v>51</v>
      </c>
      <c r="K1615" s="1">
        <v>2575000</v>
      </c>
      <c r="L1615" s="1">
        <v>13015</v>
      </c>
      <c r="M1615" s="1">
        <v>2561985</v>
      </c>
      <c r="N1615" t="s">
        <v>52</v>
      </c>
      <c r="O1615" t="s">
        <v>53</v>
      </c>
      <c r="P1615" t="s">
        <v>169</v>
      </c>
      <c r="Q1615">
        <v>79295238</v>
      </c>
      <c r="R1615" t="s">
        <v>700</v>
      </c>
      <c r="S1615" t="s">
        <v>56</v>
      </c>
      <c r="T1615" t="s">
        <v>57</v>
      </c>
      <c r="U1615" s="3" t="s">
        <v>701</v>
      </c>
      <c r="V1615" t="s">
        <v>59</v>
      </c>
      <c r="W1615">
        <v>900047981</v>
      </c>
      <c r="X1615" t="s">
        <v>219</v>
      </c>
      <c r="Y1615">
        <v>923242</v>
      </c>
      <c r="Z1615" t="s">
        <v>702</v>
      </c>
      <c r="AA1615" t="s">
        <v>62</v>
      </c>
      <c r="AB1615" t="s">
        <v>63</v>
      </c>
      <c r="AC1615" t="s">
        <v>172</v>
      </c>
      <c r="AD1615" t="s">
        <v>173</v>
      </c>
      <c r="AE1615" t="s">
        <v>66</v>
      </c>
      <c r="AF1615" s="1">
        <v>2575000</v>
      </c>
      <c r="AG1615" s="1">
        <v>0</v>
      </c>
      <c r="AH1615" s="1">
        <v>0</v>
      </c>
      <c r="AI1615" s="1">
        <v>0</v>
      </c>
      <c r="AJ1615" t="s">
        <v>67</v>
      </c>
      <c r="AM1615" t="s">
        <v>68</v>
      </c>
      <c r="AS1615">
        <v>3625</v>
      </c>
      <c r="AT1615">
        <v>3625</v>
      </c>
      <c r="AU1615">
        <v>4125</v>
      </c>
      <c r="AV1615">
        <v>0</v>
      </c>
      <c r="AX1615">
        <v>92825</v>
      </c>
      <c r="AY1615">
        <v>98098625</v>
      </c>
      <c r="AZ1615" t="s">
        <v>70</v>
      </c>
      <c r="BA1615">
        <v>45689</v>
      </c>
      <c r="BB1615" t="s">
        <v>180</v>
      </c>
      <c r="BC1615" t="s">
        <v>703</v>
      </c>
      <c r="BD1615" t="s">
        <v>704</v>
      </c>
    </row>
    <row r="1616" spans="1:56" x14ac:dyDescent="0.25">
      <c r="A1616" t="str">
        <f>OP[[#This Row],[CODIGO_OP]]&amp;OP[[#This Row],[Rubro]]</f>
        <v>98098725-42-NC-3603-1300-20-20305C-3603025-02</v>
      </c>
      <c r="B1616" t="str">
        <f>OP[[#This Row],[CODIGO_CRP]]&amp;OP[[#This Row],[Rubro]]</f>
        <v>4225-42-NC-3603-1300-20-20305C-3603025-02</v>
      </c>
      <c r="C1616" t="str">
        <f>OP[[#This Row],[CODIGO_CDP]]&amp;OP[[#This Row],[Rubro]]</f>
        <v>3625-42-NC-3603-1300-20-20305C-3603025-02</v>
      </c>
      <c r="D1616" t="str">
        <f>_xlfn.CONCAT(MID(OP[[#This Row],[Numero Documento]],1,10),"-",RIGHT(OP[[#This Row],[Dependencia]],2),"-",MID(OP[[#This Row],[Fuente]],1,1))</f>
        <v>98098725-42-N</v>
      </c>
      <c r="E1616" t="str">
        <f>_xlfn.CONCAT(MID(OP[[#This Row],[Compromisos]],1,10),"-",RIGHT(OP[[#This Row],[Dependencia]],2),"-",MID(OP[[#This Row],[Fuente]],1,1))</f>
        <v>4225-42-N</v>
      </c>
      <c r="F1616" t="str">
        <f>_xlfn.CONCAT(MID(OP[[#This Row],[CDP]],1,10),"-",RIGHT(OP[[#This Row],[Dependencia]],2),"-",MID(OP[[#This Row],[Fuente]],1,1))</f>
        <v>3625-42-N</v>
      </c>
      <c r="G1616" t="s">
        <v>3670</v>
      </c>
      <c r="H1616">
        <v>45749</v>
      </c>
      <c r="I1616">
        <v>45751.156458333331</v>
      </c>
      <c r="J1616" t="s">
        <v>51</v>
      </c>
      <c r="K1616" s="1">
        <v>2575000</v>
      </c>
      <c r="L1616" s="1">
        <v>13015</v>
      </c>
      <c r="M1616" s="1">
        <v>2561985</v>
      </c>
      <c r="N1616" t="s">
        <v>52</v>
      </c>
      <c r="O1616" t="s">
        <v>53</v>
      </c>
      <c r="P1616" t="s">
        <v>169</v>
      </c>
      <c r="Q1616">
        <v>1024548351</v>
      </c>
      <c r="R1616" t="s">
        <v>706</v>
      </c>
      <c r="S1616" t="s">
        <v>56</v>
      </c>
      <c r="T1616" t="s">
        <v>57</v>
      </c>
      <c r="U1616" s="3" t="s">
        <v>707</v>
      </c>
      <c r="V1616" t="s">
        <v>59</v>
      </c>
      <c r="W1616">
        <v>860034313</v>
      </c>
      <c r="X1616" t="s">
        <v>97</v>
      </c>
      <c r="Y1616">
        <v>923242</v>
      </c>
      <c r="Z1616" t="s">
        <v>702</v>
      </c>
      <c r="AA1616" t="s">
        <v>62</v>
      </c>
      <c r="AB1616" t="s">
        <v>63</v>
      </c>
      <c r="AC1616" t="s">
        <v>172</v>
      </c>
      <c r="AD1616" t="s">
        <v>173</v>
      </c>
      <c r="AE1616" t="s">
        <v>66</v>
      </c>
      <c r="AF1616" s="1">
        <v>2575000</v>
      </c>
      <c r="AG1616" s="1">
        <v>0</v>
      </c>
      <c r="AH1616" s="1">
        <v>0</v>
      </c>
      <c r="AI1616" s="1">
        <v>0</v>
      </c>
      <c r="AJ1616" t="s">
        <v>67</v>
      </c>
      <c r="AM1616" t="s">
        <v>68</v>
      </c>
      <c r="AS1616">
        <v>3625</v>
      </c>
      <c r="AT1616">
        <v>3625</v>
      </c>
      <c r="AU1616">
        <v>4225</v>
      </c>
      <c r="AV1616">
        <v>0</v>
      </c>
      <c r="AX1616">
        <v>92925</v>
      </c>
      <c r="AY1616">
        <v>98098725</v>
      </c>
      <c r="AZ1616" t="s">
        <v>70</v>
      </c>
      <c r="BA1616">
        <v>45689</v>
      </c>
      <c r="BB1616" t="s">
        <v>180</v>
      </c>
      <c r="BC1616" t="s">
        <v>708</v>
      </c>
      <c r="BD1616" t="s">
        <v>709</v>
      </c>
    </row>
    <row r="1617" spans="1:56" x14ac:dyDescent="0.25">
      <c r="A1617" t="str">
        <f>OP[[#This Row],[CODIGO_OP]]&amp;OP[[#This Row],[Rubro]]</f>
        <v>98098825-42-NC-3603-1300-20-20305C-3603025-02</v>
      </c>
      <c r="B1617" t="str">
        <f>OP[[#This Row],[CODIGO_CRP]]&amp;OP[[#This Row],[Rubro]]</f>
        <v>4325-42-NC-3603-1300-20-20305C-3603025-02</v>
      </c>
      <c r="C1617" t="str">
        <f>OP[[#This Row],[CODIGO_CDP]]&amp;OP[[#This Row],[Rubro]]</f>
        <v>3625-42-NC-3603-1300-20-20305C-3603025-02</v>
      </c>
      <c r="D1617" t="str">
        <f>_xlfn.CONCAT(MID(OP[[#This Row],[Numero Documento]],1,10),"-",RIGHT(OP[[#This Row],[Dependencia]],2),"-",MID(OP[[#This Row],[Fuente]],1,1))</f>
        <v>98098825-42-N</v>
      </c>
      <c r="E1617" t="str">
        <f>_xlfn.CONCAT(MID(OP[[#This Row],[Compromisos]],1,10),"-",RIGHT(OP[[#This Row],[Dependencia]],2),"-",MID(OP[[#This Row],[Fuente]],1,1))</f>
        <v>4325-42-N</v>
      </c>
      <c r="F1617" t="str">
        <f>_xlfn.CONCAT(MID(OP[[#This Row],[CDP]],1,10),"-",RIGHT(OP[[#This Row],[Dependencia]],2),"-",MID(OP[[#This Row],[Fuente]],1,1))</f>
        <v>3625-42-N</v>
      </c>
      <c r="G1617" t="s">
        <v>3671</v>
      </c>
      <c r="H1617">
        <v>45749</v>
      </c>
      <c r="I1617">
        <v>45751.152384259258</v>
      </c>
      <c r="J1617" t="s">
        <v>51</v>
      </c>
      <c r="K1617" s="1">
        <v>2575000</v>
      </c>
      <c r="L1617" s="1">
        <v>14382</v>
      </c>
      <c r="M1617" s="1">
        <v>2560618</v>
      </c>
      <c r="N1617" t="s">
        <v>52</v>
      </c>
      <c r="O1617" t="s">
        <v>53</v>
      </c>
      <c r="P1617" t="s">
        <v>169</v>
      </c>
      <c r="Q1617">
        <v>20939549</v>
      </c>
      <c r="R1617" t="s">
        <v>711</v>
      </c>
      <c r="S1617" t="s">
        <v>56</v>
      </c>
      <c r="T1617" t="s">
        <v>57</v>
      </c>
      <c r="U1617" s="3" t="s">
        <v>712</v>
      </c>
      <c r="V1617" t="s">
        <v>59</v>
      </c>
      <c r="W1617">
        <v>860007335</v>
      </c>
      <c r="X1617" t="s">
        <v>201</v>
      </c>
      <c r="Y1617">
        <v>923242</v>
      </c>
      <c r="Z1617" t="s">
        <v>702</v>
      </c>
      <c r="AA1617" t="s">
        <v>62</v>
      </c>
      <c r="AB1617" t="s">
        <v>63</v>
      </c>
      <c r="AC1617" t="s">
        <v>172</v>
      </c>
      <c r="AD1617" t="s">
        <v>173</v>
      </c>
      <c r="AE1617" t="s">
        <v>66</v>
      </c>
      <c r="AF1617" s="1">
        <v>2575000</v>
      </c>
      <c r="AG1617" s="1">
        <v>0</v>
      </c>
      <c r="AH1617" s="1">
        <v>0</v>
      </c>
      <c r="AI1617" s="1">
        <v>0</v>
      </c>
      <c r="AJ1617" t="s">
        <v>67</v>
      </c>
      <c r="AM1617" t="s">
        <v>68</v>
      </c>
      <c r="AS1617">
        <v>3625</v>
      </c>
      <c r="AT1617">
        <v>3625</v>
      </c>
      <c r="AU1617">
        <v>4325</v>
      </c>
      <c r="AV1617">
        <v>0</v>
      </c>
      <c r="AX1617">
        <v>93025</v>
      </c>
      <c r="AY1617">
        <v>98098825</v>
      </c>
      <c r="AZ1617" t="s">
        <v>70</v>
      </c>
      <c r="BA1617">
        <v>45689</v>
      </c>
      <c r="BB1617" t="s">
        <v>180</v>
      </c>
      <c r="BC1617" t="s">
        <v>713</v>
      </c>
      <c r="BD1617" t="s">
        <v>714</v>
      </c>
    </row>
    <row r="1618" spans="1:56" x14ac:dyDescent="0.25">
      <c r="A1618" t="str">
        <f>OP[[#This Row],[CODIGO_OP]]&amp;OP[[#This Row],[Rubro]]</f>
        <v>98098925-90-NC-3603-1300-20-20305C-3603025-02</v>
      </c>
      <c r="B1618" t="str">
        <f>OP[[#This Row],[CODIGO_CRP]]&amp;OP[[#This Row],[Rubro]]</f>
        <v>27725-90-NC-3603-1300-20-20305C-3603025-02</v>
      </c>
      <c r="C1618" t="str">
        <f>OP[[#This Row],[CODIGO_CDP]]&amp;OP[[#This Row],[Rubro]]</f>
        <v>4525-90-NC-3603-1300-20-20305C-3603025-02</v>
      </c>
      <c r="D1618" t="str">
        <f>_xlfn.CONCAT(MID(OP[[#This Row],[Numero Documento]],1,10),"-",RIGHT(OP[[#This Row],[Dependencia]],2),"-",MID(OP[[#This Row],[Fuente]],1,1))</f>
        <v>98098925-90-N</v>
      </c>
      <c r="E1618" t="str">
        <f>_xlfn.CONCAT(MID(OP[[#This Row],[Compromisos]],1,10),"-",RIGHT(OP[[#This Row],[Dependencia]],2),"-",MID(OP[[#This Row],[Fuente]],1,1))</f>
        <v>27725-90-N</v>
      </c>
      <c r="F1618" t="str">
        <f>_xlfn.CONCAT(MID(OP[[#This Row],[CDP]],1,10),"-",RIGHT(OP[[#This Row],[Dependencia]],2),"-",MID(OP[[#This Row],[Fuente]],1,1))</f>
        <v>4525-90-N</v>
      </c>
      <c r="G1618" t="s">
        <v>3672</v>
      </c>
      <c r="H1618">
        <v>45749</v>
      </c>
      <c r="I1618">
        <v>45751.152465277781</v>
      </c>
      <c r="J1618" t="s">
        <v>51</v>
      </c>
      <c r="K1618" s="1">
        <v>2389435</v>
      </c>
      <c r="L1618" s="1">
        <v>11902</v>
      </c>
      <c r="M1618" s="1">
        <v>2377533</v>
      </c>
      <c r="N1618" t="s">
        <v>52</v>
      </c>
      <c r="O1618" t="s">
        <v>53</v>
      </c>
      <c r="P1618" t="s">
        <v>169</v>
      </c>
      <c r="Q1618">
        <v>79207235</v>
      </c>
      <c r="R1618" t="s">
        <v>332</v>
      </c>
      <c r="S1618" t="s">
        <v>56</v>
      </c>
      <c r="T1618" t="s">
        <v>57</v>
      </c>
      <c r="U1618" s="3" t="s">
        <v>333</v>
      </c>
      <c r="V1618" t="s">
        <v>59</v>
      </c>
      <c r="W1618">
        <v>860007335</v>
      </c>
      <c r="X1618" t="s">
        <v>201</v>
      </c>
      <c r="Y1618">
        <v>923290</v>
      </c>
      <c r="Z1618" t="s">
        <v>213</v>
      </c>
      <c r="AA1618" t="s">
        <v>62</v>
      </c>
      <c r="AB1618" t="s">
        <v>63</v>
      </c>
      <c r="AC1618" t="s">
        <v>172</v>
      </c>
      <c r="AD1618" t="s">
        <v>173</v>
      </c>
      <c r="AE1618" t="s">
        <v>66</v>
      </c>
      <c r="AF1618" s="1">
        <v>2389435</v>
      </c>
      <c r="AG1618" s="1">
        <v>0</v>
      </c>
      <c r="AH1618" s="1">
        <v>0</v>
      </c>
      <c r="AI1618" s="1">
        <v>0</v>
      </c>
      <c r="AJ1618" t="s">
        <v>67</v>
      </c>
      <c r="AM1618" t="s">
        <v>68</v>
      </c>
      <c r="AS1618">
        <v>4525</v>
      </c>
      <c r="AT1618">
        <v>4525</v>
      </c>
      <c r="AU1618">
        <v>27725</v>
      </c>
      <c r="AV1618">
        <v>0</v>
      </c>
      <c r="AX1618">
        <v>93125</v>
      </c>
      <c r="AY1618">
        <v>98098925</v>
      </c>
      <c r="AZ1618" t="s">
        <v>70</v>
      </c>
      <c r="BA1618">
        <v>45698</v>
      </c>
      <c r="BB1618" t="s">
        <v>174</v>
      </c>
      <c r="BC1618" t="s">
        <v>2532</v>
      </c>
      <c r="BD1618" t="s">
        <v>1385</v>
      </c>
    </row>
    <row r="1619" spans="1:56" x14ac:dyDescent="0.25">
      <c r="A1619" t="str">
        <f>OP[[#This Row],[CODIGO_OP]]&amp;OP[[#This Row],[Rubro]]</f>
        <v>98099125-10-NC-3603-1300-20-20305C-3603025-02</v>
      </c>
      <c r="B1619" t="str">
        <f>OP[[#This Row],[CODIGO_CRP]]&amp;OP[[#This Row],[Rubro]]</f>
        <v>27925-10-NC-3603-1300-20-20305C-3603025-02</v>
      </c>
      <c r="C1619" t="str">
        <f>OP[[#This Row],[CODIGO_CDP]]&amp;OP[[#This Row],[Rubro]]</f>
        <v>1925-10-NC-3603-1300-20-20305C-3603025-02</v>
      </c>
      <c r="D1619" t="str">
        <f>_xlfn.CONCAT(MID(OP[[#This Row],[Numero Documento]],1,10),"-",RIGHT(OP[[#This Row],[Dependencia]],2),"-",MID(OP[[#This Row],[Fuente]],1,1))</f>
        <v>98099125-10-N</v>
      </c>
      <c r="E1619" t="str">
        <f>_xlfn.CONCAT(MID(OP[[#This Row],[Compromisos]],1,10),"-",RIGHT(OP[[#This Row],[Dependencia]],2),"-",MID(OP[[#This Row],[Fuente]],1,1))</f>
        <v>27925-10-N</v>
      </c>
      <c r="F1619" t="str">
        <f>_xlfn.CONCAT(MID(OP[[#This Row],[CDP]],1,10),"-",RIGHT(OP[[#This Row],[Dependencia]],2),"-",MID(OP[[#This Row],[Fuente]],1,1))</f>
        <v>1925-10-N</v>
      </c>
      <c r="G1619" t="s">
        <v>3673</v>
      </c>
      <c r="H1619">
        <v>45749</v>
      </c>
      <c r="I1619">
        <v>45751.156539351854</v>
      </c>
      <c r="J1619" t="s">
        <v>51</v>
      </c>
      <c r="K1619" s="1">
        <v>2389435</v>
      </c>
      <c r="L1619" s="1">
        <v>14287</v>
      </c>
      <c r="M1619" s="1">
        <v>2375148</v>
      </c>
      <c r="N1619" t="s">
        <v>52</v>
      </c>
      <c r="O1619" t="s">
        <v>53</v>
      </c>
      <c r="P1619" t="s">
        <v>169</v>
      </c>
      <c r="Q1619">
        <v>79661139</v>
      </c>
      <c r="R1619" t="s">
        <v>262</v>
      </c>
      <c r="S1619" t="s">
        <v>56</v>
      </c>
      <c r="T1619" t="s">
        <v>57</v>
      </c>
      <c r="U1619" s="3" t="s">
        <v>263</v>
      </c>
      <c r="V1619" t="s">
        <v>59</v>
      </c>
      <c r="W1619">
        <v>860034313</v>
      </c>
      <c r="X1619" t="s">
        <v>97</v>
      </c>
      <c r="Y1619">
        <v>923210</v>
      </c>
      <c r="Z1619" t="s">
        <v>61</v>
      </c>
      <c r="AA1619" t="s">
        <v>62</v>
      </c>
      <c r="AB1619" t="s">
        <v>63</v>
      </c>
      <c r="AC1619" t="s">
        <v>172</v>
      </c>
      <c r="AD1619" t="s">
        <v>173</v>
      </c>
      <c r="AE1619" t="s">
        <v>66</v>
      </c>
      <c r="AF1619" s="1">
        <v>2389435</v>
      </c>
      <c r="AG1619" s="1">
        <v>0</v>
      </c>
      <c r="AH1619" s="1">
        <v>0</v>
      </c>
      <c r="AI1619" s="1">
        <v>0</v>
      </c>
      <c r="AJ1619" t="s">
        <v>67</v>
      </c>
      <c r="AM1619" t="s">
        <v>68</v>
      </c>
      <c r="AS1619">
        <v>1925</v>
      </c>
      <c r="AT1619">
        <v>1925</v>
      </c>
      <c r="AU1619">
        <v>27925</v>
      </c>
      <c r="AV1619">
        <v>0</v>
      </c>
      <c r="AX1619">
        <v>93225</v>
      </c>
      <c r="AY1619">
        <v>98099125</v>
      </c>
      <c r="AZ1619" t="s">
        <v>70</v>
      </c>
      <c r="BA1619">
        <v>45698</v>
      </c>
      <c r="BB1619" t="s">
        <v>174</v>
      </c>
      <c r="BC1619" t="s">
        <v>1392</v>
      </c>
      <c r="BD1619" t="s">
        <v>1393</v>
      </c>
    </row>
    <row r="1620" spans="1:56" x14ac:dyDescent="0.25">
      <c r="A1620" t="str">
        <f>OP[[#This Row],[CODIGO_OP]]&amp;OP[[#This Row],[Rubro]]</f>
        <v>98099225-10-NC-3603-1300-20-20305C-3603025-02</v>
      </c>
      <c r="B1620" t="str">
        <f>OP[[#This Row],[CODIGO_CRP]]&amp;OP[[#This Row],[Rubro]]</f>
        <v>28025-10-NC-3603-1300-20-20305C-3603025-02</v>
      </c>
      <c r="C1620" t="str">
        <f>OP[[#This Row],[CODIGO_CDP]]&amp;OP[[#This Row],[Rubro]]</f>
        <v>1925-10-NC-3603-1300-20-20305C-3603025-02</v>
      </c>
      <c r="D1620" t="str">
        <f>_xlfn.CONCAT(MID(OP[[#This Row],[Numero Documento]],1,10),"-",RIGHT(OP[[#This Row],[Dependencia]],2),"-",MID(OP[[#This Row],[Fuente]],1,1))</f>
        <v>98099225-10-N</v>
      </c>
      <c r="E1620" t="str">
        <f>_xlfn.CONCAT(MID(OP[[#This Row],[Compromisos]],1,10),"-",RIGHT(OP[[#This Row],[Dependencia]],2),"-",MID(OP[[#This Row],[Fuente]],1,1))</f>
        <v>28025-10-N</v>
      </c>
      <c r="F1620" t="str">
        <f>_xlfn.CONCAT(MID(OP[[#This Row],[CDP]],1,10),"-",RIGHT(OP[[#This Row],[Dependencia]],2),"-",MID(OP[[#This Row],[Fuente]],1,1))</f>
        <v>1925-10-N</v>
      </c>
      <c r="G1620" t="s">
        <v>3674</v>
      </c>
      <c r="H1620">
        <v>45749</v>
      </c>
      <c r="I1620">
        <v>45751.13958333333</v>
      </c>
      <c r="J1620" t="s">
        <v>51</v>
      </c>
      <c r="K1620" s="1">
        <v>2389435</v>
      </c>
      <c r="L1620" s="1">
        <v>12535</v>
      </c>
      <c r="M1620" s="1">
        <v>2376900</v>
      </c>
      <c r="N1620" t="s">
        <v>52</v>
      </c>
      <c r="O1620" t="s">
        <v>53</v>
      </c>
      <c r="P1620" t="s">
        <v>169</v>
      </c>
      <c r="Q1620">
        <v>79205725</v>
      </c>
      <c r="R1620" t="s">
        <v>1395</v>
      </c>
      <c r="S1620" t="s">
        <v>56</v>
      </c>
      <c r="T1620" t="s">
        <v>57</v>
      </c>
      <c r="U1620" s="3" t="s">
        <v>1396</v>
      </c>
      <c r="V1620" t="s">
        <v>59</v>
      </c>
      <c r="W1620">
        <v>860002964</v>
      </c>
      <c r="X1620" t="s">
        <v>242</v>
      </c>
      <c r="Y1620">
        <v>923210</v>
      </c>
      <c r="Z1620" t="s">
        <v>61</v>
      </c>
      <c r="AA1620" t="s">
        <v>62</v>
      </c>
      <c r="AB1620" t="s">
        <v>63</v>
      </c>
      <c r="AC1620" t="s">
        <v>172</v>
      </c>
      <c r="AD1620" t="s">
        <v>173</v>
      </c>
      <c r="AE1620" t="s">
        <v>66</v>
      </c>
      <c r="AF1620" s="1">
        <v>2389435</v>
      </c>
      <c r="AG1620" s="1">
        <v>0</v>
      </c>
      <c r="AH1620" s="1">
        <v>0</v>
      </c>
      <c r="AI1620" s="1">
        <v>0</v>
      </c>
      <c r="AJ1620" t="s">
        <v>67</v>
      </c>
      <c r="AM1620" t="s">
        <v>68</v>
      </c>
      <c r="AS1620">
        <v>1925</v>
      </c>
      <c r="AT1620">
        <v>1925</v>
      </c>
      <c r="AU1620">
        <v>28025</v>
      </c>
      <c r="AV1620">
        <v>0</v>
      </c>
      <c r="AX1620">
        <v>93325</v>
      </c>
      <c r="AY1620">
        <v>98099225</v>
      </c>
      <c r="AZ1620" t="s">
        <v>70</v>
      </c>
      <c r="BA1620">
        <v>45698</v>
      </c>
      <c r="BB1620" t="s">
        <v>174</v>
      </c>
      <c r="BC1620" t="s">
        <v>1397</v>
      </c>
      <c r="BD1620" t="s">
        <v>1393</v>
      </c>
    </row>
    <row r="1621" spans="1:56" x14ac:dyDescent="0.25">
      <c r="A1621" t="str">
        <f>OP[[#This Row],[CODIGO_OP]]&amp;OP[[#This Row],[Rubro]]</f>
        <v>98099325-42-NC-3603-1300-20-20305C-3603025-02</v>
      </c>
      <c r="B1621" t="str">
        <f>OP[[#This Row],[CODIGO_CRP]]&amp;OP[[#This Row],[Rubro]]</f>
        <v>28325-42-NC-3603-1300-20-20305C-3603025-02</v>
      </c>
      <c r="C1621" t="str">
        <f>OP[[#This Row],[CODIGO_CDP]]&amp;OP[[#This Row],[Rubro]]</f>
        <v>3625-42-NC-3603-1300-20-20305C-3603025-02</v>
      </c>
      <c r="D1621" t="str">
        <f>_xlfn.CONCAT(MID(OP[[#This Row],[Numero Documento]],1,10),"-",RIGHT(OP[[#This Row],[Dependencia]],2),"-",MID(OP[[#This Row],[Fuente]],1,1))</f>
        <v>98099325-42-N</v>
      </c>
      <c r="E1621" t="str">
        <f>_xlfn.CONCAT(MID(OP[[#This Row],[Compromisos]],1,10),"-",RIGHT(OP[[#This Row],[Dependencia]],2),"-",MID(OP[[#This Row],[Fuente]],1,1))</f>
        <v>28325-42-N</v>
      </c>
      <c r="F1621" t="str">
        <f>_xlfn.CONCAT(MID(OP[[#This Row],[CDP]],1,10),"-",RIGHT(OP[[#This Row],[Dependencia]],2),"-",MID(OP[[#This Row],[Fuente]],1,1))</f>
        <v>3625-42-N</v>
      </c>
      <c r="G1621" t="s">
        <v>3675</v>
      </c>
      <c r="H1621">
        <v>45749</v>
      </c>
      <c r="I1621">
        <v>45751.152141203704</v>
      </c>
      <c r="J1621" t="s">
        <v>51</v>
      </c>
      <c r="K1621" s="1">
        <v>3780394</v>
      </c>
      <c r="L1621" s="1">
        <v>20096</v>
      </c>
      <c r="M1621" s="1">
        <v>3760298</v>
      </c>
      <c r="N1621" t="s">
        <v>52</v>
      </c>
      <c r="O1621" t="s">
        <v>53</v>
      </c>
      <c r="P1621" t="s">
        <v>169</v>
      </c>
      <c r="Q1621">
        <v>1010226452</v>
      </c>
      <c r="R1621" t="s">
        <v>1409</v>
      </c>
      <c r="S1621" t="s">
        <v>56</v>
      </c>
      <c r="T1621" t="s">
        <v>57</v>
      </c>
      <c r="U1621" s="3" t="s">
        <v>1410</v>
      </c>
      <c r="V1621" t="s">
        <v>59</v>
      </c>
      <c r="W1621">
        <v>860007335</v>
      </c>
      <c r="X1621" t="s">
        <v>201</v>
      </c>
      <c r="Y1621">
        <v>923242</v>
      </c>
      <c r="Z1621" t="s">
        <v>702</v>
      </c>
      <c r="AA1621" t="s">
        <v>62</v>
      </c>
      <c r="AB1621" t="s">
        <v>63</v>
      </c>
      <c r="AC1621" t="s">
        <v>172</v>
      </c>
      <c r="AD1621" t="s">
        <v>173</v>
      </c>
      <c r="AE1621" t="s">
        <v>66</v>
      </c>
      <c r="AF1621" s="1">
        <v>3780394</v>
      </c>
      <c r="AG1621" s="1">
        <v>0</v>
      </c>
      <c r="AH1621" s="1">
        <v>0</v>
      </c>
      <c r="AI1621" s="1">
        <v>0</v>
      </c>
      <c r="AJ1621" t="s">
        <v>67</v>
      </c>
      <c r="AM1621" t="s">
        <v>68</v>
      </c>
      <c r="AS1621">
        <v>3625</v>
      </c>
      <c r="AT1621">
        <v>3625</v>
      </c>
      <c r="AU1621">
        <v>28325</v>
      </c>
      <c r="AV1621">
        <v>0</v>
      </c>
      <c r="AX1621">
        <v>93425</v>
      </c>
      <c r="AY1621">
        <v>98099325</v>
      </c>
      <c r="AZ1621" t="s">
        <v>70</v>
      </c>
      <c r="BA1621">
        <v>45698</v>
      </c>
      <c r="BB1621" t="s">
        <v>174</v>
      </c>
      <c r="BC1621" t="s">
        <v>1411</v>
      </c>
      <c r="BD1621" t="s">
        <v>1412</v>
      </c>
    </row>
    <row r="1622" spans="1:56" x14ac:dyDescent="0.25">
      <c r="A1622" t="str">
        <f>OP[[#This Row],[CODIGO_OP]]&amp;OP[[#This Row],[Rubro]]</f>
        <v>98099425-42-NC-3603-1300-20-20305C-3603025-02</v>
      </c>
      <c r="B1622" t="str">
        <f>OP[[#This Row],[CODIGO_CRP]]&amp;OP[[#This Row],[Rubro]]</f>
        <v>28425-42-NC-3603-1300-20-20305C-3603025-02</v>
      </c>
      <c r="C1622" t="str">
        <f>OP[[#This Row],[CODIGO_CDP]]&amp;OP[[#This Row],[Rubro]]</f>
        <v>3625-42-NC-3603-1300-20-20305C-3603025-02</v>
      </c>
      <c r="D1622" t="str">
        <f>_xlfn.CONCAT(MID(OP[[#This Row],[Numero Documento]],1,10),"-",RIGHT(OP[[#This Row],[Dependencia]],2),"-",MID(OP[[#This Row],[Fuente]],1,1))</f>
        <v>98099425-42-N</v>
      </c>
      <c r="E1622" t="str">
        <f>_xlfn.CONCAT(MID(OP[[#This Row],[Compromisos]],1,10),"-",RIGHT(OP[[#This Row],[Dependencia]],2),"-",MID(OP[[#This Row],[Fuente]],1,1))</f>
        <v>28425-42-N</v>
      </c>
      <c r="F1622" t="str">
        <f>_xlfn.CONCAT(MID(OP[[#This Row],[CDP]],1,10),"-",RIGHT(OP[[#This Row],[Dependencia]],2),"-",MID(OP[[#This Row],[Fuente]],1,1))</f>
        <v>3625-42-N</v>
      </c>
      <c r="G1622" t="s">
        <v>3676</v>
      </c>
      <c r="H1622">
        <v>45749</v>
      </c>
      <c r="I1622">
        <v>45751.150300925925</v>
      </c>
      <c r="J1622" t="s">
        <v>51</v>
      </c>
      <c r="K1622" s="1">
        <v>3021594</v>
      </c>
      <c r="L1622" s="1">
        <v>15695</v>
      </c>
      <c r="M1622" s="1">
        <v>3005899</v>
      </c>
      <c r="N1622" t="s">
        <v>52</v>
      </c>
      <c r="O1622" t="s">
        <v>53</v>
      </c>
      <c r="P1622" t="s">
        <v>169</v>
      </c>
      <c r="Q1622">
        <v>79418258</v>
      </c>
      <c r="R1622" t="s">
        <v>1414</v>
      </c>
      <c r="S1622" t="s">
        <v>56</v>
      </c>
      <c r="T1622" t="s">
        <v>57</v>
      </c>
      <c r="U1622" s="3" t="s">
        <v>1415</v>
      </c>
      <c r="V1622" t="s">
        <v>59</v>
      </c>
      <c r="W1622">
        <v>860034594</v>
      </c>
      <c r="X1622" t="s">
        <v>195</v>
      </c>
      <c r="Y1622">
        <v>923242</v>
      </c>
      <c r="Z1622" t="s">
        <v>702</v>
      </c>
      <c r="AA1622" t="s">
        <v>62</v>
      </c>
      <c r="AB1622" t="s">
        <v>63</v>
      </c>
      <c r="AC1622" t="s">
        <v>172</v>
      </c>
      <c r="AD1622" t="s">
        <v>173</v>
      </c>
      <c r="AE1622" t="s">
        <v>66</v>
      </c>
      <c r="AF1622" s="1">
        <v>3021594</v>
      </c>
      <c r="AG1622" s="1">
        <v>0</v>
      </c>
      <c r="AH1622" s="1">
        <v>0</v>
      </c>
      <c r="AI1622" s="1">
        <v>0</v>
      </c>
      <c r="AJ1622" t="s">
        <v>67</v>
      </c>
      <c r="AM1622" t="s">
        <v>68</v>
      </c>
      <c r="AS1622">
        <v>3625</v>
      </c>
      <c r="AT1622">
        <v>3625</v>
      </c>
      <c r="AU1622">
        <v>28425</v>
      </c>
      <c r="AV1622">
        <v>0</v>
      </c>
      <c r="AX1622">
        <v>93525</v>
      </c>
      <c r="AY1622">
        <v>98099425</v>
      </c>
      <c r="AZ1622" t="s">
        <v>70</v>
      </c>
      <c r="BA1622">
        <v>45698</v>
      </c>
      <c r="BB1622" t="s">
        <v>174</v>
      </c>
      <c r="BC1622" t="s">
        <v>1416</v>
      </c>
      <c r="BD1622" t="s">
        <v>1417</v>
      </c>
    </row>
    <row r="1623" spans="1:56" x14ac:dyDescent="0.25">
      <c r="A1623" t="str">
        <f>OP[[#This Row],[CODIGO_OP]]&amp;OP[[#This Row],[Rubro]]</f>
        <v>98099525-42-NC-3603-1300-20-20305C-3603025-02</v>
      </c>
      <c r="B1623" t="str">
        <f>OP[[#This Row],[CODIGO_CRP]]&amp;OP[[#This Row],[Rubro]]</f>
        <v>28525-42-NC-3603-1300-20-20305C-3603025-02</v>
      </c>
      <c r="C1623" t="str">
        <f>OP[[#This Row],[CODIGO_CDP]]&amp;OP[[#This Row],[Rubro]]</f>
        <v>3625-42-NC-3603-1300-20-20305C-3603025-02</v>
      </c>
      <c r="D1623" t="str">
        <f>_xlfn.CONCAT(MID(OP[[#This Row],[Numero Documento]],1,10),"-",RIGHT(OP[[#This Row],[Dependencia]],2),"-",MID(OP[[#This Row],[Fuente]],1,1))</f>
        <v>98099525-42-N</v>
      </c>
      <c r="E1623" t="str">
        <f>_xlfn.CONCAT(MID(OP[[#This Row],[Compromisos]],1,10),"-",RIGHT(OP[[#This Row],[Dependencia]],2),"-",MID(OP[[#This Row],[Fuente]],1,1))</f>
        <v>28525-42-N</v>
      </c>
      <c r="F1623" t="str">
        <f>_xlfn.CONCAT(MID(OP[[#This Row],[CDP]],1,10),"-",RIGHT(OP[[#This Row],[Dependencia]],2),"-",MID(OP[[#This Row],[Fuente]],1,1))</f>
        <v>3625-42-N</v>
      </c>
      <c r="G1623" t="s">
        <v>3677</v>
      </c>
      <c r="H1623">
        <v>45749</v>
      </c>
      <c r="I1623">
        <v>45751.15215277778</v>
      </c>
      <c r="J1623" t="s">
        <v>51</v>
      </c>
      <c r="K1623" s="1">
        <v>3780394</v>
      </c>
      <c r="L1623" s="1">
        <v>20096</v>
      </c>
      <c r="M1623" s="1">
        <v>3760298</v>
      </c>
      <c r="N1623" t="s">
        <v>52</v>
      </c>
      <c r="O1623" t="s">
        <v>53</v>
      </c>
      <c r="P1623" t="s">
        <v>169</v>
      </c>
      <c r="Q1623">
        <v>1018427297</v>
      </c>
      <c r="R1623" t="s">
        <v>1419</v>
      </c>
      <c r="S1623" t="s">
        <v>56</v>
      </c>
      <c r="T1623" t="s">
        <v>57</v>
      </c>
      <c r="U1623" s="3" t="s">
        <v>1420</v>
      </c>
      <c r="V1623" t="s">
        <v>59</v>
      </c>
      <c r="W1623">
        <v>860007335</v>
      </c>
      <c r="X1623" t="s">
        <v>201</v>
      </c>
      <c r="Y1623">
        <v>923242</v>
      </c>
      <c r="Z1623" t="s">
        <v>702</v>
      </c>
      <c r="AA1623" t="s">
        <v>62</v>
      </c>
      <c r="AB1623" t="s">
        <v>63</v>
      </c>
      <c r="AC1623" t="s">
        <v>172</v>
      </c>
      <c r="AD1623" t="s">
        <v>173</v>
      </c>
      <c r="AE1623" t="s">
        <v>66</v>
      </c>
      <c r="AF1623" s="1">
        <v>3780394</v>
      </c>
      <c r="AG1623" s="1">
        <v>0</v>
      </c>
      <c r="AH1623" s="1">
        <v>0</v>
      </c>
      <c r="AI1623" s="1">
        <v>0</v>
      </c>
      <c r="AJ1623" t="s">
        <v>67</v>
      </c>
      <c r="AM1623" t="s">
        <v>68</v>
      </c>
      <c r="AS1623">
        <v>3625</v>
      </c>
      <c r="AT1623">
        <v>3625</v>
      </c>
      <c r="AU1623">
        <v>28525</v>
      </c>
      <c r="AV1623">
        <v>0</v>
      </c>
      <c r="AX1623">
        <v>93625</v>
      </c>
      <c r="AY1623">
        <v>98099525</v>
      </c>
      <c r="AZ1623" t="s">
        <v>70</v>
      </c>
      <c r="BA1623">
        <v>45698</v>
      </c>
      <c r="BB1623" t="s">
        <v>174</v>
      </c>
      <c r="BC1623" t="s">
        <v>1421</v>
      </c>
      <c r="BD1623" t="s">
        <v>1422</v>
      </c>
    </row>
    <row r="1624" spans="1:56" x14ac:dyDescent="0.25">
      <c r="A1624" t="str">
        <f>OP[[#This Row],[CODIGO_OP]]&amp;OP[[#This Row],[Rubro]]</f>
        <v>98099625-10-NC-3603-1300-20-20305C-3603025-02</v>
      </c>
      <c r="B1624" t="str">
        <f>OP[[#This Row],[CODIGO_CRP]]&amp;OP[[#This Row],[Rubro]]</f>
        <v>29625-10-NC-3603-1300-20-20305C-3603025-02</v>
      </c>
      <c r="C1624" t="str">
        <f>OP[[#This Row],[CODIGO_CDP]]&amp;OP[[#This Row],[Rubro]]</f>
        <v>1925-10-NC-3603-1300-20-20305C-3603025-02</v>
      </c>
      <c r="D1624" t="str">
        <f>_xlfn.CONCAT(MID(OP[[#This Row],[Numero Documento]],1,10),"-",RIGHT(OP[[#This Row],[Dependencia]],2),"-",MID(OP[[#This Row],[Fuente]],1,1))</f>
        <v>98099625-10-N</v>
      </c>
      <c r="E1624" t="str">
        <f>_xlfn.CONCAT(MID(OP[[#This Row],[Compromisos]],1,10),"-",RIGHT(OP[[#This Row],[Dependencia]],2),"-",MID(OP[[#This Row],[Fuente]],1,1))</f>
        <v>29625-10-N</v>
      </c>
      <c r="F1624" t="str">
        <f>_xlfn.CONCAT(MID(OP[[#This Row],[CDP]],1,10),"-",RIGHT(OP[[#This Row],[Dependencia]],2),"-",MID(OP[[#This Row],[Fuente]],1,1))</f>
        <v>1925-10-N</v>
      </c>
      <c r="G1624" t="s">
        <v>3678</v>
      </c>
      <c r="H1624">
        <v>45749</v>
      </c>
      <c r="I1624">
        <v>45751.168483796297</v>
      </c>
      <c r="J1624" t="s">
        <v>51</v>
      </c>
      <c r="K1624" s="1">
        <v>1832790</v>
      </c>
      <c r="L1624" s="1">
        <v>8562</v>
      </c>
      <c r="M1624" s="1">
        <v>1824228</v>
      </c>
      <c r="N1624" t="s">
        <v>52</v>
      </c>
      <c r="O1624" t="s">
        <v>53</v>
      </c>
      <c r="P1624" t="s">
        <v>169</v>
      </c>
      <c r="Q1624">
        <v>79217930</v>
      </c>
      <c r="R1624" t="s">
        <v>1904</v>
      </c>
      <c r="S1624" t="s">
        <v>56</v>
      </c>
      <c r="T1624" t="s">
        <v>57</v>
      </c>
      <c r="U1624" s="3" t="s">
        <v>1905</v>
      </c>
      <c r="V1624" t="s">
        <v>59</v>
      </c>
      <c r="W1624">
        <v>860003020</v>
      </c>
      <c r="X1624" t="s">
        <v>212</v>
      </c>
      <c r="Y1624">
        <v>923210</v>
      </c>
      <c r="Z1624" t="s">
        <v>61</v>
      </c>
      <c r="AA1624" t="s">
        <v>62</v>
      </c>
      <c r="AB1624" t="s">
        <v>63</v>
      </c>
      <c r="AC1624" t="s">
        <v>172</v>
      </c>
      <c r="AD1624" t="s">
        <v>173</v>
      </c>
      <c r="AE1624" t="s">
        <v>66</v>
      </c>
      <c r="AF1624" s="1">
        <v>1832790</v>
      </c>
      <c r="AG1624" s="1">
        <v>0</v>
      </c>
      <c r="AH1624" s="1">
        <v>0</v>
      </c>
      <c r="AI1624" s="1">
        <v>0</v>
      </c>
      <c r="AJ1624" t="s">
        <v>67</v>
      </c>
      <c r="AM1624" t="s">
        <v>68</v>
      </c>
      <c r="AS1624">
        <v>1925</v>
      </c>
      <c r="AT1624">
        <v>1925</v>
      </c>
      <c r="AU1624">
        <v>29625</v>
      </c>
      <c r="AV1624">
        <v>0</v>
      </c>
      <c r="AX1624">
        <v>93725</v>
      </c>
      <c r="AY1624">
        <v>98099625</v>
      </c>
      <c r="AZ1624" t="s">
        <v>70</v>
      </c>
      <c r="BA1624">
        <v>45700</v>
      </c>
      <c r="BB1624" t="s">
        <v>174</v>
      </c>
      <c r="BC1624" t="s">
        <v>1907</v>
      </c>
      <c r="BD1624" t="s">
        <v>1908</v>
      </c>
    </row>
    <row r="1625" spans="1:56" x14ac:dyDescent="0.25">
      <c r="A1625" t="str">
        <f>OP[[#This Row],[CODIGO_OP]]&amp;OP[[#This Row],[Rubro]]</f>
        <v>98099725-42-NC-3603-1300-20-20305C-3603025-02</v>
      </c>
      <c r="B1625" t="str">
        <f>OP[[#This Row],[CODIGO_CRP]]&amp;OP[[#This Row],[Rubro]]</f>
        <v>30125-42-NC-3603-1300-20-20305C-3603025-02</v>
      </c>
      <c r="C1625" t="str">
        <f>OP[[#This Row],[CODIGO_CDP]]&amp;OP[[#This Row],[Rubro]]</f>
        <v>3625-42-NC-3603-1300-20-20305C-3603025-02</v>
      </c>
      <c r="D1625" t="str">
        <f>_xlfn.CONCAT(MID(OP[[#This Row],[Numero Documento]],1,10),"-",RIGHT(OP[[#This Row],[Dependencia]],2),"-",MID(OP[[#This Row],[Fuente]],1,1))</f>
        <v>98099725-42-N</v>
      </c>
      <c r="E1625" t="str">
        <f>_xlfn.CONCAT(MID(OP[[#This Row],[Compromisos]],1,10),"-",RIGHT(OP[[#This Row],[Dependencia]],2),"-",MID(OP[[#This Row],[Fuente]],1,1))</f>
        <v>30125-42-N</v>
      </c>
      <c r="F1625" t="str">
        <f>_xlfn.CONCAT(MID(OP[[#This Row],[CDP]],1,10),"-",RIGHT(OP[[#This Row],[Dependencia]],2),"-",MID(OP[[#This Row],[Fuente]],1,1))</f>
        <v>3625-42-N</v>
      </c>
      <c r="G1625" t="s">
        <v>3679</v>
      </c>
      <c r="H1625">
        <v>45749</v>
      </c>
      <c r="I1625">
        <v>45751.147847222222</v>
      </c>
      <c r="J1625" t="s">
        <v>51</v>
      </c>
      <c r="K1625" s="1">
        <v>2387896</v>
      </c>
      <c r="L1625" s="1">
        <v>11893</v>
      </c>
      <c r="M1625" s="1">
        <v>2376003</v>
      </c>
      <c r="N1625" t="s">
        <v>52</v>
      </c>
      <c r="O1625" t="s">
        <v>53</v>
      </c>
      <c r="P1625" t="s">
        <v>169</v>
      </c>
      <c r="Q1625">
        <v>51890685</v>
      </c>
      <c r="R1625" t="s">
        <v>1444</v>
      </c>
      <c r="S1625" t="s">
        <v>56</v>
      </c>
      <c r="T1625" t="s">
        <v>57</v>
      </c>
      <c r="U1625" s="3" t="s">
        <v>1445</v>
      </c>
      <c r="V1625" t="s">
        <v>59</v>
      </c>
      <c r="W1625">
        <v>890903938</v>
      </c>
      <c r="X1625" t="s">
        <v>86</v>
      </c>
      <c r="Y1625">
        <v>923242</v>
      </c>
      <c r="Z1625" t="s">
        <v>702</v>
      </c>
      <c r="AA1625" t="s">
        <v>62</v>
      </c>
      <c r="AB1625" t="s">
        <v>63</v>
      </c>
      <c r="AC1625" t="s">
        <v>172</v>
      </c>
      <c r="AD1625" t="s">
        <v>173</v>
      </c>
      <c r="AE1625" t="s">
        <v>66</v>
      </c>
      <c r="AF1625" s="1">
        <v>2387896</v>
      </c>
      <c r="AG1625" s="1">
        <v>0</v>
      </c>
      <c r="AH1625" s="1">
        <v>0</v>
      </c>
      <c r="AI1625" s="1">
        <v>0</v>
      </c>
      <c r="AJ1625" t="s">
        <v>67</v>
      </c>
      <c r="AM1625" t="s">
        <v>68</v>
      </c>
      <c r="AS1625">
        <v>3625</v>
      </c>
      <c r="AT1625">
        <v>3625</v>
      </c>
      <c r="AU1625">
        <v>30125</v>
      </c>
      <c r="AV1625">
        <v>0</v>
      </c>
      <c r="AX1625">
        <v>93825</v>
      </c>
      <c r="AY1625">
        <v>98099725</v>
      </c>
      <c r="AZ1625" t="s">
        <v>70</v>
      </c>
      <c r="BA1625">
        <v>45700</v>
      </c>
      <c r="BB1625" t="s">
        <v>174</v>
      </c>
      <c r="BC1625" t="s">
        <v>1446</v>
      </c>
      <c r="BD1625" t="s">
        <v>1447</v>
      </c>
    </row>
    <row r="1626" spans="1:56" x14ac:dyDescent="0.25">
      <c r="A1626" t="str">
        <f>OP[[#This Row],[CODIGO_OP]]&amp;OP[[#This Row],[Rubro]]</f>
        <v>98099825-42-NC-3603-1300-20-20305C-3603025-02</v>
      </c>
      <c r="B1626" t="str">
        <f>OP[[#This Row],[CODIGO_CRP]]&amp;OP[[#This Row],[Rubro]]</f>
        <v>30925-42-NC-3603-1300-20-20305C-3603025-02</v>
      </c>
      <c r="C1626" t="str">
        <f>OP[[#This Row],[CODIGO_CDP]]&amp;OP[[#This Row],[Rubro]]</f>
        <v>3625-42-NC-3603-1300-20-20305C-3603025-02</v>
      </c>
      <c r="D1626" t="str">
        <f>_xlfn.CONCAT(MID(OP[[#This Row],[Numero Documento]],1,10),"-",RIGHT(OP[[#This Row],[Dependencia]],2),"-",MID(OP[[#This Row],[Fuente]],1,1))</f>
        <v>98099825-42-N</v>
      </c>
      <c r="E1626" t="str">
        <f>_xlfn.CONCAT(MID(OP[[#This Row],[Compromisos]],1,10),"-",RIGHT(OP[[#This Row],[Dependencia]],2),"-",MID(OP[[#This Row],[Fuente]],1,1))</f>
        <v>30925-42-N</v>
      </c>
      <c r="F1626" t="str">
        <f>_xlfn.CONCAT(MID(OP[[#This Row],[CDP]],1,10),"-",RIGHT(OP[[#This Row],[Dependencia]],2),"-",MID(OP[[#This Row],[Fuente]],1,1))</f>
        <v>3625-42-N</v>
      </c>
      <c r="G1626" t="s">
        <v>3680</v>
      </c>
      <c r="H1626">
        <v>45749</v>
      </c>
      <c r="I1626">
        <v>45751.152141203704</v>
      </c>
      <c r="J1626" t="s">
        <v>51</v>
      </c>
      <c r="K1626" s="1">
        <v>3780394</v>
      </c>
      <c r="L1626" s="1">
        <v>20096</v>
      </c>
      <c r="M1626" s="1">
        <v>3760298</v>
      </c>
      <c r="N1626" t="s">
        <v>52</v>
      </c>
      <c r="O1626" t="s">
        <v>53</v>
      </c>
      <c r="P1626" t="s">
        <v>169</v>
      </c>
      <c r="Q1626">
        <v>1073698639</v>
      </c>
      <c r="R1626" t="s">
        <v>1449</v>
      </c>
      <c r="S1626" t="s">
        <v>56</v>
      </c>
      <c r="T1626" t="s">
        <v>57</v>
      </c>
      <c r="U1626" s="3" t="s">
        <v>1450</v>
      </c>
      <c r="V1626" t="s">
        <v>59</v>
      </c>
      <c r="W1626">
        <v>860007335</v>
      </c>
      <c r="X1626" t="s">
        <v>201</v>
      </c>
      <c r="Y1626">
        <v>923242</v>
      </c>
      <c r="Z1626" t="s">
        <v>702</v>
      </c>
      <c r="AA1626" t="s">
        <v>62</v>
      </c>
      <c r="AB1626" t="s">
        <v>63</v>
      </c>
      <c r="AC1626" t="s">
        <v>172</v>
      </c>
      <c r="AD1626" t="s">
        <v>173</v>
      </c>
      <c r="AE1626" t="s">
        <v>66</v>
      </c>
      <c r="AF1626" s="1">
        <v>3780394</v>
      </c>
      <c r="AG1626" s="1">
        <v>0</v>
      </c>
      <c r="AH1626" s="1">
        <v>0</v>
      </c>
      <c r="AI1626" s="1">
        <v>0</v>
      </c>
      <c r="AJ1626" t="s">
        <v>67</v>
      </c>
      <c r="AM1626" t="s">
        <v>68</v>
      </c>
      <c r="AS1626">
        <v>3625</v>
      </c>
      <c r="AT1626">
        <v>3625</v>
      </c>
      <c r="AU1626">
        <v>30925</v>
      </c>
      <c r="AV1626">
        <v>0</v>
      </c>
      <c r="AX1626">
        <v>93925</v>
      </c>
      <c r="AY1626">
        <v>98099825</v>
      </c>
      <c r="AZ1626" t="s">
        <v>70</v>
      </c>
      <c r="BA1626">
        <v>45705</v>
      </c>
      <c r="BB1626" t="s">
        <v>174</v>
      </c>
      <c r="BC1626" t="s">
        <v>1451</v>
      </c>
      <c r="BD1626" t="s">
        <v>1422</v>
      </c>
    </row>
    <row r="1627" spans="1:56" x14ac:dyDescent="0.25">
      <c r="A1627" t="str">
        <f>OP[[#This Row],[CODIGO_OP]]&amp;OP[[#This Row],[Rubro]]</f>
        <v>98099925-42-NC-3603-1300-20-20305C-3603025-02</v>
      </c>
      <c r="B1627" t="str">
        <f>OP[[#This Row],[CODIGO_CRP]]&amp;OP[[#This Row],[Rubro]]</f>
        <v>31025-42-NC-3603-1300-20-20305C-3603025-02</v>
      </c>
      <c r="C1627" t="str">
        <f>OP[[#This Row],[CODIGO_CDP]]&amp;OP[[#This Row],[Rubro]]</f>
        <v>3625-42-NC-3603-1300-20-20305C-3603025-02</v>
      </c>
      <c r="D1627" t="str">
        <f>_xlfn.CONCAT(MID(OP[[#This Row],[Numero Documento]],1,10),"-",RIGHT(OP[[#This Row],[Dependencia]],2),"-",MID(OP[[#This Row],[Fuente]],1,1))</f>
        <v>98099925-42-N</v>
      </c>
      <c r="E1627" t="str">
        <f>_xlfn.CONCAT(MID(OP[[#This Row],[Compromisos]],1,10),"-",RIGHT(OP[[#This Row],[Dependencia]],2),"-",MID(OP[[#This Row],[Fuente]],1,1))</f>
        <v>31025-42-N</v>
      </c>
      <c r="F1627" t="str">
        <f>_xlfn.CONCAT(MID(OP[[#This Row],[CDP]],1,10),"-",RIGHT(OP[[#This Row],[Dependencia]],2),"-",MID(OP[[#This Row],[Fuente]],1,1))</f>
        <v>3625-42-N</v>
      </c>
      <c r="G1627" t="s">
        <v>2538</v>
      </c>
      <c r="H1627">
        <v>45749</v>
      </c>
      <c r="I1627">
        <v>45751.170011574075</v>
      </c>
      <c r="J1627" t="s">
        <v>51</v>
      </c>
      <c r="K1627" s="1">
        <v>1260131</v>
      </c>
      <c r="L1627" s="1">
        <v>5126</v>
      </c>
      <c r="M1627" s="1">
        <v>1255005</v>
      </c>
      <c r="N1627" t="s">
        <v>52</v>
      </c>
      <c r="O1627" t="s">
        <v>53</v>
      </c>
      <c r="P1627" t="s">
        <v>169</v>
      </c>
      <c r="Q1627">
        <v>1070623987</v>
      </c>
      <c r="R1627" t="s">
        <v>1992</v>
      </c>
      <c r="S1627" t="s">
        <v>56</v>
      </c>
      <c r="T1627" t="s">
        <v>57</v>
      </c>
      <c r="U1627" s="3" t="s">
        <v>1993</v>
      </c>
      <c r="V1627" t="s">
        <v>59</v>
      </c>
      <c r="W1627">
        <v>860007335</v>
      </c>
      <c r="X1627" t="s">
        <v>201</v>
      </c>
      <c r="Y1627">
        <v>923242</v>
      </c>
      <c r="Z1627" t="s">
        <v>702</v>
      </c>
      <c r="AA1627" t="s">
        <v>62</v>
      </c>
      <c r="AB1627" t="s">
        <v>63</v>
      </c>
      <c r="AC1627" t="s">
        <v>172</v>
      </c>
      <c r="AD1627" t="s">
        <v>173</v>
      </c>
      <c r="AE1627" t="s">
        <v>66</v>
      </c>
      <c r="AF1627" s="1">
        <v>1260131</v>
      </c>
      <c r="AG1627" s="1">
        <v>0</v>
      </c>
      <c r="AH1627" s="1">
        <v>0</v>
      </c>
      <c r="AI1627" s="1">
        <v>0</v>
      </c>
      <c r="AJ1627" t="s">
        <v>67</v>
      </c>
      <c r="AM1627" t="s">
        <v>68</v>
      </c>
      <c r="AS1627">
        <v>3625</v>
      </c>
      <c r="AT1627">
        <v>3625</v>
      </c>
      <c r="AU1627">
        <v>31025</v>
      </c>
      <c r="AV1627">
        <v>0</v>
      </c>
      <c r="AX1627">
        <v>94025</v>
      </c>
      <c r="AY1627">
        <v>98099925</v>
      </c>
      <c r="AZ1627" t="s">
        <v>70</v>
      </c>
      <c r="BA1627">
        <v>45705</v>
      </c>
      <c r="BB1627" t="s">
        <v>174</v>
      </c>
      <c r="BC1627" t="s">
        <v>1994</v>
      </c>
      <c r="BD1627" t="s">
        <v>1422</v>
      </c>
    </row>
    <row r="1628" spans="1:56" x14ac:dyDescent="0.25">
      <c r="A1628" t="str">
        <f>OP[[#This Row],[CODIGO_OP]]&amp;OP[[#This Row],[Rubro]]</f>
        <v>98100025-42-NC-3603-1300-20-20305C-3603025-02</v>
      </c>
      <c r="B1628" t="str">
        <f>OP[[#This Row],[CODIGO_CRP]]&amp;OP[[#This Row],[Rubro]]</f>
        <v>31125-42-NC-3603-1300-20-20305C-3603025-02</v>
      </c>
      <c r="C1628" t="str">
        <f>OP[[#This Row],[CODIGO_CDP]]&amp;OP[[#This Row],[Rubro]]</f>
        <v>3625-42-NC-3603-1300-20-20305C-3603025-02</v>
      </c>
      <c r="D1628" t="str">
        <f>_xlfn.CONCAT(MID(OP[[#This Row],[Numero Documento]],1,10),"-",RIGHT(OP[[#This Row],[Dependencia]],2),"-",MID(OP[[#This Row],[Fuente]],1,1))</f>
        <v>98100025-42-N</v>
      </c>
      <c r="E1628" t="str">
        <f>_xlfn.CONCAT(MID(OP[[#This Row],[Compromisos]],1,10),"-",RIGHT(OP[[#This Row],[Dependencia]],2),"-",MID(OP[[#This Row],[Fuente]],1,1))</f>
        <v>31125-42-N</v>
      </c>
      <c r="F1628" t="str">
        <f>_xlfn.CONCAT(MID(OP[[#This Row],[CDP]],1,10),"-",RIGHT(OP[[#This Row],[Dependencia]],2),"-",MID(OP[[#This Row],[Fuente]],1,1))</f>
        <v>3625-42-N</v>
      </c>
      <c r="G1628" t="s">
        <v>3681</v>
      </c>
      <c r="H1628">
        <v>45749</v>
      </c>
      <c r="I1628">
        <v>45751.15216435185</v>
      </c>
      <c r="J1628" t="s">
        <v>51</v>
      </c>
      <c r="K1628" s="1">
        <v>3835911</v>
      </c>
      <c r="L1628" s="1">
        <v>20392</v>
      </c>
      <c r="M1628" s="1">
        <v>3815519</v>
      </c>
      <c r="N1628" t="s">
        <v>52</v>
      </c>
      <c r="O1628" t="s">
        <v>53</v>
      </c>
      <c r="P1628" t="s">
        <v>169</v>
      </c>
      <c r="Q1628">
        <v>1024466962</v>
      </c>
      <c r="R1628" t="s">
        <v>1453</v>
      </c>
      <c r="S1628" t="s">
        <v>56</v>
      </c>
      <c r="T1628" t="s">
        <v>57</v>
      </c>
      <c r="U1628" s="3" t="s">
        <v>1454</v>
      </c>
      <c r="V1628" t="s">
        <v>59</v>
      </c>
      <c r="W1628">
        <v>860007335</v>
      </c>
      <c r="X1628" t="s">
        <v>201</v>
      </c>
      <c r="Y1628">
        <v>923242</v>
      </c>
      <c r="Z1628" t="s">
        <v>702</v>
      </c>
      <c r="AA1628" t="s">
        <v>62</v>
      </c>
      <c r="AB1628" t="s">
        <v>63</v>
      </c>
      <c r="AC1628" t="s">
        <v>172</v>
      </c>
      <c r="AD1628" t="s">
        <v>173</v>
      </c>
      <c r="AE1628" t="s">
        <v>66</v>
      </c>
      <c r="AF1628" s="1">
        <v>3835911</v>
      </c>
      <c r="AG1628" s="1">
        <v>0</v>
      </c>
      <c r="AH1628" s="1">
        <v>0</v>
      </c>
      <c r="AI1628" s="1">
        <v>0</v>
      </c>
      <c r="AJ1628" t="s">
        <v>67</v>
      </c>
      <c r="AM1628" t="s">
        <v>68</v>
      </c>
      <c r="AS1628">
        <v>3625</v>
      </c>
      <c r="AT1628">
        <v>3625</v>
      </c>
      <c r="AU1628">
        <v>31125</v>
      </c>
      <c r="AV1628">
        <v>0</v>
      </c>
      <c r="AX1628">
        <v>94125</v>
      </c>
      <c r="AY1628">
        <v>98100025</v>
      </c>
      <c r="AZ1628" t="s">
        <v>70</v>
      </c>
      <c r="BA1628">
        <v>45705</v>
      </c>
      <c r="BB1628" t="s">
        <v>174</v>
      </c>
      <c r="BC1628" t="s">
        <v>1455</v>
      </c>
      <c r="BD1628" t="s">
        <v>1456</v>
      </c>
    </row>
    <row r="1629" spans="1:56" x14ac:dyDescent="0.25">
      <c r="A1629" t="str">
        <f>OP[[#This Row],[CODIGO_OP]]&amp;OP[[#This Row],[Rubro]]</f>
        <v>98100125-42-NC-3603-1300-20-20305C-3603025-02</v>
      </c>
      <c r="B1629" t="str">
        <f>OP[[#This Row],[CODIGO_CRP]]&amp;OP[[#This Row],[Rubro]]</f>
        <v>31925-42-NC-3603-1300-20-20305C-3603025-02</v>
      </c>
      <c r="C1629" t="str">
        <f>OP[[#This Row],[CODIGO_CDP]]&amp;OP[[#This Row],[Rubro]]</f>
        <v>3625-42-NC-3603-1300-20-20305C-3603025-02</v>
      </c>
      <c r="D1629" t="str">
        <f>_xlfn.CONCAT(MID(OP[[#This Row],[Numero Documento]],1,10),"-",RIGHT(OP[[#This Row],[Dependencia]],2),"-",MID(OP[[#This Row],[Fuente]],1,1))</f>
        <v>98100125-42-N</v>
      </c>
      <c r="E1629" t="str">
        <f>_xlfn.CONCAT(MID(OP[[#This Row],[Compromisos]],1,10),"-",RIGHT(OP[[#This Row],[Dependencia]],2),"-",MID(OP[[#This Row],[Fuente]],1,1))</f>
        <v>31925-42-N</v>
      </c>
      <c r="F1629" t="str">
        <f>_xlfn.CONCAT(MID(OP[[#This Row],[CDP]],1,10),"-",RIGHT(OP[[#This Row],[Dependencia]],2),"-",MID(OP[[#This Row],[Fuente]],1,1))</f>
        <v>3625-42-N</v>
      </c>
      <c r="G1629" t="s">
        <v>3682</v>
      </c>
      <c r="H1629">
        <v>45749</v>
      </c>
      <c r="I1629">
        <v>45751.152384259258</v>
      </c>
      <c r="J1629" t="s">
        <v>51</v>
      </c>
      <c r="K1629" s="1">
        <v>2575000</v>
      </c>
      <c r="L1629" s="1">
        <v>13015</v>
      </c>
      <c r="M1629" s="1">
        <v>2561985</v>
      </c>
      <c r="N1629" t="s">
        <v>52</v>
      </c>
      <c r="O1629" t="s">
        <v>53</v>
      </c>
      <c r="P1629" t="s">
        <v>169</v>
      </c>
      <c r="Q1629">
        <v>1026276407</v>
      </c>
      <c r="R1629" t="s">
        <v>1489</v>
      </c>
      <c r="S1629" t="s">
        <v>56</v>
      </c>
      <c r="T1629" t="s">
        <v>57</v>
      </c>
      <c r="U1629" s="3" t="s">
        <v>1490</v>
      </c>
      <c r="V1629" t="s">
        <v>59</v>
      </c>
      <c r="W1629">
        <v>860007335</v>
      </c>
      <c r="X1629" t="s">
        <v>201</v>
      </c>
      <c r="Y1629">
        <v>923242</v>
      </c>
      <c r="Z1629" t="s">
        <v>702</v>
      </c>
      <c r="AA1629" t="s">
        <v>62</v>
      </c>
      <c r="AB1629" t="s">
        <v>63</v>
      </c>
      <c r="AC1629" t="s">
        <v>172</v>
      </c>
      <c r="AD1629" t="s">
        <v>173</v>
      </c>
      <c r="AE1629" t="s">
        <v>66</v>
      </c>
      <c r="AF1629" s="1">
        <v>2575000</v>
      </c>
      <c r="AG1629" s="1">
        <v>0</v>
      </c>
      <c r="AH1629" s="1">
        <v>0</v>
      </c>
      <c r="AI1629" s="1">
        <v>0</v>
      </c>
      <c r="AJ1629" t="s">
        <v>67</v>
      </c>
      <c r="AM1629" t="s">
        <v>68</v>
      </c>
      <c r="AS1629">
        <v>3625</v>
      </c>
      <c r="AT1629">
        <v>3625</v>
      </c>
      <c r="AU1629">
        <v>31925</v>
      </c>
      <c r="AV1629">
        <v>0</v>
      </c>
      <c r="AX1629">
        <v>94225</v>
      </c>
      <c r="AY1629">
        <v>98100125</v>
      </c>
      <c r="AZ1629" t="s">
        <v>70</v>
      </c>
      <c r="BA1629">
        <v>45705</v>
      </c>
      <c r="BB1629" t="s">
        <v>174</v>
      </c>
      <c r="BC1629" t="s">
        <v>1491</v>
      </c>
      <c r="BD1629" t="s">
        <v>1492</v>
      </c>
    </row>
    <row r="1630" spans="1:56" x14ac:dyDescent="0.25">
      <c r="A1630" t="str">
        <f>OP[[#This Row],[CODIGO_OP]]&amp;OP[[#This Row],[Rubro]]</f>
        <v>98100225-10-NC-3603-1300-20-20305C-3603025-02</v>
      </c>
      <c r="B1630" t="str">
        <f>OP[[#This Row],[CODIGO_CRP]]&amp;OP[[#This Row],[Rubro]]</f>
        <v>33625-10-NC-3603-1300-20-20305C-3603025-02</v>
      </c>
      <c r="C1630" t="str">
        <f>OP[[#This Row],[CODIGO_CDP]]&amp;OP[[#This Row],[Rubro]]</f>
        <v>1925-10-NC-3603-1300-20-20305C-3603025-02</v>
      </c>
      <c r="D1630" t="str">
        <f>_xlfn.CONCAT(MID(OP[[#This Row],[Numero Documento]],1,10),"-",RIGHT(OP[[#This Row],[Dependencia]],2),"-",MID(OP[[#This Row],[Fuente]],1,1))</f>
        <v>98100225-10-N</v>
      </c>
      <c r="E1630" t="str">
        <f>_xlfn.CONCAT(MID(OP[[#This Row],[Compromisos]],1,10),"-",RIGHT(OP[[#This Row],[Dependencia]],2),"-",MID(OP[[#This Row],[Fuente]],1,1))</f>
        <v>33625-10-N</v>
      </c>
      <c r="F1630" t="str">
        <f>_xlfn.CONCAT(MID(OP[[#This Row],[CDP]],1,10),"-",RIGHT(OP[[#This Row],[Dependencia]],2),"-",MID(OP[[#This Row],[Fuente]],1,1))</f>
        <v>1925-10-N</v>
      </c>
      <c r="G1630" t="s">
        <v>3683</v>
      </c>
      <c r="H1630">
        <v>45749</v>
      </c>
      <c r="I1630">
        <v>45751.1721875</v>
      </c>
      <c r="J1630" t="s">
        <v>51</v>
      </c>
      <c r="K1630" s="1">
        <v>1987488</v>
      </c>
      <c r="L1630" s="1">
        <v>9490</v>
      </c>
      <c r="M1630" s="1">
        <v>1977998</v>
      </c>
      <c r="N1630" t="s">
        <v>52</v>
      </c>
      <c r="O1630" t="s">
        <v>53</v>
      </c>
      <c r="P1630" t="s">
        <v>169</v>
      </c>
      <c r="Q1630">
        <v>1010040399</v>
      </c>
      <c r="R1630" t="s">
        <v>1548</v>
      </c>
      <c r="S1630" t="s">
        <v>56</v>
      </c>
      <c r="T1630" t="s">
        <v>57</v>
      </c>
      <c r="U1630" s="3" t="s">
        <v>1549</v>
      </c>
      <c r="V1630" t="s">
        <v>59</v>
      </c>
      <c r="W1630">
        <v>860034313</v>
      </c>
      <c r="X1630" t="s">
        <v>97</v>
      </c>
      <c r="Y1630">
        <v>923210</v>
      </c>
      <c r="Z1630" t="s">
        <v>61</v>
      </c>
      <c r="AA1630" t="s">
        <v>62</v>
      </c>
      <c r="AB1630" t="s">
        <v>63</v>
      </c>
      <c r="AC1630" t="s">
        <v>172</v>
      </c>
      <c r="AD1630" t="s">
        <v>173</v>
      </c>
      <c r="AE1630" t="s">
        <v>66</v>
      </c>
      <c r="AF1630" s="1">
        <v>1987488</v>
      </c>
      <c r="AG1630" s="1">
        <v>0</v>
      </c>
      <c r="AH1630" s="1">
        <v>0</v>
      </c>
      <c r="AI1630" s="1">
        <v>0</v>
      </c>
      <c r="AJ1630" t="s">
        <v>67</v>
      </c>
      <c r="AM1630" t="s">
        <v>68</v>
      </c>
      <c r="AS1630">
        <v>1925</v>
      </c>
      <c r="AT1630">
        <v>1925</v>
      </c>
      <c r="AU1630">
        <v>33625</v>
      </c>
      <c r="AV1630">
        <v>0</v>
      </c>
      <c r="AX1630">
        <v>94325</v>
      </c>
      <c r="AY1630">
        <v>98100225</v>
      </c>
      <c r="AZ1630" t="s">
        <v>70</v>
      </c>
      <c r="BA1630">
        <v>45708</v>
      </c>
      <c r="BB1630" t="s">
        <v>174</v>
      </c>
      <c r="BC1630" t="s">
        <v>1550</v>
      </c>
      <c r="BD1630" t="s">
        <v>1551</v>
      </c>
    </row>
    <row r="1631" spans="1:56" x14ac:dyDescent="0.25">
      <c r="A1631" t="str">
        <f>OP[[#This Row],[CODIGO_OP]]&amp;OP[[#This Row],[Rubro]]</f>
        <v>98100325-10-NC-3603-1300-20-20305C-3603025-02</v>
      </c>
      <c r="B1631" t="str">
        <f>OP[[#This Row],[CODIGO_CRP]]&amp;OP[[#This Row],[Rubro]]</f>
        <v>43625-10-NC-3603-1300-20-20305C-3603025-02</v>
      </c>
      <c r="C1631" t="str">
        <f>OP[[#This Row],[CODIGO_CDP]]&amp;OP[[#This Row],[Rubro]]</f>
        <v>1925-10-NC-3603-1300-20-20305C-3603025-02</v>
      </c>
      <c r="D1631" t="str">
        <f>_xlfn.CONCAT(MID(OP[[#This Row],[Numero Documento]],1,10),"-",RIGHT(OP[[#This Row],[Dependencia]],2),"-",MID(OP[[#This Row],[Fuente]],1,1))</f>
        <v>98100325-10-N</v>
      </c>
      <c r="E1631" t="str">
        <f>_xlfn.CONCAT(MID(OP[[#This Row],[Compromisos]],1,10),"-",RIGHT(OP[[#This Row],[Dependencia]],2),"-",MID(OP[[#This Row],[Fuente]],1,1))</f>
        <v>43625-10-N</v>
      </c>
      <c r="F1631" t="str">
        <f>_xlfn.CONCAT(MID(OP[[#This Row],[CDP]],1,10),"-",RIGHT(OP[[#This Row],[Dependencia]],2),"-",MID(OP[[#This Row],[Fuente]],1,1))</f>
        <v>1925-10-N</v>
      </c>
      <c r="G1631" t="s">
        <v>2585</v>
      </c>
      <c r="H1631">
        <v>45749</v>
      </c>
      <c r="I1631">
        <v>45751.171203703707</v>
      </c>
      <c r="J1631" t="s">
        <v>51</v>
      </c>
      <c r="K1631" s="1">
        <v>1788739</v>
      </c>
      <c r="L1631" s="1">
        <v>8298</v>
      </c>
      <c r="M1631" s="1">
        <v>1780441</v>
      </c>
      <c r="N1631" t="s">
        <v>52</v>
      </c>
      <c r="O1631" t="s">
        <v>53</v>
      </c>
      <c r="P1631" t="s">
        <v>169</v>
      </c>
      <c r="Q1631">
        <v>53102000</v>
      </c>
      <c r="R1631" t="s">
        <v>2151</v>
      </c>
      <c r="S1631" t="s">
        <v>56</v>
      </c>
      <c r="T1631" t="s">
        <v>57</v>
      </c>
      <c r="U1631" s="3" t="s">
        <v>2152</v>
      </c>
      <c r="V1631" t="s">
        <v>59</v>
      </c>
      <c r="W1631">
        <v>860034313</v>
      </c>
      <c r="X1631" t="s">
        <v>97</v>
      </c>
      <c r="Y1631">
        <v>923210</v>
      </c>
      <c r="Z1631" t="s">
        <v>61</v>
      </c>
      <c r="AA1631" t="s">
        <v>62</v>
      </c>
      <c r="AB1631" t="s">
        <v>63</v>
      </c>
      <c r="AC1631" t="s">
        <v>172</v>
      </c>
      <c r="AD1631" t="s">
        <v>173</v>
      </c>
      <c r="AE1631" t="s">
        <v>66</v>
      </c>
      <c r="AF1631" s="1">
        <v>1788739</v>
      </c>
      <c r="AG1631" s="1">
        <v>0</v>
      </c>
      <c r="AH1631" s="1">
        <v>0</v>
      </c>
      <c r="AI1631" s="1">
        <v>0</v>
      </c>
      <c r="AJ1631" t="s">
        <v>67</v>
      </c>
      <c r="AM1631" t="s">
        <v>68</v>
      </c>
      <c r="AS1631">
        <v>1925</v>
      </c>
      <c r="AT1631">
        <v>1925</v>
      </c>
      <c r="AU1631">
        <v>43625</v>
      </c>
      <c r="AV1631">
        <v>0</v>
      </c>
      <c r="AX1631">
        <v>94425</v>
      </c>
      <c r="AY1631">
        <v>98100325</v>
      </c>
      <c r="AZ1631" t="s">
        <v>70</v>
      </c>
      <c r="BA1631">
        <v>45720</v>
      </c>
      <c r="BB1631" t="s">
        <v>174</v>
      </c>
      <c r="BC1631" t="s">
        <v>2153</v>
      </c>
      <c r="BD1631" t="s">
        <v>2154</v>
      </c>
    </row>
    <row r="1632" spans="1:56" x14ac:dyDescent="0.25">
      <c r="A1632" t="str">
        <f>OP[[#This Row],[CODIGO_OP]]&amp;OP[[#This Row],[Rubro]]</f>
        <v>98100425-42-NC-3603-1300-20-20305C-3603025-02</v>
      </c>
      <c r="B1632" t="str">
        <f>OP[[#This Row],[CODIGO_CRP]]&amp;OP[[#This Row],[Rubro]]</f>
        <v>43725-42-NC-3603-1300-20-20305C-3603025-02</v>
      </c>
      <c r="C1632" t="str">
        <f>OP[[#This Row],[CODIGO_CDP]]&amp;OP[[#This Row],[Rubro]]</f>
        <v>3625-42-NC-3603-1300-20-20305C-3603025-02</v>
      </c>
      <c r="D1632" t="str">
        <f>_xlfn.CONCAT(MID(OP[[#This Row],[Numero Documento]],1,10),"-",RIGHT(OP[[#This Row],[Dependencia]],2),"-",MID(OP[[#This Row],[Fuente]],1,1))</f>
        <v>98100425-42-N</v>
      </c>
      <c r="E1632" t="str">
        <f>_xlfn.CONCAT(MID(OP[[#This Row],[Compromisos]],1,10),"-",RIGHT(OP[[#This Row],[Dependencia]],2),"-",MID(OP[[#This Row],[Fuente]],1,1))</f>
        <v>43725-42-N</v>
      </c>
      <c r="F1632" t="str">
        <f>_xlfn.CONCAT(MID(OP[[#This Row],[CDP]],1,10),"-",RIGHT(OP[[#This Row],[Dependencia]],2),"-",MID(OP[[#This Row],[Fuente]],1,1))</f>
        <v>3625-42-N</v>
      </c>
      <c r="G1632" t="s">
        <v>2586</v>
      </c>
      <c r="H1632">
        <v>45749</v>
      </c>
      <c r="I1632">
        <v>45751.146481481483</v>
      </c>
      <c r="J1632" t="s">
        <v>51</v>
      </c>
      <c r="K1632" s="1">
        <v>3780394</v>
      </c>
      <c r="L1632" s="1">
        <v>20096</v>
      </c>
      <c r="M1632" s="1">
        <v>3760298</v>
      </c>
      <c r="N1632" t="s">
        <v>52</v>
      </c>
      <c r="O1632" t="s">
        <v>53</v>
      </c>
      <c r="P1632" t="s">
        <v>169</v>
      </c>
      <c r="Q1632">
        <v>79217571</v>
      </c>
      <c r="R1632" t="s">
        <v>2155</v>
      </c>
      <c r="S1632" t="s">
        <v>56</v>
      </c>
      <c r="T1632" t="s">
        <v>57</v>
      </c>
      <c r="U1632" s="3" t="s">
        <v>2156</v>
      </c>
      <c r="V1632" t="s">
        <v>59</v>
      </c>
      <c r="W1632">
        <v>890903938</v>
      </c>
      <c r="X1632" t="s">
        <v>86</v>
      </c>
      <c r="Y1632">
        <v>923242</v>
      </c>
      <c r="Z1632" t="s">
        <v>702</v>
      </c>
      <c r="AA1632" t="s">
        <v>62</v>
      </c>
      <c r="AB1632" t="s">
        <v>63</v>
      </c>
      <c r="AC1632" t="s">
        <v>172</v>
      </c>
      <c r="AD1632" t="s">
        <v>173</v>
      </c>
      <c r="AE1632" t="s">
        <v>66</v>
      </c>
      <c r="AF1632" s="1">
        <v>3780394</v>
      </c>
      <c r="AG1632" s="1">
        <v>0</v>
      </c>
      <c r="AH1632" s="1">
        <v>0</v>
      </c>
      <c r="AI1632" s="1">
        <v>0</v>
      </c>
      <c r="AJ1632" t="s">
        <v>67</v>
      </c>
      <c r="AM1632" t="s">
        <v>68</v>
      </c>
      <c r="AS1632">
        <v>3625</v>
      </c>
      <c r="AT1632">
        <v>3625</v>
      </c>
      <c r="AU1632">
        <v>43725</v>
      </c>
      <c r="AV1632">
        <v>0</v>
      </c>
      <c r="AX1632">
        <v>94525</v>
      </c>
      <c r="AY1632">
        <v>98100425</v>
      </c>
      <c r="AZ1632" t="s">
        <v>70</v>
      </c>
      <c r="BA1632">
        <v>45720</v>
      </c>
      <c r="BB1632" t="s">
        <v>174</v>
      </c>
      <c r="BC1632" t="s">
        <v>2157</v>
      </c>
      <c r="BD1632" t="s">
        <v>2158</v>
      </c>
    </row>
    <row r="1633" spans="1:56" x14ac:dyDescent="0.25">
      <c r="A1633" t="str">
        <f>OP[[#This Row],[CODIGO_OP]]&amp;OP[[#This Row],[Rubro]]</f>
        <v>98100525-42-PC-3603-1300-20-20305C-3603025-02</v>
      </c>
      <c r="B1633" t="str">
        <f>OP[[#This Row],[CODIGO_CRP]]&amp;OP[[#This Row],[Rubro]]</f>
        <v>50725-42-PC-3603-1300-20-20305C-3603025-02</v>
      </c>
      <c r="C1633" t="str">
        <f>OP[[#This Row],[CODIGO_CDP]]&amp;OP[[#This Row],[Rubro]]</f>
        <v>3625-42-PC-3603-1300-20-20305C-3603025-02</v>
      </c>
      <c r="D1633" t="str">
        <f>_xlfn.CONCAT(MID(OP[[#This Row],[Numero Documento]],1,10),"-",RIGHT(OP[[#This Row],[Dependencia]],2),"-",MID(OP[[#This Row],[Fuente]],1,1))</f>
        <v>98100525-42-P</v>
      </c>
      <c r="E1633" t="str">
        <f>_xlfn.CONCAT(MID(OP[[#This Row],[Compromisos]],1,10),"-",RIGHT(OP[[#This Row],[Dependencia]],2),"-",MID(OP[[#This Row],[Fuente]],1,1))</f>
        <v>50725-42-P</v>
      </c>
      <c r="F1633" t="str">
        <f>_xlfn.CONCAT(MID(OP[[#This Row],[CDP]],1,10),"-",RIGHT(OP[[#This Row],[Dependencia]],2),"-",MID(OP[[#This Row],[Fuente]],1,1))</f>
        <v>3625-42-P</v>
      </c>
      <c r="G1633" t="s">
        <v>2619</v>
      </c>
      <c r="H1633">
        <v>45749</v>
      </c>
      <c r="I1633">
        <v>45751.152337962965</v>
      </c>
      <c r="J1633" t="s">
        <v>51</v>
      </c>
      <c r="K1633" s="1">
        <v>2520263</v>
      </c>
      <c r="L1633" s="1">
        <v>12687</v>
      </c>
      <c r="M1633" s="1">
        <v>2507576</v>
      </c>
      <c r="N1633" t="s">
        <v>52</v>
      </c>
      <c r="O1633" t="s">
        <v>53</v>
      </c>
      <c r="P1633" t="s">
        <v>169</v>
      </c>
      <c r="Q1633">
        <v>1070623987</v>
      </c>
      <c r="R1633" t="s">
        <v>1992</v>
      </c>
      <c r="S1633" t="s">
        <v>56</v>
      </c>
      <c r="T1633" t="s">
        <v>57</v>
      </c>
      <c r="U1633" s="3" t="s">
        <v>1993</v>
      </c>
      <c r="V1633" t="s">
        <v>59</v>
      </c>
      <c r="W1633">
        <v>860007335</v>
      </c>
      <c r="X1633" t="s">
        <v>201</v>
      </c>
      <c r="Y1633">
        <v>923242</v>
      </c>
      <c r="Z1633" t="s">
        <v>702</v>
      </c>
      <c r="AA1633" t="s">
        <v>62</v>
      </c>
      <c r="AB1633" t="s">
        <v>63</v>
      </c>
      <c r="AC1633" t="s">
        <v>64</v>
      </c>
      <c r="AD1633" t="s">
        <v>65</v>
      </c>
      <c r="AE1633" t="s">
        <v>66</v>
      </c>
      <c r="AF1633" s="1">
        <v>2520263</v>
      </c>
      <c r="AG1633" s="1">
        <v>0</v>
      </c>
      <c r="AH1633" s="1">
        <v>0</v>
      </c>
      <c r="AI1633" s="1">
        <v>0</v>
      </c>
      <c r="AJ1633" t="s">
        <v>67</v>
      </c>
      <c r="AM1633" t="s">
        <v>68</v>
      </c>
      <c r="AS1633">
        <v>3625</v>
      </c>
      <c r="AT1633">
        <v>3625</v>
      </c>
      <c r="AU1633">
        <v>50725</v>
      </c>
      <c r="AV1633">
        <v>0</v>
      </c>
      <c r="AX1633">
        <v>94625</v>
      </c>
      <c r="AY1633">
        <v>98100525</v>
      </c>
      <c r="AZ1633" t="s">
        <v>70</v>
      </c>
      <c r="BA1633">
        <v>45728</v>
      </c>
      <c r="BB1633" t="s">
        <v>180</v>
      </c>
      <c r="BC1633" t="s">
        <v>2290</v>
      </c>
      <c r="BD1633" t="s">
        <v>2291</v>
      </c>
    </row>
    <row r="1634" spans="1:56" x14ac:dyDescent="0.25">
      <c r="A1634" t="str">
        <f>OP[[#This Row],[CODIGO_OP]]&amp;OP[[#This Row],[Rubro]]</f>
        <v>98100625-42-NC-3603-1300-20-20305C-3603025-02</v>
      </c>
      <c r="B1634" t="str">
        <f>OP[[#This Row],[CODIGO_CRP]]&amp;OP[[#This Row],[Rubro]]</f>
        <v>55125-42-NC-3603-1300-20-20305C-3603025-02</v>
      </c>
      <c r="C1634" t="str">
        <f>OP[[#This Row],[CODIGO_CDP]]&amp;OP[[#This Row],[Rubro]]</f>
        <v>3625-42-NC-3603-1300-20-20305C-3603025-02</v>
      </c>
      <c r="D1634" t="str">
        <f>_xlfn.CONCAT(MID(OP[[#This Row],[Numero Documento]],1,10),"-",RIGHT(OP[[#This Row],[Dependencia]],2),"-",MID(OP[[#This Row],[Fuente]],1,1))</f>
        <v>98100625-42-N</v>
      </c>
      <c r="E1634" t="str">
        <f>_xlfn.CONCAT(MID(OP[[#This Row],[Compromisos]],1,10),"-",RIGHT(OP[[#This Row],[Dependencia]],2),"-",MID(OP[[#This Row],[Fuente]],1,1))</f>
        <v>55125-42-N</v>
      </c>
      <c r="F1634" t="str">
        <f>_xlfn.CONCAT(MID(OP[[#This Row],[CDP]],1,10),"-",RIGHT(OP[[#This Row],[Dependencia]],2),"-",MID(OP[[#This Row],[Fuente]],1,1))</f>
        <v>3625-42-N</v>
      </c>
      <c r="G1634" t="s">
        <v>2672</v>
      </c>
      <c r="H1634">
        <v>45749</v>
      </c>
      <c r="I1634">
        <v>45751.172777777778</v>
      </c>
      <c r="J1634" t="s">
        <v>51</v>
      </c>
      <c r="K1634" s="1">
        <v>2142223</v>
      </c>
      <c r="L1634" s="1">
        <v>10419</v>
      </c>
      <c r="M1634" s="1">
        <v>2131804</v>
      </c>
      <c r="N1634" t="s">
        <v>52</v>
      </c>
      <c r="O1634" t="s">
        <v>53</v>
      </c>
      <c r="P1634" t="s">
        <v>169</v>
      </c>
      <c r="Q1634">
        <v>1022379657</v>
      </c>
      <c r="R1634" t="s">
        <v>2671</v>
      </c>
      <c r="S1634" t="s">
        <v>56</v>
      </c>
      <c r="T1634" t="s">
        <v>57</v>
      </c>
      <c r="U1634" s="3" t="s">
        <v>3684</v>
      </c>
      <c r="V1634" t="s">
        <v>59</v>
      </c>
      <c r="W1634">
        <v>860034313</v>
      </c>
      <c r="X1634" t="s">
        <v>97</v>
      </c>
      <c r="Y1634">
        <v>923242</v>
      </c>
      <c r="Z1634" t="s">
        <v>702</v>
      </c>
      <c r="AA1634" t="s">
        <v>62</v>
      </c>
      <c r="AB1634" t="s">
        <v>63</v>
      </c>
      <c r="AC1634" t="s">
        <v>172</v>
      </c>
      <c r="AD1634" t="s">
        <v>173</v>
      </c>
      <c r="AE1634" t="s">
        <v>66</v>
      </c>
      <c r="AF1634" s="1">
        <v>2142223</v>
      </c>
      <c r="AG1634" s="1">
        <v>0</v>
      </c>
      <c r="AH1634" s="1">
        <v>0</v>
      </c>
      <c r="AI1634" s="1">
        <v>0</v>
      </c>
      <c r="AJ1634" t="s">
        <v>67</v>
      </c>
      <c r="AM1634" t="s">
        <v>68</v>
      </c>
      <c r="AS1634">
        <v>3625</v>
      </c>
      <c r="AT1634">
        <v>3625</v>
      </c>
      <c r="AU1634">
        <v>55125</v>
      </c>
      <c r="AV1634">
        <v>0</v>
      </c>
      <c r="AX1634">
        <v>94725</v>
      </c>
      <c r="AY1634">
        <v>98100625</v>
      </c>
      <c r="AZ1634" t="s">
        <v>70</v>
      </c>
      <c r="BA1634">
        <v>45735</v>
      </c>
      <c r="BB1634" t="s">
        <v>180</v>
      </c>
      <c r="BC1634" t="s">
        <v>2673</v>
      </c>
      <c r="BD1634" t="s">
        <v>2291</v>
      </c>
    </row>
    <row r="1635" spans="1:56" x14ac:dyDescent="0.25">
      <c r="A1635" t="str">
        <f>OP[[#This Row],[CODIGO_OP]]&amp;OP[[#This Row],[Rubro]]</f>
        <v>98100725-42-NC-3603-1300-20-20305C-3603025-02</v>
      </c>
      <c r="B1635" t="str">
        <f>OP[[#This Row],[CODIGO_CRP]]&amp;OP[[#This Row],[Rubro]]</f>
        <v>56025-42-NC-3603-1300-20-20305C-3603025-02</v>
      </c>
      <c r="C1635" t="str">
        <f>OP[[#This Row],[CODIGO_CDP]]&amp;OP[[#This Row],[Rubro]]</f>
        <v>3625-42-NC-3603-1300-20-20305C-3603025-02</v>
      </c>
      <c r="D1635" t="str">
        <f>_xlfn.CONCAT(MID(OP[[#This Row],[Numero Documento]],1,10),"-",RIGHT(OP[[#This Row],[Dependencia]],2),"-",MID(OP[[#This Row],[Fuente]],1,1))</f>
        <v>98100725-42-N</v>
      </c>
      <c r="E1635" t="str">
        <f>_xlfn.CONCAT(MID(OP[[#This Row],[Compromisos]],1,10),"-",RIGHT(OP[[#This Row],[Dependencia]],2),"-",MID(OP[[#This Row],[Fuente]],1,1))</f>
        <v>56025-42-N</v>
      </c>
      <c r="F1635" t="str">
        <f>_xlfn.CONCAT(MID(OP[[#This Row],[CDP]],1,10),"-",RIGHT(OP[[#This Row],[Dependencia]],2),"-",MID(OP[[#This Row],[Fuente]],1,1))</f>
        <v>3625-42-N</v>
      </c>
      <c r="G1635" t="s">
        <v>2708</v>
      </c>
      <c r="H1635">
        <v>45749</v>
      </c>
      <c r="I1635">
        <v>45751.159108796295</v>
      </c>
      <c r="J1635" t="s">
        <v>51</v>
      </c>
      <c r="K1635" s="1">
        <v>949460</v>
      </c>
      <c r="L1635" s="1">
        <v>4884</v>
      </c>
      <c r="M1635" s="1">
        <v>944576</v>
      </c>
      <c r="N1635" t="s">
        <v>52</v>
      </c>
      <c r="O1635" t="s">
        <v>53</v>
      </c>
      <c r="P1635" t="s">
        <v>169</v>
      </c>
      <c r="Q1635">
        <v>1073718158</v>
      </c>
      <c r="R1635" t="s">
        <v>2706</v>
      </c>
      <c r="S1635" t="s">
        <v>56</v>
      </c>
      <c r="T1635" t="s">
        <v>57</v>
      </c>
      <c r="U1635" s="3" t="s">
        <v>2707</v>
      </c>
      <c r="V1635" t="s">
        <v>59</v>
      </c>
      <c r="W1635">
        <v>860002964</v>
      </c>
      <c r="X1635" t="s">
        <v>242</v>
      </c>
      <c r="Y1635">
        <v>923242</v>
      </c>
      <c r="Z1635" t="s">
        <v>702</v>
      </c>
      <c r="AA1635" t="s">
        <v>62</v>
      </c>
      <c r="AB1635" t="s">
        <v>63</v>
      </c>
      <c r="AC1635" t="s">
        <v>172</v>
      </c>
      <c r="AD1635" t="s">
        <v>173</v>
      </c>
      <c r="AE1635" t="s">
        <v>66</v>
      </c>
      <c r="AF1635" s="1">
        <v>949460</v>
      </c>
      <c r="AG1635" s="1">
        <v>0</v>
      </c>
      <c r="AH1635" s="1">
        <v>0</v>
      </c>
      <c r="AI1635" s="1">
        <v>0</v>
      </c>
      <c r="AJ1635" t="s">
        <v>67</v>
      </c>
      <c r="AM1635" t="s">
        <v>68</v>
      </c>
      <c r="AS1635">
        <v>3625</v>
      </c>
      <c r="AT1635">
        <v>3625</v>
      </c>
      <c r="AU1635">
        <v>56025</v>
      </c>
      <c r="AV1635">
        <v>0</v>
      </c>
      <c r="AX1635">
        <v>94825</v>
      </c>
      <c r="AY1635">
        <v>98100725</v>
      </c>
      <c r="AZ1635" t="s">
        <v>70</v>
      </c>
      <c r="BA1635">
        <v>45736</v>
      </c>
      <c r="BB1635" t="s">
        <v>180</v>
      </c>
      <c r="BC1635" t="s">
        <v>2709</v>
      </c>
      <c r="BD1635" t="s">
        <v>2710</v>
      </c>
    </row>
    <row r="1636" spans="1:56" x14ac:dyDescent="0.25">
      <c r="A1636" t="str">
        <f>OP[[#This Row],[CODIGO_OP]]&amp;OP[[#This Row],[Rubro]]</f>
        <v>99951525-18-PC-3603-1300-20-20305C-3603025-01</v>
      </c>
      <c r="B1636" t="str">
        <f>OP[[#This Row],[CODIGO_CRP]]&amp;OP[[#This Row],[Rubro]]</f>
        <v>61025-18-PC-3603-1300-20-20305C-3603025-01</v>
      </c>
      <c r="C1636" t="str">
        <f>OP[[#This Row],[CODIGO_CDP]]&amp;OP[[#This Row],[Rubro]]</f>
        <v>2325-18-PC-3603-1300-20-20305C-3603025-01</v>
      </c>
      <c r="D1636" t="str">
        <f>_xlfn.CONCAT(MID(OP[[#This Row],[Numero Documento]],1,10),"-",RIGHT(OP[[#This Row],[Dependencia]],2),"-",MID(OP[[#This Row],[Fuente]],1,1))</f>
        <v>99951525-18-P</v>
      </c>
      <c r="E1636" t="str">
        <f>_xlfn.CONCAT(MID(OP[[#This Row],[Compromisos]],1,10),"-",RIGHT(OP[[#This Row],[Dependencia]],2),"-",MID(OP[[#This Row],[Fuente]],1,1))</f>
        <v>61025-18-P</v>
      </c>
      <c r="F1636" t="str">
        <f>_xlfn.CONCAT(MID(OP[[#This Row],[CDP]],1,10),"-",RIGHT(OP[[#This Row],[Dependencia]],2),"-",MID(OP[[#This Row],[Fuente]],1,1))</f>
        <v>2325-18-P</v>
      </c>
      <c r="G1636" t="s">
        <v>2907</v>
      </c>
      <c r="H1636">
        <v>45750</v>
      </c>
      <c r="I1636">
        <v>45754.106388888889</v>
      </c>
      <c r="J1636" t="s">
        <v>51</v>
      </c>
      <c r="K1636" s="1">
        <v>854100</v>
      </c>
      <c r="L1636" s="1">
        <v>0</v>
      </c>
      <c r="M1636" s="1">
        <v>854100</v>
      </c>
      <c r="N1636" t="s">
        <v>52</v>
      </c>
      <c r="O1636" t="s">
        <v>53</v>
      </c>
      <c r="P1636" t="s">
        <v>1770</v>
      </c>
      <c r="Q1636">
        <v>1074812614</v>
      </c>
      <c r="R1636" t="s">
        <v>1771</v>
      </c>
      <c r="S1636" t="s">
        <v>56</v>
      </c>
      <c r="T1636" t="s">
        <v>57</v>
      </c>
      <c r="U1636" s="3" t="s">
        <v>1772</v>
      </c>
      <c r="V1636" t="s">
        <v>59</v>
      </c>
      <c r="W1636">
        <v>860007335</v>
      </c>
      <c r="X1636" t="s">
        <v>201</v>
      </c>
      <c r="Y1636">
        <v>923218</v>
      </c>
      <c r="Z1636" t="s">
        <v>1651</v>
      </c>
      <c r="AA1636" t="s">
        <v>1773</v>
      </c>
      <c r="AB1636" t="s">
        <v>1774</v>
      </c>
      <c r="AC1636" t="s">
        <v>64</v>
      </c>
      <c r="AD1636" t="s">
        <v>1652</v>
      </c>
      <c r="AE1636" t="s">
        <v>66</v>
      </c>
      <c r="AF1636" s="1">
        <v>854100</v>
      </c>
      <c r="AG1636" s="1">
        <v>0</v>
      </c>
      <c r="AH1636" s="1">
        <v>0</v>
      </c>
      <c r="AI1636" s="1">
        <v>0</v>
      </c>
      <c r="AJ1636" t="s">
        <v>67</v>
      </c>
      <c r="AM1636" t="s">
        <v>68</v>
      </c>
      <c r="AS1636">
        <v>2325</v>
      </c>
      <c r="AT1636">
        <v>2325</v>
      </c>
      <c r="AU1636">
        <v>61025</v>
      </c>
      <c r="AV1636">
        <v>0</v>
      </c>
      <c r="AX1636">
        <v>94925</v>
      </c>
      <c r="AY1636">
        <v>99951525</v>
      </c>
      <c r="AZ1636" t="s">
        <v>70</v>
      </c>
      <c r="BA1636">
        <v>45749</v>
      </c>
      <c r="BB1636" t="s">
        <v>1775</v>
      </c>
      <c r="BC1636" t="s">
        <v>2908</v>
      </c>
      <c r="BD1636" t="s">
        <v>2909</v>
      </c>
    </row>
    <row r="1637" spans="1:56" x14ac:dyDescent="0.25">
      <c r="A1637" t="str">
        <f>OP[[#This Row],[CODIGO_OP]]&amp;OP[[#This Row],[Rubro]]</f>
        <v>99951725-18-PC-3603-1300-20-20305C-3603025-01</v>
      </c>
      <c r="B1637" t="str">
        <f>OP[[#This Row],[CODIGO_CRP]]&amp;OP[[#This Row],[Rubro]]</f>
        <v>61125-18-PC-3603-1300-20-20305C-3603025-01</v>
      </c>
      <c r="C1637" t="str">
        <f>OP[[#This Row],[CODIGO_CDP]]&amp;OP[[#This Row],[Rubro]]</f>
        <v>2325-18-PC-3603-1300-20-20305C-3603025-01</v>
      </c>
      <c r="D1637" t="str">
        <f>_xlfn.CONCAT(MID(OP[[#This Row],[Numero Documento]],1,10),"-",RIGHT(OP[[#This Row],[Dependencia]],2),"-",MID(OP[[#This Row],[Fuente]],1,1))</f>
        <v>99951725-18-P</v>
      </c>
      <c r="E1637" t="str">
        <f>_xlfn.CONCAT(MID(OP[[#This Row],[Compromisos]],1,10),"-",RIGHT(OP[[#This Row],[Dependencia]],2),"-",MID(OP[[#This Row],[Fuente]],1,1))</f>
        <v>61125-18-P</v>
      </c>
      <c r="F1637" t="str">
        <f>_xlfn.CONCAT(MID(OP[[#This Row],[CDP]],1,10),"-",RIGHT(OP[[#This Row],[Dependencia]],2),"-",MID(OP[[#This Row],[Fuente]],1,1))</f>
        <v>2325-18-P</v>
      </c>
      <c r="G1637" t="s">
        <v>2911</v>
      </c>
      <c r="H1637">
        <v>45750</v>
      </c>
      <c r="I1637">
        <v>45754.106388888889</v>
      </c>
      <c r="J1637" t="s">
        <v>51</v>
      </c>
      <c r="K1637" s="1">
        <v>854100</v>
      </c>
      <c r="L1637" s="1">
        <v>0</v>
      </c>
      <c r="M1637" s="1">
        <v>854100</v>
      </c>
      <c r="N1637" t="s">
        <v>52</v>
      </c>
      <c r="O1637" t="s">
        <v>53</v>
      </c>
      <c r="P1637" t="s">
        <v>169</v>
      </c>
      <c r="Q1637">
        <v>79859066</v>
      </c>
      <c r="R1637" t="s">
        <v>1779</v>
      </c>
      <c r="S1637" t="s">
        <v>56</v>
      </c>
      <c r="T1637" t="s">
        <v>57</v>
      </c>
      <c r="U1637" s="3" t="s">
        <v>1780</v>
      </c>
      <c r="V1637" t="s">
        <v>59</v>
      </c>
      <c r="W1637">
        <v>860007335</v>
      </c>
      <c r="X1637" t="s">
        <v>201</v>
      </c>
      <c r="Y1637">
        <v>923218</v>
      </c>
      <c r="Z1637" t="s">
        <v>1651</v>
      </c>
      <c r="AA1637" t="s">
        <v>1773</v>
      </c>
      <c r="AB1637" t="s">
        <v>1774</v>
      </c>
      <c r="AC1637" t="s">
        <v>64</v>
      </c>
      <c r="AD1637" t="s">
        <v>1652</v>
      </c>
      <c r="AE1637" t="s">
        <v>66</v>
      </c>
      <c r="AF1637" s="1">
        <v>854100</v>
      </c>
      <c r="AG1637" s="1">
        <v>0</v>
      </c>
      <c r="AH1637" s="1">
        <v>0</v>
      </c>
      <c r="AI1637" s="1">
        <v>0</v>
      </c>
      <c r="AJ1637" t="s">
        <v>67</v>
      </c>
      <c r="AM1637" t="s">
        <v>68</v>
      </c>
      <c r="AS1637">
        <v>2325</v>
      </c>
      <c r="AT1637">
        <v>2325</v>
      </c>
      <c r="AU1637">
        <v>61125</v>
      </c>
      <c r="AV1637">
        <v>0</v>
      </c>
      <c r="AX1637">
        <v>95025</v>
      </c>
      <c r="AY1637">
        <v>99951725</v>
      </c>
      <c r="AZ1637" t="s">
        <v>70</v>
      </c>
      <c r="BA1637">
        <v>45749</v>
      </c>
      <c r="BB1637" t="s">
        <v>1775</v>
      </c>
      <c r="BC1637" t="s">
        <v>2908</v>
      </c>
      <c r="BD1637" t="s">
        <v>2909</v>
      </c>
    </row>
    <row r="1638" spans="1:56" x14ac:dyDescent="0.25">
      <c r="A1638" t="str">
        <f>OP[[#This Row],[CODIGO_OP]]&amp;OP[[#This Row],[Rubro]]</f>
        <v>99951925-18-PC-3603-1300-20-20305C-3603025-01</v>
      </c>
      <c r="B1638" t="str">
        <f>OP[[#This Row],[CODIGO_CRP]]&amp;OP[[#This Row],[Rubro]]</f>
        <v>61225-18-PC-3603-1300-20-20305C-3603025-01</v>
      </c>
      <c r="C1638" t="str">
        <f>OP[[#This Row],[CODIGO_CDP]]&amp;OP[[#This Row],[Rubro]]</f>
        <v>2325-18-PC-3603-1300-20-20305C-3603025-01</v>
      </c>
      <c r="D1638" t="str">
        <f>_xlfn.CONCAT(MID(OP[[#This Row],[Numero Documento]],1,10),"-",RIGHT(OP[[#This Row],[Dependencia]],2),"-",MID(OP[[#This Row],[Fuente]],1,1))</f>
        <v>99951925-18-P</v>
      </c>
      <c r="E1638" t="str">
        <f>_xlfn.CONCAT(MID(OP[[#This Row],[Compromisos]],1,10),"-",RIGHT(OP[[#This Row],[Dependencia]],2),"-",MID(OP[[#This Row],[Fuente]],1,1))</f>
        <v>61225-18-P</v>
      </c>
      <c r="F1638" t="str">
        <f>_xlfn.CONCAT(MID(OP[[#This Row],[CDP]],1,10),"-",RIGHT(OP[[#This Row],[Dependencia]],2),"-",MID(OP[[#This Row],[Fuente]],1,1))</f>
        <v>2325-18-P</v>
      </c>
      <c r="G1638" t="s">
        <v>2913</v>
      </c>
      <c r="H1638">
        <v>45750</v>
      </c>
      <c r="I1638">
        <v>45754.108761574076</v>
      </c>
      <c r="J1638" t="s">
        <v>51</v>
      </c>
      <c r="K1638" s="1">
        <v>854100</v>
      </c>
      <c r="L1638" s="1">
        <v>0</v>
      </c>
      <c r="M1638" s="1">
        <v>854100</v>
      </c>
      <c r="N1638" t="s">
        <v>52</v>
      </c>
      <c r="O1638" t="s">
        <v>53</v>
      </c>
      <c r="P1638" t="s">
        <v>169</v>
      </c>
      <c r="Q1638">
        <v>53009124</v>
      </c>
      <c r="R1638" t="s">
        <v>1786</v>
      </c>
      <c r="S1638" t="s">
        <v>56</v>
      </c>
      <c r="T1638" t="s">
        <v>57</v>
      </c>
      <c r="U1638" s="3" t="s">
        <v>1787</v>
      </c>
      <c r="V1638" t="s">
        <v>59</v>
      </c>
      <c r="W1638">
        <v>860034313</v>
      </c>
      <c r="X1638" t="s">
        <v>97</v>
      </c>
      <c r="Y1638">
        <v>923218</v>
      </c>
      <c r="Z1638" t="s">
        <v>1651</v>
      </c>
      <c r="AA1638" t="s">
        <v>1773</v>
      </c>
      <c r="AB1638" t="s">
        <v>1774</v>
      </c>
      <c r="AC1638" t="s">
        <v>64</v>
      </c>
      <c r="AD1638" t="s">
        <v>1652</v>
      </c>
      <c r="AE1638" t="s">
        <v>66</v>
      </c>
      <c r="AF1638" s="1">
        <v>854100</v>
      </c>
      <c r="AG1638" s="1">
        <v>0</v>
      </c>
      <c r="AH1638" s="1">
        <v>0</v>
      </c>
      <c r="AI1638" s="1">
        <v>0</v>
      </c>
      <c r="AJ1638" t="s">
        <v>67</v>
      </c>
      <c r="AM1638" t="s">
        <v>68</v>
      </c>
      <c r="AS1638">
        <v>2325</v>
      </c>
      <c r="AT1638">
        <v>2325</v>
      </c>
      <c r="AU1638">
        <v>61225</v>
      </c>
      <c r="AV1638">
        <v>0</v>
      </c>
      <c r="AX1638">
        <v>95125</v>
      </c>
      <c r="AY1638">
        <v>99951925</v>
      </c>
      <c r="AZ1638" t="s">
        <v>70</v>
      </c>
      <c r="BA1638">
        <v>45749</v>
      </c>
      <c r="BB1638" t="s">
        <v>1775</v>
      </c>
      <c r="BC1638" t="s">
        <v>2908</v>
      </c>
      <c r="BD1638" t="s">
        <v>2909</v>
      </c>
    </row>
    <row r="1639" spans="1:56" x14ac:dyDescent="0.25">
      <c r="A1639" t="str">
        <f>OP[[#This Row],[CODIGO_OP]]&amp;OP[[#This Row],[Rubro]]</f>
        <v>99952125-18-PC-3603-1300-20-20305C-3603025-01</v>
      </c>
      <c r="B1639" t="str">
        <f>OP[[#This Row],[CODIGO_CRP]]&amp;OP[[#This Row],[Rubro]]</f>
        <v>61325-18-PC-3603-1300-20-20305C-3603025-01</v>
      </c>
      <c r="C1639" t="str">
        <f>OP[[#This Row],[CODIGO_CDP]]&amp;OP[[#This Row],[Rubro]]</f>
        <v>2325-18-PC-3603-1300-20-20305C-3603025-01</v>
      </c>
      <c r="D1639" t="str">
        <f>_xlfn.CONCAT(MID(OP[[#This Row],[Numero Documento]],1,10),"-",RIGHT(OP[[#This Row],[Dependencia]],2),"-",MID(OP[[#This Row],[Fuente]],1,1))</f>
        <v>99952125-18-P</v>
      </c>
      <c r="E1639" t="str">
        <f>_xlfn.CONCAT(MID(OP[[#This Row],[Compromisos]],1,10),"-",RIGHT(OP[[#This Row],[Dependencia]],2),"-",MID(OP[[#This Row],[Fuente]],1,1))</f>
        <v>61325-18-P</v>
      </c>
      <c r="F1639" t="str">
        <f>_xlfn.CONCAT(MID(OP[[#This Row],[CDP]],1,10),"-",RIGHT(OP[[#This Row],[Dependencia]],2),"-",MID(OP[[#This Row],[Fuente]],1,1))</f>
        <v>2325-18-P</v>
      </c>
      <c r="G1639" t="s">
        <v>2915</v>
      </c>
      <c r="H1639">
        <v>45750</v>
      </c>
      <c r="I1639">
        <v>45754.108761574076</v>
      </c>
      <c r="J1639" t="s">
        <v>51</v>
      </c>
      <c r="K1639" s="1">
        <v>854100</v>
      </c>
      <c r="L1639" s="1">
        <v>0</v>
      </c>
      <c r="M1639" s="1">
        <v>854100</v>
      </c>
      <c r="N1639" t="s">
        <v>52</v>
      </c>
      <c r="O1639" t="s">
        <v>53</v>
      </c>
      <c r="P1639" t="s">
        <v>169</v>
      </c>
      <c r="Q1639">
        <v>52875741</v>
      </c>
      <c r="R1639" t="s">
        <v>1789</v>
      </c>
      <c r="S1639" t="s">
        <v>56</v>
      </c>
      <c r="T1639" t="s">
        <v>57</v>
      </c>
      <c r="U1639" s="3" t="s">
        <v>1790</v>
      </c>
      <c r="V1639" t="s">
        <v>59</v>
      </c>
      <c r="W1639">
        <v>860034313</v>
      </c>
      <c r="X1639" t="s">
        <v>97</v>
      </c>
      <c r="Y1639">
        <v>923218</v>
      </c>
      <c r="Z1639" t="s">
        <v>1651</v>
      </c>
      <c r="AA1639" t="s">
        <v>1773</v>
      </c>
      <c r="AB1639" t="s">
        <v>1774</v>
      </c>
      <c r="AC1639" t="s">
        <v>64</v>
      </c>
      <c r="AD1639" t="s">
        <v>1652</v>
      </c>
      <c r="AE1639" t="s">
        <v>66</v>
      </c>
      <c r="AF1639" s="1">
        <v>854100</v>
      </c>
      <c r="AG1639" s="1">
        <v>0</v>
      </c>
      <c r="AH1639" s="1">
        <v>0</v>
      </c>
      <c r="AI1639" s="1">
        <v>0</v>
      </c>
      <c r="AJ1639" t="s">
        <v>67</v>
      </c>
      <c r="AM1639" t="s">
        <v>68</v>
      </c>
      <c r="AS1639">
        <v>2325</v>
      </c>
      <c r="AT1639">
        <v>2325</v>
      </c>
      <c r="AU1639">
        <v>61325</v>
      </c>
      <c r="AV1639">
        <v>0</v>
      </c>
      <c r="AX1639">
        <v>95225</v>
      </c>
      <c r="AY1639">
        <v>99952125</v>
      </c>
      <c r="AZ1639" t="s">
        <v>70</v>
      </c>
      <c r="BA1639">
        <v>45749</v>
      </c>
      <c r="BB1639" t="s">
        <v>1775</v>
      </c>
      <c r="BC1639" t="s">
        <v>2908</v>
      </c>
      <c r="BD1639" t="s">
        <v>2909</v>
      </c>
    </row>
    <row r="1640" spans="1:56" x14ac:dyDescent="0.25">
      <c r="A1640" t="str">
        <f>OP[[#This Row],[CODIGO_OP]]&amp;OP[[#This Row],[Rubro]]</f>
        <v>99952425-18-PC-3603-1300-20-20305C-3603025-01</v>
      </c>
      <c r="B1640" t="str">
        <f>OP[[#This Row],[CODIGO_CRP]]&amp;OP[[#This Row],[Rubro]]</f>
        <v>61425-18-PC-3603-1300-20-20305C-3603025-01</v>
      </c>
      <c r="C1640" t="str">
        <f>OP[[#This Row],[CODIGO_CDP]]&amp;OP[[#This Row],[Rubro]]</f>
        <v>2325-18-PC-3603-1300-20-20305C-3603025-01</v>
      </c>
      <c r="D1640" t="str">
        <f>_xlfn.CONCAT(MID(OP[[#This Row],[Numero Documento]],1,10),"-",RIGHT(OP[[#This Row],[Dependencia]],2),"-",MID(OP[[#This Row],[Fuente]],1,1))</f>
        <v>99952425-18-P</v>
      </c>
      <c r="E1640" t="str">
        <f>_xlfn.CONCAT(MID(OP[[#This Row],[Compromisos]],1,10),"-",RIGHT(OP[[#This Row],[Dependencia]],2),"-",MID(OP[[#This Row],[Fuente]],1,1))</f>
        <v>61425-18-P</v>
      </c>
      <c r="F1640" t="str">
        <f>_xlfn.CONCAT(MID(OP[[#This Row],[CDP]],1,10),"-",RIGHT(OP[[#This Row],[Dependencia]],2),"-",MID(OP[[#This Row],[Fuente]],1,1))</f>
        <v>2325-18-P</v>
      </c>
      <c r="G1640" t="s">
        <v>2917</v>
      </c>
      <c r="H1640">
        <v>45750</v>
      </c>
      <c r="I1640">
        <v>45754.108761574076</v>
      </c>
      <c r="J1640" t="s">
        <v>51</v>
      </c>
      <c r="K1640" s="1">
        <v>854100</v>
      </c>
      <c r="L1640" s="1">
        <v>0</v>
      </c>
      <c r="M1640" s="1">
        <v>854100</v>
      </c>
      <c r="N1640" t="s">
        <v>52</v>
      </c>
      <c r="O1640" t="s">
        <v>53</v>
      </c>
      <c r="P1640" t="s">
        <v>169</v>
      </c>
      <c r="Q1640">
        <v>39671704</v>
      </c>
      <c r="R1640" t="s">
        <v>1792</v>
      </c>
      <c r="S1640" t="s">
        <v>56</v>
      </c>
      <c r="T1640" t="s">
        <v>57</v>
      </c>
      <c r="U1640" s="3" t="s">
        <v>1793</v>
      </c>
      <c r="V1640" t="s">
        <v>59</v>
      </c>
      <c r="W1640">
        <v>860034313</v>
      </c>
      <c r="X1640" t="s">
        <v>97</v>
      </c>
      <c r="Y1640">
        <v>923218</v>
      </c>
      <c r="Z1640" t="s">
        <v>1651</v>
      </c>
      <c r="AA1640" t="s">
        <v>1773</v>
      </c>
      <c r="AB1640" t="s">
        <v>1774</v>
      </c>
      <c r="AC1640" t="s">
        <v>64</v>
      </c>
      <c r="AD1640" t="s">
        <v>1652</v>
      </c>
      <c r="AE1640" t="s">
        <v>66</v>
      </c>
      <c r="AF1640" s="1">
        <v>854100</v>
      </c>
      <c r="AG1640" s="1">
        <v>0</v>
      </c>
      <c r="AH1640" s="1">
        <v>0</v>
      </c>
      <c r="AI1640" s="1">
        <v>0</v>
      </c>
      <c r="AJ1640" t="s">
        <v>67</v>
      </c>
      <c r="AM1640" t="s">
        <v>68</v>
      </c>
      <c r="AS1640">
        <v>2325</v>
      </c>
      <c r="AT1640">
        <v>2325</v>
      </c>
      <c r="AU1640">
        <v>61425</v>
      </c>
      <c r="AV1640">
        <v>0</v>
      </c>
      <c r="AX1640">
        <v>95325</v>
      </c>
      <c r="AY1640">
        <v>99952425</v>
      </c>
      <c r="AZ1640" t="s">
        <v>70</v>
      </c>
      <c r="BA1640">
        <v>45749</v>
      </c>
      <c r="BB1640" t="s">
        <v>1775</v>
      </c>
      <c r="BC1640" t="s">
        <v>2908</v>
      </c>
      <c r="BD1640" t="s">
        <v>2909</v>
      </c>
    </row>
    <row r="1641" spans="1:56" x14ac:dyDescent="0.25">
      <c r="A1641" t="str">
        <f>OP[[#This Row],[CODIGO_OP]]&amp;OP[[#This Row],[Rubro]]</f>
        <v>99952625-18-PC-3603-1300-20-20305C-3603025-01</v>
      </c>
      <c r="B1641" t="str">
        <f>OP[[#This Row],[CODIGO_CRP]]&amp;OP[[#This Row],[Rubro]]</f>
        <v>61525-18-PC-3603-1300-20-20305C-3603025-01</v>
      </c>
      <c r="C1641" t="str">
        <f>OP[[#This Row],[CODIGO_CDP]]&amp;OP[[#This Row],[Rubro]]</f>
        <v>2325-18-PC-3603-1300-20-20305C-3603025-01</v>
      </c>
      <c r="D1641" t="str">
        <f>_xlfn.CONCAT(MID(OP[[#This Row],[Numero Documento]],1,10),"-",RIGHT(OP[[#This Row],[Dependencia]],2),"-",MID(OP[[#This Row],[Fuente]],1,1))</f>
        <v>99952625-18-P</v>
      </c>
      <c r="E1641" t="str">
        <f>_xlfn.CONCAT(MID(OP[[#This Row],[Compromisos]],1,10),"-",RIGHT(OP[[#This Row],[Dependencia]],2),"-",MID(OP[[#This Row],[Fuente]],1,1))</f>
        <v>61525-18-P</v>
      </c>
      <c r="F1641" t="str">
        <f>_xlfn.CONCAT(MID(OP[[#This Row],[CDP]],1,10),"-",RIGHT(OP[[#This Row],[Dependencia]],2),"-",MID(OP[[#This Row],[Fuente]],1,1))</f>
        <v>2325-18-P</v>
      </c>
      <c r="G1641" t="s">
        <v>2919</v>
      </c>
      <c r="H1641">
        <v>45750</v>
      </c>
      <c r="I1641">
        <v>45754.108773148146</v>
      </c>
      <c r="J1641" t="s">
        <v>51</v>
      </c>
      <c r="K1641" s="1">
        <v>854100</v>
      </c>
      <c r="L1641" s="1">
        <v>0</v>
      </c>
      <c r="M1641" s="1">
        <v>854100</v>
      </c>
      <c r="N1641" t="s">
        <v>52</v>
      </c>
      <c r="O1641" t="s">
        <v>53</v>
      </c>
      <c r="P1641" t="s">
        <v>169</v>
      </c>
      <c r="Q1641">
        <v>1072194174</v>
      </c>
      <c r="R1641" t="s">
        <v>1795</v>
      </c>
      <c r="S1641" t="s">
        <v>56</v>
      </c>
      <c r="T1641" t="s">
        <v>57</v>
      </c>
      <c r="U1641" s="3" t="s">
        <v>1796</v>
      </c>
      <c r="V1641" t="s">
        <v>59</v>
      </c>
      <c r="W1641">
        <v>860034313</v>
      </c>
      <c r="X1641" t="s">
        <v>97</v>
      </c>
      <c r="Y1641">
        <v>923218</v>
      </c>
      <c r="Z1641" t="s">
        <v>1651</v>
      </c>
      <c r="AA1641" t="s">
        <v>1773</v>
      </c>
      <c r="AB1641" t="s">
        <v>1774</v>
      </c>
      <c r="AC1641" t="s">
        <v>64</v>
      </c>
      <c r="AD1641" t="s">
        <v>1652</v>
      </c>
      <c r="AE1641" t="s">
        <v>66</v>
      </c>
      <c r="AF1641" s="1">
        <v>854100</v>
      </c>
      <c r="AG1641" s="1">
        <v>0</v>
      </c>
      <c r="AH1641" s="1">
        <v>0</v>
      </c>
      <c r="AI1641" s="1">
        <v>0</v>
      </c>
      <c r="AJ1641" t="s">
        <v>67</v>
      </c>
      <c r="AM1641" t="s">
        <v>68</v>
      </c>
      <c r="AS1641">
        <v>2325</v>
      </c>
      <c r="AT1641">
        <v>2325</v>
      </c>
      <c r="AU1641">
        <v>61525</v>
      </c>
      <c r="AV1641">
        <v>0</v>
      </c>
      <c r="AX1641">
        <v>95425</v>
      </c>
      <c r="AY1641">
        <v>99952625</v>
      </c>
      <c r="AZ1641" t="s">
        <v>70</v>
      </c>
      <c r="BA1641">
        <v>45749</v>
      </c>
      <c r="BB1641" t="s">
        <v>1775</v>
      </c>
      <c r="BC1641" t="s">
        <v>2908</v>
      </c>
      <c r="BD1641" t="s">
        <v>2909</v>
      </c>
    </row>
    <row r="1642" spans="1:56" x14ac:dyDescent="0.25">
      <c r="A1642" t="str">
        <f>OP[[#This Row],[CODIGO_OP]]&amp;OP[[#This Row],[Rubro]]</f>
        <v>99952825-18-PC-3603-1300-20-20305C-3603025-01</v>
      </c>
      <c r="B1642" t="str">
        <f>OP[[#This Row],[CODIGO_CRP]]&amp;OP[[#This Row],[Rubro]]</f>
        <v>61625-18-PC-3603-1300-20-20305C-3603025-01</v>
      </c>
      <c r="C1642" t="str">
        <f>OP[[#This Row],[CODIGO_CDP]]&amp;OP[[#This Row],[Rubro]]</f>
        <v>2325-18-PC-3603-1300-20-20305C-3603025-01</v>
      </c>
      <c r="D1642" t="str">
        <f>_xlfn.CONCAT(MID(OP[[#This Row],[Numero Documento]],1,10),"-",RIGHT(OP[[#This Row],[Dependencia]],2),"-",MID(OP[[#This Row],[Fuente]],1,1))</f>
        <v>99952825-18-P</v>
      </c>
      <c r="E1642" t="str">
        <f>_xlfn.CONCAT(MID(OP[[#This Row],[Compromisos]],1,10),"-",RIGHT(OP[[#This Row],[Dependencia]],2),"-",MID(OP[[#This Row],[Fuente]],1,1))</f>
        <v>61625-18-P</v>
      </c>
      <c r="F1642" t="str">
        <f>_xlfn.CONCAT(MID(OP[[#This Row],[CDP]],1,10),"-",RIGHT(OP[[#This Row],[Dependencia]],2),"-",MID(OP[[#This Row],[Fuente]],1,1))</f>
        <v>2325-18-P</v>
      </c>
      <c r="G1642" t="s">
        <v>2921</v>
      </c>
      <c r="H1642">
        <v>45750</v>
      </c>
      <c r="I1642">
        <v>45754.099444444444</v>
      </c>
      <c r="J1642" t="s">
        <v>51</v>
      </c>
      <c r="K1642" s="1">
        <v>854100</v>
      </c>
      <c r="L1642" s="1">
        <v>0</v>
      </c>
      <c r="M1642" s="1">
        <v>854100</v>
      </c>
      <c r="N1642" t="s">
        <v>52</v>
      </c>
      <c r="O1642" t="s">
        <v>53</v>
      </c>
      <c r="P1642" t="s">
        <v>169</v>
      </c>
      <c r="Q1642">
        <v>1020798098</v>
      </c>
      <c r="R1642" t="s">
        <v>1798</v>
      </c>
      <c r="S1642" t="s">
        <v>56</v>
      </c>
      <c r="T1642" t="s">
        <v>57</v>
      </c>
      <c r="U1642" s="3" t="s">
        <v>1799</v>
      </c>
      <c r="V1642" t="s">
        <v>59</v>
      </c>
      <c r="W1642">
        <v>890903938</v>
      </c>
      <c r="X1642" t="s">
        <v>86</v>
      </c>
      <c r="Y1642">
        <v>923218</v>
      </c>
      <c r="Z1642" t="s">
        <v>1651</v>
      </c>
      <c r="AA1642" t="s">
        <v>1773</v>
      </c>
      <c r="AB1642" t="s">
        <v>1774</v>
      </c>
      <c r="AC1642" t="s">
        <v>64</v>
      </c>
      <c r="AD1642" t="s">
        <v>1652</v>
      </c>
      <c r="AE1642" t="s">
        <v>66</v>
      </c>
      <c r="AF1642" s="1">
        <v>854100</v>
      </c>
      <c r="AG1642" s="1">
        <v>0</v>
      </c>
      <c r="AH1642" s="1">
        <v>0</v>
      </c>
      <c r="AI1642" s="1">
        <v>0</v>
      </c>
      <c r="AJ1642" t="s">
        <v>67</v>
      </c>
      <c r="AM1642" t="s">
        <v>68</v>
      </c>
      <c r="AS1642">
        <v>2325</v>
      </c>
      <c r="AT1642">
        <v>2325</v>
      </c>
      <c r="AU1642">
        <v>61625</v>
      </c>
      <c r="AV1642">
        <v>0</v>
      </c>
      <c r="AX1642">
        <v>95525</v>
      </c>
      <c r="AY1642">
        <v>99952825</v>
      </c>
      <c r="AZ1642" t="s">
        <v>70</v>
      </c>
      <c r="BA1642">
        <v>45749</v>
      </c>
      <c r="BB1642" t="s">
        <v>1775</v>
      </c>
      <c r="BC1642" t="s">
        <v>2908</v>
      </c>
      <c r="BD1642" t="s">
        <v>2909</v>
      </c>
    </row>
    <row r="1643" spans="1:56" x14ac:dyDescent="0.25">
      <c r="A1643" t="str">
        <f>OP[[#This Row],[CODIGO_OP]]&amp;OP[[#This Row],[Rubro]]</f>
        <v>99953025-18-PC-3603-1300-20-20305C-3603025-01</v>
      </c>
      <c r="B1643" t="str">
        <f>OP[[#This Row],[CODIGO_CRP]]&amp;OP[[#This Row],[Rubro]]</f>
        <v>61725-18-PC-3603-1300-20-20305C-3603025-01</v>
      </c>
      <c r="C1643" t="str">
        <f>OP[[#This Row],[CODIGO_CDP]]&amp;OP[[#This Row],[Rubro]]</f>
        <v>2325-18-PC-3603-1300-20-20305C-3603025-01</v>
      </c>
      <c r="D1643" t="str">
        <f>_xlfn.CONCAT(MID(OP[[#This Row],[Numero Documento]],1,10),"-",RIGHT(OP[[#This Row],[Dependencia]],2),"-",MID(OP[[#This Row],[Fuente]],1,1))</f>
        <v>99953025-18-P</v>
      </c>
      <c r="E1643" t="str">
        <f>_xlfn.CONCAT(MID(OP[[#This Row],[Compromisos]],1,10),"-",RIGHT(OP[[#This Row],[Dependencia]],2),"-",MID(OP[[#This Row],[Fuente]],1,1))</f>
        <v>61725-18-P</v>
      </c>
      <c r="F1643" t="str">
        <f>_xlfn.CONCAT(MID(OP[[#This Row],[CDP]],1,10),"-",RIGHT(OP[[#This Row],[Dependencia]],2),"-",MID(OP[[#This Row],[Fuente]],1,1))</f>
        <v>2325-18-P</v>
      </c>
      <c r="G1643" t="s">
        <v>2923</v>
      </c>
      <c r="H1643">
        <v>45750</v>
      </c>
      <c r="I1643">
        <v>45754.108749999999</v>
      </c>
      <c r="J1643" t="s">
        <v>51</v>
      </c>
      <c r="K1643" s="1">
        <v>854100</v>
      </c>
      <c r="L1643" s="1">
        <v>0</v>
      </c>
      <c r="M1643" s="1">
        <v>854100</v>
      </c>
      <c r="N1643" t="s">
        <v>52</v>
      </c>
      <c r="O1643" t="s">
        <v>53</v>
      </c>
      <c r="P1643" t="s">
        <v>169</v>
      </c>
      <c r="Q1643">
        <v>1024521632</v>
      </c>
      <c r="R1643" t="s">
        <v>1801</v>
      </c>
      <c r="S1643" t="s">
        <v>56</v>
      </c>
      <c r="T1643" t="s">
        <v>57</v>
      </c>
      <c r="U1643" s="3" t="s">
        <v>1802</v>
      </c>
      <c r="V1643" t="s">
        <v>59</v>
      </c>
      <c r="W1643">
        <v>860034313</v>
      </c>
      <c r="X1643" t="s">
        <v>97</v>
      </c>
      <c r="Y1643">
        <v>923218</v>
      </c>
      <c r="Z1643" t="s">
        <v>1651</v>
      </c>
      <c r="AA1643" t="s">
        <v>1773</v>
      </c>
      <c r="AB1643" t="s">
        <v>1774</v>
      </c>
      <c r="AC1643" t="s">
        <v>64</v>
      </c>
      <c r="AD1643" t="s">
        <v>1652</v>
      </c>
      <c r="AE1643" t="s">
        <v>66</v>
      </c>
      <c r="AF1643" s="1">
        <v>854100</v>
      </c>
      <c r="AG1643" s="1">
        <v>0</v>
      </c>
      <c r="AH1643" s="1">
        <v>0</v>
      </c>
      <c r="AI1643" s="1">
        <v>0</v>
      </c>
      <c r="AJ1643" t="s">
        <v>67</v>
      </c>
      <c r="AM1643" t="s">
        <v>68</v>
      </c>
      <c r="AS1643">
        <v>2325</v>
      </c>
      <c r="AT1643">
        <v>2325</v>
      </c>
      <c r="AU1643">
        <v>61725</v>
      </c>
      <c r="AV1643">
        <v>0</v>
      </c>
      <c r="AX1643">
        <v>95625</v>
      </c>
      <c r="AY1643">
        <v>99953025</v>
      </c>
      <c r="AZ1643" t="s">
        <v>70</v>
      </c>
      <c r="BA1643">
        <v>45749</v>
      </c>
      <c r="BB1643" t="s">
        <v>1775</v>
      </c>
      <c r="BC1643" t="s">
        <v>2908</v>
      </c>
      <c r="BD1643" t="s">
        <v>2909</v>
      </c>
    </row>
    <row r="1644" spans="1:56" x14ac:dyDescent="0.25">
      <c r="A1644" t="str">
        <f>OP[[#This Row],[CODIGO_OP]]&amp;OP[[#This Row],[Rubro]]</f>
        <v>99953225-18-PC-3603-1300-20-20305C-3603025-01</v>
      </c>
      <c r="B1644" t="str">
        <f>OP[[#This Row],[CODIGO_CRP]]&amp;OP[[#This Row],[Rubro]]</f>
        <v>61825-18-PC-3603-1300-20-20305C-3603025-01</v>
      </c>
      <c r="C1644" t="str">
        <f>OP[[#This Row],[CODIGO_CDP]]&amp;OP[[#This Row],[Rubro]]</f>
        <v>2325-18-PC-3603-1300-20-20305C-3603025-01</v>
      </c>
      <c r="D1644" t="str">
        <f>_xlfn.CONCAT(MID(OP[[#This Row],[Numero Documento]],1,10),"-",RIGHT(OP[[#This Row],[Dependencia]],2),"-",MID(OP[[#This Row],[Fuente]],1,1))</f>
        <v>99953225-18-P</v>
      </c>
      <c r="E1644" t="str">
        <f>_xlfn.CONCAT(MID(OP[[#This Row],[Compromisos]],1,10),"-",RIGHT(OP[[#This Row],[Dependencia]],2),"-",MID(OP[[#This Row],[Fuente]],1,1))</f>
        <v>61825-18-P</v>
      </c>
      <c r="F1644" t="str">
        <f>_xlfn.CONCAT(MID(OP[[#This Row],[CDP]],1,10),"-",RIGHT(OP[[#This Row],[Dependencia]],2),"-",MID(OP[[#This Row],[Fuente]],1,1))</f>
        <v>2325-18-P</v>
      </c>
      <c r="G1644" t="s">
        <v>2925</v>
      </c>
      <c r="H1644">
        <v>45750</v>
      </c>
      <c r="I1644">
        <v>45754.100613425922</v>
      </c>
      <c r="J1644" t="s">
        <v>51</v>
      </c>
      <c r="K1644" s="1">
        <v>854100</v>
      </c>
      <c r="L1644" s="1">
        <v>0</v>
      </c>
      <c r="M1644" s="1">
        <v>854100</v>
      </c>
      <c r="N1644" t="s">
        <v>52</v>
      </c>
      <c r="O1644" t="s">
        <v>53</v>
      </c>
      <c r="P1644" t="s">
        <v>169</v>
      </c>
      <c r="Q1644">
        <v>40770881</v>
      </c>
      <c r="R1644" t="s">
        <v>1804</v>
      </c>
      <c r="S1644" t="s">
        <v>56</v>
      </c>
      <c r="T1644" t="s">
        <v>57</v>
      </c>
      <c r="U1644" s="3" t="s">
        <v>1805</v>
      </c>
      <c r="V1644" t="s">
        <v>59</v>
      </c>
      <c r="W1644">
        <v>890903938</v>
      </c>
      <c r="X1644" t="s">
        <v>86</v>
      </c>
      <c r="Y1644">
        <v>923218</v>
      </c>
      <c r="Z1644" t="s">
        <v>1651</v>
      </c>
      <c r="AA1644" t="s">
        <v>1773</v>
      </c>
      <c r="AB1644" t="s">
        <v>1774</v>
      </c>
      <c r="AC1644" t="s">
        <v>64</v>
      </c>
      <c r="AD1644" t="s">
        <v>1652</v>
      </c>
      <c r="AE1644" t="s">
        <v>66</v>
      </c>
      <c r="AF1644" s="1">
        <v>854100</v>
      </c>
      <c r="AG1644" s="1">
        <v>0</v>
      </c>
      <c r="AH1644" s="1">
        <v>0</v>
      </c>
      <c r="AI1644" s="1">
        <v>0</v>
      </c>
      <c r="AJ1644" t="s">
        <v>67</v>
      </c>
      <c r="AM1644" t="s">
        <v>68</v>
      </c>
      <c r="AS1644">
        <v>2325</v>
      </c>
      <c r="AT1644">
        <v>2325</v>
      </c>
      <c r="AU1644">
        <v>61825</v>
      </c>
      <c r="AV1644">
        <v>0</v>
      </c>
      <c r="AX1644">
        <v>95725</v>
      </c>
      <c r="AY1644">
        <v>99953225</v>
      </c>
      <c r="AZ1644" t="s">
        <v>70</v>
      </c>
      <c r="BA1644">
        <v>45749</v>
      </c>
      <c r="BB1644" t="s">
        <v>1775</v>
      </c>
      <c r="BC1644" t="s">
        <v>2908</v>
      </c>
      <c r="BD1644" t="s">
        <v>2909</v>
      </c>
    </row>
    <row r="1645" spans="1:56" x14ac:dyDescent="0.25">
      <c r="A1645" t="str">
        <f>OP[[#This Row],[CODIGO_OP]]&amp;OP[[#This Row],[Rubro]]</f>
        <v>99953425-18-PC-3603-1300-20-20305C-3603025-01</v>
      </c>
      <c r="B1645" t="str">
        <f>OP[[#This Row],[CODIGO_CRP]]&amp;OP[[#This Row],[Rubro]]</f>
        <v>61925-18-PC-3603-1300-20-20305C-3603025-01</v>
      </c>
      <c r="C1645" t="str">
        <f>OP[[#This Row],[CODIGO_CDP]]&amp;OP[[#This Row],[Rubro]]</f>
        <v>2325-18-PC-3603-1300-20-20305C-3603025-01</v>
      </c>
      <c r="D1645" t="str">
        <f>_xlfn.CONCAT(MID(OP[[#This Row],[Numero Documento]],1,10),"-",RIGHT(OP[[#This Row],[Dependencia]],2),"-",MID(OP[[#This Row],[Fuente]],1,1))</f>
        <v>99953425-18-P</v>
      </c>
      <c r="E1645" t="str">
        <f>_xlfn.CONCAT(MID(OP[[#This Row],[Compromisos]],1,10),"-",RIGHT(OP[[#This Row],[Dependencia]],2),"-",MID(OP[[#This Row],[Fuente]],1,1))</f>
        <v>61925-18-P</v>
      </c>
      <c r="F1645" t="str">
        <f>_xlfn.CONCAT(MID(OP[[#This Row],[CDP]],1,10),"-",RIGHT(OP[[#This Row],[Dependencia]],2),"-",MID(OP[[#This Row],[Fuente]],1,1))</f>
        <v>2325-18-P</v>
      </c>
      <c r="G1645" t="s">
        <v>2927</v>
      </c>
      <c r="H1645">
        <v>45750</v>
      </c>
      <c r="I1645">
        <v>45754.107476851852</v>
      </c>
      <c r="J1645" t="s">
        <v>51</v>
      </c>
      <c r="K1645" s="1">
        <v>854100</v>
      </c>
      <c r="L1645" s="1">
        <v>0</v>
      </c>
      <c r="M1645" s="1">
        <v>854100</v>
      </c>
      <c r="N1645" t="s">
        <v>52</v>
      </c>
      <c r="O1645" t="s">
        <v>53</v>
      </c>
      <c r="P1645" t="s">
        <v>169</v>
      </c>
      <c r="Q1645">
        <v>51720650</v>
      </c>
      <c r="R1645" t="s">
        <v>1807</v>
      </c>
      <c r="S1645" t="s">
        <v>56</v>
      </c>
      <c r="T1645" t="s">
        <v>57</v>
      </c>
      <c r="U1645" s="3" t="s">
        <v>1808</v>
      </c>
      <c r="V1645" t="s">
        <v>59</v>
      </c>
      <c r="W1645">
        <v>860034313</v>
      </c>
      <c r="X1645" t="s">
        <v>97</v>
      </c>
      <c r="Y1645">
        <v>923218</v>
      </c>
      <c r="Z1645" t="s">
        <v>1651</v>
      </c>
      <c r="AA1645" t="s">
        <v>1773</v>
      </c>
      <c r="AB1645" t="s">
        <v>1774</v>
      </c>
      <c r="AC1645" t="s">
        <v>64</v>
      </c>
      <c r="AD1645" t="s">
        <v>1652</v>
      </c>
      <c r="AE1645" t="s">
        <v>66</v>
      </c>
      <c r="AF1645" s="1">
        <v>854100</v>
      </c>
      <c r="AG1645" s="1">
        <v>0</v>
      </c>
      <c r="AH1645" s="1">
        <v>0</v>
      </c>
      <c r="AI1645" s="1">
        <v>0</v>
      </c>
      <c r="AJ1645" t="s">
        <v>67</v>
      </c>
      <c r="AM1645" t="s">
        <v>68</v>
      </c>
      <c r="AS1645">
        <v>2325</v>
      </c>
      <c r="AT1645">
        <v>2325</v>
      </c>
      <c r="AU1645">
        <v>61925</v>
      </c>
      <c r="AV1645">
        <v>0</v>
      </c>
      <c r="AX1645">
        <v>95825</v>
      </c>
      <c r="AY1645">
        <v>99953425</v>
      </c>
      <c r="AZ1645" t="s">
        <v>70</v>
      </c>
      <c r="BA1645">
        <v>45749</v>
      </c>
      <c r="BB1645" t="s">
        <v>1775</v>
      </c>
      <c r="BC1645" t="s">
        <v>2908</v>
      </c>
      <c r="BD1645" t="s">
        <v>2909</v>
      </c>
    </row>
    <row r="1646" spans="1:56" x14ac:dyDescent="0.25">
      <c r="A1646" t="str">
        <f>OP[[#This Row],[CODIGO_OP]]&amp;OP[[#This Row],[Rubro]]</f>
        <v>99953625-18-PC-3603-1300-20-20305C-3603025-01</v>
      </c>
      <c r="B1646" t="str">
        <f>OP[[#This Row],[CODIGO_CRP]]&amp;OP[[#This Row],[Rubro]]</f>
        <v>62025-18-PC-3603-1300-20-20305C-3603025-01</v>
      </c>
      <c r="C1646" t="str">
        <f>OP[[#This Row],[CODIGO_CDP]]&amp;OP[[#This Row],[Rubro]]</f>
        <v>2325-18-PC-3603-1300-20-20305C-3603025-01</v>
      </c>
      <c r="D1646" t="str">
        <f>_xlfn.CONCAT(MID(OP[[#This Row],[Numero Documento]],1,10),"-",RIGHT(OP[[#This Row],[Dependencia]],2),"-",MID(OP[[#This Row],[Fuente]],1,1))</f>
        <v>99953625-18-P</v>
      </c>
      <c r="E1646" t="str">
        <f>_xlfn.CONCAT(MID(OP[[#This Row],[Compromisos]],1,10),"-",RIGHT(OP[[#This Row],[Dependencia]],2),"-",MID(OP[[#This Row],[Fuente]],1,1))</f>
        <v>62025-18-P</v>
      </c>
      <c r="F1646" t="str">
        <f>_xlfn.CONCAT(MID(OP[[#This Row],[CDP]],1,10),"-",RIGHT(OP[[#This Row],[Dependencia]],2),"-",MID(OP[[#This Row],[Fuente]],1,1))</f>
        <v>2325-18-P</v>
      </c>
      <c r="G1646" t="s">
        <v>2929</v>
      </c>
      <c r="H1646">
        <v>45750</v>
      </c>
      <c r="I1646">
        <v>45754.099456018521</v>
      </c>
      <c r="J1646" t="s">
        <v>51</v>
      </c>
      <c r="K1646" s="1">
        <v>854100</v>
      </c>
      <c r="L1646" s="1">
        <v>0</v>
      </c>
      <c r="M1646" s="1">
        <v>854100</v>
      </c>
      <c r="N1646" t="s">
        <v>52</v>
      </c>
      <c r="O1646" t="s">
        <v>53</v>
      </c>
      <c r="P1646" t="s">
        <v>1770</v>
      </c>
      <c r="Q1646">
        <v>1072190235</v>
      </c>
      <c r="R1646" t="s">
        <v>1810</v>
      </c>
      <c r="S1646" t="s">
        <v>56</v>
      </c>
      <c r="T1646" t="s">
        <v>57</v>
      </c>
      <c r="U1646" s="3" t="s">
        <v>1811</v>
      </c>
      <c r="V1646" t="s">
        <v>59</v>
      </c>
      <c r="W1646">
        <v>890903938</v>
      </c>
      <c r="X1646" t="s">
        <v>86</v>
      </c>
      <c r="Y1646">
        <v>923218</v>
      </c>
      <c r="Z1646" t="s">
        <v>1651</v>
      </c>
      <c r="AA1646" t="s">
        <v>1773</v>
      </c>
      <c r="AB1646" t="s">
        <v>1774</v>
      </c>
      <c r="AC1646" t="s">
        <v>64</v>
      </c>
      <c r="AD1646" t="s">
        <v>1652</v>
      </c>
      <c r="AE1646" t="s">
        <v>66</v>
      </c>
      <c r="AF1646" s="1">
        <v>854100</v>
      </c>
      <c r="AG1646" s="1">
        <v>0</v>
      </c>
      <c r="AH1646" s="1">
        <v>0</v>
      </c>
      <c r="AI1646" s="1">
        <v>0</v>
      </c>
      <c r="AJ1646" t="s">
        <v>67</v>
      </c>
      <c r="AM1646" t="s">
        <v>68</v>
      </c>
      <c r="AS1646">
        <v>2325</v>
      </c>
      <c r="AT1646">
        <v>2325</v>
      </c>
      <c r="AU1646">
        <v>62025</v>
      </c>
      <c r="AV1646">
        <v>0</v>
      </c>
      <c r="AX1646">
        <v>95925</v>
      </c>
      <c r="AY1646">
        <v>99953625</v>
      </c>
      <c r="AZ1646" t="s">
        <v>70</v>
      </c>
      <c r="BA1646">
        <v>45749</v>
      </c>
      <c r="BB1646" t="s">
        <v>1775</v>
      </c>
      <c r="BC1646" t="s">
        <v>2908</v>
      </c>
      <c r="BD1646" t="s">
        <v>2909</v>
      </c>
    </row>
    <row r="1647" spans="1:56" x14ac:dyDescent="0.25">
      <c r="A1647" t="str">
        <f>OP[[#This Row],[CODIGO_OP]]&amp;OP[[#This Row],[Rubro]]</f>
        <v>99953825-18-PC-3603-1300-20-20305C-3603025-01</v>
      </c>
      <c r="B1647" t="str">
        <f>OP[[#This Row],[CODIGO_CRP]]&amp;OP[[#This Row],[Rubro]]</f>
        <v>62125-18-PC-3603-1300-20-20305C-3603025-01</v>
      </c>
      <c r="C1647" t="str">
        <f>OP[[#This Row],[CODIGO_CDP]]&amp;OP[[#This Row],[Rubro]]</f>
        <v>2325-18-PC-3603-1300-20-20305C-3603025-01</v>
      </c>
      <c r="D1647" t="str">
        <f>_xlfn.CONCAT(MID(OP[[#This Row],[Numero Documento]],1,10),"-",RIGHT(OP[[#This Row],[Dependencia]],2),"-",MID(OP[[#This Row],[Fuente]],1,1))</f>
        <v>99953825-18-P</v>
      </c>
      <c r="E1647" t="str">
        <f>_xlfn.CONCAT(MID(OP[[#This Row],[Compromisos]],1,10),"-",RIGHT(OP[[#This Row],[Dependencia]],2),"-",MID(OP[[#This Row],[Fuente]],1,1))</f>
        <v>62125-18-P</v>
      </c>
      <c r="F1647" t="str">
        <f>_xlfn.CONCAT(MID(OP[[#This Row],[CDP]],1,10),"-",RIGHT(OP[[#This Row],[Dependencia]],2),"-",MID(OP[[#This Row],[Fuente]],1,1))</f>
        <v>2325-18-P</v>
      </c>
      <c r="G1647" t="s">
        <v>2931</v>
      </c>
      <c r="H1647">
        <v>45750</v>
      </c>
      <c r="I1647">
        <v>45754.108773148146</v>
      </c>
      <c r="J1647" t="s">
        <v>51</v>
      </c>
      <c r="K1647" s="1">
        <v>854100</v>
      </c>
      <c r="L1647" s="1">
        <v>0</v>
      </c>
      <c r="M1647" s="1">
        <v>854100</v>
      </c>
      <c r="N1647" t="s">
        <v>52</v>
      </c>
      <c r="O1647" t="s">
        <v>53</v>
      </c>
      <c r="P1647" t="s">
        <v>169</v>
      </c>
      <c r="Q1647">
        <v>53041854</v>
      </c>
      <c r="R1647" t="s">
        <v>1813</v>
      </c>
      <c r="S1647" t="s">
        <v>56</v>
      </c>
      <c r="T1647" t="s">
        <v>57</v>
      </c>
      <c r="U1647" s="3" t="s">
        <v>1814</v>
      </c>
      <c r="V1647" t="s">
        <v>59</v>
      </c>
      <c r="W1647">
        <v>860034313</v>
      </c>
      <c r="X1647" t="s">
        <v>97</v>
      </c>
      <c r="Y1647">
        <v>923218</v>
      </c>
      <c r="Z1647" t="s">
        <v>1651</v>
      </c>
      <c r="AA1647" t="s">
        <v>1773</v>
      </c>
      <c r="AB1647" t="s">
        <v>1774</v>
      </c>
      <c r="AC1647" t="s">
        <v>64</v>
      </c>
      <c r="AD1647" t="s">
        <v>1652</v>
      </c>
      <c r="AE1647" t="s">
        <v>66</v>
      </c>
      <c r="AF1647" s="1">
        <v>854100</v>
      </c>
      <c r="AG1647" s="1">
        <v>0</v>
      </c>
      <c r="AH1647" s="1">
        <v>0</v>
      </c>
      <c r="AI1647" s="1">
        <v>0</v>
      </c>
      <c r="AJ1647" t="s">
        <v>67</v>
      </c>
      <c r="AM1647" t="s">
        <v>68</v>
      </c>
      <c r="AS1647">
        <v>2325</v>
      </c>
      <c r="AT1647">
        <v>2325</v>
      </c>
      <c r="AU1647">
        <v>62125</v>
      </c>
      <c r="AV1647">
        <v>0</v>
      </c>
      <c r="AX1647">
        <v>96025</v>
      </c>
      <c r="AY1647">
        <v>99953825</v>
      </c>
      <c r="AZ1647" t="s">
        <v>70</v>
      </c>
      <c r="BA1647">
        <v>45749</v>
      </c>
      <c r="BB1647" t="s">
        <v>1775</v>
      </c>
      <c r="BC1647" t="s">
        <v>2908</v>
      </c>
      <c r="BD1647" t="s">
        <v>2909</v>
      </c>
    </row>
    <row r="1648" spans="1:56" x14ac:dyDescent="0.25">
      <c r="A1648" t="str">
        <f>OP[[#This Row],[CODIGO_OP]]&amp;OP[[#This Row],[Rubro]]</f>
        <v>99954025-18-PC-3603-1300-20-20305C-3603025-01</v>
      </c>
      <c r="B1648" t="str">
        <f>OP[[#This Row],[CODIGO_CRP]]&amp;OP[[#This Row],[Rubro]]</f>
        <v>62225-18-PC-3603-1300-20-20305C-3603025-01</v>
      </c>
      <c r="C1648" t="str">
        <f>OP[[#This Row],[CODIGO_CDP]]&amp;OP[[#This Row],[Rubro]]</f>
        <v>2325-18-PC-3603-1300-20-20305C-3603025-01</v>
      </c>
      <c r="D1648" t="str">
        <f>_xlfn.CONCAT(MID(OP[[#This Row],[Numero Documento]],1,10),"-",RIGHT(OP[[#This Row],[Dependencia]],2),"-",MID(OP[[#This Row],[Fuente]],1,1))</f>
        <v>99954025-18-P</v>
      </c>
      <c r="E1648" t="str">
        <f>_xlfn.CONCAT(MID(OP[[#This Row],[Compromisos]],1,10),"-",RIGHT(OP[[#This Row],[Dependencia]],2),"-",MID(OP[[#This Row],[Fuente]],1,1))</f>
        <v>62225-18-P</v>
      </c>
      <c r="F1648" t="str">
        <f>_xlfn.CONCAT(MID(OP[[#This Row],[CDP]],1,10),"-",RIGHT(OP[[#This Row],[Dependencia]],2),"-",MID(OP[[#This Row],[Fuente]],1,1))</f>
        <v>2325-18-P</v>
      </c>
      <c r="G1648" t="s">
        <v>2933</v>
      </c>
      <c r="H1648">
        <v>45750</v>
      </c>
      <c r="I1648">
        <v>45754.108773148146</v>
      </c>
      <c r="J1648" t="s">
        <v>51</v>
      </c>
      <c r="K1648" s="1">
        <v>854100</v>
      </c>
      <c r="L1648" s="1">
        <v>0</v>
      </c>
      <c r="M1648" s="1">
        <v>854100</v>
      </c>
      <c r="N1648" t="s">
        <v>52</v>
      </c>
      <c r="O1648" t="s">
        <v>53</v>
      </c>
      <c r="P1648" t="s">
        <v>169</v>
      </c>
      <c r="Q1648">
        <v>79757881</v>
      </c>
      <c r="R1648" t="s">
        <v>1816</v>
      </c>
      <c r="S1648" t="s">
        <v>56</v>
      </c>
      <c r="T1648" t="s">
        <v>57</v>
      </c>
      <c r="U1648" s="3" t="s">
        <v>1817</v>
      </c>
      <c r="V1648" t="s">
        <v>59</v>
      </c>
      <c r="W1648">
        <v>860034313</v>
      </c>
      <c r="X1648" t="s">
        <v>97</v>
      </c>
      <c r="Y1648">
        <v>923218</v>
      </c>
      <c r="Z1648" t="s">
        <v>1651</v>
      </c>
      <c r="AA1648" t="s">
        <v>1773</v>
      </c>
      <c r="AB1648" t="s">
        <v>1774</v>
      </c>
      <c r="AC1648" t="s">
        <v>64</v>
      </c>
      <c r="AD1648" t="s">
        <v>1652</v>
      </c>
      <c r="AE1648" t="s">
        <v>66</v>
      </c>
      <c r="AF1648" s="1">
        <v>854100</v>
      </c>
      <c r="AG1648" s="1">
        <v>0</v>
      </c>
      <c r="AH1648" s="1">
        <v>0</v>
      </c>
      <c r="AI1648" s="1">
        <v>0</v>
      </c>
      <c r="AJ1648" t="s">
        <v>67</v>
      </c>
      <c r="AM1648" t="s">
        <v>68</v>
      </c>
      <c r="AS1648">
        <v>2325</v>
      </c>
      <c r="AT1648">
        <v>2325</v>
      </c>
      <c r="AU1648">
        <v>62225</v>
      </c>
      <c r="AV1648">
        <v>0</v>
      </c>
      <c r="AX1648">
        <v>96125</v>
      </c>
      <c r="AY1648">
        <v>99954025</v>
      </c>
      <c r="AZ1648" t="s">
        <v>70</v>
      </c>
      <c r="BA1648">
        <v>45749</v>
      </c>
      <c r="BB1648" t="s">
        <v>1775</v>
      </c>
      <c r="BC1648" t="s">
        <v>2908</v>
      </c>
      <c r="BD1648" t="s">
        <v>2909</v>
      </c>
    </row>
    <row r="1649" spans="1:56" x14ac:dyDescent="0.25">
      <c r="A1649" t="str">
        <f>OP[[#This Row],[CODIGO_OP]]&amp;OP[[#This Row],[Rubro]]</f>
        <v>99954325-18-PC-3603-1300-20-20305C-3603025-01</v>
      </c>
      <c r="B1649" t="str">
        <f>OP[[#This Row],[CODIGO_CRP]]&amp;OP[[#This Row],[Rubro]]</f>
        <v>62325-18-PC-3603-1300-20-20305C-3603025-01</v>
      </c>
      <c r="C1649" t="str">
        <f>OP[[#This Row],[CODIGO_CDP]]&amp;OP[[#This Row],[Rubro]]</f>
        <v>2325-18-PC-3603-1300-20-20305C-3603025-01</v>
      </c>
      <c r="D1649" t="str">
        <f>_xlfn.CONCAT(MID(OP[[#This Row],[Numero Documento]],1,10),"-",RIGHT(OP[[#This Row],[Dependencia]],2),"-",MID(OP[[#This Row],[Fuente]],1,1))</f>
        <v>99954325-18-P</v>
      </c>
      <c r="E1649" t="str">
        <f>_xlfn.CONCAT(MID(OP[[#This Row],[Compromisos]],1,10),"-",RIGHT(OP[[#This Row],[Dependencia]],2),"-",MID(OP[[#This Row],[Fuente]],1,1))</f>
        <v>62325-18-P</v>
      </c>
      <c r="F1649" t="str">
        <f>_xlfn.CONCAT(MID(OP[[#This Row],[CDP]],1,10),"-",RIGHT(OP[[#This Row],[Dependencia]],2),"-",MID(OP[[#This Row],[Fuente]],1,1))</f>
        <v>2325-18-P</v>
      </c>
      <c r="G1649" t="s">
        <v>2935</v>
      </c>
      <c r="H1649">
        <v>45750</v>
      </c>
      <c r="I1649">
        <v>45754.108784722222</v>
      </c>
      <c r="J1649" t="s">
        <v>51</v>
      </c>
      <c r="K1649" s="1">
        <v>854100</v>
      </c>
      <c r="L1649" s="1">
        <v>0</v>
      </c>
      <c r="M1649" s="1">
        <v>854100</v>
      </c>
      <c r="N1649" t="s">
        <v>52</v>
      </c>
      <c r="O1649" t="s">
        <v>53</v>
      </c>
      <c r="P1649" t="s">
        <v>169</v>
      </c>
      <c r="Q1649">
        <v>1007664842</v>
      </c>
      <c r="R1649" t="s">
        <v>1819</v>
      </c>
      <c r="S1649" t="s">
        <v>56</v>
      </c>
      <c r="T1649" t="s">
        <v>57</v>
      </c>
      <c r="U1649" s="3" t="s">
        <v>1820</v>
      </c>
      <c r="V1649" t="s">
        <v>59</v>
      </c>
      <c r="W1649">
        <v>860034313</v>
      </c>
      <c r="X1649" t="s">
        <v>97</v>
      </c>
      <c r="Y1649">
        <v>923218</v>
      </c>
      <c r="Z1649" t="s">
        <v>1651</v>
      </c>
      <c r="AA1649" t="s">
        <v>1773</v>
      </c>
      <c r="AB1649" t="s">
        <v>1774</v>
      </c>
      <c r="AC1649" t="s">
        <v>64</v>
      </c>
      <c r="AD1649" t="s">
        <v>1652</v>
      </c>
      <c r="AE1649" t="s">
        <v>66</v>
      </c>
      <c r="AF1649" s="1">
        <v>854100</v>
      </c>
      <c r="AG1649" s="1">
        <v>0</v>
      </c>
      <c r="AH1649" s="1">
        <v>0</v>
      </c>
      <c r="AI1649" s="1">
        <v>0</v>
      </c>
      <c r="AJ1649" t="s">
        <v>67</v>
      </c>
      <c r="AM1649" t="s">
        <v>68</v>
      </c>
      <c r="AS1649">
        <v>2325</v>
      </c>
      <c r="AT1649">
        <v>2325</v>
      </c>
      <c r="AU1649">
        <v>62325</v>
      </c>
      <c r="AV1649">
        <v>0</v>
      </c>
      <c r="AX1649">
        <v>96225</v>
      </c>
      <c r="AY1649">
        <v>99954325</v>
      </c>
      <c r="AZ1649" t="s">
        <v>70</v>
      </c>
      <c r="BA1649">
        <v>45749</v>
      </c>
      <c r="BB1649" t="s">
        <v>1775</v>
      </c>
      <c r="BC1649" t="s">
        <v>2908</v>
      </c>
      <c r="BD1649" t="s">
        <v>2909</v>
      </c>
    </row>
    <row r="1650" spans="1:56" x14ac:dyDescent="0.25">
      <c r="A1650" t="str">
        <f>OP[[#This Row],[CODIGO_OP]]&amp;OP[[#This Row],[Rubro]]</f>
        <v>99954625-18-PC-3603-1300-20-20305C-3603025-01</v>
      </c>
      <c r="B1650" t="str">
        <f>OP[[#This Row],[CODIGO_CRP]]&amp;OP[[#This Row],[Rubro]]</f>
        <v>62425-18-PC-3603-1300-20-20305C-3603025-01</v>
      </c>
      <c r="C1650" t="str">
        <f>OP[[#This Row],[CODIGO_CDP]]&amp;OP[[#This Row],[Rubro]]</f>
        <v>2325-18-PC-3603-1300-20-20305C-3603025-01</v>
      </c>
      <c r="D1650" t="str">
        <f>_xlfn.CONCAT(MID(OP[[#This Row],[Numero Documento]],1,10),"-",RIGHT(OP[[#This Row],[Dependencia]],2),"-",MID(OP[[#This Row],[Fuente]],1,1))</f>
        <v>99954625-18-P</v>
      </c>
      <c r="E1650" t="str">
        <f>_xlfn.CONCAT(MID(OP[[#This Row],[Compromisos]],1,10),"-",RIGHT(OP[[#This Row],[Dependencia]],2),"-",MID(OP[[#This Row],[Fuente]],1,1))</f>
        <v>62425-18-P</v>
      </c>
      <c r="F1650" t="str">
        <f>_xlfn.CONCAT(MID(OP[[#This Row],[CDP]],1,10),"-",RIGHT(OP[[#This Row],[Dependencia]],2),"-",MID(OP[[#This Row],[Fuente]],1,1))</f>
        <v>2325-18-P</v>
      </c>
      <c r="G1650" t="s">
        <v>2937</v>
      </c>
      <c r="H1650">
        <v>45750</v>
      </c>
      <c r="I1650">
        <v>45754.108784722222</v>
      </c>
      <c r="J1650" t="s">
        <v>51</v>
      </c>
      <c r="K1650" s="1">
        <v>854100</v>
      </c>
      <c r="L1650" s="1">
        <v>0</v>
      </c>
      <c r="M1650" s="1">
        <v>854100</v>
      </c>
      <c r="N1650" t="s">
        <v>52</v>
      </c>
      <c r="O1650" t="s">
        <v>53</v>
      </c>
      <c r="P1650" t="s">
        <v>169</v>
      </c>
      <c r="Q1650">
        <v>1003642581</v>
      </c>
      <c r="R1650" t="s">
        <v>1822</v>
      </c>
      <c r="S1650" t="s">
        <v>56</v>
      </c>
      <c r="T1650" t="s">
        <v>57</v>
      </c>
      <c r="U1650" s="3" t="s">
        <v>1823</v>
      </c>
      <c r="V1650" t="s">
        <v>59</v>
      </c>
      <c r="W1650">
        <v>860034313</v>
      </c>
      <c r="X1650" t="s">
        <v>97</v>
      </c>
      <c r="Y1650">
        <v>923218</v>
      </c>
      <c r="Z1650" t="s">
        <v>1651</v>
      </c>
      <c r="AA1650" t="s">
        <v>1773</v>
      </c>
      <c r="AB1650" t="s">
        <v>1774</v>
      </c>
      <c r="AC1650" t="s">
        <v>64</v>
      </c>
      <c r="AD1650" t="s">
        <v>1652</v>
      </c>
      <c r="AE1650" t="s">
        <v>66</v>
      </c>
      <c r="AF1650" s="1">
        <v>854100</v>
      </c>
      <c r="AG1650" s="1">
        <v>0</v>
      </c>
      <c r="AH1650" s="1">
        <v>0</v>
      </c>
      <c r="AI1650" s="1">
        <v>0</v>
      </c>
      <c r="AJ1650" t="s">
        <v>67</v>
      </c>
      <c r="AM1650" t="s">
        <v>68</v>
      </c>
      <c r="AS1650">
        <v>2325</v>
      </c>
      <c r="AT1650">
        <v>2325</v>
      </c>
      <c r="AU1650">
        <v>62425</v>
      </c>
      <c r="AV1650">
        <v>0</v>
      </c>
      <c r="AX1650">
        <v>96325</v>
      </c>
      <c r="AY1650">
        <v>99954625</v>
      </c>
      <c r="AZ1650" t="s">
        <v>70</v>
      </c>
      <c r="BA1650">
        <v>45749</v>
      </c>
      <c r="BB1650" t="s">
        <v>1775</v>
      </c>
      <c r="BC1650" t="s">
        <v>2908</v>
      </c>
      <c r="BD1650" t="s">
        <v>2909</v>
      </c>
    </row>
    <row r="1651" spans="1:56" x14ac:dyDescent="0.25">
      <c r="A1651" t="str">
        <f>OP[[#This Row],[CODIGO_OP]]&amp;OP[[#This Row],[Rubro]]</f>
        <v>99954925-18-PC-3603-1300-20-20305C-3603025-01</v>
      </c>
      <c r="B1651" t="str">
        <f>OP[[#This Row],[CODIGO_CRP]]&amp;OP[[#This Row],[Rubro]]</f>
        <v>62525-18-PC-3603-1300-20-20305C-3603025-01</v>
      </c>
      <c r="C1651" t="str">
        <f>OP[[#This Row],[CODIGO_CDP]]&amp;OP[[#This Row],[Rubro]]</f>
        <v>2325-18-PC-3603-1300-20-20305C-3603025-01</v>
      </c>
      <c r="D1651" t="str">
        <f>_xlfn.CONCAT(MID(OP[[#This Row],[Numero Documento]],1,10),"-",RIGHT(OP[[#This Row],[Dependencia]],2),"-",MID(OP[[#This Row],[Fuente]],1,1))</f>
        <v>99954925-18-P</v>
      </c>
      <c r="E1651" t="str">
        <f>_xlfn.CONCAT(MID(OP[[#This Row],[Compromisos]],1,10),"-",RIGHT(OP[[#This Row],[Dependencia]],2),"-",MID(OP[[#This Row],[Fuente]],1,1))</f>
        <v>62525-18-P</v>
      </c>
      <c r="F1651" t="str">
        <f>_xlfn.CONCAT(MID(OP[[#This Row],[CDP]],1,10),"-",RIGHT(OP[[#This Row],[Dependencia]],2),"-",MID(OP[[#This Row],[Fuente]],1,1))</f>
        <v>2325-18-P</v>
      </c>
      <c r="G1651" t="s">
        <v>2939</v>
      </c>
      <c r="H1651">
        <v>45750</v>
      </c>
      <c r="I1651">
        <v>45754.099456018521</v>
      </c>
      <c r="J1651" t="s">
        <v>51</v>
      </c>
      <c r="K1651" s="1">
        <v>854100</v>
      </c>
      <c r="L1651" s="1">
        <v>0</v>
      </c>
      <c r="M1651" s="1">
        <v>854100</v>
      </c>
      <c r="N1651" t="s">
        <v>52</v>
      </c>
      <c r="O1651" t="s">
        <v>53</v>
      </c>
      <c r="P1651" t="s">
        <v>169</v>
      </c>
      <c r="Q1651">
        <v>53891808</v>
      </c>
      <c r="R1651" t="s">
        <v>1825</v>
      </c>
      <c r="S1651" t="s">
        <v>56</v>
      </c>
      <c r="T1651" t="s">
        <v>57</v>
      </c>
      <c r="U1651" s="3" t="s">
        <v>1826</v>
      </c>
      <c r="V1651" t="s">
        <v>59</v>
      </c>
      <c r="W1651">
        <v>890903938</v>
      </c>
      <c r="X1651" t="s">
        <v>86</v>
      </c>
      <c r="Y1651">
        <v>923218</v>
      </c>
      <c r="Z1651" t="s">
        <v>1651</v>
      </c>
      <c r="AA1651" t="s">
        <v>1773</v>
      </c>
      <c r="AB1651" t="s">
        <v>1774</v>
      </c>
      <c r="AC1651" t="s">
        <v>64</v>
      </c>
      <c r="AD1651" t="s">
        <v>1652</v>
      </c>
      <c r="AE1651" t="s">
        <v>66</v>
      </c>
      <c r="AF1651" s="1">
        <v>854100</v>
      </c>
      <c r="AG1651" s="1">
        <v>0</v>
      </c>
      <c r="AH1651" s="1">
        <v>0</v>
      </c>
      <c r="AI1651" s="1">
        <v>0</v>
      </c>
      <c r="AJ1651" t="s">
        <v>67</v>
      </c>
      <c r="AM1651" t="s">
        <v>68</v>
      </c>
      <c r="AS1651">
        <v>2325</v>
      </c>
      <c r="AT1651">
        <v>2325</v>
      </c>
      <c r="AU1651">
        <v>62525</v>
      </c>
      <c r="AV1651">
        <v>0</v>
      </c>
      <c r="AX1651">
        <v>96425</v>
      </c>
      <c r="AY1651">
        <v>99954925</v>
      </c>
      <c r="AZ1651" t="s">
        <v>70</v>
      </c>
      <c r="BA1651">
        <v>45749</v>
      </c>
      <c r="BB1651" t="s">
        <v>1775</v>
      </c>
      <c r="BC1651" t="s">
        <v>2908</v>
      </c>
      <c r="BD1651" t="s">
        <v>2909</v>
      </c>
    </row>
    <row r="1652" spans="1:56" x14ac:dyDescent="0.25">
      <c r="A1652" t="str">
        <f>OP[[#This Row],[CODIGO_OP]]&amp;OP[[#This Row],[Rubro]]</f>
        <v>99955225-18-PC-3603-1300-20-20305C-3603025-01</v>
      </c>
      <c r="B1652" t="str">
        <f>OP[[#This Row],[CODIGO_CRP]]&amp;OP[[#This Row],[Rubro]]</f>
        <v>62625-18-PC-3603-1300-20-20305C-3603025-01</v>
      </c>
      <c r="C1652" t="str">
        <f>OP[[#This Row],[CODIGO_CDP]]&amp;OP[[#This Row],[Rubro]]</f>
        <v>2325-18-PC-3603-1300-20-20305C-3603025-01</v>
      </c>
      <c r="D1652" t="str">
        <f>_xlfn.CONCAT(MID(OP[[#This Row],[Numero Documento]],1,10),"-",RIGHT(OP[[#This Row],[Dependencia]],2),"-",MID(OP[[#This Row],[Fuente]],1,1))</f>
        <v>99955225-18-P</v>
      </c>
      <c r="E1652" t="str">
        <f>_xlfn.CONCAT(MID(OP[[#This Row],[Compromisos]],1,10),"-",RIGHT(OP[[#This Row],[Dependencia]],2),"-",MID(OP[[#This Row],[Fuente]],1,1))</f>
        <v>62625-18-P</v>
      </c>
      <c r="F1652" t="str">
        <f>_xlfn.CONCAT(MID(OP[[#This Row],[CDP]],1,10),"-",RIGHT(OP[[#This Row],[Dependencia]],2),"-",MID(OP[[#This Row],[Fuente]],1,1))</f>
        <v>2325-18-P</v>
      </c>
      <c r="G1652" t="s">
        <v>2941</v>
      </c>
      <c r="H1652">
        <v>45750</v>
      </c>
      <c r="I1652">
        <v>45754.099456018521</v>
      </c>
      <c r="J1652" t="s">
        <v>51</v>
      </c>
      <c r="K1652" s="1">
        <v>854100</v>
      </c>
      <c r="L1652" s="1">
        <v>0</v>
      </c>
      <c r="M1652" s="1">
        <v>854100</v>
      </c>
      <c r="N1652" t="s">
        <v>52</v>
      </c>
      <c r="O1652" t="s">
        <v>53</v>
      </c>
      <c r="P1652" t="s">
        <v>169</v>
      </c>
      <c r="Q1652">
        <v>1013681696</v>
      </c>
      <c r="R1652" t="s">
        <v>1828</v>
      </c>
      <c r="S1652" t="s">
        <v>56</v>
      </c>
      <c r="T1652" t="s">
        <v>57</v>
      </c>
      <c r="U1652" s="3" t="s">
        <v>1829</v>
      </c>
      <c r="V1652" t="s">
        <v>59</v>
      </c>
      <c r="W1652">
        <v>890903938</v>
      </c>
      <c r="X1652" t="s">
        <v>86</v>
      </c>
      <c r="Y1652">
        <v>923218</v>
      </c>
      <c r="Z1652" t="s">
        <v>1651</v>
      </c>
      <c r="AA1652" t="s">
        <v>1773</v>
      </c>
      <c r="AB1652" t="s">
        <v>1774</v>
      </c>
      <c r="AC1652" t="s">
        <v>64</v>
      </c>
      <c r="AD1652" t="s">
        <v>1652</v>
      </c>
      <c r="AE1652" t="s">
        <v>66</v>
      </c>
      <c r="AF1652" s="1">
        <v>854100</v>
      </c>
      <c r="AG1652" s="1">
        <v>0</v>
      </c>
      <c r="AH1652" s="1">
        <v>0</v>
      </c>
      <c r="AI1652" s="1">
        <v>0</v>
      </c>
      <c r="AJ1652" t="s">
        <v>67</v>
      </c>
      <c r="AM1652" t="s">
        <v>68</v>
      </c>
      <c r="AS1652">
        <v>2325</v>
      </c>
      <c r="AT1652">
        <v>2325</v>
      </c>
      <c r="AU1652">
        <v>62625</v>
      </c>
      <c r="AV1652">
        <v>0</v>
      </c>
      <c r="AX1652">
        <v>96525</v>
      </c>
      <c r="AY1652">
        <v>99955225</v>
      </c>
      <c r="AZ1652" t="s">
        <v>70</v>
      </c>
      <c r="BA1652">
        <v>45749</v>
      </c>
      <c r="BB1652" t="s">
        <v>1775</v>
      </c>
      <c r="BC1652" t="s">
        <v>2908</v>
      </c>
      <c r="BD1652" t="s">
        <v>2909</v>
      </c>
    </row>
    <row r="1653" spans="1:56" x14ac:dyDescent="0.25">
      <c r="A1653" t="str">
        <f>OP[[#This Row],[CODIGO_OP]]&amp;OP[[#This Row],[Rubro]]</f>
        <v>99955525-18-PC-3603-1300-20-20305C-3603025-01</v>
      </c>
      <c r="B1653" t="str">
        <f>OP[[#This Row],[CODIGO_CRP]]&amp;OP[[#This Row],[Rubro]]</f>
        <v>62725-18-PC-3603-1300-20-20305C-3603025-01</v>
      </c>
      <c r="C1653" t="str">
        <f>OP[[#This Row],[CODIGO_CDP]]&amp;OP[[#This Row],[Rubro]]</f>
        <v>2325-18-PC-3603-1300-20-20305C-3603025-01</v>
      </c>
      <c r="D1653" t="str">
        <f>_xlfn.CONCAT(MID(OP[[#This Row],[Numero Documento]],1,10),"-",RIGHT(OP[[#This Row],[Dependencia]],2),"-",MID(OP[[#This Row],[Fuente]],1,1))</f>
        <v>99955525-18-P</v>
      </c>
      <c r="E1653" t="str">
        <f>_xlfn.CONCAT(MID(OP[[#This Row],[Compromisos]],1,10),"-",RIGHT(OP[[#This Row],[Dependencia]],2),"-",MID(OP[[#This Row],[Fuente]],1,1))</f>
        <v>62725-18-P</v>
      </c>
      <c r="F1653" t="str">
        <f>_xlfn.CONCAT(MID(OP[[#This Row],[CDP]],1,10),"-",RIGHT(OP[[#This Row],[Dependencia]],2),"-",MID(OP[[#This Row],[Fuente]],1,1))</f>
        <v>2325-18-P</v>
      </c>
      <c r="G1653" t="s">
        <v>2943</v>
      </c>
      <c r="H1653">
        <v>45750</v>
      </c>
      <c r="I1653">
        <v>45754.09946759259</v>
      </c>
      <c r="J1653" t="s">
        <v>51</v>
      </c>
      <c r="K1653" s="1">
        <v>854100</v>
      </c>
      <c r="L1653" s="1">
        <v>0</v>
      </c>
      <c r="M1653" s="1">
        <v>854100</v>
      </c>
      <c r="N1653" t="s">
        <v>52</v>
      </c>
      <c r="O1653" t="s">
        <v>53</v>
      </c>
      <c r="P1653" t="s">
        <v>169</v>
      </c>
      <c r="Q1653">
        <v>39725500</v>
      </c>
      <c r="R1653" t="s">
        <v>1831</v>
      </c>
      <c r="S1653" t="s">
        <v>56</v>
      </c>
      <c r="T1653" t="s">
        <v>57</v>
      </c>
      <c r="U1653" s="3" t="s">
        <v>1832</v>
      </c>
      <c r="V1653" t="s">
        <v>59</v>
      </c>
      <c r="W1653">
        <v>890903938</v>
      </c>
      <c r="X1653" t="s">
        <v>86</v>
      </c>
      <c r="Y1653">
        <v>923218</v>
      </c>
      <c r="Z1653" t="s">
        <v>1651</v>
      </c>
      <c r="AA1653" t="s">
        <v>1773</v>
      </c>
      <c r="AB1653" t="s">
        <v>1774</v>
      </c>
      <c r="AC1653" t="s">
        <v>64</v>
      </c>
      <c r="AD1653" t="s">
        <v>1652</v>
      </c>
      <c r="AE1653" t="s">
        <v>66</v>
      </c>
      <c r="AF1653" s="1">
        <v>854100</v>
      </c>
      <c r="AG1653" s="1">
        <v>0</v>
      </c>
      <c r="AH1653" s="1">
        <v>0</v>
      </c>
      <c r="AI1653" s="1">
        <v>0</v>
      </c>
      <c r="AJ1653" t="s">
        <v>67</v>
      </c>
      <c r="AM1653" t="s">
        <v>68</v>
      </c>
      <c r="AS1653">
        <v>2325</v>
      </c>
      <c r="AT1653">
        <v>2325</v>
      </c>
      <c r="AU1653">
        <v>62725</v>
      </c>
      <c r="AV1653">
        <v>0</v>
      </c>
      <c r="AX1653">
        <v>96625</v>
      </c>
      <c r="AY1653">
        <v>99955525</v>
      </c>
      <c r="AZ1653" t="s">
        <v>70</v>
      </c>
      <c r="BA1653">
        <v>45749</v>
      </c>
      <c r="BB1653" t="s">
        <v>1775</v>
      </c>
      <c r="BC1653" t="s">
        <v>2908</v>
      </c>
      <c r="BD1653" t="s">
        <v>2909</v>
      </c>
    </row>
    <row r="1654" spans="1:56" x14ac:dyDescent="0.25">
      <c r="A1654" t="str">
        <f>OP[[#This Row],[CODIGO_OP]]&amp;OP[[#This Row],[Rubro]]</f>
        <v>99955925-18-PC-3603-1300-20-20305C-3603025-01</v>
      </c>
      <c r="B1654" t="str">
        <f>OP[[#This Row],[CODIGO_CRP]]&amp;OP[[#This Row],[Rubro]]</f>
        <v>62825-18-PC-3603-1300-20-20305C-3603025-01</v>
      </c>
      <c r="C1654" t="str">
        <f>OP[[#This Row],[CODIGO_CDP]]&amp;OP[[#This Row],[Rubro]]</f>
        <v>2325-18-PC-3603-1300-20-20305C-3603025-01</v>
      </c>
      <c r="D1654" t="str">
        <f>_xlfn.CONCAT(MID(OP[[#This Row],[Numero Documento]],1,10),"-",RIGHT(OP[[#This Row],[Dependencia]],2),"-",MID(OP[[#This Row],[Fuente]],1,1))</f>
        <v>99955925-18-P</v>
      </c>
      <c r="E1654" t="str">
        <f>_xlfn.CONCAT(MID(OP[[#This Row],[Compromisos]],1,10),"-",RIGHT(OP[[#This Row],[Dependencia]],2),"-",MID(OP[[#This Row],[Fuente]],1,1))</f>
        <v>62825-18-P</v>
      </c>
      <c r="F1654" t="str">
        <f>_xlfn.CONCAT(MID(OP[[#This Row],[CDP]],1,10),"-",RIGHT(OP[[#This Row],[Dependencia]],2),"-",MID(OP[[#This Row],[Fuente]],1,1))</f>
        <v>2325-18-P</v>
      </c>
      <c r="G1654" t="s">
        <v>2945</v>
      </c>
      <c r="H1654">
        <v>45750</v>
      </c>
      <c r="I1654">
        <v>45754.100624999999</v>
      </c>
      <c r="J1654" t="s">
        <v>51</v>
      </c>
      <c r="K1654" s="1">
        <v>854100</v>
      </c>
      <c r="L1654" s="1">
        <v>0</v>
      </c>
      <c r="M1654" s="1">
        <v>854100</v>
      </c>
      <c r="N1654" t="s">
        <v>52</v>
      </c>
      <c r="O1654" t="s">
        <v>53</v>
      </c>
      <c r="P1654" t="s">
        <v>169</v>
      </c>
      <c r="Q1654">
        <v>52527470</v>
      </c>
      <c r="R1654" t="s">
        <v>1834</v>
      </c>
      <c r="S1654" t="s">
        <v>56</v>
      </c>
      <c r="T1654" t="s">
        <v>57</v>
      </c>
      <c r="U1654" s="3" t="s">
        <v>1835</v>
      </c>
      <c r="V1654" t="s">
        <v>59</v>
      </c>
      <c r="W1654">
        <v>890903938</v>
      </c>
      <c r="X1654" t="s">
        <v>86</v>
      </c>
      <c r="Y1654">
        <v>923218</v>
      </c>
      <c r="Z1654" t="s">
        <v>1651</v>
      </c>
      <c r="AA1654" t="s">
        <v>1773</v>
      </c>
      <c r="AB1654" t="s">
        <v>1774</v>
      </c>
      <c r="AC1654" t="s">
        <v>64</v>
      </c>
      <c r="AD1654" t="s">
        <v>1652</v>
      </c>
      <c r="AE1654" t="s">
        <v>66</v>
      </c>
      <c r="AF1654" s="1">
        <v>854100</v>
      </c>
      <c r="AG1654" s="1">
        <v>0</v>
      </c>
      <c r="AH1654" s="1">
        <v>0</v>
      </c>
      <c r="AI1654" s="1">
        <v>0</v>
      </c>
      <c r="AJ1654" t="s">
        <v>67</v>
      </c>
      <c r="AM1654" t="s">
        <v>68</v>
      </c>
      <c r="AS1654">
        <v>2325</v>
      </c>
      <c r="AT1654">
        <v>2325</v>
      </c>
      <c r="AU1654">
        <v>62825</v>
      </c>
      <c r="AV1654">
        <v>0</v>
      </c>
      <c r="AX1654">
        <v>96725</v>
      </c>
      <c r="AY1654">
        <v>99955925</v>
      </c>
      <c r="AZ1654" t="s">
        <v>70</v>
      </c>
      <c r="BA1654">
        <v>45749</v>
      </c>
      <c r="BB1654" t="s">
        <v>1775</v>
      </c>
      <c r="BC1654" t="s">
        <v>2908</v>
      </c>
      <c r="BD1654" t="s">
        <v>2909</v>
      </c>
    </row>
    <row r="1655" spans="1:56" x14ac:dyDescent="0.25">
      <c r="A1655" t="str">
        <f>OP[[#This Row],[CODIGO_OP]]&amp;OP[[#This Row],[Rubro]]</f>
        <v>99956125-18-PC-3603-1300-20-20305C-3603025-01</v>
      </c>
      <c r="B1655" t="str">
        <f>OP[[#This Row],[CODIGO_CRP]]&amp;OP[[#This Row],[Rubro]]</f>
        <v>62925-18-PC-3603-1300-20-20305C-3603025-01</v>
      </c>
      <c r="C1655" t="str">
        <f>OP[[#This Row],[CODIGO_CDP]]&amp;OP[[#This Row],[Rubro]]</f>
        <v>2325-18-PC-3603-1300-20-20305C-3603025-01</v>
      </c>
      <c r="D1655" t="str">
        <f>_xlfn.CONCAT(MID(OP[[#This Row],[Numero Documento]],1,10),"-",RIGHT(OP[[#This Row],[Dependencia]],2),"-",MID(OP[[#This Row],[Fuente]],1,1))</f>
        <v>99956125-18-P</v>
      </c>
      <c r="E1655" t="str">
        <f>_xlfn.CONCAT(MID(OP[[#This Row],[Compromisos]],1,10),"-",RIGHT(OP[[#This Row],[Dependencia]],2),"-",MID(OP[[#This Row],[Fuente]],1,1))</f>
        <v>62925-18-P</v>
      </c>
      <c r="F1655" t="str">
        <f>_xlfn.CONCAT(MID(OP[[#This Row],[CDP]],1,10),"-",RIGHT(OP[[#This Row],[Dependencia]],2),"-",MID(OP[[#This Row],[Fuente]],1,1))</f>
        <v>2325-18-P</v>
      </c>
      <c r="G1655" t="s">
        <v>2947</v>
      </c>
      <c r="H1655">
        <v>45750</v>
      </c>
      <c r="I1655">
        <v>45754.107465277775</v>
      </c>
      <c r="J1655" t="s">
        <v>51</v>
      </c>
      <c r="K1655" s="1">
        <v>854100</v>
      </c>
      <c r="L1655" s="1">
        <v>0</v>
      </c>
      <c r="M1655" s="1">
        <v>854100</v>
      </c>
      <c r="N1655" t="s">
        <v>52</v>
      </c>
      <c r="O1655" t="s">
        <v>53</v>
      </c>
      <c r="P1655" t="s">
        <v>169</v>
      </c>
      <c r="Q1655">
        <v>1024514769</v>
      </c>
      <c r="R1655" t="s">
        <v>1837</v>
      </c>
      <c r="S1655" t="s">
        <v>56</v>
      </c>
      <c r="T1655" t="s">
        <v>57</v>
      </c>
      <c r="U1655" s="3" t="s">
        <v>1838</v>
      </c>
      <c r="V1655" t="s">
        <v>59</v>
      </c>
      <c r="W1655">
        <v>860034313</v>
      </c>
      <c r="X1655" t="s">
        <v>97</v>
      </c>
      <c r="Y1655">
        <v>923218</v>
      </c>
      <c r="Z1655" t="s">
        <v>1651</v>
      </c>
      <c r="AA1655" t="s">
        <v>1773</v>
      </c>
      <c r="AB1655" t="s">
        <v>1774</v>
      </c>
      <c r="AC1655" t="s">
        <v>64</v>
      </c>
      <c r="AD1655" t="s">
        <v>1652</v>
      </c>
      <c r="AE1655" t="s">
        <v>66</v>
      </c>
      <c r="AF1655" s="1">
        <v>854100</v>
      </c>
      <c r="AG1655" s="1">
        <v>0</v>
      </c>
      <c r="AH1655" s="1">
        <v>0</v>
      </c>
      <c r="AI1655" s="1">
        <v>0</v>
      </c>
      <c r="AJ1655" t="s">
        <v>67</v>
      </c>
      <c r="AM1655" t="s">
        <v>68</v>
      </c>
      <c r="AS1655">
        <v>2325</v>
      </c>
      <c r="AT1655">
        <v>2325</v>
      </c>
      <c r="AU1655">
        <v>62925</v>
      </c>
      <c r="AV1655">
        <v>0</v>
      </c>
      <c r="AX1655">
        <v>96825</v>
      </c>
      <c r="AY1655">
        <v>99956125</v>
      </c>
      <c r="AZ1655" t="s">
        <v>70</v>
      </c>
      <c r="BA1655">
        <v>45749</v>
      </c>
      <c r="BB1655" t="s">
        <v>1775</v>
      </c>
      <c r="BC1655" t="s">
        <v>2908</v>
      </c>
      <c r="BD1655" t="s">
        <v>2909</v>
      </c>
    </row>
    <row r="1656" spans="1:56" x14ac:dyDescent="0.25">
      <c r="A1656" t="str">
        <f>OP[[#This Row],[CODIGO_OP]]&amp;OP[[#This Row],[Rubro]]</f>
        <v>99956425-18-PC-3603-1300-20-20305C-3603025-01</v>
      </c>
      <c r="B1656" t="str">
        <f>OP[[#This Row],[CODIGO_CRP]]&amp;OP[[#This Row],[Rubro]]</f>
        <v>63025-18-PC-3603-1300-20-20305C-3603025-01</v>
      </c>
      <c r="C1656" t="str">
        <f>OP[[#This Row],[CODIGO_CDP]]&amp;OP[[#This Row],[Rubro]]</f>
        <v>2325-18-PC-3603-1300-20-20305C-3603025-01</v>
      </c>
      <c r="D1656" t="str">
        <f>_xlfn.CONCAT(MID(OP[[#This Row],[Numero Documento]],1,10),"-",RIGHT(OP[[#This Row],[Dependencia]],2),"-",MID(OP[[#This Row],[Fuente]],1,1))</f>
        <v>99956425-18-P</v>
      </c>
      <c r="E1656" t="str">
        <f>_xlfn.CONCAT(MID(OP[[#This Row],[Compromisos]],1,10),"-",RIGHT(OP[[#This Row],[Dependencia]],2),"-",MID(OP[[#This Row],[Fuente]],1,1))</f>
        <v>63025-18-P</v>
      </c>
      <c r="F1656" t="str">
        <f>_xlfn.CONCAT(MID(OP[[#This Row],[CDP]],1,10),"-",RIGHT(OP[[#This Row],[Dependencia]],2),"-",MID(OP[[#This Row],[Fuente]],1,1))</f>
        <v>2325-18-P</v>
      </c>
      <c r="G1656" t="s">
        <v>2949</v>
      </c>
      <c r="H1656">
        <v>45750</v>
      </c>
      <c r="I1656">
        <v>45754.100671296299</v>
      </c>
      <c r="J1656" t="s">
        <v>51</v>
      </c>
      <c r="K1656" s="1">
        <v>854100</v>
      </c>
      <c r="L1656" s="1">
        <v>0</v>
      </c>
      <c r="M1656" s="1">
        <v>854100</v>
      </c>
      <c r="N1656" t="s">
        <v>52</v>
      </c>
      <c r="O1656" t="s">
        <v>53</v>
      </c>
      <c r="P1656" t="s">
        <v>169</v>
      </c>
      <c r="Q1656">
        <v>3179291</v>
      </c>
      <c r="R1656" t="s">
        <v>1840</v>
      </c>
      <c r="S1656" t="s">
        <v>56</v>
      </c>
      <c r="T1656" t="s">
        <v>57</v>
      </c>
      <c r="U1656" s="3" t="s">
        <v>1841</v>
      </c>
      <c r="V1656" t="s">
        <v>59</v>
      </c>
      <c r="W1656">
        <v>890903938</v>
      </c>
      <c r="X1656" t="s">
        <v>86</v>
      </c>
      <c r="Y1656">
        <v>923218</v>
      </c>
      <c r="Z1656" t="s">
        <v>1651</v>
      </c>
      <c r="AA1656" t="s">
        <v>1773</v>
      </c>
      <c r="AB1656" t="s">
        <v>1774</v>
      </c>
      <c r="AC1656" t="s">
        <v>64</v>
      </c>
      <c r="AD1656" t="s">
        <v>1652</v>
      </c>
      <c r="AE1656" t="s">
        <v>66</v>
      </c>
      <c r="AF1656" s="1">
        <v>854100</v>
      </c>
      <c r="AG1656" s="1">
        <v>0</v>
      </c>
      <c r="AH1656" s="1">
        <v>0</v>
      </c>
      <c r="AI1656" s="1">
        <v>0</v>
      </c>
      <c r="AJ1656" t="s">
        <v>67</v>
      </c>
      <c r="AM1656" t="s">
        <v>68</v>
      </c>
      <c r="AS1656">
        <v>2325</v>
      </c>
      <c r="AT1656">
        <v>2325</v>
      </c>
      <c r="AU1656">
        <v>63025</v>
      </c>
      <c r="AV1656">
        <v>0</v>
      </c>
      <c r="AX1656">
        <v>96925</v>
      </c>
      <c r="AY1656">
        <v>99956425</v>
      </c>
      <c r="AZ1656" t="s">
        <v>70</v>
      </c>
      <c r="BA1656">
        <v>45749</v>
      </c>
      <c r="BB1656" t="s">
        <v>1775</v>
      </c>
      <c r="BC1656" t="s">
        <v>2908</v>
      </c>
      <c r="BD1656" t="s">
        <v>2909</v>
      </c>
    </row>
    <row r="1657" spans="1:56" x14ac:dyDescent="0.25">
      <c r="A1657" t="str">
        <f>OP[[#This Row],[CODIGO_OP]]&amp;OP[[#This Row],[Rubro]]</f>
        <v>99956825-18-PC-3603-1300-20-20305C-3603025-01</v>
      </c>
      <c r="B1657" t="str">
        <f>OP[[#This Row],[CODIGO_CRP]]&amp;OP[[#This Row],[Rubro]]</f>
        <v>63125-18-PC-3603-1300-20-20305C-3603025-01</v>
      </c>
      <c r="C1657" t="str">
        <f>OP[[#This Row],[CODIGO_CDP]]&amp;OP[[#This Row],[Rubro]]</f>
        <v>2325-18-PC-3603-1300-20-20305C-3603025-01</v>
      </c>
      <c r="D1657" t="str">
        <f>_xlfn.CONCAT(MID(OP[[#This Row],[Numero Documento]],1,10),"-",RIGHT(OP[[#This Row],[Dependencia]],2),"-",MID(OP[[#This Row],[Fuente]],1,1))</f>
        <v>99956825-18-P</v>
      </c>
      <c r="E1657" t="str">
        <f>_xlfn.CONCAT(MID(OP[[#This Row],[Compromisos]],1,10),"-",RIGHT(OP[[#This Row],[Dependencia]],2),"-",MID(OP[[#This Row],[Fuente]],1,1))</f>
        <v>63125-18-P</v>
      </c>
      <c r="F1657" t="str">
        <f>_xlfn.CONCAT(MID(OP[[#This Row],[CDP]],1,10),"-",RIGHT(OP[[#This Row],[Dependencia]],2),"-",MID(OP[[#This Row],[Fuente]],1,1))</f>
        <v>2325-18-P</v>
      </c>
      <c r="G1657" t="s">
        <v>2951</v>
      </c>
      <c r="H1657">
        <v>45750</v>
      </c>
      <c r="I1657">
        <v>45754.107349537036</v>
      </c>
      <c r="J1657" t="s">
        <v>51</v>
      </c>
      <c r="K1657" s="1">
        <v>854100</v>
      </c>
      <c r="L1657" s="1">
        <v>0</v>
      </c>
      <c r="M1657" s="1">
        <v>854100</v>
      </c>
      <c r="N1657" t="s">
        <v>52</v>
      </c>
      <c r="O1657" t="s">
        <v>53</v>
      </c>
      <c r="P1657" t="s">
        <v>169</v>
      </c>
      <c r="Q1657">
        <v>1007388734</v>
      </c>
      <c r="R1657" t="s">
        <v>1843</v>
      </c>
      <c r="S1657" t="s">
        <v>56</v>
      </c>
      <c r="T1657" t="s">
        <v>57</v>
      </c>
      <c r="U1657" s="3" t="s">
        <v>1844</v>
      </c>
      <c r="V1657" t="s">
        <v>59</v>
      </c>
      <c r="W1657">
        <v>860035827</v>
      </c>
      <c r="X1657" t="s">
        <v>378</v>
      </c>
      <c r="Y1657">
        <v>923218</v>
      </c>
      <c r="Z1657" t="s">
        <v>1651</v>
      </c>
      <c r="AA1657" t="s">
        <v>1773</v>
      </c>
      <c r="AB1657" t="s">
        <v>1774</v>
      </c>
      <c r="AC1657" t="s">
        <v>64</v>
      </c>
      <c r="AD1657" t="s">
        <v>1652</v>
      </c>
      <c r="AE1657" t="s">
        <v>66</v>
      </c>
      <c r="AF1657" s="1">
        <v>854100</v>
      </c>
      <c r="AG1657" s="1">
        <v>0</v>
      </c>
      <c r="AH1657" s="1">
        <v>0</v>
      </c>
      <c r="AI1657" s="1">
        <v>0</v>
      </c>
      <c r="AJ1657" t="s">
        <v>67</v>
      </c>
      <c r="AM1657" t="s">
        <v>68</v>
      </c>
      <c r="AS1657">
        <v>2325</v>
      </c>
      <c r="AT1657">
        <v>2325</v>
      </c>
      <c r="AU1657">
        <v>63125</v>
      </c>
      <c r="AV1657">
        <v>0</v>
      </c>
      <c r="AX1657">
        <v>97025</v>
      </c>
      <c r="AY1657">
        <v>99956825</v>
      </c>
      <c r="AZ1657" t="s">
        <v>70</v>
      </c>
      <c r="BA1657">
        <v>45749</v>
      </c>
      <c r="BB1657" t="s">
        <v>1775</v>
      </c>
      <c r="BC1657" t="s">
        <v>2908</v>
      </c>
      <c r="BD1657" t="s">
        <v>2909</v>
      </c>
    </row>
    <row r="1658" spans="1:56" x14ac:dyDescent="0.25">
      <c r="A1658" t="str">
        <f>OP[[#This Row],[CODIGO_OP]]&amp;OP[[#This Row],[Rubro]]</f>
        <v>99957225-18-PC-3603-1300-20-20305C-3603025-01</v>
      </c>
      <c r="B1658" t="str">
        <f>OP[[#This Row],[CODIGO_CRP]]&amp;OP[[#This Row],[Rubro]]</f>
        <v>63225-18-PC-3603-1300-20-20305C-3603025-01</v>
      </c>
      <c r="C1658" t="str">
        <f>OP[[#This Row],[CODIGO_CDP]]&amp;OP[[#This Row],[Rubro]]</f>
        <v>2325-18-PC-3603-1300-20-20305C-3603025-01</v>
      </c>
      <c r="D1658" t="str">
        <f>_xlfn.CONCAT(MID(OP[[#This Row],[Numero Documento]],1,10),"-",RIGHT(OP[[#This Row],[Dependencia]],2),"-",MID(OP[[#This Row],[Fuente]],1,1))</f>
        <v>99957225-18-P</v>
      </c>
      <c r="E1658" t="str">
        <f>_xlfn.CONCAT(MID(OP[[#This Row],[Compromisos]],1,10),"-",RIGHT(OP[[#This Row],[Dependencia]],2),"-",MID(OP[[#This Row],[Fuente]],1,1))</f>
        <v>63225-18-P</v>
      </c>
      <c r="F1658" t="str">
        <f>_xlfn.CONCAT(MID(OP[[#This Row],[CDP]],1,10),"-",RIGHT(OP[[#This Row],[Dependencia]],2),"-",MID(OP[[#This Row],[Fuente]],1,1))</f>
        <v>2325-18-P</v>
      </c>
      <c r="G1658" t="s">
        <v>2953</v>
      </c>
      <c r="H1658">
        <v>45750</v>
      </c>
      <c r="I1658">
        <v>45754.100590277776</v>
      </c>
      <c r="J1658" t="s">
        <v>51</v>
      </c>
      <c r="K1658" s="1">
        <v>854100</v>
      </c>
      <c r="L1658" s="1">
        <v>0</v>
      </c>
      <c r="M1658" s="1">
        <v>854100</v>
      </c>
      <c r="N1658" t="s">
        <v>52</v>
      </c>
      <c r="O1658" t="s">
        <v>53</v>
      </c>
      <c r="P1658" t="s">
        <v>169</v>
      </c>
      <c r="Q1658">
        <v>1003642059</v>
      </c>
      <c r="R1658" t="s">
        <v>1853</v>
      </c>
      <c r="S1658" t="s">
        <v>56</v>
      </c>
      <c r="T1658" t="s">
        <v>57</v>
      </c>
      <c r="U1658" s="3" t="s">
        <v>1854</v>
      </c>
      <c r="V1658" t="s">
        <v>59</v>
      </c>
      <c r="W1658">
        <v>890903938</v>
      </c>
      <c r="X1658" t="s">
        <v>86</v>
      </c>
      <c r="Y1658">
        <v>923218</v>
      </c>
      <c r="Z1658" t="s">
        <v>1651</v>
      </c>
      <c r="AA1658" t="s">
        <v>1773</v>
      </c>
      <c r="AB1658" t="s">
        <v>1774</v>
      </c>
      <c r="AC1658" t="s">
        <v>64</v>
      </c>
      <c r="AD1658" t="s">
        <v>1652</v>
      </c>
      <c r="AE1658" t="s">
        <v>66</v>
      </c>
      <c r="AF1658" s="1">
        <v>854100</v>
      </c>
      <c r="AG1658" s="1">
        <v>0</v>
      </c>
      <c r="AH1658" s="1">
        <v>0</v>
      </c>
      <c r="AI1658" s="1">
        <v>0</v>
      </c>
      <c r="AJ1658" t="s">
        <v>67</v>
      </c>
      <c r="AM1658" t="s">
        <v>68</v>
      </c>
      <c r="AS1658">
        <v>2325</v>
      </c>
      <c r="AT1658">
        <v>2325</v>
      </c>
      <c r="AU1658">
        <v>63225</v>
      </c>
      <c r="AV1658">
        <v>0</v>
      </c>
      <c r="AX1658">
        <v>97125</v>
      </c>
      <c r="AY1658">
        <v>99957225</v>
      </c>
      <c r="AZ1658" t="s">
        <v>70</v>
      </c>
      <c r="BA1658">
        <v>45749</v>
      </c>
      <c r="BB1658" t="s">
        <v>1775</v>
      </c>
      <c r="BC1658" t="s">
        <v>2908</v>
      </c>
      <c r="BD1658" t="s">
        <v>2909</v>
      </c>
    </row>
    <row r="1659" spans="1:56" x14ac:dyDescent="0.25">
      <c r="A1659" t="str">
        <f>OP[[#This Row],[CODIGO_OP]]&amp;OP[[#This Row],[Rubro]]</f>
        <v>99957625-18-PC-3603-1300-20-20305C-3603025-01</v>
      </c>
      <c r="B1659" t="str">
        <f>OP[[#This Row],[CODIGO_CRP]]&amp;OP[[#This Row],[Rubro]]</f>
        <v>63325-18-PC-3603-1300-20-20305C-3603025-01</v>
      </c>
      <c r="C1659" t="str">
        <f>OP[[#This Row],[CODIGO_CDP]]&amp;OP[[#This Row],[Rubro]]</f>
        <v>2325-18-PC-3603-1300-20-20305C-3603025-01</v>
      </c>
      <c r="D1659" t="str">
        <f>_xlfn.CONCAT(MID(OP[[#This Row],[Numero Documento]],1,10),"-",RIGHT(OP[[#This Row],[Dependencia]],2),"-",MID(OP[[#This Row],[Fuente]],1,1))</f>
        <v>99957625-18-P</v>
      </c>
      <c r="E1659" t="str">
        <f>_xlfn.CONCAT(MID(OP[[#This Row],[Compromisos]],1,10),"-",RIGHT(OP[[#This Row],[Dependencia]],2),"-",MID(OP[[#This Row],[Fuente]],1,1))</f>
        <v>63325-18-P</v>
      </c>
      <c r="F1659" t="str">
        <f>_xlfn.CONCAT(MID(OP[[#This Row],[CDP]],1,10),"-",RIGHT(OP[[#This Row],[Dependencia]],2),"-",MID(OP[[#This Row],[Fuente]],1,1))</f>
        <v>2325-18-P</v>
      </c>
      <c r="G1659" t="s">
        <v>2955</v>
      </c>
      <c r="H1659">
        <v>45750</v>
      </c>
      <c r="I1659">
        <v>45754.100601851853</v>
      </c>
      <c r="J1659" t="s">
        <v>51</v>
      </c>
      <c r="K1659" s="1">
        <v>854100</v>
      </c>
      <c r="L1659" s="1">
        <v>0</v>
      </c>
      <c r="M1659" s="1">
        <v>854100</v>
      </c>
      <c r="N1659" t="s">
        <v>52</v>
      </c>
      <c r="O1659" t="s">
        <v>53</v>
      </c>
      <c r="P1659" t="s">
        <v>169</v>
      </c>
      <c r="Q1659">
        <v>1012339622</v>
      </c>
      <c r="R1659" t="s">
        <v>1856</v>
      </c>
      <c r="S1659" t="s">
        <v>56</v>
      </c>
      <c r="T1659" t="s">
        <v>57</v>
      </c>
      <c r="U1659" s="3" t="s">
        <v>1857</v>
      </c>
      <c r="V1659" t="s">
        <v>59</v>
      </c>
      <c r="W1659">
        <v>890903938</v>
      </c>
      <c r="X1659" t="s">
        <v>86</v>
      </c>
      <c r="Y1659">
        <v>923218</v>
      </c>
      <c r="Z1659" t="s">
        <v>1651</v>
      </c>
      <c r="AA1659" t="s">
        <v>1773</v>
      </c>
      <c r="AB1659" t="s">
        <v>1774</v>
      </c>
      <c r="AC1659" t="s">
        <v>64</v>
      </c>
      <c r="AD1659" t="s">
        <v>1652</v>
      </c>
      <c r="AE1659" t="s">
        <v>66</v>
      </c>
      <c r="AF1659" s="1">
        <v>854100</v>
      </c>
      <c r="AG1659" s="1">
        <v>0</v>
      </c>
      <c r="AH1659" s="1">
        <v>0</v>
      </c>
      <c r="AI1659" s="1">
        <v>0</v>
      </c>
      <c r="AJ1659" t="s">
        <v>67</v>
      </c>
      <c r="AM1659" t="s">
        <v>68</v>
      </c>
      <c r="AS1659">
        <v>2325</v>
      </c>
      <c r="AT1659">
        <v>2325</v>
      </c>
      <c r="AU1659">
        <v>63325</v>
      </c>
      <c r="AV1659">
        <v>0</v>
      </c>
      <c r="AX1659">
        <v>97225</v>
      </c>
      <c r="AY1659">
        <v>99957625</v>
      </c>
      <c r="AZ1659" t="s">
        <v>70</v>
      </c>
      <c r="BA1659">
        <v>45749</v>
      </c>
      <c r="BB1659" t="s">
        <v>1775</v>
      </c>
      <c r="BC1659" t="s">
        <v>2908</v>
      </c>
      <c r="BD1659" t="s">
        <v>2909</v>
      </c>
    </row>
    <row r="1660" spans="1:56" x14ac:dyDescent="0.25">
      <c r="A1660" t="str">
        <f>OP[[#This Row],[CODIGO_OP]]&amp;OP[[#This Row],[Rubro]]</f>
        <v>99957925-18-PC-3603-1300-20-20305C-3603025-01</v>
      </c>
      <c r="B1660" t="str">
        <f>OP[[#This Row],[CODIGO_CRP]]&amp;OP[[#This Row],[Rubro]]</f>
        <v>63425-18-PC-3603-1300-20-20305C-3603025-01</v>
      </c>
      <c r="C1660" t="str">
        <f>OP[[#This Row],[CODIGO_CDP]]&amp;OP[[#This Row],[Rubro]]</f>
        <v>2325-18-PC-3603-1300-20-20305C-3603025-01</v>
      </c>
      <c r="D1660" t="str">
        <f>_xlfn.CONCAT(MID(OP[[#This Row],[Numero Documento]],1,10),"-",RIGHT(OP[[#This Row],[Dependencia]],2),"-",MID(OP[[#This Row],[Fuente]],1,1))</f>
        <v>99957925-18-P</v>
      </c>
      <c r="E1660" t="str">
        <f>_xlfn.CONCAT(MID(OP[[#This Row],[Compromisos]],1,10),"-",RIGHT(OP[[#This Row],[Dependencia]],2),"-",MID(OP[[#This Row],[Fuente]],1,1))</f>
        <v>63425-18-P</v>
      </c>
      <c r="F1660" t="str">
        <f>_xlfn.CONCAT(MID(OP[[#This Row],[CDP]],1,10),"-",RIGHT(OP[[#This Row],[Dependencia]],2),"-",MID(OP[[#This Row],[Fuente]],1,1))</f>
        <v>2325-18-P</v>
      </c>
      <c r="G1660" t="s">
        <v>2957</v>
      </c>
      <c r="H1660">
        <v>45750</v>
      </c>
      <c r="I1660">
        <v>45754.100601851853</v>
      </c>
      <c r="J1660" t="s">
        <v>51</v>
      </c>
      <c r="K1660" s="1">
        <v>854100</v>
      </c>
      <c r="L1660" s="1">
        <v>0</v>
      </c>
      <c r="M1660" s="1">
        <v>854100</v>
      </c>
      <c r="N1660" t="s">
        <v>52</v>
      </c>
      <c r="O1660" t="s">
        <v>53</v>
      </c>
      <c r="P1660" t="s">
        <v>1770</v>
      </c>
      <c r="Q1660">
        <v>1043139348</v>
      </c>
      <c r="R1660" t="s">
        <v>1859</v>
      </c>
      <c r="S1660" t="s">
        <v>56</v>
      </c>
      <c r="T1660" t="s">
        <v>57</v>
      </c>
      <c r="U1660" s="3" t="s">
        <v>1860</v>
      </c>
      <c r="V1660" t="s">
        <v>59</v>
      </c>
      <c r="W1660">
        <v>890903938</v>
      </c>
      <c r="X1660" t="s">
        <v>86</v>
      </c>
      <c r="Y1660">
        <v>923218</v>
      </c>
      <c r="Z1660" t="s">
        <v>1651</v>
      </c>
      <c r="AA1660" t="s">
        <v>1773</v>
      </c>
      <c r="AB1660" t="s">
        <v>1774</v>
      </c>
      <c r="AC1660" t="s">
        <v>64</v>
      </c>
      <c r="AD1660" t="s">
        <v>1652</v>
      </c>
      <c r="AE1660" t="s">
        <v>66</v>
      </c>
      <c r="AF1660" s="1">
        <v>854100</v>
      </c>
      <c r="AG1660" s="1">
        <v>0</v>
      </c>
      <c r="AH1660" s="1">
        <v>0</v>
      </c>
      <c r="AI1660" s="1">
        <v>0</v>
      </c>
      <c r="AJ1660" t="s">
        <v>67</v>
      </c>
      <c r="AM1660" t="s">
        <v>68</v>
      </c>
      <c r="AS1660">
        <v>2325</v>
      </c>
      <c r="AT1660">
        <v>2325</v>
      </c>
      <c r="AU1660">
        <v>63425</v>
      </c>
      <c r="AV1660">
        <v>0</v>
      </c>
      <c r="AX1660">
        <v>97325</v>
      </c>
      <c r="AY1660">
        <v>99957925</v>
      </c>
      <c r="AZ1660" t="s">
        <v>70</v>
      </c>
      <c r="BA1660">
        <v>45749</v>
      </c>
      <c r="BB1660" t="s">
        <v>1775</v>
      </c>
      <c r="BC1660" t="s">
        <v>2908</v>
      </c>
      <c r="BD1660" t="s">
        <v>2909</v>
      </c>
    </row>
    <row r="1661" spans="1:56" x14ac:dyDescent="0.25">
      <c r="A1661" t="str">
        <f>OP[[#This Row],[CODIGO_OP]]&amp;OP[[#This Row],[Rubro]]</f>
        <v>99958225-18-PC-3603-1300-20-20305C-3603025-01</v>
      </c>
      <c r="B1661" t="str">
        <f>OP[[#This Row],[CODIGO_CRP]]&amp;OP[[#This Row],[Rubro]]</f>
        <v>63525-18-PC-3603-1300-20-20305C-3603025-01</v>
      </c>
      <c r="C1661" t="str">
        <f>OP[[#This Row],[CODIGO_CDP]]&amp;OP[[#This Row],[Rubro]]</f>
        <v>2325-18-PC-3603-1300-20-20305C-3603025-01</v>
      </c>
      <c r="D1661" t="str">
        <f>_xlfn.CONCAT(MID(OP[[#This Row],[Numero Documento]],1,10),"-",RIGHT(OP[[#This Row],[Dependencia]],2),"-",MID(OP[[#This Row],[Fuente]],1,1))</f>
        <v>99958225-18-P</v>
      </c>
      <c r="E1661" t="str">
        <f>_xlfn.CONCAT(MID(OP[[#This Row],[Compromisos]],1,10),"-",RIGHT(OP[[#This Row],[Dependencia]],2),"-",MID(OP[[#This Row],[Fuente]],1,1))</f>
        <v>63525-18-P</v>
      </c>
      <c r="F1661" t="str">
        <f>_xlfn.CONCAT(MID(OP[[#This Row],[CDP]],1,10),"-",RIGHT(OP[[#This Row],[Dependencia]],2),"-",MID(OP[[#This Row],[Fuente]],1,1))</f>
        <v>2325-18-P</v>
      </c>
      <c r="G1661" t="s">
        <v>2959</v>
      </c>
      <c r="H1661">
        <v>45750</v>
      </c>
      <c r="I1661">
        <v>45754.100601851853</v>
      </c>
      <c r="J1661" t="s">
        <v>51</v>
      </c>
      <c r="K1661" s="1">
        <v>854100</v>
      </c>
      <c r="L1661" s="1">
        <v>0</v>
      </c>
      <c r="M1661" s="1">
        <v>854100</v>
      </c>
      <c r="N1661" t="s">
        <v>52</v>
      </c>
      <c r="O1661" t="s">
        <v>53</v>
      </c>
      <c r="P1661" t="s">
        <v>1770</v>
      </c>
      <c r="Q1661">
        <v>1049022400</v>
      </c>
      <c r="R1661" t="s">
        <v>1862</v>
      </c>
      <c r="S1661" t="s">
        <v>56</v>
      </c>
      <c r="T1661" t="s">
        <v>57</v>
      </c>
      <c r="U1661" s="3" t="s">
        <v>1863</v>
      </c>
      <c r="V1661" t="s">
        <v>59</v>
      </c>
      <c r="W1661">
        <v>890903938</v>
      </c>
      <c r="X1661" t="s">
        <v>86</v>
      </c>
      <c r="Y1661">
        <v>923218</v>
      </c>
      <c r="Z1661" t="s">
        <v>1651</v>
      </c>
      <c r="AA1661" t="s">
        <v>1773</v>
      </c>
      <c r="AB1661" t="s">
        <v>1774</v>
      </c>
      <c r="AC1661" t="s">
        <v>64</v>
      </c>
      <c r="AD1661" t="s">
        <v>1652</v>
      </c>
      <c r="AE1661" t="s">
        <v>66</v>
      </c>
      <c r="AF1661" s="1">
        <v>854100</v>
      </c>
      <c r="AG1661" s="1">
        <v>0</v>
      </c>
      <c r="AH1661" s="1">
        <v>0</v>
      </c>
      <c r="AI1661" s="1">
        <v>0</v>
      </c>
      <c r="AJ1661" t="s">
        <v>67</v>
      </c>
      <c r="AM1661" t="s">
        <v>68</v>
      </c>
      <c r="AS1661">
        <v>2325</v>
      </c>
      <c r="AT1661">
        <v>2325</v>
      </c>
      <c r="AU1661">
        <v>63525</v>
      </c>
      <c r="AV1661">
        <v>0</v>
      </c>
      <c r="AX1661">
        <v>97425</v>
      </c>
      <c r="AY1661">
        <v>99958225</v>
      </c>
      <c r="AZ1661" t="s">
        <v>70</v>
      </c>
      <c r="BA1661">
        <v>45749</v>
      </c>
      <c r="BB1661" t="s">
        <v>1775</v>
      </c>
      <c r="BC1661" t="s">
        <v>2908</v>
      </c>
      <c r="BD1661" t="s">
        <v>2909</v>
      </c>
    </row>
    <row r="1662" spans="1:56" x14ac:dyDescent="0.25">
      <c r="A1662" t="str">
        <f>OP[[#This Row],[CODIGO_OP]]&amp;OP[[#This Row],[Rubro]]</f>
        <v>99958425-18-PC-3603-1300-20-20305C-3603025-01</v>
      </c>
      <c r="B1662" t="str">
        <f>OP[[#This Row],[CODIGO_CRP]]&amp;OP[[#This Row],[Rubro]]</f>
        <v>63625-18-PC-3603-1300-20-20305C-3603025-01</v>
      </c>
      <c r="C1662" t="str">
        <f>OP[[#This Row],[CODIGO_CDP]]&amp;OP[[#This Row],[Rubro]]</f>
        <v>2325-18-PC-3603-1300-20-20305C-3603025-01</v>
      </c>
      <c r="D1662" t="str">
        <f>_xlfn.CONCAT(MID(OP[[#This Row],[Numero Documento]],1,10),"-",RIGHT(OP[[#This Row],[Dependencia]],2),"-",MID(OP[[#This Row],[Fuente]],1,1))</f>
        <v>99958425-18-P</v>
      </c>
      <c r="E1662" t="str">
        <f>_xlfn.CONCAT(MID(OP[[#This Row],[Compromisos]],1,10),"-",RIGHT(OP[[#This Row],[Dependencia]],2),"-",MID(OP[[#This Row],[Fuente]],1,1))</f>
        <v>63625-18-P</v>
      </c>
      <c r="F1662" t="str">
        <f>_xlfn.CONCAT(MID(OP[[#This Row],[CDP]],1,10),"-",RIGHT(OP[[#This Row],[Dependencia]],2),"-",MID(OP[[#This Row],[Fuente]],1,1))</f>
        <v>2325-18-P</v>
      </c>
      <c r="G1662" t="s">
        <v>2961</v>
      </c>
      <c r="H1662">
        <v>45750</v>
      </c>
      <c r="I1662">
        <v>45754.100613425922</v>
      </c>
      <c r="J1662" t="s">
        <v>51</v>
      </c>
      <c r="K1662" s="1">
        <v>854100</v>
      </c>
      <c r="L1662" s="1">
        <v>0</v>
      </c>
      <c r="M1662" s="1">
        <v>854100</v>
      </c>
      <c r="N1662" t="s">
        <v>52</v>
      </c>
      <c r="O1662" t="s">
        <v>53</v>
      </c>
      <c r="P1662" t="s">
        <v>1770</v>
      </c>
      <c r="Q1662">
        <v>1116782386</v>
      </c>
      <c r="R1662" t="s">
        <v>1868</v>
      </c>
      <c r="S1662" t="s">
        <v>56</v>
      </c>
      <c r="T1662" t="s">
        <v>57</v>
      </c>
      <c r="U1662" s="3" t="s">
        <v>1869</v>
      </c>
      <c r="V1662" t="s">
        <v>59</v>
      </c>
      <c r="W1662">
        <v>890903938</v>
      </c>
      <c r="X1662" t="s">
        <v>86</v>
      </c>
      <c r="Y1662">
        <v>923218</v>
      </c>
      <c r="Z1662" t="s">
        <v>1651</v>
      </c>
      <c r="AA1662" t="s">
        <v>1773</v>
      </c>
      <c r="AB1662" t="s">
        <v>1774</v>
      </c>
      <c r="AC1662" t="s">
        <v>64</v>
      </c>
      <c r="AD1662" t="s">
        <v>1652</v>
      </c>
      <c r="AE1662" t="s">
        <v>66</v>
      </c>
      <c r="AF1662" s="1">
        <v>854100</v>
      </c>
      <c r="AG1662" s="1">
        <v>0</v>
      </c>
      <c r="AH1662" s="1">
        <v>0</v>
      </c>
      <c r="AI1662" s="1">
        <v>0</v>
      </c>
      <c r="AJ1662" t="s">
        <v>67</v>
      </c>
      <c r="AM1662" t="s">
        <v>68</v>
      </c>
      <c r="AS1662">
        <v>2325</v>
      </c>
      <c r="AT1662">
        <v>2325</v>
      </c>
      <c r="AU1662">
        <v>63625</v>
      </c>
      <c r="AV1662">
        <v>0</v>
      </c>
      <c r="AX1662">
        <v>97525</v>
      </c>
      <c r="AY1662">
        <v>99958425</v>
      </c>
      <c r="AZ1662" t="s">
        <v>70</v>
      </c>
      <c r="BA1662">
        <v>45749</v>
      </c>
      <c r="BB1662" t="s">
        <v>1775</v>
      </c>
      <c r="BC1662" t="s">
        <v>2908</v>
      </c>
      <c r="BD1662" t="s">
        <v>2909</v>
      </c>
    </row>
    <row r="1663" spans="1:56" x14ac:dyDescent="0.25">
      <c r="A1663" t="str">
        <f>OP[[#This Row],[CODIGO_OP]]&amp;OP[[#This Row],[Rubro]]</f>
        <v>99958725-18-PC-3603-1300-20-20305C-3603025-01</v>
      </c>
      <c r="B1663" t="str">
        <f>OP[[#This Row],[CODIGO_CRP]]&amp;OP[[#This Row],[Rubro]]</f>
        <v>63725-18-PC-3603-1300-20-20305C-3603025-01</v>
      </c>
      <c r="C1663" t="str">
        <f>OP[[#This Row],[CODIGO_CDP]]&amp;OP[[#This Row],[Rubro]]</f>
        <v>2325-18-PC-3603-1300-20-20305C-3603025-01</v>
      </c>
      <c r="D1663" t="str">
        <f>_xlfn.CONCAT(MID(OP[[#This Row],[Numero Documento]],1,10),"-",RIGHT(OP[[#This Row],[Dependencia]],2),"-",MID(OP[[#This Row],[Fuente]],1,1))</f>
        <v>99958725-18-P</v>
      </c>
      <c r="E1663" t="str">
        <f>_xlfn.CONCAT(MID(OP[[#This Row],[Compromisos]],1,10),"-",RIGHT(OP[[#This Row],[Dependencia]],2),"-",MID(OP[[#This Row],[Fuente]],1,1))</f>
        <v>63725-18-P</v>
      </c>
      <c r="F1663" t="str">
        <f>_xlfn.CONCAT(MID(OP[[#This Row],[CDP]],1,10),"-",RIGHT(OP[[#This Row],[Dependencia]],2),"-",MID(OP[[#This Row],[Fuente]],1,1))</f>
        <v>2325-18-P</v>
      </c>
      <c r="G1663" t="s">
        <v>2963</v>
      </c>
      <c r="H1663">
        <v>45750</v>
      </c>
      <c r="I1663">
        <v>45754.100613425922</v>
      </c>
      <c r="J1663" t="s">
        <v>51</v>
      </c>
      <c r="K1663" s="1">
        <v>854100</v>
      </c>
      <c r="L1663" s="1">
        <v>0</v>
      </c>
      <c r="M1663" s="1">
        <v>854100</v>
      </c>
      <c r="N1663" t="s">
        <v>52</v>
      </c>
      <c r="O1663" t="s">
        <v>53</v>
      </c>
      <c r="P1663" t="s">
        <v>1770</v>
      </c>
      <c r="Q1663">
        <v>1025534807</v>
      </c>
      <c r="R1663" t="s">
        <v>1871</v>
      </c>
      <c r="S1663" t="s">
        <v>56</v>
      </c>
      <c r="T1663" t="s">
        <v>57</v>
      </c>
      <c r="U1663" s="3" t="s">
        <v>1872</v>
      </c>
      <c r="V1663" t="s">
        <v>59</v>
      </c>
      <c r="W1663">
        <v>890903938</v>
      </c>
      <c r="X1663" t="s">
        <v>86</v>
      </c>
      <c r="Y1663">
        <v>923218</v>
      </c>
      <c r="Z1663" t="s">
        <v>1651</v>
      </c>
      <c r="AA1663" t="s">
        <v>1773</v>
      </c>
      <c r="AB1663" t="s">
        <v>1774</v>
      </c>
      <c r="AC1663" t="s">
        <v>64</v>
      </c>
      <c r="AD1663" t="s">
        <v>1652</v>
      </c>
      <c r="AE1663" t="s">
        <v>66</v>
      </c>
      <c r="AF1663" s="1">
        <v>854100</v>
      </c>
      <c r="AG1663" s="1">
        <v>0</v>
      </c>
      <c r="AH1663" s="1">
        <v>0</v>
      </c>
      <c r="AI1663" s="1">
        <v>0</v>
      </c>
      <c r="AJ1663" t="s">
        <v>67</v>
      </c>
      <c r="AM1663" t="s">
        <v>68</v>
      </c>
      <c r="AS1663">
        <v>2325</v>
      </c>
      <c r="AT1663">
        <v>2325</v>
      </c>
      <c r="AU1663">
        <v>63725</v>
      </c>
      <c r="AV1663">
        <v>0</v>
      </c>
      <c r="AX1663">
        <v>97625</v>
      </c>
      <c r="AY1663">
        <v>99958725</v>
      </c>
      <c r="AZ1663" t="s">
        <v>70</v>
      </c>
      <c r="BA1663">
        <v>45749</v>
      </c>
      <c r="BB1663" t="s">
        <v>1775</v>
      </c>
      <c r="BC1663" t="s">
        <v>2908</v>
      </c>
      <c r="BD1663" t="s">
        <v>2909</v>
      </c>
    </row>
    <row r="1664" spans="1:56" x14ac:dyDescent="0.25">
      <c r="A1664" t="str">
        <f>OP[[#This Row],[CODIGO_OP]]&amp;OP[[#This Row],[Rubro]]</f>
        <v>99959025-18-PC-3603-1300-20-20305C-3603025-01</v>
      </c>
      <c r="B1664" t="str">
        <f>OP[[#This Row],[CODIGO_CRP]]&amp;OP[[#This Row],[Rubro]]</f>
        <v>63825-18-PC-3603-1300-20-20305C-3603025-01</v>
      </c>
      <c r="C1664" t="str">
        <f>OP[[#This Row],[CODIGO_CDP]]&amp;OP[[#This Row],[Rubro]]</f>
        <v>2325-18-PC-3603-1300-20-20305C-3603025-01</v>
      </c>
      <c r="D1664" t="str">
        <f>_xlfn.CONCAT(MID(OP[[#This Row],[Numero Documento]],1,10),"-",RIGHT(OP[[#This Row],[Dependencia]],2),"-",MID(OP[[#This Row],[Fuente]],1,1))</f>
        <v>99959025-18-P</v>
      </c>
      <c r="E1664" t="str">
        <f>_xlfn.CONCAT(MID(OP[[#This Row],[Compromisos]],1,10),"-",RIGHT(OP[[#This Row],[Dependencia]],2),"-",MID(OP[[#This Row],[Fuente]],1,1))</f>
        <v>63825-18-P</v>
      </c>
      <c r="F1664" t="str">
        <f>_xlfn.CONCAT(MID(OP[[#This Row],[CDP]],1,10),"-",RIGHT(OP[[#This Row],[Dependencia]],2),"-",MID(OP[[#This Row],[Fuente]],1,1))</f>
        <v>2325-18-P</v>
      </c>
      <c r="G1664" t="s">
        <v>2965</v>
      </c>
      <c r="H1664">
        <v>45750</v>
      </c>
      <c r="I1664">
        <v>45754.107476851852</v>
      </c>
      <c r="J1664" t="s">
        <v>51</v>
      </c>
      <c r="K1664" s="1">
        <v>854100</v>
      </c>
      <c r="L1664" s="1">
        <v>0</v>
      </c>
      <c r="M1664" s="1">
        <v>854100</v>
      </c>
      <c r="N1664" t="s">
        <v>52</v>
      </c>
      <c r="O1664" t="s">
        <v>53</v>
      </c>
      <c r="P1664" t="s">
        <v>1770</v>
      </c>
      <c r="Q1664">
        <v>1024494407</v>
      </c>
      <c r="R1664" t="s">
        <v>1877</v>
      </c>
      <c r="S1664" t="s">
        <v>56</v>
      </c>
      <c r="T1664" t="s">
        <v>57</v>
      </c>
      <c r="U1664" s="3" t="s">
        <v>1878</v>
      </c>
      <c r="V1664" t="s">
        <v>59</v>
      </c>
      <c r="W1664">
        <v>860034313</v>
      </c>
      <c r="X1664" t="s">
        <v>97</v>
      </c>
      <c r="Y1664">
        <v>923218</v>
      </c>
      <c r="Z1664" t="s">
        <v>1651</v>
      </c>
      <c r="AA1664" t="s">
        <v>1773</v>
      </c>
      <c r="AB1664" t="s">
        <v>1774</v>
      </c>
      <c r="AC1664" t="s">
        <v>64</v>
      </c>
      <c r="AD1664" t="s">
        <v>1652</v>
      </c>
      <c r="AE1664" t="s">
        <v>66</v>
      </c>
      <c r="AF1664" s="1">
        <v>854100</v>
      </c>
      <c r="AG1664" s="1">
        <v>0</v>
      </c>
      <c r="AH1664" s="1">
        <v>0</v>
      </c>
      <c r="AI1664" s="1">
        <v>0</v>
      </c>
      <c r="AJ1664" t="s">
        <v>67</v>
      </c>
      <c r="AM1664" t="s">
        <v>68</v>
      </c>
      <c r="AS1664">
        <v>2325</v>
      </c>
      <c r="AT1664">
        <v>2325</v>
      </c>
      <c r="AU1664">
        <v>63825</v>
      </c>
      <c r="AV1664">
        <v>0</v>
      </c>
      <c r="AX1664">
        <v>97725</v>
      </c>
      <c r="AY1664">
        <v>99959025</v>
      </c>
      <c r="AZ1664" t="s">
        <v>70</v>
      </c>
      <c r="BA1664">
        <v>45749</v>
      </c>
      <c r="BB1664" t="s">
        <v>1775</v>
      </c>
      <c r="BC1664" t="s">
        <v>2908</v>
      </c>
      <c r="BD1664" t="s">
        <v>2909</v>
      </c>
    </row>
    <row r="1665" spans="1:56" x14ac:dyDescent="0.25">
      <c r="A1665" t="str">
        <f>OP[[#This Row],[CODIGO_OP]]&amp;OP[[#This Row],[Rubro]]</f>
        <v>99959225-18-PC-3603-1300-20-20305C-3603025-01</v>
      </c>
      <c r="B1665" t="str">
        <f>OP[[#This Row],[CODIGO_CRP]]&amp;OP[[#This Row],[Rubro]]</f>
        <v>63925-18-PC-3603-1300-20-20305C-3603025-01</v>
      </c>
      <c r="C1665" t="str">
        <f>OP[[#This Row],[CODIGO_CDP]]&amp;OP[[#This Row],[Rubro]]</f>
        <v>2325-18-PC-3603-1300-20-20305C-3603025-01</v>
      </c>
      <c r="D1665" t="str">
        <f>_xlfn.CONCAT(MID(OP[[#This Row],[Numero Documento]],1,10),"-",RIGHT(OP[[#This Row],[Dependencia]],2),"-",MID(OP[[#This Row],[Fuente]],1,1))</f>
        <v>99959225-18-P</v>
      </c>
      <c r="E1665" t="str">
        <f>_xlfn.CONCAT(MID(OP[[#This Row],[Compromisos]],1,10),"-",RIGHT(OP[[#This Row],[Dependencia]],2),"-",MID(OP[[#This Row],[Fuente]],1,1))</f>
        <v>63925-18-P</v>
      </c>
      <c r="F1665" t="str">
        <f>_xlfn.CONCAT(MID(OP[[#This Row],[CDP]],1,10),"-",RIGHT(OP[[#This Row],[Dependencia]],2),"-",MID(OP[[#This Row],[Fuente]],1,1))</f>
        <v>2325-18-P</v>
      </c>
      <c r="G1665" t="s">
        <v>2967</v>
      </c>
      <c r="H1665">
        <v>45750</v>
      </c>
      <c r="I1665">
        <v>45754.100624999999</v>
      </c>
      <c r="J1665" t="s">
        <v>51</v>
      </c>
      <c r="K1665" s="1">
        <v>854100</v>
      </c>
      <c r="L1665" s="1">
        <v>0</v>
      </c>
      <c r="M1665" s="1">
        <v>854100</v>
      </c>
      <c r="N1665" t="s">
        <v>52</v>
      </c>
      <c r="O1665" t="s">
        <v>53</v>
      </c>
      <c r="P1665" t="s">
        <v>169</v>
      </c>
      <c r="Q1665">
        <v>39671337</v>
      </c>
      <c r="R1665" t="s">
        <v>1880</v>
      </c>
      <c r="S1665" t="s">
        <v>56</v>
      </c>
      <c r="T1665" t="s">
        <v>57</v>
      </c>
      <c r="U1665" s="3" t="s">
        <v>1881</v>
      </c>
      <c r="V1665" t="s">
        <v>59</v>
      </c>
      <c r="W1665">
        <v>890903938</v>
      </c>
      <c r="X1665" t="s">
        <v>86</v>
      </c>
      <c r="Y1665">
        <v>923218</v>
      </c>
      <c r="Z1665" t="s">
        <v>1651</v>
      </c>
      <c r="AA1665" t="s">
        <v>1773</v>
      </c>
      <c r="AB1665" t="s">
        <v>1774</v>
      </c>
      <c r="AC1665" t="s">
        <v>64</v>
      </c>
      <c r="AD1665" t="s">
        <v>1652</v>
      </c>
      <c r="AE1665" t="s">
        <v>66</v>
      </c>
      <c r="AF1665" s="1">
        <v>854100</v>
      </c>
      <c r="AG1665" s="1">
        <v>0</v>
      </c>
      <c r="AH1665" s="1">
        <v>0</v>
      </c>
      <c r="AI1665" s="1">
        <v>0</v>
      </c>
      <c r="AJ1665" t="s">
        <v>67</v>
      </c>
      <c r="AM1665" t="s">
        <v>68</v>
      </c>
      <c r="AS1665">
        <v>2325</v>
      </c>
      <c r="AT1665">
        <v>2325</v>
      </c>
      <c r="AU1665">
        <v>63925</v>
      </c>
      <c r="AV1665">
        <v>0</v>
      </c>
      <c r="AX1665">
        <v>97825</v>
      </c>
      <c r="AY1665">
        <v>99959225</v>
      </c>
      <c r="AZ1665" t="s">
        <v>70</v>
      </c>
      <c r="BA1665">
        <v>45749</v>
      </c>
      <c r="BB1665" t="s">
        <v>1775</v>
      </c>
      <c r="BC1665" t="s">
        <v>2908</v>
      </c>
      <c r="BD1665" t="s">
        <v>2909</v>
      </c>
    </row>
    <row r="1666" spans="1:56" x14ac:dyDescent="0.25">
      <c r="A1666" t="str">
        <f>OP[[#This Row],[CODIGO_OP]]&amp;OP[[#This Row],[Rubro]]</f>
        <v>99959525-18-PC-3603-1300-20-20305C-3603025-01</v>
      </c>
      <c r="B1666" t="str">
        <f>OP[[#This Row],[CODIGO_CRP]]&amp;OP[[#This Row],[Rubro]]</f>
        <v>64025-18-PC-3603-1300-20-20305C-3603025-01</v>
      </c>
      <c r="C1666" t="str">
        <f>OP[[#This Row],[CODIGO_CDP]]&amp;OP[[#This Row],[Rubro]]</f>
        <v>2325-18-PC-3603-1300-20-20305C-3603025-01</v>
      </c>
      <c r="D1666" t="str">
        <f>_xlfn.CONCAT(MID(OP[[#This Row],[Numero Documento]],1,10),"-",RIGHT(OP[[#This Row],[Dependencia]],2),"-",MID(OP[[#This Row],[Fuente]],1,1))</f>
        <v>99959525-18-P</v>
      </c>
      <c r="E1666" t="str">
        <f>_xlfn.CONCAT(MID(OP[[#This Row],[Compromisos]],1,10),"-",RIGHT(OP[[#This Row],[Dependencia]],2),"-",MID(OP[[#This Row],[Fuente]],1,1))</f>
        <v>64025-18-P</v>
      </c>
      <c r="F1666" t="str">
        <f>_xlfn.CONCAT(MID(OP[[#This Row],[CDP]],1,10),"-",RIGHT(OP[[#This Row],[Dependencia]],2),"-",MID(OP[[#This Row],[Fuente]],1,1))</f>
        <v>2325-18-P</v>
      </c>
      <c r="G1666" t="s">
        <v>2969</v>
      </c>
      <c r="H1666">
        <v>45750</v>
      </c>
      <c r="I1666">
        <v>45754.100624999999</v>
      </c>
      <c r="J1666" t="s">
        <v>51</v>
      </c>
      <c r="K1666" s="1">
        <v>854100</v>
      </c>
      <c r="L1666" s="1">
        <v>0</v>
      </c>
      <c r="M1666" s="1">
        <v>854100</v>
      </c>
      <c r="N1666" t="s">
        <v>52</v>
      </c>
      <c r="O1666" t="s">
        <v>53</v>
      </c>
      <c r="P1666" t="s">
        <v>169</v>
      </c>
      <c r="Q1666">
        <v>1072189988</v>
      </c>
      <c r="R1666" t="s">
        <v>1883</v>
      </c>
      <c r="S1666" t="s">
        <v>56</v>
      </c>
      <c r="T1666" t="s">
        <v>57</v>
      </c>
      <c r="U1666" s="3" t="s">
        <v>1884</v>
      </c>
      <c r="V1666" t="s">
        <v>59</v>
      </c>
      <c r="W1666">
        <v>890903938</v>
      </c>
      <c r="X1666" t="s">
        <v>86</v>
      </c>
      <c r="Y1666">
        <v>923218</v>
      </c>
      <c r="Z1666" t="s">
        <v>1651</v>
      </c>
      <c r="AA1666" t="s">
        <v>1773</v>
      </c>
      <c r="AB1666" t="s">
        <v>1774</v>
      </c>
      <c r="AC1666" t="s">
        <v>64</v>
      </c>
      <c r="AD1666" t="s">
        <v>1652</v>
      </c>
      <c r="AE1666" t="s">
        <v>66</v>
      </c>
      <c r="AF1666" s="1">
        <v>854100</v>
      </c>
      <c r="AG1666" s="1">
        <v>0</v>
      </c>
      <c r="AH1666" s="1">
        <v>0</v>
      </c>
      <c r="AI1666" s="1">
        <v>0</v>
      </c>
      <c r="AJ1666" t="s">
        <v>67</v>
      </c>
      <c r="AM1666" t="s">
        <v>68</v>
      </c>
      <c r="AS1666">
        <v>2325</v>
      </c>
      <c r="AT1666">
        <v>2325</v>
      </c>
      <c r="AU1666">
        <v>64025</v>
      </c>
      <c r="AV1666">
        <v>0</v>
      </c>
      <c r="AX1666">
        <v>97925</v>
      </c>
      <c r="AY1666">
        <v>99959525</v>
      </c>
      <c r="AZ1666" t="s">
        <v>70</v>
      </c>
      <c r="BA1666">
        <v>45749</v>
      </c>
      <c r="BB1666" t="s">
        <v>1775</v>
      </c>
      <c r="BC1666" t="s">
        <v>2908</v>
      </c>
      <c r="BD1666" t="s">
        <v>2909</v>
      </c>
    </row>
    <row r="1667" spans="1:56" x14ac:dyDescent="0.25">
      <c r="A1667" t="str">
        <f>OP[[#This Row],[CODIGO_OP]]&amp;OP[[#This Row],[Rubro]]</f>
        <v>99959825-18-PC-3603-1300-20-20305C-3603025-01</v>
      </c>
      <c r="B1667" t="str">
        <f>OP[[#This Row],[CODIGO_CRP]]&amp;OP[[#This Row],[Rubro]]</f>
        <v>64125-18-PC-3603-1300-20-20305C-3603025-01</v>
      </c>
      <c r="C1667" t="str">
        <f>OP[[#This Row],[CODIGO_CDP]]&amp;OP[[#This Row],[Rubro]]</f>
        <v>2325-18-PC-3603-1300-20-20305C-3603025-01</v>
      </c>
      <c r="D1667" t="str">
        <f>_xlfn.CONCAT(MID(OP[[#This Row],[Numero Documento]],1,10),"-",RIGHT(OP[[#This Row],[Dependencia]],2),"-",MID(OP[[#This Row],[Fuente]],1,1))</f>
        <v>99959825-18-P</v>
      </c>
      <c r="E1667" t="str">
        <f>_xlfn.CONCAT(MID(OP[[#This Row],[Compromisos]],1,10),"-",RIGHT(OP[[#This Row],[Dependencia]],2),"-",MID(OP[[#This Row],[Fuente]],1,1))</f>
        <v>64125-18-P</v>
      </c>
      <c r="F1667" t="str">
        <f>_xlfn.CONCAT(MID(OP[[#This Row],[CDP]],1,10),"-",RIGHT(OP[[#This Row],[Dependencia]],2),"-",MID(OP[[#This Row],[Fuente]],1,1))</f>
        <v>2325-18-P</v>
      </c>
      <c r="G1667" t="s">
        <v>2971</v>
      </c>
      <c r="H1667">
        <v>45750</v>
      </c>
      <c r="I1667">
        <v>45754.100636574076</v>
      </c>
      <c r="J1667" t="s">
        <v>51</v>
      </c>
      <c r="K1667" s="1">
        <v>854100</v>
      </c>
      <c r="L1667" s="1">
        <v>0</v>
      </c>
      <c r="M1667" s="1">
        <v>854100</v>
      </c>
      <c r="N1667" t="s">
        <v>52</v>
      </c>
      <c r="O1667" t="s">
        <v>53</v>
      </c>
      <c r="P1667" t="s">
        <v>169</v>
      </c>
      <c r="Q1667">
        <v>79183716</v>
      </c>
      <c r="R1667" t="s">
        <v>1886</v>
      </c>
      <c r="S1667" t="s">
        <v>56</v>
      </c>
      <c r="T1667" t="s">
        <v>57</v>
      </c>
      <c r="U1667" s="3" t="s">
        <v>1887</v>
      </c>
      <c r="V1667" t="s">
        <v>59</v>
      </c>
      <c r="W1667">
        <v>890903938</v>
      </c>
      <c r="X1667" t="s">
        <v>86</v>
      </c>
      <c r="Y1667">
        <v>923218</v>
      </c>
      <c r="Z1667" t="s">
        <v>1651</v>
      </c>
      <c r="AA1667" t="s">
        <v>1773</v>
      </c>
      <c r="AB1667" t="s">
        <v>1774</v>
      </c>
      <c r="AC1667" t="s">
        <v>64</v>
      </c>
      <c r="AD1667" t="s">
        <v>1652</v>
      </c>
      <c r="AE1667" t="s">
        <v>66</v>
      </c>
      <c r="AF1667" s="1">
        <v>854100</v>
      </c>
      <c r="AG1667" s="1">
        <v>0</v>
      </c>
      <c r="AH1667" s="1">
        <v>0</v>
      </c>
      <c r="AI1667" s="1">
        <v>0</v>
      </c>
      <c r="AJ1667" t="s">
        <v>67</v>
      </c>
      <c r="AM1667" t="s">
        <v>68</v>
      </c>
      <c r="AS1667">
        <v>2325</v>
      </c>
      <c r="AT1667">
        <v>2325</v>
      </c>
      <c r="AU1667">
        <v>64125</v>
      </c>
      <c r="AV1667">
        <v>0</v>
      </c>
      <c r="AX1667">
        <v>98025</v>
      </c>
      <c r="AY1667">
        <v>99959825</v>
      </c>
      <c r="AZ1667" t="s">
        <v>70</v>
      </c>
      <c r="BA1667">
        <v>45749</v>
      </c>
      <c r="BB1667" t="s">
        <v>1775</v>
      </c>
      <c r="BC1667" t="s">
        <v>2908</v>
      </c>
      <c r="BD1667" t="s">
        <v>2909</v>
      </c>
    </row>
    <row r="1668" spans="1:56" x14ac:dyDescent="0.25">
      <c r="A1668" t="str">
        <f>OP[[#This Row],[CODIGO_OP]]&amp;OP[[#This Row],[Rubro]]</f>
        <v>99959925-18-PC-3603-1300-20-20305C-3603025-01</v>
      </c>
      <c r="B1668" t="str">
        <f>OP[[#This Row],[CODIGO_CRP]]&amp;OP[[#This Row],[Rubro]]</f>
        <v>64225-18-PC-3603-1300-20-20305C-3603025-01</v>
      </c>
      <c r="C1668" t="str">
        <f>OP[[#This Row],[CODIGO_CDP]]&amp;OP[[#This Row],[Rubro]]</f>
        <v>2325-18-PC-3603-1300-20-20305C-3603025-01</v>
      </c>
      <c r="D1668" t="str">
        <f>_xlfn.CONCAT(MID(OP[[#This Row],[Numero Documento]],1,10),"-",RIGHT(OP[[#This Row],[Dependencia]],2),"-",MID(OP[[#This Row],[Fuente]],1,1))</f>
        <v>99959925-18-P</v>
      </c>
      <c r="E1668" t="str">
        <f>_xlfn.CONCAT(MID(OP[[#This Row],[Compromisos]],1,10),"-",RIGHT(OP[[#This Row],[Dependencia]],2),"-",MID(OP[[#This Row],[Fuente]],1,1))</f>
        <v>64225-18-P</v>
      </c>
      <c r="F1668" t="str">
        <f>_xlfn.CONCAT(MID(OP[[#This Row],[CDP]],1,10),"-",RIGHT(OP[[#This Row],[Dependencia]],2),"-",MID(OP[[#This Row],[Fuente]],1,1))</f>
        <v>2325-18-P</v>
      </c>
      <c r="G1668" t="s">
        <v>2975</v>
      </c>
      <c r="H1668">
        <v>45750</v>
      </c>
      <c r="I1668">
        <v>45754.100636574076</v>
      </c>
      <c r="J1668" t="s">
        <v>51</v>
      </c>
      <c r="K1668" s="1">
        <v>854100</v>
      </c>
      <c r="L1668" s="1">
        <v>0</v>
      </c>
      <c r="M1668" s="1">
        <v>854100</v>
      </c>
      <c r="N1668" t="s">
        <v>52</v>
      </c>
      <c r="O1668" t="s">
        <v>53</v>
      </c>
      <c r="P1668" t="s">
        <v>169</v>
      </c>
      <c r="Q1668">
        <v>1069762009</v>
      </c>
      <c r="R1668" t="s">
        <v>2972</v>
      </c>
      <c r="S1668" t="s">
        <v>56</v>
      </c>
      <c r="T1668" t="s">
        <v>57</v>
      </c>
      <c r="U1668" s="3" t="s">
        <v>2973</v>
      </c>
      <c r="V1668" t="s">
        <v>59</v>
      </c>
      <c r="W1668">
        <v>890903938</v>
      </c>
      <c r="X1668" t="s">
        <v>86</v>
      </c>
      <c r="Y1668">
        <v>923218</v>
      </c>
      <c r="Z1668" t="s">
        <v>1651</v>
      </c>
      <c r="AA1668" t="s">
        <v>1773</v>
      </c>
      <c r="AB1668" t="s">
        <v>1774</v>
      </c>
      <c r="AC1668" t="s">
        <v>64</v>
      </c>
      <c r="AD1668" t="s">
        <v>1652</v>
      </c>
      <c r="AE1668" t="s">
        <v>66</v>
      </c>
      <c r="AF1668" s="1">
        <v>854100</v>
      </c>
      <c r="AG1668" s="1">
        <v>0</v>
      </c>
      <c r="AH1668" s="1">
        <v>0</v>
      </c>
      <c r="AI1668" s="1">
        <v>0</v>
      </c>
      <c r="AJ1668" t="s">
        <v>67</v>
      </c>
      <c r="AM1668" t="s">
        <v>68</v>
      </c>
      <c r="AS1668">
        <v>2325</v>
      </c>
      <c r="AT1668">
        <v>2325</v>
      </c>
      <c r="AU1668">
        <v>64225</v>
      </c>
      <c r="AV1668">
        <v>0</v>
      </c>
      <c r="AX1668">
        <v>98125</v>
      </c>
      <c r="AY1668">
        <v>99959925</v>
      </c>
      <c r="AZ1668" t="s">
        <v>70</v>
      </c>
      <c r="BA1668">
        <v>45749</v>
      </c>
      <c r="BB1668" t="s">
        <v>1775</v>
      </c>
      <c r="BC1668" t="s">
        <v>2908</v>
      </c>
      <c r="BD1668" t="s">
        <v>2909</v>
      </c>
    </row>
    <row r="1669" spans="1:56" x14ac:dyDescent="0.25">
      <c r="A1669" t="str">
        <f>OP[[#This Row],[CODIGO_OP]]&amp;OP[[#This Row],[Rubro]]</f>
        <v>99960225-18-PC-3603-1300-20-20305C-3603025-01</v>
      </c>
      <c r="B1669" t="str">
        <f>OP[[#This Row],[CODIGO_CRP]]&amp;OP[[#This Row],[Rubro]]</f>
        <v>64325-18-PC-3603-1300-20-20305C-3603025-01</v>
      </c>
      <c r="C1669" t="str">
        <f>OP[[#This Row],[CODIGO_CDP]]&amp;OP[[#This Row],[Rubro]]</f>
        <v>2325-18-PC-3603-1300-20-20305C-3603025-01</v>
      </c>
      <c r="D1669" t="str">
        <f>_xlfn.CONCAT(MID(OP[[#This Row],[Numero Documento]],1,10),"-",RIGHT(OP[[#This Row],[Dependencia]],2),"-",MID(OP[[#This Row],[Fuente]],1,1))</f>
        <v>99960225-18-P</v>
      </c>
      <c r="E1669" t="str">
        <f>_xlfn.CONCAT(MID(OP[[#This Row],[Compromisos]],1,10),"-",RIGHT(OP[[#This Row],[Dependencia]],2),"-",MID(OP[[#This Row],[Fuente]],1,1))</f>
        <v>64325-18-P</v>
      </c>
      <c r="F1669" t="str">
        <f>_xlfn.CONCAT(MID(OP[[#This Row],[CDP]],1,10),"-",RIGHT(OP[[#This Row],[Dependencia]],2),"-",MID(OP[[#This Row],[Fuente]],1,1))</f>
        <v>2325-18-P</v>
      </c>
      <c r="G1669" t="s">
        <v>2979</v>
      </c>
      <c r="H1669">
        <v>45750</v>
      </c>
      <c r="I1669">
        <v>45754.100636574076</v>
      </c>
      <c r="J1669" t="s">
        <v>51</v>
      </c>
      <c r="K1669" s="1">
        <v>854100</v>
      </c>
      <c r="L1669" s="1">
        <v>0</v>
      </c>
      <c r="M1669" s="1">
        <v>854100</v>
      </c>
      <c r="N1669" t="s">
        <v>52</v>
      </c>
      <c r="O1669" t="s">
        <v>53</v>
      </c>
      <c r="P1669" t="s">
        <v>169</v>
      </c>
      <c r="Q1669">
        <v>79223572</v>
      </c>
      <c r="R1669" t="s">
        <v>2976</v>
      </c>
      <c r="S1669" t="s">
        <v>56</v>
      </c>
      <c r="T1669" t="s">
        <v>57</v>
      </c>
      <c r="U1669" s="3" t="s">
        <v>2977</v>
      </c>
      <c r="V1669" t="s">
        <v>59</v>
      </c>
      <c r="W1669">
        <v>890903938</v>
      </c>
      <c r="X1669" t="s">
        <v>86</v>
      </c>
      <c r="Y1669">
        <v>923218</v>
      </c>
      <c r="Z1669" t="s">
        <v>1651</v>
      </c>
      <c r="AA1669" t="s">
        <v>1773</v>
      </c>
      <c r="AB1669" t="s">
        <v>1774</v>
      </c>
      <c r="AC1669" t="s">
        <v>64</v>
      </c>
      <c r="AD1669" t="s">
        <v>1652</v>
      </c>
      <c r="AE1669" t="s">
        <v>66</v>
      </c>
      <c r="AF1669" s="1">
        <v>854100</v>
      </c>
      <c r="AG1669" s="1">
        <v>0</v>
      </c>
      <c r="AH1669" s="1">
        <v>0</v>
      </c>
      <c r="AI1669" s="1">
        <v>0</v>
      </c>
      <c r="AJ1669" t="s">
        <v>67</v>
      </c>
      <c r="AM1669" t="s">
        <v>68</v>
      </c>
      <c r="AS1669">
        <v>2325</v>
      </c>
      <c r="AT1669">
        <v>2325</v>
      </c>
      <c r="AU1669">
        <v>64325</v>
      </c>
      <c r="AV1669">
        <v>0</v>
      </c>
      <c r="AX1669">
        <v>98225</v>
      </c>
      <c r="AY1669">
        <v>99960225</v>
      </c>
      <c r="AZ1669" t="s">
        <v>70</v>
      </c>
      <c r="BA1669">
        <v>45749</v>
      </c>
      <c r="BB1669" t="s">
        <v>1775</v>
      </c>
      <c r="BC1669" t="s">
        <v>2908</v>
      </c>
      <c r="BD1669" t="s">
        <v>2909</v>
      </c>
    </row>
    <row r="1670" spans="1:56" x14ac:dyDescent="0.25">
      <c r="A1670" t="str">
        <f>OP[[#This Row],[CODIGO_OP]]&amp;OP[[#This Row],[Rubro]]</f>
        <v>99960525-18-PC-3603-1300-20-20305C-3603025-01</v>
      </c>
      <c r="B1670" t="str">
        <f>OP[[#This Row],[CODIGO_CRP]]&amp;OP[[#This Row],[Rubro]]</f>
        <v>64425-18-PC-3603-1300-20-20305C-3603025-01</v>
      </c>
      <c r="C1670" t="str">
        <f>OP[[#This Row],[CODIGO_CDP]]&amp;OP[[#This Row],[Rubro]]</f>
        <v>2325-18-PC-3603-1300-20-20305C-3603025-01</v>
      </c>
      <c r="D1670" t="str">
        <f>_xlfn.CONCAT(MID(OP[[#This Row],[Numero Documento]],1,10),"-",RIGHT(OP[[#This Row],[Dependencia]],2),"-",MID(OP[[#This Row],[Fuente]],1,1))</f>
        <v>99960525-18-P</v>
      </c>
      <c r="E1670" t="str">
        <f>_xlfn.CONCAT(MID(OP[[#This Row],[Compromisos]],1,10),"-",RIGHT(OP[[#This Row],[Dependencia]],2),"-",MID(OP[[#This Row],[Fuente]],1,1))</f>
        <v>64425-18-P</v>
      </c>
      <c r="F1670" t="str">
        <f>_xlfn.CONCAT(MID(OP[[#This Row],[CDP]],1,10),"-",RIGHT(OP[[#This Row],[Dependencia]],2),"-",MID(OP[[#This Row],[Fuente]],1,1))</f>
        <v>2325-18-P</v>
      </c>
      <c r="G1670" t="s">
        <v>2983</v>
      </c>
      <c r="H1670">
        <v>45750</v>
      </c>
      <c r="I1670">
        <v>45754.100671296299</v>
      </c>
      <c r="J1670" t="s">
        <v>51</v>
      </c>
      <c r="K1670" s="1">
        <v>854100</v>
      </c>
      <c r="L1670" s="1">
        <v>0</v>
      </c>
      <c r="M1670" s="1">
        <v>854100</v>
      </c>
      <c r="N1670" t="s">
        <v>52</v>
      </c>
      <c r="O1670" t="s">
        <v>53</v>
      </c>
      <c r="P1670" t="s">
        <v>169</v>
      </c>
      <c r="Q1670">
        <v>80902756</v>
      </c>
      <c r="R1670" t="s">
        <v>2980</v>
      </c>
      <c r="S1670" t="s">
        <v>56</v>
      </c>
      <c r="T1670" t="s">
        <v>57</v>
      </c>
      <c r="U1670" s="3" t="s">
        <v>2981</v>
      </c>
      <c r="V1670" t="s">
        <v>59</v>
      </c>
      <c r="W1670">
        <v>890903938</v>
      </c>
      <c r="X1670" t="s">
        <v>86</v>
      </c>
      <c r="Y1670">
        <v>923218</v>
      </c>
      <c r="Z1670" t="s">
        <v>1651</v>
      </c>
      <c r="AA1670" t="s">
        <v>1773</v>
      </c>
      <c r="AB1670" t="s">
        <v>1774</v>
      </c>
      <c r="AC1670" t="s">
        <v>64</v>
      </c>
      <c r="AD1670" t="s">
        <v>1652</v>
      </c>
      <c r="AE1670" t="s">
        <v>66</v>
      </c>
      <c r="AF1670" s="1">
        <v>854100</v>
      </c>
      <c r="AG1670" s="1">
        <v>0</v>
      </c>
      <c r="AH1670" s="1">
        <v>0</v>
      </c>
      <c r="AI1670" s="1">
        <v>0</v>
      </c>
      <c r="AJ1670" t="s">
        <v>67</v>
      </c>
      <c r="AM1670" t="s">
        <v>68</v>
      </c>
      <c r="AS1670">
        <v>2325</v>
      </c>
      <c r="AT1670">
        <v>2325</v>
      </c>
      <c r="AU1670">
        <v>64425</v>
      </c>
      <c r="AV1670">
        <v>0</v>
      </c>
      <c r="AX1670">
        <v>98325</v>
      </c>
      <c r="AY1670">
        <v>99960525</v>
      </c>
      <c r="AZ1670" t="s">
        <v>70</v>
      </c>
      <c r="BA1670">
        <v>45749</v>
      </c>
      <c r="BB1670" t="s">
        <v>1775</v>
      </c>
      <c r="BC1670" t="s">
        <v>2908</v>
      </c>
      <c r="BD1670" t="s">
        <v>2909</v>
      </c>
    </row>
    <row r="1671" spans="1:56" x14ac:dyDescent="0.25">
      <c r="A1671" t="str">
        <f>OP[[#This Row],[CODIGO_OP]]&amp;OP[[#This Row],[Rubro]]</f>
        <v>99960725-18-PC-3603-1300-20-20305C-3603025-01</v>
      </c>
      <c r="B1671" t="str">
        <f>OP[[#This Row],[CODIGO_CRP]]&amp;OP[[#This Row],[Rubro]]</f>
        <v>64525-18-PC-3603-1300-20-20305C-3603025-01</v>
      </c>
      <c r="C1671" t="str">
        <f>OP[[#This Row],[CODIGO_CDP]]&amp;OP[[#This Row],[Rubro]]</f>
        <v>2325-18-PC-3603-1300-20-20305C-3603025-01</v>
      </c>
      <c r="D1671" t="str">
        <f>_xlfn.CONCAT(MID(OP[[#This Row],[Numero Documento]],1,10),"-",RIGHT(OP[[#This Row],[Dependencia]],2),"-",MID(OP[[#This Row],[Fuente]],1,1))</f>
        <v>99960725-18-P</v>
      </c>
      <c r="E1671" t="str">
        <f>_xlfn.CONCAT(MID(OP[[#This Row],[Compromisos]],1,10),"-",RIGHT(OP[[#This Row],[Dependencia]],2),"-",MID(OP[[#This Row],[Fuente]],1,1))</f>
        <v>64525-18-P</v>
      </c>
      <c r="F1671" t="str">
        <f>_xlfn.CONCAT(MID(OP[[#This Row],[CDP]],1,10),"-",RIGHT(OP[[#This Row],[Dependencia]],2),"-",MID(OP[[#This Row],[Fuente]],1,1))</f>
        <v>2325-18-P</v>
      </c>
      <c r="G1671" t="s">
        <v>2987</v>
      </c>
      <c r="H1671">
        <v>45750</v>
      </c>
      <c r="I1671">
        <v>45754.100682870368</v>
      </c>
      <c r="J1671" t="s">
        <v>51</v>
      </c>
      <c r="K1671" s="1">
        <v>854100</v>
      </c>
      <c r="L1671" s="1">
        <v>0</v>
      </c>
      <c r="M1671" s="1">
        <v>854100</v>
      </c>
      <c r="N1671" t="s">
        <v>52</v>
      </c>
      <c r="O1671" t="s">
        <v>53</v>
      </c>
      <c r="P1671" t="s">
        <v>169</v>
      </c>
      <c r="Q1671">
        <v>1193572507</v>
      </c>
      <c r="R1671" t="s">
        <v>2984</v>
      </c>
      <c r="S1671" t="s">
        <v>56</v>
      </c>
      <c r="T1671" t="s">
        <v>57</v>
      </c>
      <c r="U1671" s="3" t="s">
        <v>2985</v>
      </c>
      <c r="V1671" t="s">
        <v>59</v>
      </c>
      <c r="W1671">
        <v>890903938</v>
      </c>
      <c r="X1671" t="s">
        <v>86</v>
      </c>
      <c r="Y1671">
        <v>923218</v>
      </c>
      <c r="Z1671" t="s">
        <v>1651</v>
      </c>
      <c r="AA1671" t="s">
        <v>1773</v>
      </c>
      <c r="AB1671" t="s">
        <v>1774</v>
      </c>
      <c r="AC1671" t="s">
        <v>64</v>
      </c>
      <c r="AD1671" t="s">
        <v>1652</v>
      </c>
      <c r="AE1671" t="s">
        <v>66</v>
      </c>
      <c r="AF1671" s="1">
        <v>854100</v>
      </c>
      <c r="AG1671" s="1">
        <v>0</v>
      </c>
      <c r="AH1671" s="1">
        <v>0</v>
      </c>
      <c r="AI1671" s="1">
        <v>0</v>
      </c>
      <c r="AJ1671" t="s">
        <v>67</v>
      </c>
      <c r="AM1671" t="s">
        <v>68</v>
      </c>
      <c r="AS1671">
        <v>2325</v>
      </c>
      <c r="AT1671">
        <v>2325</v>
      </c>
      <c r="AU1671">
        <v>64525</v>
      </c>
      <c r="AV1671">
        <v>0</v>
      </c>
      <c r="AX1671">
        <v>98425</v>
      </c>
      <c r="AY1671">
        <v>99960725</v>
      </c>
      <c r="AZ1671" t="s">
        <v>70</v>
      </c>
      <c r="BA1671">
        <v>45749</v>
      </c>
      <c r="BB1671" t="s">
        <v>1775</v>
      </c>
      <c r="BC1671" t="s">
        <v>2908</v>
      </c>
      <c r="BD1671" t="s">
        <v>2909</v>
      </c>
    </row>
    <row r="1672" spans="1:56" x14ac:dyDescent="0.25">
      <c r="A1672" t="str">
        <f>OP[[#This Row],[CODIGO_OP]]&amp;OP[[#This Row],[Rubro]]</f>
        <v>99961025-18-PC-3603-1300-20-20305C-3603025-01</v>
      </c>
      <c r="B1672" t="str">
        <f>OP[[#This Row],[CODIGO_CRP]]&amp;OP[[#This Row],[Rubro]]</f>
        <v>64625-18-PC-3603-1300-20-20305C-3603025-01</v>
      </c>
      <c r="C1672" t="str">
        <f>OP[[#This Row],[CODIGO_CDP]]&amp;OP[[#This Row],[Rubro]]</f>
        <v>2325-18-PC-3603-1300-20-20305C-3603025-01</v>
      </c>
      <c r="D1672" t="str">
        <f>_xlfn.CONCAT(MID(OP[[#This Row],[Numero Documento]],1,10),"-",RIGHT(OP[[#This Row],[Dependencia]],2),"-",MID(OP[[#This Row],[Fuente]],1,1))</f>
        <v>99961025-18-P</v>
      </c>
      <c r="E1672" t="str">
        <f>_xlfn.CONCAT(MID(OP[[#This Row],[Compromisos]],1,10),"-",RIGHT(OP[[#This Row],[Dependencia]],2),"-",MID(OP[[#This Row],[Fuente]],1,1))</f>
        <v>64625-18-P</v>
      </c>
      <c r="F1672" t="str">
        <f>_xlfn.CONCAT(MID(OP[[#This Row],[CDP]],1,10),"-",RIGHT(OP[[#This Row],[Dependencia]],2),"-",MID(OP[[#This Row],[Fuente]],1,1))</f>
        <v>2325-18-P</v>
      </c>
      <c r="G1672" t="s">
        <v>2991</v>
      </c>
      <c r="H1672">
        <v>45750</v>
      </c>
      <c r="I1672">
        <v>45754.107453703706</v>
      </c>
      <c r="J1672" t="s">
        <v>51</v>
      </c>
      <c r="K1672" s="1">
        <v>854100</v>
      </c>
      <c r="L1672" s="1">
        <v>0</v>
      </c>
      <c r="M1672" s="1">
        <v>854100</v>
      </c>
      <c r="N1672" t="s">
        <v>52</v>
      </c>
      <c r="O1672" t="s">
        <v>53</v>
      </c>
      <c r="P1672" t="s">
        <v>169</v>
      </c>
      <c r="Q1672">
        <v>79973748</v>
      </c>
      <c r="R1672" t="s">
        <v>2988</v>
      </c>
      <c r="S1672" t="s">
        <v>56</v>
      </c>
      <c r="T1672" t="s">
        <v>57</v>
      </c>
      <c r="U1672" s="3" t="s">
        <v>2989</v>
      </c>
      <c r="V1672" t="s">
        <v>59</v>
      </c>
      <c r="W1672">
        <v>860034313</v>
      </c>
      <c r="X1672" t="s">
        <v>97</v>
      </c>
      <c r="Y1672">
        <v>923218</v>
      </c>
      <c r="Z1672" t="s">
        <v>1651</v>
      </c>
      <c r="AA1672" t="s">
        <v>1773</v>
      </c>
      <c r="AB1672" t="s">
        <v>1774</v>
      </c>
      <c r="AC1672" t="s">
        <v>64</v>
      </c>
      <c r="AD1672" t="s">
        <v>1652</v>
      </c>
      <c r="AE1672" t="s">
        <v>66</v>
      </c>
      <c r="AF1672" s="1">
        <v>854100</v>
      </c>
      <c r="AG1672" s="1">
        <v>0</v>
      </c>
      <c r="AH1672" s="1">
        <v>0</v>
      </c>
      <c r="AI1672" s="1">
        <v>0</v>
      </c>
      <c r="AJ1672" t="s">
        <v>67</v>
      </c>
      <c r="AM1672" t="s">
        <v>68</v>
      </c>
      <c r="AS1672">
        <v>2325</v>
      </c>
      <c r="AT1672">
        <v>2325</v>
      </c>
      <c r="AU1672">
        <v>64625</v>
      </c>
      <c r="AV1672">
        <v>0</v>
      </c>
      <c r="AX1672">
        <v>98525</v>
      </c>
      <c r="AY1672">
        <v>99961025</v>
      </c>
      <c r="AZ1672" t="s">
        <v>70</v>
      </c>
      <c r="BA1672">
        <v>45749</v>
      </c>
      <c r="BB1672" t="s">
        <v>1775</v>
      </c>
      <c r="BC1672" t="s">
        <v>2908</v>
      </c>
      <c r="BD1672" t="s">
        <v>2909</v>
      </c>
    </row>
    <row r="1673" spans="1:56" x14ac:dyDescent="0.25">
      <c r="A1673" t="str">
        <f>OP[[#This Row],[CODIGO_OP]]&amp;OP[[#This Row],[Rubro]]</f>
        <v>99961225-18-PC-3603-1300-20-20305C-3603025-01</v>
      </c>
      <c r="B1673" t="str">
        <f>OP[[#This Row],[CODIGO_CRP]]&amp;OP[[#This Row],[Rubro]]</f>
        <v>64725-18-PC-3603-1300-20-20305C-3603025-01</v>
      </c>
      <c r="C1673" t="str">
        <f>OP[[#This Row],[CODIGO_CDP]]&amp;OP[[#This Row],[Rubro]]</f>
        <v>2325-18-PC-3603-1300-20-20305C-3603025-01</v>
      </c>
      <c r="D1673" t="str">
        <f>_xlfn.CONCAT(MID(OP[[#This Row],[Numero Documento]],1,10),"-",RIGHT(OP[[#This Row],[Dependencia]],2),"-",MID(OP[[#This Row],[Fuente]],1,1))</f>
        <v>99961225-18-P</v>
      </c>
      <c r="E1673" t="str">
        <f>_xlfn.CONCAT(MID(OP[[#This Row],[Compromisos]],1,10),"-",RIGHT(OP[[#This Row],[Dependencia]],2),"-",MID(OP[[#This Row],[Fuente]],1,1))</f>
        <v>64725-18-P</v>
      </c>
      <c r="F1673" t="str">
        <f>_xlfn.CONCAT(MID(OP[[#This Row],[CDP]],1,10),"-",RIGHT(OP[[#This Row],[Dependencia]],2),"-",MID(OP[[#This Row],[Fuente]],1,1))</f>
        <v>2325-18-P</v>
      </c>
      <c r="G1673" t="s">
        <v>2995</v>
      </c>
      <c r="H1673">
        <v>45750</v>
      </c>
      <c r="I1673">
        <v>45754.100648148145</v>
      </c>
      <c r="J1673" t="s">
        <v>51</v>
      </c>
      <c r="K1673" s="1">
        <v>854100</v>
      </c>
      <c r="L1673" s="1">
        <v>0</v>
      </c>
      <c r="M1673" s="1">
        <v>854100</v>
      </c>
      <c r="N1673" t="s">
        <v>52</v>
      </c>
      <c r="O1673" t="s">
        <v>53</v>
      </c>
      <c r="P1673" t="s">
        <v>169</v>
      </c>
      <c r="Q1673">
        <v>1143930626</v>
      </c>
      <c r="R1673" t="s">
        <v>2992</v>
      </c>
      <c r="S1673" t="s">
        <v>56</v>
      </c>
      <c r="T1673" t="s">
        <v>57</v>
      </c>
      <c r="U1673" s="3" t="s">
        <v>2993</v>
      </c>
      <c r="V1673" t="s">
        <v>59</v>
      </c>
      <c r="W1673">
        <v>890903938</v>
      </c>
      <c r="X1673" t="s">
        <v>86</v>
      </c>
      <c r="Y1673">
        <v>923218</v>
      </c>
      <c r="Z1673" t="s">
        <v>1651</v>
      </c>
      <c r="AA1673" t="s">
        <v>1773</v>
      </c>
      <c r="AB1673" t="s">
        <v>1774</v>
      </c>
      <c r="AC1673" t="s">
        <v>64</v>
      </c>
      <c r="AD1673" t="s">
        <v>1652</v>
      </c>
      <c r="AE1673" t="s">
        <v>66</v>
      </c>
      <c r="AF1673" s="1">
        <v>854100</v>
      </c>
      <c r="AG1673" s="1">
        <v>0</v>
      </c>
      <c r="AH1673" s="1">
        <v>0</v>
      </c>
      <c r="AI1673" s="1">
        <v>0</v>
      </c>
      <c r="AJ1673" t="s">
        <v>67</v>
      </c>
      <c r="AM1673" t="s">
        <v>68</v>
      </c>
      <c r="AS1673">
        <v>2325</v>
      </c>
      <c r="AT1673">
        <v>2325</v>
      </c>
      <c r="AU1673">
        <v>64725</v>
      </c>
      <c r="AV1673">
        <v>0</v>
      </c>
      <c r="AX1673">
        <v>98625</v>
      </c>
      <c r="AY1673">
        <v>99961225</v>
      </c>
      <c r="AZ1673" t="s">
        <v>70</v>
      </c>
      <c r="BA1673">
        <v>45749</v>
      </c>
      <c r="BB1673" t="s">
        <v>1775</v>
      </c>
      <c r="BC1673" t="s">
        <v>2908</v>
      </c>
      <c r="BD1673" t="s">
        <v>2909</v>
      </c>
    </row>
    <row r="1674" spans="1:56" x14ac:dyDescent="0.25">
      <c r="A1674" t="str">
        <f>OP[[#This Row],[CODIGO_OP]]&amp;OP[[#This Row],[Rubro]]</f>
        <v>99961525-18-PC-3603-1300-20-20305C-3603025-01</v>
      </c>
      <c r="B1674" t="str">
        <f>OP[[#This Row],[CODIGO_CRP]]&amp;OP[[#This Row],[Rubro]]</f>
        <v>64825-18-PC-3603-1300-20-20305C-3603025-01</v>
      </c>
      <c r="C1674" t="str">
        <f>OP[[#This Row],[CODIGO_CDP]]&amp;OP[[#This Row],[Rubro]]</f>
        <v>2325-18-PC-3603-1300-20-20305C-3603025-01</v>
      </c>
      <c r="D1674" t="str">
        <f>_xlfn.CONCAT(MID(OP[[#This Row],[Numero Documento]],1,10),"-",RIGHT(OP[[#This Row],[Dependencia]],2),"-",MID(OP[[#This Row],[Fuente]],1,1))</f>
        <v>99961525-18-P</v>
      </c>
      <c r="E1674" t="str">
        <f>_xlfn.CONCAT(MID(OP[[#This Row],[Compromisos]],1,10),"-",RIGHT(OP[[#This Row],[Dependencia]],2),"-",MID(OP[[#This Row],[Fuente]],1,1))</f>
        <v>64825-18-P</v>
      </c>
      <c r="F1674" t="str">
        <f>_xlfn.CONCAT(MID(OP[[#This Row],[CDP]],1,10),"-",RIGHT(OP[[#This Row],[Dependencia]],2),"-",MID(OP[[#This Row],[Fuente]],1,1))</f>
        <v>2325-18-P</v>
      </c>
      <c r="G1674" t="s">
        <v>2999</v>
      </c>
      <c r="H1674">
        <v>45750</v>
      </c>
      <c r="I1674">
        <v>45754.100659722222</v>
      </c>
      <c r="J1674" t="s">
        <v>51</v>
      </c>
      <c r="K1674" s="1">
        <v>854100</v>
      </c>
      <c r="L1674" s="1">
        <v>0</v>
      </c>
      <c r="M1674" s="1">
        <v>854100</v>
      </c>
      <c r="N1674" t="s">
        <v>52</v>
      </c>
      <c r="O1674" t="s">
        <v>53</v>
      </c>
      <c r="P1674" t="s">
        <v>169</v>
      </c>
      <c r="Q1674">
        <v>1072188180</v>
      </c>
      <c r="R1674" t="s">
        <v>2996</v>
      </c>
      <c r="S1674" t="s">
        <v>56</v>
      </c>
      <c r="T1674" t="s">
        <v>57</v>
      </c>
      <c r="U1674" s="3" t="s">
        <v>2997</v>
      </c>
      <c r="V1674" t="s">
        <v>59</v>
      </c>
      <c r="W1674">
        <v>890903938</v>
      </c>
      <c r="X1674" t="s">
        <v>86</v>
      </c>
      <c r="Y1674">
        <v>923218</v>
      </c>
      <c r="Z1674" t="s">
        <v>1651</v>
      </c>
      <c r="AA1674" t="s">
        <v>1773</v>
      </c>
      <c r="AB1674" t="s">
        <v>1774</v>
      </c>
      <c r="AC1674" t="s">
        <v>64</v>
      </c>
      <c r="AD1674" t="s">
        <v>1652</v>
      </c>
      <c r="AE1674" t="s">
        <v>66</v>
      </c>
      <c r="AF1674" s="1">
        <v>854100</v>
      </c>
      <c r="AG1674" s="1">
        <v>0</v>
      </c>
      <c r="AH1674" s="1">
        <v>0</v>
      </c>
      <c r="AI1674" s="1">
        <v>0</v>
      </c>
      <c r="AJ1674" t="s">
        <v>67</v>
      </c>
      <c r="AM1674" t="s">
        <v>68</v>
      </c>
      <c r="AS1674">
        <v>2325</v>
      </c>
      <c r="AT1674">
        <v>2325</v>
      </c>
      <c r="AU1674">
        <v>64825</v>
      </c>
      <c r="AV1674">
        <v>0</v>
      </c>
      <c r="AX1674">
        <v>98725</v>
      </c>
      <c r="AY1674">
        <v>99961525</v>
      </c>
      <c r="AZ1674" t="s">
        <v>70</v>
      </c>
      <c r="BA1674">
        <v>45749</v>
      </c>
      <c r="BB1674" t="s">
        <v>1775</v>
      </c>
      <c r="BC1674" t="s">
        <v>2908</v>
      </c>
      <c r="BD1674" t="s">
        <v>2909</v>
      </c>
    </row>
    <row r="1675" spans="1:56" x14ac:dyDescent="0.25">
      <c r="A1675" t="str">
        <f>OP[[#This Row],[CODIGO_OP]]&amp;OP[[#This Row],[Rubro]]</f>
        <v>99961825-18-PC-3603-1300-20-20305C-3603025-01</v>
      </c>
      <c r="B1675" t="str">
        <f>OP[[#This Row],[CODIGO_CRP]]&amp;OP[[#This Row],[Rubro]]</f>
        <v>64925-18-PC-3603-1300-20-20305C-3603025-01</v>
      </c>
      <c r="C1675" t="str">
        <f>OP[[#This Row],[CODIGO_CDP]]&amp;OP[[#This Row],[Rubro]]</f>
        <v>2325-18-PC-3603-1300-20-20305C-3603025-01</v>
      </c>
      <c r="D1675" t="str">
        <f>_xlfn.CONCAT(MID(OP[[#This Row],[Numero Documento]],1,10),"-",RIGHT(OP[[#This Row],[Dependencia]],2),"-",MID(OP[[#This Row],[Fuente]],1,1))</f>
        <v>99961825-18-P</v>
      </c>
      <c r="E1675" t="str">
        <f>_xlfn.CONCAT(MID(OP[[#This Row],[Compromisos]],1,10),"-",RIGHT(OP[[#This Row],[Dependencia]],2),"-",MID(OP[[#This Row],[Fuente]],1,1))</f>
        <v>64925-18-P</v>
      </c>
      <c r="F1675" t="str">
        <f>_xlfn.CONCAT(MID(OP[[#This Row],[CDP]],1,10),"-",RIGHT(OP[[#This Row],[Dependencia]],2),"-",MID(OP[[#This Row],[Fuente]],1,1))</f>
        <v>2325-18-P</v>
      </c>
      <c r="G1675" t="s">
        <v>3003</v>
      </c>
      <c r="H1675">
        <v>45750</v>
      </c>
      <c r="I1675">
        <v>45754.100659722222</v>
      </c>
      <c r="J1675" t="s">
        <v>51</v>
      </c>
      <c r="K1675" s="1">
        <v>854100</v>
      </c>
      <c r="L1675" s="1">
        <v>0</v>
      </c>
      <c r="M1675" s="1">
        <v>854100</v>
      </c>
      <c r="N1675" t="s">
        <v>52</v>
      </c>
      <c r="O1675" t="s">
        <v>53</v>
      </c>
      <c r="P1675" t="s">
        <v>169</v>
      </c>
      <c r="Q1675">
        <v>52758261</v>
      </c>
      <c r="R1675" t="s">
        <v>3000</v>
      </c>
      <c r="S1675" t="s">
        <v>56</v>
      </c>
      <c r="T1675" t="s">
        <v>57</v>
      </c>
      <c r="U1675" s="3" t="s">
        <v>3001</v>
      </c>
      <c r="V1675" t="s">
        <v>59</v>
      </c>
      <c r="W1675">
        <v>890903938</v>
      </c>
      <c r="X1675" t="s">
        <v>86</v>
      </c>
      <c r="Y1675">
        <v>923218</v>
      </c>
      <c r="Z1675" t="s">
        <v>1651</v>
      </c>
      <c r="AA1675" t="s">
        <v>1773</v>
      </c>
      <c r="AB1675" t="s">
        <v>1774</v>
      </c>
      <c r="AC1675" t="s">
        <v>64</v>
      </c>
      <c r="AD1675" t="s">
        <v>1652</v>
      </c>
      <c r="AE1675" t="s">
        <v>66</v>
      </c>
      <c r="AF1675" s="1">
        <v>854100</v>
      </c>
      <c r="AG1675" s="1">
        <v>0</v>
      </c>
      <c r="AH1675" s="1">
        <v>0</v>
      </c>
      <c r="AI1675" s="1">
        <v>0</v>
      </c>
      <c r="AJ1675" t="s">
        <v>67</v>
      </c>
      <c r="AM1675" t="s">
        <v>68</v>
      </c>
      <c r="AS1675">
        <v>2325</v>
      </c>
      <c r="AT1675">
        <v>2325</v>
      </c>
      <c r="AU1675">
        <v>64925</v>
      </c>
      <c r="AV1675">
        <v>0</v>
      </c>
      <c r="AX1675">
        <v>98825</v>
      </c>
      <c r="AY1675">
        <v>99961825</v>
      </c>
      <c r="AZ1675" t="s">
        <v>70</v>
      </c>
      <c r="BA1675">
        <v>45749</v>
      </c>
      <c r="BB1675" t="s">
        <v>1775</v>
      </c>
      <c r="BC1675" t="s">
        <v>2908</v>
      </c>
      <c r="BD1675" t="s">
        <v>2909</v>
      </c>
    </row>
    <row r="1676" spans="1:56" x14ac:dyDescent="0.25">
      <c r="A1676" t="str">
        <f>OP[[#This Row],[CODIGO_OP]]&amp;OP[[#This Row],[Rubro]]</f>
        <v>99962025-18-PC-3603-1300-20-20305C-3603025-01</v>
      </c>
      <c r="B1676" t="str">
        <f>OP[[#This Row],[CODIGO_CRP]]&amp;OP[[#This Row],[Rubro]]</f>
        <v>65025-18-PC-3603-1300-20-20305C-3603025-01</v>
      </c>
      <c r="C1676" t="str">
        <f>OP[[#This Row],[CODIGO_CDP]]&amp;OP[[#This Row],[Rubro]]</f>
        <v>2325-18-PC-3603-1300-20-20305C-3603025-01</v>
      </c>
      <c r="D1676" t="str">
        <f>_xlfn.CONCAT(MID(OP[[#This Row],[Numero Documento]],1,10),"-",RIGHT(OP[[#This Row],[Dependencia]],2),"-",MID(OP[[#This Row],[Fuente]],1,1))</f>
        <v>99962025-18-P</v>
      </c>
      <c r="E1676" t="str">
        <f>_xlfn.CONCAT(MID(OP[[#This Row],[Compromisos]],1,10),"-",RIGHT(OP[[#This Row],[Dependencia]],2),"-",MID(OP[[#This Row],[Fuente]],1,1))</f>
        <v>65025-18-P</v>
      </c>
      <c r="F1676" t="str">
        <f>_xlfn.CONCAT(MID(OP[[#This Row],[CDP]],1,10),"-",RIGHT(OP[[#This Row],[Dependencia]],2),"-",MID(OP[[#This Row],[Fuente]],1,1))</f>
        <v>2325-18-P</v>
      </c>
      <c r="G1676" t="s">
        <v>3006</v>
      </c>
      <c r="H1676">
        <v>45750</v>
      </c>
      <c r="I1676">
        <v>45754.10533564815</v>
      </c>
      <c r="J1676" t="s">
        <v>51</v>
      </c>
      <c r="K1676" s="1">
        <v>854100</v>
      </c>
      <c r="L1676" s="1">
        <v>0</v>
      </c>
      <c r="M1676" s="1">
        <v>854100</v>
      </c>
      <c r="N1676" t="s">
        <v>52</v>
      </c>
      <c r="O1676" t="s">
        <v>53</v>
      </c>
      <c r="P1676" t="s">
        <v>169</v>
      </c>
      <c r="Q1676">
        <v>80233712</v>
      </c>
      <c r="R1676" t="s">
        <v>3004</v>
      </c>
      <c r="S1676" t="s">
        <v>56</v>
      </c>
      <c r="T1676" t="s">
        <v>57</v>
      </c>
      <c r="U1676" s="3" t="s">
        <v>3685</v>
      </c>
      <c r="V1676" t="s">
        <v>59</v>
      </c>
      <c r="W1676">
        <v>860003020</v>
      </c>
      <c r="X1676" t="s">
        <v>212</v>
      </c>
      <c r="Y1676">
        <v>923218</v>
      </c>
      <c r="Z1676" t="s">
        <v>1651</v>
      </c>
      <c r="AA1676" t="s">
        <v>1773</v>
      </c>
      <c r="AB1676" t="s">
        <v>1774</v>
      </c>
      <c r="AC1676" t="s">
        <v>64</v>
      </c>
      <c r="AD1676" t="s">
        <v>1652</v>
      </c>
      <c r="AE1676" t="s">
        <v>66</v>
      </c>
      <c r="AF1676" s="1">
        <v>854100</v>
      </c>
      <c r="AG1676" s="1">
        <v>0</v>
      </c>
      <c r="AH1676" s="1">
        <v>0</v>
      </c>
      <c r="AI1676" s="1">
        <v>0</v>
      </c>
      <c r="AJ1676" t="s">
        <v>67</v>
      </c>
      <c r="AM1676" t="s">
        <v>68</v>
      </c>
      <c r="AS1676">
        <v>2325</v>
      </c>
      <c r="AT1676">
        <v>2325</v>
      </c>
      <c r="AU1676">
        <v>65025</v>
      </c>
      <c r="AV1676">
        <v>0</v>
      </c>
      <c r="AX1676">
        <v>98925</v>
      </c>
      <c r="AY1676">
        <v>99962025</v>
      </c>
      <c r="AZ1676" t="s">
        <v>70</v>
      </c>
      <c r="BA1676">
        <v>45749</v>
      </c>
      <c r="BB1676" t="s">
        <v>1775</v>
      </c>
      <c r="BC1676" t="s">
        <v>2908</v>
      </c>
      <c r="BD1676" t="s">
        <v>2909</v>
      </c>
    </row>
    <row r="1677" spans="1:56" x14ac:dyDescent="0.25">
      <c r="A1677" t="str">
        <f>OP[[#This Row],[CODIGO_OP]]&amp;OP[[#This Row],[Rubro]]</f>
        <v>99962325-18-PC-3603-1300-20-20305C-3603025-01</v>
      </c>
      <c r="B1677" t="str">
        <f>OP[[#This Row],[CODIGO_CRP]]&amp;OP[[#This Row],[Rubro]]</f>
        <v>65125-18-PC-3603-1300-20-20305C-3603025-01</v>
      </c>
      <c r="C1677" t="str">
        <f>OP[[#This Row],[CODIGO_CDP]]&amp;OP[[#This Row],[Rubro]]</f>
        <v>2325-18-PC-3603-1300-20-20305C-3603025-01</v>
      </c>
      <c r="D1677" t="str">
        <f>_xlfn.CONCAT(MID(OP[[#This Row],[Numero Documento]],1,10),"-",RIGHT(OP[[#This Row],[Dependencia]],2),"-",MID(OP[[#This Row],[Fuente]],1,1))</f>
        <v>99962325-18-P</v>
      </c>
      <c r="E1677" t="str">
        <f>_xlfn.CONCAT(MID(OP[[#This Row],[Compromisos]],1,10),"-",RIGHT(OP[[#This Row],[Dependencia]],2),"-",MID(OP[[#This Row],[Fuente]],1,1))</f>
        <v>65125-18-P</v>
      </c>
      <c r="F1677" t="str">
        <f>_xlfn.CONCAT(MID(OP[[#This Row],[CDP]],1,10),"-",RIGHT(OP[[#This Row],[Dependencia]],2),"-",MID(OP[[#This Row],[Fuente]],1,1))</f>
        <v>2325-18-P</v>
      </c>
      <c r="G1677" t="s">
        <v>3010</v>
      </c>
      <c r="H1677">
        <v>45750</v>
      </c>
      <c r="I1677">
        <v>45754.10733796296</v>
      </c>
      <c r="J1677" t="s">
        <v>51</v>
      </c>
      <c r="K1677" s="1">
        <v>854100</v>
      </c>
      <c r="L1677" s="1">
        <v>0</v>
      </c>
      <c r="M1677" s="1">
        <v>854100</v>
      </c>
      <c r="N1677" t="s">
        <v>52</v>
      </c>
      <c r="O1677" t="s">
        <v>53</v>
      </c>
      <c r="P1677" t="s">
        <v>169</v>
      </c>
      <c r="Q1677">
        <v>1024508988</v>
      </c>
      <c r="R1677" t="s">
        <v>3007</v>
      </c>
      <c r="S1677" t="s">
        <v>56</v>
      </c>
      <c r="T1677" t="s">
        <v>57</v>
      </c>
      <c r="U1677" s="3" t="s">
        <v>3008</v>
      </c>
      <c r="V1677" t="s">
        <v>59</v>
      </c>
      <c r="W1677">
        <v>860035827</v>
      </c>
      <c r="X1677" t="s">
        <v>378</v>
      </c>
      <c r="Y1677">
        <v>923218</v>
      </c>
      <c r="Z1677" t="s">
        <v>1651</v>
      </c>
      <c r="AA1677" t="s">
        <v>1773</v>
      </c>
      <c r="AB1677" t="s">
        <v>1774</v>
      </c>
      <c r="AC1677" t="s">
        <v>64</v>
      </c>
      <c r="AD1677" t="s">
        <v>1652</v>
      </c>
      <c r="AE1677" t="s">
        <v>66</v>
      </c>
      <c r="AF1677" s="1">
        <v>854100</v>
      </c>
      <c r="AG1677" s="1">
        <v>0</v>
      </c>
      <c r="AH1677" s="1">
        <v>0</v>
      </c>
      <c r="AI1677" s="1">
        <v>0</v>
      </c>
      <c r="AJ1677" t="s">
        <v>67</v>
      </c>
      <c r="AM1677" t="s">
        <v>68</v>
      </c>
      <c r="AS1677">
        <v>2325</v>
      </c>
      <c r="AT1677">
        <v>2325</v>
      </c>
      <c r="AU1677">
        <v>65125</v>
      </c>
      <c r="AV1677">
        <v>0</v>
      </c>
      <c r="AX1677">
        <v>99025</v>
      </c>
      <c r="AY1677">
        <v>99962325</v>
      </c>
      <c r="AZ1677" t="s">
        <v>70</v>
      </c>
      <c r="BA1677">
        <v>45749</v>
      </c>
      <c r="BB1677" t="s">
        <v>1775</v>
      </c>
      <c r="BC1677" t="s">
        <v>2908</v>
      </c>
      <c r="BD1677" t="s">
        <v>2909</v>
      </c>
    </row>
    <row r="1678" spans="1:56" x14ac:dyDescent="0.25">
      <c r="A1678" t="str">
        <f>OP[[#This Row],[CODIGO_OP]]&amp;OP[[#This Row],[Rubro]]</f>
        <v>99962525-18-PC-3603-1300-20-20305C-3603025-01</v>
      </c>
      <c r="B1678" t="str">
        <f>OP[[#This Row],[CODIGO_CRP]]&amp;OP[[#This Row],[Rubro]]</f>
        <v>65225-18-PC-3603-1300-20-20305C-3603025-01</v>
      </c>
      <c r="C1678" t="str">
        <f>OP[[#This Row],[CODIGO_CDP]]&amp;OP[[#This Row],[Rubro]]</f>
        <v>2325-18-PC-3603-1300-20-20305C-3603025-01</v>
      </c>
      <c r="D1678" t="str">
        <f>_xlfn.CONCAT(MID(OP[[#This Row],[Numero Documento]],1,10),"-",RIGHT(OP[[#This Row],[Dependencia]],2),"-",MID(OP[[#This Row],[Fuente]],1,1))</f>
        <v>99962525-18-P</v>
      </c>
      <c r="E1678" t="str">
        <f>_xlfn.CONCAT(MID(OP[[#This Row],[Compromisos]],1,10),"-",RIGHT(OP[[#This Row],[Dependencia]],2),"-",MID(OP[[#This Row],[Fuente]],1,1))</f>
        <v>65225-18-P</v>
      </c>
      <c r="F1678" t="str">
        <f>_xlfn.CONCAT(MID(OP[[#This Row],[CDP]],1,10),"-",RIGHT(OP[[#This Row],[Dependencia]],2),"-",MID(OP[[#This Row],[Fuente]],1,1))</f>
        <v>2325-18-P</v>
      </c>
      <c r="G1678" t="s">
        <v>3014</v>
      </c>
      <c r="H1678">
        <v>45750</v>
      </c>
      <c r="I1678">
        <v>45754.107453703706</v>
      </c>
      <c r="J1678" t="s">
        <v>51</v>
      </c>
      <c r="K1678" s="1">
        <v>854100</v>
      </c>
      <c r="L1678" s="1">
        <v>0</v>
      </c>
      <c r="M1678" s="1">
        <v>854100</v>
      </c>
      <c r="N1678" t="s">
        <v>52</v>
      </c>
      <c r="O1678" t="s">
        <v>53</v>
      </c>
      <c r="P1678" t="s">
        <v>169</v>
      </c>
      <c r="Q1678">
        <v>1074415428</v>
      </c>
      <c r="R1678" t="s">
        <v>3011</v>
      </c>
      <c r="S1678" t="s">
        <v>56</v>
      </c>
      <c r="T1678" t="s">
        <v>57</v>
      </c>
      <c r="U1678" s="3" t="s">
        <v>3012</v>
      </c>
      <c r="V1678" t="s">
        <v>59</v>
      </c>
      <c r="W1678">
        <v>860034313</v>
      </c>
      <c r="X1678" t="s">
        <v>97</v>
      </c>
      <c r="Y1678">
        <v>923218</v>
      </c>
      <c r="Z1678" t="s">
        <v>1651</v>
      </c>
      <c r="AA1678" t="s">
        <v>1773</v>
      </c>
      <c r="AB1678" t="s">
        <v>1774</v>
      </c>
      <c r="AC1678" t="s">
        <v>64</v>
      </c>
      <c r="AD1678" t="s">
        <v>1652</v>
      </c>
      <c r="AE1678" t="s">
        <v>66</v>
      </c>
      <c r="AF1678" s="1">
        <v>854100</v>
      </c>
      <c r="AG1678" s="1">
        <v>0</v>
      </c>
      <c r="AH1678" s="1">
        <v>0</v>
      </c>
      <c r="AI1678" s="1">
        <v>0</v>
      </c>
      <c r="AJ1678" t="s">
        <v>67</v>
      </c>
      <c r="AM1678" t="s">
        <v>68</v>
      </c>
      <c r="AS1678">
        <v>2325</v>
      </c>
      <c r="AT1678">
        <v>2325</v>
      </c>
      <c r="AU1678">
        <v>65225</v>
      </c>
      <c r="AV1678">
        <v>0</v>
      </c>
      <c r="AX1678">
        <v>99125</v>
      </c>
      <c r="AY1678">
        <v>99962525</v>
      </c>
      <c r="AZ1678" t="s">
        <v>70</v>
      </c>
      <c r="BA1678">
        <v>45749</v>
      </c>
      <c r="BB1678" t="s">
        <v>1775</v>
      </c>
      <c r="BC1678" t="s">
        <v>2908</v>
      </c>
      <c r="BD1678" t="s">
        <v>2909</v>
      </c>
    </row>
    <row r="1679" spans="1:56" x14ac:dyDescent="0.25">
      <c r="A1679" t="str">
        <f>OP[[#This Row],[CODIGO_OP]]&amp;OP[[#This Row],[Rubro]]</f>
        <v>99962825-18-PC-3603-1300-20-20305C-3603025-01</v>
      </c>
      <c r="B1679" t="str">
        <f>OP[[#This Row],[CODIGO_CRP]]&amp;OP[[#This Row],[Rubro]]</f>
        <v>65325-18-PC-3603-1300-20-20305C-3603025-01</v>
      </c>
      <c r="C1679" t="str">
        <f>OP[[#This Row],[CODIGO_CDP]]&amp;OP[[#This Row],[Rubro]]</f>
        <v>2325-18-PC-3603-1300-20-20305C-3603025-01</v>
      </c>
      <c r="D1679" t="str">
        <f>_xlfn.CONCAT(MID(OP[[#This Row],[Numero Documento]],1,10),"-",RIGHT(OP[[#This Row],[Dependencia]],2),"-",MID(OP[[#This Row],[Fuente]],1,1))</f>
        <v>99962825-18-P</v>
      </c>
      <c r="E1679" t="str">
        <f>_xlfn.CONCAT(MID(OP[[#This Row],[Compromisos]],1,10),"-",RIGHT(OP[[#This Row],[Dependencia]],2),"-",MID(OP[[#This Row],[Fuente]],1,1))</f>
        <v>65325-18-P</v>
      </c>
      <c r="F1679" t="str">
        <f>_xlfn.CONCAT(MID(OP[[#This Row],[CDP]],1,10),"-",RIGHT(OP[[#This Row],[Dependencia]],2),"-",MID(OP[[#This Row],[Fuente]],1,1))</f>
        <v>2325-18-P</v>
      </c>
      <c r="G1679" t="s">
        <v>3018</v>
      </c>
      <c r="H1679">
        <v>45750</v>
      </c>
      <c r="I1679">
        <v>45754.100682870368</v>
      </c>
      <c r="J1679" t="s">
        <v>51</v>
      </c>
      <c r="K1679" s="1">
        <v>854100</v>
      </c>
      <c r="L1679" s="1">
        <v>0</v>
      </c>
      <c r="M1679" s="1">
        <v>854100</v>
      </c>
      <c r="N1679" t="s">
        <v>52</v>
      </c>
      <c r="O1679" t="s">
        <v>53</v>
      </c>
      <c r="P1679" t="s">
        <v>169</v>
      </c>
      <c r="Q1679">
        <v>1072188186</v>
      </c>
      <c r="R1679" t="s">
        <v>3015</v>
      </c>
      <c r="S1679" t="s">
        <v>56</v>
      </c>
      <c r="T1679" t="s">
        <v>57</v>
      </c>
      <c r="U1679" s="3" t="s">
        <v>3016</v>
      </c>
      <c r="V1679" t="s">
        <v>59</v>
      </c>
      <c r="W1679">
        <v>890903938</v>
      </c>
      <c r="X1679" t="s">
        <v>86</v>
      </c>
      <c r="Y1679">
        <v>923218</v>
      </c>
      <c r="Z1679" t="s">
        <v>1651</v>
      </c>
      <c r="AA1679" t="s">
        <v>1773</v>
      </c>
      <c r="AB1679" t="s">
        <v>1774</v>
      </c>
      <c r="AC1679" t="s">
        <v>64</v>
      </c>
      <c r="AD1679" t="s">
        <v>1652</v>
      </c>
      <c r="AE1679" t="s">
        <v>66</v>
      </c>
      <c r="AF1679" s="1">
        <v>854100</v>
      </c>
      <c r="AG1679" s="1">
        <v>0</v>
      </c>
      <c r="AH1679" s="1">
        <v>0</v>
      </c>
      <c r="AI1679" s="1">
        <v>0</v>
      </c>
      <c r="AJ1679" t="s">
        <v>67</v>
      </c>
      <c r="AM1679" t="s">
        <v>68</v>
      </c>
      <c r="AS1679">
        <v>2325</v>
      </c>
      <c r="AT1679">
        <v>2325</v>
      </c>
      <c r="AU1679">
        <v>65325</v>
      </c>
      <c r="AV1679">
        <v>0</v>
      </c>
      <c r="AX1679">
        <v>99225</v>
      </c>
      <c r="AY1679">
        <v>99962825</v>
      </c>
      <c r="AZ1679" t="s">
        <v>70</v>
      </c>
      <c r="BA1679">
        <v>45749</v>
      </c>
      <c r="BB1679" t="s">
        <v>1775</v>
      </c>
      <c r="BC1679" t="s">
        <v>2908</v>
      </c>
      <c r="BD1679" t="s">
        <v>2909</v>
      </c>
    </row>
    <row r="1680" spans="1:56" x14ac:dyDescent="0.25">
      <c r="A1680" t="str">
        <f>OP[[#This Row],[CODIGO_OP]]&amp;OP[[#This Row],[Rubro]]</f>
        <v>99963125-18-PC-3603-1300-20-20305C-3603025-01</v>
      </c>
      <c r="B1680" t="str">
        <f>OP[[#This Row],[CODIGO_CRP]]&amp;OP[[#This Row],[Rubro]]</f>
        <v>65425-18-PC-3603-1300-20-20305C-3603025-01</v>
      </c>
      <c r="C1680" t="str">
        <f>OP[[#This Row],[CODIGO_CDP]]&amp;OP[[#This Row],[Rubro]]</f>
        <v>2325-18-PC-3603-1300-20-20305C-3603025-01</v>
      </c>
      <c r="D1680" t="str">
        <f>_xlfn.CONCAT(MID(OP[[#This Row],[Numero Documento]],1,10),"-",RIGHT(OP[[#This Row],[Dependencia]],2),"-",MID(OP[[#This Row],[Fuente]],1,1))</f>
        <v>99963125-18-P</v>
      </c>
      <c r="E1680" t="str">
        <f>_xlfn.CONCAT(MID(OP[[#This Row],[Compromisos]],1,10),"-",RIGHT(OP[[#This Row],[Dependencia]],2),"-",MID(OP[[#This Row],[Fuente]],1,1))</f>
        <v>65425-18-P</v>
      </c>
      <c r="F1680" t="str">
        <f>_xlfn.CONCAT(MID(OP[[#This Row],[CDP]],1,10),"-",RIGHT(OP[[#This Row],[Dependencia]],2),"-",MID(OP[[#This Row],[Fuente]],1,1))</f>
        <v>2325-18-P</v>
      </c>
      <c r="G1680" t="s">
        <v>3022</v>
      </c>
      <c r="H1680">
        <v>45750</v>
      </c>
      <c r="I1680">
        <v>45754.107453703706</v>
      </c>
      <c r="J1680" t="s">
        <v>51</v>
      </c>
      <c r="K1680" s="1">
        <v>854100</v>
      </c>
      <c r="L1680" s="1">
        <v>0</v>
      </c>
      <c r="M1680" s="1">
        <v>854100</v>
      </c>
      <c r="N1680" t="s">
        <v>52</v>
      </c>
      <c r="O1680" t="s">
        <v>53</v>
      </c>
      <c r="P1680" t="s">
        <v>1770</v>
      </c>
      <c r="Q1680">
        <v>1072191106</v>
      </c>
      <c r="R1680" t="s">
        <v>3019</v>
      </c>
      <c r="S1680" t="s">
        <v>56</v>
      </c>
      <c r="T1680" t="s">
        <v>57</v>
      </c>
      <c r="U1680" s="3" t="s">
        <v>3020</v>
      </c>
      <c r="V1680" t="s">
        <v>59</v>
      </c>
      <c r="W1680">
        <v>860034313</v>
      </c>
      <c r="X1680" t="s">
        <v>97</v>
      </c>
      <c r="Y1680">
        <v>923218</v>
      </c>
      <c r="Z1680" t="s">
        <v>1651</v>
      </c>
      <c r="AA1680" t="s">
        <v>1773</v>
      </c>
      <c r="AB1680" t="s">
        <v>1774</v>
      </c>
      <c r="AC1680" t="s">
        <v>64</v>
      </c>
      <c r="AD1680" t="s">
        <v>1652</v>
      </c>
      <c r="AE1680" t="s">
        <v>66</v>
      </c>
      <c r="AF1680" s="1">
        <v>854100</v>
      </c>
      <c r="AG1680" s="1">
        <v>0</v>
      </c>
      <c r="AH1680" s="1">
        <v>0</v>
      </c>
      <c r="AI1680" s="1">
        <v>0</v>
      </c>
      <c r="AJ1680" t="s">
        <v>67</v>
      </c>
      <c r="AM1680" t="s">
        <v>68</v>
      </c>
      <c r="AS1680">
        <v>2325</v>
      </c>
      <c r="AT1680">
        <v>2325</v>
      </c>
      <c r="AU1680">
        <v>65425</v>
      </c>
      <c r="AV1680">
        <v>0</v>
      </c>
      <c r="AX1680">
        <v>99325</v>
      </c>
      <c r="AY1680">
        <v>99963125</v>
      </c>
      <c r="AZ1680" t="s">
        <v>70</v>
      </c>
      <c r="BA1680">
        <v>45749</v>
      </c>
      <c r="BB1680" t="s">
        <v>1775</v>
      </c>
      <c r="BC1680" t="s">
        <v>2908</v>
      </c>
      <c r="BD1680" t="s">
        <v>2909</v>
      </c>
    </row>
    <row r="1681" spans="1:56" x14ac:dyDescent="0.25">
      <c r="A1681" t="str">
        <f>OP[[#This Row],[CODIGO_OP]]&amp;OP[[#This Row],[Rubro]]</f>
        <v>99963525-18-PC-3603-1300-20-20305C-3603025-01</v>
      </c>
      <c r="B1681" t="str">
        <f>OP[[#This Row],[CODIGO_CRP]]&amp;OP[[#This Row],[Rubro]]</f>
        <v>65525-18-PC-3603-1300-20-20305C-3603025-01</v>
      </c>
      <c r="C1681" t="str">
        <f>OP[[#This Row],[CODIGO_CDP]]&amp;OP[[#This Row],[Rubro]]</f>
        <v>2325-18-PC-3603-1300-20-20305C-3603025-01</v>
      </c>
      <c r="D1681" t="str">
        <f>_xlfn.CONCAT(MID(OP[[#This Row],[Numero Documento]],1,10),"-",RIGHT(OP[[#This Row],[Dependencia]],2),"-",MID(OP[[#This Row],[Fuente]],1,1))</f>
        <v>99963525-18-P</v>
      </c>
      <c r="E1681" t="str">
        <f>_xlfn.CONCAT(MID(OP[[#This Row],[Compromisos]],1,10),"-",RIGHT(OP[[#This Row],[Dependencia]],2),"-",MID(OP[[#This Row],[Fuente]],1,1))</f>
        <v>65525-18-P</v>
      </c>
      <c r="F1681" t="str">
        <f>_xlfn.CONCAT(MID(OP[[#This Row],[CDP]],1,10),"-",RIGHT(OP[[#This Row],[Dependencia]],2),"-",MID(OP[[#This Row],[Fuente]],1,1))</f>
        <v>2325-18-P</v>
      </c>
      <c r="G1681" t="s">
        <v>3024</v>
      </c>
      <c r="H1681">
        <v>45750</v>
      </c>
      <c r="I1681">
        <v>45754.100682870368</v>
      </c>
      <c r="J1681" t="s">
        <v>51</v>
      </c>
      <c r="K1681" s="1">
        <v>854100</v>
      </c>
      <c r="L1681" s="1">
        <v>0</v>
      </c>
      <c r="M1681" s="1">
        <v>854100</v>
      </c>
      <c r="N1681" t="s">
        <v>52</v>
      </c>
      <c r="O1681" t="s">
        <v>53</v>
      </c>
      <c r="P1681" t="s">
        <v>1849</v>
      </c>
      <c r="Q1681">
        <v>5935943</v>
      </c>
      <c r="R1681" t="s">
        <v>1850</v>
      </c>
      <c r="S1681" t="s">
        <v>56</v>
      </c>
      <c r="T1681" t="s">
        <v>57</v>
      </c>
      <c r="U1681" s="3" t="s">
        <v>1851</v>
      </c>
      <c r="V1681" t="s">
        <v>59</v>
      </c>
      <c r="W1681">
        <v>890903938</v>
      </c>
      <c r="X1681" t="s">
        <v>86</v>
      </c>
      <c r="Y1681">
        <v>923218</v>
      </c>
      <c r="Z1681" t="s">
        <v>1651</v>
      </c>
      <c r="AA1681" t="s">
        <v>1773</v>
      </c>
      <c r="AB1681" t="s">
        <v>1774</v>
      </c>
      <c r="AC1681" t="s">
        <v>64</v>
      </c>
      <c r="AD1681" t="s">
        <v>1652</v>
      </c>
      <c r="AE1681" t="s">
        <v>66</v>
      </c>
      <c r="AF1681" s="1">
        <v>854100</v>
      </c>
      <c r="AG1681" s="1">
        <v>0</v>
      </c>
      <c r="AH1681" s="1">
        <v>0</v>
      </c>
      <c r="AI1681" s="1">
        <v>0</v>
      </c>
      <c r="AJ1681" t="s">
        <v>67</v>
      </c>
      <c r="AM1681" t="s">
        <v>68</v>
      </c>
      <c r="AS1681">
        <v>2325</v>
      </c>
      <c r="AT1681">
        <v>2325</v>
      </c>
      <c r="AU1681">
        <v>65525</v>
      </c>
      <c r="AV1681">
        <v>0</v>
      </c>
      <c r="AX1681">
        <v>99425</v>
      </c>
      <c r="AY1681">
        <v>99963525</v>
      </c>
      <c r="AZ1681" t="s">
        <v>70</v>
      </c>
      <c r="BA1681">
        <v>45749</v>
      </c>
      <c r="BB1681" t="s">
        <v>1775</v>
      </c>
      <c r="BC1681" t="s">
        <v>2908</v>
      </c>
      <c r="BD1681" t="s">
        <v>2909</v>
      </c>
    </row>
  </sheetData>
  <phoneticPr fontId="1" type="noConversion"/>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02514-DAB3-457D-BDB9-A20788CCBC33}">
  <dimension ref="A1:BD1681"/>
  <sheetViews>
    <sheetView tabSelected="1" topLeftCell="AX1" workbookViewId="0">
      <selection activeCell="BB17" sqref="BB17"/>
    </sheetView>
  </sheetViews>
  <sheetFormatPr baseColWidth="10" defaultRowHeight="15" x14ac:dyDescent="0.25"/>
  <cols>
    <col min="1" max="1" width="46.28515625" bestFit="1" customWidth="1"/>
    <col min="2" max="2" width="42.28515625" bestFit="1" customWidth="1"/>
    <col min="3" max="3" width="41.140625" bestFit="1" customWidth="1"/>
    <col min="4" max="4" width="14.85546875" bestFit="1" customWidth="1"/>
    <col min="5" max="5" width="15.7109375" bestFit="1" customWidth="1"/>
    <col min="6" max="6" width="15.85546875" bestFit="1" customWidth="1"/>
    <col min="7" max="7" width="21.7109375" bestFit="1" customWidth="1"/>
    <col min="8" max="8" width="19.42578125" bestFit="1" customWidth="1"/>
    <col min="9" max="9" width="16" bestFit="1" customWidth="1"/>
    <col min="10" max="10" width="10.5703125" bestFit="1" customWidth="1"/>
    <col min="11" max="11" width="13.140625" style="1" bestFit="1" customWidth="1"/>
    <col min="12" max="12" width="20.28515625" style="1" bestFit="1" customWidth="1"/>
    <col min="13" max="13" width="12.7109375" style="1" bestFit="1" customWidth="1"/>
    <col min="14" max="14" width="20.5703125" bestFit="1" customWidth="1"/>
    <col min="15" max="15" width="23.28515625" bestFit="1" customWidth="1"/>
    <col min="16" max="16" width="20.5703125" bestFit="1" customWidth="1"/>
    <col min="17" max="17" width="15.7109375" bestFit="1" customWidth="1"/>
    <col min="18" max="18" width="81.140625" bestFit="1" customWidth="1"/>
    <col min="19" max="19" width="16.28515625" bestFit="1" customWidth="1"/>
    <col min="20" max="20" width="14.140625" bestFit="1" customWidth="1"/>
    <col min="21" max="21" width="18.140625" bestFit="1" customWidth="1"/>
    <col min="22" max="22" width="16.42578125" bestFit="1" customWidth="1"/>
    <col min="23" max="23" width="13.28515625" bestFit="1" customWidth="1"/>
    <col min="24" max="24" width="60.140625" bestFit="1" customWidth="1"/>
    <col min="25" max="25" width="15.28515625" bestFit="1" customWidth="1"/>
    <col min="26" max="26" width="81.140625" bestFit="1" customWidth="1"/>
    <col min="27" max="27" width="32.140625" bestFit="1" customWidth="1"/>
    <col min="28" max="28" width="81.140625" bestFit="1" customWidth="1"/>
    <col min="29" max="29" width="9.5703125" bestFit="1" customWidth="1"/>
    <col min="30" max="30" width="21.7109375" bestFit="1" customWidth="1"/>
    <col min="31" max="31" width="5.7109375" bestFit="1" customWidth="1"/>
    <col min="32" max="32" width="13.7109375" style="1" bestFit="1" customWidth="1"/>
    <col min="33" max="33" width="15.42578125" style="1" bestFit="1" customWidth="1"/>
    <col min="34" max="34" width="25.42578125" style="1" bestFit="1" customWidth="1"/>
    <col min="35" max="35" width="27.140625" style="1" bestFit="1" customWidth="1"/>
    <col min="36" max="36" width="20.42578125" bestFit="1" customWidth="1"/>
    <col min="37" max="37" width="25.140625" bestFit="1" customWidth="1"/>
    <col min="38" max="38" width="19.140625" bestFit="1" customWidth="1"/>
    <col min="39" max="39" width="12" bestFit="1" customWidth="1"/>
    <col min="40" max="40" width="22" bestFit="1" customWidth="1"/>
    <col min="41" max="41" width="17.5703125" bestFit="1" customWidth="1"/>
    <col min="42" max="42" width="14.42578125" bestFit="1" customWidth="1"/>
    <col min="43" max="43" width="19.5703125" bestFit="1" customWidth="1"/>
    <col min="44" max="44" width="81.140625" bestFit="1" customWidth="1"/>
    <col min="45" max="45" width="15.7109375" bestFit="1" customWidth="1"/>
    <col min="46" max="46" width="7.28515625" bestFit="1" customWidth="1"/>
    <col min="47" max="47" width="16" bestFit="1" customWidth="1"/>
    <col min="48" max="48" width="19.7109375" bestFit="1" customWidth="1"/>
    <col min="49" max="49" width="25.5703125" bestFit="1" customWidth="1"/>
    <col min="50" max="50" width="15" bestFit="1" customWidth="1"/>
    <col min="51" max="51" width="18.5703125" bestFit="1" customWidth="1"/>
    <col min="52" max="52" width="13.140625" bestFit="1" customWidth="1"/>
    <col min="53" max="53" width="32.7109375" bestFit="1" customWidth="1"/>
    <col min="54" max="54" width="53.85546875" bestFit="1" customWidth="1"/>
    <col min="55" max="55" width="31.7109375" bestFit="1" customWidth="1"/>
    <col min="56" max="56" width="81.140625" bestFit="1" customWidth="1"/>
  </cols>
  <sheetData>
    <row r="1" spans="1:56" x14ac:dyDescent="0.25">
      <c r="A1" t="s">
        <v>3967</v>
      </c>
      <c r="B1" t="s">
        <v>3966</v>
      </c>
      <c r="C1" t="s">
        <v>3965</v>
      </c>
      <c r="D1" t="s">
        <v>3710</v>
      </c>
      <c r="E1" t="s">
        <v>3711</v>
      </c>
      <c r="F1" t="s">
        <v>3712</v>
      </c>
      <c r="G1" t="s">
        <v>0</v>
      </c>
      <c r="H1" t="s">
        <v>1</v>
      </c>
      <c r="I1" t="s">
        <v>2</v>
      </c>
      <c r="J1" t="s">
        <v>3</v>
      </c>
      <c r="K1" s="1" t="s">
        <v>4</v>
      </c>
      <c r="L1" s="1" t="s">
        <v>5</v>
      </c>
      <c r="M1" s="1" t="s">
        <v>6</v>
      </c>
      <c r="N1" t="s">
        <v>7</v>
      </c>
      <c r="O1" t="s">
        <v>8</v>
      </c>
      <c r="P1" t="s">
        <v>9</v>
      </c>
      <c r="Q1" t="s">
        <v>10</v>
      </c>
      <c r="R1" t="s">
        <v>11</v>
      </c>
      <c r="S1" t="s">
        <v>12</v>
      </c>
      <c r="T1" t="s">
        <v>13</v>
      </c>
      <c r="U1" t="s">
        <v>14</v>
      </c>
      <c r="V1" t="s">
        <v>15</v>
      </c>
      <c r="W1" t="s">
        <v>16</v>
      </c>
      <c r="X1" t="s">
        <v>17</v>
      </c>
      <c r="Y1" t="s">
        <v>18</v>
      </c>
      <c r="Z1" t="s">
        <v>19</v>
      </c>
      <c r="AA1" t="s">
        <v>20</v>
      </c>
      <c r="AB1" t="s">
        <v>21</v>
      </c>
      <c r="AC1" t="s">
        <v>22</v>
      </c>
      <c r="AD1" t="s">
        <v>23</v>
      </c>
      <c r="AE1" t="s">
        <v>24</v>
      </c>
      <c r="AF1" s="1" t="s">
        <v>25</v>
      </c>
      <c r="AG1" s="1" t="s">
        <v>26</v>
      </c>
      <c r="AH1" s="1" t="s">
        <v>27</v>
      </c>
      <c r="AI1" s="1" t="s">
        <v>28</v>
      </c>
      <c r="AJ1" t="s">
        <v>29</v>
      </c>
      <c r="AK1" t="s">
        <v>30</v>
      </c>
      <c r="AL1" t="s">
        <v>31</v>
      </c>
      <c r="AM1" t="s">
        <v>32</v>
      </c>
      <c r="AN1" t="s">
        <v>33</v>
      </c>
      <c r="AO1" t="s">
        <v>34</v>
      </c>
      <c r="AP1" t="s">
        <v>35</v>
      </c>
      <c r="AQ1" t="s">
        <v>36</v>
      </c>
      <c r="AR1" t="s">
        <v>37</v>
      </c>
      <c r="AS1" t="s">
        <v>38</v>
      </c>
      <c r="AT1" t="s">
        <v>39</v>
      </c>
      <c r="AU1" t="s">
        <v>40</v>
      </c>
      <c r="AV1" t="s">
        <v>41</v>
      </c>
      <c r="AW1" t="s">
        <v>42</v>
      </c>
      <c r="AX1" t="s">
        <v>43</v>
      </c>
      <c r="AY1" t="s">
        <v>44</v>
      </c>
      <c r="AZ1" t="s">
        <v>45</v>
      </c>
      <c r="BA1" t="s">
        <v>46</v>
      </c>
      <c r="BB1" t="s">
        <v>47</v>
      </c>
      <c r="BC1" t="s">
        <v>48</v>
      </c>
      <c r="BD1" t="s">
        <v>49</v>
      </c>
    </row>
    <row r="2" spans="1:56" x14ac:dyDescent="0.25">
      <c r="A2" s="3" t="s">
        <v>6058</v>
      </c>
      <c r="B2" s="3" t="s">
        <v>6059</v>
      </c>
      <c r="C2" s="3" t="s">
        <v>6060</v>
      </c>
      <c r="D2" s="3" t="s">
        <v>6061</v>
      </c>
      <c r="E2" s="3" t="s">
        <v>6062</v>
      </c>
      <c r="F2" s="3" t="s">
        <v>5873</v>
      </c>
      <c r="G2">
        <v>10192925</v>
      </c>
      <c r="H2">
        <v>45680</v>
      </c>
      <c r="I2">
        <v>45684.056192129632</v>
      </c>
      <c r="J2" s="3" t="s">
        <v>51</v>
      </c>
      <c r="K2" s="1">
        <v>695250</v>
      </c>
      <c r="L2" s="1">
        <v>0</v>
      </c>
      <c r="M2" s="1">
        <v>695250</v>
      </c>
      <c r="N2" s="3" t="s">
        <v>52</v>
      </c>
      <c r="O2" s="3" t="s">
        <v>53</v>
      </c>
      <c r="P2" s="3" t="s">
        <v>54</v>
      </c>
      <c r="Q2">
        <v>860063875</v>
      </c>
      <c r="R2" s="3" t="s">
        <v>55</v>
      </c>
      <c r="S2" s="3" t="s">
        <v>56</v>
      </c>
      <c r="T2" s="3" t="s">
        <v>57</v>
      </c>
      <c r="U2" s="3" t="s">
        <v>58</v>
      </c>
      <c r="V2" s="3" t="s">
        <v>59</v>
      </c>
      <c r="W2">
        <v>860050750</v>
      </c>
      <c r="X2" s="3" t="s">
        <v>60</v>
      </c>
      <c r="Y2">
        <v>923210</v>
      </c>
      <c r="Z2" s="3" t="s">
        <v>61</v>
      </c>
      <c r="AA2" s="3" t="s">
        <v>62</v>
      </c>
      <c r="AB2" s="3" t="s">
        <v>63</v>
      </c>
      <c r="AC2" s="3" t="s">
        <v>64</v>
      </c>
      <c r="AD2" s="3" t="s">
        <v>65</v>
      </c>
      <c r="AE2" s="3" t="s">
        <v>66</v>
      </c>
      <c r="AF2" s="1">
        <v>695250</v>
      </c>
      <c r="AG2" s="1">
        <v>0</v>
      </c>
      <c r="AH2" s="1">
        <v>0</v>
      </c>
      <c r="AI2" s="1">
        <v>0</v>
      </c>
      <c r="AJ2" s="3" t="s">
        <v>67</v>
      </c>
      <c r="AK2" s="3"/>
      <c r="AM2" s="3" t="s">
        <v>68</v>
      </c>
      <c r="AR2" s="3" t="s">
        <v>69</v>
      </c>
      <c r="AS2">
        <v>1225</v>
      </c>
      <c r="AT2">
        <v>1225</v>
      </c>
      <c r="AU2">
        <v>125</v>
      </c>
      <c r="AV2">
        <v>125</v>
      </c>
      <c r="AW2">
        <v>45679</v>
      </c>
      <c r="AX2">
        <v>125</v>
      </c>
      <c r="AY2">
        <v>10192925</v>
      </c>
      <c r="AZ2">
        <v>0</v>
      </c>
      <c r="BA2">
        <v>45671</v>
      </c>
      <c r="BB2" s="3" t="s">
        <v>71</v>
      </c>
      <c r="BC2" s="3" t="s">
        <v>72</v>
      </c>
      <c r="BD2" s="3" t="s">
        <v>73</v>
      </c>
    </row>
    <row r="3" spans="1:56" x14ac:dyDescent="0.25">
      <c r="A3" s="3" t="s">
        <v>6063</v>
      </c>
      <c r="B3" s="3" t="s">
        <v>6064</v>
      </c>
      <c r="C3" s="3" t="s">
        <v>6060</v>
      </c>
      <c r="D3" s="3" t="s">
        <v>6065</v>
      </c>
      <c r="E3" s="3" t="s">
        <v>6066</v>
      </c>
      <c r="F3" s="3" t="s">
        <v>5873</v>
      </c>
      <c r="G3">
        <v>10196125</v>
      </c>
      <c r="H3">
        <v>45680</v>
      </c>
      <c r="I3">
        <v>45684</v>
      </c>
      <c r="J3" s="3" t="s">
        <v>75</v>
      </c>
      <c r="K3" s="1">
        <v>2262280</v>
      </c>
      <c r="L3" s="1">
        <v>0</v>
      </c>
      <c r="M3" s="1">
        <v>2262280</v>
      </c>
      <c r="N3" s="3" t="s">
        <v>52</v>
      </c>
      <c r="O3" s="3" t="s">
        <v>53</v>
      </c>
      <c r="P3" s="3" t="s">
        <v>54</v>
      </c>
      <c r="Q3">
        <v>860063875</v>
      </c>
      <c r="R3" s="3" t="s">
        <v>55</v>
      </c>
      <c r="S3" s="3" t="s">
        <v>56</v>
      </c>
      <c r="T3" s="3" t="s">
        <v>57</v>
      </c>
      <c r="U3" s="3" t="s">
        <v>58</v>
      </c>
      <c r="V3" s="3" t="s">
        <v>59</v>
      </c>
      <c r="W3">
        <v>860050750</v>
      </c>
      <c r="X3" s="3" t="s">
        <v>60</v>
      </c>
      <c r="Y3">
        <v>923210</v>
      </c>
      <c r="Z3" s="3" t="s">
        <v>61</v>
      </c>
      <c r="AA3" s="3" t="s">
        <v>62</v>
      </c>
      <c r="AB3" s="3" t="s">
        <v>63</v>
      </c>
      <c r="AC3" s="3" t="s">
        <v>64</v>
      </c>
      <c r="AD3" s="3" t="s">
        <v>65</v>
      </c>
      <c r="AE3" s="3" t="s">
        <v>66</v>
      </c>
      <c r="AF3" s="1">
        <v>2262280</v>
      </c>
      <c r="AG3" s="1">
        <v>0</v>
      </c>
      <c r="AH3" s="1">
        <v>0</v>
      </c>
      <c r="AI3" s="1">
        <v>0</v>
      </c>
      <c r="AJ3" s="3" t="s">
        <v>67</v>
      </c>
      <c r="AK3" s="3"/>
      <c r="AM3" s="3" t="s">
        <v>68</v>
      </c>
      <c r="AR3" s="3" t="s">
        <v>76</v>
      </c>
      <c r="AS3">
        <v>1225</v>
      </c>
      <c r="AT3">
        <v>1225</v>
      </c>
      <c r="AU3">
        <v>525</v>
      </c>
      <c r="AV3">
        <v>225</v>
      </c>
      <c r="AW3">
        <v>45679</v>
      </c>
      <c r="AX3">
        <v>225</v>
      </c>
      <c r="AY3">
        <v>10196125</v>
      </c>
      <c r="AZ3">
        <v>0</v>
      </c>
      <c r="BA3">
        <v>45671</v>
      </c>
      <c r="BB3" s="3" t="s">
        <v>71</v>
      </c>
      <c r="BC3" s="3" t="s">
        <v>77</v>
      </c>
      <c r="BD3" s="3" t="s">
        <v>78</v>
      </c>
    </row>
    <row r="4" spans="1:56" x14ac:dyDescent="0.25">
      <c r="A4" s="3" t="s">
        <v>6067</v>
      </c>
      <c r="B4" s="3" t="s">
        <v>6068</v>
      </c>
      <c r="C4" s="3" t="s">
        <v>6060</v>
      </c>
      <c r="D4" s="3" t="s">
        <v>6069</v>
      </c>
      <c r="E4" s="3" t="s">
        <v>6070</v>
      </c>
      <c r="F4" s="3" t="s">
        <v>5873</v>
      </c>
      <c r="G4">
        <v>103797625</v>
      </c>
      <c r="H4">
        <v>45754</v>
      </c>
      <c r="I4">
        <v>45756.130277777775</v>
      </c>
      <c r="J4" s="3" t="s">
        <v>51</v>
      </c>
      <c r="K4" s="1">
        <v>248700</v>
      </c>
      <c r="L4" s="1">
        <v>0</v>
      </c>
      <c r="M4" s="1">
        <v>248700</v>
      </c>
      <c r="N4" s="3" t="s">
        <v>126</v>
      </c>
      <c r="O4" s="3" t="s">
        <v>53</v>
      </c>
      <c r="P4" s="3" t="s">
        <v>54</v>
      </c>
      <c r="Q4">
        <v>900171710</v>
      </c>
      <c r="R4" s="3" t="s">
        <v>127</v>
      </c>
      <c r="S4" s="3" t="s">
        <v>56</v>
      </c>
      <c r="T4" s="3" t="s">
        <v>107</v>
      </c>
      <c r="U4" s="3" t="s">
        <v>128</v>
      </c>
      <c r="V4" s="3" t="s">
        <v>59</v>
      </c>
      <c r="W4">
        <v>890903938</v>
      </c>
      <c r="X4" s="3" t="s">
        <v>86</v>
      </c>
      <c r="Y4">
        <v>923210</v>
      </c>
      <c r="Z4" s="3" t="s">
        <v>61</v>
      </c>
      <c r="AA4" s="3" t="s">
        <v>62</v>
      </c>
      <c r="AB4" s="3" t="s">
        <v>63</v>
      </c>
      <c r="AC4" s="3" t="s">
        <v>64</v>
      </c>
      <c r="AD4" s="3" t="s">
        <v>65</v>
      </c>
      <c r="AE4" s="3" t="s">
        <v>66</v>
      </c>
      <c r="AF4" s="1">
        <v>248700</v>
      </c>
      <c r="AG4" s="1">
        <v>0</v>
      </c>
      <c r="AH4" s="1">
        <v>0</v>
      </c>
      <c r="AI4" s="1">
        <v>0</v>
      </c>
      <c r="AJ4" s="3" t="s">
        <v>67</v>
      </c>
      <c r="AK4" s="3" t="s">
        <v>129</v>
      </c>
      <c r="AL4">
        <v>12602546076</v>
      </c>
      <c r="AM4" s="3" t="s">
        <v>68</v>
      </c>
      <c r="AR4" s="3" t="s">
        <v>3305</v>
      </c>
      <c r="AS4">
        <v>1225</v>
      </c>
      <c r="AT4">
        <v>1225</v>
      </c>
      <c r="AU4">
        <v>58625</v>
      </c>
      <c r="AV4">
        <v>8425</v>
      </c>
      <c r="AW4">
        <v>45754</v>
      </c>
      <c r="AX4">
        <v>100025</v>
      </c>
      <c r="AY4">
        <v>103797625</v>
      </c>
      <c r="AZ4">
        <v>0</v>
      </c>
      <c r="BA4">
        <v>45744</v>
      </c>
      <c r="BB4" s="3" t="s">
        <v>71</v>
      </c>
      <c r="BC4" s="3" t="s">
        <v>2813</v>
      </c>
      <c r="BD4" s="3" t="s">
        <v>2814</v>
      </c>
    </row>
    <row r="5" spans="1:56" x14ac:dyDescent="0.25">
      <c r="A5" s="3" t="s">
        <v>6071</v>
      </c>
      <c r="B5" s="3" t="s">
        <v>6072</v>
      </c>
      <c r="C5" s="3" t="s">
        <v>6060</v>
      </c>
      <c r="D5" s="3" t="s">
        <v>6073</v>
      </c>
      <c r="E5" s="3" t="s">
        <v>6074</v>
      </c>
      <c r="F5" s="3" t="s">
        <v>5873</v>
      </c>
      <c r="G5">
        <v>104861525</v>
      </c>
      <c r="H5">
        <v>45755</v>
      </c>
      <c r="I5">
        <v>45757.053113425929</v>
      </c>
      <c r="J5" s="3" t="s">
        <v>51</v>
      </c>
      <c r="K5" s="1">
        <v>656240</v>
      </c>
      <c r="L5" s="1">
        <v>0</v>
      </c>
      <c r="M5" s="1">
        <v>656240</v>
      </c>
      <c r="N5" s="3" t="s">
        <v>52</v>
      </c>
      <c r="O5" s="3" t="s">
        <v>53</v>
      </c>
      <c r="P5" s="3" t="s">
        <v>54</v>
      </c>
      <c r="Q5">
        <v>860063875</v>
      </c>
      <c r="R5" s="3" t="s">
        <v>55</v>
      </c>
      <c r="S5" s="3" t="s">
        <v>56</v>
      </c>
      <c r="T5" s="3" t="s">
        <v>57</v>
      </c>
      <c r="U5" s="3" t="s">
        <v>58</v>
      </c>
      <c r="V5" s="3" t="s">
        <v>59</v>
      </c>
      <c r="W5">
        <v>860050750</v>
      </c>
      <c r="X5" s="3" t="s">
        <v>60</v>
      </c>
      <c r="Y5">
        <v>923210</v>
      </c>
      <c r="Z5" s="3" t="s">
        <v>61</v>
      </c>
      <c r="AA5" s="3" t="s">
        <v>62</v>
      </c>
      <c r="AB5" s="3" t="s">
        <v>63</v>
      </c>
      <c r="AC5" s="3" t="s">
        <v>64</v>
      </c>
      <c r="AD5" s="3" t="s">
        <v>65</v>
      </c>
      <c r="AE5" s="3" t="s">
        <v>66</v>
      </c>
      <c r="AF5" s="1">
        <v>656240</v>
      </c>
      <c r="AG5" s="1">
        <v>0</v>
      </c>
      <c r="AH5" s="1">
        <v>0</v>
      </c>
      <c r="AI5" s="1">
        <v>0</v>
      </c>
      <c r="AJ5" s="3" t="s">
        <v>67</v>
      </c>
      <c r="AK5" s="3"/>
      <c r="AM5" s="3" t="s">
        <v>68</v>
      </c>
      <c r="AR5" s="3" t="s">
        <v>3306</v>
      </c>
      <c r="AS5">
        <v>1225</v>
      </c>
      <c r="AT5">
        <v>1225</v>
      </c>
      <c r="AU5">
        <v>68425</v>
      </c>
      <c r="AV5">
        <v>8525</v>
      </c>
      <c r="AW5">
        <v>45755</v>
      </c>
      <c r="AX5">
        <v>100125</v>
      </c>
      <c r="AY5">
        <v>104861525</v>
      </c>
      <c r="AZ5">
        <v>0</v>
      </c>
      <c r="BA5">
        <v>45754</v>
      </c>
      <c r="BB5" s="3" t="s">
        <v>71</v>
      </c>
      <c r="BC5" s="3" t="s">
        <v>3138</v>
      </c>
      <c r="BD5" s="3" t="s">
        <v>3139</v>
      </c>
    </row>
    <row r="6" spans="1:56" x14ac:dyDescent="0.25">
      <c r="A6" s="3" t="s">
        <v>6075</v>
      </c>
      <c r="B6" s="3" t="s">
        <v>6076</v>
      </c>
      <c r="C6" s="3" t="s">
        <v>6060</v>
      </c>
      <c r="D6" s="3" t="s">
        <v>6077</v>
      </c>
      <c r="E6" s="3" t="s">
        <v>6078</v>
      </c>
      <c r="F6" s="3" t="s">
        <v>5873</v>
      </c>
      <c r="G6">
        <v>104867925</v>
      </c>
      <c r="H6">
        <v>45755</v>
      </c>
      <c r="I6">
        <v>45757.053078703706</v>
      </c>
      <c r="J6" s="3" t="s">
        <v>51</v>
      </c>
      <c r="K6" s="1">
        <v>4544170</v>
      </c>
      <c r="L6" s="1">
        <v>0</v>
      </c>
      <c r="M6" s="1">
        <v>4544170</v>
      </c>
      <c r="N6" s="3" t="s">
        <v>52</v>
      </c>
      <c r="O6" s="3" t="s">
        <v>53</v>
      </c>
      <c r="P6" s="3" t="s">
        <v>54</v>
      </c>
      <c r="Q6">
        <v>860063875</v>
      </c>
      <c r="R6" s="3" t="s">
        <v>55</v>
      </c>
      <c r="S6" s="3" t="s">
        <v>56</v>
      </c>
      <c r="T6" s="3" t="s">
        <v>57</v>
      </c>
      <c r="U6" s="3" t="s">
        <v>58</v>
      </c>
      <c r="V6" s="3" t="s">
        <v>59</v>
      </c>
      <c r="W6">
        <v>860050750</v>
      </c>
      <c r="X6" s="3" t="s">
        <v>60</v>
      </c>
      <c r="Y6">
        <v>923210</v>
      </c>
      <c r="Z6" s="3" t="s">
        <v>61</v>
      </c>
      <c r="AA6" s="3" t="s">
        <v>62</v>
      </c>
      <c r="AB6" s="3" t="s">
        <v>63</v>
      </c>
      <c r="AC6" s="3" t="s">
        <v>64</v>
      </c>
      <c r="AD6" s="3" t="s">
        <v>65</v>
      </c>
      <c r="AE6" s="3" t="s">
        <v>66</v>
      </c>
      <c r="AF6" s="1">
        <v>4544170</v>
      </c>
      <c r="AG6" s="1">
        <v>0</v>
      </c>
      <c r="AH6" s="1">
        <v>0</v>
      </c>
      <c r="AI6" s="1">
        <v>0</v>
      </c>
      <c r="AJ6" s="3" t="s">
        <v>67</v>
      </c>
      <c r="AK6" s="3"/>
      <c r="AM6" s="3" t="s">
        <v>68</v>
      </c>
      <c r="AR6" s="3" t="s">
        <v>3307</v>
      </c>
      <c r="AS6">
        <v>1225</v>
      </c>
      <c r="AT6">
        <v>1225</v>
      </c>
      <c r="AU6">
        <v>68325</v>
      </c>
      <c r="AV6">
        <v>8625</v>
      </c>
      <c r="AW6">
        <v>45755</v>
      </c>
      <c r="AX6">
        <v>100225</v>
      </c>
      <c r="AY6">
        <v>104867925</v>
      </c>
      <c r="AZ6">
        <v>0</v>
      </c>
      <c r="BA6">
        <v>45754</v>
      </c>
      <c r="BB6" s="3" t="s">
        <v>71</v>
      </c>
      <c r="BC6" s="3" t="s">
        <v>3134</v>
      </c>
      <c r="BD6" s="3" t="s">
        <v>3135</v>
      </c>
    </row>
    <row r="7" spans="1:56" x14ac:dyDescent="0.25">
      <c r="A7" s="3" t="s">
        <v>6079</v>
      </c>
      <c r="B7" s="3" t="s">
        <v>6080</v>
      </c>
      <c r="C7" s="3" t="s">
        <v>6081</v>
      </c>
      <c r="D7" s="3" t="s">
        <v>6082</v>
      </c>
      <c r="E7" s="3" t="s">
        <v>6083</v>
      </c>
      <c r="F7" s="3" t="s">
        <v>5882</v>
      </c>
      <c r="G7">
        <v>107820425</v>
      </c>
      <c r="H7">
        <v>45756</v>
      </c>
      <c r="I7">
        <v>45758.142094907409</v>
      </c>
      <c r="J7" s="3" t="s">
        <v>51</v>
      </c>
      <c r="K7" s="1">
        <v>348769</v>
      </c>
      <c r="L7" s="1">
        <v>0</v>
      </c>
      <c r="M7" s="1">
        <v>348769</v>
      </c>
      <c r="N7" s="3" t="s">
        <v>52</v>
      </c>
      <c r="O7" s="3" t="s">
        <v>53</v>
      </c>
      <c r="P7" s="3" t="s">
        <v>169</v>
      </c>
      <c r="Q7">
        <v>79205725</v>
      </c>
      <c r="R7" s="3" t="s">
        <v>1395</v>
      </c>
      <c r="S7" s="3" t="s">
        <v>56</v>
      </c>
      <c r="T7" s="3" t="s">
        <v>57</v>
      </c>
      <c r="U7" s="3" t="s">
        <v>1396</v>
      </c>
      <c r="V7" s="3" t="s">
        <v>59</v>
      </c>
      <c r="W7">
        <v>860002964</v>
      </c>
      <c r="X7" s="3" t="s">
        <v>242</v>
      </c>
      <c r="Y7">
        <v>923210</v>
      </c>
      <c r="Z7" s="3" t="s">
        <v>61</v>
      </c>
      <c r="AA7" s="3" t="s">
        <v>62</v>
      </c>
      <c r="AB7" s="3" t="s">
        <v>63</v>
      </c>
      <c r="AC7" s="3" t="s">
        <v>172</v>
      </c>
      <c r="AD7" s="3" t="s">
        <v>173</v>
      </c>
      <c r="AE7" s="3" t="s">
        <v>66</v>
      </c>
      <c r="AF7" s="1">
        <v>348769</v>
      </c>
      <c r="AG7" s="1">
        <v>0</v>
      </c>
      <c r="AH7" s="1">
        <v>0</v>
      </c>
      <c r="AI7" s="1">
        <v>0</v>
      </c>
      <c r="AJ7" s="3" t="s">
        <v>67</v>
      </c>
      <c r="AK7" s="3"/>
      <c r="AM7" s="3" t="s">
        <v>68</v>
      </c>
      <c r="AR7" s="3"/>
      <c r="AS7">
        <v>1625</v>
      </c>
      <c r="AT7">
        <v>1625</v>
      </c>
      <c r="AU7">
        <v>58125</v>
      </c>
      <c r="AV7">
        <v>0</v>
      </c>
      <c r="AX7">
        <v>100325</v>
      </c>
      <c r="AY7">
        <v>107820425</v>
      </c>
      <c r="AZ7">
        <v>0</v>
      </c>
      <c r="BA7">
        <v>45742</v>
      </c>
      <c r="BB7" s="3" t="s">
        <v>255</v>
      </c>
      <c r="BC7" s="3" t="s">
        <v>2793</v>
      </c>
      <c r="BD7" s="3" t="s">
        <v>2794</v>
      </c>
    </row>
    <row r="8" spans="1:56" x14ac:dyDescent="0.25">
      <c r="A8" s="3" t="s">
        <v>6084</v>
      </c>
      <c r="B8" s="3" t="s">
        <v>6085</v>
      </c>
      <c r="C8" s="3" t="s">
        <v>6081</v>
      </c>
      <c r="D8" s="3" t="s">
        <v>6086</v>
      </c>
      <c r="E8" s="3" t="s">
        <v>6087</v>
      </c>
      <c r="F8" s="3" t="s">
        <v>5882</v>
      </c>
      <c r="G8">
        <v>107820525</v>
      </c>
      <c r="H8">
        <v>45756</v>
      </c>
      <c r="I8">
        <v>45758.141539351855</v>
      </c>
      <c r="J8" s="3" t="s">
        <v>51</v>
      </c>
      <c r="K8" s="1">
        <v>117839</v>
      </c>
      <c r="L8" s="1">
        <v>0</v>
      </c>
      <c r="M8" s="1">
        <v>117839</v>
      </c>
      <c r="N8" s="3" t="s">
        <v>52</v>
      </c>
      <c r="O8" s="3" t="s">
        <v>53</v>
      </c>
      <c r="P8" s="3" t="s">
        <v>169</v>
      </c>
      <c r="Q8">
        <v>79205725</v>
      </c>
      <c r="R8" s="3" t="s">
        <v>1395</v>
      </c>
      <c r="S8" s="3" t="s">
        <v>56</v>
      </c>
      <c r="T8" s="3" t="s">
        <v>57</v>
      </c>
      <c r="U8" s="3" t="s">
        <v>1396</v>
      </c>
      <c r="V8" s="3" t="s">
        <v>59</v>
      </c>
      <c r="W8">
        <v>860002964</v>
      </c>
      <c r="X8" s="3" t="s">
        <v>242</v>
      </c>
      <c r="Y8">
        <v>923210</v>
      </c>
      <c r="Z8" s="3" t="s">
        <v>61</v>
      </c>
      <c r="AA8" s="3" t="s">
        <v>62</v>
      </c>
      <c r="AB8" s="3" t="s">
        <v>63</v>
      </c>
      <c r="AC8" s="3" t="s">
        <v>172</v>
      </c>
      <c r="AD8" s="3" t="s">
        <v>173</v>
      </c>
      <c r="AE8" s="3" t="s">
        <v>66</v>
      </c>
      <c r="AF8" s="1">
        <v>117839</v>
      </c>
      <c r="AG8" s="1">
        <v>0</v>
      </c>
      <c r="AH8" s="1">
        <v>0</v>
      </c>
      <c r="AI8" s="1">
        <v>0</v>
      </c>
      <c r="AJ8" s="3" t="s">
        <v>67</v>
      </c>
      <c r="AK8" s="3"/>
      <c r="AM8" s="3" t="s">
        <v>68</v>
      </c>
      <c r="AR8" s="3"/>
      <c r="AS8">
        <v>1625</v>
      </c>
      <c r="AT8">
        <v>1625</v>
      </c>
      <c r="AU8">
        <v>58225</v>
      </c>
      <c r="AV8">
        <v>0</v>
      </c>
      <c r="AX8">
        <v>100425</v>
      </c>
      <c r="AY8">
        <v>107820525</v>
      </c>
      <c r="AZ8">
        <v>0</v>
      </c>
      <c r="BA8">
        <v>45743</v>
      </c>
      <c r="BB8" s="3" t="s">
        <v>255</v>
      </c>
      <c r="BC8" s="3" t="s">
        <v>2797</v>
      </c>
      <c r="BD8" s="3" t="s">
        <v>2798</v>
      </c>
    </row>
    <row r="9" spans="1:56" x14ac:dyDescent="0.25">
      <c r="A9" s="3" t="s">
        <v>6088</v>
      </c>
      <c r="B9" s="3" t="s">
        <v>6089</v>
      </c>
      <c r="C9" s="3" t="s">
        <v>6090</v>
      </c>
      <c r="D9" s="3" t="s">
        <v>6091</v>
      </c>
      <c r="E9" s="3" t="s">
        <v>6092</v>
      </c>
      <c r="F9" s="3" t="s">
        <v>5945</v>
      </c>
      <c r="G9">
        <v>107820825</v>
      </c>
      <c r="H9">
        <v>45756</v>
      </c>
      <c r="I9">
        <v>45758.153425925928</v>
      </c>
      <c r="J9" s="3" t="s">
        <v>51</v>
      </c>
      <c r="K9" s="1">
        <v>119839</v>
      </c>
      <c r="L9" s="1">
        <v>0</v>
      </c>
      <c r="M9" s="1">
        <v>119839</v>
      </c>
      <c r="N9" s="3" t="s">
        <v>52</v>
      </c>
      <c r="O9" s="3" t="s">
        <v>53</v>
      </c>
      <c r="P9" s="3" t="s">
        <v>169</v>
      </c>
      <c r="Q9">
        <v>79207235</v>
      </c>
      <c r="R9" s="3" t="s">
        <v>332</v>
      </c>
      <c r="S9" s="3" t="s">
        <v>56</v>
      </c>
      <c r="T9" s="3" t="s">
        <v>57</v>
      </c>
      <c r="U9" s="3" t="s">
        <v>333</v>
      </c>
      <c r="V9" s="3" t="s">
        <v>59</v>
      </c>
      <c r="W9">
        <v>860007335</v>
      </c>
      <c r="X9" s="3" t="s">
        <v>201</v>
      </c>
      <c r="Y9">
        <v>923290</v>
      </c>
      <c r="Z9" s="3" t="s">
        <v>213</v>
      </c>
      <c r="AA9" s="3" t="s">
        <v>62</v>
      </c>
      <c r="AB9" s="3" t="s">
        <v>63</v>
      </c>
      <c r="AC9" s="3" t="s">
        <v>172</v>
      </c>
      <c r="AD9" s="3" t="s">
        <v>173</v>
      </c>
      <c r="AE9" s="3" t="s">
        <v>66</v>
      </c>
      <c r="AF9" s="1">
        <v>119839</v>
      </c>
      <c r="AG9" s="1">
        <v>0</v>
      </c>
      <c r="AH9" s="1">
        <v>0</v>
      </c>
      <c r="AI9" s="1">
        <v>0</v>
      </c>
      <c r="AJ9" s="3" t="s">
        <v>67</v>
      </c>
      <c r="AK9" s="3"/>
      <c r="AM9" s="3" t="s">
        <v>68</v>
      </c>
      <c r="AR9" s="3"/>
      <c r="AS9">
        <v>4825</v>
      </c>
      <c r="AT9">
        <v>4825</v>
      </c>
      <c r="AU9">
        <v>58525</v>
      </c>
      <c r="AV9">
        <v>0</v>
      </c>
      <c r="AX9">
        <v>100525</v>
      </c>
      <c r="AY9">
        <v>107820825</v>
      </c>
      <c r="AZ9">
        <v>0</v>
      </c>
      <c r="BA9">
        <v>45744</v>
      </c>
      <c r="BB9" s="3" t="s">
        <v>255</v>
      </c>
      <c r="BC9" s="3" t="s">
        <v>2809</v>
      </c>
      <c r="BD9" s="3" t="s">
        <v>2810</v>
      </c>
    </row>
    <row r="10" spans="1:56" x14ac:dyDescent="0.25">
      <c r="A10" s="3" t="s">
        <v>6093</v>
      </c>
      <c r="B10" s="3" t="s">
        <v>6094</v>
      </c>
      <c r="C10" s="3" t="s">
        <v>6095</v>
      </c>
      <c r="D10" s="3" t="s">
        <v>6096</v>
      </c>
      <c r="E10" s="3" t="s">
        <v>6097</v>
      </c>
      <c r="F10" s="3" t="s">
        <v>5908</v>
      </c>
      <c r="G10">
        <v>107821125</v>
      </c>
      <c r="H10">
        <v>45756</v>
      </c>
      <c r="I10">
        <v>45758.133263888885</v>
      </c>
      <c r="J10" s="3" t="s">
        <v>51</v>
      </c>
      <c r="K10" s="1">
        <v>624780</v>
      </c>
      <c r="L10" s="1">
        <v>0</v>
      </c>
      <c r="M10" s="1">
        <v>624780</v>
      </c>
      <c r="N10" s="3" t="s">
        <v>52</v>
      </c>
      <c r="O10" s="3" t="s">
        <v>53</v>
      </c>
      <c r="P10" s="3" t="s">
        <v>169</v>
      </c>
      <c r="Q10">
        <v>39671472</v>
      </c>
      <c r="R10" s="3" t="s">
        <v>1729</v>
      </c>
      <c r="S10" s="3" t="s">
        <v>56</v>
      </c>
      <c r="T10" s="3" t="s">
        <v>57</v>
      </c>
      <c r="U10" s="3" t="s">
        <v>1730</v>
      </c>
      <c r="V10" s="3" t="s">
        <v>59</v>
      </c>
      <c r="W10">
        <v>890903938</v>
      </c>
      <c r="X10" s="3" t="s">
        <v>86</v>
      </c>
      <c r="Y10">
        <v>923238</v>
      </c>
      <c r="Z10" s="3" t="s">
        <v>254</v>
      </c>
      <c r="AA10" s="3" t="s">
        <v>62</v>
      </c>
      <c r="AB10" s="3" t="s">
        <v>63</v>
      </c>
      <c r="AC10" s="3" t="s">
        <v>172</v>
      </c>
      <c r="AD10" s="3" t="s">
        <v>173</v>
      </c>
      <c r="AE10" s="3" t="s">
        <v>66</v>
      </c>
      <c r="AF10" s="1">
        <v>624780</v>
      </c>
      <c r="AG10" s="1">
        <v>0</v>
      </c>
      <c r="AH10" s="1">
        <v>0</v>
      </c>
      <c r="AI10" s="1">
        <v>0</v>
      </c>
      <c r="AJ10" s="3" t="s">
        <v>67</v>
      </c>
      <c r="AK10" s="3"/>
      <c r="AM10" s="3" t="s">
        <v>68</v>
      </c>
      <c r="AR10" s="3"/>
      <c r="AS10">
        <v>325</v>
      </c>
      <c r="AT10">
        <v>325</v>
      </c>
      <c r="AU10">
        <v>58725</v>
      </c>
      <c r="AV10">
        <v>0</v>
      </c>
      <c r="AX10">
        <v>100625</v>
      </c>
      <c r="AY10">
        <v>107821125</v>
      </c>
      <c r="AZ10">
        <v>0</v>
      </c>
      <c r="BA10">
        <v>45744</v>
      </c>
      <c r="BB10" s="3" t="s">
        <v>255</v>
      </c>
      <c r="BC10" s="3" t="s">
        <v>2817</v>
      </c>
      <c r="BD10" s="3" t="s">
        <v>2818</v>
      </c>
    </row>
    <row r="11" spans="1:56" x14ac:dyDescent="0.25">
      <c r="A11" s="3" t="s">
        <v>6098</v>
      </c>
      <c r="B11" s="3" t="s">
        <v>6099</v>
      </c>
      <c r="C11" s="3" t="s">
        <v>6095</v>
      </c>
      <c r="D11" s="3" t="s">
        <v>6100</v>
      </c>
      <c r="E11" s="3" t="s">
        <v>6101</v>
      </c>
      <c r="F11" s="3" t="s">
        <v>5908</v>
      </c>
      <c r="G11">
        <v>107821325</v>
      </c>
      <c r="H11">
        <v>45756</v>
      </c>
      <c r="I11">
        <v>45758.133263888885</v>
      </c>
      <c r="J11" s="3" t="s">
        <v>51</v>
      </c>
      <c r="K11" s="1">
        <v>624780</v>
      </c>
      <c r="L11" s="1">
        <v>0</v>
      </c>
      <c r="M11" s="1">
        <v>624780</v>
      </c>
      <c r="N11" s="3" t="s">
        <v>52</v>
      </c>
      <c r="O11" s="3" t="s">
        <v>53</v>
      </c>
      <c r="P11" s="3" t="s">
        <v>169</v>
      </c>
      <c r="Q11">
        <v>49718628</v>
      </c>
      <c r="R11" s="3" t="s">
        <v>1312</v>
      </c>
      <c r="S11" s="3" t="s">
        <v>56</v>
      </c>
      <c r="T11" s="3" t="s">
        <v>57</v>
      </c>
      <c r="U11" s="3" t="s">
        <v>1313</v>
      </c>
      <c r="V11" s="3" t="s">
        <v>59</v>
      </c>
      <c r="W11">
        <v>890903938</v>
      </c>
      <c r="X11" s="3" t="s">
        <v>86</v>
      </c>
      <c r="Y11">
        <v>923238</v>
      </c>
      <c r="Z11" s="3" t="s">
        <v>254</v>
      </c>
      <c r="AA11" s="3" t="s">
        <v>62</v>
      </c>
      <c r="AB11" s="3" t="s">
        <v>63</v>
      </c>
      <c r="AC11" s="3" t="s">
        <v>172</v>
      </c>
      <c r="AD11" s="3" t="s">
        <v>173</v>
      </c>
      <c r="AE11" s="3" t="s">
        <v>66</v>
      </c>
      <c r="AF11" s="1">
        <v>624780</v>
      </c>
      <c r="AG11" s="1">
        <v>0</v>
      </c>
      <c r="AH11" s="1">
        <v>0</v>
      </c>
      <c r="AI11" s="1">
        <v>0</v>
      </c>
      <c r="AJ11" s="3" t="s">
        <v>67</v>
      </c>
      <c r="AK11" s="3"/>
      <c r="AM11" s="3" t="s">
        <v>68</v>
      </c>
      <c r="AR11" s="3"/>
      <c r="AS11">
        <v>325</v>
      </c>
      <c r="AT11">
        <v>325</v>
      </c>
      <c r="AU11">
        <v>58825</v>
      </c>
      <c r="AV11">
        <v>0</v>
      </c>
      <c r="AX11">
        <v>100725</v>
      </c>
      <c r="AY11">
        <v>107821325</v>
      </c>
      <c r="AZ11">
        <v>0</v>
      </c>
      <c r="BA11">
        <v>45744</v>
      </c>
      <c r="BB11" s="3" t="s">
        <v>255</v>
      </c>
      <c r="BC11" s="3" t="s">
        <v>2821</v>
      </c>
      <c r="BD11" s="3" t="s">
        <v>2822</v>
      </c>
    </row>
    <row r="12" spans="1:56" x14ac:dyDescent="0.25">
      <c r="A12" s="3" t="s">
        <v>6102</v>
      </c>
      <c r="B12" s="3" t="s">
        <v>6103</v>
      </c>
      <c r="C12" s="3" t="s">
        <v>6095</v>
      </c>
      <c r="D12" s="3" t="s">
        <v>6104</v>
      </c>
      <c r="E12" s="3" t="s">
        <v>6105</v>
      </c>
      <c r="F12" s="3" t="s">
        <v>5908</v>
      </c>
      <c r="G12">
        <v>107821725</v>
      </c>
      <c r="H12">
        <v>45756</v>
      </c>
      <c r="I12">
        <v>45758.140231481484</v>
      </c>
      <c r="J12" s="3" t="s">
        <v>51</v>
      </c>
      <c r="K12" s="1">
        <v>664780</v>
      </c>
      <c r="L12" s="1">
        <v>0</v>
      </c>
      <c r="M12" s="1">
        <v>664780</v>
      </c>
      <c r="N12" s="3" t="s">
        <v>52</v>
      </c>
      <c r="O12" s="3" t="s">
        <v>53</v>
      </c>
      <c r="P12" s="3" t="s">
        <v>169</v>
      </c>
      <c r="Q12">
        <v>3170948</v>
      </c>
      <c r="R12" s="3" t="s">
        <v>1737</v>
      </c>
      <c r="S12" s="3" t="s">
        <v>56</v>
      </c>
      <c r="T12" s="3" t="s">
        <v>57</v>
      </c>
      <c r="U12" s="3" t="s">
        <v>1738</v>
      </c>
      <c r="V12" s="3" t="s">
        <v>59</v>
      </c>
      <c r="W12">
        <v>860034313</v>
      </c>
      <c r="X12" s="3" t="s">
        <v>97</v>
      </c>
      <c r="Y12">
        <v>923238</v>
      </c>
      <c r="Z12" s="3" t="s">
        <v>254</v>
      </c>
      <c r="AA12" s="3" t="s">
        <v>62</v>
      </c>
      <c r="AB12" s="3" t="s">
        <v>63</v>
      </c>
      <c r="AC12" s="3" t="s">
        <v>172</v>
      </c>
      <c r="AD12" s="3" t="s">
        <v>173</v>
      </c>
      <c r="AE12" s="3" t="s">
        <v>66</v>
      </c>
      <c r="AF12" s="1">
        <v>664780</v>
      </c>
      <c r="AG12" s="1">
        <v>0</v>
      </c>
      <c r="AH12" s="1">
        <v>0</v>
      </c>
      <c r="AI12" s="1">
        <v>0</v>
      </c>
      <c r="AJ12" s="3" t="s">
        <v>67</v>
      </c>
      <c r="AK12" s="3"/>
      <c r="AM12" s="3" t="s">
        <v>68</v>
      </c>
      <c r="AR12" s="3"/>
      <c r="AS12">
        <v>325</v>
      </c>
      <c r="AT12">
        <v>325</v>
      </c>
      <c r="AU12">
        <v>58925</v>
      </c>
      <c r="AV12">
        <v>0</v>
      </c>
      <c r="AX12">
        <v>100825</v>
      </c>
      <c r="AY12">
        <v>107821725</v>
      </c>
      <c r="AZ12">
        <v>0</v>
      </c>
      <c r="BA12">
        <v>45744</v>
      </c>
      <c r="BB12" s="3" t="s">
        <v>255</v>
      </c>
      <c r="BC12" s="3" t="s">
        <v>2825</v>
      </c>
      <c r="BD12" s="3" t="s">
        <v>2826</v>
      </c>
    </row>
    <row r="13" spans="1:56" x14ac:dyDescent="0.25">
      <c r="A13" s="3" t="s">
        <v>6106</v>
      </c>
      <c r="B13" s="3" t="s">
        <v>6107</v>
      </c>
      <c r="C13" s="3" t="s">
        <v>6095</v>
      </c>
      <c r="D13" s="3" t="s">
        <v>6108</v>
      </c>
      <c r="E13" s="3" t="s">
        <v>6109</v>
      </c>
      <c r="F13" s="3" t="s">
        <v>5908</v>
      </c>
      <c r="G13">
        <v>107821925</v>
      </c>
      <c r="H13">
        <v>45756</v>
      </c>
      <c r="I13">
        <v>45758.125856481478</v>
      </c>
      <c r="J13" s="3" t="s">
        <v>51</v>
      </c>
      <c r="K13" s="1">
        <v>624780</v>
      </c>
      <c r="L13" s="1">
        <v>0</v>
      </c>
      <c r="M13" s="1">
        <v>624780</v>
      </c>
      <c r="N13" s="3" t="s">
        <v>52</v>
      </c>
      <c r="O13" s="3" t="s">
        <v>53</v>
      </c>
      <c r="P13" s="3" t="s">
        <v>169</v>
      </c>
      <c r="Q13">
        <v>1052381667</v>
      </c>
      <c r="R13" s="3" t="s">
        <v>1296</v>
      </c>
      <c r="S13" s="3" t="s">
        <v>56</v>
      </c>
      <c r="T13" s="3" t="s">
        <v>57</v>
      </c>
      <c r="U13" s="3" t="s">
        <v>1297</v>
      </c>
      <c r="V13" s="3" t="s">
        <v>59</v>
      </c>
      <c r="W13">
        <v>860007738</v>
      </c>
      <c r="X13" s="3" t="s">
        <v>1003</v>
      </c>
      <c r="Y13">
        <v>923238</v>
      </c>
      <c r="Z13" s="3" t="s">
        <v>254</v>
      </c>
      <c r="AA13" s="3" t="s">
        <v>62</v>
      </c>
      <c r="AB13" s="3" t="s">
        <v>63</v>
      </c>
      <c r="AC13" s="3" t="s">
        <v>172</v>
      </c>
      <c r="AD13" s="3" t="s">
        <v>173</v>
      </c>
      <c r="AE13" s="3" t="s">
        <v>66</v>
      </c>
      <c r="AF13" s="1">
        <v>624780</v>
      </c>
      <c r="AG13" s="1">
        <v>0</v>
      </c>
      <c r="AH13" s="1">
        <v>0</v>
      </c>
      <c r="AI13" s="1">
        <v>0</v>
      </c>
      <c r="AJ13" s="3" t="s">
        <v>67</v>
      </c>
      <c r="AK13" s="3"/>
      <c r="AM13" s="3" t="s">
        <v>68</v>
      </c>
      <c r="AR13" s="3"/>
      <c r="AS13">
        <v>325</v>
      </c>
      <c r="AT13">
        <v>325</v>
      </c>
      <c r="AU13">
        <v>59025</v>
      </c>
      <c r="AV13">
        <v>0</v>
      </c>
      <c r="AX13">
        <v>100925</v>
      </c>
      <c r="AY13">
        <v>107821925</v>
      </c>
      <c r="AZ13">
        <v>0</v>
      </c>
      <c r="BA13">
        <v>45744</v>
      </c>
      <c r="BB13" s="3" t="s">
        <v>255</v>
      </c>
      <c r="BC13" s="3" t="s">
        <v>2829</v>
      </c>
      <c r="BD13" s="3" t="s">
        <v>2830</v>
      </c>
    </row>
    <row r="14" spans="1:56" x14ac:dyDescent="0.25">
      <c r="A14" s="3" t="s">
        <v>6110</v>
      </c>
      <c r="B14" s="3" t="s">
        <v>6111</v>
      </c>
      <c r="C14" s="3" t="s">
        <v>6112</v>
      </c>
      <c r="D14" s="3" t="s">
        <v>6113</v>
      </c>
      <c r="E14" s="3" t="s">
        <v>6114</v>
      </c>
      <c r="F14" s="3" t="s">
        <v>5917</v>
      </c>
      <c r="G14">
        <v>107822025</v>
      </c>
      <c r="H14">
        <v>45756</v>
      </c>
      <c r="I14">
        <v>45758.155219907407</v>
      </c>
      <c r="J14" s="3" t="s">
        <v>51</v>
      </c>
      <c r="K14" s="1">
        <v>156195</v>
      </c>
      <c r="L14" s="1">
        <v>0</v>
      </c>
      <c r="M14" s="1">
        <v>156195</v>
      </c>
      <c r="N14" s="3" t="s">
        <v>52</v>
      </c>
      <c r="O14" s="3" t="s">
        <v>53</v>
      </c>
      <c r="P14" s="3" t="s">
        <v>169</v>
      </c>
      <c r="Q14">
        <v>82393879</v>
      </c>
      <c r="R14" s="3" t="s">
        <v>2408</v>
      </c>
      <c r="S14" s="3" t="s">
        <v>56</v>
      </c>
      <c r="T14" s="3" t="s">
        <v>57</v>
      </c>
      <c r="U14" s="3" t="s">
        <v>2409</v>
      </c>
      <c r="V14" s="3" t="s">
        <v>59</v>
      </c>
      <c r="W14">
        <v>860034313</v>
      </c>
      <c r="X14" s="3" t="s">
        <v>97</v>
      </c>
      <c r="Y14">
        <v>923284</v>
      </c>
      <c r="Z14" s="3" t="s">
        <v>2125</v>
      </c>
      <c r="AA14" s="3" t="s">
        <v>305</v>
      </c>
      <c r="AB14" s="3" t="s">
        <v>306</v>
      </c>
      <c r="AC14" s="3" t="s">
        <v>172</v>
      </c>
      <c r="AD14" s="3" t="s">
        <v>173</v>
      </c>
      <c r="AE14" s="3" t="s">
        <v>66</v>
      </c>
      <c r="AF14" s="1">
        <v>156195</v>
      </c>
      <c r="AG14" s="1">
        <v>0</v>
      </c>
      <c r="AH14" s="1">
        <v>0</v>
      </c>
      <c r="AI14" s="1">
        <v>0</v>
      </c>
      <c r="AJ14" s="3" t="s">
        <v>67</v>
      </c>
      <c r="AK14" s="3"/>
      <c r="AM14" s="3" t="s">
        <v>68</v>
      </c>
      <c r="AR14" s="3"/>
      <c r="AS14">
        <v>3425</v>
      </c>
      <c r="AT14">
        <v>3425</v>
      </c>
      <c r="AU14">
        <v>59225</v>
      </c>
      <c r="AV14">
        <v>0</v>
      </c>
      <c r="AX14">
        <v>101025</v>
      </c>
      <c r="AY14">
        <v>107822025</v>
      </c>
      <c r="AZ14">
        <v>0</v>
      </c>
      <c r="BA14">
        <v>45747</v>
      </c>
      <c r="BB14" s="3" t="s">
        <v>255</v>
      </c>
      <c r="BC14" s="3" t="s">
        <v>2837</v>
      </c>
      <c r="BD14" s="3" t="s">
        <v>2838</v>
      </c>
    </row>
    <row r="15" spans="1:56" x14ac:dyDescent="0.25">
      <c r="A15" s="3" t="s">
        <v>6115</v>
      </c>
      <c r="B15" s="3" t="s">
        <v>6116</v>
      </c>
      <c r="C15" s="3" t="s">
        <v>6112</v>
      </c>
      <c r="D15" s="3" t="s">
        <v>6117</v>
      </c>
      <c r="E15" s="3" t="s">
        <v>6118</v>
      </c>
      <c r="F15" s="3" t="s">
        <v>5917</v>
      </c>
      <c r="G15">
        <v>107822225</v>
      </c>
      <c r="H15">
        <v>45756</v>
      </c>
      <c r="I15">
        <v>45758.141712962963</v>
      </c>
      <c r="J15" s="3" t="s">
        <v>51</v>
      </c>
      <c r="K15" s="1">
        <v>156195</v>
      </c>
      <c r="L15" s="1">
        <v>0</v>
      </c>
      <c r="M15" s="1">
        <v>156195</v>
      </c>
      <c r="N15" s="3" t="s">
        <v>52</v>
      </c>
      <c r="O15" s="3" t="s">
        <v>53</v>
      </c>
      <c r="P15" s="3" t="s">
        <v>169</v>
      </c>
      <c r="Q15">
        <v>35251138</v>
      </c>
      <c r="R15" s="3" t="s">
        <v>2126</v>
      </c>
      <c r="S15" s="3" t="s">
        <v>56</v>
      </c>
      <c r="T15" s="3" t="s">
        <v>57</v>
      </c>
      <c r="U15" s="3" t="s">
        <v>2127</v>
      </c>
      <c r="V15" s="3" t="s">
        <v>59</v>
      </c>
      <c r="W15">
        <v>860002964</v>
      </c>
      <c r="X15" s="3" t="s">
        <v>242</v>
      </c>
      <c r="Y15">
        <v>923284</v>
      </c>
      <c r="Z15" s="3" t="s">
        <v>2125</v>
      </c>
      <c r="AA15" s="3" t="s">
        <v>305</v>
      </c>
      <c r="AB15" s="3" t="s">
        <v>306</v>
      </c>
      <c r="AC15" s="3" t="s">
        <v>172</v>
      </c>
      <c r="AD15" s="3" t="s">
        <v>173</v>
      </c>
      <c r="AE15" s="3" t="s">
        <v>66</v>
      </c>
      <c r="AF15" s="1">
        <v>156195</v>
      </c>
      <c r="AG15" s="1">
        <v>0</v>
      </c>
      <c r="AH15" s="1">
        <v>0</v>
      </c>
      <c r="AI15" s="1">
        <v>0</v>
      </c>
      <c r="AJ15" s="3" t="s">
        <v>67</v>
      </c>
      <c r="AK15" s="3"/>
      <c r="AM15" s="3" t="s">
        <v>68</v>
      </c>
      <c r="AR15" s="3"/>
      <c r="AS15">
        <v>3425</v>
      </c>
      <c r="AT15">
        <v>3425</v>
      </c>
      <c r="AU15">
        <v>59325</v>
      </c>
      <c r="AV15">
        <v>0</v>
      </c>
      <c r="AX15">
        <v>101125</v>
      </c>
      <c r="AY15">
        <v>107822225</v>
      </c>
      <c r="AZ15">
        <v>0</v>
      </c>
      <c r="BA15">
        <v>45747</v>
      </c>
      <c r="BB15" s="3" t="s">
        <v>255</v>
      </c>
      <c r="BC15" s="3" t="s">
        <v>2841</v>
      </c>
      <c r="BD15" s="3" t="s">
        <v>2842</v>
      </c>
    </row>
    <row r="16" spans="1:56" x14ac:dyDescent="0.25">
      <c r="A16" s="3" t="s">
        <v>6119</v>
      </c>
      <c r="B16" s="3" t="s">
        <v>6120</v>
      </c>
      <c r="C16" s="3" t="s">
        <v>6112</v>
      </c>
      <c r="D16" s="3" t="s">
        <v>6121</v>
      </c>
      <c r="E16" s="3" t="s">
        <v>6122</v>
      </c>
      <c r="F16" s="3" t="s">
        <v>5917</v>
      </c>
      <c r="G16">
        <v>107822325</v>
      </c>
      <c r="H16">
        <v>45756</v>
      </c>
      <c r="I16">
        <v>45758.150173611109</v>
      </c>
      <c r="J16" s="3" t="s">
        <v>51</v>
      </c>
      <c r="K16" s="1">
        <v>156195</v>
      </c>
      <c r="L16" s="1">
        <v>0</v>
      </c>
      <c r="M16" s="1">
        <v>156195</v>
      </c>
      <c r="N16" s="3" t="s">
        <v>52</v>
      </c>
      <c r="O16" s="3" t="s">
        <v>53</v>
      </c>
      <c r="P16" s="3" t="s">
        <v>169</v>
      </c>
      <c r="Q16">
        <v>80500306</v>
      </c>
      <c r="R16" s="3" t="s">
        <v>1494</v>
      </c>
      <c r="S16" s="3" t="s">
        <v>56</v>
      </c>
      <c r="T16" s="3" t="s">
        <v>57</v>
      </c>
      <c r="U16" s="3" t="s">
        <v>1495</v>
      </c>
      <c r="V16" s="3" t="s">
        <v>59</v>
      </c>
      <c r="W16">
        <v>860003020</v>
      </c>
      <c r="X16" s="3" t="s">
        <v>212</v>
      </c>
      <c r="Y16">
        <v>923284</v>
      </c>
      <c r="Z16" s="3" t="s">
        <v>2125</v>
      </c>
      <c r="AA16" s="3" t="s">
        <v>305</v>
      </c>
      <c r="AB16" s="3" t="s">
        <v>306</v>
      </c>
      <c r="AC16" s="3" t="s">
        <v>172</v>
      </c>
      <c r="AD16" s="3" t="s">
        <v>173</v>
      </c>
      <c r="AE16" s="3" t="s">
        <v>66</v>
      </c>
      <c r="AF16" s="1">
        <v>156195</v>
      </c>
      <c r="AG16" s="1">
        <v>0</v>
      </c>
      <c r="AH16" s="1">
        <v>0</v>
      </c>
      <c r="AI16" s="1">
        <v>0</v>
      </c>
      <c r="AJ16" s="3" t="s">
        <v>67</v>
      </c>
      <c r="AK16" s="3"/>
      <c r="AM16" s="3" t="s">
        <v>68</v>
      </c>
      <c r="AR16" s="3"/>
      <c r="AS16">
        <v>3425</v>
      </c>
      <c r="AT16">
        <v>3425</v>
      </c>
      <c r="AU16">
        <v>59425</v>
      </c>
      <c r="AV16">
        <v>0</v>
      </c>
      <c r="AX16">
        <v>101225</v>
      </c>
      <c r="AY16">
        <v>107822325</v>
      </c>
      <c r="AZ16">
        <v>0</v>
      </c>
      <c r="BA16">
        <v>45747</v>
      </c>
      <c r="BB16" s="3" t="s">
        <v>255</v>
      </c>
      <c r="BC16" s="3" t="s">
        <v>2845</v>
      </c>
      <c r="BD16" s="3" t="s">
        <v>2846</v>
      </c>
    </row>
    <row r="17" spans="1:56" x14ac:dyDescent="0.25">
      <c r="A17" s="3" t="s">
        <v>6123</v>
      </c>
      <c r="B17" s="3" t="s">
        <v>6124</v>
      </c>
      <c r="C17" s="3" t="s">
        <v>6095</v>
      </c>
      <c r="D17" s="3" t="s">
        <v>6125</v>
      </c>
      <c r="E17" s="3" t="s">
        <v>6126</v>
      </c>
      <c r="F17" s="3" t="s">
        <v>5908</v>
      </c>
      <c r="G17">
        <v>107822525</v>
      </c>
      <c r="H17">
        <v>45756</v>
      </c>
      <c r="I17">
        <v>45758.133252314816</v>
      </c>
      <c r="J17" s="3" t="s">
        <v>51</v>
      </c>
      <c r="K17" s="1">
        <v>624780</v>
      </c>
      <c r="L17" s="1">
        <v>0</v>
      </c>
      <c r="M17" s="1">
        <v>624780</v>
      </c>
      <c r="N17" s="3" t="s">
        <v>52</v>
      </c>
      <c r="O17" s="3" t="s">
        <v>53</v>
      </c>
      <c r="P17" s="3" t="s">
        <v>169</v>
      </c>
      <c r="Q17">
        <v>79863951</v>
      </c>
      <c r="R17" s="3" t="s">
        <v>1304</v>
      </c>
      <c r="S17" s="3" t="s">
        <v>56</v>
      </c>
      <c r="T17" s="3" t="s">
        <v>57</v>
      </c>
      <c r="U17" s="3" t="s">
        <v>1305</v>
      </c>
      <c r="V17" s="3" t="s">
        <v>59</v>
      </c>
      <c r="W17">
        <v>890903938</v>
      </c>
      <c r="X17" s="3" t="s">
        <v>86</v>
      </c>
      <c r="Y17">
        <v>923238</v>
      </c>
      <c r="Z17" s="3" t="s">
        <v>254</v>
      </c>
      <c r="AA17" s="3" t="s">
        <v>62</v>
      </c>
      <c r="AB17" s="3" t="s">
        <v>63</v>
      </c>
      <c r="AC17" s="3" t="s">
        <v>172</v>
      </c>
      <c r="AD17" s="3" t="s">
        <v>173</v>
      </c>
      <c r="AE17" s="3" t="s">
        <v>66</v>
      </c>
      <c r="AF17" s="1">
        <v>624780</v>
      </c>
      <c r="AG17" s="1">
        <v>0</v>
      </c>
      <c r="AH17" s="1">
        <v>0</v>
      </c>
      <c r="AI17" s="1">
        <v>0</v>
      </c>
      <c r="AJ17" s="3" t="s">
        <v>67</v>
      </c>
      <c r="AK17" s="3"/>
      <c r="AM17" s="3" t="s">
        <v>68</v>
      </c>
      <c r="AR17" s="3"/>
      <c r="AS17">
        <v>325</v>
      </c>
      <c r="AT17">
        <v>325</v>
      </c>
      <c r="AU17">
        <v>59525</v>
      </c>
      <c r="AV17">
        <v>0</v>
      </c>
      <c r="AX17">
        <v>101325</v>
      </c>
      <c r="AY17">
        <v>107822525</v>
      </c>
      <c r="AZ17">
        <v>0</v>
      </c>
      <c r="BA17">
        <v>45749</v>
      </c>
      <c r="BB17" s="3" t="s">
        <v>255</v>
      </c>
      <c r="BC17" s="3" t="s">
        <v>2849</v>
      </c>
      <c r="BD17" s="3" t="s">
        <v>2850</v>
      </c>
    </row>
    <row r="18" spans="1:56" x14ac:dyDescent="0.25">
      <c r="A18" s="3" t="s">
        <v>6127</v>
      </c>
      <c r="B18" s="3" t="s">
        <v>6128</v>
      </c>
      <c r="C18" s="3" t="s">
        <v>6095</v>
      </c>
      <c r="D18" s="3" t="s">
        <v>6129</v>
      </c>
      <c r="E18" s="3" t="s">
        <v>6130</v>
      </c>
      <c r="F18" s="3" t="s">
        <v>5908</v>
      </c>
      <c r="G18">
        <v>107822625</v>
      </c>
      <c r="H18">
        <v>45756</v>
      </c>
      <c r="I18">
        <v>45758.133263888885</v>
      </c>
      <c r="J18" s="3" t="s">
        <v>51</v>
      </c>
      <c r="K18" s="1">
        <v>624780</v>
      </c>
      <c r="L18" s="1">
        <v>0</v>
      </c>
      <c r="M18" s="1">
        <v>624780</v>
      </c>
      <c r="N18" s="3" t="s">
        <v>52</v>
      </c>
      <c r="O18" s="3" t="s">
        <v>53</v>
      </c>
      <c r="P18" s="3" t="s">
        <v>169</v>
      </c>
      <c r="Q18">
        <v>80232876</v>
      </c>
      <c r="R18" s="3" t="s">
        <v>1316</v>
      </c>
      <c r="S18" s="3" t="s">
        <v>56</v>
      </c>
      <c r="T18" s="3" t="s">
        <v>57</v>
      </c>
      <c r="U18" s="3" t="s">
        <v>1317</v>
      </c>
      <c r="V18" s="3" t="s">
        <v>59</v>
      </c>
      <c r="W18">
        <v>890903938</v>
      </c>
      <c r="X18" s="3" t="s">
        <v>86</v>
      </c>
      <c r="Y18">
        <v>923238</v>
      </c>
      <c r="Z18" s="3" t="s">
        <v>254</v>
      </c>
      <c r="AA18" s="3" t="s">
        <v>62</v>
      </c>
      <c r="AB18" s="3" t="s">
        <v>63</v>
      </c>
      <c r="AC18" s="3" t="s">
        <v>172</v>
      </c>
      <c r="AD18" s="3" t="s">
        <v>173</v>
      </c>
      <c r="AE18" s="3" t="s">
        <v>66</v>
      </c>
      <c r="AF18" s="1">
        <v>624780</v>
      </c>
      <c r="AG18" s="1">
        <v>0</v>
      </c>
      <c r="AH18" s="1">
        <v>0</v>
      </c>
      <c r="AI18" s="1">
        <v>0</v>
      </c>
      <c r="AJ18" s="3" t="s">
        <v>67</v>
      </c>
      <c r="AK18" s="3"/>
      <c r="AM18" s="3" t="s">
        <v>68</v>
      </c>
      <c r="AR18" s="3"/>
      <c r="AS18">
        <v>325</v>
      </c>
      <c r="AT18">
        <v>325</v>
      </c>
      <c r="AU18">
        <v>59625</v>
      </c>
      <c r="AV18">
        <v>0</v>
      </c>
      <c r="AX18">
        <v>101425</v>
      </c>
      <c r="AY18">
        <v>107822625</v>
      </c>
      <c r="AZ18">
        <v>0</v>
      </c>
      <c r="BA18">
        <v>45749</v>
      </c>
      <c r="BB18" s="3" t="s">
        <v>255</v>
      </c>
      <c r="BC18" s="3" t="s">
        <v>2853</v>
      </c>
      <c r="BD18" s="3" t="s">
        <v>2854</v>
      </c>
    </row>
    <row r="19" spans="1:56" x14ac:dyDescent="0.25">
      <c r="A19" s="3" t="s">
        <v>6131</v>
      </c>
      <c r="B19" s="3" t="s">
        <v>6132</v>
      </c>
      <c r="C19" s="3" t="s">
        <v>6095</v>
      </c>
      <c r="D19" s="3" t="s">
        <v>6133</v>
      </c>
      <c r="E19" s="3" t="s">
        <v>6134</v>
      </c>
      <c r="F19" s="3" t="s">
        <v>5908</v>
      </c>
      <c r="G19">
        <v>107822725</v>
      </c>
      <c r="H19">
        <v>45756</v>
      </c>
      <c r="I19">
        <v>45758.137129629627</v>
      </c>
      <c r="J19" s="3" t="s">
        <v>51</v>
      </c>
      <c r="K19" s="1">
        <v>624780</v>
      </c>
      <c r="L19" s="1">
        <v>0</v>
      </c>
      <c r="M19" s="1">
        <v>624780</v>
      </c>
      <c r="N19" s="3" t="s">
        <v>52</v>
      </c>
      <c r="O19" s="3" t="s">
        <v>53</v>
      </c>
      <c r="P19" s="3" t="s">
        <v>169</v>
      </c>
      <c r="Q19">
        <v>1032370727</v>
      </c>
      <c r="R19" s="3" t="s">
        <v>1725</v>
      </c>
      <c r="S19" s="3" t="s">
        <v>56</v>
      </c>
      <c r="T19" s="3" t="s">
        <v>57</v>
      </c>
      <c r="U19" s="3" t="s">
        <v>1726</v>
      </c>
      <c r="V19" s="3" t="s">
        <v>59</v>
      </c>
      <c r="W19">
        <v>860007335</v>
      </c>
      <c r="X19" s="3" t="s">
        <v>201</v>
      </c>
      <c r="Y19">
        <v>923238</v>
      </c>
      <c r="Z19" s="3" t="s">
        <v>254</v>
      </c>
      <c r="AA19" s="3" t="s">
        <v>62</v>
      </c>
      <c r="AB19" s="3" t="s">
        <v>63</v>
      </c>
      <c r="AC19" s="3" t="s">
        <v>172</v>
      </c>
      <c r="AD19" s="3" t="s">
        <v>173</v>
      </c>
      <c r="AE19" s="3" t="s">
        <v>66</v>
      </c>
      <c r="AF19" s="1">
        <v>624780</v>
      </c>
      <c r="AG19" s="1">
        <v>0</v>
      </c>
      <c r="AH19" s="1">
        <v>0</v>
      </c>
      <c r="AI19" s="1">
        <v>0</v>
      </c>
      <c r="AJ19" s="3" t="s">
        <v>67</v>
      </c>
      <c r="AK19" s="3"/>
      <c r="AM19" s="3" t="s">
        <v>68</v>
      </c>
      <c r="AR19" s="3"/>
      <c r="AS19">
        <v>325</v>
      </c>
      <c r="AT19">
        <v>325</v>
      </c>
      <c r="AU19">
        <v>59725</v>
      </c>
      <c r="AV19">
        <v>0</v>
      </c>
      <c r="AX19">
        <v>101525</v>
      </c>
      <c r="AY19">
        <v>107822725</v>
      </c>
      <c r="AZ19">
        <v>0</v>
      </c>
      <c r="BA19">
        <v>45749</v>
      </c>
      <c r="BB19" s="3" t="s">
        <v>255</v>
      </c>
      <c r="BC19" s="3" t="s">
        <v>1956</v>
      </c>
      <c r="BD19" s="3" t="s">
        <v>2857</v>
      </c>
    </row>
    <row r="20" spans="1:56" x14ac:dyDescent="0.25">
      <c r="A20" s="3" t="s">
        <v>6135</v>
      </c>
      <c r="B20" s="3" t="s">
        <v>6136</v>
      </c>
      <c r="C20" s="3" t="s">
        <v>6095</v>
      </c>
      <c r="D20" s="3" t="s">
        <v>6137</v>
      </c>
      <c r="E20" s="3" t="s">
        <v>6138</v>
      </c>
      <c r="F20" s="3" t="s">
        <v>5908</v>
      </c>
      <c r="G20">
        <v>107823025</v>
      </c>
      <c r="H20">
        <v>45756</v>
      </c>
      <c r="I20">
        <v>45758.137141203704</v>
      </c>
      <c r="J20" s="3" t="s">
        <v>51</v>
      </c>
      <c r="K20" s="1">
        <v>644780</v>
      </c>
      <c r="L20" s="1">
        <v>0</v>
      </c>
      <c r="M20" s="1">
        <v>644780</v>
      </c>
      <c r="N20" s="3" t="s">
        <v>52</v>
      </c>
      <c r="O20" s="3" t="s">
        <v>53</v>
      </c>
      <c r="P20" s="3" t="s">
        <v>169</v>
      </c>
      <c r="Q20">
        <v>88260450</v>
      </c>
      <c r="R20" s="3" t="s">
        <v>1766</v>
      </c>
      <c r="S20" s="3" t="s">
        <v>56</v>
      </c>
      <c r="T20" s="3" t="s">
        <v>57</v>
      </c>
      <c r="U20" s="3" t="s">
        <v>1767</v>
      </c>
      <c r="V20" s="3" t="s">
        <v>59</v>
      </c>
      <c r="W20">
        <v>860007335</v>
      </c>
      <c r="X20" s="3" t="s">
        <v>201</v>
      </c>
      <c r="Y20">
        <v>923238</v>
      </c>
      <c r="Z20" s="3" t="s">
        <v>254</v>
      </c>
      <c r="AA20" s="3" t="s">
        <v>62</v>
      </c>
      <c r="AB20" s="3" t="s">
        <v>63</v>
      </c>
      <c r="AC20" s="3" t="s">
        <v>172</v>
      </c>
      <c r="AD20" s="3" t="s">
        <v>173</v>
      </c>
      <c r="AE20" s="3" t="s">
        <v>66</v>
      </c>
      <c r="AF20" s="1">
        <v>644780</v>
      </c>
      <c r="AG20" s="1">
        <v>0</v>
      </c>
      <c r="AH20" s="1">
        <v>0</v>
      </c>
      <c r="AI20" s="1">
        <v>0</v>
      </c>
      <c r="AJ20" s="3" t="s">
        <v>67</v>
      </c>
      <c r="AK20" s="3"/>
      <c r="AM20" s="3" t="s">
        <v>68</v>
      </c>
      <c r="AR20" s="3"/>
      <c r="AS20">
        <v>325</v>
      </c>
      <c r="AT20">
        <v>325</v>
      </c>
      <c r="AU20">
        <v>59825</v>
      </c>
      <c r="AV20">
        <v>0</v>
      </c>
      <c r="AX20">
        <v>101625</v>
      </c>
      <c r="AY20">
        <v>107823025</v>
      </c>
      <c r="AZ20">
        <v>0</v>
      </c>
      <c r="BA20">
        <v>45749</v>
      </c>
      <c r="BB20" s="3" t="s">
        <v>255</v>
      </c>
      <c r="BC20" s="3" t="s">
        <v>2860</v>
      </c>
      <c r="BD20" s="3" t="s">
        <v>2861</v>
      </c>
    </row>
    <row r="21" spans="1:56" x14ac:dyDescent="0.25">
      <c r="A21" s="3" t="s">
        <v>6139</v>
      </c>
      <c r="B21" s="3" t="s">
        <v>6140</v>
      </c>
      <c r="C21" s="3" t="s">
        <v>6095</v>
      </c>
      <c r="D21" s="3" t="s">
        <v>6141</v>
      </c>
      <c r="E21" s="3" t="s">
        <v>6142</v>
      </c>
      <c r="F21" s="3" t="s">
        <v>5908</v>
      </c>
      <c r="G21">
        <v>107823325</v>
      </c>
      <c r="H21">
        <v>45756</v>
      </c>
      <c r="I21">
        <v>45758.154050925928</v>
      </c>
      <c r="J21" s="3" t="s">
        <v>51</v>
      </c>
      <c r="K21" s="1">
        <v>498585</v>
      </c>
      <c r="L21" s="1">
        <v>0</v>
      </c>
      <c r="M21" s="1">
        <v>498585</v>
      </c>
      <c r="N21" s="3" t="s">
        <v>52</v>
      </c>
      <c r="O21" s="3" t="s">
        <v>53</v>
      </c>
      <c r="P21" s="3" t="s">
        <v>169</v>
      </c>
      <c r="Q21">
        <v>1030530318</v>
      </c>
      <c r="R21" s="3" t="s">
        <v>1745</v>
      </c>
      <c r="S21" s="3" t="s">
        <v>56</v>
      </c>
      <c r="T21" s="3" t="s">
        <v>57</v>
      </c>
      <c r="U21" s="3" t="s">
        <v>1746</v>
      </c>
      <c r="V21" s="3" t="s">
        <v>59</v>
      </c>
      <c r="W21">
        <v>860007335</v>
      </c>
      <c r="X21" s="3" t="s">
        <v>201</v>
      </c>
      <c r="Y21">
        <v>923238</v>
      </c>
      <c r="Z21" s="3" t="s">
        <v>254</v>
      </c>
      <c r="AA21" s="3" t="s">
        <v>62</v>
      </c>
      <c r="AB21" s="3" t="s">
        <v>63</v>
      </c>
      <c r="AC21" s="3" t="s">
        <v>172</v>
      </c>
      <c r="AD21" s="3" t="s">
        <v>173</v>
      </c>
      <c r="AE21" s="3" t="s">
        <v>66</v>
      </c>
      <c r="AF21" s="1">
        <v>498585</v>
      </c>
      <c r="AG21" s="1">
        <v>0</v>
      </c>
      <c r="AH21" s="1">
        <v>0</v>
      </c>
      <c r="AI21" s="1">
        <v>0</v>
      </c>
      <c r="AJ21" s="3" t="s">
        <v>67</v>
      </c>
      <c r="AK21" s="3"/>
      <c r="AM21" s="3" t="s">
        <v>68</v>
      </c>
      <c r="AR21" s="3"/>
      <c r="AS21">
        <v>325</v>
      </c>
      <c r="AT21">
        <v>325</v>
      </c>
      <c r="AU21">
        <v>59925</v>
      </c>
      <c r="AV21">
        <v>0</v>
      </c>
      <c r="AX21">
        <v>101725</v>
      </c>
      <c r="AY21">
        <v>107823325</v>
      </c>
      <c r="AZ21">
        <v>0</v>
      </c>
      <c r="BA21">
        <v>45749</v>
      </c>
      <c r="BB21" s="3" t="s">
        <v>255</v>
      </c>
      <c r="BC21" s="3" t="s">
        <v>2864</v>
      </c>
      <c r="BD21" s="3" t="s">
        <v>2865</v>
      </c>
    </row>
    <row r="22" spans="1:56" x14ac:dyDescent="0.25">
      <c r="A22" s="3" t="s">
        <v>6143</v>
      </c>
      <c r="B22" s="3" t="s">
        <v>6144</v>
      </c>
      <c r="C22" s="3" t="s">
        <v>6095</v>
      </c>
      <c r="D22" s="3" t="s">
        <v>6145</v>
      </c>
      <c r="E22" s="3" t="s">
        <v>6146</v>
      </c>
      <c r="F22" s="3" t="s">
        <v>5908</v>
      </c>
      <c r="G22">
        <v>107823425</v>
      </c>
      <c r="H22">
        <v>45756</v>
      </c>
      <c r="I22">
        <v>45758.137083333335</v>
      </c>
      <c r="J22" s="3" t="s">
        <v>51</v>
      </c>
      <c r="K22" s="1">
        <v>664780</v>
      </c>
      <c r="L22" s="1">
        <v>0</v>
      </c>
      <c r="M22" s="1">
        <v>664780</v>
      </c>
      <c r="N22" s="3" t="s">
        <v>52</v>
      </c>
      <c r="O22" s="3" t="s">
        <v>53</v>
      </c>
      <c r="P22" s="3" t="s">
        <v>169</v>
      </c>
      <c r="Q22">
        <v>79703448</v>
      </c>
      <c r="R22" s="3" t="s">
        <v>1292</v>
      </c>
      <c r="S22" s="3" t="s">
        <v>56</v>
      </c>
      <c r="T22" s="3" t="s">
        <v>57</v>
      </c>
      <c r="U22" s="3" t="s">
        <v>1293</v>
      </c>
      <c r="V22" s="3" t="s">
        <v>59</v>
      </c>
      <c r="W22">
        <v>860007335</v>
      </c>
      <c r="X22" s="3" t="s">
        <v>201</v>
      </c>
      <c r="Y22">
        <v>923238</v>
      </c>
      <c r="Z22" s="3" t="s">
        <v>254</v>
      </c>
      <c r="AA22" s="3" t="s">
        <v>62</v>
      </c>
      <c r="AB22" s="3" t="s">
        <v>63</v>
      </c>
      <c r="AC22" s="3" t="s">
        <v>172</v>
      </c>
      <c r="AD22" s="3" t="s">
        <v>173</v>
      </c>
      <c r="AE22" s="3" t="s">
        <v>66</v>
      </c>
      <c r="AF22" s="1">
        <v>664780</v>
      </c>
      <c r="AG22" s="1">
        <v>0</v>
      </c>
      <c r="AH22" s="1">
        <v>0</v>
      </c>
      <c r="AI22" s="1">
        <v>0</v>
      </c>
      <c r="AJ22" s="3" t="s">
        <v>67</v>
      </c>
      <c r="AK22" s="3"/>
      <c r="AM22" s="3" t="s">
        <v>68</v>
      </c>
      <c r="AR22" s="3"/>
      <c r="AS22">
        <v>325</v>
      </c>
      <c r="AT22">
        <v>325</v>
      </c>
      <c r="AU22">
        <v>60025</v>
      </c>
      <c r="AV22">
        <v>0</v>
      </c>
      <c r="AX22">
        <v>101825</v>
      </c>
      <c r="AY22">
        <v>107823425</v>
      </c>
      <c r="AZ22">
        <v>0</v>
      </c>
      <c r="BA22">
        <v>45749</v>
      </c>
      <c r="BB22" s="3" t="s">
        <v>255</v>
      </c>
      <c r="BC22" s="3" t="s">
        <v>2868</v>
      </c>
      <c r="BD22" s="3" t="s">
        <v>2869</v>
      </c>
    </row>
    <row r="23" spans="1:56" x14ac:dyDescent="0.25">
      <c r="A23" s="3" t="s">
        <v>6147</v>
      </c>
      <c r="B23" s="3" t="s">
        <v>6148</v>
      </c>
      <c r="C23" s="3" t="s">
        <v>6095</v>
      </c>
      <c r="D23" s="3" t="s">
        <v>6149</v>
      </c>
      <c r="E23" s="3" t="s">
        <v>6150</v>
      </c>
      <c r="F23" s="3" t="s">
        <v>5908</v>
      </c>
      <c r="G23">
        <v>107823525</v>
      </c>
      <c r="H23">
        <v>45756</v>
      </c>
      <c r="I23">
        <v>45758.138449074075</v>
      </c>
      <c r="J23" s="3" t="s">
        <v>51</v>
      </c>
      <c r="K23" s="1">
        <v>937170</v>
      </c>
      <c r="L23" s="1">
        <v>0</v>
      </c>
      <c r="M23" s="1">
        <v>937170</v>
      </c>
      <c r="N23" s="3" t="s">
        <v>52</v>
      </c>
      <c r="O23" s="3" t="s">
        <v>53</v>
      </c>
      <c r="P23" s="3" t="s">
        <v>169</v>
      </c>
      <c r="Q23">
        <v>55177634</v>
      </c>
      <c r="R23" s="3" t="s">
        <v>1733</v>
      </c>
      <c r="S23" s="3" t="s">
        <v>56</v>
      </c>
      <c r="T23" s="3" t="s">
        <v>57</v>
      </c>
      <c r="U23" s="3" t="s">
        <v>1734</v>
      </c>
      <c r="V23" s="3" t="s">
        <v>59</v>
      </c>
      <c r="W23">
        <v>860034313</v>
      </c>
      <c r="X23" s="3" t="s">
        <v>97</v>
      </c>
      <c r="Y23">
        <v>923238</v>
      </c>
      <c r="Z23" s="3" t="s">
        <v>254</v>
      </c>
      <c r="AA23" s="3" t="s">
        <v>62</v>
      </c>
      <c r="AB23" s="3" t="s">
        <v>63</v>
      </c>
      <c r="AC23" s="3" t="s">
        <v>172</v>
      </c>
      <c r="AD23" s="3" t="s">
        <v>173</v>
      </c>
      <c r="AE23" s="3" t="s">
        <v>66</v>
      </c>
      <c r="AF23" s="1">
        <v>937170</v>
      </c>
      <c r="AG23" s="1">
        <v>0</v>
      </c>
      <c r="AH23" s="1">
        <v>0</v>
      </c>
      <c r="AI23" s="1">
        <v>0</v>
      </c>
      <c r="AJ23" s="3" t="s">
        <v>67</v>
      </c>
      <c r="AK23" s="3"/>
      <c r="AM23" s="3" t="s">
        <v>68</v>
      </c>
      <c r="AR23" s="3"/>
      <c r="AS23">
        <v>325</v>
      </c>
      <c r="AT23">
        <v>325</v>
      </c>
      <c r="AU23">
        <v>60225</v>
      </c>
      <c r="AV23">
        <v>0</v>
      </c>
      <c r="AX23">
        <v>101925</v>
      </c>
      <c r="AY23">
        <v>107823525</v>
      </c>
      <c r="AZ23">
        <v>0</v>
      </c>
      <c r="BA23">
        <v>45749</v>
      </c>
      <c r="BB23" s="3" t="s">
        <v>255</v>
      </c>
      <c r="BC23" s="3" t="s">
        <v>2876</v>
      </c>
      <c r="BD23" s="3" t="s">
        <v>2877</v>
      </c>
    </row>
    <row r="24" spans="1:56" x14ac:dyDescent="0.25">
      <c r="A24" s="3" t="s">
        <v>6151</v>
      </c>
      <c r="B24" s="3" t="s">
        <v>6152</v>
      </c>
      <c r="C24" s="3" t="s">
        <v>6095</v>
      </c>
      <c r="D24" s="3" t="s">
        <v>6153</v>
      </c>
      <c r="E24" s="3" t="s">
        <v>6154</v>
      </c>
      <c r="F24" s="3" t="s">
        <v>5908</v>
      </c>
      <c r="G24">
        <v>107823725</v>
      </c>
      <c r="H24">
        <v>45756</v>
      </c>
      <c r="I24">
        <v>45758.154120370367</v>
      </c>
      <c r="J24" s="3" t="s">
        <v>51</v>
      </c>
      <c r="K24" s="1">
        <v>468585</v>
      </c>
      <c r="L24" s="1">
        <v>0</v>
      </c>
      <c r="M24" s="1">
        <v>468585</v>
      </c>
      <c r="N24" s="3" t="s">
        <v>52</v>
      </c>
      <c r="O24" s="3" t="s">
        <v>53</v>
      </c>
      <c r="P24" s="3" t="s">
        <v>169</v>
      </c>
      <c r="Q24">
        <v>79977580</v>
      </c>
      <c r="R24" s="3" t="s">
        <v>1721</v>
      </c>
      <c r="S24" s="3" t="s">
        <v>56</v>
      </c>
      <c r="T24" s="3" t="s">
        <v>57</v>
      </c>
      <c r="U24" s="3" t="s">
        <v>1722</v>
      </c>
      <c r="V24" s="3" t="s">
        <v>59</v>
      </c>
      <c r="W24">
        <v>860007335</v>
      </c>
      <c r="X24" s="3" t="s">
        <v>201</v>
      </c>
      <c r="Y24">
        <v>923238</v>
      </c>
      <c r="Z24" s="3" t="s">
        <v>254</v>
      </c>
      <c r="AA24" s="3" t="s">
        <v>62</v>
      </c>
      <c r="AB24" s="3" t="s">
        <v>63</v>
      </c>
      <c r="AC24" s="3" t="s">
        <v>172</v>
      </c>
      <c r="AD24" s="3" t="s">
        <v>173</v>
      </c>
      <c r="AE24" s="3" t="s">
        <v>66</v>
      </c>
      <c r="AF24" s="1">
        <v>468585</v>
      </c>
      <c r="AG24" s="1">
        <v>0</v>
      </c>
      <c r="AH24" s="1">
        <v>0</v>
      </c>
      <c r="AI24" s="1">
        <v>0</v>
      </c>
      <c r="AJ24" s="3" t="s">
        <v>67</v>
      </c>
      <c r="AK24" s="3"/>
      <c r="AM24" s="3" t="s">
        <v>68</v>
      </c>
      <c r="AR24" s="3"/>
      <c r="AS24">
        <v>325</v>
      </c>
      <c r="AT24">
        <v>325</v>
      </c>
      <c r="AU24">
        <v>60325</v>
      </c>
      <c r="AV24">
        <v>0</v>
      </c>
      <c r="AX24">
        <v>102025</v>
      </c>
      <c r="AY24">
        <v>107823725</v>
      </c>
      <c r="AZ24">
        <v>0</v>
      </c>
      <c r="BA24">
        <v>45749</v>
      </c>
      <c r="BB24" s="3" t="s">
        <v>255</v>
      </c>
      <c r="BC24" s="3" t="s">
        <v>2880</v>
      </c>
      <c r="BD24" s="3" t="s">
        <v>2881</v>
      </c>
    </row>
    <row r="25" spans="1:56" x14ac:dyDescent="0.25">
      <c r="A25" s="3" t="s">
        <v>6155</v>
      </c>
      <c r="B25" s="3" t="s">
        <v>6156</v>
      </c>
      <c r="C25" s="3" t="s">
        <v>6095</v>
      </c>
      <c r="D25" s="3" t="s">
        <v>6157</v>
      </c>
      <c r="E25" s="3" t="s">
        <v>6158</v>
      </c>
      <c r="F25" s="3" t="s">
        <v>5908</v>
      </c>
      <c r="G25">
        <v>107823825</v>
      </c>
      <c r="H25">
        <v>45756</v>
      </c>
      <c r="I25">
        <v>45758.140393518515</v>
      </c>
      <c r="J25" s="3" t="s">
        <v>51</v>
      </c>
      <c r="K25" s="1">
        <v>624780</v>
      </c>
      <c r="L25" s="1">
        <v>0</v>
      </c>
      <c r="M25" s="1">
        <v>624780</v>
      </c>
      <c r="N25" s="3" t="s">
        <v>52</v>
      </c>
      <c r="O25" s="3" t="s">
        <v>53</v>
      </c>
      <c r="P25" s="3" t="s">
        <v>169</v>
      </c>
      <c r="Q25">
        <v>79592386</v>
      </c>
      <c r="R25" s="3" t="s">
        <v>1300</v>
      </c>
      <c r="S25" s="3" t="s">
        <v>56</v>
      </c>
      <c r="T25" s="3" t="s">
        <v>57</v>
      </c>
      <c r="U25" s="3" t="s">
        <v>1301</v>
      </c>
      <c r="V25" s="3" t="s">
        <v>59</v>
      </c>
      <c r="W25">
        <v>860034313</v>
      </c>
      <c r="X25" s="3" t="s">
        <v>97</v>
      </c>
      <c r="Y25">
        <v>923238</v>
      </c>
      <c r="Z25" s="3" t="s">
        <v>254</v>
      </c>
      <c r="AA25" s="3" t="s">
        <v>62</v>
      </c>
      <c r="AB25" s="3" t="s">
        <v>63</v>
      </c>
      <c r="AC25" s="3" t="s">
        <v>172</v>
      </c>
      <c r="AD25" s="3" t="s">
        <v>173</v>
      </c>
      <c r="AE25" s="3" t="s">
        <v>66</v>
      </c>
      <c r="AF25" s="1">
        <v>624780</v>
      </c>
      <c r="AG25" s="1">
        <v>0</v>
      </c>
      <c r="AH25" s="1">
        <v>0</v>
      </c>
      <c r="AI25" s="1">
        <v>0</v>
      </c>
      <c r="AJ25" s="3" t="s">
        <v>67</v>
      </c>
      <c r="AK25" s="3"/>
      <c r="AM25" s="3" t="s">
        <v>68</v>
      </c>
      <c r="AR25" s="3"/>
      <c r="AS25">
        <v>325</v>
      </c>
      <c r="AT25">
        <v>325</v>
      </c>
      <c r="AU25">
        <v>60425</v>
      </c>
      <c r="AV25">
        <v>0</v>
      </c>
      <c r="AX25">
        <v>102125</v>
      </c>
      <c r="AY25">
        <v>107823825</v>
      </c>
      <c r="AZ25">
        <v>0</v>
      </c>
      <c r="BA25">
        <v>45749</v>
      </c>
      <c r="BB25" s="3" t="s">
        <v>255</v>
      </c>
      <c r="BC25" s="3" t="s">
        <v>2884</v>
      </c>
      <c r="BD25" s="3" t="s">
        <v>2885</v>
      </c>
    </row>
    <row r="26" spans="1:56" x14ac:dyDescent="0.25">
      <c r="A26" s="3" t="s">
        <v>6159</v>
      </c>
      <c r="B26" s="3" t="s">
        <v>6160</v>
      </c>
      <c r="C26" s="3" t="s">
        <v>6095</v>
      </c>
      <c r="D26" s="3" t="s">
        <v>6161</v>
      </c>
      <c r="E26" s="3" t="s">
        <v>6162</v>
      </c>
      <c r="F26" s="3" t="s">
        <v>5908</v>
      </c>
      <c r="G26">
        <v>107823925</v>
      </c>
      <c r="H26">
        <v>45756</v>
      </c>
      <c r="I26">
        <v>45758.140243055554</v>
      </c>
      <c r="J26" s="3" t="s">
        <v>51</v>
      </c>
      <c r="K26" s="1">
        <v>664780</v>
      </c>
      <c r="L26" s="1">
        <v>0</v>
      </c>
      <c r="M26" s="1">
        <v>664780</v>
      </c>
      <c r="N26" s="3" t="s">
        <v>52</v>
      </c>
      <c r="O26" s="3" t="s">
        <v>53</v>
      </c>
      <c r="P26" s="3" t="s">
        <v>169</v>
      </c>
      <c r="Q26">
        <v>52556422</v>
      </c>
      <c r="R26" s="3" t="s">
        <v>1308</v>
      </c>
      <c r="S26" s="3" t="s">
        <v>56</v>
      </c>
      <c r="T26" s="3" t="s">
        <v>57</v>
      </c>
      <c r="U26" s="3" t="s">
        <v>1309</v>
      </c>
      <c r="V26" s="3" t="s">
        <v>59</v>
      </c>
      <c r="W26">
        <v>860034313</v>
      </c>
      <c r="X26" s="3" t="s">
        <v>97</v>
      </c>
      <c r="Y26">
        <v>923238</v>
      </c>
      <c r="Z26" s="3" t="s">
        <v>254</v>
      </c>
      <c r="AA26" s="3" t="s">
        <v>62</v>
      </c>
      <c r="AB26" s="3" t="s">
        <v>63</v>
      </c>
      <c r="AC26" s="3" t="s">
        <v>172</v>
      </c>
      <c r="AD26" s="3" t="s">
        <v>173</v>
      </c>
      <c r="AE26" s="3" t="s">
        <v>66</v>
      </c>
      <c r="AF26" s="1">
        <v>664780</v>
      </c>
      <c r="AG26" s="1">
        <v>0</v>
      </c>
      <c r="AH26" s="1">
        <v>0</v>
      </c>
      <c r="AI26" s="1">
        <v>0</v>
      </c>
      <c r="AJ26" s="3" t="s">
        <v>67</v>
      </c>
      <c r="AK26" s="3"/>
      <c r="AM26" s="3" t="s">
        <v>68</v>
      </c>
      <c r="AR26" s="3"/>
      <c r="AS26">
        <v>325</v>
      </c>
      <c r="AT26">
        <v>325</v>
      </c>
      <c r="AU26">
        <v>60525</v>
      </c>
      <c r="AV26">
        <v>0</v>
      </c>
      <c r="AX26">
        <v>102225</v>
      </c>
      <c r="AY26">
        <v>107823925</v>
      </c>
      <c r="AZ26">
        <v>0</v>
      </c>
      <c r="BA26">
        <v>45749</v>
      </c>
      <c r="BB26" s="3" t="s">
        <v>255</v>
      </c>
      <c r="BC26" s="3" t="s">
        <v>2888</v>
      </c>
      <c r="BD26" s="3" t="s">
        <v>2889</v>
      </c>
    </row>
    <row r="27" spans="1:56" x14ac:dyDescent="0.25">
      <c r="A27" s="3" t="s">
        <v>6163</v>
      </c>
      <c r="B27" s="3" t="s">
        <v>6164</v>
      </c>
      <c r="C27" s="3" t="s">
        <v>6095</v>
      </c>
      <c r="D27" s="3" t="s">
        <v>6165</v>
      </c>
      <c r="E27" s="3" t="s">
        <v>6166</v>
      </c>
      <c r="F27" s="3" t="s">
        <v>5908</v>
      </c>
      <c r="G27">
        <v>107824025</v>
      </c>
      <c r="H27">
        <v>45756</v>
      </c>
      <c r="I27">
        <v>45758.133275462962</v>
      </c>
      <c r="J27" s="3" t="s">
        <v>51</v>
      </c>
      <c r="K27" s="1">
        <v>624780</v>
      </c>
      <c r="L27" s="1">
        <v>0</v>
      </c>
      <c r="M27" s="1">
        <v>624780</v>
      </c>
      <c r="N27" s="3" t="s">
        <v>52</v>
      </c>
      <c r="O27" s="3" t="s">
        <v>53</v>
      </c>
      <c r="P27" s="3" t="s">
        <v>169</v>
      </c>
      <c r="Q27">
        <v>11257178</v>
      </c>
      <c r="R27" s="3" t="s">
        <v>1284</v>
      </c>
      <c r="S27" s="3" t="s">
        <v>56</v>
      </c>
      <c r="T27" s="3" t="s">
        <v>57</v>
      </c>
      <c r="U27" s="3" t="s">
        <v>1285</v>
      </c>
      <c r="V27" s="3" t="s">
        <v>59</v>
      </c>
      <c r="W27">
        <v>890903938</v>
      </c>
      <c r="X27" s="3" t="s">
        <v>86</v>
      </c>
      <c r="Y27">
        <v>923238</v>
      </c>
      <c r="Z27" s="3" t="s">
        <v>254</v>
      </c>
      <c r="AA27" s="3" t="s">
        <v>62</v>
      </c>
      <c r="AB27" s="3" t="s">
        <v>63</v>
      </c>
      <c r="AC27" s="3" t="s">
        <v>172</v>
      </c>
      <c r="AD27" s="3" t="s">
        <v>173</v>
      </c>
      <c r="AE27" s="3" t="s">
        <v>66</v>
      </c>
      <c r="AF27" s="1">
        <v>624780</v>
      </c>
      <c r="AG27" s="1">
        <v>0</v>
      </c>
      <c r="AH27" s="1">
        <v>0</v>
      </c>
      <c r="AI27" s="1">
        <v>0</v>
      </c>
      <c r="AJ27" s="3" t="s">
        <v>67</v>
      </c>
      <c r="AK27" s="3"/>
      <c r="AM27" s="3" t="s">
        <v>68</v>
      </c>
      <c r="AR27" s="3"/>
      <c r="AS27">
        <v>325</v>
      </c>
      <c r="AT27">
        <v>325</v>
      </c>
      <c r="AU27">
        <v>60625</v>
      </c>
      <c r="AV27">
        <v>0</v>
      </c>
      <c r="AX27">
        <v>102325</v>
      </c>
      <c r="AY27">
        <v>107824025</v>
      </c>
      <c r="AZ27">
        <v>0</v>
      </c>
      <c r="BA27">
        <v>45749</v>
      </c>
      <c r="BB27" s="3" t="s">
        <v>255</v>
      </c>
      <c r="BC27" s="3" t="s">
        <v>2892</v>
      </c>
      <c r="BD27" s="3" t="s">
        <v>2893</v>
      </c>
    </row>
    <row r="28" spans="1:56" x14ac:dyDescent="0.25">
      <c r="A28" s="3" t="s">
        <v>6167</v>
      </c>
      <c r="B28" s="3" t="s">
        <v>6168</v>
      </c>
      <c r="C28" s="3" t="s">
        <v>6095</v>
      </c>
      <c r="D28" s="3" t="s">
        <v>6169</v>
      </c>
      <c r="E28" s="3" t="s">
        <v>6170</v>
      </c>
      <c r="F28" s="3" t="s">
        <v>5908</v>
      </c>
      <c r="G28">
        <v>107824225</v>
      </c>
      <c r="H28">
        <v>45756</v>
      </c>
      <c r="I28">
        <v>45758.137129629627</v>
      </c>
      <c r="J28" s="3" t="s">
        <v>51</v>
      </c>
      <c r="K28" s="1">
        <v>624780</v>
      </c>
      <c r="L28" s="1">
        <v>0</v>
      </c>
      <c r="M28" s="1">
        <v>624780</v>
      </c>
      <c r="N28" s="3" t="s">
        <v>52</v>
      </c>
      <c r="O28" s="3" t="s">
        <v>53</v>
      </c>
      <c r="P28" s="3" t="s">
        <v>169</v>
      </c>
      <c r="Q28">
        <v>39728459</v>
      </c>
      <c r="R28" s="3" t="s">
        <v>1915</v>
      </c>
      <c r="S28" s="3" t="s">
        <v>56</v>
      </c>
      <c r="T28" s="3" t="s">
        <v>57</v>
      </c>
      <c r="U28" s="3" t="s">
        <v>1916</v>
      </c>
      <c r="V28" s="3" t="s">
        <v>59</v>
      </c>
      <c r="W28">
        <v>860007335</v>
      </c>
      <c r="X28" s="3" t="s">
        <v>201</v>
      </c>
      <c r="Y28">
        <v>923238</v>
      </c>
      <c r="Z28" s="3" t="s">
        <v>254</v>
      </c>
      <c r="AA28" s="3" t="s">
        <v>62</v>
      </c>
      <c r="AB28" s="3" t="s">
        <v>63</v>
      </c>
      <c r="AC28" s="3" t="s">
        <v>172</v>
      </c>
      <c r="AD28" s="3" t="s">
        <v>173</v>
      </c>
      <c r="AE28" s="3" t="s">
        <v>66</v>
      </c>
      <c r="AF28" s="1">
        <v>624780</v>
      </c>
      <c r="AG28" s="1">
        <v>0</v>
      </c>
      <c r="AH28" s="1">
        <v>0</v>
      </c>
      <c r="AI28" s="1">
        <v>0</v>
      </c>
      <c r="AJ28" s="3" t="s">
        <v>67</v>
      </c>
      <c r="AK28" s="3"/>
      <c r="AM28" s="3" t="s">
        <v>68</v>
      </c>
      <c r="AR28" s="3"/>
      <c r="AS28">
        <v>325</v>
      </c>
      <c r="AT28">
        <v>325</v>
      </c>
      <c r="AU28">
        <v>60725</v>
      </c>
      <c r="AV28">
        <v>0</v>
      </c>
      <c r="AX28">
        <v>102425</v>
      </c>
      <c r="AY28">
        <v>107824225</v>
      </c>
      <c r="AZ28">
        <v>0</v>
      </c>
      <c r="BA28">
        <v>45749</v>
      </c>
      <c r="BB28" s="3" t="s">
        <v>255</v>
      </c>
      <c r="BC28" s="3" t="s">
        <v>2896</v>
      </c>
      <c r="BD28" s="3" t="s">
        <v>2897</v>
      </c>
    </row>
    <row r="29" spans="1:56" x14ac:dyDescent="0.25">
      <c r="A29" s="3" t="s">
        <v>6171</v>
      </c>
      <c r="B29" s="3" t="s">
        <v>6172</v>
      </c>
      <c r="C29" s="3" t="s">
        <v>6095</v>
      </c>
      <c r="D29" s="3" t="s">
        <v>6173</v>
      </c>
      <c r="E29" s="3" t="s">
        <v>6174</v>
      </c>
      <c r="F29" s="3" t="s">
        <v>5908</v>
      </c>
      <c r="G29">
        <v>107824325</v>
      </c>
      <c r="H29">
        <v>45756</v>
      </c>
      <c r="I29">
        <v>45758.140636574077</v>
      </c>
      <c r="J29" s="3" t="s">
        <v>51</v>
      </c>
      <c r="K29" s="1">
        <v>1093365</v>
      </c>
      <c r="L29" s="1">
        <v>0</v>
      </c>
      <c r="M29" s="1">
        <v>1093365</v>
      </c>
      <c r="N29" s="3" t="s">
        <v>52</v>
      </c>
      <c r="O29" s="3" t="s">
        <v>53</v>
      </c>
      <c r="P29" s="3" t="s">
        <v>169</v>
      </c>
      <c r="Q29">
        <v>79408514</v>
      </c>
      <c r="R29" s="3" t="s">
        <v>355</v>
      </c>
      <c r="S29" s="3" t="s">
        <v>56</v>
      </c>
      <c r="T29" s="3" t="s">
        <v>57</v>
      </c>
      <c r="U29" s="3" t="s">
        <v>356</v>
      </c>
      <c r="V29" s="3" t="s">
        <v>4068</v>
      </c>
      <c r="W29">
        <v>900047981</v>
      </c>
      <c r="X29" s="3" t="s">
        <v>219</v>
      </c>
      <c r="Y29">
        <v>923238</v>
      </c>
      <c r="Z29" s="3" t="s">
        <v>254</v>
      </c>
      <c r="AA29" s="3" t="s">
        <v>62</v>
      </c>
      <c r="AB29" s="3" t="s">
        <v>63</v>
      </c>
      <c r="AC29" s="3" t="s">
        <v>172</v>
      </c>
      <c r="AD29" s="3" t="s">
        <v>173</v>
      </c>
      <c r="AE29" s="3" t="s">
        <v>66</v>
      </c>
      <c r="AF29" s="1">
        <v>1093365</v>
      </c>
      <c r="AG29" s="1">
        <v>0</v>
      </c>
      <c r="AH29" s="1">
        <v>0</v>
      </c>
      <c r="AI29" s="1">
        <v>0</v>
      </c>
      <c r="AJ29" s="3" t="s">
        <v>67</v>
      </c>
      <c r="AK29" s="3"/>
      <c r="AM29" s="3" t="s">
        <v>68</v>
      </c>
      <c r="AR29" s="3"/>
      <c r="AS29">
        <v>325</v>
      </c>
      <c r="AT29">
        <v>325</v>
      </c>
      <c r="AU29">
        <v>60825</v>
      </c>
      <c r="AV29">
        <v>0</v>
      </c>
      <c r="AX29">
        <v>102525</v>
      </c>
      <c r="AY29">
        <v>107824325</v>
      </c>
      <c r="AZ29">
        <v>0</v>
      </c>
      <c r="BA29">
        <v>45749</v>
      </c>
      <c r="BB29" s="3" t="s">
        <v>255</v>
      </c>
      <c r="BC29" s="3" t="s">
        <v>2900</v>
      </c>
      <c r="BD29" s="3" t="s">
        <v>2901</v>
      </c>
    </row>
    <row r="30" spans="1:56" x14ac:dyDescent="0.25">
      <c r="A30" s="3" t="s">
        <v>6175</v>
      </c>
      <c r="B30" s="3" t="s">
        <v>6176</v>
      </c>
      <c r="C30" s="3" t="s">
        <v>6095</v>
      </c>
      <c r="D30" s="3" t="s">
        <v>6177</v>
      </c>
      <c r="E30" s="3" t="s">
        <v>6178</v>
      </c>
      <c r="F30" s="3" t="s">
        <v>5908</v>
      </c>
      <c r="G30">
        <v>107824425</v>
      </c>
      <c r="H30">
        <v>45756</v>
      </c>
      <c r="I30">
        <v>45758.145312499997</v>
      </c>
      <c r="J30" s="3" t="s">
        <v>51</v>
      </c>
      <c r="K30" s="1">
        <v>312390</v>
      </c>
      <c r="L30" s="1">
        <v>0</v>
      </c>
      <c r="M30" s="1">
        <v>312390</v>
      </c>
      <c r="N30" s="3" t="s">
        <v>52</v>
      </c>
      <c r="O30" s="3" t="s">
        <v>53</v>
      </c>
      <c r="P30" s="3" t="s">
        <v>169</v>
      </c>
      <c r="Q30">
        <v>1012439964</v>
      </c>
      <c r="R30" s="3" t="s">
        <v>345</v>
      </c>
      <c r="S30" s="3" t="s">
        <v>56</v>
      </c>
      <c r="T30" s="3" t="s">
        <v>57</v>
      </c>
      <c r="U30" s="3" t="s">
        <v>346</v>
      </c>
      <c r="V30" s="3" t="s">
        <v>59</v>
      </c>
      <c r="W30">
        <v>890903938</v>
      </c>
      <c r="X30" s="3" t="s">
        <v>86</v>
      </c>
      <c r="Y30">
        <v>923238</v>
      </c>
      <c r="Z30" s="3" t="s">
        <v>254</v>
      </c>
      <c r="AA30" s="3" t="s">
        <v>62</v>
      </c>
      <c r="AB30" s="3" t="s">
        <v>63</v>
      </c>
      <c r="AC30" s="3" t="s">
        <v>172</v>
      </c>
      <c r="AD30" s="3" t="s">
        <v>173</v>
      </c>
      <c r="AE30" s="3" t="s">
        <v>66</v>
      </c>
      <c r="AF30" s="1">
        <v>312390</v>
      </c>
      <c r="AG30" s="1">
        <v>0</v>
      </c>
      <c r="AH30" s="1">
        <v>0</v>
      </c>
      <c r="AI30" s="1">
        <v>0</v>
      </c>
      <c r="AJ30" s="3" t="s">
        <v>67</v>
      </c>
      <c r="AK30" s="3"/>
      <c r="AM30" s="3" t="s">
        <v>68</v>
      </c>
      <c r="AR30" s="3"/>
      <c r="AS30">
        <v>325</v>
      </c>
      <c r="AT30">
        <v>325</v>
      </c>
      <c r="AU30">
        <v>60925</v>
      </c>
      <c r="AV30">
        <v>0</v>
      </c>
      <c r="AX30">
        <v>102625</v>
      </c>
      <c r="AY30">
        <v>107824425</v>
      </c>
      <c r="AZ30">
        <v>0</v>
      </c>
      <c r="BA30">
        <v>45749</v>
      </c>
      <c r="BB30" s="3" t="s">
        <v>255</v>
      </c>
      <c r="BC30" s="3" t="s">
        <v>2904</v>
      </c>
      <c r="BD30" s="3" t="s">
        <v>2905</v>
      </c>
    </row>
    <row r="31" spans="1:56" x14ac:dyDescent="0.25">
      <c r="A31" s="3" t="s">
        <v>6179</v>
      </c>
      <c r="B31" s="3" t="s">
        <v>6180</v>
      </c>
      <c r="C31" s="3" t="s">
        <v>6095</v>
      </c>
      <c r="D31" s="3" t="s">
        <v>6181</v>
      </c>
      <c r="E31" s="3" t="s">
        <v>6182</v>
      </c>
      <c r="F31" s="3" t="s">
        <v>5908</v>
      </c>
      <c r="G31">
        <v>107824725</v>
      </c>
      <c r="H31">
        <v>45756</v>
      </c>
      <c r="I31">
        <v>45758.156736111108</v>
      </c>
      <c r="J31" s="3" t="s">
        <v>51</v>
      </c>
      <c r="K31" s="1">
        <v>468585</v>
      </c>
      <c r="L31" s="1">
        <v>0</v>
      </c>
      <c r="M31" s="1">
        <v>468585</v>
      </c>
      <c r="N31" s="3" t="s">
        <v>52</v>
      </c>
      <c r="O31" s="3" t="s">
        <v>53</v>
      </c>
      <c r="P31" s="3" t="s">
        <v>169</v>
      </c>
      <c r="Q31">
        <v>52505799</v>
      </c>
      <c r="R31" s="3" t="s">
        <v>350</v>
      </c>
      <c r="S31" s="3" t="s">
        <v>56</v>
      </c>
      <c r="T31" s="3" t="s">
        <v>57</v>
      </c>
      <c r="U31" s="3" t="s">
        <v>351</v>
      </c>
      <c r="V31" s="3" t="s">
        <v>59</v>
      </c>
      <c r="W31">
        <v>860034313</v>
      </c>
      <c r="X31" s="3" t="s">
        <v>97</v>
      </c>
      <c r="Y31">
        <v>923238</v>
      </c>
      <c r="Z31" s="3" t="s">
        <v>254</v>
      </c>
      <c r="AA31" s="3" t="s">
        <v>62</v>
      </c>
      <c r="AB31" s="3" t="s">
        <v>63</v>
      </c>
      <c r="AC31" s="3" t="s">
        <v>172</v>
      </c>
      <c r="AD31" s="3" t="s">
        <v>173</v>
      </c>
      <c r="AE31" s="3" t="s">
        <v>66</v>
      </c>
      <c r="AF31" s="1">
        <v>468585</v>
      </c>
      <c r="AG31" s="1">
        <v>0</v>
      </c>
      <c r="AH31" s="1">
        <v>0</v>
      </c>
      <c r="AI31" s="1">
        <v>0</v>
      </c>
      <c r="AJ31" s="3" t="s">
        <v>67</v>
      </c>
      <c r="AK31" s="3"/>
      <c r="AM31" s="3" t="s">
        <v>68</v>
      </c>
      <c r="AR31" s="3"/>
      <c r="AS31">
        <v>325</v>
      </c>
      <c r="AT31">
        <v>325</v>
      </c>
      <c r="AU31">
        <v>65725</v>
      </c>
      <c r="AV31">
        <v>0</v>
      </c>
      <c r="AX31">
        <v>102725</v>
      </c>
      <c r="AY31">
        <v>107824725</v>
      </c>
      <c r="AZ31">
        <v>0</v>
      </c>
      <c r="BA31">
        <v>45750</v>
      </c>
      <c r="BB31" s="3" t="s">
        <v>255</v>
      </c>
      <c r="BC31" s="3" t="s">
        <v>3031</v>
      </c>
      <c r="BD31" s="3" t="s">
        <v>3032</v>
      </c>
    </row>
    <row r="32" spans="1:56" x14ac:dyDescent="0.25">
      <c r="A32" s="3" t="s">
        <v>6183</v>
      </c>
      <c r="B32" s="3" t="s">
        <v>6184</v>
      </c>
      <c r="C32" s="3" t="s">
        <v>6095</v>
      </c>
      <c r="D32" s="3" t="s">
        <v>6185</v>
      </c>
      <c r="E32" s="3" t="s">
        <v>6186</v>
      </c>
      <c r="F32" s="3" t="s">
        <v>5908</v>
      </c>
      <c r="G32">
        <v>107824825</v>
      </c>
      <c r="H32">
        <v>45756</v>
      </c>
      <c r="I32">
        <v>45758.142280092594</v>
      </c>
      <c r="J32" s="3" t="s">
        <v>51</v>
      </c>
      <c r="K32" s="1">
        <v>468585</v>
      </c>
      <c r="L32" s="1">
        <v>0</v>
      </c>
      <c r="M32" s="1">
        <v>468585</v>
      </c>
      <c r="N32" s="3" t="s">
        <v>52</v>
      </c>
      <c r="O32" s="3" t="s">
        <v>53</v>
      </c>
      <c r="P32" s="3" t="s">
        <v>169</v>
      </c>
      <c r="Q32">
        <v>80792215</v>
      </c>
      <c r="R32" s="3" t="s">
        <v>2136</v>
      </c>
      <c r="S32" s="3" t="s">
        <v>56</v>
      </c>
      <c r="T32" s="3" t="s">
        <v>57</v>
      </c>
      <c r="U32" s="3" t="s">
        <v>3308</v>
      </c>
      <c r="V32" s="3" t="s">
        <v>59</v>
      </c>
      <c r="W32">
        <v>860002964</v>
      </c>
      <c r="X32" s="3" t="s">
        <v>242</v>
      </c>
      <c r="Y32">
        <v>923238</v>
      </c>
      <c r="Z32" s="3" t="s">
        <v>254</v>
      </c>
      <c r="AA32" s="3" t="s">
        <v>62</v>
      </c>
      <c r="AB32" s="3" t="s">
        <v>63</v>
      </c>
      <c r="AC32" s="3" t="s">
        <v>172</v>
      </c>
      <c r="AD32" s="3" t="s">
        <v>173</v>
      </c>
      <c r="AE32" s="3" t="s">
        <v>66</v>
      </c>
      <c r="AF32" s="1">
        <v>468585</v>
      </c>
      <c r="AG32" s="1">
        <v>0</v>
      </c>
      <c r="AH32" s="1">
        <v>0</v>
      </c>
      <c r="AI32" s="1">
        <v>0</v>
      </c>
      <c r="AJ32" s="3" t="s">
        <v>67</v>
      </c>
      <c r="AK32" s="3"/>
      <c r="AM32" s="3" t="s">
        <v>68</v>
      </c>
      <c r="AR32" s="3"/>
      <c r="AS32">
        <v>325</v>
      </c>
      <c r="AT32">
        <v>325</v>
      </c>
      <c r="AU32">
        <v>65825</v>
      </c>
      <c r="AV32">
        <v>0</v>
      </c>
      <c r="AX32">
        <v>102825</v>
      </c>
      <c r="AY32">
        <v>107824825</v>
      </c>
      <c r="AZ32">
        <v>0</v>
      </c>
      <c r="BA32">
        <v>45750</v>
      </c>
      <c r="BB32" s="3" t="s">
        <v>255</v>
      </c>
      <c r="BC32" s="3" t="s">
        <v>3035</v>
      </c>
      <c r="BD32" s="3" t="s">
        <v>3036</v>
      </c>
    </row>
    <row r="33" spans="1:56" x14ac:dyDescent="0.25">
      <c r="A33" s="3" t="s">
        <v>6187</v>
      </c>
      <c r="B33" s="3" t="s">
        <v>6188</v>
      </c>
      <c r="C33" s="3" t="s">
        <v>6095</v>
      </c>
      <c r="D33" s="3" t="s">
        <v>6189</v>
      </c>
      <c r="E33" s="3" t="s">
        <v>6190</v>
      </c>
      <c r="F33" s="3" t="s">
        <v>5908</v>
      </c>
      <c r="G33">
        <v>107825025</v>
      </c>
      <c r="H33">
        <v>45756</v>
      </c>
      <c r="I33">
        <v>45758.13318287037</v>
      </c>
      <c r="J33" s="3" t="s">
        <v>51</v>
      </c>
      <c r="K33" s="1">
        <v>634780</v>
      </c>
      <c r="L33" s="1">
        <v>0</v>
      </c>
      <c r="M33" s="1">
        <v>634780</v>
      </c>
      <c r="N33" s="3" t="s">
        <v>52</v>
      </c>
      <c r="O33" s="3" t="s">
        <v>53</v>
      </c>
      <c r="P33" s="3" t="s">
        <v>169</v>
      </c>
      <c r="Q33">
        <v>1073669268</v>
      </c>
      <c r="R33" s="3" t="s">
        <v>716</v>
      </c>
      <c r="S33" s="3" t="s">
        <v>56</v>
      </c>
      <c r="T33" s="3" t="s">
        <v>57</v>
      </c>
      <c r="U33" s="3" t="s">
        <v>717</v>
      </c>
      <c r="V33" s="3" t="s">
        <v>59</v>
      </c>
      <c r="W33">
        <v>890903938</v>
      </c>
      <c r="X33" s="3" t="s">
        <v>86</v>
      </c>
      <c r="Y33">
        <v>923238</v>
      </c>
      <c r="Z33" s="3" t="s">
        <v>254</v>
      </c>
      <c r="AA33" s="3" t="s">
        <v>62</v>
      </c>
      <c r="AB33" s="3" t="s">
        <v>63</v>
      </c>
      <c r="AC33" s="3" t="s">
        <v>172</v>
      </c>
      <c r="AD33" s="3" t="s">
        <v>173</v>
      </c>
      <c r="AE33" s="3" t="s">
        <v>66</v>
      </c>
      <c r="AF33" s="1">
        <v>634780</v>
      </c>
      <c r="AG33" s="1">
        <v>0</v>
      </c>
      <c r="AH33" s="1">
        <v>0</v>
      </c>
      <c r="AI33" s="1">
        <v>0</v>
      </c>
      <c r="AJ33" s="3" t="s">
        <v>67</v>
      </c>
      <c r="AK33" s="3"/>
      <c r="AM33" s="3" t="s">
        <v>68</v>
      </c>
      <c r="AR33" s="3"/>
      <c r="AS33">
        <v>325</v>
      </c>
      <c r="AT33">
        <v>325</v>
      </c>
      <c r="AU33">
        <v>65925</v>
      </c>
      <c r="AV33">
        <v>0</v>
      </c>
      <c r="AX33">
        <v>102925</v>
      </c>
      <c r="AY33">
        <v>107825025</v>
      </c>
      <c r="AZ33">
        <v>0</v>
      </c>
      <c r="BA33">
        <v>45750</v>
      </c>
      <c r="BB33" s="3" t="s">
        <v>255</v>
      </c>
      <c r="BC33" s="3" t="s">
        <v>3039</v>
      </c>
      <c r="BD33" s="3" t="s">
        <v>3040</v>
      </c>
    </row>
    <row r="34" spans="1:56" x14ac:dyDescent="0.25">
      <c r="A34" s="3" t="s">
        <v>6191</v>
      </c>
      <c r="B34" s="3" t="s">
        <v>6192</v>
      </c>
      <c r="C34" s="3" t="s">
        <v>6095</v>
      </c>
      <c r="D34" s="3" t="s">
        <v>6193</v>
      </c>
      <c r="E34" s="3" t="s">
        <v>6194</v>
      </c>
      <c r="F34" s="3" t="s">
        <v>5908</v>
      </c>
      <c r="G34">
        <v>107825225</v>
      </c>
      <c r="H34">
        <v>45756</v>
      </c>
      <c r="I34">
        <v>45758.137418981481</v>
      </c>
      <c r="J34" s="3" t="s">
        <v>51</v>
      </c>
      <c r="K34" s="1">
        <v>624780</v>
      </c>
      <c r="L34" s="1">
        <v>0</v>
      </c>
      <c r="M34" s="1">
        <v>624780</v>
      </c>
      <c r="N34" s="3" t="s">
        <v>52</v>
      </c>
      <c r="O34" s="3" t="s">
        <v>53</v>
      </c>
      <c r="P34" s="3" t="s">
        <v>169</v>
      </c>
      <c r="Q34">
        <v>1001277409</v>
      </c>
      <c r="R34" s="3" t="s">
        <v>1667</v>
      </c>
      <c r="S34" s="3" t="s">
        <v>56</v>
      </c>
      <c r="T34" s="3" t="s">
        <v>57</v>
      </c>
      <c r="U34" s="3" t="s">
        <v>1668</v>
      </c>
      <c r="V34" s="3" t="s">
        <v>59</v>
      </c>
      <c r="W34">
        <v>860035827</v>
      </c>
      <c r="X34" s="3" t="s">
        <v>378</v>
      </c>
      <c r="Y34">
        <v>923238</v>
      </c>
      <c r="Z34" s="3" t="s">
        <v>254</v>
      </c>
      <c r="AA34" s="3" t="s">
        <v>62</v>
      </c>
      <c r="AB34" s="3" t="s">
        <v>63</v>
      </c>
      <c r="AC34" s="3" t="s">
        <v>172</v>
      </c>
      <c r="AD34" s="3" t="s">
        <v>173</v>
      </c>
      <c r="AE34" s="3" t="s">
        <v>66</v>
      </c>
      <c r="AF34" s="1">
        <v>624780</v>
      </c>
      <c r="AG34" s="1">
        <v>0</v>
      </c>
      <c r="AH34" s="1">
        <v>0</v>
      </c>
      <c r="AI34" s="1">
        <v>0</v>
      </c>
      <c r="AJ34" s="3" t="s">
        <v>67</v>
      </c>
      <c r="AK34" s="3"/>
      <c r="AM34" s="3" t="s">
        <v>68</v>
      </c>
      <c r="AR34" s="3"/>
      <c r="AS34">
        <v>325</v>
      </c>
      <c r="AT34">
        <v>325</v>
      </c>
      <c r="AU34">
        <v>66025</v>
      </c>
      <c r="AV34">
        <v>0</v>
      </c>
      <c r="AX34">
        <v>103025</v>
      </c>
      <c r="AY34">
        <v>107825225</v>
      </c>
      <c r="AZ34">
        <v>0</v>
      </c>
      <c r="BA34">
        <v>45750</v>
      </c>
      <c r="BB34" s="3" t="s">
        <v>255</v>
      </c>
      <c r="BC34" s="3" t="s">
        <v>3043</v>
      </c>
      <c r="BD34" s="3" t="s">
        <v>3044</v>
      </c>
    </row>
    <row r="35" spans="1:56" x14ac:dyDescent="0.25">
      <c r="A35" s="3" t="s">
        <v>6195</v>
      </c>
      <c r="B35" s="3" t="s">
        <v>6196</v>
      </c>
      <c r="C35" s="3" t="s">
        <v>6112</v>
      </c>
      <c r="D35" s="3" t="s">
        <v>6197</v>
      </c>
      <c r="E35" s="3" t="s">
        <v>6198</v>
      </c>
      <c r="F35" s="3" t="s">
        <v>5917</v>
      </c>
      <c r="G35">
        <v>107825425</v>
      </c>
      <c r="H35">
        <v>45756</v>
      </c>
      <c r="I35">
        <v>45758.141712962963</v>
      </c>
      <c r="J35" s="3" t="s">
        <v>51</v>
      </c>
      <c r="K35" s="1">
        <v>156195</v>
      </c>
      <c r="L35" s="1">
        <v>0</v>
      </c>
      <c r="M35" s="1">
        <v>156195</v>
      </c>
      <c r="N35" s="3" t="s">
        <v>52</v>
      </c>
      <c r="O35" s="3" t="s">
        <v>53</v>
      </c>
      <c r="P35" s="3" t="s">
        <v>169</v>
      </c>
      <c r="Q35">
        <v>35251138</v>
      </c>
      <c r="R35" s="3" t="s">
        <v>2126</v>
      </c>
      <c r="S35" s="3" t="s">
        <v>56</v>
      </c>
      <c r="T35" s="3" t="s">
        <v>57</v>
      </c>
      <c r="U35" s="3" t="s">
        <v>2127</v>
      </c>
      <c r="V35" s="3" t="s">
        <v>59</v>
      </c>
      <c r="W35">
        <v>860002964</v>
      </c>
      <c r="X35" s="3" t="s">
        <v>242</v>
      </c>
      <c r="Y35">
        <v>923284</v>
      </c>
      <c r="Z35" s="3" t="s">
        <v>2125</v>
      </c>
      <c r="AA35" s="3" t="s">
        <v>305</v>
      </c>
      <c r="AB35" s="3" t="s">
        <v>306</v>
      </c>
      <c r="AC35" s="3" t="s">
        <v>172</v>
      </c>
      <c r="AD35" s="3" t="s">
        <v>173</v>
      </c>
      <c r="AE35" s="3" t="s">
        <v>66</v>
      </c>
      <c r="AF35" s="1">
        <v>156195</v>
      </c>
      <c r="AG35" s="1">
        <v>0</v>
      </c>
      <c r="AH35" s="1">
        <v>0</v>
      </c>
      <c r="AI35" s="1">
        <v>0</v>
      </c>
      <c r="AJ35" s="3" t="s">
        <v>67</v>
      </c>
      <c r="AK35" s="3"/>
      <c r="AM35" s="3" t="s">
        <v>68</v>
      </c>
      <c r="AR35" s="3"/>
      <c r="AS35">
        <v>3425</v>
      </c>
      <c r="AT35">
        <v>3425</v>
      </c>
      <c r="AU35">
        <v>66125</v>
      </c>
      <c r="AV35">
        <v>0</v>
      </c>
      <c r="AX35">
        <v>103125</v>
      </c>
      <c r="AY35">
        <v>107825425</v>
      </c>
      <c r="AZ35">
        <v>0</v>
      </c>
      <c r="BA35">
        <v>45750</v>
      </c>
      <c r="BB35" s="3" t="s">
        <v>255</v>
      </c>
      <c r="BC35" s="3" t="s">
        <v>3047</v>
      </c>
      <c r="BD35" s="3" t="s">
        <v>3048</v>
      </c>
    </row>
    <row r="36" spans="1:56" x14ac:dyDescent="0.25">
      <c r="A36" s="3" t="s">
        <v>6199</v>
      </c>
      <c r="B36" s="3" t="s">
        <v>6200</v>
      </c>
      <c r="C36" s="3" t="s">
        <v>6112</v>
      </c>
      <c r="D36" s="3" t="s">
        <v>6201</v>
      </c>
      <c r="E36" s="3" t="s">
        <v>6202</v>
      </c>
      <c r="F36" s="3" t="s">
        <v>5917</v>
      </c>
      <c r="G36">
        <v>107825725</v>
      </c>
      <c r="H36">
        <v>45756</v>
      </c>
      <c r="I36">
        <v>45758.150636574072</v>
      </c>
      <c r="J36" s="3" t="s">
        <v>51</v>
      </c>
      <c r="K36" s="1">
        <v>312390</v>
      </c>
      <c r="L36" s="1">
        <v>0</v>
      </c>
      <c r="M36" s="1">
        <v>312390</v>
      </c>
      <c r="N36" s="3" t="s">
        <v>52</v>
      </c>
      <c r="O36" s="3" t="s">
        <v>53</v>
      </c>
      <c r="P36" s="3" t="s">
        <v>169</v>
      </c>
      <c r="Q36">
        <v>80500306</v>
      </c>
      <c r="R36" s="3" t="s">
        <v>1494</v>
      </c>
      <c r="S36" s="3" t="s">
        <v>56</v>
      </c>
      <c r="T36" s="3" t="s">
        <v>57</v>
      </c>
      <c r="U36" s="3" t="s">
        <v>1495</v>
      </c>
      <c r="V36" s="3" t="s">
        <v>59</v>
      </c>
      <c r="W36">
        <v>860003020</v>
      </c>
      <c r="X36" s="3" t="s">
        <v>212</v>
      </c>
      <c r="Y36">
        <v>923284</v>
      </c>
      <c r="Z36" s="3" t="s">
        <v>2125</v>
      </c>
      <c r="AA36" s="3" t="s">
        <v>305</v>
      </c>
      <c r="AB36" s="3" t="s">
        <v>306</v>
      </c>
      <c r="AC36" s="3" t="s">
        <v>172</v>
      </c>
      <c r="AD36" s="3" t="s">
        <v>173</v>
      </c>
      <c r="AE36" s="3" t="s">
        <v>66</v>
      </c>
      <c r="AF36" s="1">
        <v>312390</v>
      </c>
      <c r="AG36" s="1">
        <v>0</v>
      </c>
      <c r="AH36" s="1">
        <v>0</v>
      </c>
      <c r="AI36" s="1">
        <v>0</v>
      </c>
      <c r="AJ36" s="3" t="s">
        <v>67</v>
      </c>
      <c r="AK36" s="3"/>
      <c r="AM36" s="3" t="s">
        <v>68</v>
      </c>
      <c r="AR36" s="3"/>
      <c r="AS36">
        <v>3425</v>
      </c>
      <c r="AT36">
        <v>3425</v>
      </c>
      <c r="AU36">
        <v>66225</v>
      </c>
      <c r="AV36">
        <v>0</v>
      </c>
      <c r="AX36">
        <v>103225</v>
      </c>
      <c r="AY36">
        <v>107825725</v>
      </c>
      <c r="AZ36">
        <v>0</v>
      </c>
      <c r="BA36">
        <v>45750</v>
      </c>
      <c r="BB36" s="3" t="s">
        <v>255</v>
      </c>
      <c r="BC36" s="3" t="s">
        <v>3051</v>
      </c>
      <c r="BD36" s="3" t="s">
        <v>3052</v>
      </c>
    </row>
    <row r="37" spans="1:56" x14ac:dyDescent="0.25">
      <c r="A37" s="3" t="s">
        <v>6203</v>
      </c>
      <c r="B37" s="3" t="s">
        <v>6204</v>
      </c>
      <c r="C37" s="3" t="s">
        <v>6112</v>
      </c>
      <c r="D37" s="3" t="s">
        <v>6205</v>
      </c>
      <c r="E37" s="3" t="s">
        <v>6206</v>
      </c>
      <c r="F37" s="3" t="s">
        <v>5917</v>
      </c>
      <c r="G37">
        <v>107826025</v>
      </c>
      <c r="H37">
        <v>45756</v>
      </c>
      <c r="I37">
        <v>45758.155219907407</v>
      </c>
      <c r="J37" s="3" t="s">
        <v>51</v>
      </c>
      <c r="K37" s="1">
        <v>156195</v>
      </c>
      <c r="L37" s="1">
        <v>0</v>
      </c>
      <c r="M37" s="1">
        <v>156195</v>
      </c>
      <c r="N37" s="3" t="s">
        <v>52</v>
      </c>
      <c r="O37" s="3" t="s">
        <v>53</v>
      </c>
      <c r="P37" s="3" t="s">
        <v>169</v>
      </c>
      <c r="Q37">
        <v>82393879</v>
      </c>
      <c r="R37" s="3" t="s">
        <v>2408</v>
      </c>
      <c r="S37" s="3" t="s">
        <v>56</v>
      </c>
      <c r="T37" s="3" t="s">
        <v>57</v>
      </c>
      <c r="U37" s="3" t="s">
        <v>2409</v>
      </c>
      <c r="V37" s="3" t="s">
        <v>59</v>
      </c>
      <c r="W37">
        <v>860034313</v>
      </c>
      <c r="X37" s="3" t="s">
        <v>97</v>
      </c>
      <c r="Y37">
        <v>923284</v>
      </c>
      <c r="Z37" s="3" t="s">
        <v>2125</v>
      </c>
      <c r="AA37" s="3" t="s">
        <v>305</v>
      </c>
      <c r="AB37" s="3" t="s">
        <v>306</v>
      </c>
      <c r="AC37" s="3" t="s">
        <v>172</v>
      </c>
      <c r="AD37" s="3" t="s">
        <v>173</v>
      </c>
      <c r="AE37" s="3" t="s">
        <v>66</v>
      </c>
      <c r="AF37" s="1">
        <v>156195</v>
      </c>
      <c r="AG37" s="1">
        <v>0</v>
      </c>
      <c r="AH37" s="1">
        <v>0</v>
      </c>
      <c r="AI37" s="1">
        <v>0</v>
      </c>
      <c r="AJ37" s="3" t="s">
        <v>67</v>
      </c>
      <c r="AK37" s="3"/>
      <c r="AM37" s="3" t="s">
        <v>68</v>
      </c>
      <c r="AR37" s="3"/>
      <c r="AS37">
        <v>3425</v>
      </c>
      <c r="AT37">
        <v>3425</v>
      </c>
      <c r="AU37">
        <v>66325</v>
      </c>
      <c r="AV37">
        <v>0</v>
      </c>
      <c r="AX37">
        <v>103325</v>
      </c>
      <c r="AY37">
        <v>107826025</v>
      </c>
      <c r="AZ37">
        <v>0</v>
      </c>
      <c r="BA37">
        <v>45750</v>
      </c>
      <c r="BB37" s="3" t="s">
        <v>255</v>
      </c>
      <c r="BC37" s="3" t="s">
        <v>3055</v>
      </c>
      <c r="BD37" s="3" t="s">
        <v>3056</v>
      </c>
    </row>
    <row r="38" spans="1:56" x14ac:dyDescent="0.25">
      <c r="A38" s="3" t="s">
        <v>6207</v>
      </c>
      <c r="B38" s="3" t="s">
        <v>6208</v>
      </c>
      <c r="C38" s="3" t="s">
        <v>6081</v>
      </c>
      <c r="D38" s="3" t="s">
        <v>6209</v>
      </c>
      <c r="E38" s="3" t="s">
        <v>6210</v>
      </c>
      <c r="F38" s="3" t="s">
        <v>5882</v>
      </c>
      <c r="G38">
        <v>107826225</v>
      </c>
      <c r="H38">
        <v>45756</v>
      </c>
      <c r="I38">
        <v>45758.156550925924</v>
      </c>
      <c r="J38" s="3" t="s">
        <v>51</v>
      </c>
      <c r="K38" s="1">
        <v>439369</v>
      </c>
      <c r="L38" s="1">
        <v>0</v>
      </c>
      <c r="M38" s="1">
        <v>439369</v>
      </c>
      <c r="N38" s="3" t="s">
        <v>52</v>
      </c>
      <c r="O38" s="3" t="s">
        <v>53</v>
      </c>
      <c r="P38" s="3" t="s">
        <v>169</v>
      </c>
      <c r="Q38">
        <v>79661139</v>
      </c>
      <c r="R38" s="3" t="s">
        <v>262</v>
      </c>
      <c r="S38" s="3" t="s">
        <v>56</v>
      </c>
      <c r="T38" s="3" t="s">
        <v>57</v>
      </c>
      <c r="U38" s="3" t="s">
        <v>263</v>
      </c>
      <c r="V38" s="3" t="s">
        <v>59</v>
      </c>
      <c r="W38">
        <v>860034313</v>
      </c>
      <c r="X38" s="3" t="s">
        <v>97</v>
      </c>
      <c r="Y38">
        <v>923210</v>
      </c>
      <c r="Z38" s="3" t="s">
        <v>61</v>
      </c>
      <c r="AA38" s="3" t="s">
        <v>62</v>
      </c>
      <c r="AB38" s="3" t="s">
        <v>63</v>
      </c>
      <c r="AC38" s="3" t="s">
        <v>172</v>
      </c>
      <c r="AD38" s="3" t="s">
        <v>173</v>
      </c>
      <c r="AE38" s="3" t="s">
        <v>66</v>
      </c>
      <c r="AF38" s="1">
        <v>439369</v>
      </c>
      <c r="AG38" s="1">
        <v>0</v>
      </c>
      <c r="AH38" s="1">
        <v>0</v>
      </c>
      <c r="AI38" s="1">
        <v>0</v>
      </c>
      <c r="AJ38" s="3" t="s">
        <v>67</v>
      </c>
      <c r="AK38" s="3"/>
      <c r="AM38" s="3" t="s">
        <v>68</v>
      </c>
      <c r="AR38" s="3"/>
      <c r="AS38">
        <v>1625</v>
      </c>
      <c r="AT38">
        <v>1625</v>
      </c>
      <c r="AU38">
        <v>66425</v>
      </c>
      <c r="AV38">
        <v>0</v>
      </c>
      <c r="AX38">
        <v>103425</v>
      </c>
      <c r="AY38">
        <v>107826225</v>
      </c>
      <c r="AZ38">
        <v>0</v>
      </c>
      <c r="BA38">
        <v>45750</v>
      </c>
      <c r="BB38" s="3" t="s">
        <v>255</v>
      </c>
      <c r="BC38" s="3" t="s">
        <v>3059</v>
      </c>
      <c r="BD38" s="3" t="s">
        <v>3060</v>
      </c>
    </row>
    <row r="39" spans="1:56" x14ac:dyDescent="0.25">
      <c r="A39" s="3" t="s">
        <v>6211</v>
      </c>
      <c r="B39" s="3" t="s">
        <v>6212</v>
      </c>
      <c r="C39" s="3" t="s">
        <v>6213</v>
      </c>
      <c r="D39" s="3" t="s">
        <v>6214</v>
      </c>
      <c r="E39" s="3" t="s">
        <v>6215</v>
      </c>
      <c r="F39" s="3" t="s">
        <v>5916</v>
      </c>
      <c r="G39">
        <v>107826425</v>
      </c>
      <c r="H39">
        <v>45756</v>
      </c>
      <c r="I39">
        <v>45758.156087962961</v>
      </c>
      <c r="J39" s="3" t="s">
        <v>51</v>
      </c>
      <c r="K39" s="1">
        <v>312390</v>
      </c>
      <c r="L39" s="1">
        <v>0</v>
      </c>
      <c r="M39" s="1">
        <v>312390</v>
      </c>
      <c r="N39" s="3" t="s">
        <v>52</v>
      </c>
      <c r="O39" s="3" t="s">
        <v>53</v>
      </c>
      <c r="P39" s="3" t="s">
        <v>169</v>
      </c>
      <c r="Q39">
        <v>79822903</v>
      </c>
      <c r="R39" s="3" t="s">
        <v>1463</v>
      </c>
      <c r="S39" s="3" t="s">
        <v>56</v>
      </c>
      <c r="T39" s="3" t="s">
        <v>57</v>
      </c>
      <c r="U39" s="3" t="s">
        <v>1464</v>
      </c>
      <c r="V39" s="3" t="s">
        <v>59</v>
      </c>
      <c r="W39">
        <v>860034313</v>
      </c>
      <c r="X39" s="3" t="s">
        <v>97</v>
      </c>
      <c r="Y39">
        <v>923228</v>
      </c>
      <c r="Z39" s="3" t="s">
        <v>304</v>
      </c>
      <c r="AA39" s="3" t="s">
        <v>305</v>
      </c>
      <c r="AB39" s="3" t="s">
        <v>306</v>
      </c>
      <c r="AC39" s="3" t="s">
        <v>172</v>
      </c>
      <c r="AD39" s="3" t="s">
        <v>173</v>
      </c>
      <c r="AE39" s="3" t="s">
        <v>66</v>
      </c>
      <c r="AF39" s="1">
        <v>312390</v>
      </c>
      <c r="AG39" s="1">
        <v>0</v>
      </c>
      <c r="AH39" s="1">
        <v>0</v>
      </c>
      <c r="AI39" s="1">
        <v>0</v>
      </c>
      <c r="AJ39" s="3" t="s">
        <v>67</v>
      </c>
      <c r="AK39" s="3"/>
      <c r="AM39" s="3" t="s">
        <v>68</v>
      </c>
      <c r="AR39" s="3"/>
      <c r="AS39">
        <v>3425</v>
      </c>
      <c r="AT39">
        <v>3425</v>
      </c>
      <c r="AU39">
        <v>66525</v>
      </c>
      <c r="AV39">
        <v>0</v>
      </c>
      <c r="AX39">
        <v>103525</v>
      </c>
      <c r="AY39">
        <v>107826425</v>
      </c>
      <c r="AZ39">
        <v>0</v>
      </c>
      <c r="BA39">
        <v>45750</v>
      </c>
      <c r="BB39" s="3" t="s">
        <v>255</v>
      </c>
      <c r="BC39" s="3" t="s">
        <v>3063</v>
      </c>
      <c r="BD39" s="3" t="s">
        <v>3064</v>
      </c>
    </row>
    <row r="40" spans="1:56" x14ac:dyDescent="0.25">
      <c r="A40" s="3" t="s">
        <v>6216</v>
      </c>
      <c r="B40" s="3" t="s">
        <v>6217</v>
      </c>
      <c r="C40" s="3" t="s">
        <v>6213</v>
      </c>
      <c r="D40" s="3" t="s">
        <v>6218</v>
      </c>
      <c r="E40" s="3" t="s">
        <v>6219</v>
      </c>
      <c r="F40" s="3" t="s">
        <v>5916</v>
      </c>
      <c r="G40">
        <v>107826725</v>
      </c>
      <c r="H40">
        <v>45756</v>
      </c>
      <c r="I40">
        <v>45758.146319444444</v>
      </c>
      <c r="J40" s="3" t="s">
        <v>51</v>
      </c>
      <c r="K40" s="1">
        <v>185927</v>
      </c>
      <c r="L40" s="1">
        <v>0</v>
      </c>
      <c r="M40" s="1">
        <v>185927</v>
      </c>
      <c r="N40" s="3" t="s">
        <v>52</v>
      </c>
      <c r="O40" s="3" t="s">
        <v>53</v>
      </c>
      <c r="P40" s="3" t="s">
        <v>169</v>
      </c>
      <c r="Q40">
        <v>79324276</v>
      </c>
      <c r="R40" s="3" t="s">
        <v>1484</v>
      </c>
      <c r="S40" s="3" t="s">
        <v>56</v>
      </c>
      <c r="T40" s="3" t="s">
        <v>57</v>
      </c>
      <c r="U40" s="3" t="s">
        <v>1485</v>
      </c>
      <c r="V40" s="3" t="s">
        <v>59</v>
      </c>
      <c r="W40">
        <v>890903938</v>
      </c>
      <c r="X40" s="3" t="s">
        <v>86</v>
      </c>
      <c r="Y40">
        <v>923228</v>
      </c>
      <c r="Z40" s="3" t="s">
        <v>304</v>
      </c>
      <c r="AA40" s="3" t="s">
        <v>305</v>
      </c>
      <c r="AB40" s="3" t="s">
        <v>306</v>
      </c>
      <c r="AC40" s="3" t="s">
        <v>172</v>
      </c>
      <c r="AD40" s="3" t="s">
        <v>173</v>
      </c>
      <c r="AE40" s="3" t="s">
        <v>66</v>
      </c>
      <c r="AF40" s="1">
        <v>185927</v>
      </c>
      <c r="AG40" s="1">
        <v>0</v>
      </c>
      <c r="AH40" s="1">
        <v>0</v>
      </c>
      <c r="AI40" s="1">
        <v>0</v>
      </c>
      <c r="AJ40" s="3" t="s">
        <v>67</v>
      </c>
      <c r="AK40" s="3"/>
      <c r="AM40" s="3" t="s">
        <v>68</v>
      </c>
      <c r="AR40" s="3"/>
      <c r="AS40">
        <v>3425</v>
      </c>
      <c r="AT40">
        <v>3425</v>
      </c>
      <c r="AU40">
        <v>66625</v>
      </c>
      <c r="AV40">
        <v>0</v>
      </c>
      <c r="AX40">
        <v>103625</v>
      </c>
      <c r="AY40">
        <v>107826725</v>
      </c>
      <c r="AZ40">
        <v>0</v>
      </c>
      <c r="BA40">
        <v>45750</v>
      </c>
      <c r="BB40" s="3" t="s">
        <v>255</v>
      </c>
      <c r="BC40" s="3" t="s">
        <v>3067</v>
      </c>
      <c r="BD40" s="3" t="s">
        <v>3068</v>
      </c>
    </row>
    <row r="41" spans="1:56" x14ac:dyDescent="0.25">
      <c r="A41" s="3" t="s">
        <v>6220</v>
      </c>
      <c r="B41" s="3" t="s">
        <v>6221</v>
      </c>
      <c r="C41" s="3" t="s">
        <v>6213</v>
      </c>
      <c r="D41" s="3" t="s">
        <v>6222</v>
      </c>
      <c r="E41" s="3" t="s">
        <v>6223</v>
      </c>
      <c r="F41" s="3" t="s">
        <v>5916</v>
      </c>
      <c r="G41">
        <v>107827025</v>
      </c>
      <c r="H41">
        <v>45756</v>
      </c>
      <c r="I41">
        <v>45758.155590277776</v>
      </c>
      <c r="J41" s="3" t="s">
        <v>51</v>
      </c>
      <c r="K41" s="1">
        <v>228260</v>
      </c>
      <c r="L41" s="1">
        <v>0</v>
      </c>
      <c r="M41" s="1">
        <v>228260</v>
      </c>
      <c r="N41" s="3" t="s">
        <v>52</v>
      </c>
      <c r="O41" s="3" t="s">
        <v>53</v>
      </c>
      <c r="P41" s="3" t="s">
        <v>169</v>
      </c>
      <c r="Q41">
        <v>17973156</v>
      </c>
      <c r="R41" s="3" t="s">
        <v>1471</v>
      </c>
      <c r="S41" s="3" t="s">
        <v>56</v>
      </c>
      <c r="T41" s="3" t="s">
        <v>57</v>
      </c>
      <c r="U41" s="3" t="s">
        <v>1472</v>
      </c>
      <c r="V41" s="3" t="s">
        <v>59</v>
      </c>
      <c r="W41">
        <v>860034313</v>
      </c>
      <c r="X41" s="3" t="s">
        <v>97</v>
      </c>
      <c r="Y41">
        <v>923228</v>
      </c>
      <c r="Z41" s="3" t="s">
        <v>304</v>
      </c>
      <c r="AA41" s="3" t="s">
        <v>305</v>
      </c>
      <c r="AB41" s="3" t="s">
        <v>306</v>
      </c>
      <c r="AC41" s="3" t="s">
        <v>172</v>
      </c>
      <c r="AD41" s="3" t="s">
        <v>173</v>
      </c>
      <c r="AE41" s="3" t="s">
        <v>66</v>
      </c>
      <c r="AF41" s="1">
        <v>228260</v>
      </c>
      <c r="AG41" s="1">
        <v>0</v>
      </c>
      <c r="AH41" s="1">
        <v>0</v>
      </c>
      <c r="AI41" s="1">
        <v>0</v>
      </c>
      <c r="AJ41" s="3" t="s">
        <v>67</v>
      </c>
      <c r="AK41" s="3"/>
      <c r="AM41" s="3" t="s">
        <v>68</v>
      </c>
      <c r="AR41" s="3"/>
      <c r="AS41">
        <v>3425</v>
      </c>
      <c r="AT41">
        <v>3425</v>
      </c>
      <c r="AU41">
        <v>66725</v>
      </c>
      <c r="AV41">
        <v>0</v>
      </c>
      <c r="AX41">
        <v>103725</v>
      </c>
      <c r="AY41">
        <v>107827025</v>
      </c>
      <c r="AZ41">
        <v>0</v>
      </c>
      <c r="BA41">
        <v>45750</v>
      </c>
      <c r="BB41" s="3" t="s">
        <v>255</v>
      </c>
      <c r="BC41" s="3" t="s">
        <v>3071</v>
      </c>
      <c r="BD41" s="3" t="s">
        <v>3072</v>
      </c>
    </row>
    <row r="42" spans="1:56" x14ac:dyDescent="0.25">
      <c r="A42" s="3" t="s">
        <v>6224</v>
      </c>
      <c r="B42" s="3" t="s">
        <v>6225</v>
      </c>
      <c r="C42" s="3" t="s">
        <v>6226</v>
      </c>
      <c r="D42" s="3" t="s">
        <v>6227</v>
      </c>
      <c r="E42" s="3" t="s">
        <v>6228</v>
      </c>
      <c r="F42" s="3" t="s">
        <v>5940</v>
      </c>
      <c r="G42">
        <v>107827225</v>
      </c>
      <c r="H42">
        <v>45756</v>
      </c>
      <c r="I42">
        <v>45758.128425925926</v>
      </c>
      <c r="J42" s="3" t="s">
        <v>51</v>
      </c>
      <c r="K42" s="1">
        <v>1289560</v>
      </c>
      <c r="L42" s="1">
        <v>0</v>
      </c>
      <c r="M42" s="1">
        <v>1289560</v>
      </c>
      <c r="N42" s="3" t="s">
        <v>52</v>
      </c>
      <c r="O42" s="3" t="s">
        <v>53</v>
      </c>
      <c r="P42" s="3" t="s">
        <v>169</v>
      </c>
      <c r="Q42">
        <v>1018436224</v>
      </c>
      <c r="R42" s="3" t="s">
        <v>272</v>
      </c>
      <c r="S42" s="3" t="s">
        <v>56</v>
      </c>
      <c r="T42" s="3" t="s">
        <v>57</v>
      </c>
      <c r="U42" s="3" t="s">
        <v>273</v>
      </c>
      <c r="V42" s="3" t="s">
        <v>59</v>
      </c>
      <c r="W42">
        <v>890903938</v>
      </c>
      <c r="X42" s="3" t="s">
        <v>86</v>
      </c>
      <c r="Y42">
        <v>923285</v>
      </c>
      <c r="Z42" s="3" t="s">
        <v>274</v>
      </c>
      <c r="AA42" s="3" t="s">
        <v>62</v>
      </c>
      <c r="AB42" s="3" t="s">
        <v>63</v>
      </c>
      <c r="AC42" s="3" t="s">
        <v>172</v>
      </c>
      <c r="AD42" s="3" t="s">
        <v>173</v>
      </c>
      <c r="AE42" s="3" t="s">
        <v>66</v>
      </c>
      <c r="AF42" s="1">
        <v>1289560</v>
      </c>
      <c r="AG42" s="1">
        <v>0</v>
      </c>
      <c r="AH42" s="1">
        <v>0</v>
      </c>
      <c r="AI42" s="1">
        <v>0</v>
      </c>
      <c r="AJ42" s="3" t="s">
        <v>67</v>
      </c>
      <c r="AK42" s="3"/>
      <c r="AM42" s="3" t="s">
        <v>68</v>
      </c>
      <c r="AR42" s="3"/>
      <c r="AS42">
        <v>4425</v>
      </c>
      <c r="AT42">
        <v>4425</v>
      </c>
      <c r="AU42">
        <v>66925</v>
      </c>
      <c r="AV42">
        <v>0</v>
      </c>
      <c r="AX42">
        <v>103825</v>
      </c>
      <c r="AY42">
        <v>107827225</v>
      </c>
      <c r="AZ42">
        <v>0</v>
      </c>
      <c r="BA42">
        <v>45753</v>
      </c>
      <c r="BB42" s="3" t="s">
        <v>255</v>
      </c>
      <c r="BC42" s="3" t="s">
        <v>3079</v>
      </c>
      <c r="BD42" s="3" t="s">
        <v>3080</v>
      </c>
    </row>
    <row r="43" spans="1:56" x14ac:dyDescent="0.25">
      <c r="A43" s="3" t="s">
        <v>6229</v>
      </c>
      <c r="B43" s="3" t="s">
        <v>6230</v>
      </c>
      <c r="C43" s="3" t="s">
        <v>6231</v>
      </c>
      <c r="D43" s="3" t="s">
        <v>6232</v>
      </c>
      <c r="E43" s="3" t="s">
        <v>6233</v>
      </c>
      <c r="F43" s="3" t="s">
        <v>5946</v>
      </c>
      <c r="G43">
        <v>107827325</v>
      </c>
      <c r="H43">
        <v>45756</v>
      </c>
      <c r="I43">
        <v>45758.134085648147</v>
      </c>
      <c r="J43" s="3" t="s">
        <v>51</v>
      </c>
      <c r="K43" s="1">
        <v>957170</v>
      </c>
      <c r="L43" s="1">
        <v>0</v>
      </c>
      <c r="M43" s="1">
        <v>957170</v>
      </c>
      <c r="N43" s="3" t="s">
        <v>52</v>
      </c>
      <c r="O43" s="3" t="s">
        <v>53</v>
      </c>
      <c r="P43" s="3" t="s">
        <v>169</v>
      </c>
      <c r="Q43">
        <v>1012449137</v>
      </c>
      <c r="R43" s="3" t="s">
        <v>210</v>
      </c>
      <c r="S43" s="3" t="s">
        <v>56</v>
      </c>
      <c r="T43" s="3" t="s">
        <v>57</v>
      </c>
      <c r="U43" s="3" t="s">
        <v>211</v>
      </c>
      <c r="V43" s="3" t="s">
        <v>59</v>
      </c>
      <c r="W43">
        <v>860003020</v>
      </c>
      <c r="X43" s="3" t="s">
        <v>212</v>
      </c>
      <c r="Y43">
        <v>923290</v>
      </c>
      <c r="Z43" s="3" t="s">
        <v>213</v>
      </c>
      <c r="AA43" s="3" t="s">
        <v>62</v>
      </c>
      <c r="AB43" s="3" t="s">
        <v>63</v>
      </c>
      <c r="AC43" s="3" t="s">
        <v>172</v>
      </c>
      <c r="AD43" s="3" t="s">
        <v>173</v>
      </c>
      <c r="AE43" s="3" t="s">
        <v>66</v>
      </c>
      <c r="AF43" s="1">
        <v>957170</v>
      </c>
      <c r="AG43" s="1">
        <v>0</v>
      </c>
      <c r="AH43" s="1">
        <v>0</v>
      </c>
      <c r="AI43" s="1">
        <v>0</v>
      </c>
      <c r="AJ43" s="3" t="s">
        <v>67</v>
      </c>
      <c r="AK43" s="3"/>
      <c r="AM43" s="3" t="s">
        <v>68</v>
      </c>
      <c r="AR43" s="3"/>
      <c r="AS43">
        <v>4925</v>
      </c>
      <c r="AT43">
        <v>4925</v>
      </c>
      <c r="AU43">
        <v>67025</v>
      </c>
      <c r="AV43">
        <v>0</v>
      </c>
      <c r="AX43">
        <v>103925</v>
      </c>
      <c r="AY43">
        <v>107827325</v>
      </c>
      <c r="AZ43">
        <v>0</v>
      </c>
      <c r="BA43">
        <v>45753</v>
      </c>
      <c r="BB43" s="3" t="s">
        <v>255</v>
      </c>
      <c r="BC43" s="3" t="s">
        <v>3083</v>
      </c>
      <c r="BD43" s="3" t="s">
        <v>3084</v>
      </c>
    </row>
    <row r="44" spans="1:56" x14ac:dyDescent="0.25">
      <c r="A44" s="3" t="s">
        <v>6234</v>
      </c>
      <c r="B44" s="3" t="s">
        <v>6235</v>
      </c>
      <c r="C44" s="3" t="s">
        <v>6213</v>
      </c>
      <c r="D44" s="3" t="s">
        <v>6236</v>
      </c>
      <c r="E44" s="3" t="s">
        <v>6237</v>
      </c>
      <c r="F44" s="3" t="s">
        <v>5916</v>
      </c>
      <c r="G44">
        <v>107827425</v>
      </c>
      <c r="H44">
        <v>45756</v>
      </c>
      <c r="I44">
        <v>45758.151284722226</v>
      </c>
      <c r="J44" s="3" t="s">
        <v>51</v>
      </c>
      <c r="K44" s="1">
        <v>208260</v>
      </c>
      <c r="L44" s="1">
        <v>0</v>
      </c>
      <c r="M44" s="1">
        <v>208260</v>
      </c>
      <c r="N44" s="3" t="s">
        <v>52</v>
      </c>
      <c r="O44" s="3" t="s">
        <v>53</v>
      </c>
      <c r="P44" s="3" t="s">
        <v>169</v>
      </c>
      <c r="Q44">
        <v>3171437</v>
      </c>
      <c r="R44" s="3" t="s">
        <v>1467</v>
      </c>
      <c r="S44" s="3" t="s">
        <v>56</v>
      </c>
      <c r="T44" s="3" t="s">
        <v>57</v>
      </c>
      <c r="U44" s="3" t="s">
        <v>1468</v>
      </c>
      <c r="V44" s="3" t="s">
        <v>59</v>
      </c>
      <c r="W44">
        <v>860003020</v>
      </c>
      <c r="X44" s="3" t="s">
        <v>212</v>
      </c>
      <c r="Y44">
        <v>923228</v>
      </c>
      <c r="Z44" s="3" t="s">
        <v>304</v>
      </c>
      <c r="AA44" s="3" t="s">
        <v>305</v>
      </c>
      <c r="AB44" s="3" t="s">
        <v>306</v>
      </c>
      <c r="AC44" s="3" t="s">
        <v>172</v>
      </c>
      <c r="AD44" s="3" t="s">
        <v>173</v>
      </c>
      <c r="AE44" s="3" t="s">
        <v>66</v>
      </c>
      <c r="AF44" s="1">
        <v>208260</v>
      </c>
      <c r="AG44" s="1">
        <v>0</v>
      </c>
      <c r="AH44" s="1">
        <v>0</v>
      </c>
      <c r="AI44" s="1">
        <v>0</v>
      </c>
      <c r="AJ44" s="3" t="s">
        <v>67</v>
      </c>
      <c r="AK44" s="3"/>
      <c r="AM44" s="3" t="s">
        <v>68</v>
      </c>
      <c r="AR44" s="3"/>
      <c r="AS44">
        <v>3425</v>
      </c>
      <c r="AT44">
        <v>3425</v>
      </c>
      <c r="AU44">
        <v>67125</v>
      </c>
      <c r="AV44">
        <v>0</v>
      </c>
      <c r="AX44">
        <v>104025</v>
      </c>
      <c r="AY44">
        <v>107827425</v>
      </c>
      <c r="AZ44">
        <v>0</v>
      </c>
      <c r="BA44">
        <v>45753</v>
      </c>
      <c r="BB44" s="3" t="s">
        <v>255</v>
      </c>
      <c r="BC44" s="3" t="s">
        <v>3087</v>
      </c>
      <c r="BD44" s="3" t="s">
        <v>3088</v>
      </c>
    </row>
    <row r="45" spans="1:56" x14ac:dyDescent="0.25">
      <c r="A45" s="3" t="s">
        <v>6238</v>
      </c>
      <c r="B45" s="3" t="s">
        <v>6239</v>
      </c>
      <c r="C45" s="3" t="s">
        <v>6240</v>
      </c>
      <c r="D45" s="3" t="s">
        <v>6241</v>
      </c>
      <c r="E45" s="3" t="s">
        <v>6242</v>
      </c>
      <c r="F45" s="3" t="s">
        <v>6037</v>
      </c>
      <c r="G45">
        <v>107827525</v>
      </c>
      <c r="H45">
        <v>45756</v>
      </c>
      <c r="I45">
        <v>45758.153564814813</v>
      </c>
      <c r="J45" s="3" t="s">
        <v>51</v>
      </c>
      <c r="K45" s="1">
        <v>156195</v>
      </c>
      <c r="L45" s="1">
        <v>0</v>
      </c>
      <c r="M45" s="1">
        <v>156195</v>
      </c>
      <c r="N45" s="3" t="s">
        <v>52</v>
      </c>
      <c r="O45" s="3" t="s">
        <v>53</v>
      </c>
      <c r="P45" s="3" t="s">
        <v>169</v>
      </c>
      <c r="Q45">
        <v>79876770</v>
      </c>
      <c r="R45" s="3" t="s">
        <v>1280</v>
      </c>
      <c r="S45" s="3" t="s">
        <v>56</v>
      </c>
      <c r="T45" s="3" t="s">
        <v>57</v>
      </c>
      <c r="U45" s="3" t="s">
        <v>1281</v>
      </c>
      <c r="V45" s="3" t="s">
        <v>59</v>
      </c>
      <c r="W45">
        <v>860007335</v>
      </c>
      <c r="X45" s="3" t="s">
        <v>201</v>
      </c>
      <c r="Y45">
        <v>923211</v>
      </c>
      <c r="Z45" s="3" t="s">
        <v>312</v>
      </c>
      <c r="AA45" s="3" t="s">
        <v>62</v>
      </c>
      <c r="AB45" s="3" t="s">
        <v>63</v>
      </c>
      <c r="AC45" s="3" t="s">
        <v>172</v>
      </c>
      <c r="AD45" s="3" t="s">
        <v>173</v>
      </c>
      <c r="AE45" s="3" t="s">
        <v>66</v>
      </c>
      <c r="AF45" s="1">
        <v>156195</v>
      </c>
      <c r="AG45" s="1">
        <v>0</v>
      </c>
      <c r="AH45" s="1">
        <v>0</v>
      </c>
      <c r="AI45" s="1">
        <v>0</v>
      </c>
      <c r="AJ45" s="3" t="s">
        <v>67</v>
      </c>
      <c r="AK45" s="3"/>
      <c r="AM45" s="3" t="s">
        <v>68</v>
      </c>
      <c r="AR45" s="3"/>
      <c r="AS45">
        <v>925</v>
      </c>
      <c r="AT45">
        <v>925</v>
      </c>
      <c r="AU45">
        <v>67425</v>
      </c>
      <c r="AV45">
        <v>0</v>
      </c>
      <c r="AX45">
        <v>104125</v>
      </c>
      <c r="AY45">
        <v>107827525</v>
      </c>
      <c r="AZ45">
        <v>0</v>
      </c>
      <c r="BA45">
        <v>45753</v>
      </c>
      <c r="BB45" s="3" t="s">
        <v>255</v>
      </c>
      <c r="BC45" s="3" t="s">
        <v>3099</v>
      </c>
      <c r="BD45" s="3" t="s">
        <v>3100</v>
      </c>
    </row>
    <row r="46" spans="1:56" x14ac:dyDescent="0.25">
      <c r="A46" s="3" t="s">
        <v>6243</v>
      </c>
      <c r="B46" s="3" t="s">
        <v>6244</v>
      </c>
      <c r="C46" s="3" t="s">
        <v>6240</v>
      </c>
      <c r="D46" s="3" t="s">
        <v>6245</v>
      </c>
      <c r="E46" s="3" t="s">
        <v>6246</v>
      </c>
      <c r="F46" s="3" t="s">
        <v>6037</v>
      </c>
      <c r="G46">
        <v>107827625</v>
      </c>
      <c r="H46">
        <v>45756</v>
      </c>
      <c r="I46">
        <v>45758.156006944446</v>
      </c>
      <c r="J46" s="3" t="s">
        <v>51</v>
      </c>
      <c r="K46" s="1">
        <v>312390</v>
      </c>
      <c r="L46" s="1">
        <v>0</v>
      </c>
      <c r="M46" s="1">
        <v>312390</v>
      </c>
      <c r="N46" s="3" t="s">
        <v>52</v>
      </c>
      <c r="O46" s="3" t="s">
        <v>53</v>
      </c>
      <c r="P46" s="3" t="s">
        <v>169</v>
      </c>
      <c r="Q46">
        <v>79207422</v>
      </c>
      <c r="R46" s="3" t="s">
        <v>941</v>
      </c>
      <c r="S46" s="3" t="s">
        <v>56</v>
      </c>
      <c r="T46" s="3" t="s">
        <v>57</v>
      </c>
      <c r="U46" s="3" t="s">
        <v>942</v>
      </c>
      <c r="V46" s="3" t="s">
        <v>59</v>
      </c>
      <c r="W46">
        <v>860034313</v>
      </c>
      <c r="X46" s="3" t="s">
        <v>97</v>
      </c>
      <c r="Y46">
        <v>923211</v>
      </c>
      <c r="Z46" s="3" t="s">
        <v>312</v>
      </c>
      <c r="AA46" s="3" t="s">
        <v>62</v>
      </c>
      <c r="AB46" s="3" t="s">
        <v>63</v>
      </c>
      <c r="AC46" s="3" t="s">
        <v>172</v>
      </c>
      <c r="AD46" s="3" t="s">
        <v>173</v>
      </c>
      <c r="AE46" s="3" t="s">
        <v>66</v>
      </c>
      <c r="AF46" s="1">
        <v>312390</v>
      </c>
      <c r="AG46" s="1">
        <v>0</v>
      </c>
      <c r="AH46" s="1">
        <v>0</v>
      </c>
      <c r="AI46" s="1">
        <v>0</v>
      </c>
      <c r="AJ46" s="3" t="s">
        <v>67</v>
      </c>
      <c r="AK46" s="3"/>
      <c r="AM46" s="3" t="s">
        <v>68</v>
      </c>
      <c r="AR46" s="3"/>
      <c r="AS46">
        <v>925</v>
      </c>
      <c r="AT46">
        <v>925</v>
      </c>
      <c r="AU46">
        <v>67525</v>
      </c>
      <c r="AV46">
        <v>0</v>
      </c>
      <c r="AX46">
        <v>104225</v>
      </c>
      <c r="AY46">
        <v>107827625</v>
      </c>
      <c r="AZ46">
        <v>0</v>
      </c>
      <c r="BA46">
        <v>45753</v>
      </c>
      <c r="BB46" s="3" t="s">
        <v>255</v>
      </c>
      <c r="BC46" s="3" t="s">
        <v>3103</v>
      </c>
      <c r="BD46" s="3" t="s">
        <v>3104</v>
      </c>
    </row>
    <row r="47" spans="1:56" x14ac:dyDescent="0.25">
      <c r="A47" s="3" t="s">
        <v>6247</v>
      </c>
      <c r="B47" s="3" t="s">
        <v>6248</v>
      </c>
      <c r="C47" s="3" t="s">
        <v>6240</v>
      </c>
      <c r="D47" s="3" t="s">
        <v>6249</v>
      </c>
      <c r="E47" s="3" t="s">
        <v>6250</v>
      </c>
      <c r="F47" s="3" t="s">
        <v>6037</v>
      </c>
      <c r="G47">
        <v>107827725</v>
      </c>
      <c r="H47">
        <v>45756</v>
      </c>
      <c r="I47">
        <v>45758.125196759262</v>
      </c>
      <c r="J47" s="3" t="s">
        <v>51</v>
      </c>
      <c r="K47" s="1">
        <v>644780</v>
      </c>
      <c r="L47" s="1">
        <v>0</v>
      </c>
      <c r="M47" s="1">
        <v>644780</v>
      </c>
      <c r="N47" s="3" t="s">
        <v>52</v>
      </c>
      <c r="O47" s="3" t="s">
        <v>53</v>
      </c>
      <c r="P47" s="3" t="s">
        <v>169</v>
      </c>
      <c r="Q47">
        <v>1026307427</v>
      </c>
      <c r="R47" s="3" t="s">
        <v>1757</v>
      </c>
      <c r="S47" s="3" t="s">
        <v>56</v>
      </c>
      <c r="T47" s="3" t="s">
        <v>57</v>
      </c>
      <c r="U47" s="3" t="s">
        <v>1758</v>
      </c>
      <c r="V47" s="3" t="s">
        <v>59</v>
      </c>
      <c r="W47">
        <v>860002964</v>
      </c>
      <c r="X47" s="3" t="s">
        <v>242</v>
      </c>
      <c r="Y47">
        <v>923211</v>
      </c>
      <c r="Z47" s="3" t="s">
        <v>312</v>
      </c>
      <c r="AA47" s="3" t="s">
        <v>62</v>
      </c>
      <c r="AB47" s="3" t="s">
        <v>63</v>
      </c>
      <c r="AC47" s="3" t="s">
        <v>172</v>
      </c>
      <c r="AD47" s="3" t="s">
        <v>173</v>
      </c>
      <c r="AE47" s="3" t="s">
        <v>66</v>
      </c>
      <c r="AF47" s="1">
        <v>644780</v>
      </c>
      <c r="AG47" s="1">
        <v>0</v>
      </c>
      <c r="AH47" s="1">
        <v>0</v>
      </c>
      <c r="AI47" s="1">
        <v>0</v>
      </c>
      <c r="AJ47" s="3" t="s">
        <v>67</v>
      </c>
      <c r="AK47" s="3"/>
      <c r="AM47" s="3" t="s">
        <v>68</v>
      </c>
      <c r="AR47" s="3"/>
      <c r="AS47">
        <v>925</v>
      </c>
      <c r="AT47">
        <v>925</v>
      </c>
      <c r="AU47">
        <v>67625</v>
      </c>
      <c r="AV47">
        <v>0</v>
      </c>
      <c r="AX47">
        <v>104325</v>
      </c>
      <c r="AY47">
        <v>107827725</v>
      </c>
      <c r="AZ47">
        <v>0</v>
      </c>
      <c r="BA47">
        <v>45754</v>
      </c>
      <c r="BB47" s="3" t="s">
        <v>255</v>
      </c>
      <c r="BC47" s="3" t="s">
        <v>3107</v>
      </c>
      <c r="BD47" s="3" t="s">
        <v>3108</v>
      </c>
    </row>
    <row r="48" spans="1:56" x14ac:dyDescent="0.25">
      <c r="A48" s="3" t="s">
        <v>6251</v>
      </c>
      <c r="B48" s="3" t="s">
        <v>6252</v>
      </c>
      <c r="C48" s="3" t="s">
        <v>6240</v>
      </c>
      <c r="D48" s="3" t="s">
        <v>6253</v>
      </c>
      <c r="E48" s="3" t="s">
        <v>6254</v>
      </c>
      <c r="F48" s="3" t="s">
        <v>6037</v>
      </c>
      <c r="G48">
        <v>107827825</v>
      </c>
      <c r="H48">
        <v>45756</v>
      </c>
      <c r="I48">
        <v>45758.143252314818</v>
      </c>
      <c r="J48" s="3" t="s">
        <v>51</v>
      </c>
      <c r="K48" s="1">
        <v>156195</v>
      </c>
      <c r="L48" s="1">
        <v>0</v>
      </c>
      <c r="M48" s="1">
        <v>156195</v>
      </c>
      <c r="N48" s="3" t="s">
        <v>52</v>
      </c>
      <c r="O48" s="3" t="s">
        <v>53</v>
      </c>
      <c r="P48" s="3" t="s">
        <v>169</v>
      </c>
      <c r="Q48">
        <v>79051081</v>
      </c>
      <c r="R48" s="3" t="s">
        <v>1276</v>
      </c>
      <c r="S48" s="3" t="s">
        <v>56</v>
      </c>
      <c r="T48" s="3" t="s">
        <v>57</v>
      </c>
      <c r="U48" s="3" t="s">
        <v>1277</v>
      </c>
      <c r="V48" s="3" t="s">
        <v>59</v>
      </c>
      <c r="W48">
        <v>890903938</v>
      </c>
      <c r="X48" s="3" t="s">
        <v>86</v>
      </c>
      <c r="Y48">
        <v>923211</v>
      </c>
      <c r="Z48" s="3" t="s">
        <v>312</v>
      </c>
      <c r="AA48" s="3" t="s">
        <v>62</v>
      </c>
      <c r="AB48" s="3" t="s">
        <v>63</v>
      </c>
      <c r="AC48" s="3" t="s">
        <v>172</v>
      </c>
      <c r="AD48" s="3" t="s">
        <v>173</v>
      </c>
      <c r="AE48" s="3" t="s">
        <v>66</v>
      </c>
      <c r="AF48" s="1">
        <v>156195</v>
      </c>
      <c r="AG48" s="1">
        <v>0</v>
      </c>
      <c r="AH48" s="1">
        <v>0</v>
      </c>
      <c r="AI48" s="1">
        <v>0</v>
      </c>
      <c r="AJ48" s="3" t="s">
        <v>67</v>
      </c>
      <c r="AK48" s="3"/>
      <c r="AM48" s="3" t="s">
        <v>68</v>
      </c>
      <c r="AR48" s="3"/>
      <c r="AS48">
        <v>925</v>
      </c>
      <c r="AT48">
        <v>925</v>
      </c>
      <c r="AU48">
        <v>67725</v>
      </c>
      <c r="AV48">
        <v>0</v>
      </c>
      <c r="AX48">
        <v>104425</v>
      </c>
      <c r="AY48">
        <v>107827825</v>
      </c>
      <c r="AZ48">
        <v>0</v>
      </c>
      <c r="BA48">
        <v>45754</v>
      </c>
      <c r="BB48" s="3" t="s">
        <v>255</v>
      </c>
      <c r="BC48" s="3" t="s">
        <v>3111</v>
      </c>
      <c r="BD48" s="3" t="s">
        <v>3112</v>
      </c>
    </row>
    <row r="49" spans="1:56" x14ac:dyDescent="0.25">
      <c r="A49" s="3" t="s">
        <v>6255</v>
      </c>
      <c r="B49" s="3" t="s">
        <v>6256</v>
      </c>
      <c r="C49" s="3" t="s">
        <v>6240</v>
      </c>
      <c r="D49" s="3" t="s">
        <v>6257</v>
      </c>
      <c r="E49" s="3" t="s">
        <v>6258</v>
      </c>
      <c r="F49" s="3" t="s">
        <v>6037</v>
      </c>
      <c r="G49">
        <v>107827925</v>
      </c>
      <c r="H49">
        <v>45756</v>
      </c>
      <c r="I49">
        <v>45758.153935185182</v>
      </c>
      <c r="J49" s="3" t="s">
        <v>51</v>
      </c>
      <c r="K49" s="1">
        <v>312390</v>
      </c>
      <c r="L49" s="1">
        <v>0</v>
      </c>
      <c r="M49" s="1">
        <v>312390</v>
      </c>
      <c r="N49" s="3" t="s">
        <v>52</v>
      </c>
      <c r="O49" s="3" t="s">
        <v>53</v>
      </c>
      <c r="P49" s="3" t="s">
        <v>169</v>
      </c>
      <c r="Q49">
        <v>1013659725</v>
      </c>
      <c r="R49" s="3" t="s">
        <v>1179</v>
      </c>
      <c r="S49" s="3" t="s">
        <v>56</v>
      </c>
      <c r="T49" s="3" t="s">
        <v>57</v>
      </c>
      <c r="U49" s="3" t="s">
        <v>1180</v>
      </c>
      <c r="V49" s="3" t="s">
        <v>59</v>
      </c>
      <c r="W49">
        <v>860007335</v>
      </c>
      <c r="X49" s="3" t="s">
        <v>201</v>
      </c>
      <c r="Y49">
        <v>923211</v>
      </c>
      <c r="Z49" s="3" t="s">
        <v>312</v>
      </c>
      <c r="AA49" s="3" t="s">
        <v>62</v>
      </c>
      <c r="AB49" s="3" t="s">
        <v>63</v>
      </c>
      <c r="AC49" s="3" t="s">
        <v>172</v>
      </c>
      <c r="AD49" s="3" t="s">
        <v>173</v>
      </c>
      <c r="AE49" s="3" t="s">
        <v>66</v>
      </c>
      <c r="AF49" s="1">
        <v>312390</v>
      </c>
      <c r="AG49" s="1">
        <v>0</v>
      </c>
      <c r="AH49" s="1">
        <v>0</v>
      </c>
      <c r="AI49" s="1">
        <v>0</v>
      </c>
      <c r="AJ49" s="3" t="s">
        <v>67</v>
      </c>
      <c r="AK49" s="3"/>
      <c r="AM49" s="3" t="s">
        <v>68</v>
      </c>
      <c r="AR49" s="3"/>
      <c r="AS49">
        <v>925</v>
      </c>
      <c r="AT49">
        <v>925</v>
      </c>
      <c r="AU49">
        <v>67825</v>
      </c>
      <c r="AV49">
        <v>0</v>
      </c>
      <c r="AX49">
        <v>104525</v>
      </c>
      <c r="AY49">
        <v>107827925</v>
      </c>
      <c r="AZ49">
        <v>0</v>
      </c>
      <c r="BA49">
        <v>45754</v>
      </c>
      <c r="BB49" s="3" t="s">
        <v>255</v>
      </c>
      <c r="BC49" s="3" t="s">
        <v>3115</v>
      </c>
      <c r="BD49" s="3" t="s">
        <v>3116</v>
      </c>
    </row>
    <row r="50" spans="1:56" x14ac:dyDescent="0.25">
      <c r="A50" s="3" t="s">
        <v>6259</v>
      </c>
      <c r="B50" s="3" t="s">
        <v>6260</v>
      </c>
      <c r="C50" s="3" t="s">
        <v>6240</v>
      </c>
      <c r="D50" s="3" t="s">
        <v>6261</v>
      </c>
      <c r="E50" s="3" t="s">
        <v>6262</v>
      </c>
      <c r="F50" s="3" t="s">
        <v>6037</v>
      </c>
      <c r="G50">
        <v>107828025</v>
      </c>
      <c r="H50">
        <v>45756</v>
      </c>
      <c r="I50">
        <v>45758.137129629627</v>
      </c>
      <c r="J50" s="3" t="s">
        <v>51</v>
      </c>
      <c r="K50" s="1">
        <v>624780</v>
      </c>
      <c r="L50" s="1">
        <v>0</v>
      </c>
      <c r="M50" s="1">
        <v>624780</v>
      </c>
      <c r="N50" s="3" t="s">
        <v>52</v>
      </c>
      <c r="O50" s="3" t="s">
        <v>53</v>
      </c>
      <c r="P50" s="3" t="s">
        <v>169</v>
      </c>
      <c r="Q50">
        <v>79137299</v>
      </c>
      <c r="R50" s="3" t="s">
        <v>965</v>
      </c>
      <c r="S50" s="3" t="s">
        <v>56</v>
      </c>
      <c r="T50" s="3" t="s">
        <v>57</v>
      </c>
      <c r="U50" s="3" t="s">
        <v>966</v>
      </c>
      <c r="V50" s="3" t="s">
        <v>59</v>
      </c>
      <c r="W50">
        <v>860007335</v>
      </c>
      <c r="X50" s="3" t="s">
        <v>201</v>
      </c>
      <c r="Y50">
        <v>923211</v>
      </c>
      <c r="Z50" s="3" t="s">
        <v>312</v>
      </c>
      <c r="AA50" s="3" t="s">
        <v>62</v>
      </c>
      <c r="AB50" s="3" t="s">
        <v>63</v>
      </c>
      <c r="AC50" s="3" t="s">
        <v>172</v>
      </c>
      <c r="AD50" s="3" t="s">
        <v>173</v>
      </c>
      <c r="AE50" s="3" t="s">
        <v>66</v>
      </c>
      <c r="AF50" s="1">
        <v>624780</v>
      </c>
      <c r="AG50" s="1">
        <v>0</v>
      </c>
      <c r="AH50" s="1">
        <v>0</v>
      </c>
      <c r="AI50" s="1">
        <v>0</v>
      </c>
      <c r="AJ50" s="3" t="s">
        <v>67</v>
      </c>
      <c r="AK50" s="3"/>
      <c r="AM50" s="3" t="s">
        <v>68</v>
      </c>
      <c r="AR50" s="3"/>
      <c r="AS50">
        <v>925</v>
      </c>
      <c r="AT50">
        <v>925</v>
      </c>
      <c r="AU50">
        <v>67925</v>
      </c>
      <c r="AV50">
        <v>0</v>
      </c>
      <c r="AX50">
        <v>104625</v>
      </c>
      <c r="AY50">
        <v>107828025</v>
      </c>
      <c r="AZ50">
        <v>0</v>
      </c>
      <c r="BA50">
        <v>45754</v>
      </c>
      <c r="BB50" s="3" t="s">
        <v>255</v>
      </c>
      <c r="BC50" s="3" t="s">
        <v>3119</v>
      </c>
      <c r="BD50" s="3" t="s">
        <v>3120</v>
      </c>
    </row>
    <row r="51" spans="1:56" x14ac:dyDescent="0.25">
      <c r="A51" s="3" t="s">
        <v>6263</v>
      </c>
      <c r="B51" s="3" t="s">
        <v>6264</v>
      </c>
      <c r="C51" s="3" t="s">
        <v>6240</v>
      </c>
      <c r="D51" s="3" t="s">
        <v>6265</v>
      </c>
      <c r="E51" s="3" t="s">
        <v>6266</v>
      </c>
      <c r="F51" s="3" t="s">
        <v>6037</v>
      </c>
      <c r="G51">
        <v>107828225</v>
      </c>
      <c r="H51">
        <v>45756</v>
      </c>
      <c r="I51">
        <v>45758.137083333335</v>
      </c>
      <c r="J51" s="3" t="s">
        <v>51</v>
      </c>
      <c r="K51" s="1">
        <v>664780</v>
      </c>
      <c r="L51" s="1">
        <v>0</v>
      </c>
      <c r="M51" s="1">
        <v>664780</v>
      </c>
      <c r="N51" s="3" t="s">
        <v>52</v>
      </c>
      <c r="O51" s="3" t="s">
        <v>53</v>
      </c>
      <c r="P51" s="3" t="s">
        <v>169</v>
      </c>
      <c r="Q51">
        <v>10261633</v>
      </c>
      <c r="R51" s="3" t="s">
        <v>645</v>
      </c>
      <c r="S51" s="3" t="s">
        <v>56</v>
      </c>
      <c r="T51" s="3" t="s">
        <v>57</v>
      </c>
      <c r="U51" s="3" t="s">
        <v>646</v>
      </c>
      <c r="V51" s="3" t="s">
        <v>59</v>
      </c>
      <c r="W51">
        <v>860007335</v>
      </c>
      <c r="X51" s="3" t="s">
        <v>201</v>
      </c>
      <c r="Y51">
        <v>923211</v>
      </c>
      <c r="Z51" s="3" t="s">
        <v>312</v>
      </c>
      <c r="AA51" s="3" t="s">
        <v>62</v>
      </c>
      <c r="AB51" s="3" t="s">
        <v>63</v>
      </c>
      <c r="AC51" s="3" t="s">
        <v>172</v>
      </c>
      <c r="AD51" s="3" t="s">
        <v>173</v>
      </c>
      <c r="AE51" s="3" t="s">
        <v>66</v>
      </c>
      <c r="AF51" s="1">
        <v>664780</v>
      </c>
      <c r="AG51" s="1">
        <v>0</v>
      </c>
      <c r="AH51" s="1">
        <v>0</v>
      </c>
      <c r="AI51" s="1">
        <v>0</v>
      </c>
      <c r="AJ51" s="3" t="s">
        <v>67</v>
      </c>
      <c r="AK51" s="3"/>
      <c r="AM51" s="3" t="s">
        <v>68</v>
      </c>
      <c r="AR51" s="3"/>
      <c r="AS51">
        <v>925</v>
      </c>
      <c r="AT51">
        <v>925</v>
      </c>
      <c r="AU51">
        <v>68025</v>
      </c>
      <c r="AV51">
        <v>0</v>
      </c>
      <c r="AX51">
        <v>104725</v>
      </c>
      <c r="AY51">
        <v>107828225</v>
      </c>
      <c r="AZ51">
        <v>0</v>
      </c>
      <c r="BA51">
        <v>45754</v>
      </c>
      <c r="BB51" s="3" t="s">
        <v>255</v>
      </c>
      <c r="BC51" s="3" t="s">
        <v>3123</v>
      </c>
      <c r="BD51" s="3" t="s">
        <v>3124</v>
      </c>
    </row>
    <row r="52" spans="1:56" x14ac:dyDescent="0.25">
      <c r="A52" s="3" t="s">
        <v>6267</v>
      </c>
      <c r="B52" s="3" t="s">
        <v>6268</v>
      </c>
      <c r="C52" s="3" t="s">
        <v>6240</v>
      </c>
      <c r="D52" s="3" t="s">
        <v>6269</v>
      </c>
      <c r="E52" s="3" t="s">
        <v>6270</v>
      </c>
      <c r="F52" s="3" t="s">
        <v>6037</v>
      </c>
      <c r="G52">
        <v>107828625</v>
      </c>
      <c r="H52">
        <v>45756</v>
      </c>
      <c r="I52">
        <v>45758.156076388892</v>
      </c>
      <c r="J52" s="3" t="s">
        <v>51</v>
      </c>
      <c r="K52" s="1">
        <v>312390</v>
      </c>
      <c r="L52" s="1">
        <v>0</v>
      </c>
      <c r="M52" s="1">
        <v>312390</v>
      </c>
      <c r="N52" s="3" t="s">
        <v>52</v>
      </c>
      <c r="O52" s="3" t="s">
        <v>53</v>
      </c>
      <c r="P52" s="3" t="s">
        <v>169</v>
      </c>
      <c r="Q52">
        <v>82395377</v>
      </c>
      <c r="R52" s="3" t="s">
        <v>1255</v>
      </c>
      <c r="S52" s="3" t="s">
        <v>56</v>
      </c>
      <c r="T52" s="3" t="s">
        <v>57</v>
      </c>
      <c r="U52" s="3" t="s">
        <v>1256</v>
      </c>
      <c r="V52" s="3" t="s">
        <v>59</v>
      </c>
      <c r="W52">
        <v>860034313</v>
      </c>
      <c r="X52" s="3" t="s">
        <v>97</v>
      </c>
      <c r="Y52">
        <v>923211</v>
      </c>
      <c r="Z52" s="3" t="s">
        <v>312</v>
      </c>
      <c r="AA52" s="3" t="s">
        <v>62</v>
      </c>
      <c r="AB52" s="3" t="s">
        <v>63</v>
      </c>
      <c r="AC52" s="3" t="s">
        <v>172</v>
      </c>
      <c r="AD52" s="3" t="s">
        <v>173</v>
      </c>
      <c r="AE52" s="3" t="s">
        <v>66</v>
      </c>
      <c r="AF52" s="1">
        <v>312390</v>
      </c>
      <c r="AG52" s="1">
        <v>0</v>
      </c>
      <c r="AH52" s="1">
        <v>0</v>
      </c>
      <c r="AI52" s="1">
        <v>0</v>
      </c>
      <c r="AJ52" s="3" t="s">
        <v>67</v>
      </c>
      <c r="AK52" s="3"/>
      <c r="AM52" s="3" t="s">
        <v>68</v>
      </c>
      <c r="AR52" s="3"/>
      <c r="AS52">
        <v>925</v>
      </c>
      <c r="AT52">
        <v>925</v>
      </c>
      <c r="AU52">
        <v>68125</v>
      </c>
      <c r="AV52">
        <v>0</v>
      </c>
      <c r="AX52">
        <v>104825</v>
      </c>
      <c r="AY52">
        <v>107828625</v>
      </c>
      <c r="AZ52">
        <v>0</v>
      </c>
      <c r="BA52">
        <v>45754</v>
      </c>
      <c r="BB52" s="3" t="s">
        <v>255</v>
      </c>
      <c r="BC52" s="3" t="s">
        <v>1961</v>
      </c>
      <c r="BD52" s="3" t="s">
        <v>3127</v>
      </c>
    </row>
    <row r="53" spans="1:56" x14ac:dyDescent="0.25">
      <c r="A53" s="3" t="s">
        <v>6271</v>
      </c>
      <c r="B53" s="3" t="s">
        <v>6272</v>
      </c>
      <c r="C53" s="3" t="s">
        <v>6240</v>
      </c>
      <c r="D53" s="3" t="s">
        <v>6273</v>
      </c>
      <c r="E53" s="3" t="s">
        <v>6274</v>
      </c>
      <c r="F53" s="3" t="s">
        <v>6037</v>
      </c>
      <c r="G53">
        <v>107828725</v>
      </c>
      <c r="H53">
        <v>45756</v>
      </c>
      <c r="I53">
        <v>45758.156736111108</v>
      </c>
      <c r="J53" s="3" t="s">
        <v>51</v>
      </c>
      <c r="K53" s="1">
        <v>468585</v>
      </c>
      <c r="L53" s="1">
        <v>0</v>
      </c>
      <c r="M53" s="1">
        <v>468585</v>
      </c>
      <c r="N53" s="3" t="s">
        <v>52</v>
      </c>
      <c r="O53" s="3" t="s">
        <v>53</v>
      </c>
      <c r="P53" s="3" t="s">
        <v>169</v>
      </c>
      <c r="Q53">
        <v>53931238</v>
      </c>
      <c r="R53" s="3" t="s">
        <v>900</v>
      </c>
      <c r="S53" s="3" t="s">
        <v>56</v>
      </c>
      <c r="T53" s="3" t="s">
        <v>57</v>
      </c>
      <c r="U53" s="3" t="s">
        <v>901</v>
      </c>
      <c r="V53" s="3" t="s">
        <v>59</v>
      </c>
      <c r="W53">
        <v>860034313</v>
      </c>
      <c r="X53" s="3" t="s">
        <v>97</v>
      </c>
      <c r="Y53">
        <v>923211</v>
      </c>
      <c r="Z53" s="3" t="s">
        <v>312</v>
      </c>
      <c r="AA53" s="3" t="s">
        <v>62</v>
      </c>
      <c r="AB53" s="3" t="s">
        <v>63</v>
      </c>
      <c r="AC53" s="3" t="s">
        <v>172</v>
      </c>
      <c r="AD53" s="3" t="s">
        <v>173</v>
      </c>
      <c r="AE53" s="3" t="s">
        <v>66</v>
      </c>
      <c r="AF53" s="1">
        <v>468585</v>
      </c>
      <c r="AG53" s="1">
        <v>0</v>
      </c>
      <c r="AH53" s="1">
        <v>0</v>
      </c>
      <c r="AI53" s="1">
        <v>0</v>
      </c>
      <c r="AJ53" s="3" t="s">
        <v>67</v>
      </c>
      <c r="AK53" s="3"/>
      <c r="AM53" s="3" t="s">
        <v>68</v>
      </c>
      <c r="AR53" s="3"/>
      <c r="AS53">
        <v>925</v>
      </c>
      <c r="AT53">
        <v>925</v>
      </c>
      <c r="AU53">
        <v>68225</v>
      </c>
      <c r="AV53">
        <v>0</v>
      </c>
      <c r="AX53">
        <v>104925</v>
      </c>
      <c r="AY53">
        <v>107828725</v>
      </c>
      <c r="AZ53">
        <v>0</v>
      </c>
      <c r="BA53">
        <v>45754</v>
      </c>
      <c r="BB53" s="3" t="s">
        <v>255</v>
      </c>
      <c r="BC53" s="3" t="s">
        <v>3130</v>
      </c>
      <c r="BD53" s="3" t="s">
        <v>3131</v>
      </c>
    </row>
    <row r="54" spans="1:56" x14ac:dyDescent="0.25">
      <c r="A54" s="3" t="s">
        <v>6275</v>
      </c>
      <c r="B54" s="3" t="s">
        <v>6276</v>
      </c>
      <c r="C54" s="3" t="s">
        <v>6095</v>
      </c>
      <c r="D54" s="3" t="s">
        <v>6277</v>
      </c>
      <c r="E54" s="3" t="s">
        <v>6278</v>
      </c>
      <c r="F54" s="3" t="s">
        <v>5908</v>
      </c>
      <c r="G54">
        <v>107828825</v>
      </c>
      <c r="H54">
        <v>45756</v>
      </c>
      <c r="I54">
        <v>45758.125185185185</v>
      </c>
      <c r="J54" s="3" t="s">
        <v>51</v>
      </c>
      <c r="K54" s="1">
        <v>634780</v>
      </c>
      <c r="L54" s="1">
        <v>0</v>
      </c>
      <c r="M54" s="1">
        <v>634780</v>
      </c>
      <c r="N54" s="3" t="s">
        <v>52</v>
      </c>
      <c r="O54" s="3" t="s">
        <v>53</v>
      </c>
      <c r="P54" s="3" t="s">
        <v>169</v>
      </c>
      <c r="Q54">
        <v>1012333352</v>
      </c>
      <c r="R54" s="3" t="s">
        <v>401</v>
      </c>
      <c r="S54" s="3" t="s">
        <v>56</v>
      </c>
      <c r="T54" s="3" t="s">
        <v>57</v>
      </c>
      <c r="U54" s="3" t="s">
        <v>402</v>
      </c>
      <c r="V54" s="3" t="s">
        <v>59</v>
      </c>
      <c r="W54">
        <v>860002964</v>
      </c>
      <c r="X54" s="3" t="s">
        <v>242</v>
      </c>
      <c r="Y54">
        <v>923238</v>
      </c>
      <c r="Z54" s="3" t="s">
        <v>254</v>
      </c>
      <c r="AA54" s="3" t="s">
        <v>62</v>
      </c>
      <c r="AB54" s="3" t="s">
        <v>63</v>
      </c>
      <c r="AC54" s="3" t="s">
        <v>172</v>
      </c>
      <c r="AD54" s="3" t="s">
        <v>173</v>
      </c>
      <c r="AE54" s="3" t="s">
        <v>66</v>
      </c>
      <c r="AF54" s="1">
        <v>634780</v>
      </c>
      <c r="AG54" s="1">
        <v>0</v>
      </c>
      <c r="AH54" s="1">
        <v>0</v>
      </c>
      <c r="AI54" s="1">
        <v>0</v>
      </c>
      <c r="AJ54" s="3" t="s">
        <v>67</v>
      </c>
      <c r="AK54" s="3"/>
      <c r="AM54" s="3" t="s">
        <v>68</v>
      </c>
      <c r="AR54" s="3"/>
      <c r="AS54">
        <v>325</v>
      </c>
      <c r="AT54">
        <v>325</v>
      </c>
      <c r="AU54">
        <v>69725</v>
      </c>
      <c r="AV54">
        <v>0</v>
      </c>
      <c r="AX54">
        <v>105025</v>
      </c>
      <c r="AY54">
        <v>107828825</v>
      </c>
      <c r="AZ54">
        <v>0</v>
      </c>
      <c r="BA54">
        <v>45754</v>
      </c>
      <c r="BB54" s="3" t="s">
        <v>255</v>
      </c>
      <c r="BC54" s="3" t="s">
        <v>3179</v>
      </c>
      <c r="BD54" s="3" t="s">
        <v>3180</v>
      </c>
    </row>
    <row r="55" spans="1:56" x14ac:dyDescent="0.25">
      <c r="A55" s="3" t="s">
        <v>6279</v>
      </c>
      <c r="B55" s="3" t="s">
        <v>6280</v>
      </c>
      <c r="C55" s="3" t="s">
        <v>6213</v>
      </c>
      <c r="D55" s="3" t="s">
        <v>6281</v>
      </c>
      <c r="E55" s="3" t="s">
        <v>6282</v>
      </c>
      <c r="F55" s="3" t="s">
        <v>5916</v>
      </c>
      <c r="G55">
        <v>107828925</v>
      </c>
      <c r="H55">
        <v>45756</v>
      </c>
      <c r="I55">
        <v>45758.143784722219</v>
      </c>
      <c r="J55" s="3" t="s">
        <v>51</v>
      </c>
      <c r="K55" s="1">
        <v>134445</v>
      </c>
      <c r="L55" s="1">
        <v>0</v>
      </c>
      <c r="M55" s="1">
        <v>134445</v>
      </c>
      <c r="N55" s="3" t="s">
        <v>52</v>
      </c>
      <c r="O55" s="3" t="s">
        <v>53</v>
      </c>
      <c r="P55" s="3" t="s">
        <v>169</v>
      </c>
      <c r="Q55">
        <v>79324276</v>
      </c>
      <c r="R55" s="3" t="s">
        <v>1484</v>
      </c>
      <c r="S55" s="3" t="s">
        <v>56</v>
      </c>
      <c r="T55" s="3" t="s">
        <v>57</v>
      </c>
      <c r="U55" s="3" t="s">
        <v>1485</v>
      </c>
      <c r="V55" s="3" t="s">
        <v>59</v>
      </c>
      <c r="W55">
        <v>890903938</v>
      </c>
      <c r="X55" s="3" t="s">
        <v>86</v>
      </c>
      <c r="Y55">
        <v>923228</v>
      </c>
      <c r="Z55" s="3" t="s">
        <v>304</v>
      </c>
      <c r="AA55" s="3" t="s">
        <v>305</v>
      </c>
      <c r="AB55" s="3" t="s">
        <v>306</v>
      </c>
      <c r="AC55" s="3" t="s">
        <v>172</v>
      </c>
      <c r="AD55" s="3" t="s">
        <v>173</v>
      </c>
      <c r="AE55" s="3" t="s">
        <v>66</v>
      </c>
      <c r="AF55" s="1">
        <v>134445</v>
      </c>
      <c r="AG55" s="1">
        <v>0</v>
      </c>
      <c r="AH55" s="1">
        <v>0</v>
      </c>
      <c r="AI55" s="1">
        <v>0</v>
      </c>
      <c r="AJ55" s="3" t="s">
        <v>67</v>
      </c>
      <c r="AK55" s="3"/>
      <c r="AM55" s="3" t="s">
        <v>68</v>
      </c>
      <c r="AR55" s="3"/>
      <c r="AS55">
        <v>3425</v>
      </c>
      <c r="AT55">
        <v>3425</v>
      </c>
      <c r="AU55">
        <v>69825</v>
      </c>
      <c r="AV55">
        <v>0</v>
      </c>
      <c r="AX55">
        <v>105125</v>
      </c>
      <c r="AY55">
        <v>107828925</v>
      </c>
      <c r="AZ55">
        <v>0</v>
      </c>
      <c r="BA55">
        <v>45754</v>
      </c>
      <c r="BB55" s="3" t="s">
        <v>255</v>
      </c>
      <c r="BC55" s="3" t="s">
        <v>3183</v>
      </c>
      <c r="BD55" s="3" t="s">
        <v>3184</v>
      </c>
    </row>
    <row r="56" spans="1:56" x14ac:dyDescent="0.25">
      <c r="A56" s="3" t="s">
        <v>6283</v>
      </c>
      <c r="B56" s="3" t="s">
        <v>6284</v>
      </c>
      <c r="C56" s="3" t="s">
        <v>6240</v>
      </c>
      <c r="D56" s="3" t="s">
        <v>6285</v>
      </c>
      <c r="E56" s="3" t="s">
        <v>6286</v>
      </c>
      <c r="F56" s="3" t="s">
        <v>6037</v>
      </c>
      <c r="G56">
        <v>107829025</v>
      </c>
      <c r="H56">
        <v>45756</v>
      </c>
      <c r="I56">
        <v>45758.156122685185</v>
      </c>
      <c r="J56" s="3" t="s">
        <v>51</v>
      </c>
      <c r="K56" s="1">
        <v>332390</v>
      </c>
      <c r="L56" s="1">
        <v>0</v>
      </c>
      <c r="M56" s="1">
        <v>332390</v>
      </c>
      <c r="N56" s="3" t="s">
        <v>52</v>
      </c>
      <c r="O56" s="3" t="s">
        <v>53</v>
      </c>
      <c r="P56" s="3" t="s">
        <v>169</v>
      </c>
      <c r="Q56">
        <v>79536962</v>
      </c>
      <c r="R56" s="3" t="s">
        <v>969</v>
      </c>
      <c r="S56" s="3" t="s">
        <v>56</v>
      </c>
      <c r="T56" s="3" t="s">
        <v>57</v>
      </c>
      <c r="U56" s="3" t="s">
        <v>970</v>
      </c>
      <c r="V56" s="3" t="s">
        <v>59</v>
      </c>
      <c r="W56">
        <v>860034313</v>
      </c>
      <c r="X56" s="3" t="s">
        <v>97</v>
      </c>
      <c r="Y56">
        <v>923211</v>
      </c>
      <c r="Z56" s="3" t="s">
        <v>312</v>
      </c>
      <c r="AA56" s="3" t="s">
        <v>62</v>
      </c>
      <c r="AB56" s="3" t="s">
        <v>63</v>
      </c>
      <c r="AC56" s="3" t="s">
        <v>172</v>
      </c>
      <c r="AD56" s="3" t="s">
        <v>173</v>
      </c>
      <c r="AE56" s="3" t="s">
        <v>66</v>
      </c>
      <c r="AF56" s="1">
        <v>332390</v>
      </c>
      <c r="AG56" s="1">
        <v>0</v>
      </c>
      <c r="AH56" s="1">
        <v>0</v>
      </c>
      <c r="AI56" s="1">
        <v>0</v>
      </c>
      <c r="AJ56" s="3" t="s">
        <v>67</v>
      </c>
      <c r="AK56" s="3"/>
      <c r="AM56" s="3" t="s">
        <v>68</v>
      </c>
      <c r="AR56" s="3"/>
      <c r="AS56">
        <v>925</v>
      </c>
      <c r="AT56">
        <v>925</v>
      </c>
      <c r="AU56">
        <v>69925</v>
      </c>
      <c r="AV56">
        <v>0</v>
      </c>
      <c r="AX56">
        <v>105225</v>
      </c>
      <c r="AY56">
        <v>107829025</v>
      </c>
      <c r="AZ56">
        <v>0</v>
      </c>
      <c r="BA56">
        <v>45754</v>
      </c>
      <c r="BB56" s="3" t="s">
        <v>255</v>
      </c>
      <c r="BC56" s="3" t="s">
        <v>3187</v>
      </c>
      <c r="BD56" s="3" t="s">
        <v>3188</v>
      </c>
    </row>
    <row r="57" spans="1:56" x14ac:dyDescent="0.25">
      <c r="A57" s="3" t="s">
        <v>6287</v>
      </c>
      <c r="B57" s="3" t="s">
        <v>6288</v>
      </c>
      <c r="C57" s="3" t="s">
        <v>6240</v>
      </c>
      <c r="D57" s="3" t="s">
        <v>6289</v>
      </c>
      <c r="E57" s="3" t="s">
        <v>6290</v>
      </c>
      <c r="F57" s="3" t="s">
        <v>6037</v>
      </c>
      <c r="G57">
        <v>107829125</v>
      </c>
      <c r="H57">
        <v>45756</v>
      </c>
      <c r="I57">
        <v>45758.140231481484</v>
      </c>
      <c r="J57" s="3" t="s">
        <v>51</v>
      </c>
      <c r="K57" s="1">
        <v>664780</v>
      </c>
      <c r="L57" s="1">
        <v>0</v>
      </c>
      <c r="M57" s="1">
        <v>664780</v>
      </c>
      <c r="N57" s="3" t="s">
        <v>52</v>
      </c>
      <c r="O57" s="3" t="s">
        <v>53</v>
      </c>
      <c r="P57" s="3" t="s">
        <v>169</v>
      </c>
      <c r="Q57">
        <v>1010215433</v>
      </c>
      <c r="R57" s="3" t="s">
        <v>920</v>
      </c>
      <c r="S57" s="3" t="s">
        <v>56</v>
      </c>
      <c r="T57" s="3" t="s">
        <v>57</v>
      </c>
      <c r="U57" s="3" t="s">
        <v>921</v>
      </c>
      <c r="V57" s="3" t="s">
        <v>59</v>
      </c>
      <c r="W57">
        <v>860034313</v>
      </c>
      <c r="X57" s="3" t="s">
        <v>97</v>
      </c>
      <c r="Y57">
        <v>923211</v>
      </c>
      <c r="Z57" s="3" t="s">
        <v>312</v>
      </c>
      <c r="AA57" s="3" t="s">
        <v>62</v>
      </c>
      <c r="AB57" s="3" t="s">
        <v>63</v>
      </c>
      <c r="AC57" s="3" t="s">
        <v>172</v>
      </c>
      <c r="AD57" s="3" t="s">
        <v>173</v>
      </c>
      <c r="AE57" s="3" t="s">
        <v>66</v>
      </c>
      <c r="AF57" s="1">
        <v>664780</v>
      </c>
      <c r="AG57" s="1">
        <v>0</v>
      </c>
      <c r="AH57" s="1">
        <v>0</v>
      </c>
      <c r="AI57" s="1">
        <v>0</v>
      </c>
      <c r="AJ57" s="3" t="s">
        <v>67</v>
      </c>
      <c r="AK57" s="3"/>
      <c r="AM57" s="3" t="s">
        <v>68</v>
      </c>
      <c r="AR57" s="3"/>
      <c r="AS57">
        <v>925</v>
      </c>
      <c r="AT57">
        <v>925</v>
      </c>
      <c r="AU57">
        <v>70025</v>
      </c>
      <c r="AV57">
        <v>0</v>
      </c>
      <c r="AX57">
        <v>105325</v>
      </c>
      <c r="AY57">
        <v>107829125</v>
      </c>
      <c r="AZ57">
        <v>0</v>
      </c>
      <c r="BA57">
        <v>45754</v>
      </c>
      <c r="BB57" s="3" t="s">
        <v>255</v>
      </c>
      <c r="BC57" s="3" t="s">
        <v>3191</v>
      </c>
      <c r="BD57" s="3" t="s">
        <v>3192</v>
      </c>
    </row>
    <row r="58" spans="1:56" x14ac:dyDescent="0.25">
      <c r="A58" s="3" t="s">
        <v>6291</v>
      </c>
      <c r="B58" s="3" t="s">
        <v>6292</v>
      </c>
      <c r="C58" s="3" t="s">
        <v>6240</v>
      </c>
      <c r="D58" s="3" t="s">
        <v>6293</v>
      </c>
      <c r="E58" s="3" t="s">
        <v>6294</v>
      </c>
      <c r="F58" s="3" t="s">
        <v>6037</v>
      </c>
      <c r="G58">
        <v>107829225</v>
      </c>
      <c r="H58">
        <v>45756</v>
      </c>
      <c r="I58">
        <v>45758.145219907405</v>
      </c>
      <c r="J58" s="3" t="s">
        <v>51</v>
      </c>
      <c r="K58" s="1">
        <v>312390</v>
      </c>
      <c r="L58" s="1">
        <v>0</v>
      </c>
      <c r="M58" s="1">
        <v>312390</v>
      </c>
      <c r="N58" s="3" t="s">
        <v>52</v>
      </c>
      <c r="O58" s="3" t="s">
        <v>53</v>
      </c>
      <c r="P58" s="3" t="s">
        <v>169</v>
      </c>
      <c r="Q58">
        <v>19281696</v>
      </c>
      <c r="R58" s="3" t="s">
        <v>1272</v>
      </c>
      <c r="S58" s="3" t="s">
        <v>56</v>
      </c>
      <c r="T58" s="3" t="s">
        <v>57</v>
      </c>
      <c r="U58" s="3" t="s">
        <v>1273</v>
      </c>
      <c r="V58" s="3" t="s">
        <v>59</v>
      </c>
      <c r="W58">
        <v>890903938</v>
      </c>
      <c r="X58" s="3" t="s">
        <v>86</v>
      </c>
      <c r="Y58">
        <v>923211</v>
      </c>
      <c r="Z58" s="3" t="s">
        <v>312</v>
      </c>
      <c r="AA58" s="3" t="s">
        <v>62</v>
      </c>
      <c r="AB58" s="3" t="s">
        <v>63</v>
      </c>
      <c r="AC58" s="3" t="s">
        <v>172</v>
      </c>
      <c r="AD58" s="3" t="s">
        <v>173</v>
      </c>
      <c r="AE58" s="3" t="s">
        <v>66</v>
      </c>
      <c r="AF58" s="1">
        <v>312390</v>
      </c>
      <c r="AG58" s="1">
        <v>0</v>
      </c>
      <c r="AH58" s="1">
        <v>0</v>
      </c>
      <c r="AI58" s="1">
        <v>0</v>
      </c>
      <c r="AJ58" s="3" t="s">
        <v>67</v>
      </c>
      <c r="AK58" s="3"/>
      <c r="AM58" s="3" t="s">
        <v>68</v>
      </c>
      <c r="AR58" s="3"/>
      <c r="AS58">
        <v>925</v>
      </c>
      <c r="AT58">
        <v>925</v>
      </c>
      <c r="AU58">
        <v>70125</v>
      </c>
      <c r="AV58">
        <v>0</v>
      </c>
      <c r="AX58">
        <v>105425</v>
      </c>
      <c r="AY58">
        <v>107829225</v>
      </c>
      <c r="AZ58">
        <v>0</v>
      </c>
      <c r="BA58">
        <v>45754</v>
      </c>
      <c r="BB58" s="3" t="s">
        <v>255</v>
      </c>
      <c r="BC58" s="3" t="s">
        <v>3195</v>
      </c>
      <c r="BD58" s="3" t="s">
        <v>3196</v>
      </c>
    </row>
    <row r="59" spans="1:56" x14ac:dyDescent="0.25">
      <c r="A59" s="3" t="s">
        <v>6295</v>
      </c>
      <c r="B59" s="3" t="s">
        <v>6296</v>
      </c>
      <c r="C59" s="3" t="s">
        <v>6226</v>
      </c>
      <c r="D59" s="3" t="s">
        <v>6297</v>
      </c>
      <c r="E59" s="3" t="s">
        <v>6298</v>
      </c>
      <c r="F59" s="3" t="s">
        <v>5940</v>
      </c>
      <c r="G59">
        <v>107829325</v>
      </c>
      <c r="H59">
        <v>45756</v>
      </c>
      <c r="I59">
        <v>45758.135243055556</v>
      </c>
      <c r="J59" s="3" t="s">
        <v>51</v>
      </c>
      <c r="K59" s="1">
        <v>810975</v>
      </c>
      <c r="L59" s="1">
        <v>0</v>
      </c>
      <c r="M59" s="1">
        <v>810975</v>
      </c>
      <c r="N59" s="3" t="s">
        <v>52</v>
      </c>
      <c r="O59" s="3" t="s">
        <v>53</v>
      </c>
      <c r="P59" s="3" t="s">
        <v>169</v>
      </c>
      <c r="Q59">
        <v>51628565</v>
      </c>
      <c r="R59" s="3" t="s">
        <v>1040</v>
      </c>
      <c r="S59" s="3" t="s">
        <v>56</v>
      </c>
      <c r="T59" s="3" t="s">
        <v>57</v>
      </c>
      <c r="U59" s="3" t="s">
        <v>1041</v>
      </c>
      <c r="V59" s="3" t="s">
        <v>59</v>
      </c>
      <c r="W59">
        <v>860003020</v>
      </c>
      <c r="X59" s="3" t="s">
        <v>212</v>
      </c>
      <c r="Y59">
        <v>923285</v>
      </c>
      <c r="Z59" s="3" t="s">
        <v>274</v>
      </c>
      <c r="AA59" s="3" t="s">
        <v>62</v>
      </c>
      <c r="AB59" s="3" t="s">
        <v>63</v>
      </c>
      <c r="AC59" s="3" t="s">
        <v>172</v>
      </c>
      <c r="AD59" s="3" t="s">
        <v>173</v>
      </c>
      <c r="AE59" s="3" t="s">
        <v>66</v>
      </c>
      <c r="AF59" s="1">
        <v>810975</v>
      </c>
      <c r="AG59" s="1">
        <v>0</v>
      </c>
      <c r="AH59" s="1">
        <v>0</v>
      </c>
      <c r="AI59" s="1">
        <v>0</v>
      </c>
      <c r="AJ59" s="3" t="s">
        <v>67</v>
      </c>
      <c r="AK59" s="3"/>
      <c r="AM59" s="3" t="s">
        <v>68</v>
      </c>
      <c r="AR59" s="3"/>
      <c r="AS59">
        <v>4425</v>
      </c>
      <c r="AT59">
        <v>4425</v>
      </c>
      <c r="AU59">
        <v>70225</v>
      </c>
      <c r="AV59">
        <v>0</v>
      </c>
      <c r="AX59">
        <v>105525</v>
      </c>
      <c r="AY59">
        <v>107829325</v>
      </c>
      <c r="AZ59">
        <v>0</v>
      </c>
      <c r="BA59">
        <v>45754</v>
      </c>
      <c r="BB59" s="3" t="s">
        <v>255</v>
      </c>
      <c r="BC59" s="3" t="s">
        <v>3199</v>
      </c>
      <c r="BD59" s="3" t="s">
        <v>3200</v>
      </c>
    </row>
    <row r="60" spans="1:56" x14ac:dyDescent="0.25">
      <c r="A60" s="3" t="s">
        <v>6299</v>
      </c>
      <c r="B60" s="3" t="s">
        <v>6300</v>
      </c>
      <c r="C60" s="3" t="s">
        <v>6095</v>
      </c>
      <c r="D60" s="3" t="s">
        <v>6301</v>
      </c>
      <c r="E60" s="3" t="s">
        <v>6302</v>
      </c>
      <c r="F60" s="3" t="s">
        <v>5908</v>
      </c>
      <c r="G60">
        <v>107829425</v>
      </c>
      <c r="H60">
        <v>45756</v>
      </c>
      <c r="I60">
        <v>45758.139976851853</v>
      </c>
      <c r="J60" s="3" t="s">
        <v>51</v>
      </c>
      <c r="K60" s="1">
        <v>801659</v>
      </c>
      <c r="L60" s="1">
        <v>0</v>
      </c>
      <c r="M60" s="1">
        <v>801659</v>
      </c>
      <c r="N60" s="3" t="s">
        <v>52</v>
      </c>
      <c r="O60" s="3" t="s">
        <v>53</v>
      </c>
      <c r="P60" s="3" t="s">
        <v>169</v>
      </c>
      <c r="Q60">
        <v>80062448</v>
      </c>
      <c r="R60" s="3" t="s">
        <v>267</v>
      </c>
      <c r="S60" s="3" t="s">
        <v>56</v>
      </c>
      <c r="T60" s="3" t="s">
        <v>57</v>
      </c>
      <c r="U60" s="3" t="s">
        <v>268</v>
      </c>
      <c r="V60" s="3" t="s">
        <v>59</v>
      </c>
      <c r="W60">
        <v>860034313</v>
      </c>
      <c r="X60" s="3" t="s">
        <v>97</v>
      </c>
      <c r="Y60">
        <v>923238</v>
      </c>
      <c r="Z60" s="3" t="s">
        <v>254</v>
      </c>
      <c r="AA60" s="3" t="s">
        <v>62</v>
      </c>
      <c r="AB60" s="3" t="s">
        <v>63</v>
      </c>
      <c r="AC60" s="3" t="s">
        <v>172</v>
      </c>
      <c r="AD60" s="3" t="s">
        <v>173</v>
      </c>
      <c r="AE60" s="3" t="s">
        <v>66</v>
      </c>
      <c r="AF60" s="1">
        <v>801659</v>
      </c>
      <c r="AG60" s="1">
        <v>0</v>
      </c>
      <c r="AH60" s="1">
        <v>0</v>
      </c>
      <c r="AI60" s="1">
        <v>0</v>
      </c>
      <c r="AJ60" s="3" t="s">
        <v>67</v>
      </c>
      <c r="AK60" s="3"/>
      <c r="AM60" s="3" t="s">
        <v>68</v>
      </c>
      <c r="AR60" s="3"/>
      <c r="AS60">
        <v>325</v>
      </c>
      <c r="AT60">
        <v>325</v>
      </c>
      <c r="AU60">
        <v>58325</v>
      </c>
      <c r="AV60">
        <v>0</v>
      </c>
      <c r="AX60">
        <v>105625</v>
      </c>
      <c r="AY60">
        <v>107829425</v>
      </c>
      <c r="AZ60">
        <v>0</v>
      </c>
      <c r="BA60">
        <v>45743</v>
      </c>
      <c r="BB60" s="3" t="s">
        <v>255</v>
      </c>
      <c r="BC60" s="3" t="s">
        <v>2801</v>
      </c>
      <c r="BD60" s="3" t="s">
        <v>2802</v>
      </c>
    </row>
    <row r="61" spans="1:56" x14ac:dyDescent="0.25">
      <c r="A61" s="3" t="s">
        <v>6303</v>
      </c>
      <c r="B61" s="3" t="s">
        <v>6304</v>
      </c>
      <c r="C61" s="3" t="s">
        <v>6112</v>
      </c>
      <c r="D61" s="3" t="s">
        <v>6305</v>
      </c>
      <c r="E61" s="3" t="s">
        <v>6306</v>
      </c>
      <c r="F61" s="3" t="s">
        <v>5917</v>
      </c>
      <c r="G61">
        <v>107829625</v>
      </c>
      <c r="H61">
        <v>45756</v>
      </c>
      <c r="I61">
        <v>45758.15116898148</v>
      </c>
      <c r="J61" s="3" t="s">
        <v>51</v>
      </c>
      <c r="K61" s="1">
        <v>222058</v>
      </c>
      <c r="L61" s="1">
        <v>0</v>
      </c>
      <c r="M61" s="1">
        <v>222058</v>
      </c>
      <c r="N61" s="3" t="s">
        <v>52</v>
      </c>
      <c r="O61" s="3" t="s">
        <v>53</v>
      </c>
      <c r="P61" s="3" t="s">
        <v>169</v>
      </c>
      <c r="Q61">
        <v>40783907</v>
      </c>
      <c r="R61" s="3" t="s">
        <v>302</v>
      </c>
      <c r="S61" s="3" t="s">
        <v>56</v>
      </c>
      <c r="T61" s="3" t="s">
        <v>57</v>
      </c>
      <c r="U61" s="3" t="s">
        <v>303</v>
      </c>
      <c r="V61" s="3" t="s">
        <v>59</v>
      </c>
      <c r="W61">
        <v>860003020</v>
      </c>
      <c r="X61" s="3" t="s">
        <v>212</v>
      </c>
      <c r="Y61">
        <v>923284</v>
      </c>
      <c r="Z61" s="3" t="s">
        <v>2125</v>
      </c>
      <c r="AA61" s="3" t="s">
        <v>305</v>
      </c>
      <c r="AB61" s="3" t="s">
        <v>306</v>
      </c>
      <c r="AC61" s="3" t="s">
        <v>172</v>
      </c>
      <c r="AD61" s="3" t="s">
        <v>173</v>
      </c>
      <c r="AE61" s="3" t="s">
        <v>66</v>
      </c>
      <c r="AF61" s="1">
        <v>222058</v>
      </c>
      <c r="AG61" s="1">
        <v>0</v>
      </c>
      <c r="AH61" s="1">
        <v>0</v>
      </c>
      <c r="AI61" s="1">
        <v>0</v>
      </c>
      <c r="AJ61" s="3" t="s">
        <v>67</v>
      </c>
      <c r="AK61" s="3"/>
      <c r="AM61" s="3" t="s">
        <v>68</v>
      </c>
      <c r="AR61" s="3"/>
      <c r="AS61">
        <v>3425</v>
      </c>
      <c r="AT61">
        <v>3425</v>
      </c>
      <c r="AU61">
        <v>58425</v>
      </c>
      <c r="AV61">
        <v>0</v>
      </c>
      <c r="AX61">
        <v>105725</v>
      </c>
      <c r="AY61">
        <v>107829625</v>
      </c>
      <c r="AZ61">
        <v>0</v>
      </c>
      <c r="BA61">
        <v>45744</v>
      </c>
      <c r="BB61" s="3" t="s">
        <v>255</v>
      </c>
      <c r="BC61" s="3" t="s">
        <v>2805</v>
      </c>
      <c r="BD61" s="3" t="s">
        <v>2806</v>
      </c>
    </row>
    <row r="62" spans="1:56" x14ac:dyDescent="0.25">
      <c r="A62" s="3" t="s">
        <v>6307</v>
      </c>
      <c r="B62" s="3" t="s">
        <v>6308</v>
      </c>
      <c r="C62" s="3" t="s">
        <v>6112</v>
      </c>
      <c r="D62" s="3" t="s">
        <v>6309</v>
      </c>
      <c r="E62" s="3" t="s">
        <v>6310</v>
      </c>
      <c r="F62" s="3" t="s">
        <v>5917</v>
      </c>
      <c r="G62">
        <v>107829725</v>
      </c>
      <c r="H62">
        <v>45756</v>
      </c>
      <c r="I62">
        <v>45758.151180555556</v>
      </c>
      <c r="J62" s="3" t="s">
        <v>51</v>
      </c>
      <c r="K62" s="1">
        <v>222058</v>
      </c>
      <c r="L62" s="1">
        <v>0</v>
      </c>
      <c r="M62" s="1">
        <v>222058</v>
      </c>
      <c r="N62" s="3" t="s">
        <v>52</v>
      </c>
      <c r="O62" s="3" t="s">
        <v>53</v>
      </c>
      <c r="P62" s="3" t="s">
        <v>169</v>
      </c>
      <c r="Q62">
        <v>40783907</v>
      </c>
      <c r="R62" s="3" t="s">
        <v>302</v>
      </c>
      <c r="S62" s="3" t="s">
        <v>56</v>
      </c>
      <c r="T62" s="3" t="s">
        <v>57</v>
      </c>
      <c r="U62" s="3" t="s">
        <v>303</v>
      </c>
      <c r="V62" s="3" t="s">
        <v>59</v>
      </c>
      <c r="W62">
        <v>860003020</v>
      </c>
      <c r="X62" s="3" t="s">
        <v>212</v>
      </c>
      <c r="Y62">
        <v>923284</v>
      </c>
      <c r="Z62" s="3" t="s">
        <v>2125</v>
      </c>
      <c r="AA62" s="3" t="s">
        <v>305</v>
      </c>
      <c r="AB62" s="3" t="s">
        <v>306</v>
      </c>
      <c r="AC62" s="3" t="s">
        <v>172</v>
      </c>
      <c r="AD62" s="3" t="s">
        <v>173</v>
      </c>
      <c r="AE62" s="3" t="s">
        <v>66</v>
      </c>
      <c r="AF62" s="1">
        <v>222058</v>
      </c>
      <c r="AG62" s="1">
        <v>0</v>
      </c>
      <c r="AH62" s="1">
        <v>0</v>
      </c>
      <c r="AI62" s="1">
        <v>0</v>
      </c>
      <c r="AJ62" s="3" t="s">
        <v>67</v>
      </c>
      <c r="AK62" s="3"/>
      <c r="AM62" s="3" t="s">
        <v>68</v>
      </c>
      <c r="AR62" s="3"/>
      <c r="AS62">
        <v>3425</v>
      </c>
      <c r="AT62">
        <v>3425</v>
      </c>
      <c r="AU62">
        <v>59125</v>
      </c>
      <c r="AV62">
        <v>0</v>
      </c>
      <c r="AX62">
        <v>105825</v>
      </c>
      <c r="AY62">
        <v>107829725</v>
      </c>
      <c r="AZ62">
        <v>0</v>
      </c>
      <c r="BA62">
        <v>45747</v>
      </c>
      <c r="BB62" s="3" t="s">
        <v>255</v>
      </c>
      <c r="BC62" s="3" t="s">
        <v>2833</v>
      </c>
      <c r="BD62" s="3" t="s">
        <v>2834</v>
      </c>
    </row>
    <row r="63" spans="1:56" x14ac:dyDescent="0.25">
      <c r="A63" s="3" t="s">
        <v>6311</v>
      </c>
      <c r="B63" s="3" t="s">
        <v>6312</v>
      </c>
      <c r="C63" s="3" t="s">
        <v>6240</v>
      </c>
      <c r="D63" s="3" t="s">
        <v>6313</v>
      </c>
      <c r="E63" s="3" t="s">
        <v>6314</v>
      </c>
      <c r="F63" s="3" t="s">
        <v>6037</v>
      </c>
      <c r="G63">
        <v>107829925</v>
      </c>
      <c r="H63">
        <v>45756</v>
      </c>
      <c r="I63">
        <v>45758.142407407409</v>
      </c>
      <c r="J63" s="3" t="s">
        <v>51</v>
      </c>
      <c r="K63" s="1">
        <v>576929</v>
      </c>
      <c r="L63" s="1">
        <v>0</v>
      </c>
      <c r="M63" s="1">
        <v>576929</v>
      </c>
      <c r="N63" s="3" t="s">
        <v>52</v>
      </c>
      <c r="O63" s="3" t="s">
        <v>53</v>
      </c>
      <c r="P63" s="3" t="s">
        <v>169</v>
      </c>
      <c r="Q63">
        <v>79359242</v>
      </c>
      <c r="R63" s="3" t="s">
        <v>283</v>
      </c>
      <c r="S63" s="3" t="s">
        <v>56</v>
      </c>
      <c r="T63" s="3" t="s">
        <v>57</v>
      </c>
      <c r="U63" s="3" t="s">
        <v>284</v>
      </c>
      <c r="V63" s="3" t="s">
        <v>59</v>
      </c>
      <c r="W63">
        <v>860002964</v>
      </c>
      <c r="X63" s="3" t="s">
        <v>242</v>
      </c>
      <c r="Y63">
        <v>923211</v>
      </c>
      <c r="Z63" s="3" t="s">
        <v>312</v>
      </c>
      <c r="AA63" s="3" t="s">
        <v>62</v>
      </c>
      <c r="AB63" s="3" t="s">
        <v>63</v>
      </c>
      <c r="AC63" s="3" t="s">
        <v>172</v>
      </c>
      <c r="AD63" s="3" t="s">
        <v>173</v>
      </c>
      <c r="AE63" s="3" t="s">
        <v>66</v>
      </c>
      <c r="AF63" s="1">
        <v>576929</v>
      </c>
      <c r="AG63" s="1">
        <v>0</v>
      </c>
      <c r="AH63" s="1">
        <v>0</v>
      </c>
      <c r="AI63" s="1">
        <v>0</v>
      </c>
      <c r="AJ63" s="3" t="s">
        <v>67</v>
      </c>
      <c r="AK63" s="3"/>
      <c r="AM63" s="3" t="s">
        <v>68</v>
      </c>
      <c r="AR63" s="3"/>
      <c r="AS63">
        <v>925</v>
      </c>
      <c r="AT63">
        <v>925</v>
      </c>
      <c r="AU63">
        <v>60125</v>
      </c>
      <c r="AV63">
        <v>0</v>
      </c>
      <c r="AX63">
        <v>105925</v>
      </c>
      <c r="AY63">
        <v>107829925</v>
      </c>
      <c r="AZ63">
        <v>0</v>
      </c>
      <c r="BA63">
        <v>45749</v>
      </c>
      <c r="BB63" s="3" t="s">
        <v>255</v>
      </c>
      <c r="BC63" s="3" t="s">
        <v>2872</v>
      </c>
      <c r="BD63" s="3" t="s">
        <v>2873</v>
      </c>
    </row>
    <row r="64" spans="1:56" x14ac:dyDescent="0.25">
      <c r="A64" s="3" t="s">
        <v>6315</v>
      </c>
      <c r="B64" s="3" t="s">
        <v>6316</v>
      </c>
      <c r="C64" s="3" t="s">
        <v>6112</v>
      </c>
      <c r="D64" s="3" t="s">
        <v>6317</v>
      </c>
      <c r="E64" s="3" t="s">
        <v>6318</v>
      </c>
      <c r="F64" s="3" t="s">
        <v>5917</v>
      </c>
      <c r="G64">
        <v>107830025</v>
      </c>
      <c r="H64">
        <v>45756</v>
      </c>
      <c r="I64">
        <v>45758.152013888888</v>
      </c>
      <c r="J64" s="3" t="s">
        <v>51</v>
      </c>
      <c r="K64" s="1">
        <v>394493</v>
      </c>
      <c r="L64" s="1">
        <v>0</v>
      </c>
      <c r="M64" s="1">
        <v>394493</v>
      </c>
      <c r="N64" s="3" t="s">
        <v>52</v>
      </c>
      <c r="O64" s="3" t="s">
        <v>53</v>
      </c>
      <c r="P64" s="3" t="s">
        <v>169</v>
      </c>
      <c r="Q64">
        <v>40783907</v>
      </c>
      <c r="R64" s="3" t="s">
        <v>302</v>
      </c>
      <c r="S64" s="3" t="s">
        <v>56</v>
      </c>
      <c r="T64" s="3" t="s">
        <v>57</v>
      </c>
      <c r="U64" s="3" t="s">
        <v>303</v>
      </c>
      <c r="V64" s="3" t="s">
        <v>59</v>
      </c>
      <c r="W64">
        <v>860003020</v>
      </c>
      <c r="X64" s="3" t="s">
        <v>212</v>
      </c>
      <c r="Y64">
        <v>923284</v>
      </c>
      <c r="Z64" s="3" t="s">
        <v>2125</v>
      </c>
      <c r="AA64" s="3" t="s">
        <v>305</v>
      </c>
      <c r="AB64" s="3" t="s">
        <v>306</v>
      </c>
      <c r="AC64" s="3" t="s">
        <v>172</v>
      </c>
      <c r="AD64" s="3" t="s">
        <v>173</v>
      </c>
      <c r="AE64" s="3" t="s">
        <v>66</v>
      </c>
      <c r="AF64" s="1">
        <v>394493</v>
      </c>
      <c r="AG64" s="1">
        <v>0</v>
      </c>
      <c r="AH64" s="1">
        <v>0</v>
      </c>
      <c r="AI64" s="1">
        <v>0</v>
      </c>
      <c r="AJ64" s="3" t="s">
        <v>67</v>
      </c>
      <c r="AK64" s="3"/>
      <c r="AM64" s="3" t="s">
        <v>68</v>
      </c>
      <c r="AR64" s="3"/>
      <c r="AS64">
        <v>3425</v>
      </c>
      <c r="AT64">
        <v>3425</v>
      </c>
      <c r="AU64">
        <v>65625</v>
      </c>
      <c r="AV64">
        <v>0</v>
      </c>
      <c r="AX64">
        <v>106025</v>
      </c>
      <c r="AY64">
        <v>107830025</v>
      </c>
      <c r="AZ64">
        <v>0</v>
      </c>
      <c r="BA64">
        <v>45750</v>
      </c>
      <c r="BB64" s="3" t="s">
        <v>255</v>
      </c>
      <c r="BC64" s="3" t="s">
        <v>3027</v>
      </c>
      <c r="BD64" s="3" t="s">
        <v>3028</v>
      </c>
    </row>
    <row r="65" spans="1:56" x14ac:dyDescent="0.25">
      <c r="A65" s="3" t="s">
        <v>6319</v>
      </c>
      <c r="B65" s="3" t="s">
        <v>6320</v>
      </c>
      <c r="C65" s="3" t="s">
        <v>6095</v>
      </c>
      <c r="D65" s="3" t="s">
        <v>6321</v>
      </c>
      <c r="E65" s="3" t="s">
        <v>6322</v>
      </c>
      <c r="F65" s="3" t="s">
        <v>5908</v>
      </c>
      <c r="G65">
        <v>107830125</v>
      </c>
      <c r="H65">
        <v>45756</v>
      </c>
      <c r="I65">
        <v>45758.131898148145</v>
      </c>
      <c r="J65" s="3" t="s">
        <v>51</v>
      </c>
      <c r="K65" s="1">
        <v>1469106</v>
      </c>
      <c r="L65" s="1">
        <v>0</v>
      </c>
      <c r="M65" s="1">
        <v>1469106</v>
      </c>
      <c r="N65" s="3" t="s">
        <v>52</v>
      </c>
      <c r="O65" s="3" t="s">
        <v>53</v>
      </c>
      <c r="P65" s="3" t="s">
        <v>169</v>
      </c>
      <c r="Q65">
        <v>80724086</v>
      </c>
      <c r="R65" s="3" t="s">
        <v>252</v>
      </c>
      <c r="S65" s="3" t="s">
        <v>56</v>
      </c>
      <c r="T65" s="3" t="s">
        <v>57</v>
      </c>
      <c r="U65" s="3" t="s">
        <v>253</v>
      </c>
      <c r="V65" s="3" t="s">
        <v>59</v>
      </c>
      <c r="W65">
        <v>890903938</v>
      </c>
      <c r="X65" s="3" t="s">
        <v>86</v>
      </c>
      <c r="Y65">
        <v>923238</v>
      </c>
      <c r="Z65" s="3" t="s">
        <v>254</v>
      </c>
      <c r="AA65" s="3" t="s">
        <v>62</v>
      </c>
      <c r="AB65" s="3" t="s">
        <v>63</v>
      </c>
      <c r="AC65" s="3" t="s">
        <v>172</v>
      </c>
      <c r="AD65" s="3" t="s">
        <v>173</v>
      </c>
      <c r="AE65" s="3" t="s">
        <v>66</v>
      </c>
      <c r="AF65" s="1">
        <v>1469106</v>
      </c>
      <c r="AG65" s="1">
        <v>0</v>
      </c>
      <c r="AH65" s="1">
        <v>0</v>
      </c>
      <c r="AI65" s="1">
        <v>0</v>
      </c>
      <c r="AJ65" s="3" t="s">
        <v>67</v>
      </c>
      <c r="AK65" s="3"/>
      <c r="AM65" s="3" t="s">
        <v>68</v>
      </c>
      <c r="AR65" s="3"/>
      <c r="AS65">
        <v>325</v>
      </c>
      <c r="AT65">
        <v>325</v>
      </c>
      <c r="AU65">
        <v>66825</v>
      </c>
      <c r="AV65">
        <v>0</v>
      </c>
      <c r="AX65">
        <v>106125</v>
      </c>
      <c r="AY65">
        <v>107830125</v>
      </c>
      <c r="AZ65">
        <v>0</v>
      </c>
      <c r="BA65">
        <v>45753</v>
      </c>
      <c r="BB65" s="3" t="s">
        <v>255</v>
      </c>
      <c r="BC65" s="3" t="s">
        <v>3075</v>
      </c>
      <c r="BD65" s="3" t="s">
        <v>3076</v>
      </c>
    </row>
    <row r="66" spans="1:56" x14ac:dyDescent="0.25">
      <c r="A66" s="3" t="s">
        <v>6323</v>
      </c>
      <c r="B66" s="3" t="s">
        <v>6324</v>
      </c>
      <c r="C66" s="3" t="s">
        <v>6095</v>
      </c>
      <c r="D66" s="3" t="s">
        <v>6325</v>
      </c>
      <c r="E66" s="3" t="s">
        <v>6326</v>
      </c>
      <c r="F66" s="3" t="s">
        <v>5908</v>
      </c>
      <c r="G66">
        <v>107830225</v>
      </c>
      <c r="H66">
        <v>45756</v>
      </c>
      <c r="I66">
        <v>45758.136990740742</v>
      </c>
      <c r="J66" s="3" t="s">
        <v>51</v>
      </c>
      <c r="K66" s="1">
        <v>830597</v>
      </c>
      <c r="L66" s="1">
        <v>0</v>
      </c>
      <c r="M66" s="1">
        <v>830597</v>
      </c>
      <c r="N66" s="3" t="s">
        <v>52</v>
      </c>
      <c r="O66" s="3" t="s">
        <v>53</v>
      </c>
      <c r="P66" s="3" t="s">
        <v>169</v>
      </c>
      <c r="Q66">
        <v>52425990</v>
      </c>
      <c r="R66" s="3" t="s">
        <v>278</v>
      </c>
      <c r="S66" s="3" t="s">
        <v>56</v>
      </c>
      <c r="T66" s="3" t="s">
        <v>57</v>
      </c>
      <c r="U66" s="3" t="s">
        <v>279</v>
      </c>
      <c r="V66" s="3" t="s">
        <v>59</v>
      </c>
      <c r="W66">
        <v>860007335</v>
      </c>
      <c r="X66" s="3" t="s">
        <v>201</v>
      </c>
      <c r="Y66">
        <v>923238</v>
      </c>
      <c r="Z66" s="3" t="s">
        <v>254</v>
      </c>
      <c r="AA66" s="3" t="s">
        <v>62</v>
      </c>
      <c r="AB66" s="3" t="s">
        <v>63</v>
      </c>
      <c r="AC66" s="3" t="s">
        <v>172</v>
      </c>
      <c r="AD66" s="3" t="s">
        <v>173</v>
      </c>
      <c r="AE66" s="3" t="s">
        <v>66</v>
      </c>
      <c r="AF66" s="1">
        <v>830597</v>
      </c>
      <c r="AG66" s="1">
        <v>0</v>
      </c>
      <c r="AH66" s="1">
        <v>0</v>
      </c>
      <c r="AI66" s="1">
        <v>0</v>
      </c>
      <c r="AJ66" s="3" t="s">
        <v>67</v>
      </c>
      <c r="AK66" s="3"/>
      <c r="AM66" s="3" t="s">
        <v>68</v>
      </c>
      <c r="AR66" s="3"/>
      <c r="AS66">
        <v>325</v>
      </c>
      <c r="AT66">
        <v>325</v>
      </c>
      <c r="AU66">
        <v>67225</v>
      </c>
      <c r="AV66">
        <v>0</v>
      </c>
      <c r="AX66">
        <v>106225</v>
      </c>
      <c r="AY66">
        <v>107830225</v>
      </c>
      <c r="AZ66">
        <v>0</v>
      </c>
      <c r="BA66">
        <v>45753</v>
      </c>
      <c r="BB66" s="3" t="s">
        <v>255</v>
      </c>
      <c r="BC66" s="3" t="s">
        <v>3091</v>
      </c>
      <c r="BD66" s="3" t="s">
        <v>3092</v>
      </c>
    </row>
    <row r="67" spans="1:56" x14ac:dyDescent="0.25">
      <c r="A67" s="3" t="s">
        <v>6327</v>
      </c>
      <c r="B67" s="3" t="s">
        <v>6328</v>
      </c>
      <c r="C67" s="3" t="s">
        <v>6213</v>
      </c>
      <c r="D67" s="3" t="s">
        <v>6329</v>
      </c>
      <c r="E67" s="3" t="s">
        <v>6330</v>
      </c>
      <c r="F67" s="3" t="s">
        <v>5916</v>
      </c>
      <c r="G67">
        <v>107830325</v>
      </c>
      <c r="H67">
        <v>45756</v>
      </c>
      <c r="I67">
        <v>45758.13521990741</v>
      </c>
      <c r="J67" s="3" t="s">
        <v>51</v>
      </c>
      <c r="K67" s="1">
        <v>799364</v>
      </c>
      <c r="L67" s="1">
        <v>0</v>
      </c>
      <c r="M67" s="1">
        <v>799364</v>
      </c>
      <c r="N67" s="3" t="s">
        <v>52</v>
      </c>
      <c r="O67" s="3" t="s">
        <v>53</v>
      </c>
      <c r="P67" s="3" t="s">
        <v>169</v>
      </c>
      <c r="Q67">
        <v>40783907</v>
      </c>
      <c r="R67" s="3" t="s">
        <v>302</v>
      </c>
      <c r="S67" s="3" t="s">
        <v>56</v>
      </c>
      <c r="T67" s="3" t="s">
        <v>57</v>
      </c>
      <c r="U67" s="3" t="s">
        <v>303</v>
      </c>
      <c r="V67" s="3" t="s">
        <v>59</v>
      </c>
      <c r="W67">
        <v>860003020</v>
      </c>
      <c r="X67" s="3" t="s">
        <v>212</v>
      </c>
      <c r="Y67">
        <v>923228</v>
      </c>
      <c r="Z67" s="3" t="s">
        <v>304</v>
      </c>
      <c r="AA67" s="3" t="s">
        <v>305</v>
      </c>
      <c r="AB67" s="3" t="s">
        <v>306</v>
      </c>
      <c r="AC67" s="3" t="s">
        <v>172</v>
      </c>
      <c r="AD67" s="3" t="s">
        <v>173</v>
      </c>
      <c r="AE67" s="3" t="s">
        <v>66</v>
      </c>
      <c r="AF67" s="1">
        <v>799364</v>
      </c>
      <c r="AG67" s="1">
        <v>0</v>
      </c>
      <c r="AH67" s="1">
        <v>0</v>
      </c>
      <c r="AI67" s="1">
        <v>0</v>
      </c>
      <c r="AJ67" s="3" t="s">
        <v>67</v>
      </c>
      <c r="AK67" s="3"/>
      <c r="AM67" s="3" t="s">
        <v>68</v>
      </c>
      <c r="AR67" s="3"/>
      <c r="AS67">
        <v>3425</v>
      </c>
      <c r="AT67">
        <v>3425</v>
      </c>
      <c r="AU67">
        <v>67325</v>
      </c>
      <c r="AV67">
        <v>0</v>
      </c>
      <c r="AX67">
        <v>106325</v>
      </c>
      <c r="AY67">
        <v>107830325</v>
      </c>
      <c r="AZ67">
        <v>0</v>
      </c>
      <c r="BA67">
        <v>45753</v>
      </c>
      <c r="BB67" s="3" t="s">
        <v>255</v>
      </c>
      <c r="BC67" s="3" t="s">
        <v>3095</v>
      </c>
      <c r="BD67" s="3" t="s">
        <v>3096</v>
      </c>
    </row>
    <row r="68" spans="1:56" x14ac:dyDescent="0.25">
      <c r="A68" s="3" t="s">
        <v>6331</v>
      </c>
      <c r="B68" s="3" t="s">
        <v>6332</v>
      </c>
      <c r="C68" s="3" t="s">
        <v>6060</v>
      </c>
      <c r="D68" s="3" t="s">
        <v>6333</v>
      </c>
      <c r="E68" s="3" t="s">
        <v>6334</v>
      </c>
      <c r="F68" s="3" t="s">
        <v>5873</v>
      </c>
      <c r="G68">
        <v>107860225</v>
      </c>
      <c r="H68">
        <v>45756</v>
      </c>
      <c r="I68">
        <v>45758.072187500002</v>
      </c>
      <c r="J68" s="3" t="s">
        <v>51</v>
      </c>
      <c r="K68" s="1">
        <v>1695660</v>
      </c>
      <c r="L68" s="1">
        <v>0</v>
      </c>
      <c r="M68" s="1">
        <v>1695660</v>
      </c>
      <c r="N68" s="3" t="s">
        <v>52</v>
      </c>
      <c r="O68" s="3" t="s">
        <v>53</v>
      </c>
      <c r="P68" s="3" t="s">
        <v>54</v>
      </c>
      <c r="Q68">
        <v>860063875</v>
      </c>
      <c r="R68" s="3" t="s">
        <v>55</v>
      </c>
      <c r="S68" s="3" t="s">
        <v>56</v>
      </c>
      <c r="T68" s="3" t="s">
        <v>57</v>
      </c>
      <c r="U68" s="3" t="s">
        <v>58</v>
      </c>
      <c r="V68" s="3" t="s">
        <v>59</v>
      </c>
      <c r="W68">
        <v>860050750</v>
      </c>
      <c r="X68" s="3" t="s">
        <v>60</v>
      </c>
      <c r="Y68">
        <v>923210</v>
      </c>
      <c r="Z68" s="3" t="s">
        <v>61</v>
      </c>
      <c r="AA68" s="3" t="s">
        <v>62</v>
      </c>
      <c r="AB68" s="3" t="s">
        <v>63</v>
      </c>
      <c r="AC68" s="3" t="s">
        <v>64</v>
      </c>
      <c r="AD68" s="3" t="s">
        <v>65</v>
      </c>
      <c r="AE68" s="3" t="s">
        <v>66</v>
      </c>
      <c r="AF68" s="1">
        <v>1695660</v>
      </c>
      <c r="AG68" s="1">
        <v>0</v>
      </c>
      <c r="AH68" s="1">
        <v>0</v>
      </c>
      <c r="AI68" s="1">
        <v>0</v>
      </c>
      <c r="AJ68" s="3" t="s">
        <v>67</v>
      </c>
      <c r="AK68" s="3"/>
      <c r="AM68" s="3" t="s">
        <v>68</v>
      </c>
      <c r="AR68" s="3" t="s">
        <v>3309</v>
      </c>
      <c r="AS68">
        <v>1225</v>
      </c>
      <c r="AT68">
        <v>1225</v>
      </c>
      <c r="AU68">
        <v>71125</v>
      </c>
      <c r="AV68">
        <v>8725</v>
      </c>
      <c r="AW68">
        <v>45756</v>
      </c>
      <c r="AX68">
        <v>106425</v>
      </c>
      <c r="AY68">
        <v>107860225</v>
      </c>
      <c r="AZ68">
        <v>0</v>
      </c>
      <c r="BA68">
        <v>45756</v>
      </c>
      <c r="BB68" s="3" t="s">
        <v>71</v>
      </c>
      <c r="BC68" s="3" t="s">
        <v>3231</v>
      </c>
      <c r="BD68" s="3" t="s">
        <v>3232</v>
      </c>
    </row>
    <row r="69" spans="1:56" x14ac:dyDescent="0.25">
      <c r="A69" s="3" t="s">
        <v>6335</v>
      </c>
      <c r="B69" s="3" t="s">
        <v>6336</v>
      </c>
      <c r="C69" s="3" t="s">
        <v>6337</v>
      </c>
      <c r="D69" s="3" t="s">
        <v>6338</v>
      </c>
      <c r="E69" s="3" t="s">
        <v>6339</v>
      </c>
      <c r="F69" s="3" t="s">
        <v>5887</v>
      </c>
      <c r="G69">
        <v>110456825</v>
      </c>
      <c r="H69">
        <v>45758</v>
      </c>
      <c r="I69">
        <v>45762.076851851853</v>
      </c>
      <c r="J69" s="3" t="s">
        <v>51</v>
      </c>
      <c r="K69" s="1">
        <v>1533170</v>
      </c>
      <c r="L69" s="1">
        <v>7657</v>
      </c>
      <c r="M69" s="1">
        <v>1525513</v>
      </c>
      <c r="N69" s="3" t="s">
        <v>52</v>
      </c>
      <c r="O69" s="3" t="s">
        <v>53</v>
      </c>
      <c r="P69" s="3" t="s">
        <v>169</v>
      </c>
      <c r="Q69">
        <v>93412419</v>
      </c>
      <c r="R69" s="3" t="s">
        <v>1263</v>
      </c>
      <c r="S69" s="3" t="s">
        <v>56</v>
      </c>
      <c r="T69" s="3" t="s">
        <v>57</v>
      </c>
      <c r="U69" s="3" t="s">
        <v>1264</v>
      </c>
      <c r="V69" s="3" t="s">
        <v>59</v>
      </c>
      <c r="W69">
        <v>860034313</v>
      </c>
      <c r="X69" s="3" t="s">
        <v>97</v>
      </c>
      <c r="Y69">
        <v>923211</v>
      </c>
      <c r="Z69" s="3" t="s">
        <v>312</v>
      </c>
      <c r="AA69" s="3" t="s">
        <v>62</v>
      </c>
      <c r="AB69" s="3" t="s">
        <v>63</v>
      </c>
      <c r="AC69" s="3" t="s">
        <v>172</v>
      </c>
      <c r="AD69" s="3" t="s">
        <v>173</v>
      </c>
      <c r="AE69" s="3" t="s">
        <v>66</v>
      </c>
      <c r="AF69" s="1">
        <v>1533170</v>
      </c>
      <c r="AG69" s="1">
        <v>0</v>
      </c>
      <c r="AH69" s="1">
        <v>0</v>
      </c>
      <c r="AI69" s="1">
        <v>0</v>
      </c>
      <c r="AJ69" s="3" t="s">
        <v>67</v>
      </c>
      <c r="AK69" s="3"/>
      <c r="AM69" s="3" t="s">
        <v>68</v>
      </c>
      <c r="AR69" s="3"/>
      <c r="AS69">
        <v>2125</v>
      </c>
      <c r="AT69">
        <v>2125</v>
      </c>
      <c r="AU69">
        <v>23825</v>
      </c>
      <c r="AV69">
        <v>0</v>
      </c>
      <c r="AX69">
        <v>106525</v>
      </c>
      <c r="AY69">
        <v>110456825</v>
      </c>
      <c r="AZ69">
        <v>0</v>
      </c>
      <c r="BA69">
        <v>45697</v>
      </c>
      <c r="BB69" s="3" t="s">
        <v>174</v>
      </c>
      <c r="BC69" s="3" t="s">
        <v>1265</v>
      </c>
      <c r="BD69" s="3" t="s">
        <v>1160</v>
      </c>
    </row>
    <row r="70" spans="1:56" x14ac:dyDescent="0.25">
      <c r="A70" s="3" t="s">
        <v>6340</v>
      </c>
      <c r="B70" s="3" t="s">
        <v>6341</v>
      </c>
      <c r="C70" s="3" t="s">
        <v>6342</v>
      </c>
      <c r="D70" s="3" t="s">
        <v>6343</v>
      </c>
      <c r="E70" s="3" t="s">
        <v>6344</v>
      </c>
      <c r="F70" s="3" t="s">
        <v>5885</v>
      </c>
      <c r="G70">
        <v>110456925</v>
      </c>
      <c r="H70">
        <v>45758</v>
      </c>
      <c r="I70">
        <v>45762.089328703703</v>
      </c>
      <c r="J70" s="3" t="s">
        <v>51</v>
      </c>
      <c r="K70" s="1">
        <v>192400</v>
      </c>
      <c r="L70" s="1">
        <v>911</v>
      </c>
      <c r="M70" s="1">
        <v>191489</v>
      </c>
      <c r="N70" s="3" t="s">
        <v>52</v>
      </c>
      <c r="O70" s="3" t="s">
        <v>53</v>
      </c>
      <c r="P70" s="3" t="s">
        <v>169</v>
      </c>
      <c r="Q70">
        <v>1032362456</v>
      </c>
      <c r="R70" s="3" t="s">
        <v>1977</v>
      </c>
      <c r="S70" s="3" t="s">
        <v>56</v>
      </c>
      <c r="T70" s="3" t="s">
        <v>57</v>
      </c>
      <c r="U70" s="3" t="s">
        <v>1978</v>
      </c>
      <c r="V70" s="3" t="s">
        <v>59</v>
      </c>
      <c r="W70">
        <v>860007335</v>
      </c>
      <c r="X70" s="3" t="s">
        <v>201</v>
      </c>
      <c r="Y70">
        <v>923210</v>
      </c>
      <c r="Z70" s="3" t="s">
        <v>61</v>
      </c>
      <c r="AA70" s="3" t="s">
        <v>62</v>
      </c>
      <c r="AB70" s="3" t="s">
        <v>63</v>
      </c>
      <c r="AC70" s="3" t="s">
        <v>172</v>
      </c>
      <c r="AD70" s="3" t="s">
        <v>173</v>
      </c>
      <c r="AE70" s="3" t="s">
        <v>66</v>
      </c>
      <c r="AF70" s="1">
        <v>192400</v>
      </c>
      <c r="AG70" s="1">
        <v>0</v>
      </c>
      <c r="AH70" s="1">
        <v>0</v>
      </c>
      <c r="AI70" s="1">
        <v>0</v>
      </c>
      <c r="AJ70" s="3" t="s">
        <v>67</v>
      </c>
      <c r="AK70" s="3"/>
      <c r="AM70" s="3" t="s">
        <v>68</v>
      </c>
      <c r="AR70" s="3"/>
      <c r="AS70">
        <v>1925</v>
      </c>
      <c r="AT70">
        <v>1925</v>
      </c>
      <c r="AU70">
        <v>29825</v>
      </c>
      <c r="AV70">
        <v>0</v>
      </c>
      <c r="AX70">
        <v>106625</v>
      </c>
      <c r="AY70">
        <v>110456925</v>
      </c>
      <c r="AZ70">
        <v>0</v>
      </c>
      <c r="BA70">
        <v>45700</v>
      </c>
      <c r="BB70" s="3" t="s">
        <v>174</v>
      </c>
      <c r="BC70" s="3" t="s">
        <v>1979</v>
      </c>
      <c r="BD70" s="3" t="s">
        <v>1980</v>
      </c>
    </row>
    <row r="71" spans="1:56" x14ac:dyDescent="0.25">
      <c r="A71" s="3" t="s">
        <v>6345</v>
      </c>
      <c r="B71" s="3" t="s">
        <v>6346</v>
      </c>
      <c r="C71" s="3" t="s">
        <v>6347</v>
      </c>
      <c r="D71" s="3" t="s">
        <v>6348</v>
      </c>
      <c r="E71" s="3" t="s">
        <v>6349</v>
      </c>
      <c r="F71" s="3" t="s">
        <v>5927</v>
      </c>
      <c r="G71">
        <v>110457025</v>
      </c>
      <c r="H71">
        <v>45758</v>
      </c>
      <c r="I71">
        <v>45762.066006944442</v>
      </c>
      <c r="J71" s="3" t="s">
        <v>51</v>
      </c>
      <c r="K71" s="1">
        <v>1533170</v>
      </c>
      <c r="L71" s="1">
        <v>8387</v>
      </c>
      <c r="M71" s="1">
        <v>1524783</v>
      </c>
      <c r="N71" s="3" t="s">
        <v>52</v>
      </c>
      <c r="O71" s="3" t="s">
        <v>53</v>
      </c>
      <c r="P71" s="3" t="s">
        <v>169</v>
      </c>
      <c r="Q71">
        <v>79220367</v>
      </c>
      <c r="R71" s="3" t="s">
        <v>1612</v>
      </c>
      <c r="S71" s="3" t="s">
        <v>56</v>
      </c>
      <c r="T71" s="3" t="s">
        <v>57</v>
      </c>
      <c r="U71" s="3" t="s">
        <v>1613</v>
      </c>
      <c r="V71" s="3" t="s">
        <v>59</v>
      </c>
      <c r="W71">
        <v>890903938</v>
      </c>
      <c r="X71" s="3" t="s">
        <v>86</v>
      </c>
      <c r="Y71">
        <v>923245</v>
      </c>
      <c r="Z71" s="3" t="s">
        <v>403</v>
      </c>
      <c r="AA71" s="3" t="s">
        <v>62</v>
      </c>
      <c r="AB71" s="3" t="s">
        <v>63</v>
      </c>
      <c r="AC71" s="3" t="s">
        <v>172</v>
      </c>
      <c r="AD71" s="3" t="s">
        <v>173</v>
      </c>
      <c r="AE71" s="3" t="s">
        <v>66</v>
      </c>
      <c r="AF71" s="1">
        <v>1533170</v>
      </c>
      <c r="AG71" s="1">
        <v>0</v>
      </c>
      <c r="AH71" s="1">
        <v>0</v>
      </c>
      <c r="AI71" s="1">
        <v>0</v>
      </c>
      <c r="AJ71" s="3" t="s">
        <v>67</v>
      </c>
      <c r="AK71" s="3"/>
      <c r="AM71" s="3" t="s">
        <v>68</v>
      </c>
      <c r="AR71" s="3"/>
      <c r="AS71">
        <v>3825</v>
      </c>
      <c r="AT71">
        <v>3825</v>
      </c>
      <c r="AU71">
        <v>35925</v>
      </c>
      <c r="AV71">
        <v>0</v>
      </c>
      <c r="AX71">
        <v>106725</v>
      </c>
      <c r="AY71">
        <v>110457025</v>
      </c>
      <c r="AZ71">
        <v>0</v>
      </c>
      <c r="BA71">
        <v>45709</v>
      </c>
      <c r="BB71" s="3" t="s">
        <v>174</v>
      </c>
      <c r="BC71" s="3" t="s">
        <v>1614</v>
      </c>
      <c r="BD71" s="3" t="s">
        <v>1585</v>
      </c>
    </row>
    <row r="72" spans="1:56" x14ac:dyDescent="0.25">
      <c r="A72" s="3" t="s">
        <v>6350</v>
      </c>
      <c r="B72" s="3" t="s">
        <v>6351</v>
      </c>
      <c r="C72" s="3" t="s">
        <v>6090</v>
      </c>
      <c r="D72" s="3" t="s">
        <v>6352</v>
      </c>
      <c r="E72" s="3" t="s">
        <v>6353</v>
      </c>
      <c r="F72" s="3" t="s">
        <v>5945</v>
      </c>
      <c r="G72">
        <v>110457125</v>
      </c>
      <c r="H72">
        <v>45758</v>
      </c>
      <c r="I72">
        <v>45762.089606481481</v>
      </c>
      <c r="J72" s="3" t="s">
        <v>51</v>
      </c>
      <c r="K72" s="1">
        <v>318316</v>
      </c>
      <c r="L72" s="1">
        <v>0</v>
      </c>
      <c r="M72" s="1">
        <v>318316</v>
      </c>
      <c r="N72" s="3" t="s">
        <v>52</v>
      </c>
      <c r="O72" s="3" t="s">
        <v>53</v>
      </c>
      <c r="P72" s="3" t="s">
        <v>169</v>
      </c>
      <c r="Q72">
        <v>79207235</v>
      </c>
      <c r="R72" s="3" t="s">
        <v>332</v>
      </c>
      <c r="S72" s="3" t="s">
        <v>56</v>
      </c>
      <c r="T72" s="3" t="s">
        <v>57</v>
      </c>
      <c r="U72" s="3" t="s">
        <v>333</v>
      </c>
      <c r="V72" s="3" t="s">
        <v>59</v>
      </c>
      <c r="W72">
        <v>860007335</v>
      </c>
      <c r="X72" s="3" t="s">
        <v>201</v>
      </c>
      <c r="Y72">
        <v>923290</v>
      </c>
      <c r="Z72" s="3" t="s">
        <v>213</v>
      </c>
      <c r="AA72" s="3" t="s">
        <v>62</v>
      </c>
      <c r="AB72" s="3" t="s">
        <v>63</v>
      </c>
      <c r="AC72" s="3" t="s">
        <v>172</v>
      </c>
      <c r="AD72" s="3" t="s">
        <v>173</v>
      </c>
      <c r="AE72" s="3" t="s">
        <v>66</v>
      </c>
      <c r="AF72" s="1">
        <v>318316</v>
      </c>
      <c r="AG72" s="1">
        <v>0</v>
      </c>
      <c r="AH72" s="1">
        <v>0</v>
      </c>
      <c r="AI72" s="1">
        <v>0</v>
      </c>
      <c r="AJ72" s="3" t="s">
        <v>67</v>
      </c>
      <c r="AK72" s="3"/>
      <c r="AM72" s="3" t="s">
        <v>68</v>
      </c>
      <c r="AR72" s="3"/>
      <c r="AS72">
        <v>4825</v>
      </c>
      <c r="AT72">
        <v>4825</v>
      </c>
      <c r="AU72">
        <v>70725</v>
      </c>
      <c r="AV72">
        <v>0</v>
      </c>
      <c r="AX72">
        <v>106825</v>
      </c>
      <c r="AY72">
        <v>110457125</v>
      </c>
      <c r="AZ72">
        <v>0</v>
      </c>
      <c r="BA72">
        <v>45755</v>
      </c>
      <c r="BB72" s="3" t="s">
        <v>255</v>
      </c>
      <c r="BC72" s="3" t="s">
        <v>3215</v>
      </c>
      <c r="BD72" s="3" t="s">
        <v>3216</v>
      </c>
    </row>
    <row r="73" spans="1:56" x14ac:dyDescent="0.25">
      <c r="A73" s="3" t="s">
        <v>6354</v>
      </c>
      <c r="B73" s="3" t="s">
        <v>6355</v>
      </c>
      <c r="C73" s="3" t="s">
        <v>6095</v>
      </c>
      <c r="D73" s="3" t="s">
        <v>6356</v>
      </c>
      <c r="E73" s="3" t="s">
        <v>6357</v>
      </c>
      <c r="F73" s="3" t="s">
        <v>5908</v>
      </c>
      <c r="G73">
        <v>110457325</v>
      </c>
      <c r="H73">
        <v>45758</v>
      </c>
      <c r="I73">
        <v>45762.066180555557</v>
      </c>
      <c r="J73" s="3" t="s">
        <v>51</v>
      </c>
      <c r="K73" s="1">
        <v>801659</v>
      </c>
      <c r="L73" s="1">
        <v>0</v>
      </c>
      <c r="M73" s="1">
        <v>801659</v>
      </c>
      <c r="N73" s="3" t="s">
        <v>52</v>
      </c>
      <c r="O73" s="3" t="s">
        <v>53</v>
      </c>
      <c r="P73" s="3" t="s">
        <v>169</v>
      </c>
      <c r="Q73">
        <v>11315001</v>
      </c>
      <c r="R73" s="3" t="s">
        <v>297</v>
      </c>
      <c r="S73" s="3" t="s">
        <v>56</v>
      </c>
      <c r="T73" s="3" t="s">
        <v>57</v>
      </c>
      <c r="U73" s="3" t="s">
        <v>298</v>
      </c>
      <c r="V73" s="3" t="s">
        <v>59</v>
      </c>
      <c r="W73">
        <v>890903938</v>
      </c>
      <c r="X73" s="3" t="s">
        <v>86</v>
      </c>
      <c r="Y73">
        <v>923238</v>
      </c>
      <c r="Z73" s="3" t="s">
        <v>254</v>
      </c>
      <c r="AA73" s="3" t="s">
        <v>62</v>
      </c>
      <c r="AB73" s="3" t="s">
        <v>63</v>
      </c>
      <c r="AC73" s="3" t="s">
        <v>172</v>
      </c>
      <c r="AD73" s="3" t="s">
        <v>173</v>
      </c>
      <c r="AE73" s="3" t="s">
        <v>66</v>
      </c>
      <c r="AF73" s="1">
        <v>801659</v>
      </c>
      <c r="AG73" s="1">
        <v>0</v>
      </c>
      <c r="AH73" s="1">
        <v>0</v>
      </c>
      <c r="AI73" s="1">
        <v>0</v>
      </c>
      <c r="AJ73" s="3" t="s">
        <v>67</v>
      </c>
      <c r="AK73" s="3"/>
      <c r="AM73" s="3" t="s">
        <v>68</v>
      </c>
      <c r="AR73" s="3"/>
      <c r="AS73">
        <v>325</v>
      </c>
      <c r="AT73">
        <v>325</v>
      </c>
      <c r="AU73">
        <v>70825</v>
      </c>
      <c r="AV73">
        <v>0</v>
      </c>
      <c r="AX73">
        <v>106925</v>
      </c>
      <c r="AY73">
        <v>110457325</v>
      </c>
      <c r="AZ73">
        <v>0</v>
      </c>
      <c r="BA73">
        <v>45755</v>
      </c>
      <c r="BB73" s="3" t="s">
        <v>255</v>
      </c>
      <c r="BC73" s="3" t="s">
        <v>3219</v>
      </c>
      <c r="BD73" s="3" t="s">
        <v>3220</v>
      </c>
    </row>
    <row r="74" spans="1:56" x14ac:dyDescent="0.25">
      <c r="A74" s="3" t="s">
        <v>6358</v>
      </c>
      <c r="B74" s="3" t="s">
        <v>6359</v>
      </c>
      <c r="C74" s="3" t="s">
        <v>6240</v>
      </c>
      <c r="D74" s="3" t="s">
        <v>6360</v>
      </c>
      <c r="E74" s="3" t="s">
        <v>6361</v>
      </c>
      <c r="F74" s="3" t="s">
        <v>6037</v>
      </c>
      <c r="G74">
        <v>110457425</v>
      </c>
      <c r="H74">
        <v>45758</v>
      </c>
      <c r="I74">
        <v>45762.079907407409</v>
      </c>
      <c r="J74" s="3" t="s">
        <v>51</v>
      </c>
      <c r="K74" s="1">
        <v>312390</v>
      </c>
      <c r="L74" s="1">
        <v>0</v>
      </c>
      <c r="M74" s="1">
        <v>312390</v>
      </c>
      <c r="N74" s="3" t="s">
        <v>52</v>
      </c>
      <c r="O74" s="3" t="s">
        <v>53</v>
      </c>
      <c r="P74" s="3" t="s">
        <v>169</v>
      </c>
      <c r="Q74">
        <v>93127405</v>
      </c>
      <c r="R74" s="3" t="s">
        <v>659</v>
      </c>
      <c r="S74" s="3" t="s">
        <v>56</v>
      </c>
      <c r="T74" s="3" t="s">
        <v>57</v>
      </c>
      <c r="U74" s="3" t="s">
        <v>660</v>
      </c>
      <c r="V74" s="3" t="s">
        <v>59</v>
      </c>
      <c r="W74">
        <v>800037800</v>
      </c>
      <c r="X74" s="3" t="s">
        <v>661</v>
      </c>
      <c r="Y74">
        <v>923211</v>
      </c>
      <c r="Z74" s="3" t="s">
        <v>312</v>
      </c>
      <c r="AA74" s="3" t="s">
        <v>62</v>
      </c>
      <c r="AB74" s="3" t="s">
        <v>63</v>
      </c>
      <c r="AC74" s="3" t="s">
        <v>172</v>
      </c>
      <c r="AD74" s="3" t="s">
        <v>173</v>
      </c>
      <c r="AE74" s="3" t="s">
        <v>66</v>
      </c>
      <c r="AF74" s="1">
        <v>312390</v>
      </c>
      <c r="AG74" s="1">
        <v>0</v>
      </c>
      <c r="AH74" s="1">
        <v>0</v>
      </c>
      <c r="AI74" s="1">
        <v>0</v>
      </c>
      <c r="AJ74" s="3" t="s">
        <v>67</v>
      </c>
      <c r="AK74" s="3"/>
      <c r="AM74" s="3" t="s">
        <v>68</v>
      </c>
      <c r="AR74" s="3"/>
      <c r="AS74">
        <v>925</v>
      </c>
      <c r="AT74">
        <v>925</v>
      </c>
      <c r="AU74">
        <v>70925</v>
      </c>
      <c r="AV74">
        <v>0</v>
      </c>
      <c r="AX74">
        <v>107025</v>
      </c>
      <c r="AY74">
        <v>110457425</v>
      </c>
      <c r="AZ74">
        <v>0</v>
      </c>
      <c r="BA74">
        <v>45755</v>
      </c>
      <c r="BB74" s="3" t="s">
        <v>255</v>
      </c>
      <c r="BC74" s="3" t="s">
        <v>3223</v>
      </c>
      <c r="BD74" s="3" t="s">
        <v>3224</v>
      </c>
    </row>
    <row r="75" spans="1:56" x14ac:dyDescent="0.25">
      <c r="A75" s="3" t="s">
        <v>6362</v>
      </c>
      <c r="B75" s="3" t="s">
        <v>6363</v>
      </c>
      <c r="C75" s="3" t="s">
        <v>6213</v>
      </c>
      <c r="D75" s="3" t="s">
        <v>6364</v>
      </c>
      <c r="E75" s="3" t="s">
        <v>6365</v>
      </c>
      <c r="F75" s="3" t="s">
        <v>5916</v>
      </c>
      <c r="G75">
        <v>110457525</v>
      </c>
      <c r="H75">
        <v>45758</v>
      </c>
      <c r="I75">
        <v>45762.088541666664</v>
      </c>
      <c r="J75" s="3" t="s">
        <v>51</v>
      </c>
      <c r="K75" s="1">
        <v>228260</v>
      </c>
      <c r="L75" s="1">
        <v>0</v>
      </c>
      <c r="M75" s="1">
        <v>228260</v>
      </c>
      <c r="N75" s="3" t="s">
        <v>52</v>
      </c>
      <c r="O75" s="3" t="s">
        <v>53</v>
      </c>
      <c r="P75" s="3" t="s">
        <v>169</v>
      </c>
      <c r="Q75">
        <v>3171437</v>
      </c>
      <c r="R75" s="3" t="s">
        <v>1467</v>
      </c>
      <c r="S75" s="3" t="s">
        <v>56</v>
      </c>
      <c r="T75" s="3" t="s">
        <v>57</v>
      </c>
      <c r="U75" s="3" t="s">
        <v>1468</v>
      </c>
      <c r="V75" s="3" t="s">
        <v>59</v>
      </c>
      <c r="W75">
        <v>860003020</v>
      </c>
      <c r="X75" s="3" t="s">
        <v>212</v>
      </c>
      <c r="Y75">
        <v>923228</v>
      </c>
      <c r="Z75" s="3" t="s">
        <v>304</v>
      </c>
      <c r="AA75" s="3" t="s">
        <v>305</v>
      </c>
      <c r="AB75" s="3" t="s">
        <v>306</v>
      </c>
      <c r="AC75" s="3" t="s">
        <v>172</v>
      </c>
      <c r="AD75" s="3" t="s">
        <v>173</v>
      </c>
      <c r="AE75" s="3" t="s">
        <v>66</v>
      </c>
      <c r="AF75" s="1">
        <v>228260</v>
      </c>
      <c r="AG75" s="1">
        <v>0</v>
      </c>
      <c r="AH75" s="1">
        <v>0</v>
      </c>
      <c r="AI75" s="1">
        <v>0</v>
      </c>
      <c r="AJ75" s="3" t="s">
        <v>67</v>
      </c>
      <c r="AK75" s="3"/>
      <c r="AM75" s="3" t="s">
        <v>68</v>
      </c>
      <c r="AR75" s="3"/>
      <c r="AS75">
        <v>3425</v>
      </c>
      <c r="AT75">
        <v>3425</v>
      </c>
      <c r="AU75">
        <v>71025</v>
      </c>
      <c r="AV75">
        <v>0</v>
      </c>
      <c r="AX75">
        <v>107125</v>
      </c>
      <c r="AY75">
        <v>110457525</v>
      </c>
      <c r="AZ75">
        <v>0</v>
      </c>
      <c r="BA75">
        <v>45755</v>
      </c>
      <c r="BB75" s="3" t="s">
        <v>255</v>
      </c>
      <c r="BC75" s="3" t="s">
        <v>3227</v>
      </c>
      <c r="BD75" s="3" t="s">
        <v>3228</v>
      </c>
    </row>
    <row r="76" spans="1:56" x14ac:dyDescent="0.25">
      <c r="A76" s="3" t="s">
        <v>6366</v>
      </c>
      <c r="B76" s="3" t="s">
        <v>6367</v>
      </c>
      <c r="C76" s="3" t="s">
        <v>6081</v>
      </c>
      <c r="D76" s="3" t="s">
        <v>6368</v>
      </c>
      <c r="E76" s="3" t="s">
        <v>6369</v>
      </c>
      <c r="F76" s="3" t="s">
        <v>5882</v>
      </c>
      <c r="G76">
        <v>110457625</v>
      </c>
      <c r="H76">
        <v>45758</v>
      </c>
      <c r="I76">
        <v>45762.089317129627</v>
      </c>
      <c r="J76" s="3" t="s">
        <v>51</v>
      </c>
      <c r="K76" s="1">
        <v>172239</v>
      </c>
      <c r="L76" s="1">
        <v>0</v>
      </c>
      <c r="M76" s="1">
        <v>172239</v>
      </c>
      <c r="N76" s="3" t="s">
        <v>52</v>
      </c>
      <c r="O76" s="3" t="s">
        <v>53</v>
      </c>
      <c r="P76" s="3" t="s">
        <v>169</v>
      </c>
      <c r="Q76">
        <v>11300995</v>
      </c>
      <c r="R76" s="3" t="s">
        <v>3233</v>
      </c>
      <c r="S76" s="3" t="s">
        <v>56</v>
      </c>
      <c r="T76" s="3" t="s">
        <v>57</v>
      </c>
      <c r="U76" s="3" t="s">
        <v>3234</v>
      </c>
      <c r="V76" s="3" t="s">
        <v>59</v>
      </c>
      <c r="W76">
        <v>860007335</v>
      </c>
      <c r="X76" s="3" t="s">
        <v>201</v>
      </c>
      <c r="Y76">
        <v>923210</v>
      </c>
      <c r="Z76" s="3" t="s">
        <v>61</v>
      </c>
      <c r="AA76" s="3" t="s">
        <v>62</v>
      </c>
      <c r="AB76" s="3" t="s">
        <v>63</v>
      </c>
      <c r="AC76" s="3" t="s">
        <v>172</v>
      </c>
      <c r="AD76" s="3" t="s">
        <v>173</v>
      </c>
      <c r="AE76" s="3" t="s">
        <v>66</v>
      </c>
      <c r="AF76" s="1">
        <v>172239</v>
      </c>
      <c r="AG76" s="1">
        <v>0</v>
      </c>
      <c r="AH76" s="1">
        <v>0</v>
      </c>
      <c r="AI76" s="1">
        <v>0</v>
      </c>
      <c r="AJ76" s="3" t="s">
        <v>67</v>
      </c>
      <c r="AK76" s="3"/>
      <c r="AM76" s="3" t="s">
        <v>68</v>
      </c>
      <c r="AR76" s="3"/>
      <c r="AS76">
        <v>1625</v>
      </c>
      <c r="AT76">
        <v>1625</v>
      </c>
      <c r="AU76">
        <v>71225</v>
      </c>
      <c r="AV76">
        <v>0</v>
      </c>
      <c r="AX76">
        <v>107225</v>
      </c>
      <c r="AY76">
        <v>110457625</v>
      </c>
      <c r="AZ76">
        <v>0</v>
      </c>
      <c r="BA76">
        <v>45756</v>
      </c>
      <c r="BB76" s="3" t="s">
        <v>255</v>
      </c>
      <c r="BC76" s="3" t="s">
        <v>3237</v>
      </c>
      <c r="BD76" s="3" t="s">
        <v>3238</v>
      </c>
    </row>
    <row r="77" spans="1:56" x14ac:dyDescent="0.25">
      <c r="A77" s="3" t="s">
        <v>6370</v>
      </c>
      <c r="B77" s="3" t="s">
        <v>6371</v>
      </c>
      <c r="C77" s="3" t="s">
        <v>6240</v>
      </c>
      <c r="D77" s="3" t="s">
        <v>6372</v>
      </c>
      <c r="E77" s="3" t="s">
        <v>6373</v>
      </c>
      <c r="F77" s="3" t="s">
        <v>6037</v>
      </c>
      <c r="G77">
        <v>110457725</v>
      </c>
      <c r="H77">
        <v>45758</v>
      </c>
      <c r="I77">
        <v>45762.067083333335</v>
      </c>
      <c r="J77" s="3" t="s">
        <v>51</v>
      </c>
      <c r="K77" s="1">
        <v>644780</v>
      </c>
      <c r="L77" s="1">
        <v>0</v>
      </c>
      <c r="M77" s="1">
        <v>644780</v>
      </c>
      <c r="N77" s="3" t="s">
        <v>52</v>
      </c>
      <c r="O77" s="3" t="s">
        <v>53</v>
      </c>
      <c r="P77" s="3" t="s">
        <v>169</v>
      </c>
      <c r="Q77">
        <v>11223758</v>
      </c>
      <c r="R77" s="3" t="s">
        <v>316</v>
      </c>
      <c r="S77" s="3" t="s">
        <v>56</v>
      </c>
      <c r="T77" s="3" t="s">
        <v>57</v>
      </c>
      <c r="U77" s="3" t="s">
        <v>317</v>
      </c>
      <c r="V77" s="3" t="s">
        <v>59</v>
      </c>
      <c r="W77">
        <v>890903938</v>
      </c>
      <c r="X77" s="3" t="s">
        <v>86</v>
      </c>
      <c r="Y77">
        <v>923211</v>
      </c>
      <c r="Z77" s="3" t="s">
        <v>312</v>
      </c>
      <c r="AA77" s="3" t="s">
        <v>62</v>
      </c>
      <c r="AB77" s="3" t="s">
        <v>63</v>
      </c>
      <c r="AC77" s="3" t="s">
        <v>172</v>
      </c>
      <c r="AD77" s="3" t="s">
        <v>173</v>
      </c>
      <c r="AE77" s="3" t="s">
        <v>66</v>
      </c>
      <c r="AF77" s="1">
        <v>644780</v>
      </c>
      <c r="AG77" s="1">
        <v>0</v>
      </c>
      <c r="AH77" s="1">
        <v>0</v>
      </c>
      <c r="AI77" s="1">
        <v>0</v>
      </c>
      <c r="AJ77" s="3" t="s">
        <v>67</v>
      </c>
      <c r="AK77" s="3"/>
      <c r="AM77" s="3" t="s">
        <v>68</v>
      </c>
      <c r="AR77" s="3"/>
      <c r="AS77">
        <v>925</v>
      </c>
      <c r="AT77">
        <v>925</v>
      </c>
      <c r="AU77">
        <v>71325</v>
      </c>
      <c r="AV77">
        <v>0</v>
      </c>
      <c r="AX77">
        <v>107325</v>
      </c>
      <c r="AY77">
        <v>110457725</v>
      </c>
      <c r="AZ77">
        <v>0</v>
      </c>
      <c r="BA77">
        <v>45756</v>
      </c>
      <c r="BB77" s="3" t="s">
        <v>255</v>
      </c>
      <c r="BC77" s="3" t="s">
        <v>3241</v>
      </c>
      <c r="BD77" s="3" t="s">
        <v>3242</v>
      </c>
    </row>
    <row r="78" spans="1:56" x14ac:dyDescent="0.25">
      <c r="A78" s="3" t="s">
        <v>6374</v>
      </c>
      <c r="B78" s="3" t="s">
        <v>6375</v>
      </c>
      <c r="C78" s="3" t="s">
        <v>6240</v>
      </c>
      <c r="D78" s="3" t="s">
        <v>6376</v>
      </c>
      <c r="E78" s="3" t="s">
        <v>6377</v>
      </c>
      <c r="F78" s="3" t="s">
        <v>6037</v>
      </c>
      <c r="G78">
        <v>110457825</v>
      </c>
      <c r="H78">
        <v>45758</v>
      </c>
      <c r="I78">
        <v>45762.067361111112</v>
      </c>
      <c r="J78" s="3" t="s">
        <v>51</v>
      </c>
      <c r="K78" s="1">
        <v>478585</v>
      </c>
      <c r="L78" s="1">
        <v>0</v>
      </c>
      <c r="M78" s="1">
        <v>478585</v>
      </c>
      <c r="N78" s="3" t="s">
        <v>52</v>
      </c>
      <c r="O78" s="3" t="s">
        <v>53</v>
      </c>
      <c r="P78" s="3" t="s">
        <v>169</v>
      </c>
      <c r="Q78">
        <v>11313776</v>
      </c>
      <c r="R78" s="3" t="s">
        <v>310</v>
      </c>
      <c r="S78" s="3" t="s">
        <v>56</v>
      </c>
      <c r="T78" s="3" t="s">
        <v>57</v>
      </c>
      <c r="U78" s="3" t="s">
        <v>311</v>
      </c>
      <c r="V78" s="3" t="s">
        <v>59</v>
      </c>
      <c r="W78">
        <v>890903938</v>
      </c>
      <c r="X78" s="3" t="s">
        <v>86</v>
      </c>
      <c r="Y78">
        <v>923211</v>
      </c>
      <c r="Z78" s="3" t="s">
        <v>312</v>
      </c>
      <c r="AA78" s="3" t="s">
        <v>62</v>
      </c>
      <c r="AB78" s="3" t="s">
        <v>63</v>
      </c>
      <c r="AC78" s="3" t="s">
        <v>172</v>
      </c>
      <c r="AD78" s="3" t="s">
        <v>173</v>
      </c>
      <c r="AE78" s="3" t="s">
        <v>66</v>
      </c>
      <c r="AF78" s="1">
        <v>478585</v>
      </c>
      <c r="AG78" s="1">
        <v>0</v>
      </c>
      <c r="AH78" s="1">
        <v>0</v>
      </c>
      <c r="AI78" s="1">
        <v>0</v>
      </c>
      <c r="AJ78" s="3" t="s">
        <v>67</v>
      </c>
      <c r="AK78" s="3"/>
      <c r="AM78" s="3" t="s">
        <v>68</v>
      </c>
      <c r="AR78" s="3"/>
      <c r="AS78">
        <v>925</v>
      </c>
      <c r="AT78">
        <v>925</v>
      </c>
      <c r="AU78">
        <v>71425</v>
      </c>
      <c r="AV78">
        <v>0</v>
      </c>
      <c r="AX78">
        <v>107425</v>
      </c>
      <c r="AY78">
        <v>110457825</v>
      </c>
      <c r="AZ78">
        <v>0</v>
      </c>
      <c r="BA78">
        <v>45756</v>
      </c>
      <c r="BB78" s="3" t="s">
        <v>255</v>
      </c>
      <c r="BC78" s="3" t="s">
        <v>3245</v>
      </c>
      <c r="BD78" s="3" t="s">
        <v>3246</v>
      </c>
    </row>
    <row r="79" spans="1:56" x14ac:dyDescent="0.25">
      <c r="A79" s="3" t="s">
        <v>6378</v>
      </c>
      <c r="B79" s="3" t="s">
        <v>6379</v>
      </c>
      <c r="C79" s="3" t="s">
        <v>6380</v>
      </c>
      <c r="D79" s="3" t="s">
        <v>6381</v>
      </c>
      <c r="E79" s="3" t="s">
        <v>6382</v>
      </c>
      <c r="F79" s="3" t="s">
        <v>6051</v>
      </c>
      <c r="G79">
        <v>110457925</v>
      </c>
      <c r="H79">
        <v>45758</v>
      </c>
      <c r="I79">
        <v>45762.083136574074</v>
      </c>
      <c r="J79" s="3" t="s">
        <v>51</v>
      </c>
      <c r="K79" s="1">
        <v>172436</v>
      </c>
      <c r="L79" s="1">
        <v>0</v>
      </c>
      <c r="M79" s="1">
        <v>172436</v>
      </c>
      <c r="N79" s="3" t="s">
        <v>52</v>
      </c>
      <c r="O79" s="3" t="s">
        <v>53</v>
      </c>
      <c r="P79" s="3" t="s">
        <v>169</v>
      </c>
      <c r="Q79">
        <v>11220943</v>
      </c>
      <c r="R79" s="3" t="s">
        <v>1531</v>
      </c>
      <c r="S79" s="3" t="s">
        <v>56</v>
      </c>
      <c r="T79" s="3" t="s">
        <v>57</v>
      </c>
      <c r="U79" s="3" t="s">
        <v>1532</v>
      </c>
      <c r="V79" s="3" t="s">
        <v>59</v>
      </c>
      <c r="W79">
        <v>890903938</v>
      </c>
      <c r="X79" s="3" t="s">
        <v>86</v>
      </c>
      <c r="Y79">
        <v>923269</v>
      </c>
      <c r="Z79" s="3" t="s">
        <v>1508</v>
      </c>
      <c r="AA79" s="3" t="s">
        <v>1509</v>
      </c>
      <c r="AB79" s="3" t="s">
        <v>1510</v>
      </c>
      <c r="AC79" s="3" t="s">
        <v>64</v>
      </c>
      <c r="AD79" s="3" t="s">
        <v>189</v>
      </c>
      <c r="AE79" s="3" t="s">
        <v>66</v>
      </c>
      <c r="AF79" s="1">
        <v>172436</v>
      </c>
      <c r="AG79" s="1">
        <v>0</v>
      </c>
      <c r="AH79" s="1">
        <v>0</v>
      </c>
      <c r="AI79" s="1">
        <v>0</v>
      </c>
      <c r="AJ79" s="3" t="s">
        <v>67</v>
      </c>
      <c r="AK79" s="3"/>
      <c r="AM79" s="3" t="s">
        <v>68</v>
      </c>
      <c r="AR79" s="3"/>
      <c r="AS79">
        <v>9725</v>
      </c>
      <c r="AT79">
        <v>9725</v>
      </c>
      <c r="AU79">
        <v>71525</v>
      </c>
      <c r="AV79">
        <v>8825</v>
      </c>
      <c r="AW79">
        <v>45757</v>
      </c>
      <c r="AX79">
        <v>107525</v>
      </c>
      <c r="AY79">
        <v>110457925</v>
      </c>
      <c r="AZ79">
        <v>0</v>
      </c>
      <c r="BA79">
        <v>45756</v>
      </c>
      <c r="BB79" s="3" t="s">
        <v>255</v>
      </c>
      <c r="BC79" s="3" t="s">
        <v>3249</v>
      </c>
      <c r="BD79" s="3" t="s">
        <v>3250</v>
      </c>
    </row>
    <row r="80" spans="1:56" x14ac:dyDescent="0.25">
      <c r="A80" s="3" t="s">
        <v>6383</v>
      </c>
      <c r="B80" s="3" t="s">
        <v>6384</v>
      </c>
      <c r="C80" s="3" t="s">
        <v>6060</v>
      </c>
      <c r="D80" s="3" t="s">
        <v>6385</v>
      </c>
      <c r="E80" s="3" t="s">
        <v>6386</v>
      </c>
      <c r="F80" s="3" t="s">
        <v>5873</v>
      </c>
      <c r="G80">
        <v>116568025</v>
      </c>
      <c r="H80">
        <v>45768</v>
      </c>
      <c r="I80">
        <v>45770.044456018521</v>
      </c>
      <c r="J80" s="3" t="s">
        <v>51</v>
      </c>
      <c r="K80" s="1">
        <v>227805</v>
      </c>
      <c r="L80" s="1">
        <v>0</v>
      </c>
      <c r="M80" s="1">
        <v>227805</v>
      </c>
      <c r="N80" s="3" t="s">
        <v>52</v>
      </c>
      <c r="O80" s="3" t="s">
        <v>53</v>
      </c>
      <c r="P80" s="3" t="s">
        <v>54</v>
      </c>
      <c r="Q80">
        <v>899999115</v>
      </c>
      <c r="R80" s="3" t="s">
        <v>106</v>
      </c>
      <c r="S80" s="3" t="s">
        <v>56</v>
      </c>
      <c r="T80" s="3" t="s">
        <v>107</v>
      </c>
      <c r="U80" s="3" t="s">
        <v>108</v>
      </c>
      <c r="V80" s="3" t="s">
        <v>59</v>
      </c>
      <c r="W80">
        <v>860051135</v>
      </c>
      <c r="X80" s="3" t="s">
        <v>109</v>
      </c>
      <c r="Y80">
        <v>923210</v>
      </c>
      <c r="Z80" s="3" t="s">
        <v>61</v>
      </c>
      <c r="AA80" s="3" t="s">
        <v>62</v>
      </c>
      <c r="AB80" s="3" t="s">
        <v>63</v>
      </c>
      <c r="AC80" s="3" t="s">
        <v>64</v>
      </c>
      <c r="AD80" s="3" t="s">
        <v>65</v>
      </c>
      <c r="AE80" s="3" t="s">
        <v>66</v>
      </c>
      <c r="AF80" s="1">
        <v>227805</v>
      </c>
      <c r="AG80" s="1">
        <v>0</v>
      </c>
      <c r="AH80" s="1">
        <v>0</v>
      </c>
      <c r="AI80" s="1">
        <v>0</v>
      </c>
      <c r="AJ80" s="3" t="s">
        <v>67</v>
      </c>
      <c r="AK80" s="3"/>
      <c r="AM80" s="3" t="s">
        <v>68</v>
      </c>
      <c r="AR80" s="3" t="s">
        <v>3313</v>
      </c>
      <c r="AS80">
        <v>1225</v>
      </c>
      <c r="AT80">
        <v>1225</v>
      </c>
      <c r="AU80">
        <v>72125</v>
      </c>
      <c r="AV80">
        <v>9325</v>
      </c>
      <c r="AW80">
        <v>45768</v>
      </c>
      <c r="AX80">
        <v>107725</v>
      </c>
      <c r="AY80">
        <v>116568025</v>
      </c>
      <c r="AZ80">
        <v>0</v>
      </c>
      <c r="BA80">
        <v>45761</v>
      </c>
      <c r="BB80" s="3" t="s">
        <v>71</v>
      </c>
      <c r="BC80" s="3" t="s">
        <v>3271</v>
      </c>
      <c r="BD80" s="3" t="s">
        <v>3272</v>
      </c>
    </row>
    <row r="81" spans="1:56" x14ac:dyDescent="0.25">
      <c r="A81" s="3" t="s">
        <v>6387</v>
      </c>
      <c r="B81" s="3" t="s">
        <v>6384</v>
      </c>
      <c r="C81" s="3" t="s">
        <v>6060</v>
      </c>
      <c r="D81" s="3" t="s">
        <v>6388</v>
      </c>
      <c r="E81" s="3" t="s">
        <v>6386</v>
      </c>
      <c r="F81" s="3" t="s">
        <v>5873</v>
      </c>
      <c r="G81">
        <v>116573025</v>
      </c>
      <c r="H81">
        <v>45768</v>
      </c>
      <c r="I81">
        <v>45770.04446759259</v>
      </c>
      <c r="J81" s="3" t="s">
        <v>51</v>
      </c>
      <c r="K81" s="1">
        <v>1206945</v>
      </c>
      <c r="L81" s="1">
        <v>0</v>
      </c>
      <c r="M81" s="1">
        <v>1206945</v>
      </c>
      <c r="N81" s="3" t="s">
        <v>52</v>
      </c>
      <c r="O81" s="3" t="s">
        <v>53</v>
      </c>
      <c r="P81" s="3" t="s">
        <v>54</v>
      </c>
      <c r="Q81">
        <v>899999115</v>
      </c>
      <c r="R81" s="3" t="s">
        <v>106</v>
      </c>
      <c r="S81" s="3" t="s">
        <v>56</v>
      </c>
      <c r="T81" s="3" t="s">
        <v>107</v>
      </c>
      <c r="U81" s="3" t="s">
        <v>108</v>
      </c>
      <c r="V81" s="3" t="s">
        <v>59</v>
      </c>
      <c r="W81">
        <v>860051135</v>
      </c>
      <c r="X81" s="3" t="s">
        <v>109</v>
      </c>
      <c r="Y81">
        <v>923210</v>
      </c>
      <c r="Z81" s="3" t="s">
        <v>61</v>
      </c>
      <c r="AA81" s="3" t="s">
        <v>62</v>
      </c>
      <c r="AB81" s="3" t="s">
        <v>63</v>
      </c>
      <c r="AC81" s="3" t="s">
        <v>64</v>
      </c>
      <c r="AD81" s="3" t="s">
        <v>65</v>
      </c>
      <c r="AE81" s="3" t="s">
        <v>66</v>
      </c>
      <c r="AF81" s="1">
        <v>1206945</v>
      </c>
      <c r="AG81" s="1">
        <v>0</v>
      </c>
      <c r="AH81" s="1">
        <v>0</v>
      </c>
      <c r="AI81" s="1">
        <v>0</v>
      </c>
      <c r="AJ81" s="3" t="s">
        <v>67</v>
      </c>
      <c r="AK81" s="3"/>
      <c r="AM81" s="3" t="s">
        <v>68</v>
      </c>
      <c r="AR81" s="3" t="s">
        <v>3315</v>
      </c>
      <c r="AS81">
        <v>1225</v>
      </c>
      <c r="AT81">
        <v>1225</v>
      </c>
      <c r="AU81">
        <v>72125</v>
      </c>
      <c r="AV81">
        <v>9425</v>
      </c>
      <c r="AW81">
        <v>45768</v>
      </c>
      <c r="AX81">
        <v>107825</v>
      </c>
      <c r="AY81">
        <v>116573025</v>
      </c>
      <c r="AZ81">
        <v>0</v>
      </c>
      <c r="BA81">
        <v>45761</v>
      </c>
      <c r="BB81" s="3" t="s">
        <v>71</v>
      </c>
      <c r="BC81" s="3" t="s">
        <v>3271</v>
      </c>
      <c r="BD81" s="3" t="s">
        <v>3272</v>
      </c>
    </row>
    <row r="82" spans="1:56" x14ac:dyDescent="0.25">
      <c r="A82" s="3" t="s">
        <v>6389</v>
      </c>
      <c r="B82" s="3" t="s">
        <v>6390</v>
      </c>
      <c r="C82" s="3" t="s">
        <v>6060</v>
      </c>
      <c r="D82" s="3" t="s">
        <v>6391</v>
      </c>
      <c r="E82" s="3" t="s">
        <v>6392</v>
      </c>
      <c r="F82" s="3" t="s">
        <v>5873</v>
      </c>
      <c r="G82">
        <v>116575825</v>
      </c>
      <c r="H82">
        <v>45768</v>
      </c>
      <c r="I82">
        <v>45770.044293981482</v>
      </c>
      <c r="J82" s="3" t="s">
        <v>51</v>
      </c>
      <c r="K82" s="1">
        <v>4440</v>
      </c>
      <c r="L82" s="1">
        <v>0</v>
      </c>
      <c r="M82" s="1">
        <v>4440</v>
      </c>
      <c r="N82" s="3" t="s">
        <v>52</v>
      </c>
      <c r="O82" s="3" t="s">
        <v>53</v>
      </c>
      <c r="P82" s="3" t="s">
        <v>54</v>
      </c>
      <c r="Q82">
        <v>800007813</v>
      </c>
      <c r="R82" s="3" t="s">
        <v>84</v>
      </c>
      <c r="S82" s="3" t="s">
        <v>56</v>
      </c>
      <c r="T82" s="3" t="s">
        <v>57</v>
      </c>
      <c r="U82" s="3" t="s">
        <v>85</v>
      </c>
      <c r="V82" s="3" t="s">
        <v>59</v>
      </c>
      <c r="W82">
        <v>890903938</v>
      </c>
      <c r="X82" s="3" t="s">
        <v>86</v>
      </c>
      <c r="Y82">
        <v>923210</v>
      </c>
      <c r="Z82" s="3" t="s">
        <v>61</v>
      </c>
      <c r="AA82" s="3" t="s">
        <v>62</v>
      </c>
      <c r="AB82" s="3" t="s">
        <v>63</v>
      </c>
      <c r="AC82" s="3" t="s">
        <v>64</v>
      </c>
      <c r="AD82" s="3" t="s">
        <v>65</v>
      </c>
      <c r="AE82" s="3" t="s">
        <v>66</v>
      </c>
      <c r="AF82" s="1">
        <v>4440</v>
      </c>
      <c r="AG82" s="1">
        <v>0</v>
      </c>
      <c r="AH82" s="1">
        <v>0</v>
      </c>
      <c r="AI82" s="1">
        <v>0</v>
      </c>
      <c r="AJ82" s="3" t="s">
        <v>67</v>
      </c>
      <c r="AK82" s="3"/>
      <c r="AM82" s="3" t="s">
        <v>68</v>
      </c>
      <c r="AR82" s="3" t="s">
        <v>3316</v>
      </c>
      <c r="AS82">
        <v>1225</v>
      </c>
      <c r="AT82">
        <v>1225</v>
      </c>
      <c r="AU82">
        <v>71725</v>
      </c>
      <c r="AV82">
        <v>8925</v>
      </c>
      <c r="AW82">
        <v>45758</v>
      </c>
      <c r="AX82">
        <v>107625</v>
      </c>
      <c r="AY82">
        <v>116575825</v>
      </c>
      <c r="AZ82">
        <v>0</v>
      </c>
      <c r="BA82">
        <v>45757</v>
      </c>
      <c r="BB82" s="3" t="s">
        <v>71</v>
      </c>
      <c r="BC82" s="3" t="s">
        <v>3252</v>
      </c>
      <c r="BD82" s="3" t="s">
        <v>3253</v>
      </c>
    </row>
    <row r="83" spans="1:56" x14ac:dyDescent="0.25">
      <c r="A83" s="3" t="s">
        <v>6393</v>
      </c>
      <c r="B83" s="3" t="s">
        <v>6394</v>
      </c>
      <c r="C83" s="3" t="s">
        <v>6081</v>
      </c>
      <c r="D83" s="3" t="s">
        <v>6395</v>
      </c>
      <c r="E83" s="3" t="s">
        <v>6396</v>
      </c>
      <c r="F83" s="3" t="s">
        <v>5882</v>
      </c>
      <c r="G83">
        <v>117439825</v>
      </c>
      <c r="H83">
        <v>45769</v>
      </c>
      <c r="I83">
        <v>45771.08116898148</v>
      </c>
      <c r="J83" s="3" t="s">
        <v>51</v>
      </c>
      <c r="K83" s="1">
        <v>526929</v>
      </c>
      <c r="L83" s="1">
        <v>0</v>
      </c>
      <c r="M83" s="1">
        <v>526929</v>
      </c>
      <c r="N83" s="3" t="s">
        <v>52</v>
      </c>
      <c r="O83" s="3" t="s">
        <v>53</v>
      </c>
      <c r="P83" s="3" t="s">
        <v>169</v>
      </c>
      <c r="Q83">
        <v>20927278</v>
      </c>
      <c r="R83" s="3" t="s">
        <v>376</v>
      </c>
      <c r="S83" s="3" t="s">
        <v>56</v>
      </c>
      <c r="T83" s="3" t="s">
        <v>57</v>
      </c>
      <c r="U83" s="3" t="s">
        <v>377</v>
      </c>
      <c r="V83" s="3" t="s">
        <v>59</v>
      </c>
      <c r="W83">
        <v>860035827</v>
      </c>
      <c r="X83" s="3" t="s">
        <v>378</v>
      </c>
      <c r="Y83">
        <v>923210</v>
      </c>
      <c r="Z83" s="3" t="s">
        <v>61</v>
      </c>
      <c r="AA83" s="3" t="s">
        <v>62</v>
      </c>
      <c r="AB83" s="3" t="s">
        <v>63</v>
      </c>
      <c r="AC83" s="3" t="s">
        <v>172</v>
      </c>
      <c r="AD83" s="3" t="s">
        <v>173</v>
      </c>
      <c r="AE83" s="3" t="s">
        <v>66</v>
      </c>
      <c r="AF83" s="1">
        <v>526929</v>
      </c>
      <c r="AG83" s="1">
        <v>0</v>
      </c>
      <c r="AH83" s="1">
        <v>0</v>
      </c>
      <c r="AI83" s="1">
        <v>0</v>
      </c>
      <c r="AJ83" s="3" t="s">
        <v>67</v>
      </c>
      <c r="AK83" s="3"/>
      <c r="AM83" s="3" t="s">
        <v>68</v>
      </c>
      <c r="AR83" s="3"/>
      <c r="AS83">
        <v>1625</v>
      </c>
      <c r="AT83">
        <v>1625</v>
      </c>
      <c r="AU83">
        <v>72025</v>
      </c>
      <c r="AV83">
        <v>0</v>
      </c>
      <c r="AX83">
        <v>107925</v>
      </c>
      <c r="AY83">
        <v>117439825</v>
      </c>
      <c r="AZ83">
        <v>0</v>
      </c>
      <c r="BA83">
        <v>45761</v>
      </c>
      <c r="BB83" s="3" t="s">
        <v>255</v>
      </c>
      <c r="BC83" s="3" t="s">
        <v>3266</v>
      </c>
      <c r="BD83" s="3" t="s">
        <v>3267</v>
      </c>
    </row>
    <row r="84" spans="1:56" x14ac:dyDescent="0.25">
      <c r="A84" s="3" t="s">
        <v>6397</v>
      </c>
      <c r="B84" s="3" t="s">
        <v>6398</v>
      </c>
      <c r="C84" s="3" t="s">
        <v>6095</v>
      </c>
      <c r="D84" s="3" t="s">
        <v>6399</v>
      </c>
      <c r="E84" s="3" t="s">
        <v>6400</v>
      </c>
      <c r="F84" s="3" t="s">
        <v>5908</v>
      </c>
      <c r="G84">
        <v>117439925</v>
      </c>
      <c r="H84">
        <v>45769</v>
      </c>
      <c r="I84">
        <v>45771.073587962965</v>
      </c>
      <c r="J84" s="3" t="s">
        <v>51</v>
      </c>
      <c r="K84" s="1">
        <v>519029</v>
      </c>
      <c r="L84" s="1">
        <v>0</v>
      </c>
      <c r="M84" s="1">
        <v>519029</v>
      </c>
      <c r="N84" s="3" t="s">
        <v>52</v>
      </c>
      <c r="O84" s="3" t="s">
        <v>53</v>
      </c>
      <c r="P84" s="3" t="s">
        <v>169</v>
      </c>
      <c r="Q84">
        <v>11315001</v>
      </c>
      <c r="R84" s="3" t="s">
        <v>297</v>
      </c>
      <c r="S84" s="3" t="s">
        <v>56</v>
      </c>
      <c r="T84" s="3" t="s">
        <v>57</v>
      </c>
      <c r="U84" s="3" t="s">
        <v>298</v>
      </c>
      <c r="V84" s="3" t="s">
        <v>59</v>
      </c>
      <c r="W84">
        <v>890903938</v>
      </c>
      <c r="X84" s="3" t="s">
        <v>86</v>
      </c>
      <c r="Y84">
        <v>923238</v>
      </c>
      <c r="Z84" s="3" t="s">
        <v>254</v>
      </c>
      <c r="AA84" s="3" t="s">
        <v>62</v>
      </c>
      <c r="AB84" s="3" t="s">
        <v>63</v>
      </c>
      <c r="AC84" s="3" t="s">
        <v>172</v>
      </c>
      <c r="AD84" s="3" t="s">
        <v>173</v>
      </c>
      <c r="AE84" s="3" t="s">
        <v>66</v>
      </c>
      <c r="AF84" s="1">
        <v>519029</v>
      </c>
      <c r="AG84" s="1">
        <v>0</v>
      </c>
      <c r="AH84" s="1">
        <v>0</v>
      </c>
      <c r="AI84" s="1">
        <v>0</v>
      </c>
      <c r="AJ84" s="3" t="s">
        <v>67</v>
      </c>
      <c r="AK84" s="3"/>
      <c r="AM84" s="3" t="s">
        <v>68</v>
      </c>
      <c r="AR84" s="3"/>
      <c r="AS84">
        <v>325</v>
      </c>
      <c r="AT84">
        <v>325</v>
      </c>
      <c r="AU84">
        <v>72725</v>
      </c>
      <c r="AV84">
        <v>0</v>
      </c>
      <c r="AX84">
        <v>108025</v>
      </c>
      <c r="AY84">
        <v>117439925</v>
      </c>
      <c r="AZ84">
        <v>0</v>
      </c>
      <c r="BA84">
        <v>45767</v>
      </c>
      <c r="BB84" s="3" t="s">
        <v>255</v>
      </c>
      <c r="BC84" s="3" t="s">
        <v>3295</v>
      </c>
      <c r="BD84" s="3" t="s">
        <v>3296</v>
      </c>
    </row>
    <row r="85" spans="1:56" x14ac:dyDescent="0.25">
      <c r="A85" s="3" t="s">
        <v>6401</v>
      </c>
      <c r="B85" s="3" t="s">
        <v>6402</v>
      </c>
      <c r="C85" s="3" t="s">
        <v>6095</v>
      </c>
      <c r="D85" s="3" t="s">
        <v>6403</v>
      </c>
      <c r="E85" s="3" t="s">
        <v>6404</v>
      </c>
      <c r="F85" s="3" t="s">
        <v>5908</v>
      </c>
      <c r="G85">
        <v>117440025</v>
      </c>
      <c r="H85">
        <v>45769</v>
      </c>
      <c r="I85">
        <v>45771.098252314812</v>
      </c>
      <c r="J85" s="3" t="s">
        <v>51</v>
      </c>
      <c r="K85" s="1">
        <v>222058</v>
      </c>
      <c r="L85" s="1">
        <v>0</v>
      </c>
      <c r="M85" s="1">
        <v>222058</v>
      </c>
      <c r="N85" s="3" t="s">
        <v>52</v>
      </c>
      <c r="O85" s="3" t="s">
        <v>53</v>
      </c>
      <c r="P85" s="3" t="s">
        <v>169</v>
      </c>
      <c r="Q85">
        <v>4041331</v>
      </c>
      <c r="R85" s="3" t="s">
        <v>360</v>
      </c>
      <c r="S85" s="3" t="s">
        <v>56</v>
      </c>
      <c r="T85" s="3" t="s">
        <v>57</v>
      </c>
      <c r="U85" s="3" t="s">
        <v>361</v>
      </c>
      <c r="V85" s="3" t="s">
        <v>59</v>
      </c>
      <c r="W85">
        <v>860034313</v>
      </c>
      <c r="X85" s="3" t="s">
        <v>97</v>
      </c>
      <c r="Y85">
        <v>923238</v>
      </c>
      <c r="Z85" s="3" t="s">
        <v>254</v>
      </c>
      <c r="AA85" s="3" t="s">
        <v>62</v>
      </c>
      <c r="AB85" s="3" t="s">
        <v>63</v>
      </c>
      <c r="AC85" s="3" t="s">
        <v>172</v>
      </c>
      <c r="AD85" s="3" t="s">
        <v>173</v>
      </c>
      <c r="AE85" s="3" t="s">
        <v>66</v>
      </c>
      <c r="AF85" s="1">
        <v>222058</v>
      </c>
      <c r="AG85" s="1">
        <v>0</v>
      </c>
      <c r="AH85" s="1">
        <v>0</v>
      </c>
      <c r="AI85" s="1">
        <v>0</v>
      </c>
      <c r="AJ85" s="3" t="s">
        <v>67</v>
      </c>
      <c r="AK85" s="3"/>
      <c r="AM85" s="3" t="s">
        <v>68</v>
      </c>
      <c r="AR85" s="3"/>
      <c r="AS85">
        <v>325</v>
      </c>
      <c r="AT85">
        <v>325</v>
      </c>
      <c r="AU85">
        <v>72225</v>
      </c>
      <c r="AV85">
        <v>0</v>
      </c>
      <c r="AX85">
        <v>108125</v>
      </c>
      <c r="AY85">
        <v>117440025</v>
      </c>
      <c r="AZ85">
        <v>0</v>
      </c>
      <c r="BA85">
        <v>45767</v>
      </c>
      <c r="BB85" s="3" t="s">
        <v>255</v>
      </c>
      <c r="BC85" s="3" t="s">
        <v>3275</v>
      </c>
      <c r="BD85" s="3" t="s">
        <v>3276</v>
      </c>
    </row>
    <row r="86" spans="1:56" x14ac:dyDescent="0.25">
      <c r="A86" s="3" t="s">
        <v>6405</v>
      </c>
      <c r="B86" s="3" t="s">
        <v>6406</v>
      </c>
      <c r="C86" s="3" t="s">
        <v>6090</v>
      </c>
      <c r="D86" s="3" t="s">
        <v>6407</v>
      </c>
      <c r="E86" s="3" t="s">
        <v>6408</v>
      </c>
      <c r="F86" s="3" t="s">
        <v>5945</v>
      </c>
      <c r="G86">
        <v>117440125</v>
      </c>
      <c r="H86">
        <v>45769</v>
      </c>
      <c r="I86">
        <v>45771.096562500003</v>
      </c>
      <c r="J86" s="3" t="s">
        <v>51</v>
      </c>
      <c r="K86" s="1">
        <v>102839</v>
      </c>
      <c r="L86" s="1">
        <v>0</v>
      </c>
      <c r="M86" s="1">
        <v>102839</v>
      </c>
      <c r="N86" s="3" t="s">
        <v>52</v>
      </c>
      <c r="O86" s="3" t="s">
        <v>53</v>
      </c>
      <c r="P86" s="3" t="s">
        <v>169</v>
      </c>
      <c r="Q86">
        <v>79207235</v>
      </c>
      <c r="R86" s="3" t="s">
        <v>332</v>
      </c>
      <c r="S86" s="3" t="s">
        <v>56</v>
      </c>
      <c r="T86" s="3" t="s">
        <v>57</v>
      </c>
      <c r="U86" s="3" t="s">
        <v>333</v>
      </c>
      <c r="V86" s="3" t="s">
        <v>59</v>
      </c>
      <c r="W86">
        <v>860007335</v>
      </c>
      <c r="X86" s="3" t="s">
        <v>201</v>
      </c>
      <c r="Y86">
        <v>923290</v>
      </c>
      <c r="Z86" s="3" t="s">
        <v>213</v>
      </c>
      <c r="AA86" s="3" t="s">
        <v>62</v>
      </c>
      <c r="AB86" s="3" t="s">
        <v>63</v>
      </c>
      <c r="AC86" s="3" t="s">
        <v>172</v>
      </c>
      <c r="AD86" s="3" t="s">
        <v>173</v>
      </c>
      <c r="AE86" s="3" t="s">
        <v>66</v>
      </c>
      <c r="AF86" s="1">
        <v>102839</v>
      </c>
      <c r="AG86" s="1">
        <v>0</v>
      </c>
      <c r="AH86" s="1">
        <v>0</v>
      </c>
      <c r="AI86" s="1">
        <v>0</v>
      </c>
      <c r="AJ86" s="3" t="s">
        <v>67</v>
      </c>
      <c r="AK86" s="3"/>
      <c r="AM86" s="3" t="s">
        <v>68</v>
      </c>
      <c r="AR86" s="3"/>
      <c r="AS86">
        <v>4825</v>
      </c>
      <c r="AT86">
        <v>4825</v>
      </c>
      <c r="AU86">
        <v>71825</v>
      </c>
      <c r="AV86">
        <v>0</v>
      </c>
      <c r="AX86">
        <v>108225</v>
      </c>
      <c r="AY86">
        <v>117440125</v>
      </c>
      <c r="AZ86">
        <v>0</v>
      </c>
      <c r="BA86">
        <v>45758</v>
      </c>
      <c r="BB86" s="3" t="s">
        <v>255</v>
      </c>
      <c r="BC86" s="3" t="s">
        <v>3258</v>
      </c>
      <c r="BD86" s="3" t="s">
        <v>3259</v>
      </c>
    </row>
    <row r="87" spans="1:56" x14ac:dyDescent="0.25">
      <c r="A87" s="3" t="s">
        <v>6409</v>
      </c>
      <c r="B87" s="3" t="s">
        <v>6410</v>
      </c>
      <c r="C87" s="3" t="s">
        <v>6081</v>
      </c>
      <c r="D87" s="3" t="s">
        <v>6411</v>
      </c>
      <c r="E87" s="3" t="s">
        <v>6412</v>
      </c>
      <c r="F87" s="3" t="s">
        <v>5882</v>
      </c>
      <c r="G87">
        <v>117440225</v>
      </c>
      <c r="H87">
        <v>45769</v>
      </c>
      <c r="I87">
        <v>45771.098240740743</v>
      </c>
      <c r="J87" s="3" t="s">
        <v>51</v>
      </c>
      <c r="K87" s="1">
        <v>119839</v>
      </c>
      <c r="L87" s="1">
        <v>0</v>
      </c>
      <c r="M87" s="1">
        <v>119839</v>
      </c>
      <c r="N87" s="3" t="s">
        <v>52</v>
      </c>
      <c r="O87" s="3" t="s">
        <v>53</v>
      </c>
      <c r="P87" s="3" t="s">
        <v>169</v>
      </c>
      <c r="Q87">
        <v>79661139</v>
      </c>
      <c r="R87" s="3" t="s">
        <v>262</v>
      </c>
      <c r="S87" s="3" t="s">
        <v>56</v>
      </c>
      <c r="T87" s="3" t="s">
        <v>57</v>
      </c>
      <c r="U87" s="3" t="s">
        <v>263</v>
      </c>
      <c r="V87" s="3" t="s">
        <v>59</v>
      </c>
      <c r="W87">
        <v>860034313</v>
      </c>
      <c r="X87" s="3" t="s">
        <v>97</v>
      </c>
      <c r="Y87">
        <v>923210</v>
      </c>
      <c r="Z87" s="3" t="s">
        <v>61</v>
      </c>
      <c r="AA87" s="3" t="s">
        <v>62</v>
      </c>
      <c r="AB87" s="3" t="s">
        <v>63</v>
      </c>
      <c r="AC87" s="3" t="s">
        <v>172</v>
      </c>
      <c r="AD87" s="3" t="s">
        <v>173</v>
      </c>
      <c r="AE87" s="3" t="s">
        <v>66</v>
      </c>
      <c r="AF87" s="1">
        <v>119839</v>
      </c>
      <c r="AG87" s="1">
        <v>0</v>
      </c>
      <c r="AH87" s="1">
        <v>0</v>
      </c>
      <c r="AI87" s="1">
        <v>0</v>
      </c>
      <c r="AJ87" s="3" t="s">
        <v>67</v>
      </c>
      <c r="AK87" s="3"/>
      <c r="AM87" s="3" t="s">
        <v>68</v>
      </c>
      <c r="AR87" s="3"/>
      <c r="AS87">
        <v>1625</v>
      </c>
      <c r="AT87">
        <v>1625</v>
      </c>
      <c r="AU87">
        <v>71925</v>
      </c>
      <c r="AV87">
        <v>0</v>
      </c>
      <c r="AX87">
        <v>108325</v>
      </c>
      <c r="AY87">
        <v>117440225</v>
      </c>
      <c r="AZ87">
        <v>0</v>
      </c>
      <c r="BA87">
        <v>45761</v>
      </c>
      <c r="BB87" s="3" t="s">
        <v>255</v>
      </c>
      <c r="BC87" s="3" t="s">
        <v>3262</v>
      </c>
      <c r="BD87" s="3" t="s">
        <v>3263</v>
      </c>
    </row>
    <row r="88" spans="1:56" x14ac:dyDescent="0.25">
      <c r="A88" s="3" t="s">
        <v>6413</v>
      </c>
      <c r="B88" s="3" t="s">
        <v>6414</v>
      </c>
      <c r="C88" s="3" t="s">
        <v>6095</v>
      </c>
      <c r="D88" s="3" t="s">
        <v>6415</v>
      </c>
      <c r="E88" s="3" t="s">
        <v>6416</v>
      </c>
      <c r="F88" s="3" t="s">
        <v>5908</v>
      </c>
      <c r="G88">
        <v>117440325</v>
      </c>
      <c r="H88">
        <v>45769</v>
      </c>
      <c r="I88">
        <v>45771.090358796297</v>
      </c>
      <c r="J88" s="3" t="s">
        <v>51</v>
      </c>
      <c r="K88" s="1">
        <v>156195</v>
      </c>
      <c r="L88" s="1">
        <v>0</v>
      </c>
      <c r="M88" s="1">
        <v>156195</v>
      </c>
      <c r="N88" s="3" t="s">
        <v>52</v>
      </c>
      <c r="O88" s="3" t="s">
        <v>53</v>
      </c>
      <c r="P88" s="3" t="s">
        <v>169</v>
      </c>
      <c r="Q88">
        <v>13478907</v>
      </c>
      <c r="R88" s="3" t="s">
        <v>365</v>
      </c>
      <c r="S88" s="3" t="s">
        <v>56</v>
      </c>
      <c r="T88" s="3" t="s">
        <v>57</v>
      </c>
      <c r="U88" s="3" t="s">
        <v>366</v>
      </c>
      <c r="V88" s="3" t="s">
        <v>59</v>
      </c>
      <c r="W88">
        <v>890903938</v>
      </c>
      <c r="X88" s="3" t="s">
        <v>86</v>
      </c>
      <c r="Y88">
        <v>923238</v>
      </c>
      <c r="Z88" s="3" t="s">
        <v>254</v>
      </c>
      <c r="AA88" s="3" t="s">
        <v>62</v>
      </c>
      <c r="AB88" s="3" t="s">
        <v>63</v>
      </c>
      <c r="AC88" s="3" t="s">
        <v>172</v>
      </c>
      <c r="AD88" s="3" t="s">
        <v>173</v>
      </c>
      <c r="AE88" s="3" t="s">
        <v>66</v>
      </c>
      <c r="AF88" s="1">
        <v>156195</v>
      </c>
      <c r="AG88" s="1">
        <v>0</v>
      </c>
      <c r="AH88" s="1">
        <v>0</v>
      </c>
      <c r="AI88" s="1">
        <v>0</v>
      </c>
      <c r="AJ88" s="3" t="s">
        <v>67</v>
      </c>
      <c r="AK88" s="3"/>
      <c r="AM88" s="3" t="s">
        <v>68</v>
      </c>
      <c r="AR88" s="3"/>
      <c r="AS88">
        <v>325</v>
      </c>
      <c r="AT88">
        <v>325</v>
      </c>
      <c r="AU88">
        <v>72325</v>
      </c>
      <c r="AV88">
        <v>0</v>
      </c>
      <c r="AX88">
        <v>108425</v>
      </c>
      <c r="AY88">
        <v>117440325</v>
      </c>
      <c r="AZ88">
        <v>0</v>
      </c>
      <c r="BA88">
        <v>45767</v>
      </c>
      <c r="BB88" s="3" t="s">
        <v>255</v>
      </c>
      <c r="BC88" s="3" t="s">
        <v>3279</v>
      </c>
      <c r="BD88" s="3" t="s">
        <v>3280</v>
      </c>
    </row>
    <row r="89" spans="1:56" x14ac:dyDescent="0.25">
      <c r="A89" s="3" t="s">
        <v>6417</v>
      </c>
      <c r="B89" s="3" t="s">
        <v>6418</v>
      </c>
      <c r="C89" s="3" t="s">
        <v>6090</v>
      </c>
      <c r="D89" s="3" t="s">
        <v>6419</v>
      </c>
      <c r="E89" s="3" t="s">
        <v>6420</v>
      </c>
      <c r="F89" s="3" t="s">
        <v>5945</v>
      </c>
      <c r="G89">
        <v>117440425</v>
      </c>
      <c r="H89">
        <v>45769</v>
      </c>
      <c r="I89">
        <v>45771.096550925926</v>
      </c>
      <c r="J89" s="3" t="s">
        <v>51</v>
      </c>
      <c r="K89" s="1">
        <v>113039</v>
      </c>
      <c r="L89" s="1">
        <v>0</v>
      </c>
      <c r="M89" s="1">
        <v>113039</v>
      </c>
      <c r="N89" s="3" t="s">
        <v>52</v>
      </c>
      <c r="O89" s="3" t="s">
        <v>53</v>
      </c>
      <c r="P89" s="3" t="s">
        <v>169</v>
      </c>
      <c r="Q89">
        <v>79207235</v>
      </c>
      <c r="R89" s="3" t="s">
        <v>332</v>
      </c>
      <c r="S89" s="3" t="s">
        <v>56</v>
      </c>
      <c r="T89" s="3" t="s">
        <v>57</v>
      </c>
      <c r="U89" s="3" t="s">
        <v>333</v>
      </c>
      <c r="V89" s="3" t="s">
        <v>59</v>
      </c>
      <c r="W89">
        <v>860007335</v>
      </c>
      <c r="X89" s="3" t="s">
        <v>201</v>
      </c>
      <c r="Y89">
        <v>923290</v>
      </c>
      <c r="Z89" s="3" t="s">
        <v>213</v>
      </c>
      <c r="AA89" s="3" t="s">
        <v>62</v>
      </c>
      <c r="AB89" s="3" t="s">
        <v>63</v>
      </c>
      <c r="AC89" s="3" t="s">
        <v>172</v>
      </c>
      <c r="AD89" s="3" t="s">
        <v>173</v>
      </c>
      <c r="AE89" s="3" t="s">
        <v>66</v>
      </c>
      <c r="AF89" s="1">
        <v>113039</v>
      </c>
      <c r="AG89" s="1">
        <v>0</v>
      </c>
      <c r="AH89" s="1">
        <v>113039</v>
      </c>
      <c r="AI89" s="1">
        <v>0</v>
      </c>
      <c r="AJ89" s="3" t="s">
        <v>67</v>
      </c>
      <c r="AK89" s="3"/>
      <c r="AM89" s="3" t="s">
        <v>68</v>
      </c>
      <c r="AR89" s="3"/>
      <c r="AS89">
        <v>4825</v>
      </c>
      <c r="AT89">
        <v>4825</v>
      </c>
      <c r="AU89">
        <v>72425</v>
      </c>
      <c r="AV89">
        <v>0</v>
      </c>
      <c r="AX89">
        <v>108525</v>
      </c>
      <c r="AY89">
        <v>117440425</v>
      </c>
      <c r="AZ89">
        <v>125</v>
      </c>
      <c r="BA89">
        <v>45767</v>
      </c>
      <c r="BB89" s="3" t="s">
        <v>255</v>
      </c>
      <c r="BC89" s="3" t="s">
        <v>3283</v>
      </c>
      <c r="BD89" s="3" t="s">
        <v>3284</v>
      </c>
    </row>
    <row r="90" spans="1:56" x14ac:dyDescent="0.25">
      <c r="A90" s="3" t="s">
        <v>6421</v>
      </c>
      <c r="B90" s="3" t="s">
        <v>6422</v>
      </c>
      <c r="C90" s="3" t="s">
        <v>6081</v>
      </c>
      <c r="D90" s="3" t="s">
        <v>6423</v>
      </c>
      <c r="E90" s="3" t="s">
        <v>6424</v>
      </c>
      <c r="F90" s="3" t="s">
        <v>5882</v>
      </c>
      <c r="G90">
        <v>117440625</v>
      </c>
      <c r="H90">
        <v>45769</v>
      </c>
      <c r="I90">
        <v>45771.098252314812</v>
      </c>
      <c r="J90" s="3" t="s">
        <v>51</v>
      </c>
      <c r="K90" s="1">
        <v>139039</v>
      </c>
      <c r="L90" s="1">
        <v>0</v>
      </c>
      <c r="M90" s="1">
        <v>139039</v>
      </c>
      <c r="N90" s="3" t="s">
        <v>52</v>
      </c>
      <c r="O90" s="3" t="s">
        <v>53</v>
      </c>
      <c r="P90" s="3" t="s">
        <v>169</v>
      </c>
      <c r="Q90">
        <v>79661139</v>
      </c>
      <c r="R90" s="3" t="s">
        <v>262</v>
      </c>
      <c r="S90" s="3" t="s">
        <v>56</v>
      </c>
      <c r="T90" s="3" t="s">
        <v>57</v>
      </c>
      <c r="U90" s="3" t="s">
        <v>263</v>
      </c>
      <c r="V90" s="3" t="s">
        <v>59</v>
      </c>
      <c r="W90">
        <v>860034313</v>
      </c>
      <c r="X90" s="3" t="s">
        <v>97</v>
      </c>
      <c r="Y90">
        <v>923210</v>
      </c>
      <c r="Z90" s="3" t="s">
        <v>61</v>
      </c>
      <c r="AA90" s="3" t="s">
        <v>62</v>
      </c>
      <c r="AB90" s="3" t="s">
        <v>63</v>
      </c>
      <c r="AC90" s="3" t="s">
        <v>172</v>
      </c>
      <c r="AD90" s="3" t="s">
        <v>173</v>
      </c>
      <c r="AE90" s="3" t="s">
        <v>66</v>
      </c>
      <c r="AF90" s="1">
        <v>139039</v>
      </c>
      <c r="AG90" s="1">
        <v>0</v>
      </c>
      <c r="AH90" s="1">
        <v>0</v>
      </c>
      <c r="AI90" s="1">
        <v>0</v>
      </c>
      <c r="AJ90" s="3" t="s">
        <v>67</v>
      </c>
      <c r="AK90" s="3"/>
      <c r="AM90" s="3" t="s">
        <v>68</v>
      </c>
      <c r="AR90" s="3"/>
      <c r="AS90">
        <v>1625</v>
      </c>
      <c r="AT90">
        <v>1625</v>
      </c>
      <c r="AU90">
        <v>72525</v>
      </c>
      <c r="AV90">
        <v>0</v>
      </c>
      <c r="AX90">
        <v>108625</v>
      </c>
      <c r="AY90">
        <v>117440625</v>
      </c>
      <c r="AZ90">
        <v>0</v>
      </c>
      <c r="BA90">
        <v>45767</v>
      </c>
      <c r="BB90" s="3" t="s">
        <v>255</v>
      </c>
      <c r="BC90" s="3" t="s">
        <v>3287</v>
      </c>
      <c r="BD90" s="3" t="s">
        <v>3288</v>
      </c>
    </row>
    <row r="91" spans="1:56" x14ac:dyDescent="0.25">
      <c r="A91" s="3" t="s">
        <v>6425</v>
      </c>
      <c r="B91" s="3" t="s">
        <v>6426</v>
      </c>
      <c r="C91" s="3" t="s">
        <v>6081</v>
      </c>
      <c r="D91" s="3" t="s">
        <v>6427</v>
      </c>
      <c r="E91" s="3" t="s">
        <v>6428</v>
      </c>
      <c r="F91" s="3" t="s">
        <v>5882</v>
      </c>
      <c r="G91">
        <v>117440725</v>
      </c>
      <c r="H91">
        <v>45769</v>
      </c>
      <c r="I91">
        <v>45771.090081018519</v>
      </c>
      <c r="J91" s="3" t="s">
        <v>51</v>
      </c>
      <c r="K91" s="1">
        <v>114445</v>
      </c>
      <c r="L91" s="1">
        <v>0</v>
      </c>
      <c r="M91" s="1">
        <v>114445</v>
      </c>
      <c r="N91" s="3" t="s">
        <v>52</v>
      </c>
      <c r="O91" s="3" t="s">
        <v>53</v>
      </c>
      <c r="P91" s="3" t="s">
        <v>169</v>
      </c>
      <c r="Q91">
        <v>88162602</v>
      </c>
      <c r="R91" s="3" t="s">
        <v>2358</v>
      </c>
      <c r="S91" s="3" t="s">
        <v>56</v>
      </c>
      <c r="T91" s="3" t="s">
        <v>57</v>
      </c>
      <c r="U91" s="3" t="s">
        <v>3318</v>
      </c>
      <c r="V91" s="3" t="s">
        <v>59</v>
      </c>
      <c r="W91">
        <v>890903938</v>
      </c>
      <c r="X91" s="3" t="s">
        <v>86</v>
      </c>
      <c r="Y91">
        <v>923210</v>
      </c>
      <c r="Z91" s="3" t="s">
        <v>61</v>
      </c>
      <c r="AA91" s="3" t="s">
        <v>62</v>
      </c>
      <c r="AB91" s="3" t="s">
        <v>63</v>
      </c>
      <c r="AC91" s="3" t="s">
        <v>172</v>
      </c>
      <c r="AD91" s="3" t="s">
        <v>173</v>
      </c>
      <c r="AE91" s="3" t="s">
        <v>66</v>
      </c>
      <c r="AF91" s="1">
        <v>114445</v>
      </c>
      <c r="AG91" s="1">
        <v>0</v>
      </c>
      <c r="AH91" s="1">
        <v>0</v>
      </c>
      <c r="AI91" s="1">
        <v>0</v>
      </c>
      <c r="AJ91" s="3" t="s">
        <v>67</v>
      </c>
      <c r="AK91" s="3"/>
      <c r="AM91" s="3" t="s">
        <v>68</v>
      </c>
      <c r="AR91" s="3"/>
      <c r="AS91">
        <v>1625</v>
      </c>
      <c r="AT91">
        <v>1625</v>
      </c>
      <c r="AU91">
        <v>72625</v>
      </c>
      <c r="AV91">
        <v>0</v>
      </c>
      <c r="AX91">
        <v>108725</v>
      </c>
      <c r="AY91">
        <v>117440725</v>
      </c>
      <c r="AZ91">
        <v>0</v>
      </c>
      <c r="BA91">
        <v>45767</v>
      </c>
      <c r="BB91" s="3" t="s">
        <v>255</v>
      </c>
      <c r="BC91" s="3" t="s">
        <v>3291</v>
      </c>
      <c r="BD91" s="3" t="s">
        <v>3292</v>
      </c>
    </row>
    <row r="92" spans="1:56" x14ac:dyDescent="0.25">
      <c r="A92" s="3" t="s">
        <v>6429</v>
      </c>
      <c r="B92" s="3" t="s">
        <v>6064</v>
      </c>
      <c r="C92" s="3" t="s">
        <v>6060</v>
      </c>
      <c r="D92" s="3" t="s">
        <v>6430</v>
      </c>
      <c r="E92" s="3" t="s">
        <v>6066</v>
      </c>
      <c r="F92" s="3" t="s">
        <v>5873</v>
      </c>
      <c r="G92">
        <v>12073225</v>
      </c>
      <c r="H92">
        <v>45681</v>
      </c>
      <c r="I92">
        <v>45685</v>
      </c>
      <c r="J92" s="3" t="s">
        <v>75</v>
      </c>
      <c r="K92" s="1">
        <v>2262280</v>
      </c>
      <c r="L92" s="1">
        <v>0</v>
      </c>
      <c r="M92" s="1">
        <v>2262280</v>
      </c>
      <c r="N92" s="3" t="s">
        <v>52</v>
      </c>
      <c r="O92" s="3" t="s">
        <v>53</v>
      </c>
      <c r="P92" s="3" t="s">
        <v>54</v>
      </c>
      <c r="Q92">
        <v>860063875</v>
      </c>
      <c r="R92" s="3" t="s">
        <v>55</v>
      </c>
      <c r="S92" s="3" t="s">
        <v>56</v>
      </c>
      <c r="T92" s="3" t="s">
        <v>57</v>
      </c>
      <c r="U92" s="3" t="s">
        <v>58</v>
      </c>
      <c r="V92" s="3" t="s">
        <v>59</v>
      </c>
      <c r="W92">
        <v>860050750</v>
      </c>
      <c r="X92" s="3" t="s">
        <v>60</v>
      </c>
      <c r="Y92">
        <v>923210</v>
      </c>
      <c r="Z92" s="3" t="s">
        <v>61</v>
      </c>
      <c r="AA92" s="3" t="s">
        <v>62</v>
      </c>
      <c r="AB92" s="3" t="s">
        <v>63</v>
      </c>
      <c r="AC92" s="3" t="s">
        <v>64</v>
      </c>
      <c r="AD92" s="3" t="s">
        <v>65</v>
      </c>
      <c r="AE92" s="3" t="s">
        <v>66</v>
      </c>
      <c r="AF92" s="1">
        <v>2262280</v>
      </c>
      <c r="AG92" s="1">
        <v>0</v>
      </c>
      <c r="AH92" s="1">
        <v>0</v>
      </c>
      <c r="AI92" s="1">
        <v>0</v>
      </c>
      <c r="AJ92" s="3" t="s">
        <v>67</v>
      </c>
      <c r="AK92" s="3"/>
      <c r="AM92" s="3" t="s">
        <v>68</v>
      </c>
      <c r="AR92" s="3" t="s">
        <v>80</v>
      </c>
      <c r="AS92">
        <v>1225</v>
      </c>
      <c r="AT92">
        <v>1225</v>
      </c>
      <c r="AU92">
        <v>525</v>
      </c>
      <c r="AV92">
        <v>225</v>
      </c>
      <c r="AW92">
        <v>45679</v>
      </c>
      <c r="AX92">
        <v>225</v>
      </c>
      <c r="AY92">
        <v>12073225</v>
      </c>
      <c r="AZ92">
        <v>0</v>
      </c>
      <c r="BA92">
        <v>45671</v>
      </c>
      <c r="BB92" s="3" t="s">
        <v>71</v>
      </c>
      <c r="BC92" s="3" t="s">
        <v>77</v>
      </c>
      <c r="BD92" s="3" t="s">
        <v>78</v>
      </c>
    </row>
    <row r="93" spans="1:56" x14ac:dyDescent="0.25">
      <c r="A93" s="3" t="s">
        <v>6431</v>
      </c>
      <c r="B93" s="3" t="s">
        <v>6432</v>
      </c>
      <c r="C93" s="3" t="s">
        <v>6060</v>
      </c>
      <c r="D93" s="3" t="s">
        <v>6433</v>
      </c>
      <c r="E93" s="3" t="s">
        <v>6434</v>
      </c>
      <c r="F93" s="3" t="s">
        <v>5873</v>
      </c>
      <c r="G93">
        <v>124811625</v>
      </c>
      <c r="H93">
        <v>45772</v>
      </c>
      <c r="I93">
        <v>45776.068865740737</v>
      </c>
      <c r="J93" s="3" t="s">
        <v>51</v>
      </c>
      <c r="K93" s="1">
        <v>26070</v>
      </c>
      <c r="L93" s="1">
        <v>0</v>
      </c>
      <c r="M93" s="1">
        <v>26070</v>
      </c>
      <c r="N93" s="3" t="s">
        <v>52</v>
      </c>
      <c r="O93" s="3" t="s">
        <v>53</v>
      </c>
      <c r="P93" s="3" t="s">
        <v>54</v>
      </c>
      <c r="Q93">
        <v>899999094</v>
      </c>
      <c r="R93" s="3" t="s">
        <v>95</v>
      </c>
      <c r="S93" s="3" t="s">
        <v>56</v>
      </c>
      <c r="T93" s="3" t="s">
        <v>57</v>
      </c>
      <c r="U93" s="3" t="s">
        <v>96</v>
      </c>
      <c r="V93" s="3" t="s">
        <v>59</v>
      </c>
      <c r="W93">
        <v>860034313</v>
      </c>
      <c r="X93" s="3" t="s">
        <v>97</v>
      </c>
      <c r="Y93">
        <v>923210</v>
      </c>
      <c r="Z93" s="3" t="s">
        <v>61</v>
      </c>
      <c r="AA93" s="3" t="s">
        <v>62</v>
      </c>
      <c r="AB93" s="3" t="s">
        <v>63</v>
      </c>
      <c r="AC93" s="3" t="s">
        <v>64</v>
      </c>
      <c r="AD93" s="3" t="s">
        <v>65</v>
      </c>
      <c r="AE93" s="3" t="s">
        <v>66</v>
      </c>
      <c r="AF93" s="1">
        <v>26070</v>
      </c>
      <c r="AG93" s="1">
        <v>0</v>
      </c>
      <c r="AH93" s="1">
        <v>0</v>
      </c>
      <c r="AI93" s="1">
        <v>0</v>
      </c>
      <c r="AJ93" s="3" t="s">
        <v>67</v>
      </c>
      <c r="AK93" s="3"/>
      <c r="AM93" s="3" t="s">
        <v>68</v>
      </c>
      <c r="AR93" s="3" t="s">
        <v>5354</v>
      </c>
      <c r="AS93">
        <v>1225</v>
      </c>
      <c r="AT93">
        <v>1225</v>
      </c>
      <c r="AU93">
        <v>73925</v>
      </c>
      <c r="AV93">
        <v>11025</v>
      </c>
      <c r="AW93">
        <v>45772</v>
      </c>
      <c r="AX93">
        <v>108825</v>
      </c>
      <c r="AY93">
        <v>124811625</v>
      </c>
      <c r="AZ93">
        <v>0</v>
      </c>
      <c r="BA93">
        <v>45771</v>
      </c>
      <c r="BB93" s="3" t="s">
        <v>71</v>
      </c>
      <c r="BC93" s="3" t="s">
        <v>3742</v>
      </c>
      <c r="BD93" s="3" t="s">
        <v>3743</v>
      </c>
    </row>
    <row r="94" spans="1:56" x14ac:dyDescent="0.25">
      <c r="A94" s="3" t="s">
        <v>6435</v>
      </c>
      <c r="B94" s="3" t="s">
        <v>6436</v>
      </c>
      <c r="C94" s="3" t="s">
        <v>6060</v>
      </c>
      <c r="D94" s="3" t="s">
        <v>6437</v>
      </c>
      <c r="E94" s="3" t="s">
        <v>6438</v>
      </c>
      <c r="F94" s="3" t="s">
        <v>5873</v>
      </c>
      <c r="G94">
        <v>124827525</v>
      </c>
      <c r="H94">
        <v>45772</v>
      </c>
      <c r="I94">
        <v>45776.068877314814</v>
      </c>
      <c r="J94" s="3" t="s">
        <v>51</v>
      </c>
      <c r="K94" s="1">
        <v>688930</v>
      </c>
      <c r="L94" s="1">
        <v>0</v>
      </c>
      <c r="M94" s="1">
        <v>688930</v>
      </c>
      <c r="N94" s="3" t="s">
        <v>52</v>
      </c>
      <c r="O94" s="3" t="s">
        <v>53</v>
      </c>
      <c r="P94" s="3" t="s">
        <v>54</v>
      </c>
      <c r="Q94">
        <v>899999094</v>
      </c>
      <c r="R94" s="3" t="s">
        <v>95</v>
      </c>
      <c r="S94" s="3" t="s">
        <v>56</v>
      </c>
      <c r="T94" s="3" t="s">
        <v>57</v>
      </c>
      <c r="U94" s="3" t="s">
        <v>96</v>
      </c>
      <c r="V94" s="3" t="s">
        <v>59</v>
      </c>
      <c r="W94">
        <v>860034313</v>
      </c>
      <c r="X94" s="3" t="s">
        <v>97</v>
      </c>
      <c r="Y94">
        <v>923210</v>
      </c>
      <c r="Z94" s="3" t="s">
        <v>61</v>
      </c>
      <c r="AA94" s="3" t="s">
        <v>62</v>
      </c>
      <c r="AB94" s="3" t="s">
        <v>63</v>
      </c>
      <c r="AC94" s="3" t="s">
        <v>64</v>
      </c>
      <c r="AD94" s="3" t="s">
        <v>65</v>
      </c>
      <c r="AE94" s="3" t="s">
        <v>66</v>
      </c>
      <c r="AF94" s="1">
        <v>688930</v>
      </c>
      <c r="AG94" s="1">
        <v>0</v>
      </c>
      <c r="AH94" s="1">
        <v>0</v>
      </c>
      <c r="AI94" s="1">
        <v>0</v>
      </c>
      <c r="AJ94" s="3" t="s">
        <v>67</v>
      </c>
      <c r="AK94" s="3"/>
      <c r="AM94" s="3" t="s">
        <v>68</v>
      </c>
      <c r="AR94" s="3" t="s">
        <v>5355</v>
      </c>
      <c r="AS94">
        <v>1225</v>
      </c>
      <c r="AT94">
        <v>1225</v>
      </c>
      <c r="AU94">
        <v>74025</v>
      </c>
      <c r="AV94">
        <v>11125</v>
      </c>
      <c r="AW94">
        <v>45772</v>
      </c>
      <c r="AX94">
        <v>108925</v>
      </c>
      <c r="AY94">
        <v>124827525</v>
      </c>
      <c r="AZ94">
        <v>0</v>
      </c>
      <c r="BA94">
        <v>45771</v>
      </c>
      <c r="BB94" s="3" t="s">
        <v>71</v>
      </c>
      <c r="BC94" s="3" t="s">
        <v>3747</v>
      </c>
      <c r="BD94" s="3" t="s">
        <v>3748</v>
      </c>
    </row>
    <row r="95" spans="1:56" x14ac:dyDescent="0.25">
      <c r="A95" s="3" t="s">
        <v>6439</v>
      </c>
      <c r="B95" s="3" t="s">
        <v>6440</v>
      </c>
      <c r="C95" s="3" t="s">
        <v>6337</v>
      </c>
      <c r="D95" s="3" t="s">
        <v>6441</v>
      </c>
      <c r="E95" s="3" t="s">
        <v>6442</v>
      </c>
      <c r="F95" s="3" t="s">
        <v>5887</v>
      </c>
      <c r="G95">
        <v>140316425</v>
      </c>
      <c r="H95">
        <v>45785</v>
      </c>
      <c r="I95">
        <v>45789.178055555552</v>
      </c>
      <c r="J95" s="3" t="s">
        <v>51</v>
      </c>
      <c r="K95" s="1">
        <v>4599511</v>
      </c>
      <c r="L95" s="1">
        <v>28439</v>
      </c>
      <c r="M95" s="1">
        <v>4571072</v>
      </c>
      <c r="N95" s="3" t="s">
        <v>52</v>
      </c>
      <c r="O95" s="3" t="s">
        <v>53</v>
      </c>
      <c r="P95" s="3" t="s">
        <v>169</v>
      </c>
      <c r="Q95">
        <v>10261633</v>
      </c>
      <c r="R95" s="3" t="s">
        <v>645</v>
      </c>
      <c r="S95" s="3" t="s">
        <v>56</v>
      </c>
      <c r="T95" s="3" t="s">
        <v>57</v>
      </c>
      <c r="U95" s="3" t="s">
        <v>646</v>
      </c>
      <c r="V95" s="3" t="s">
        <v>59</v>
      </c>
      <c r="W95">
        <v>860007335</v>
      </c>
      <c r="X95" s="3" t="s">
        <v>201</v>
      </c>
      <c r="Y95">
        <v>923211</v>
      </c>
      <c r="Z95" s="3" t="s">
        <v>312</v>
      </c>
      <c r="AA95" s="3" t="s">
        <v>62</v>
      </c>
      <c r="AB95" s="3" t="s">
        <v>63</v>
      </c>
      <c r="AC95" s="3" t="s">
        <v>172</v>
      </c>
      <c r="AD95" s="3" t="s">
        <v>173</v>
      </c>
      <c r="AE95" s="3" t="s">
        <v>66</v>
      </c>
      <c r="AF95" s="1">
        <v>4599511</v>
      </c>
      <c r="AG95" s="1">
        <v>0</v>
      </c>
      <c r="AH95" s="1">
        <v>0</v>
      </c>
      <c r="AI95" s="1">
        <v>0</v>
      </c>
      <c r="AJ95" s="3" t="s">
        <v>67</v>
      </c>
      <c r="AK95" s="3"/>
      <c r="AM95" s="3" t="s">
        <v>68</v>
      </c>
      <c r="AR95" s="3"/>
      <c r="AS95">
        <v>2125</v>
      </c>
      <c r="AT95">
        <v>2125</v>
      </c>
      <c r="AU95">
        <v>2825</v>
      </c>
      <c r="AV95">
        <v>0</v>
      </c>
      <c r="AX95">
        <v>109025</v>
      </c>
      <c r="AY95">
        <v>140316425</v>
      </c>
      <c r="AZ95">
        <v>0</v>
      </c>
      <c r="BA95">
        <v>45688</v>
      </c>
      <c r="BB95" s="3" t="s">
        <v>174</v>
      </c>
      <c r="BC95" s="3" t="s">
        <v>647</v>
      </c>
      <c r="BD95" s="3" t="s">
        <v>648</v>
      </c>
    </row>
    <row r="96" spans="1:56" x14ac:dyDescent="0.25">
      <c r="A96" s="3" t="s">
        <v>6443</v>
      </c>
      <c r="B96" s="3" t="s">
        <v>6444</v>
      </c>
      <c r="C96" s="3" t="s">
        <v>6337</v>
      </c>
      <c r="D96" s="3" t="s">
        <v>6445</v>
      </c>
      <c r="E96" s="3" t="s">
        <v>6446</v>
      </c>
      <c r="F96" s="3" t="s">
        <v>5887</v>
      </c>
      <c r="G96">
        <v>140316625</v>
      </c>
      <c r="H96">
        <v>45785</v>
      </c>
      <c r="I96">
        <v>45789.169351851851</v>
      </c>
      <c r="J96" s="3" t="s">
        <v>51</v>
      </c>
      <c r="K96" s="1">
        <v>4599511</v>
      </c>
      <c r="L96" s="1">
        <v>24451</v>
      </c>
      <c r="M96" s="1">
        <v>4575060</v>
      </c>
      <c r="N96" s="3" t="s">
        <v>52</v>
      </c>
      <c r="O96" s="3" t="s">
        <v>53</v>
      </c>
      <c r="P96" s="3" t="s">
        <v>169</v>
      </c>
      <c r="Q96">
        <v>38254826</v>
      </c>
      <c r="R96" s="3" t="s">
        <v>650</v>
      </c>
      <c r="S96" s="3" t="s">
        <v>56</v>
      </c>
      <c r="T96" s="3" t="s">
        <v>57</v>
      </c>
      <c r="U96" s="3" t="s">
        <v>651</v>
      </c>
      <c r="V96" s="3" t="s">
        <v>59</v>
      </c>
      <c r="W96">
        <v>890903938</v>
      </c>
      <c r="X96" s="3" t="s">
        <v>86</v>
      </c>
      <c r="Y96">
        <v>923211</v>
      </c>
      <c r="Z96" s="3" t="s">
        <v>312</v>
      </c>
      <c r="AA96" s="3" t="s">
        <v>62</v>
      </c>
      <c r="AB96" s="3" t="s">
        <v>63</v>
      </c>
      <c r="AC96" s="3" t="s">
        <v>172</v>
      </c>
      <c r="AD96" s="3" t="s">
        <v>173</v>
      </c>
      <c r="AE96" s="3" t="s">
        <v>66</v>
      </c>
      <c r="AF96" s="1">
        <v>4599511</v>
      </c>
      <c r="AG96" s="1">
        <v>0</v>
      </c>
      <c r="AH96" s="1">
        <v>0</v>
      </c>
      <c r="AI96" s="1">
        <v>0</v>
      </c>
      <c r="AJ96" s="3" t="s">
        <v>67</v>
      </c>
      <c r="AK96" s="3"/>
      <c r="AM96" s="3" t="s">
        <v>68</v>
      </c>
      <c r="AR96" s="3"/>
      <c r="AS96">
        <v>2125</v>
      </c>
      <c r="AT96">
        <v>2125</v>
      </c>
      <c r="AU96">
        <v>2925</v>
      </c>
      <c r="AV96">
        <v>0</v>
      </c>
      <c r="AX96">
        <v>109125</v>
      </c>
      <c r="AY96">
        <v>140316625</v>
      </c>
      <c r="AZ96">
        <v>0</v>
      </c>
      <c r="BA96">
        <v>45688</v>
      </c>
      <c r="BB96" s="3" t="s">
        <v>174</v>
      </c>
      <c r="BC96" s="3" t="s">
        <v>652</v>
      </c>
      <c r="BD96" s="3" t="s">
        <v>648</v>
      </c>
    </row>
    <row r="97" spans="1:56" x14ac:dyDescent="0.25">
      <c r="A97" s="3" t="s">
        <v>6447</v>
      </c>
      <c r="B97" s="3" t="s">
        <v>6448</v>
      </c>
      <c r="C97" s="3" t="s">
        <v>6337</v>
      </c>
      <c r="D97" s="3" t="s">
        <v>6449</v>
      </c>
      <c r="E97" s="3" t="s">
        <v>6450</v>
      </c>
      <c r="F97" s="3" t="s">
        <v>5887</v>
      </c>
      <c r="G97">
        <v>140316725</v>
      </c>
      <c r="H97">
        <v>45785</v>
      </c>
      <c r="I97">
        <v>45789.178263888891</v>
      </c>
      <c r="J97" s="3" t="s">
        <v>51</v>
      </c>
      <c r="K97" s="1">
        <v>4599511</v>
      </c>
      <c r="L97" s="1">
        <v>24451</v>
      </c>
      <c r="M97" s="1">
        <v>4575060</v>
      </c>
      <c r="N97" s="3" t="s">
        <v>52</v>
      </c>
      <c r="O97" s="3" t="s">
        <v>53</v>
      </c>
      <c r="P97" s="3" t="s">
        <v>169</v>
      </c>
      <c r="Q97">
        <v>39545179</v>
      </c>
      <c r="R97" s="3" t="s">
        <v>654</v>
      </c>
      <c r="S97" s="3" t="s">
        <v>56</v>
      </c>
      <c r="T97" s="3" t="s">
        <v>57</v>
      </c>
      <c r="U97" s="3" t="s">
        <v>655</v>
      </c>
      <c r="V97" s="3" t="s">
        <v>59</v>
      </c>
      <c r="W97">
        <v>860035827</v>
      </c>
      <c r="X97" s="3" t="s">
        <v>378</v>
      </c>
      <c r="Y97">
        <v>923211</v>
      </c>
      <c r="Z97" s="3" t="s">
        <v>312</v>
      </c>
      <c r="AA97" s="3" t="s">
        <v>62</v>
      </c>
      <c r="AB97" s="3" t="s">
        <v>63</v>
      </c>
      <c r="AC97" s="3" t="s">
        <v>172</v>
      </c>
      <c r="AD97" s="3" t="s">
        <v>173</v>
      </c>
      <c r="AE97" s="3" t="s">
        <v>66</v>
      </c>
      <c r="AF97" s="1">
        <v>4599511</v>
      </c>
      <c r="AG97" s="1">
        <v>0</v>
      </c>
      <c r="AH97" s="1">
        <v>0</v>
      </c>
      <c r="AI97" s="1">
        <v>0</v>
      </c>
      <c r="AJ97" s="3" t="s">
        <v>67</v>
      </c>
      <c r="AK97" s="3"/>
      <c r="AM97" s="3" t="s">
        <v>68</v>
      </c>
      <c r="AR97" s="3"/>
      <c r="AS97">
        <v>2125</v>
      </c>
      <c r="AT97">
        <v>2125</v>
      </c>
      <c r="AU97">
        <v>3025</v>
      </c>
      <c r="AV97">
        <v>0</v>
      </c>
      <c r="AX97">
        <v>109225</v>
      </c>
      <c r="AY97">
        <v>140316725</v>
      </c>
      <c r="AZ97">
        <v>0</v>
      </c>
      <c r="BA97">
        <v>45688</v>
      </c>
      <c r="BB97" s="3" t="s">
        <v>174</v>
      </c>
      <c r="BC97" s="3" t="s">
        <v>656</v>
      </c>
      <c r="BD97" s="3" t="s">
        <v>657</v>
      </c>
    </row>
    <row r="98" spans="1:56" x14ac:dyDescent="0.25">
      <c r="A98" s="3" t="s">
        <v>6451</v>
      </c>
      <c r="B98" s="3" t="s">
        <v>6452</v>
      </c>
      <c r="C98" s="3" t="s">
        <v>6337</v>
      </c>
      <c r="D98" s="3" t="s">
        <v>6453</v>
      </c>
      <c r="E98" s="3" t="s">
        <v>6454</v>
      </c>
      <c r="F98" s="3" t="s">
        <v>5887</v>
      </c>
      <c r="G98">
        <v>140316825</v>
      </c>
      <c r="H98">
        <v>45785</v>
      </c>
      <c r="I98">
        <v>45789.166886574072</v>
      </c>
      <c r="J98" s="3" t="s">
        <v>51</v>
      </c>
      <c r="K98" s="1">
        <v>4599511</v>
      </c>
      <c r="L98" s="1">
        <v>26325</v>
      </c>
      <c r="M98" s="1">
        <v>4573186</v>
      </c>
      <c r="N98" s="3" t="s">
        <v>52</v>
      </c>
      <c r="O98" s="3" t="s">
        <v>53</v>
      </c>
      <c r="P98" s="3" t="s">
        <v>169</v>
      </c>
      <c r="Q98">
        <v>93127405</v>
      </c>
      <c r="R98" s="3" t="s">
        <v>659</v>
      </c>
      <c r="S98" s="3" t="s">
        <v>56</v>
      </c>
      <c r="T98" s="3" t="s">
        <v>57</v>
      </c>
      <c r="U98" s="3" t="s">
        <v>660</v>
      </c>
      <c r="V98" s="3" t="s">
        <v>59</v>
      </c>
      <c r="W98">
        <v>800037800</v>
      </c>
      <c r="X98" s="3" t="s">
        <v>661</v>
      </c>
      <c r="Y98">
        <v>923211</v>
      </c>
      <c r="Z98" s="3" t="s">
        <v>312</v>
      </c>
      <c r="AA98" s="3" t="s">
        <v>62</v>
      </c>
      <c r="AB98" s="3" t="s">
        <v>63</v>
      </c>
      <c r="AC98" s="3" t="s">
        <v>172</v>
      </c>
      <c r="AD98" s="3" t="s">
        <v>173</v>
      </c>
      <c r="AE98" s="3" t="s">
        <v>66</v>
      </c>
      <c r="AF98" s="1">
        <v>4599511</v>
      </c>
      <c r="AG98" s="1">
        <v>0</v>
      </c>
      <c r="AH98" s="1">
        <v>0</v>
      </c>
      <c r="AI98" s="1">
        <v>0</v>
      </c>
      <c r="AJ98" s="3" t="s">
        <v>67</v>
      </c>
      <c r="AK98" s="3"/>
      <c r="AM98" s="3" t="s">
        <v>68</v>
      </c>
      <c r="AR98" s="3"/>
      <c r="AS98">
        <v>2125</v>
      </c>
      <c r="AT98">
        <v>2125</v>
      </c>
      <c r="AU98">
        <v>3125</v>
      </c>
      <c r="AV98">
        <v>0</v>
      </c>
      <c r="AX98">
        <v>109325</v>
      </c>
      <c r="AY98">
        <v>140316825</v>
      </c>
      <c r="AZ98">
        <v>0</v>
      </c>
      <c r="BA98">
        <v>45688</v>
      </c>
      <c r="BB98" s="3" t="s">
        <v>174</v>
      </c>
      <c r="BC98" s="3" t="s">
        <v>662</v>
      </c>
      <c r="BD98" s="3" t="s">
        <v>648</v>
      </c>
    </row>
    <row r="99" spans="1:56" x14ac:dyDescent="0.25">
      <c r="A99" s="3" t="s">
        <v>6455</v>
      </c>
      <c r="B99" s="3" t="s">
        <v>6456</v>
      </c>
      <c r="C99" s="3" t="s">
        <v>6337</v>
      </c>
      <c r="D99" s="3" t="s">
        <v>6457</v>
      </c>
      <c r="E99" s="3" t="s">
        <v>6458</v>
      </c>
      <c r="F99" s="3" t="s">
        <v>5887</v>
      </c>
      <c r="G99">
        <v>140317025</v>
      </c>
      <c r="H99">
        <v>45785</v>
      </c>
      <c r="I99">
        <v>45789.169351851851</v>
      </c>
      <c r="J99" s="3" t="s">
        <v>51</v>
      </c>
      <c r="K99" s="1">
        <v>4599511</v>
      </c>
      <c r="L99" s="1">
        <v>24451</v>
      </c>
      <c r="M99" s="1">
        <v>4575060</v>
      </c>
      <c r="N99" s="3" t="s">
        <v>52</v>
      </c>
      <c r="O99" s="3" t="s">
        <v>53</v>
      </c>
      <c r="P99" s="3" t="s">
        <v>169</v>
      </c>
      <c r="Q99">
        <v>18224037</v>
      </c>
      <c r="R99" s="3" t="s">
        <v>664</v>
      </c>
      <c r="S99" s="3" t="s">
        <v>56</v>
      </c>
      <c r="T99" s="3" t="s">
        <v>57</v>
      </c>
      <c r="U99" s="3" t="s">
        <v>665</v>
      </c>
      <c r="V99" s="3" t="s">
        <v>59</v>
      </c>
      <c r="W99">
        <v>890903938</v>
      </c>
      <c r="X99" s="3" t="s">
        <v>86</v>
      </c>
      <c r="Y99">
        <v>923211</v>
      </c>
      <c r="Z99" s="3" t="s">
        <v>312</v>
      </c>
      <c r="AA99" s="3" t="s">
        <v>62</v>
      </c>
      <c r="AB99" s="3" t="s">
        <v>63</v>
      </c>
      <c r="AC99" s="3" t="s">
        <v>172</v>
      </c>
      <c r="AD99" s="3" t="s">
        <v>173</v>
      </c>
      <c r="AE99" s="3" t="s">
        <v>66</v>
      </c>
      <c r="AF99" s="1">
        <v>4599511</v>
      </c>
      <c r="AG99" s="1">
        <v>0</v>
      </c>
      <c r="AH99" s="1">
        <v>0</v>
      </c>
      <c r="AI99" s="1">
        <v>0</v>
      </c>
      <c r="AJ99" s="3" t="s">
        <v>67</v>
      </c>
      <c r="AK99" s="3"/>
      <c r="AM99" s="3" t="s">
        <v>68</v>
      </c>
      <c r="AR99" s="3"/>
      <c r="AS99">
        <v>2125</v>
      </c>
      <c r="AT99">
        <v>2125</v>
      </c>
      <c r="AU99">
        <v>3225</v>
      </c>
      <c r="AV99">
        <v>0</v>
      </c>
      <c r="AX99">
        <v>109425</v>
      </c>
      <c r="AY99">
        <v>140317025</v>
      </c>
      <c r="AZ99">
        <v>0</v>
      </c>
      <c r="BA99">
        <v>45688</v>
      </c>
      <c r="BB99" s="3" t="s">
        <v>174</v>
      </c>
      <c r="BC99" s="3" t="s">
        <v>666</v>
      </c>
      <c r="BD99" s="3" t="s">
        <v>648</v>
      </c>
    </row>
    <row r="100" spans="1:56" x14ac:dyDescent="0.25">
      <c r="A100" s="3" t="s">
        <v>6459</v>
      </c>
      <c r="B100" s="3" t="s">
        <v>6460</v>
      </c>
      <c r="C100" s="3" t="s">
        <v>6337</v>
      </c>
      <c r="D100" s="3" t="s">
        <v>6461</v>
      </c>
      <c r="E100" s="3" t="s">
        <v>6462</v>
      </c>
      <c r="F100" s="3" t="s">
        <v>5887</v>
      </c>
      <c r="G100">
        <v>140317225</v>
      </c>
      <c r="H100">
        <v>45785</v>
      </c>
      <c r="I100">
        <v>45789.181712962964</v>
      </c>
      <c r="J100" s="3" t="s">
        <v>51</v>
      </c>
      <c r="K100" s="1">
        <v>4599511</v>
      </c>
      <c r="L100" s="1">
        <v>24451</v>
      </c>
      <c r="M100" s="1">
        <v>4575060</v>
      </c>
      <c r="N100" s="3" t="s">
        <v>52</v>
      </c>
      <c r="O100" s="3" t="s">
        <v>53</v>
      </c>
      <c r="P100" s="3" t="s">
        <v>169</v>
      </c>
      <c r="Q100">
        <v>71310631</v>
      </c>
      <c r="R100" s="3" t="s">
        <v>668</v>
      </c>
      <c r="S100" s="3" t="s">
        <v>56</v>
      </c>
      <c r="T100" s="3" t="s">
        <v>57</v>
      </c>
      <c r="U100" s="3" t="s">
        <v>669</v>
      </c>
      <c r="V100" s="3" t="s">
        <v>59</v>
      </c>
      <c r="W100">
        <v>860034313</v>
      </c>
      <c r="X100" s="3" t="s">
        <v>97</v>
      </c>
      <c r="Y100">
        <v>923211</v>
      </c>
      <c r="Z100" s="3" t="s">
        <v>312</v>
      </c>
      <c r="AA100" s="3" t="s">
        <v>62</v>
      </c>
      <c r="AB100" s="3" t="s">
        <v>63</v>
      </c>
      <c r="AC100" s="3" t="s">
        <v>172</v>
      </c>
      <c r="AD100" s="3" t="s">
        <v>173</v>
      </c>
      <c r="AE100" s="3" t="s">
        <v>66</v>
      </c>
      <c r="AF100" s="1">
        <v>4599511</v>
      </c>
      <c r="AG100" s="1">
        <v>0</v>
      </c>
      <c r="AH100" s="1">
        <v>0</v>
      </c>
      <c r="AI100" s="1">
        <v>0</v>
      </c>
      <c r="AJ100" s="3" t="s">
        <v>67</v>
      </c>
      <c r="AK100" s="3"/>
      <c r="AM100" s="3" t="s">
        <v>68</v>
      </c>
      <c r="AR100" s="3"/>
      <c r="AS100">
        <v>2125</v>
      </c>
      <c r="AT100">
        <v>2125</v>
      </c>
      <c r="AU100">
        <v>3325</v>
      </c>
      <c r="AV100">
        <v>0</v>
      </c>
      <c r="AX100">
        <v>109525</v>
      </c>
      <c r="AY100">
        <v>140317225</v>
      </c>
      <c r="AZ100">
        <v>0</v>
      </c>
      <c r="BA100">
        <v>45688</v>
      </c>
      <c r="BB100" s="3" t="s">
        <v>174</v>
      </c>
      <c r="BC100" s="3" t="s">
        <v>670</v>
      </c>
      <c r="BD100" s="3" t="s">
        <v>648</v>
      </c>
    </row>
    <row r="101" spans="1:56" x14ac:dyDescent="0.25">
      <c r="A101" s="3" t="s">
        <v>6463</v>
      </c>
      <c r="B101" s="3" t="s">
        <v>6464</v>
      </c>
      <c r="C101" s="3" t="s">
        <v>6465</v>
      </c>
      <c r="D101" s="3" t="s">
        <v>6466</v>
      </c>
      <c r="E101" s="3" t="s">
        <v>6467</v>
      </c>
      <c r="F101" s="3" t="s">
        <v>5862</v>
      </c>
      <c r="G101">
        <v>140317425</v>
      </c>
      <c r="H101">
        <v>45785</v>
      </c>
      <c r="I101">
        <v>45789.169363425928</v>
      </c>
      <c r="J101" s="3" t="s">
        <v>51</v>
      </c>
      <c r="K101" s="1">
        <v>4671695</v>
      </c>
      <c r="L101" s="1">
        <v>28703</v>
      </c>
      <c r="M101" s="1">
        <v>4642992</v>
      </c>
      <c r="N101" s="3" t="s">
        <v>52</v>
      </c>
      <c r="O101" s="3" t="s">
        <v>53</v>
      </c>
      <c r="P101" s="3" t="s">
        <v>169</v>
      </c>
      <c r="Q101">
        <v>11223758</v>
      </c>
      <c r="R101" s="3" t="s">
        <v>316</v>
      </c>
      <c r="S101" s="3" t="s">
        <v>56</v>
      </c>
      <c r="T101" s="3" t="s">
        <v>57</v>
      </c>
      <c r="U101" s="3" t="s">
        <v>317</v>
      </c>
      <c r="V101" s="3" t="s">
        <v>59</v>
      </c>
      <c r="W101">
        <v>890903938</v>
      </c>
      <c r="X101" s="3" t="s">
        <v>86</v>
      </c>
      <c r="Y101">
        <v>923211</v>
      </c>
      <c r="Z101" s="3" t="s">
        <v>312</v>
      </c>
      <c r="AA101" s="3" t="s">
        <v>62</v>
      </c>
      <c r="AB101" s="3" t="s">
        <v>63</v>
      </c>
      <c r="AC101" s="3" t="s">
        <v>172</v>
      </c>
      <c r="AD101" s="3" t="s">
        <v>173</v>
      </c>
      <c r="AE101" s="3" t="s">
        <v>66</v>
      </c>
      <c r="AF101" s="1">
        <v>4671695</v>
      </c>
      <c r="AG101" s="1">
        <v>0</v>
      </c>
      <c r="AH101" s="1">
        <v>0</v>
      </c>
      <c r="AI101" s="1">
        <v>0</v>
      </c>
      <c r="AJ101" s="3" t="s">
        <v>67</v>
      </c>
      <c r="AK101" s="3"/>
      <c r="AM101" s="3" t="s">
        <v>68</v>
      </c>
      <c r="AR101" s="3"/>
      <c r="AS101">
        <v>1125</v>
      </c>
      <c r="AT101">
        <v>1025</v>
      </c>
      <c r="AU101">
        <v>3425</v>
      </c>
      <c r="AV101">
        <v>0</v>
      </c>
      <c r="AX101">
        <v>109625</v>
      </c>
      <c r="AY101">
        <v>140317425</v>
      </c>
      <c r="AZ101">
        <v>0</v>
      </c>
      <c r="BA101">
        <v>45688</v>
      </c>
      <c r="BB101" s="3" t="s">
        <v>174</v>
      </c>
      <c r="BC101" s="3" t="s">
        <v>672</v>
      </c>
      <c r="BD101" s="3" t="s">
        <v>673</v>
      </c>
    </row>
    <row r="102" spans="1:56" x14ac:dyDescent="0.25">
      <c r="A102" s="3" t="s">
        <v>6468</v>
      </c>
      <c r="B102" s="3" t="s">
        <v>6469</v>
      </c>
      <c r="C102" s="3" t="s">
        <v>6465</v>
      </c>
      <c r="D102" s="3" t="s">
        <v>6470</v>
      </c>
      <c r="E102" s="3" t="s">
        <v>6471</v>
      </c>
      <c r="F102" s="3" t="s">
        <v>5862</v>
      </c>
      <c r="G102">
        <v>140317525</v>
      </c>
      <c r="H102">
        <v>45785</v>
      </c>
      <c r="I102">
        <v>45789.169363425928</v>
      </c>
      <c r="J102" s="3" t="s">
        <v>51</v>
      </c>
      <c r="K102" s="1">
        <v>4671695</v>
      </c>
      <c r="L102" s="1">
        <v>677345</v>
      </c>
      <c r="M102" s="1">
        <v>3994350</v>
      </c>
      <c r="N102" s="3" t="s">
        <v>52</v>
      </c>
      <c r="O102" s="3" t="s">
        <v>53</v>
      </c>
      <c r="P102" s="3" t="s">
        <v>169</v>
      </c>
      <c r="Q102">
        <v>11313776</v>
      </c>
      <c r="R102" s="3" t="s">
        <v>310</v>
      </c>
      <c r="S102" s="3" t="s">
        <v>56</v>
      </c>
      <c r="T102" s="3" t="s">
        <v>57</v>
      </c>
      <c r="U102" s="3" t="s">
        <v>311</v>
      </c>
      <c r="V102" s="3" t="s">
        <v>59</v>
      </c>
      <c r="W102">
        <v>890903938</v>
      </c>
      <c r="X102" s="3" t="s">
        <v>86</v>
      </c>
      <c r="Y102">
        <v>923211</v>
      </c>
      <c r="Z102" s="3" t="s">
        <v>312</v>
      </c>
      <c r="AA102" s="3" t="s">
        <v>62</v>
      </c>
      <c r="AB102" s="3" t="s">
        <v>63</v>
      </c>
      <c r="AC102" s="3" t="s">
        <v>172</v>
      </c>
      <c r="AD102" s="3" t="s">
        <v>173</v>
      </c>
      <c r="AE102" s="3" t="s">
        <v>66</v>
      </c>
      <c r="AF102" s="1">
        <v>4671695</v>
      </c>
      <c r="AG102" s="1">
        <v>0</v>
      </c>
      <c r="AH102" s="1">
        <v>0</v>
      </c>
      <c r="AI102" s="1">
        <v>0</v>
      </c>
      <c r="AJ102" s="3" t="s">
        <v>67</v>
      </c>
      <c r="AK102" s="3"/>
      <c r="AM102" s="3" t="s">
        <v>68</v>
      </c>
      <c r="AR102" s="3"/>
      <c r="AS102">
        <v>1125</v>
      </c>
      <c r="AT102">
        <v>1025</v>
      </c>
      <c r="AU102">
        <v>3525</v>
      </c>
      <c r="AV102">
        <v>0</v>
      </c>
      <c r="AX102">
        <v>109725</v>
      </c>
      <c r="AY102">
        <v>140317525</v>
      </c>
      <c r="AZ102">
        <v>0</v>
      </c>
      <c r="BA102">
        <v>45688</v>
      </c>
      <c r="BB102" s="3" t="s">
        <v>174</v>
      </c>
      <c r="BC102" s="3" t="s">
        <v>1901</v>
      </c>
      <c r="BD102" s="3" t="s">
        <v>1902</v>
      </c>
    </row>
    <row r="103" spans="1:56" x14ac:dyDescent="0.25">
      <c r="A103" s="3" t="s">
        <v>6472</v>
      </c>
      <c r="B103" s="3" t="s">
        <v>6473</v>
      </c>
      <c r="C103" s="3" t="s">
        <v>6342</v>
      </c>
      <c r="D103" s="3" t="s">
        <v>6474</v>
      </c>
      <c r="E103" s="3" t="s">
        <v>6475</v>
      </c>
      <c r="F103" s="3" t="s">
        <v>5885</v>
      </c>
      <c r="G103">
        <v>140317725</v>
      </c>
      <c r="H103">
        <v>45785</v>
      </c>
      <c r="I103">
        <v>45789.186516203707</v>
      </c>
      <c r="J103" s="3" t="s">
        <v>51</v>
      </c>
      <c r="K103" s="1">
        <v>2318346</v>
      </c>
      <c r="L103" s="1">
        <v>11475</v>
      </c>
      <c r="M103" s="1">
        <v>2306871</v>
      </c>
      <c r="N103" s="3" t="s">
        <v>52</v>
      </c>
      <c r="O103" s="3" t="s">
        <v>53</v>
      </c>
      <c r="P103" s="3" t="s">
        <v>169</v>
      </c>
      <c r="Q103">
        <v>39676109</v>
      </c>
      <c r="R103" s="3" t="s">
        <v>516</v>
      </c>
      <c r="S103" s="3" t="s">
        <v>56</v>
      </c>
      <c r="T103" s="3" t="s">
        <v>57</v>
      </c>
      <c r="U103" s="3" t="s">
        <v>517</v>
      </c>
      <c r="V103" s="3" t="s">
        <v>59</v>
      </c>
      <c r="W103">
        <v>890903938</v>
      </c>
      <c r="X103" s="3" t="s">
        <v>86</v>
      </c>
      <c r="Y103">
        <v>923210</v>
      </c>
      <c r="Z103" s="3" t="s">
        <v>61</v>
      </c>
      <c r="AA103" s="3" t="s">
        <v>62</v>
      </c>
      <c r="AB103" s="3" t="s">
        <v>63</v>
      </c>
      <c r="AC103" s="3" t="s">
        <v>172</v>
      </c>
      <c r="AD103" s="3" t="s">
        <v>173</v>
      </c>
      <c r="AE103" s="3" t="s">
        <v>66</v>
      </c>
      <c r="AF103" s="1">
        <v>2318346</v>
      </c>
      <c r="AG103" s="1">
        <v>0</v>
      </c>
      <c r="AH103" s="1">
        <v>0</v>
      </c>
      <c r="AI103" s="1">
        <v>0</v>
      </c>
      <c r="AJ103" s="3" t="s">
        <v>67</v>
      </c>
      <c r="AK103" s="3"/>
      <c r="AM103" s="3" t="s">
        <v>68</v>
      </c>
      <c r="AR103" s="3"/>
      <c r="AS103">
        <v>1925</v>
      </c>
      <c r="AT103">
        <v>1925</v>
      </c>
      <c r="AU103">
        <v>7525</v>
      </c>
      <c r="AV103">
        <v>0</v>
      </c>
      <c r="AX103">
        <v>109825</v>
      </c>
      <c r="AY103">
        <v>140317725</v>
      </c>
      <c r="AZ103">
        <v>0</v>
      </c>
      <c r="BA103">
        <v>45693</v>
      </c>
      <c r="BB103" s="3" t="s">
        <v>174</v>
      </c>
      <c r="BC103" s="3" t="s">
        <v>518</v>
      </c>
      <c r="BD103" s="3" t="s">
        <v>519</v>
      </c>
    </row>
    <row r="104" spans="1:56" x14ac:dyDescent="0.25">
      <c r="A104" s="3" t="s">
        <v>6476</v>
      </c>
      <c r="B104" s="3" t="s">
        <v>6477</v>
      </c>
      <c r="C104" s="3" t="s">
        <v>6337</v>
      </c>
      <c r="D104" s="3" t="s">
        <v>6478</v>
      </c>
      <c r="E104" s="3" t="s">
        <v>6479</v>
      </c>
      <c r="F104" s="3" t="s">
        <v>5887</v>
      </c>
      <c r="G104">
        <v>140317825</v>
      </c>
      <c r="H104">
        <v>45785</v>
      </c>
      <c r="I104">
        <v>45789.178043981483</v>
      </c>
      <c r="J104" s="3" t="s">
        <v>51</v>
      </c>
      <c r="K104" s="1">
        <v>4599511</v>
      </c>
      <c r="L104" s="1">
        <v>24451</v>
      </c>
      <c r="M104" s="1">
        <v>4575060</v>
      </c>
      <c r="N104" s="3" t="s">
        <v>52</v>
      </c>
      <c r="O104" s="3" t="s">
        <v>53</v>
      </c>
      <c r="P104" s="3" t="s">
        <v>169</v>
      </c>
      <c r="Q104">
        <v>52187775</v>
      </c>
      <c r="R104" s="3" t="s">
        <v>855</v>
      </c>
      <c r="S104" s="3" t="s">
        <v>56</v>
      </c>
      <c r="T104" s="3" t="s">
        <v>57</v>
      </c>
      <c r="U104" s="3" t="s">
        <v>856</v>
      </c>
      <c r="V104" s="3" t="s">
        <v>59</v>
      </c>
      <c r="W104">
        <v>860007335</v>
      </c>
      <c r="X104" s="3" t="s">
        <v>201</v>
      </c>
      <c r="Y104">
        <v>923211</v>
      </c>
      <c r="Z104" s="3" t="s">
        <v>312</v>
      </c>
      <c r="AA104" s="3" t="s">
        <v>62</v>
      </c>
      <c r="AB104" s="3" t="s">
        <v>63</v>
      </c>
      <c r="AC104" s="3" t="s">
        <v>172</v>
      </c>
      <c r="AD104" s="3" t="s">
        <v>173</v>
      </c>
      <c r="AE104" s="3" t="s">
        <v>66</v>
      </c>
      <c r="AF104" s="1">
        <v>4599511</v>
      </c>
      <c r="AG104" s="1">
        <v>0</v>
      </c>
      <c r="AH104" s="1">
        <v>0</v>
      </c>
      <c r="AI104" s="1">
        <v>0</v>
      </c>
      <c r="AJ104" s="3" t="s">
        <v>67</v>
      </c>
      <c r="AK104" s="3"/>
      <c r="AM104" s="3" t="s">
        <v>68</v>
      </c>
      <c r="AR104" s="3"/>
      <c r="AS104">
        <v>2125</v>
      </c>
      <c r="AT104">
        <v>2125</v>
      </c>
      <c r="AU104">
        <v>13525</v>
      </c>
      <c r="AV104">
        <v>0</v>
      </c>
      <c r="AX104">
        <v>109925</v>
      </c>
      <c r="AY104">
        <v>140317825</v>
      </c>
      <c r="AZ104">
        <v>0</v>
      </c>
      <c r="BA104">
        <v>45695</v>
      </c>
      <c r="BB104" s="3" t="s">
        <v>174</v>
      </c>
      <c r="BC104" s="3" t="s">
        <v>857</v>
      </c>
      <c r="BD104" s="3" t="s">
        <v>858</v>
      </c>
    </row>
    <row r="105" spans="1:56" x14ac:dyDescent="0.25">
      <c r="A105" s="3" t="s">
        <v>6480</v>
      </c>
      <c r="B105" s="3" t="s">
        <v>6481</v>
      </c>
      <c r="C105" s="3" t="s">
        <v>6337</v>
      </c>
      <c r="D105" s="3" t="s">
        <v>6482</v>
      </c>
      <c r="E105" s="3" t="s">
        <v>6483</v>
      </c>
      <c r="F105" s="3" t="s">
        <v>5887</v>
      </c>
      <c r="G105">
        <v>140317925</v>
      </c>
      <c r="H105">
        <v>45785</v>
      </c>
      <c r="I105">
        <v>45789.178043981483</v>
      </c>
      <c r="J105" s="3" t="s">
        <v>51</v>
      </c>
      <c r="K105" s="1">
        <v>4599511</v>
      </c>
      <c r="L105" s="1">
        <v>24451</v>
      </c>
      <c r="M105" s="1">
        <v>4575060</v>
      </c>
      <c r="N105" s="3" t="s">
        <v>52</v>
      </c>
      <c r="O105" s="3" t="s">
        <v>53</v>
      </c>
      <c r="P105" s="3" t="s">
        <v>169</v>
      </c>
      <c r="Q105">
        <v>80436995</v>
      </c>
      <c r="R105" s="3" t="s">
        <v>860</v>
      </c>
      <c r="S105" s="3" t="s">
        <v>56</v>
      </c>
      <c r="T105" s="3" t="s">
        <v>57</v>
      </c>
      <c r="U105" s="3" t="s">
        <v>861</v>
      </c>
      <c r="V105" s="3" t="s">
        <v>59</v>
      </c>
      <c r="W105">
        <v>860007335</v>
      </c>
      <c r="X105" s="3" t="s">
        <v>201</v>
      </c>
      <c r="Y105">
        <v>923211</v>
      </c>
      <c r="Z105" s="3" t="s">
        <v>312</v>
      </c>
      <c r="AA105" s="3" t="s">
        <v>62</v>
      </c>
      <c r="AB105" s="3" t="s">
        <v>63</v>
      </c>
      <c r="AC105" s="3" t="s">
        <v>172</v>
      </c>
      <c r="AD105" s="3" t="s">
        <v>173</v>
      </c>
      <c r="AE105" s="3" t="s">
        <v>66</v>
      </c>
      <c r="AF105" s="1">
        <v>4599511</v>
      </c>
      <c r="AG105" s="1">
        <v>0</v>
      </c>
      <c r="AH105" s="1">
        <v>0</v>
      </c>
      <c r="AI105" s="1">
        <v>0</v>
      </c>
      <c r="AJ105" s="3" t="s">
        <v>67</v>
      </c>
      <c r="AK105" s="3"/>
      <c r="AM105" s="3" t="s">
        <v>68</v>
      </c>
      <c r="AR105" s="3"/>
      <c r="AS105">
        <v>2125</v>
      </c>
      <c r="AT105">
        <v>2125</v>
      </c>
      <c r="AU105">
        <v>13625</v>
      </c>
      <c r="AV105">
        <v>0</v>
      </c>
      <c r="AX105">
        <v>110025</v>
      </c>
      <c r="AY105">
        <v>140317925</v>
      </c>
      <c r="AZ105">
        <v>0</v>
      </c>
      <c r="BA105">
        <v>45695</v>
      </c>
      <c r="BB105" s="3" t="s">
        <v>174</v>
      </c>
      <c r="BC105" s="3" t="s">
        <v>862</v>
      </c>
      <c r="BD105" s="3" t="s">
        <v>858</v>
      </c>
    </row>
    <row r="106" spans="1:56" x14ac:dyDescent="0.25">
      <c r="A106" s="3" t="s">
        <v>6484</v>
      </c>
      <c r="B106" s="3" t="s">
        <v>6485</v>
      </c>
      <c r="C106" s="3" t="s">
        <v>6337</v>
      </c>
      <c r="D106" s="3" t="s">
        <v>6486</v>
      </c>
      <c r="E106" s="3" t="s">
        <v>6487</v>
      </c>
      <c r="F106" s="3" t="s">
        <v>5887</v>
      </c>
      <c r="G106">
        <v>140318025</v>
      </c>
      <c r="H106">
        <v>45785</v>
      </c>
      <c r="I106">
        <v>45789.169328703705</v>
      </c>
      <c r="J106" s="3" t="s">
        <v>51</v>
      </c>
      <c r="K106" s="1">
        <v>4599511</v>
      </c>
      <c r="L106" s="1">
        <v>24451</v>
      </c>
      <c r="M106" s="1">
        <v>4575060</v>
      </c>
      <c r="N106" s="3" t="s">
        <v>52</v>
      </c>
      <c r="O106" s="3" t="s">
        <v>53</v>
      </c>
      <c r="P106" s="3" t="s">
        <v>169</v>
      </c>
      <c r="Q106">
        <v>1032434209</v>
      </c>
      <c r="R106" s="3" t="s">
        <v>864</v>
      </c>
      <c r="S106" s="3" t="s">
        <v>56</v>
      </c>
      <c r="T106" s="3" t="s">
        <v>57</v>
      </c>
      <c r="U106" s="3" t="s">
        <v>865</v>
      </c>
      <c r="V106" s="3" t="s">
        <v>59</v>
      </c>
      <c r="W106">
        <v>890903938</v>
      </c>
      <c r="X106" s="3" t="s">
        <v>86</v>
      </c>
      <c r="Y106">
        <v>923211</v>
      </c>
      <c r="Z106" s="3" t="s">
        <v>312</v>
      </c>
      <c r="AA106" s="3" t="s">
        <v>62</v>
      </c>
      <c r="AB106" s="3" t="s">
        <v>63</v>
      </c>
      <c r="AC106" s="3" t="s">
        <v>172</v>
      </c>
      <c r="AD106" s="3" t="s">
        <v>173</v>
      </c>
      <c r="AE106" s="3" t="s">
        <v>66</v>
      </c>
      <c r="AF106" s="1">
        <v>4599511</v>
      </c>
      <c r="AG106" s="1">
        <v>0</v>
      </c>
      <c r="AH106" s="1">
        <v>0</v>
      </c>
      <c r="AI106" s="1">
        <v>0</v>
      </c>
      <c r="AJ106" s="3" t="s">
        <v>67</v>
      </c>
      <c r="AK106" s="3"/>
      <c r="AM106" s="3" t="s">
        <v>68</v>
      </c>
      <c r="AR106" s="3"/>
      <c r="AS106">
        <v>2125</v>
      </c>
      <c r="AT106">
        <v>2125</v>
      </c>
      <c r="AU106">
        <v>13725</v>
      </c>
      <c r="AV106">
        <v>0</v>
      </c>
      <c r="AX106">
        <v>110125</v>
      </c>
      <c r="AY106">
        <v>140318025</v>
      </c>
      <c r="AZ106">
        <v>0</v>
      </c>
      <c r="BA106">
        <v>45695</v>
      </c>
      <c r="BB106" s="3" t="s">
        <v>174</v>
      </c>
      <c r="BC106" s="3" t="s">
        <v>866</v>
      </c>
      <c r="BD106" s="3" t="s">
        <v>858</v>
      </c>
    </row>
    <row r="107" spans="1:56" x14ac:dyDescent="0.25">
      <c r="A107" s="3" t="s">
        <v>6488</v>
      </c>
      <c r="B107" s="3" t="s">
        <v>6489</v>
      </c>
      <c r="C107" s="3" t="s">
        <v>6337</v>
      </c>
      <c r="D107" s="3" t="s">
        <v>6490</v>
      </c>
      <c r="E107" s="3" t="s">
        <v>6491</v>
      </c>
      <c r="F107" s="3" t="s">
        <v>5887</v>
      </c>
      <c r="G107">
        <v>140318125</v>
      </c>
      <c r="H107">
        <v>45785</v>
      </c>
      <c r="I107">
        <v>45789.181701388887</v>
      </c>
      <c r="J107" s="3" t="s">
        <v>51</v>
      </c>
      <c r="K107" s="1">
        <v>4599511</v>
      </c>
      <c r="L107" s="1">
        <v>24451</v>
      </c>
      <c r="M107" s="1">
        <v>4575060</v>
      </c>
      <c r="N107" s="3" t="s">
        <v>52</v>
      </c>
      <c r="O107" s="3" t="s">
        <v>53</v>
      </c>
      <c r="P107" s="3" t="s">
        <v>169</v>
      </c>
      <c r="Q107">
        <v>35534775</v>
      </c>
      <c r="R107" s="3" t="s">
        <v>868</v>
      </c>
      <c r="S107" s="3" t="s">
        <v>56</v>
      </c>
      <c r="T107" s="3" t="s">
        <v>57</v>
      </c>
      <c r="U107" s="3" t="s">
        <v>869</v>
      </c>
      <c r="V107" s="3" t="s">
        <v>59</v>
      </c>
      <c r="W107">
        <v>860034313</v>
      </c>
      <c r="X107" s="3" t="s">
        <v>97</v>
      </c>
      <c r="Y107">
        <v>923211</v>
      </c>
      <c r="Z107" s="3" t="s">
        <v>312</v>
      </c>
      <c r="AA107" s="3" t="s">
        <v>62</v>
      </c>
      <c r="AB107" s="3" t="s">
        <v>63</v>
      </c>
      <c r="AC107" s="3" t="s">
        <v>172</v>
      </c>
      <c r="AD107" s="3" t="s">
        <v>173</v>
      </c>
      <c r="AE107" s="3" t="s">
        <v>66</v>
      </c>
      <c r="AF107" s="1">
        <v>4599511</v>
      </c>
      <c r="AG107" s="1">
        <v>0</v>
      </c>
      <c r="AH107" s="1">
        <v>0</v>
      </c>
      <c r="AI107" s="1">
        <v>0</v>
      </c>
      <c r="AJ107" s="3" t="s">
        <v>67</v>
      </c>
      <c r="AK107" s="3"/>
      <c r="AM107" s="3" t="s">
        <v>68</v>
      </c>
      <c r="AR107" s="3"/>
      <c r="AS107">
        <v>2125</v>
      </c>
      <c r="AT107">
        <v>2125</v>
      </c>
      <c r="AU107">
        <v>13825</v>
      </c>
      <c r="AV107">
        <v>0</v>
      </c>
      <c r="AX107">
        <v>110225</v>
      </c>
      <c r="AY107">
        <v>140318125</v>
      </c>
      <c r="AZ107">
        <v>0</v>
      </c>
      <c r="BA107">
        <v>45695</v>
      </c>
      <c r="BB107" s="3" t="s">
        <v>174</v>
      </c>
      <c r="BC107" s="3" t="s">
        <v>870</v>
      </c>
      <c r="BD107" s="3" t="s">
        <v>858</v>
      </c>
    </row>
    <row r="108" spans="1:56" x14ac:dyDescent="0.25">
      <c r="A108" s="3" t="s">
        <v>6492</v>
      </c>
      <c r="B108" s="3" t="s">
        <v>6493</v>
      </c>
      <c r="C108" s="3" t="s">
        <v>6337</v>
      </c>
      <c r="D108" s="3" t="s">
        <v>6494</v>
      </c>
      <c r="E108" s="3" t="s">
        <v>6495</v>
      </c>
      <c r="F108" s="3" t="s">
        <v>5887</v>
      </c>
      <c r="G108">
        <v>140318225</v>
      </c>
      <c r="H108">
        <v>45785</v>
      </c>
      <c r="I108">
        <v>45789.169363425928</v>
      </c>
      <c r="J108" s="3" t="s">
        <v>51</v>
      </c>
      <c r="K108" s="1">
        <v>4599511</v>
      </c>
      <c r="L108" s="1">
        <v>24451</v>
      </c>
      <c r="M108" s="1">
        <v>4575060</v>
      </c>
      <c r="N108" s="3" t="s">
        <v>52</v>
      </c>
      <c r="O108" s="3" t="s">
        <v>53</v>
      </c>
      <c r="P108" s="3" t="s">
        <v>169</v>
      </c>
      <c r="Q108">
        <v>25560681</v>
      </c>
      <c r="R108" s="3" t="s">
        <v>872</v>
      </c>
      <c r="S108" s="3" t="s">
        <v>56</v>
      </c>
      <c r="T108" s="3" t="s">
        <v>57</v>
      </c>
      <c r="U108" s="3" t="s">
        <v>873</v>
      </c>
      <c r="V108" s="3" t="s">
        <v>59</v>
      </c>
      <c r="W108">
        <v>890903938</v>
      </c>
      <c r="X108" s="3" t="s">
        <v>86</v>
      </c>
      <c r="Y108">
        <v>923211</v>
      </c>
      <c r="Z108" s="3" t="s">
        <v>312</v>
      </c>
      <c r="AA108" s="3" t="s">
        <v>62</v>
      </c>
      <c r="AB108" s="3" t="s">
        <v>63</v>
      </c>
      <c r="AC108" s="3" t="s">
        <v>172</v>
      </c>
      <c r="AD108" s="3" t="s">
        <v>173</v>
      </c>
      <c r="AE108" s="3" t="s">
        <v>66</v>
      </c>
      <c r="AF108" s="1">
        <v>4599511</v>
      </c>
      <c r="AG108" s="1">
        <v>0</v>
      </c>
      <c r="AH108" s="1">
        <v>0</v>
      </c>
      <c r="AI108" s="1">
        <v>0</v>
      </c>
      <c r="AJ108" s="3" t="s">
        <v>67</v>
      </c>
      <c r="AK108" s="3"/>
      <c r="AM108" s="3" t="s">
        <v>68</v>
      </c>
      <c r="AR108" s="3"/>
      <c r="AS108">
        <v>2125</v>
      </c>
      <c r="AT108">
        <v>2125</v>
      </c>
      <c r="AU108">
        <v>13925</v>
      </c>
      <c r="AV108">
        <v>0</v>
      </c>
      <c r="AX108">
        <v>110325</v>
      </c>
      <c r="AY108">
        <v>140318225</v>
      </c>
      <c r="AZ108">
        <v>0</v>
      </c>
      <c r="BA108">
        <v>45695</v>
      </c>
      <c r="BB108" s="3" t="s">
        <v>174</v>
      </c>
      <c r="BC108" s="3" t="s">
        <v>874</v>
      </c>
      <c r="BD108" s="3" t="s">
        <v>858</v>
      </c>
    </row>
    <row r="109" spans="1:56" x14ac:dyDescent="0.25">
      <c r="A109" s="3" t="s">
        <v>6496</v>
      </c>
      <c r="B109" s="3" t="s">
        <v>6497</v>
      </c>
      <c r="C109" s="3" t="s">
        <v>6337</v>
      </c>
      <c r="D109" s="3" t="s">
        <v>6498</v>
      </c>
      <c r="E109" s="3" t="s">
        <v>6499</v>
      </c>
      <c r="F109" s="3" t="s">
        <v>5887</v>
      </c>
      <c r="G109">
        <v>140318425</v>
      </c>
      <c r="H109">
        <v>45785</v>
      </c>
      <c r="I109">
        <v>45789.169374999998</v>
      </c>
      <c r="J109" s="3" t="s">
        <v>51</v>
      </c>
      <c r="K109" s="1">
        <v>4599511</v>
      </c>
      <c r="L109" s="1">
        <v>24451</v>
      </c>
      <c r="M109" s="1">
        <v>4575060</v>
      </c>
      <c r="N109" s="3" t="s">
        <v>52</v>
      </c>
      <c r="O109" s="3" t="s">
        <v>53</v>
      </c>
      <c r="P109" s="3" t="s">
        <v>169</v>
      </c>
      <c r="Q109">
        <v>33368355</v>
      </c>
      <c r="R109" s="3" t="s">
        <v>876</v>
      </c>
      <c r="S109" s="3" t="s">
        <v>56</v>
      </c>
      <c r="T109" s="3" t="s">
        <v>57</v>
      </c>
      <c r="U109" s="3" t="s">
        <v>877</v>
      </c>
      <c r="V109" s="3" t="s">
        <v>59</v>
      </c>
      <c r="W109">
        <v>890903938</v>
      </c>
      <c r="X109" s="3" t="s">
        <v>86</v>
      </c>
      <c r="Y109">
        <v>923211</v>
      </c>
      <c r="Z109" s="3" t="s">
        <v>312</v>
      </c>
      <c r="AA109" s="3" t="s">
        <v>62</v>
      </c>
      <c r="AB109" s="3" t="s">
        <v>63</v>
      </c>
      <c r="AC109" s="3" t="s">
        <v>172</v>
      </c>
      <c r="AD109" s="3" t="s">
        <v>173</v>
      </c>
      <c r="AE109" s="3" t="s">
        <v>66</v>
      </c>
      <c r="AF109" s="1">
        <v>4599511</v>
      </c>
      <c r="AG109" s="1">
        <v>0</v>
      </c>
      <c r="AH109" s="1">
        <v>0</v>
      </c>
      <c r="AI109" s="1">
        <v>0</v>
      </c>
      <c r="AJ109" s="3" t="s">
        <v>67</v>
      </c>
      <c r="AK109" s="3"/>
      <c r="AM109" s="3" t="s">
        <v>68</v>
      </c>
      <c r="AR109" s="3"/>
      <c r="AS109">
        <v>2125</v>
      </c>
      <c r="AT109">
        <v>2125</v>
      </c>
      <c r="AU109">
        <v>14025</v>
      </c>
      <c r="AV109">
        <v>0</v>
      </c>
      <c r="AX109">
        <v>110425</v>
      </c>
      <c r="AY109">
        <v>140318425</v>
      </c>
      <c r="AZ109">
        <v>0</v>
      </c>
      <c r="BA109">
        <v>45695</v>
      </c>
      <c r="BB109" s="3" t="s">
        <v>174</v>
      </c>
      <c r="BC109" s="3" t="s">
        <v>878</v>
      </c>
      <c r="BD109" s="3" t="s">
        <v>858</v>
      </c>
    </row>
    <row r="110" spans="1:56" x14ac:dyDescent="0.25">
      <c r="A110" s="3" t="s">
        <v>6500</v>
      </c>
      <c r="B110" s="3" t="s">
        <v>6501</v>
      </c>
      <c r="C110" s="3" t="s">
        <v>6337</v>
      </c>
      <c r="D110" s="3" t="s">
        <v>6502</v>
      </c>
      <c r="E110" s="3" t="s">
        <v>6503</v>
      </c>
      <c r="F110" s="3" t="s">
        <v>5887</v>
      </c>
      <c r="G110">
        <v>140318525</v>
      </c>
      <c r="H110">
        <v>45785</v>
      </c>
      <c r="I110">
        <v>45789.178043981483</v>
      </c>
      <c r="J110" s="3" t="s">
        <v>51</v>
      </c>
      <c r="K110" s="1">
        <v>4599511</v>
      </c>
      <c r="L110" s="1">
        <v>24451</v>
      </c>
      <c r="M110" s="1">
        <v>4575060</v>
      </c>
      <c r="N110" s="3" t="s">
        <v>52</v>
      </c>
      <c r="O110" s="3" t="s">
        <v>53</v>
      </c>
      <c r="P110" s="3" t="s">
        <v>169</v>
      </c>
      <c r="Q110">
        <v>37724921</v>
      </c>
      <c r="R110" s="3" t="s">
        <v>880</v>
      </c>
      <c r="S110" s="3" t="s">
        <v>56</v>
      </c>
      <c r="T110" s="3" t="s">
        <v>57</v>
      </c>
      <c r="U110" s="3" t="s">
        <v>881</v>
      </c>
      <c r="V110" s="3" t="s">
        <v>59</v>
      </c>
      <c r="W110">
        <v>860007335</v>
      </c>
      <c r="X110" s="3" t="s">
        <v>201</v>
      </c>
      <c r="Y110">
        <v>923211</v>
      </c>
      <c r="Z110" s="3" t="s">
        <v>312</v>
      </c>
      <c r="AA110" s="3" t="s">
        <v>62</v>
      </c>
      <c r="AB110" s="3" t="s">
        <v>63</v>
      </c>
      <c r="AC110" s="3" t="s">
        <v>172</v>
      </c>
      <c r="AD110" s="3" t="s">
        <v>173</v>
      </c>
      <c r="AE110" s="3" t="s">
        <v>66</v>
      </c>
      <c r="AF110" s="1">
        <v>4599511</v>
      </c>
      <c r="AG110" s="1">
        <v>0</v>
      </c>
      <c r="AH110" s="1">
        <v>0</v>
      </c>
      <c r="AI110" s="1">
        <v>0</v>
      </c>
      <c r="AJ110" s="3" t="s">
        <v>67</v>
      </c>
      <c r="AK110" s="3"/>
      <c r="AM110" s="3" t="s">
        <v>68</v>
      </c>
      <c r="AR110" s="3"/>
      <c r="AS110">
        <v>2125</v>
      </c>
      <c r="AT110">
        <v>2125</v>
      </c>
      <c r="AU110">
        <v>14125</v>
      </c>
      <c r="AV110">
        <v>0</v>
      </c>
      <c r="AX110">
        <v>110525</v>
      </c>
      <c r="AY110">
        <v>140318525</v>
      </c>
      <c r="AZ110">
        <v>0</v>
      </c>
      <c r="BA110">
        <v>45695</v>
      </c>
      <c r="BB110" s="3" t="s">
        <v>174</v>
      </c>
      <c r="BC110" s="3" t="s">
        <v>882</v>
      </c>
      <c r="BD110" s="3" t="s">
        <v>858</v>
      </c>
    </row>
    <row r="111" spans="1:56" x14ac:dyDescent="0.25">
      <c r="A111" s="3" t="s">
        <v>6504</v>
      </c>
      <c r="B111" s="3" t="s">
        <v>6505</v>
      </c>
      <c r="C111" s="3" t="s">
        <v>6337</v>
      </c>
      <c r="D111" s="3" t="s">
        <v>6506</v>
      </c>
      <c r="E111" s="3" t="s">
        <v>6507</v>
      </c>
      <c r="F111" s="3" t="s">
        <v>5887</v>
      </c>
      <c r="G111">
        <v>140318625</v>
      </c>
      <c r="H111">
        <v>45785</v>
      </c>
      <c r="I111">
        <v>45789.181712962964</v>
      </c>
      <c r="J111" s="3" t="s">
        <v>51</v>
      </c>
      <c r="K111" s="1">
        <v>4599511</v>
      </c>
      <c r="L111" s="1">
        <v>24451</v>
      </c>
      <c r="M111" s="1">
        <v>4575060</v>
      </c>
      <c r="N111" s="3" t="s">
        <v>52</v>
      </c>
      <c r="O111" s="3" t="s">
        <v>53</v>
      </c>
      <c r="P111" s="3" t="s">
        <v>169</v>
      </c>
      <c r="Q111">
        <v>52023447</v>
      </c>
      <c r="R111" s="3" t="s">
        <v>884</v>
      </c>
      <c r="S111" s="3" t="s">
        <v>56</v>
      </c>
      <c r="T111" s="3" t="s">
        <v>57</v>
      </c>
      <c r="U111" s="3" t="s">
        <v>885</v>
      </c>
      <c r="V111" s="3" t="s">
        <v>59</v>
      </c>
      <c r="W111">
        <v>860034313</v>
      </c>
      <c r="X111" s="3" t="s">
        <v>97</v>
      </c>
      <c r="Y111">
        <v>923211</v>
      </c>
      <c r="Z111" s="3" t="s">
        <v>312</v>
      </c>
      <c r="AA111" s="3" t="s">
        <v>62</v>
      </c>
      <c r="AB111" s="3" t="s">
        <v>63</v>
      </c>
      <c r="AC111" s="3" t="s">
        <v>172</v>
      </c>
      <c r="AD111" s="3" t="s">
        <v>173</v>
      </c>
      <c r="AE111" s="3" t="s">
        <v>66</v>
      </c>
      <c r="AF111" s="1">
        <v>4599511</v>
      </c>
      <c r="AG111" s="1">
        <v>0</v>
      </c>
      <c r="AH111" s="1">
        <v>0</v>
      </c>
      <c r="AI111" s="1">
        <v>0</v>
      </c>
      <c r="AJ111" s="3" t="s">
        <v>67</v>
      </c>
      <c r="AK111" s="3"/>
      <c r="AM111" s="3" t="s">
        <v>68</v>
      </c>
      <c r="AR111" s="3"/>
      <c r="AS111">
        <v>2125</v>
      </c>
      <c r="AT111">
        <v>2125</v>
      </c>
      <c r="AU111">
        <v>14225</v>
      </c>
      <c r="AV111">
        <v>0</v>
      </c>
      <c r="AX111">
        <v>110625</v>
      </c>
      <c r="AY111">
        <v>140318625</v>
      </c>
      <c r="AZ111">
        <v>0</v>
      </c>
      <c r="BA111">
        <v>45695</v>
      </c>
      <c r="BB111" s="3" t="s">
        <v>174</v>
      </c>
      <c r="BC111" s="3" t="s">
        <v>886</v>
      </c>
      <c r="BD111" s="3" t="s">
        <v>858</v>
      </c>
    </row>
    <row r="112" spans="1:56" x14ac:dyDescent="0.25">
      <c r="A112" s="3" t="s">
        <v>6508</v>
      </c>
      <c r="B112" s="3" t="s">
        <v>6509</v>
      </c>
      <c r="C112" s="3" t="s">
        <v>6337</v>
      </c>
      <c r="D112" s="3" t="s">
        <v>6510</v>
      </c>
      <c r="E112" s="3" t="s">
        <v>6511</v>
      </c>
      <c r="F112" s="3" t="s">
        <v>5887</v>
      </c>
      <c r="G112">
        <v>140318725</v>
      </c>
      <c r="H112">
        <v>45785</v>
      </c>
      <c r="I112">
        <v>45789.169328703705</v>
      </c>
      <c r="J112" s="3" t="s">
        <v>51</v>
      </c>
      <c r="K112" s="1">
        <v>4599511</v>
      </c>
      <c r="L112" s="1">
        <v>24451</v>
      </c>
      <c r="M112" s="1">
        <v>4575060</v>
      </c>
      <c r="N112" s="3" t="s">
        <v>52</v>
      </c>
      <c r="O112" s="3" t="s">
        <v>53</v>
      </c>
      <c r="P112" s="3" t="s">
        <v>169</v>
      </c>
      <c r="Q112">
        <v>52375951</v>
      </c>
      <c r="R112" s="3" t="s">
        <v>888</v>
      </c>
      <c r="S112" s="3" t="s">
        <v>56</v>
      </c>
      <c r="T112" s="3" t="s">
        <v>57</v>
      </c>
      <c r="U112" s="3" t="s">
        <v>889</v>
      </c>
      <c r="V112" s="3" t="s">
        <v>59</v>
      </c>
      <c r="W112">
        <v>890903938</v>
      </c>
      <c r="X112" s="3" t="s">
        <v>86</v>
      </c>
      <c r="Y112">
        <v>923211</v>
      </c>
      <c r="Z112" s="3" t="s">
        <v>312</v>
      </c>
      <c r="AA112" s="3" t="s">
        <v>62</v>
      </c>
      <c r="AB112" s="3" t="s">
        <v>63</v>
      </c>
      <c r="AC112" s="3" t="s">
        <v>172</v>
      </c>
      <c r="AD112" s="3" t="s">
        <v>173</v>
      </c>
      <c r="AE112" s="3" t="s">
        <v>66</v>
      </c>
      <c r="AF112" s="1">
        <v>4599511</v>
      </c>
      <c r="AG112" s="1">
        <v>0</v>
      </c>
      <c r="AH112" s="1">
        <v>0</v>
      </c>
      <c r="AI112" s="1">
        <v>0</v>
      </c>
      <c r="AJ112" s="3" t="s">
        <v>67</v>
      </c>
      <c r="AK112" s="3"/>
      <c r="AM112" s="3" t="s">
        <v>68</v>
      </c>
      <c r="AR112" s="3"/>
      <c r="AS112">
        <v>2125</v>
      </c>
      <c r="AT112">
        <v>2125</v>
      </c>
      <c r="AU112">
        <v>14325</v>
      </c>
      <c r="AV112">
        <v>0</v>
      </c>
      <c r="AX112">
        <v>110725</v>
      </c>
      <c r="AY112">
        <v>140318725</v>
      </c>
      <c r="AZ112">
        <v>0</v>
      </c>
      <c r="BA112">
        <v>45695</v>
      </c>
      <c r="BB112" s="3" t="s">
        <v>174</v>
      </c>
      <c r="BC112" s="3" t="s">
        <v>890</v>
      </c>
      <c r="BD112" s="3" t="s">
        <v>858</v>
      </c>
    </row>
    <row r="113" spans="1:56" x14ac:dyDescent="0.25">
      <c r="A113" s="3" t="s">
        <v>6512</v>
      </c>
      <c r="B113" s="3" t="s">
        <v>6513</v>
      </c>
      <c r="C113" s="3" t="s">
        <v>6337</v>
      </c>
      <c r="D113" s="3" t="s">
        <v>6514</v>
      </c>
      <c r="E113" s="3" t="s">
        <v>6515</v>
      </c>
      <c r="F113" s="3" t="s">
        <v>5887</v>
      </c>
      <c r="G113">
        <v>140318825</v>
      </c>
      <c r="H113">
        <v>45785</v>
      </c>
      <c r="I113">
        <v>45789.169340277775</v>
      </c>
      <c r="J113" s="3" t="s">
        <v>51</v>
      </c>
      <c r="K113" s="1">
        <v>4599511</v>
      </c>
      <c r="L113" s="1">
        <v>24451</v>
      </c>
      <c r="M113" s="1">
        <v>4575060</v>
      </c>
      <c r="N113" s="3" t="s">
        <v>52</v>
      </c>
      <c r="O113" s="3" t="s">
        <v>53</v>
      </c>
      <c r="P113" s="3" t="s">
        <v>169</v>
      </c>
      <c r="Q113">
        <v>53021282</v>
      </c>
      <c r="R113" s="3" t="s">
        <v>892</v>
      </c>
      <c r="S113" s="3" t="s">
        <v>56</v>
      </c>
      <c r="T113" s="3" t="s">
        <v>57</v>
      </c>
      <c r="U113" s="3" t="s">
        <v>893</v>
      </c>
      <c r="V113" s="3" t="s">
        <v>59</v>
      </c>
      <c r="W113">
        <v>890903938</v>
      </c>
      <c r="X113" s="3" t="s">
        <v>86</v>
      </c>
      <c r="Y113">
        <v>923211</v>
      </c>
      <c r="Z113" s="3" t="s">
        <v>312</v>
      </c>
      <c r="AA113" s="3" t="s">
        <v>62</v>
      </c>
      <c r="AB113" s="3" t="s">
        <v>63</v>
      </c>
      <c r="AC113" s="3" t="s">
        <v>172</v>
      </c>
      <c r="AD113" s="3" t="s">
        <v>173</v>
      </c>
      <c r="AE113" s="3" t="s">
        <v>66</v>
      </c>
      <c r="AF113" s="1">
        <v>4599511</v>
      </c>
      <c r="AG113" s="1">
        <v>0</v>
      </c>
      <c r="AH113" s="1">
        <v>0</v>
      </c>
      <c r="AI113" s="1">
        <v>0</v>
      </c>
      <c r="AJ113" s="3" t="s">
        <v>67</v>
      </c>
      <c r="AK113" s="3"/>
      <c r="AM113" s="3" t="s">
        <v>68</v>
      </c>
      <c r="AR113" s="3"/>
      <c r="AS113">
        <v>2125</v>
      </c>
      <c r="AT113">
        <v>2125</v>
      </c>
      <c r="AU113">
        <v>14425</v>
      </c>
      <c r="AV113">
        <v>0</v>
      </c>
      <c r="AX113">
        <v>110825</v>
      </c>
      <c r="AY113">
        <v>140318825</v>
      </c>
      <c r="AZ113">
        <v>0</v>
      </c>
      <c r="BA113">
        <v>45695</v>
      </c>
      <c r="BB113" s="3" t="s">
        <v>174</v>
      </c>
      <c r="BC113" s="3" t="s">
        <v>894</v>
      </c>
      <c r="BD113" s="3" t="s">
        <v>858</v>
      </c>
    </row>
    <row r="114" spans="1:56" x14ac:dyDescent="0.25">
      <c r="A114" s="3" t="s">
        <v>6516</v>
      </c>
      <c r="B114" s="3" t="s">
        <v>6517</v>
      </c>
      <c r="C114" s="3" t="s">
        <v>6337</v>
      </c>
      <c r="D114" s="3" t="s">
        <v>6518</v>
      </c>
      <c r="E114" s="3" t="s">
        <v>6519</v>
      </c>
      <c r="F114" s="3" t="s">
        <v>5887</v>
      </c>
      <c r="G114">
        <v>140318925</v>
      </c>
      <c r="H114">
        <v>45785</v>
      </c>
      <c r="I114">
        <v>45789.181689814817</v>
      </c>
      <c r="J114" s="3" t="s">
        <v>51</v>
      </c>
      <c r="K114" s="1">
        <v>4599511</v>
      </c>
      <c r="L114" s="1">
        <v>24451</v>
      </c>
      <c r="M114" s="1">
        <v>4575060</v>
      </c>
      <c r="N114" s="3" t="s">
        <v>52</v>
      </c>
      <c r="O114" s="3" t="s">
        <v>53</v>
      </c>
      <c r="P114" s="3" t="s">
        <v>169</v>
      </c>
      <c r="Q114">
        <v>53089812</v>
      </c>
      <c r="R114" s="3" t="s">
        <v>896</v>
      </c>
      <c r="S114" s="3" t="s">
        <v>56</v>
      </c>
      <c r="T114" s="3" t="s">
        <v>57</v>
      </c>
      <c r="U114" s="3" t="s">
        <v>897</v>
      </c>
      <c r="V114" s="3" t="s">
        <v>59</v>
      </c>
      <c r="W114">
        <v>860034313</v>
      </c>
      <c r="X114" s="3" t="s">
        <v>97</v>
      </c>
      <c r="Y114">
        <v>923211</v>
      </c>
      <c r="Z114" s="3" t="s">
        <v>312</v>
      </c>
      <c r="AA114" s="3" t="s">
        <v>62</v>
      </c>
      <c r="AB114" s="3" t="s">
        <v>63</v>
      </c>
      <c r="AC114" s="3" t="s">
        <v>172</v>
      </c>
      <c r="AD114" s="3" t="s">
        <v>173</v>
      </c>
      <c r="AE114" s="3" t="s">
        <v>66</v>
      </c>
      <c r="AF114" s="1">
        <v>4599511</v>
      </c>
      <c r="AG114" s="1">
        <v>0</v>
      </c>
      <c r="AH114" s="1">
        <v>0</v>
      </c>
      <c r="AI114" s="1">
        <v>0</v>
      </c>
      <c r="AJ114" s="3" t="s">
        <v>67</v>
      </c>
      <c r="AK114" s="3"/>
      <c r="AM114" s="3" t="s">
        <v>68</v>
      </c>
      <c r="AR114" s="3"/>
      <c r="AS114">
        <v>2125</v>
      </c>
      <c r="AT114">
        <v>2125</v>
      </c>
      <c r="AU114">
        <v>14525</v>
      </c>
      <c r="AV114">
        <v>0</v>
      </c>
      <c r="AX114">
        <v>110925</v>
      </c>
      <c r="AY114">
        <v>140318925</v>
      </c>
      <c r="AZ114">
        <v>0</v>
      </c>
      <c r="BA114">
        <v>45695</v>
      </c>
      <c r="BB114" s="3" t="s">
        <v>174</v>
      </c>
      <c r="BC114" s="3" t="s">
        <v>898</v>
      </c>
      <c r="BD114" s="3" t="s">
        <v>858</v>
      </c>
    </row>
    <row r="115" spans="1:56" x14ac:dyDescent="0.25">
      <c r="A115" s="3" t="s">
        <v>6520</v>
      </c>
      <c r="B115" s="3" t="s">
        <v>6521</v>
      </c>
      <c r="C115" s="3" t="s">
        <v>6337</v>
      </c>
      <c r="D115" s="3" t="s">
        <v>6522</v>
      </c>
      <c r="E115" s="3" t="s">
        <v>6523</v>
      </c>
      <c r="F115" s="3" t="s">
        <v>5887</v>
      </c>
      <c r="G115">
        <v>140319025</v>
      </c>
      <c r="H115">
        <v>45785</v>
      </c>
      <c r="I115">
        <v>45789.181689814817</v>
      </c>
      <c r="J115" s="3" t="s">
        <v>51</v>
      </c>
      <c r="K115" s="1">
        <v>4599511</v>
      </c>
      <c r="L115" s="1">
        <v>27262</v>
      </c>
      <c r="M115" s="1">
        <v>4572249</v>
      </c>
      <c r="N115" s="3" t="s">
        <v>52</v>
      </c>
      <c r="O115" s="3" t="s">
        <v>53</v>
      </c>
      <c r="P115" s="3" t="s">
        <v>169</v>
      </c>
      <c r="Q115">
        <v>53931238</v>
      </c>
      <c r="R115" s="3" t="s">
        <v>900</v>
      </c>
      <c r="S115" s="3" t="s">
        <v>56</v>
      </c>
      <c r="T115" s="3" t="s">
        <v>57</v>
      </c>
      <c r="U115" s="3" t="s">
        <v>901</v>
      </c>
      <c r="V115" s="3" t="s">
        <v>59</v>
      </c>
      <c r="W115">
        <v>860034313</v>
      </c>
      <c r="X115" s="3" t="s">
        <v>97</v>
      </c>
      <c r="Y115">
        <v>923211</v>
      </c>
      <c r="Z115" s="3" t="s">
        <v>312</v>
      </c>
      <c r="AA115" s="3" t="s">
        <v>62</v>
      </c>
      <c r="AB115" s="3" t="s">
        <v>63</v>
      </c>
      <c r="AC115" s="3" t="s">
        <v>172</v>
      </c>
      <c r="AD115" s="3" t="s">
        <v>173</v>
      </c>
      <c r="AE115" s="3" t="s">
        <v>66</v>
      </c>
      <c r="AF115" s="1">
        <v>4599511</v>
      </c>
      <c r="AG115" s="1">
        <v>0</v>
      </c>
      <c r="AH115" s="1">
        <v>0</v>
      </c>
      <c r="AI115" s="1">
        <v>0</v>
      </c>
      <c r="AJ115" s="3" t="s">
        <v>67</v>
      </c>
      <c r="AK115" s="3"/>
      <c r="AM115" s="3" t="s">
        <v>68</v>
      </c>
      <c r="AR115" s="3"/>
      <c r="AS115">
        <v>2125</v>
      </c>
      <c r="AT115">
        <v>2125</v>
      </c>
      <c r="AU115">
        <v>14625</v>
      </c>
      <c r="AV115">
        <v>0</v>
      </c>
      <c r="AX115">
        <v>111025</v>
      </c>
      <c r="AY115">
        <v>140319025</v>
      </c>
      <c r="AZ115">
        <v>0</v>
      </c>
      <c r="BA115">
        <v>45695</v>
      </c>
      <c r="BB115" s="3" t="s">
        <v>174</v>
      </c>
      <c r="BC115" s="3" t="s">
        <v>902</v>
      </c>
      <c r="BD115" s="3" t="s">
        <v>858</v>
      </c>
    </row>
    <row r="116" spans="1:56" x14ac:dyDescent="0.25">
      <c r="A116" s="3" t="s">
        <v>6524</v>
      </c>
      <c r="B116" s="3" t="s">
        <v>6525</v>
      </c>
      <c r="C116" s="3" t="s">
        <v>6337</v>
      </c>
      <c r="D116" s="3" t="s">
        <v>6526</v>
      </c>
      <c r="E116" s="3" t="s">
        <v>6527</v>
      </c>
      <c r="F116" s="3" t="s">
        <v>5887</v>
      </c>
      <c r="G116">
        <v>140319125</v>
      </c>
      <c r="H116">
        <v>45785</v>
      </c>
      <c r="I116">
        <v>45789.181701388887</v>
      </c>
      <c r="J116" s="3" t="s">
        <v>51</v>
      </c>
      <c r="K116" s="1">
        <v>4599511</v>
      </c>
      <c r="L116" s="1">
        <v>24451</v>
      </c>
      <c r="M116" s="1">
        <v>4575060</v>
      </c>
      <c r="N116" s="3" t="s">
        <v>52</v>
      </c>
      <c r="O116" s="3" t="s">
        <v>53</v>
      </c>
      <c r="P116" s="3" t="s">
        <v>169</v>
      </c>
      <c r="Q116">
        <v>79469155</v>
      </c>
      <c r="R116" s="3" t="s">
        <v>904</v>
      </c>
      <c r="S116" s="3" t="s">
        <v>56</v>
      </c>
      <c r="T116" s="3" t="s">
        <v>57</v>
      </c>
      <c r="U116" s="3" t="s">
        <v>905</v>
      </c>
      <c r="V116" s="3" t="s">
        <v>59</v>
      </c>
      <c r="W116">
        <v>860034313</v>
      </c>
      <c r="X116" s="3" t="s">
        <v>97</v>
      </c>
      <c r="Y116">
        <v>923211</v>
      </c>
      <c r="Z116" s="3" t="s">
        <v>312</v>
      </c>
      <c r="AA116" s="3" t="s">
        <v>62</v>
      </c>
      <c r="AB116" s="3" t="s">
        <v>63</v>
      </c>
      <c r="AC116" s="3" t="s">
        <v>172</v>
      </c>
      <c r="AD116" s="3" t="s">
        <v>173</v>
      </c>
      <c r="AE116" s="3" t="s">
        <v>66</v>
      </c>
      <c r="AF116" s="1">
        <v>4599511</v>
      </c>
      <c r="AG116" s="1">
        <v>0</v>
      </c>
      <c r="AH116" s="1">
        <v>0</v>
      </c>
      <c r="AI116" s="1">
        <v>0</v>
      </c>
      <c r="AJ116" s="3" t="s">
        <v>67</v>
      </c>
      <c r="AK116" s="3"/>
      <c r="AM116" s="3" t="s">
        <v>68</v>
      </c>
      <c r="AR116" s="3"/>
      <c r="AS116">
        <v>2125</v>
      </c>
      <c r="AT116">
        <v>2125</v>
      </c>
      <c r="AU116">
        <v>14725</v>
      </c>
      <c r="AV116">
        <v>0</v>
      </c>
      <c r="AX116">
        <v>111125</v>
      </c>
      <c r="AY116">
        <v>140319125</v>
      </c>
      <c r="AZ116">
        <v>0</v>
      </c>
      <c r="BA116">
        <v>45695</v>
      </c>
      <c r="BB116" s="3" t="s">
        <v>174</v>
      </c>
      <c r="BC116" s="3" t="s">
        <v>906</v>
      </c>
      <c r="BD116" s="3" t="s">
        <v>858</v>
      </c>
    </row>
    <row r="117" spans="1:56" x14ac:dyDescent="0.25">
      <c r="A117" s="3" t="s">
        <v>6528</v>
      </c>
      <c r="B117" s="3" t="s">
        <v>6529</v>
      </c>
      <c r="C117" s="3" t="s">
        <v>6337</v>
      </c>
      <c r="D117" s="3" t="s">
        <v>6530</v>
      </c>
      <c r="E117" s="3" t="s">
        <v>6531</v>
      </c>
      <c r="F117" s="3" t="s">
        <v>5887</v>
      </c>
      <c r="G117">
        <v>140319225</v>
      </c>
      <c r="H117">
        <v>45785</v>
      </c>
      <c r="I117">
        <v>45789.167962962965</v>
      </c>
      <c r="J117" s="3" t="s">
        <v>51</v>
      </c>
      <c r="K117" s="1">
        <v>4599511</v>
      </c>
      <c r="L117" s="1">
        <v>24451</v>
      </c>
      <c r="M117" s="1">
        <v>4575060</v>
      </c>
      <c r="N117" s="3" t="s">
        <v>52</v>
      </c>
      <c r="O117" s="3" t="s">
        <v>53</v>
      </c>
      <c r="P117" s="3" t="s">
        <v>169</v>
      </c>
      <c r="Q117">
        <v>1032373822</v>
      </c>
      <c r="R117" s="3" t="s">
        <v>908</v>
      </c>
      <c r="S117" s="3" t="s">
        <v>56</v>
      </c>
      <c r="T117" s="3" t="s">
        <v>57</v>
      </c>
      <c r="U117" s="3" t="s">
        <v>909</v>
      </c>
      <c r="V117" s="3" t="s">
        <v>59</v>
      </c>
      <c r="W117">
        <v>860002964</v>
      </c>
      <c r="X117" s="3" t="s">
        <v>242</v>
      </c>
      <c r="Y117">
        <v>923211</v>
      </c>
      <c r="Z117" s="3" t="s">
        <v>312</v>
      </c>
      <c r="AA117" s="3" t="s">
        <v>62</v>
      </c>
      <c r="AB117" s="3" t="s">
        <v>63</v>
      </c>
      <c r="AC117" s="3" t="s">
        <v>172</v>
      </c>
      <c r="AD117" s="3" t="s">
        <v>173</v>
      </c>
      <c r="AE117" s="3" t="s">
        <v>66</v>
      </c>
      <c r="AF117" s="1">
        <v>4599511</v>
      </c>
      <c r="AG117" s="1">
        <v>0</v>
      </c>
      <c r="AH117" s="1">
        <v>0</v>
      </c>
      <c r="AI117" s="1">
        <v>0</v>
      </c>
      <c r="AJ117" s="3" t="s">
        <v>67</v>
      </c>
      <c r="AK117" s="3"/>
      <c r="AM117" s="3" t="s">
        <v>68</v>
      </c>
      <c r="AR117" s="3"/>
      <c r="AS117">
        <v>2125</v>
      </c>
      <c r="AT117">
        <v>2125</v>
      </c>
      <c r="AU117">
        <v>14825</v>
      </c>
      <c r="AV117">
        <v>0</v>
      </c>
      <c r="AX117">
        <v>111225</v>
      </c>
      <c r="AY117">
        <v>140319225</v>
      </c>
      <c r="AZ117">
        <v>0</v>
      </c>
      <c r="BA117">
        <v>45695</v>
      </c>
      <c r="BB117" s="3" t="s">
        <v>174</v>
      </c>
      <c r="BC117" s="3" t="s">
        <v>910</v>
      </c>
      <c r="BD117" s="3" t="s">
        <v>858</v>
      </c>
    </row>
    <row r="118" spans="1:56" x14ac:dyDescent="0.25">
      <c r="A118" s="3" t="s">
        <v>6532</v>
      </c>
      <c r="B118" s="3" t="s">
        <v>6533</v>
      </c>
      <c r="C118" s="3" t="s">
        <v>6337</v>
      </c>
      <c r="D118" s="3" t="s">
        <v>6534</v>
      </c>
      <c r="E118" s="3" t="s">
        <v>6535</v>
      </c>
      <c r="F118" s="3" t="s">
        <v>5887</v>
      </c>
      <c r="G118">
        <v>140319325</v>
      </c>
      <c r="H118">
        <v>45785</v>
      </c>
      <c r="I118">
        <v>45789.181701388887</v>
      </c>
      <c r="J118" s="3" t="s">
        <v>51</v>
      </c>
      <c r="K118" s="1">
        <v>4599511</v>
      </c>
      <c r="L118" s="1">
        <v>24451</v>
      </c>
      <c r="M118" s="1">
        <v>4575060</v>
      </c>
      <c r="N118" s="3" t="s">
        <v>52</v>
      </c>
      <c r="O118" s="3" t="s">
        <v>53</v>
      </c>
      <c r="P118" s="3" t="s">
        <v>169</v>
      </c>
      <c r="Q118">
        <v>1032377506</v>
      </c>
      <c r="R118" s="3" t="s">
        <v>912</v>
      </c>
      <c r="S118" s="3" t="s">
        <v>56</v>
      </c>
      <c r="T118" s="3" t="s">
        <v>57</v>
      </c>
      <c r="U118" s="3" t="s">
        <v>913</v>
      </c>
      <c r="V118" s="3" t="s">
        <v>59</v>
      </c>
      <c r="W118">
        <v>860034313</v>
      </c>
      <c r="X118" s="3" t="s">
        <v>97</v>
      </c>
      <c r="Y118">
        <v>923211</v>
      </c>
      <c r="Z118" s="3" t="s">
        <v>312</v>
      </c>
      <c r="AA118" s="3" t="s">
        <v>62</v>
      </c>
      <c r="AB118" s="3" t="s">
        <v>63</v>
      </c>
      <c r="AC118" s="3" t="s">
        <v>172</v>
      </c>
      <c r="AD118" s="3" t="s">
        <v>173</v>
      </c>
      <c r="AE118" s="3" t="s">
        <v>66</v>
      </c>
      <c r="AF118" s="1">
        <v>4599511</v>
      </c>
      <c r="AG118" s="1">
        <v>0</v>
      </c>
      <c r="AH118" s="1">
        <v>0</v>
      </c>
      <c r="AI118" s="1">
        <v>0</v>
      </c>
      <c r="AJ118" s="3" t="s">
        <v>67</v>
      </c>
      <c r="AK118" s="3"/>
      <c r="AM118" s="3" t="s">
        <v>68</v>
      </c>
      <c r="AR118" s="3"/>
      <c r="AS118">
        <v>2125</v>
      </c>
      <c r="AT118">
        <v>2125</v>
      </c>
      <c r="AU118">
        <v>14925</v>
      </c>
      <c r="AV118">
        <v>0</v>
      </c>
      <c r="AX118">
        <v>111325</v>
      </c>
      <c r="AY118">
        <v>140319325</v>
      </c>
      <c r="AZ118">
        <v>0</v>
      </c>
      <c r="BA118">
        <v>45695</v>
      </c>
      <c r="BB118" s="3" t="s">
        <v>174</v>
      </c>
      <c r="BC118" s="3" t="s">
        <v>914</v>
      </c>
      <c r="BD118" s="3" t="s">
        <v>858</v>
      </c>
    </row>
    <row r="119" spans="1:56" x14ac:dyDescent="0.25">
      <c r="A119" s="3" t="s">
        <v>6536</v>
      </c>
      <c r="B119" s="3" t="s">
        <v>6537</v>
      </c>
      <c r="C119" s="3" t="s">
        <v>6337</v>
      </c>
      <c r="D119" s="3" t="s">
        <v>6538</v>
      </c>
      <c r="E119" s="3" t="s">
        <v>6539</v>
      </c>
      <c r="F119" s="3" t="s">
        <v>5887</v>
      </c>
      <c r="G119">
        <v>140319425</v>
      </c>
      <c r="H119">
        <v>45785</v>
      </c>
      <c r="I119">
        <v>45789.17827546296</v>
      </c>
      <c r="J119" s="3" t="s">
        <v>51</v>
      </c>
      <c r="K119" s="1">
        <v>4599511</v>
      </c>
      <c r="L119" s="1">
        <v>24451</v>
      </c>
      <c r="M119" s="1">
        <v>4575060</v>
      </c>
      <c r="N119" s="3" t="s">
        <v>52</v>
      </c>
      <c r="O119" s="3" t="s">
        <v>53</v>
      </c>
      <c r="P119" s="3" t="s">
        <v>169</v>
      </c>
      <c r="Q119">
        <v>52714850</v>
      </c>
      <c r="R119" s="3" t="s">
        <v>916</v>
      </c>
      <c r="S119" s="3" t="s">
        <v>56</v>
      </c>
      <c r="T119" s="3" t="s">
        <v>57</v>
      </c>
      <c r="U119" s="3" t="s">
        <v>917</v>
      </c>
      <c r="V119" s="3" t="s">
        <v>59</v>
      </c>
      <c r="W119">
        <v>860035827</v>
      </c>
      <c r="X119" s="3" t="s">
        <v>378</v>
      </c>
      <c r="Y119">
        <v>923211</v>
      </c>
      <c r="Z119" s="3" t="s">
        <v>312</v>
      </c>
      <c r="AA119" s="3" t="s">
        <v>62</v>
      </c>
      <c r="AB119" s="3" t="s">
        <v>63</v>
      </c>
      <c r="AC119" s="3" t="s">
        <v>172</v>
      </c>
      <c r="AD119" s="3" t="s">
        <v>173</v>
      </c>
      <c r="AE119" s="3" t="s">
        <v>66</v>
      </c>
      <c r="AF119" s="1">
        <v>4599511</v>
      </c>
      <c r="AG119" s="1">
        <v>0</v>
      </c>
      <c r="AH119" s="1">
        <v>0</v>
      </c>
      <c r="AI119" s="1">
        <v>0</v>
      </c>
      <c r="AJ119" s="3" t="s">
        <v>67</v>
      </c>
      <c r="AK119" s="3"/>
      <c r="AM119" s="3" t="s">
        <v>68</v>
      </c>
      <c r="AR119" s="3"/>
      <c r="AS119">
        <v>2125</v>
      </c>
      <c r="AT119">
        <v>2125</v>
      </c>
      <c r="AU119">
        <v>15025</v>
      </c>
      <c r="AV119">
        <v>0</v>
      </c>
      <c r="AX119">
        <v>111425</v>
      </c>
      <c r="AY119">
        <v>140319425</v>
      </c>
      <c r="AZ119">
        <v>0</v>
      </c>
      <c r="BA119">
        <v>45695</v>
      </c>
      <c r="BB119" s="3" t="s">
        <v>174</v>
      </c>
      <c r="BC119" s="3" t="s">
        <v>918</v>
      </c>
      <c r="BD119" s="3" t="s">
        <v>858</v>
      </c>
    </row>
    <row r="120" spans="1:56" x14ac:dyDescent="0.25">
      <c r="A120" s="3" t="s">
        <v>6540</v>
      </c>
      <c r="B120" s="3" t="s">
        <v>6541</v>
      </c>
      <c r="C120" s="3" t="s">
        <v>6337</v>
      </c>
      <c r="D120" s="3" t="s">
        <v>6542</v>
      </c>
      <c r="E120" s="3" t="s">
        <v>6543</v>
      </c>
      <c r="F120" s="3" t="s">
        <v>5887</v>
      </c>
      <c r="G120">
        <v>140319525</v>
      </c>
      <c r="H120">
        <v>45785</v>
      </c>
      <c r="I120">
        <v>45789.181666666664</v>
      </c>
      <c r="J120" s="3" t="s">
        <v>51</v>
      </c>
      <c r="K120" s="1">
        <v>4599511</v>
      </c>
      <c r="L120" s="1">
        <v>28439</v>
      </c>
      <c r="M120" s="1">
        <v>4571072</v>
      </c>
      <c r="N120" s="3" t="s">
        <v>52</v>
      </c>
      <c r="O120" s="3" t="s">
        <v>53</v>
      </c>
      <c r="P120" s="3" t="s">
        <v>169</v>
      </c>
      <c r="Q120">
        <v>1010215433</v>
      </c>
      <c r="R120" s="3" t="s">
        <v>920</v>
      </c>
      <c r="S120" s="3" t="s">
        <v>56</v>
      </c>
      <c r="T120" s="3" t="s">
        <v>57</v>
      </c>
      <c r="U120" s="3" t="s">
        <v>921</v>
      </c>
      <c r="V120" s="3" t="s">
        <v>59</v>
      </c>
      <c r="W120">
        <v>860034313</v>
      </c>
      <c r="X120" s="3" t="s">
        <v>97</v>
      </c>
      <c r="Y120">
        <v>923211</v>
      </c>
      <c r="Z120" s="3" t="s">
        <v>312</v>
      </c>
      <c r="AA120" s="3" t="s">
        <v>62</v>
      </c>
      <c r="AB120" s="3" t="s">
        <v>63</v>
      </c>
      <c r="AC120" s="3" t="s">
        <v>172</v>
      </c>
      <c r="AD120" s="3" t="s">
        <v>173</v>
      </c>
      <c r="AE120" s="3" t="s">
        <v>66</v>
      </c>
      <c r="AF120" s="1">
        <v>4599511</v>
      </c>
      <c r="AG120" s="1">
        <v>0</v>
      </c>
      <c r="AH120" s="1">
        <v>0</v>
      </c>
      <c r="AI120" s="1">
        <v>0</v>
      </c>
      <c r="AJ120" s="3" t="s">
        <v>67</v>
      </c>
      <c r="AK120" s="3"/>
      <c r="AM120" s="3" t="s">
        <v>68</v>
      </c>
      <c r="AR120" s="3"/>
      <c r="AS120">
        <v>2125</v>
      </c>
      <c r="AT120">
        <v>2125</v>
      </c>
      <c r="AU120">
        <v>15125</v>
      </c>
      <c r="AV120">
        <v>0</v>
      </c>
      <c r="AX120">
        <v>111525</v>
      </c>
      <c r="AY120">
        <v>140319525</v>
      </c>
      <c r="AZ120">
        <v>0</v>
      </c>
      <c r="BA120">
        <v>45695</v>
      </c>
      <c r="BB120" s="3" t="s">
        <v>174</v>
      </c>
      <c r="BC120" s="3" t="s">
        <v>922</v>
      </c>
      <c r="BD120" s="3" t="s">
        <v>858</v>
      </c>
    </row>
    <row r="121" spans="1:56" x14ac:dyDescent="0.25">
      <c r="A121" s="3" t="s">
        <v>6544</v>
      </c>
      <c r="B121" s="3" t="s">
        <v>6545</v>
      </c>
      <c r="C121" s="3" t="s">
        <v>6337</v>
      </c>
      <c r="D121" s="3" t="s">
        <v>6546</v>
      </c>
      <c r="E121" s="3" t="s">
        <v>6547</v>
      </c>
      <c r="F121" s="3" t="s">
        <v>5887</v>
      </c>
      <c r="G121">
        <v>140319825</v>
      </c>
      <c r="H121">
        <v>45785</v>
      </c>
      <c r="I121">
        <v>45789.169340277775</v>
      </c>
      <c r="J121" s="3" t="s">
        <v>51</v>
      </c>
      <c r="K121" s="1">
        <v>4599511</v>
      </c>
      <c r="L121" s="1">
        <v>26217</v>
      </c>
      <c r="M121" s="1">
        <v>4573294</v>
      </c>
      <c r="N121" s="3" t="s">
        <v>52</v>
      </c>
      <c r="O121" s="3" t="s">
        <v>53</v>
      </c>
      <c r="P121" s="3" t="s">
        <v>169</v>
      </c>
      <c r="Q121">
        <v>51964904</v>
      </c>
      <c r="R121" s="3" t="s">
        <v>924</v>
      </c>
      <c r="S121" s="3" t="s">
        <v>56</v>
      </c>
      <c r="T121" s="3" t="s">
        <v>57</v>
      </c>
      <c r="U121" s="3" t="s">
        <v>925</v>
      </c>
      <c r="V121" s="3" t="s">
        <v>59</v>
      </c>
      <c r="W121">
        <v>890903938</v>
      </c>
      <c r="X121" s="3" t="s">
        <v>86</v>
      </c>
      <c r="Y121">
        <v>923211</v>
      </c>
      <c r="Z121" s="3" t="s">
        <v>312</v>
      </c>
      <c r="AA121" s="3" t="s">
        <v>62</v>
      </c>
      <c r="AB121" s="3" t="s">
        <v>63</v>
      </c>
      <c r="AC121" s="3" t="s">
        <v>172</v>
      </c>
      <c r="AD121" s="3" t="s">
        <v>173</v>
      </c>
      <c r="AE121" s="3" t="s">
        <v>66</v>
      </c>
      <c r="AF121" s="1">
        <v>4599511</v>
      </c>
      <c r="AG121" s="1">
        <v>0</v>
      </c>
      <c r="AH121" s="1">
        <v>0</v>
      </c>
      <c r="AI121" s="1">
        <v>0</v>
      </c>
      <c r="AJ121" s="3" t="s">
        <v>67</v>
      </c>
      <c r="AK121" s="3"/>
      <c r="AM121" s="3" t="s">
        <v>68</v>
      </c>
      <c r="AR121" s="3"/>
      <c r="AS121">
        <v>2125</v>
      </c>
      <c r="AT121">
        <v>2125</v>
      </c>
      <c r="AU121">
        <v>15225</v>
      </c>
      <c r="AV121">
        <v>0</v>
      </c>
      <c r="AX121">
        <v>111625</v>
      </c>
      <c r="AY121">
        <v>140319825</v>
      </c>
      <c r="AZ121">
        <v>0</v>
      </c>
      <c r="BA121">
        <v>45695</v>
      </c>
      <c r="BB121" s="3" t="s">
        <v>174</v>
      </c>
      <c r="BC121" s="3" t="s">
        <v>926</v>
      </c>
      <c r="BD121" s="3" t="s">
        <v>927</v>
      </c>
    </row>
    <row r="122" spans="1:56" x14ac:dyDescent="0.25">
      <c r="A122" s="3" t="s">
        <v>6548</v>
      </c>
      <c r="B122" s="3" t="s">
        <v>6549</v>
      </c>
      <c r="C122" s="3" t="s">
        <v>6337</v>
      </c>
      <c r="D122" s="3" t="s">
        <v>6550</v>
      </c>
      <c r="E122" s="3" t="s">
        <v>6551</v>
      </c>
      <c r="F122" s="3" t="s">
        <v>5887</v>
      </c>
      <c r="G122">
        <v>140320025</v>
      </c>
      <c r="H122">
        <v>45785</v>
      </c>
      <c r="I122">
        <v>45789.18167824074</v>
      </c>
      <c r="J122" s="3" t="s">
        <v>51</v>
      </c>
      <c r="K122" s="1">
        <v>4599511</v>
      </c>
      <c r="L122" s="1">
        <v>24451</v>
      </c>
      <c r="M122" s="1">
        <v>4575060</v>
      </c>
      <c r="N122" s="3" t="s">
        <v>52</v>
      </c>
      <c r="O122" s="3" t="s">
        <v>53</v>
      </c>
      <c r="P122" s="3" t="s">
        <v>169</v>
      </c>
      <c r="Q122">
        <v>52323375</v>
      </c>
      <c r="R122" s="3" t="s">
        <v>929</v>
      </c>
      <c r="S122" s="3" t="s">
        <v>56</v>
      </c>
      <c r="T122" s="3" t="s">
        <v>57</v>
      </c>
      <c r="U122" s="3" t="s">
        <v>930</v>
      </c>
      <c r="V122" s="3" t="s">
        <v>59</v>
      </c>
      <c r="W122">
        <v>860034313</v>
      </c>
      <c r="X122" s="3" t="s">
        <v>97</v>
      </c>
      <c r="Y122">
        <v>923211</v>
      </c>
      <c r="Z122" s="3" t="s">
        <v>312</v>
      </c>
      <c r="AA122" s="3" t="s">
        <v>62</v>
      </c>
      <c r="AB122" s="3" t="s">
        <v>63</v>
      </c>
      <c r="AC122" s="3" t="s">
        <v>172</v>
      </c>
      <c r="AD122" s="3" t="s">
        <v>173</v>
      </c>
      <c r="AE122" s="3" t="s">
        <v>66</v>
      </c>
      <c r="AF122" s="1">
        <v>4599511</v>
      </c>
      <c r="AG122" s="1">
        <v>0</v>
      </c>
      <c r="AH122" s="1">
        <v>0</v>
      </c>
      <c r="AI122" s="1">
        <v>0</v>
      </c>
      <c r="AJ122" s="3" t="s">
        <v>67</v>
      </c>
      <c r="AK122" s="3"/>
      <c r="AM122" s="3" t="s">
        <v>68</v>
      </c>
      <c r="AR122" s="3"/>
      <c r="AS122">
        <v>2125</v>
      </c>
      <c r="AT122">
        <v>2125</v>
      </c>
      <c r="AU122">
        <v>15325</v>
      </c>
      <c r="AV122">
        <v>0</v>
      </c>
      <c r="AX122">
        <v>111725</v>
      </c>
      <c r="AY122">
        <v>140320025</v>
      </c>
      <c r="AZ122">
        <v>0</v>
      </c>
      <c r="BA122">
        <v>45695</v>
      </c>
      <c r="BB122" s="3" t="s">
        <v>174</v>
      </c>
      <c r="BC122" s="3" t="s">
        <v>931</v>
      </c>
      <c r="BD122" s="3" t="s">
        <v>858</v>
      </c>
    </row>
    <row r="123" spans="1:56" x14ac:dyDescent="0.25">
      <c r="A123" s="3" t="s">
        <v>6552</v>
      </c>
      <c r="B123" s="3" t="s">
        <v>6553</v>
      </c>
      <c r="C123" s="3" t="s">
        <v>6337</v>
      </c>
      <c r="D123" s="3" t="s">
        <v>6554</v>
      </c>
      <c r="E123" s="3" t="s">
        <v>6555</v>
      </c>
      <c r="F123" s="3" t="s">
        <v>5887</v>
      </c>
      <c r="G123">
        <v>140320325</v>
      </c>
      <c r="H123">
        <v>45785</v>
      </c>
      <c r="I123">
        <v>45789.174814814818</v>
      </c>
      <c r="J123" s="3" t="s">
        <v>51</v>
      </c>
      <c r="K123" s="1">
        <v>4599511</v>
      </c>
      <c r="L123" s="1">
        <v>24451</v>
      </c>
      <c r="M123" s="1">
        <v>4575060</v>
      </c>
      <c r="N123" s="3" t="s">
        <v>52</v>
      </c>
      <c r="O123" s="3" t="s">
        <v>53</v>
      </c>
      <c r="P123" s="3" t="s">
        <v>169</v>
      </c>
      <c r="Q123">
        <v>52766732</v>
      </c>
      <c r="R123" s="3" t="s">
        <v>933</v>
      </c>
      <c r="S123" s="3" t="s">
        <v>56</v>
      </c>
      <c r="T123" s="3" t="s">
        <v>57</v>
      </c>
      <c r="U123" s="3" t="s">
        <v>934</v>
      </c>
      <c r="V123" s="3" t="s">
        <v>59</v>
      </c>
      <c r="W123">
        <v>860003020</v>
      </c>
      <c r="X123" s="3" t="s">
        <v>212</v>
      </c>
      <c r="Y123">
        <v>923211</v>
      </c>
      <c r="Z123" s="3" t="s">
        <v>312</v>
      </c>
      <c r="AA123" s="3" t="s">
        <v>62</v>
      </c>
      <c r="AB123" s="3" t="s">
        <v>63</v>
      </c>
      <c r="AC123" s="3" t="s">
        <v>172</v>
      </c>
      <c r="AD123" s="3" t="s">
        <v>173</v>
      </c>
      <c r="AE123" s="3" t="s">
        <v>66</v>
      </c>
      <c r="AF123" s="1">
        <v>4599511</v>
      </c>
      <c r="AG123" s="1">
        <v>0</v>
      </c>
      <c r="AH123" s="1">
        <v>0</v>
      </c>
      <c r="AI123" s="1">
        <v>0</v>
      </c>
      <c r="AJ123" s="3" t="s">
        <v>67</v>
      </c>
      <c r="AK123" s="3"/>
      <c r="AM123" s="3" t="s">
        <v>68</v>
      </c>
      <c r="AR123" s="3"/>
      <c r="AS123">
        <v>2125</v>
      </c>
      <c r="AT123">
        <v>2125</v>
      </c>
      <c r="AU123">
        <v>15425</v>
      </c>
      <c r="AV123">
        <v>0</v>
      </c>
      <c r="AX123">
        <v>111825</v>
      </c>
      <c r="AY123">
        <v>140320325</v>
      </c>
      <c r="AZ123">
        <v>0</v>
      </c>
      <c r="BA123">
        <v>45695</v>
      </c>
      <c r="BB123" s="3" t="s">
        <v>174</v>
      </c>
      <c r="BC123" s="3" t="s">
        <v>935</v>
      </c>
      <c r="BD123" s="3" t="s">
        <v>858</v>
      </c>
    </row>
    <row r="124" spans="1:56" x14ac:dyDescent="0.25">
      <c r="A124" s="3" t="s">
        <v>6556</v>
      </c>
      <c r="B124" s="3" t="s">
        <v>6557</v>
      </c>
      <c r="C124" s="3" t="s">
        <v>6337</v>
      </c>
      <c r="D124" s="3" t="s">
        <v>6558</v>
      </c>
      <c r="E124" s="3" t="s">
        <v>6559</v>
      </c>
      <c r="F124" s="3" t="s">
        <v>5887</v>
      </c>
      <c r="G124">
        <v>140320525</v>
      </c>
      <c r="H124">
        <v>45785</v>
      </c>
      <c r="I124">
        <v>45789.18167824074</v>
      </c>
      <c r="J124" s="3" t="s">
        <v>51</v>
      </c>
      <c r="K124" s="1">
        <v>4599511</v>
      </c>
      <c r="L124" s="1">
        <v>24451</v>
      </c>
      <c r="M124" s="1">
        <v>4575060</v>
      </c>
      <c r="N124" s="3" t="s">
        <v>52</v>
      </c>
      <c r="O124" s="3" t="s">
        <v>53</v>
      </c>
      <c r="P124" s="3" t="s">
        <v>169</v>
      </c>
      <c r="Q124">
        <v>52787846</v>
      </c>
      <c r="R124" s="3" t="s">
        <v>937</v>
      </c>
      <c r="S124" s="3" t="s">
        <v>56</v>
      </c>
      <c r="T124" s="3" t="s">
        <v>57</v>
      </c>
      <c r="U124" s="3" t="s">
        <v>938</v>
      </c>
      <c r="V124" s="3" t="s">
        <v>59</v>
      </c>
      <c r="W124">
        <v>860034313</v>
      </c>
      <c r="X124" s="3" t="s">
        <v>97</v>
      </c>
      <c r="Y124">
        <v>923211</v>
      </c>
      <c r="Z124" s="3" t="s">
        <v>312</v>
      </c>
      <c r="AA124" s="3" t="s">
        <v>62</v>
      </c>
      <c r="AB124" s="3" t="s">
        <v>63</v>
      </c>
      <c r="AC124" s="3" t="s">
        <v>172</v>
      </c>
      <c r="AD124" s="3" t="s">
        <v>173</v>
      </c>
      <c r="AE124" s="3" t="s">
        <v>66</v>
      </c>
      <c r="AF124" s="1">
        <v>4599511</v>
      </c>
      <c r="AG124" s="1">
        <v>0</v>
      </c>
      <c r="AH124" s="1">
        <v>0</v>
      </c>
      <c r="AI124" s="1">
        <v>0</v>
      </c>
      <c r="AJ124" s="3" t="s">
        <v>67</v>
      </c>
      <c r="AK124" s="3"/>
      <c r="AM124" s="3" t="s">
        <v>68</v>
      </c>
      <c r="AR124" s="3"/>
      <c r="AS124">
        <v>2125</v>
      </c>
      <c r="AT124">
        <v>2125</v>
      </c>
      <c r="AU124">
        <v>15525</v>
      </c>
      <c r="AV124">
        <v>0</v>
      </c>
      <c r="AX124">
        <v>111925</v>
      </c>
      <c r="AY124">
        <v>140320525</v>
      </c>
      <c r="AZ124">
        <v>0</v>
      </c>
      <c r="BA124">
        <v>45695</v>
      </c>
      <c r="BB124" s="3" t="s">
        <v>174</v>
      </c>
      <c r="BC124" s="3" t="s">
        <v>939</v>
      </c>
      <c r="BD124" s="3" t="s">
        <v>858</v>
      </c>
    </row>
    <row r="125" spans="1:56" x14ac:dyDescent="0.25">
      <c r="A125" s="3" t="s">
        <v>6560</v>
      </c>
      <c r="B125" s="3" t="s">
        <v>6561</v>
      </c>
      <c r="C125" s="3" t="s">
        <v>6337</v>
      </c>
      <c r="D125" s="3" t="s">
        <v>6562</v>
      </c>
      <c r="E125" s="3" t="s">
        <v>6563</v>
      </c>
      <c r="F125" s="3" t="s">
        <v>5887</v>
      </c>
      <c r="G125">
        <v>140320725</v>
      </c>
      <c r="H125">
        <v>45785</v>
      </c>
      <c r="I125">
        <v>45789.181689814817</v>
      </c>
      <c r="J125" s="3" t="s">
        <v>51</v>
      </c>
      <c r="K125" s="1">
        <v>4599511</v>
      </c>
      <c r="L125" s="1">
        <v>26325</v>
      </c>
      <c r="M125" s="1">
        <v>4573186</v>
      </c>
      <c r="N125" s="3" t="s">
        <v>52</v>
      </c>
      <c r="O125" s="3" t="s">
        <v>53</v>
      </c>
      <c r="P125" s="3" t="s">
        <v>169</v>
      </c>
      <c r="Q125">
        <v>79207422</v>
      </c>
      <c r="R125" s="3" t="s">
        <v>941</v>
      </c>
      <c r="S125" s="3" t="s">
        <v>56</v>
      </c>
      <c r="T125" s="3" t="s">
        <v>57</v>
      </c>
      <c r="U125" s="3" t="s">
        <v>942</v>
      </c>
      <c r="V125" s="3" t="s">
        <v>59</v>
      </c>
      <c r="W125">
        <v>860034313</v>
      </c>
      <c r="X125" s="3" t="s">
        <v>97</v>
      </c>
      <c r="Y125">
        <v>923211</v>
      </c>
      <c r="Z125" s="3" t="s">
        <v>312</v>
      </c>
      <c r="AA125" s="3" t="s">
        <v>62</v>
      </c>
      <c r="AB125" s="3" t="s">
        <v>63</v>
      </c>
      <c r="AC125" s="3" t="s">
        <v>172</v>
      </c>
      <c r="AD125" s="3" t="s">
        <v>173</v>
      </c>
      <c r="AE125" s="3" t="s">
        <v>66</v>
      </c>
      <c r="AF125" s="1">
        <v>4599511</v>
      </c>
      <c r="AG125" s="1">
        <v>0</v>
      </c>
      <c r="AH125" s="1">
        <v>0</v>
      </c>
      <c r="AI125" s="1">
        <v>0</v>
      </c>
      <c r="AJ125" s="3" t="s">
        <v>67</v>
      </c>
      <c r="AK125" s="3"/>
      <c r="AM125" s="3" t="s">
        <v>68</v>
      </c>
      <c r="AR125" s="3"/>
      <c r="AS125">
        <v>2125</v>
      </c>
      <c r="AT125">
        <v>2125</v>
      </c>
      <c r="AU125">
        <v>15625</v>
      </c>
      <c r="AV125">
        <v>0</v>
      </c>
      <c r="AX125">
        <v>112025</v>
      </c>
      <c r="AY125">
        <v>140320725</v>
      </c>
      <c r="AZ125">
        <v>0</v>
      </c>
      <c r="BA125">
        <v>45695</v>
      </c>
      <c r="BB125" s="3" t="s">
        <v>174</v>
      </c>
      <c r="BC125" s="3" t="s">
        <v>943</v>
      </c>
      <c r="BD125" s="3" t="s">
        <v>858</v>
      </c>
    </row>
    <row r="126" spans="1:56" x14ac:dyDescent="0.25">
      <c r="A126" s="3" t="s">
        <v>6564</v>
      </c>
      <c r="B126" s="3" t="s">
        <v>6565</v>
      </c>
      <c r="C126" s="3" t="s">
        <v>6337</v>
      </c>
      <c r="D126" s="3" t="s">
        <v>6566</v>
      </c>
      <c r="E126" s="3" t="s">
        <v>6567</v>
      </c>
      <c r="F126" s="3" t="s">
        <v>5887</v>
      </c>
      <c r="G126">
        <v>140320925</v>
      </c>
      <c r="H126">
        <v>45785</v>
      </c>
      <c r="I126">
        <v>45789.167939814812</v>
      </c>
      <c r="J126" s="3" t="s">
        <v>51</v>
      </c>
      <c r="K126" s="1">
        <v>4599511</v>
      </c>
      <c r="L126" s="1">
        <v>24451</v>
      </c>
      <c r="M126" s="1">
        <v>4575060</v>
      </c>
      <c r="N126" s="3" t="s">
        <v>52</v>
      </c>
      <c r="O126" s="3" t="s">
        <v>53</v>
      </c>
      <c r="P126" s="3" t="s">
        <v>169</v>
      </c>
      <c r="Q126">
        <v>79507598</v>
      </c>
      <c r="R126" s="3" t="s">
        <v>945</v>
      </c>
      <c r="S126" s="3" t="s">
        <v>56</v>
      </c>
      <c r="T126" s="3" t="s">
        <v>57</v>
      </c>
      <c r="U126" s="3" t="s">
        <v>946</v>
      </c>
      <c r="V126" s="3" t="s">
        <v>59</v>
      </c>
      <c r="W126">
        <v>860002964</v>
      </c>
      <c r="X126" s="3" t="s">
        <v>242</v>
      </c>
      <c r="Y126">
        <v>923211</v>
      </c>
      <c r="Z126" s="3" t="s">
        <v>312</v>
      </c>
      <c r="AA126" s="3" t="s">
        <v>62</v>
      </c>
      <c r="AB126" s="3" t="s">
        <v>63</v>
      </c>
      <c r="AC126" s="3" t="s">
        <v>172</v>
      </c>
      <c r="AD126" s="3" t="s">
        <v>173</v>
      </c>
      <c r="AE126" s="3" t="s">
        <v>66</v>
      </c>
      <c r="AF126" s="1">
        <v>4599511</v>
      </c>
      <c r="AG126" s="1">
        <v>0</v>
      </c>
      <c r="AH126" s="1">
        <v>0</v>
      </c>
      <c r="AI126" s="1">
        <v>0</v>
      </c>
      <c r="AJ126" s="3" t="s">
        <v>67</v>
      </c>
      <c r="AK126" s="3"/>
      <c r="AM126" s="3" t="s">
        <v>68</v>
      </c>
      <c r="AR126" s="3"/>
      <c r="AS126">
        <v>2125</v>
      </c>
      <c r="AT126">
        <v>2125</v>
      </c>
      <c r="AU126">
        <v>15725</v>
      </c>
      <c r="AV126">
        <v>0</v>
      </c>
      <c r="AX126">
        <v>112125</v>
      </c>
      <c r="AY126">
        <v>140320925</v>
      </c>
      <c r="AZ126">
        <v>0</v>
      </c>
      <c r="BA126">
        <v>45695</v>
      </c>
      <c r="BB126" s="3" t="s">
        <v>174</v>
      </c>
      <c r="BC126" s="3" t="s">
        <v>947</v>
      </c>
      <c r="BD126" s="3" t="s">
        <v>858</v>
      </c>
    </row>
    <row r="127" spans="1:56" x14ac:dyDescent="0.25">
      <c r="A127" s="3" t="s">
        <v>6568</v>
      </c>
      <c r="B127" s="3" t="s">
        <v>6569</v>
      </c>
      <c r="C127" s="3" t="s">
        <v>6337</v>
      </c>
      <c r="D127" s="3" t="s">
        <v>6570</v>
      </c>
      <c r="E127" s="3" t="s">
        <v>6571</v>
      </c>
      <c r="F127" s="3" t="s">
        <v>5887</v>
      </c>
      <c r="G127">
        <v>140321125</v>
      </c>
      <c r="H127">
        <v>45785</v>
      </c>
      <c r="I127">
        <v>45789.169456018521</v>
      </c>
      <c r="J127" s="3" t="s">
        <v>51</v>
      </c>
      <c r="K127" s="1">
        <v>4599511</v>
      </c>
      <c r="L127" s="1">
        <v>24451</v>
      </c>
      <c r="M127" s="1">
        <v>4575060</v>
      </c>
      <c r="N127" s="3" t="s">
        <v>52</v>
      </c>
      <c r="O127" s="3" t="s">
        <v>53</v>
      </c>
      <c r="P127" s="3" t="s">
        <v>169</v>
      </c>
      <c r="Q127">
        <v>79750460</v>
      </c>
      <c r="R127" s="3" t="s">
        <v>949</v>
      </c>
      <c r="S127" s="3" t="s">
        <v>56</v>
      </c>
      <c r="T127" s="3" t="s">
        <v>57</v>
      </c>
      <c r="U127" s="3" t="s">
        <v>950</v>
      </c>
      <c r="V127" s="3" t="s">
        <v>59</v>
      </c>
      <c r="W127">
        <v>890903938</v>
      </c>
      <c r="X127" s="3" t="s">
        <v>86</v>
      </c>
      <c r="Y127">
        <v>923211</v>
      </c>
      <c r="Z127" s="3" t="s">
        <v>312</v>
      </c>
      <c r="AA127" s="3" t="s">
        <v>62</v>
      </c>
      <c r="AB127" s="3" t="s">
        <v>63</v>
      </c>
      <c r="AC127" s="3" t="s">
        <v>172</v>
      </c>
      <c r="AD127" s="3" t="s">
        <v>173</v>
      </c>
      <c r="AE127" s="3" t="s">
        <v>66</v>
      </c>
      <c r="AF127" s="1">
        <v>4599511</v>
      </c>
      <c r="AG127" s="1">
        <v>0</v>
      </c>
      <c r="AH127" s="1">
        <v>0</v>
      </c>
      <c r="AI127" s="1">
        <v>0</v>
      </c>
      <c r="AJ127" s="3" t="s">
        <v>67</v>
      </c>
      <c r="AK127" s="3"/>
      <c r="AM127" s="3" t="s">
        <v>68</v>
      </c>
      <c r="AR127" s="3"/>
      <c r="AS127">
        <v>2125</v>
      </c>
      <c r="AT127">
        <v>2125</v>
      </c>
      <c r="AU127">
        <v>15825</v>
      </c>
      <c r="AV127">
        <v>0</v>
      </c>
      <c r="AX127">
        <v>112225</v>
      </c>
      <c r="AY127">
        <v>140321125</v>
      </c>
      <c r="AZ127">
        <v>0</v>
      </c>
      <c r="BA127">
        <v>45695</v>
      </c>
      <c r="BB127" s="3" t="s">
        <v>174</v>
      </c>
      <c r="BC127" s="3" t="s">
        <v>951</v>
      </c>
      <c r="BD127" s="3" t="s">
        <v>858</v>
      </c>
    </row>
    <row r="128" spans="1:56" x14ac:dyDescent="0.25">
      <c r="A128" s="3" t="s">
        <v>6572</v>
      </c>
      <c r="B128" s="3" t="s">
        <v>6573</v>
      </c>
      <c r="C128" s="3" t="s">
        <v>6337</v>
      </c>
      <c r="D128" s="3" t="s">
        <v>6574</v>
      </c>
      <c r="E128" s="3" t="s">
        <v>6575</v>
      </c>
      <c r="F128" s="3" t="s">
        <v>5887</v>
      </c>
      <c r="G128">
        <v>140321225</v>
      </c>
      <c r="H128">
        <v>45785</v>
      </c>
      <c r="I128">
        <v>45789.181979166664</v>
      </c>
      <c r="J128" s="3" t="s">
        <v>51</v>
      </c>
      <c r="K128" s="1">
        <v>4599511</v>
      </c>
      <c r="L128" s="1">
        <v>24451</v>
      </c>
      <c r="M128" s="1">
        <v>4575060</v>
      </c>
      <c r="N128" s="3" t="s">
        <v>52</v>
      </c>
      <c r="O128" s="3" t="s">
        <v>53</v>
      </c>
      <c r="P128" s="3" t="s">
        <v>169</v>
      </c>
      <c r="Q128">
        <v>1024554710</v>
      </c>
      <c r="R128" s="3" t="s">
        <v>953</v>
      </c>
      <c r="S128" s="3" t="s">
        <v>56</v>
      </c>
      <c r="T128" s="3" t="s">
        <v>57</v>
      </c>
      <c r="U128" s="3" t="s">
        <v>954</v>
      </c>
      <c r="V128" s="3" t="s">
        <v>59</v>
      </c>
      <c r="W128">
        <v>860034313</v>
      </c>
      <c r="X128" s="3" t="s">
        <v>97</v>
      </c>
      <c r="Y128">
        <v>923211</v>
      </c>
      <c r="Z128" s="3" t="s">
        <v>312</v>
      </c>
      <c r="AA128" s="3" t="s">
        <v>62</v>
      </c>
      <c r="AB128" s="3" t="s">
        <v>63</v>
      </c>
      <c r="AC128" s="3" t="s">
        <v>172</v>
      </c>
      <c r="AD128" s="3" t="s">
        <v>173</v>
      </c>
      <c r="AE128" s="3" t="s">
        <v>66</v>
      </c>
      <c r="AF128" s="1">
        <v>4599511</v>
      </c>
      <c r="AG128" s="1">
        <v>0</v>
      </c>
      <c r="AH128" s="1">
        <v>0</v>
      </c>
      <c r="AI128" s="1">
        <v>0</v>
      </c>
      <c r="AJ128" s="3" t="s">
        <v>67</v>
      </c>
      <c r="AK128" s="3"/>
      <c r="AM128" s="3" t="s">
        <v>68</v>
      </c>
      <c r="AR128" s="3"/>
      <c r="AS128">
        <v>2125</v>
      </c>
      <c r="AT128">
        <v>2125</v>
      </c>
      <c r="AU128">
        <v>15925</v>
      </c>
      <c r="AV128">
        <v>0</v>
      </c>
      <c r="AX128">
        <v>112325</v>
      </c>
      <c r="AY128">
        <v>140321225</v>
      </c>
      <c r="AZ128">
        <v>0</v>
      </c>
      <c r="BA128">
        <v>45695</v>
      </c>
      <c r="BB128" s="3" t="s">
        <v>174</v>
      </c>
      <c r="BC128" s="3" t="s">
        <v>955</v>
      </c>
      <c r="BD128" s="3" t="s">
        <v>858</v>
      </c>
    </row>
    <row r="129" spans="1:56" x14ac:dyDescent="0.25">
      <c r="A129" s="3" t="s">
        <v>6576</v>
      </c>
      <c r="B129" s="3" t="s">
        <v>6577</v>
      </c>
      <c r="C129" s="3" t="s">
        <v>6337</v>
      </c>
      <c r="D129" s="3" t="s">
        <v>6578</v>
      </c>
      <c r="E129" s="3" t="s">
        <v>6579</v>
      </c>
      <c r="F129" s="3" t="s">
        <v>5887</v>
      </c>
      <c r="G129">
        <v>140321425</v>
      </c>
      <c r="H129">
        <v>45785</v>
      </c>
      <c r="I129">
        <v>45789.169456018521</v>
      </c>
      <c r="J129" s="3" t="s">
        <v>51</v>
      </c>
      <c r="K129" s="1">
        <v>4599511</v>
      </c>
      <c r="L129" s="1">
        <v>24451</v>
      </c>
      <c r="M129" s="1">
        <v>4575060</v>
      </c>
      <c r="N129" s="3" t="s">
        <v>52</v>
      </c>
      <c r="O129" s="3" t="s">
        <v>53</v>
      </c>
      <c r="P129" s="3" t="s">
        <v>169</v>
      </c>
      <c r="Q129">
        <v>3836898</v>
      </c>
      <c r="R129" s="3" t="s">
        <v>957</v>
      </c>
      <c r="S129" s="3" t="s">
        <v>56</v>
      </c>
      <c r="T129" s="3" t="s">
        <v>57</v>
      </c>
      <c r="U129" s="3" t="s">
        <v>958</v>
      </c>
      <c r="V129" s="3" t="s">
        <v>59</v>
      </c>
      <c r="W129">
        <v>890903938</v>
      </c>
      <c r="X129" s="3" t="s">
        <v>86</v>
      </c>
      <c r="Y129">
        <v>923211</v>
      </c>
      <c r="Z129" s="3" t="s">
        <v>312</v>
      </c>
      <c r="AA129" s="3" t="s">
        <v>62</v>
      </c>
      <c r="AB129" s="3" t="s">
        <v>63</v>
      </c>
      <c r="AC129" s="3" t="s">
        <v>172</v>
      </c>
      <c r="AD129" s="3" t="s">
        <v>173</v>
      </c>
      <c r="AE129" s="3" t="s">
        <v>66</v>
      </c>
      <c r="AF129" s="1">
        <v>4599511</v>
      </c>
      <c r="AG129" s="1">
        <v>0</v>
      </c>
      <c r="AH129" s="1">
        <v>0</v>
      </c>
      <c r="AI129" s="1">
        <v>0</v>
      </c>
      <c r="AJ129" s="3" t="s">
        <v>67</v>
      </c>
      <c r="AK129" s="3"/>
      <c r="AM129" s="3" t="s">
        <v>68</v>
      </c>
      <c r="AR129" s="3"/>
      <c r="AS129">
        <v>2125</v>
      </c>
      <c r="AT129">
        <v>2125</v>
      </c>
      <c r="AU129">
        <v>16025</v>
      </c>
      <c r="AV129">
        <v>0</v>
      </c>
      <c r="AX129">
        <v>112425</v>
      </c>
      <c r="AY129">
        <v>140321425</v>
      </c>
      <c r="AZ129">
        <v>0</v>
      </c>
      <c r="BA129">
        <v>45695</v>
      </c>
      <c r="BB129" s="3" t="s">
        <v>174</v>
      </c>
      <c r="BC129" s="3" t="s">
        <v>959</v>
      </c>
      <c r="BD129" s="3" t="s">
        <v>858</v>
      </c>
    </row>
    <row r="130" spans="1:56" x14ac:dyDescent="0.25">
      <c r="A130" s="3" t="s">
        <v>6580</v>
      </c>
      <c r="B130" s="3" t="s">
        <v>6581</v>
      </c>
      <c r="C130" s="3" t="s">
        <v>6337</v>
      </c>
      <c r="D130" s="3" t="s">
        <v>6582</v>
      </c>
      <c r="E130" s="3" t="s">
        <v>6583</v>
      </c>
      <c r="F130" s="3" t="s">
        <v>5887</v>
      </c>
      <c r="G130">
        <v>140321625</v>
      </c>
      <c r="H130">
        <v>45785</v>
      </c>
      <c r="I130">
        <v>45789.174791666665</v>
      </c>
      <c r="J130" s="3" t="s">
        <v>51</v>
      </c>
      <c r="K130" s="1">
        <v>4599511</v>
      </c>
      <c r="L130" s="1">
        <v>24451</v>
      </c>
      <c r="M130" s="1">
        <v>4575060</v>
      </c>
      <c r="N130" s="3" t="s">
        <v>52</v>
      </c>
      <c r="O130" s="3" t="s">
        <v>53</v>
      </c>
      <c r="P130" s="3" t="s">
        <v>169</v>
      </c>
      <c r="Q130">
        <v>7182568</v>
      </c>
      <c r="R130" s="3" t="s">
        <v>961</v>
      </c>
      <c r="S130" s="3" t="s">
        <v>56</v>
      </c>
      <c r="T130" s="3" t="s">
        <v>57</v>
      </c>
      <c r="U130" s="3" t="s">
        <v>962</v>
      </c>
      <c r="V130" s="3" t="s">
        <v>59</v>
      </c>
      <c r="W130">
        <v>860003020</v>
      </c>
      <c r="X130" s="3" t="s">
        <v>212</v>
      </c>
      <c r="Y130">
        <v>923211</v>
      </c>
      <c r="Z130" s="3" t="s">
        <v>312</v>
      </c>
      <c r="AA130" s="3" t="s">
        <v>62</v>
      </c>
      <c r="AB130" s="3" t="s">
        <v>63</v>
      </c>
      <c r="AC130" s="3" t="s">
        <v>172</v>
      </c>
      <c r="AD130" s="3" t="s">
        <v>173</v>
      </c>
      <c r="AE130" s="3" t="s">
        <v>66</v>
      </c>
      <c r="AF130" s="1">
        <v>4599511</v>
      </c>
      <c r="AG130" s="1">
        <v>0</v>
      </c>
      <c r="AH130" s="1">
        <v>0</v>
      </c>
      <c r="AI130" s="1">
        <v>0</v>
      </c>
      <c r="AJ130" s="3" t="s">
        <v>67</v>
      </c>
      <c r="AK130" s="3"/>
      <c r="AM130" s="3" t="s">
        <v>68</v>
      </c>
      <c r="AR130" s="3"/>
      <c r="AS130">
        <v>2125</v>
      </c>
      <c r="AT130">
        <v>2125</v>
      </c>
      <c r="AU130">
        <v>16125</v>
      </c>
      <c r="AV130">
        <v>0</v>
      </c>
      <c r="AX130">
        <v>112525</v>
      </c>
      <c r="AY130">
        <v>140321625</v>
      </c>
      <c r="AZ130">
        <v>0</v>
      </c>
      <c r="BA130">
        <v>45695</v>
      </c>
      <c r="BB130" s="3" t="s">
        <v>174</v>
      </c>
      <c r="BC130" s="3" t="s">
        <v>963</v>
      </c>
      <c r="BD130" s="3" t="s">
        <v>858</v>
      </c>
    </row>
    <row r="131" spans="1:56" x14ac:dyDescent="0.25">
      <c r="A131" s="3" t="s">
        <v>6584</v>
      </c>
      <c r="B131" s="3" t="s">
        <v>6585</v>
      </c>
      <c r="C131" s="3" t="s">
        <v>6337</v>
      </c>
      <c r="D131" s="3" t="s">
        <v>6586</v>
      </c>
      <c r="E131" s="3" t="s">
        <v>6587</v>
      </c>
      <c r="F131" s="3" t="s">
        <v>5887</v>
      </c>
      <c r="G131">
        <v>140321825</v>
      </c>
      <c r="H131">
        <v>45785</v>
      </c>
      <c r="I131">
        <v>45789.178148148145</v>
      </c>
      <c r="J131" s="3" t="s">
        <v>51</v>
      </c>
      <c r="K131" s="1">
        <v>4599511</v>
      </c>
      <c r="L131" s="1">
        <v>28199</v>
      </c>
      <c r="M131" s="1">
        <v>4571312</v>
      </c>
      <c r="N131" s="3" t="s">
        <v>52</v>
      </c>
      <c r="O131" s="3" t="s">
        <v>53</v>
      </c>
      <c r="P131" s="3" t="s">
        <v>169</v>
      </c>
      <c r="Q131">
        <v>79137299</v>
      </c>
      <c r="R131" s="3" t="s">
        <v>965</v>
      </c>
      <c r="S131" s="3" t="s">
        <v>56</v>
      </c>
      <c r="T131" s="3" t="s">
        <v>57</v>
      </c>
      <c r="U131" s="3" t="s">
        <v>966</v>
      </c>
      <c r="V131" s="3" t="s">
        <v>59</v>
      </c>
      <c r="W131">
        <v>860007335</v>
      </c>
      <c r="X131" s="3" t="s">
        <v>201</v>
      </c>
      <c r="Y131">
        <v>923211</v>
      </c>
      <c r="Z131" s="3" t="s">
        <v>312</v>
      </c>
      <c r="AA131" s="3" t="s">
        <v>62</v>
      </c>
      <c r="AB131" s="3" t="s">
        <v>63</v>
      </c>
      <c r="AC131" s="3" t="s">
        <v>172</v>
      </c>
      <c r="AD131" s="3" t="s">
        <v>173</v>
      </c>
      <c r="AE131" s="3" t="s">
        <v>66</v>
      </c>
      <c r="AF131" s="1">
        <v>4599511</v>
      </c>
      <c r="AG131" s="1">
        <v>0</v>
      </c>
      <c r="AH131" s="1">
        <v>0</v>
      </c>
      <c r="AI131" s="1">
        <v>0</v>
      </c>
      <c r="AJ131" s="3" t="s">
        <v>67</v>
      </c>
      <c r="AK131" s="3"/>
      <c r="AM131" s="3" t="s">
        <v>68</v>
      </c>
      <c r="AR131" s="3"/>
      <c r="AS131">
        <v>2125</v>
      </c>
      <c r="AT131">
        <v>2125</v>
      </c>
      <c r="AU131">
        <v>16225</v>
      </c>
      <c r="AV131">
        <v>0</v>
      </c>
      <c r="AX131">
        <v>112625</v>
      </c>
      <c r="AY131">
        <v>140321825</v>
      </c>
      <c r="AZ131">
        <v>0</v>
      </c>
      <c r="BA131">
        <v>45695</v>
      </c>
      <c r="BB131" s="3" t="s">
        <v>174</v>
      </c>
      <c r="BC131" s="3" t="s">
        <v>967</v>
      </c>
      <c r="BD131" s="3" t="s">
        <v>858</v>
      </c>
    </row>
    <row r="132" spans="1:56" x14ac:dyDescent="0.25">
      <c r="A132" s="3" t="s">
        <v>6588</v>
      </c>
      <c r="B132" s="3" t="s">
        <v>6589</v>
      </c>
      <c r="C132" s="3" t="s">
        <v>6337</v>
      </c>
      <c r="D132" s="3" t="s">
        <v>6590</v>
      </c>
      <c r="E132" s="3" t="s">
        <v>6591</v>
      </c>
      <c r="F132" s="3" t="s">
        <v>5887</v>
      </c>
      <c r="G132">
        <v>140322025</v>
      </c>
      <c r="H132">
        <v>45785</v>
      </c>
      <c r="I132">
        <v>45789.181990740741</v>
      </c>
      <c r="J132" s="3" t="s">
        <v>51</v>
      </c>
      <c r="K132" s="1">
        <v>4599511</v>
      </c>
      <c r="L132" s="1">
        <v>26445</v>
      </c>
      <c r="M132" s="1">
        <v>4573066</v>
      </c>
      <c r="N132" s="3" t="s">
        <v>52</v>
      </c>
      <c r="O132" s="3" t="s">
        <v>53</v>
      </c>
      <c r="P132" s="3" t="s">
        <v>169</v>
      </c>
      <c r="Q132">
        <v>79536962</v>
      </c>
      <c r="R132" s="3" t="s">
        <v>969</v>
      </c>
      <c r="S132" s="3" t="s">
        <v>56</v>
      </c>
      <c r="T132" s="3" t="s">
        <v>57</v>
      </c>
      <c r="U132" s="3" t="s">
        <v>970</v>
      </c>
      <c r="V132" s="3" t="s">
        <v>59</v>
      </c>
      <c r="W132">
        <v>860034313</v>
      </c>
      <c r="X132" s="3" t="s">
        <v>97</v>
      </c>
      <c r="Y132">
        <v>923211</v>
      </c>
      <c r="Z132" s="3" t="s">
        <v>312</v>
      </c>
      <c r="AA132" s="3" t="s">
        <v>62</v>
      </c>
      <c r="AB132" s="3" t="s">
        <v>63</v>
      </c>
      <c r="AC132" s="3" t="s">
        <v>172</v>
      </c>
      <c r="AD132" s="3" t="s">
        <v>173</v>
      </c>
      <c r="AE132" s="3" t="s">
        <v>66</v>
      </c>
      <c r="AF132" s="1">
        <v>4599511</v>
      </c>
      <c r="AG132" s="1">
        <v>0</v>
      </c>
      <c r="AH132" s="1">
        <v>0</v>
      </c>
      <c r="AI132" s="1">
        <v>0</v>
      </c>
      <c r="AJ132" s="3" t="s">
        <v>67</v>
      </c>
      <c r="AK132" s="3"/>
      <c r="AM132" s="3" t="s">
        <v>68</v>
      </c>
      <c r="AR132" s="3"/>
      <c r="AS132">
        <v>2125</v>
      </c>
      <c r="AT132">
        <v>2125</v>
      </c>
      <c r="AU132">
        <v>16325</v>
      </c>
      <c r="AV132">
        <v>0</v>
      </c>
      <c r="AX132">
        <v>112725</v>
      </c>
      <c r="AY132">
        <v>140322025</v>
      </c>
      <c r="AZ132">
        <v>0</v>
      </c>
      <c r="BA132">
        <v>45695</v>
      </c>
      <c r="BB132" s="3" t="s">
        <v>174</v>
      </c>
      <c r="BC132" s="3" t="s">
        <v>971</v>
      </c>
      <c r="BD132" s="3" t="s">
        <v>858</v>
      </c>
    </row>
    <row r="133" spans="1:56" x14ac:dyDescent="0.25">
      <c r="A133" s="3" t="s">
        <v>6592</v>
      </c>
      <c r="B133" s="3" t="s">
        <v>6593</v>
      </c>
      <c r="C133" s="3" t="s">
        <v>6337</v>
      </c>
      <c r="D133" s="3" t="s">
        <v>6594</v>
      </c>
      <c r="E133" s="3" t="s">
        <v>6595</v>
      </c>
      <c r="F133" s="3" t="s">
        <v>5887</v>
      </c>
      <c r="G133">
        <v>140322225</v>
      </c>
      <c r="H133">
        <v>45785</v>
      </c>
      <c r="I133">
        <v>45789.169456018521</v>
      </c>
      <c r="J133" s="3" t="s">
        <v>51</v>
      </c>
      <c r="K133" s="1">
        <v>4599511</v>
      </c>
      <c r="L133" s="1">
        <v>24451</v>
      </c>
      <c r="M133" s="1">
        <v>4575060</v>
      </c>
      <c r="N133" s="3" t="s">
        <v>52</v>
      </c>
      <c r="O133" s="3" t="s">
        <v>53</v>
      </c>
      <c r="P133" s="3" t="s">
        <v>169</v>
      </c>
      <c r="Q133">
        <v>80830255</v>
      </c>
      <c r="R133" s="3" t="s">
        <v>973</v>
      </c>
      <c r="S133" s="3" t="s">
        <v>56</v>
      </c>
      <c r="T133" s="3" t="s">
        <v>57</v>
      </c>
      <c r="U133" s="3" t="s">
        <v>974</v>
      </c>
      <c r="V133" s="3" t="s">
        <v>59</v>
      </c>
      <c r="W133">
        <v>890903938</v>
      </c>
      <c r="X133" s="3" t="s">
        <v>86</v>
      </c>
      <c r="Y133">
        <v>923211</v>
      </c>
      <c r="Z133" s="3" t="s">
        <v>312</v>
      </c>
      <c r="AA133" s="3" t="s">
        <v>62</v>
      </c>
      <c r="AB133" s="3" t="s">
        <v>63</v>
      </c>
      <c r="AC133" s="3" t="s">
        <v>172</v>
      </c>
      <c r="AD133" s="3" t="s">
        <v>173</v>
      </c>
      <c r="AE133" s="3" t="s">
        <v>66</v>
      </c>
      <c r="AF133" s="1">
        <v>4599511</v>
      </c>
      <c r="AG133" s="1">
        <v>0</v>
      </c>
      <c r="AH133" s="1">
        <v>0</v>
      </c>
      <c r="AI133" s="1">
        <v>0</v>
      </c>
      <c r="AJ133" s="3" t="s">
        <v>67</v>
      </c>
      <c r="AK133" s="3"/>
      <c r="AM133" s="3" t="s">
        <v>68</v>
      </c>
      <c r="AR133" s="3"/>
      <c r="AS133">
        <v>2125</v>
      </c>
      <c r="AT133">
        <v>2125</v>
      </c>
      <c r="AU133">
        <v>16425</v>
      </c>
      <c r="AV133">
        <v>0</v>
      </c>
      <c r="AX133">
        <v>112825</v>
      </c>
      <c r="AY133">
        <v>140322225</v>
      </c>
      <c r="AZ133">
        <v>0</v>
      </c>
      <c r="BA133">
        <v>45695</v>
      </c>
      <c r="BB133" s="3" t="s">
        <v>174</v>
      </c>
      <c r="BC133" s="3" t="s">
        <v>975</v>
      </c>
      <c r="BD133" s="3" t="s">
        <v>858</v>
      </c>
    </row>
    <row r="134" spans="1:56" x14ac:dyDescent="0.25">
      <c r="A134" s="3" t="s">
        <v>6596</v>
      </c>
      <c r="B134" s="3" t="s">
        <v>6597</v>
      </c>
      <c r="C134" s="3" t="s">
        <v>6337</v>
      </c>
      <c r="D134" s="3" t="s">
        <v>6598</v>
      </c>
      <c r="E134" s="3" t="s">
        <v>6599</v>
      </c>
      <c r="F134" s="3" t="s">
        <v>5887</v>
      </c>
      <c r="G134">
        <v>140322425</v>
      </c>
      <c r="H134">
        <v>45785</v>
      </c>
      <c r="I134">
        <v>45789.178148148145</v>
      </c>
      <c r="J134" s="3" t="s">
        <v>51</v>
      </c>
      <c r="K134" s="1">
        <v>4599511</v>
      </c>
      <c r="L134" s="1">
        <v>24451</v>
      </c>
      <c r="M134" s="1">
        <v>4575060</v>
      </c>
      <c r="N134" s="3" t="s">
        <v>52</v>
      </c>
      <c r="O134" s="3" t="s">
        <v>53</v>
      </c>
      <c r="P134" s="3" t="s">
        <v>169</v>
      </c>
      <c r="Q134">
        <v>93300406</v>
      </c>
      <c r="R134" s="3" t="s">
        <v>977</v>
      </c>
      <c r="S134" s="3" t="s">
        <v>56</v>
      </c>
      <c r="T134" s="3" t="s">
        <v>57</v>
      </c>
      <c r="U134" s="3" t="s">
        <v>978</v>
      </c>
      <c r="V134" s="3" t="s">
        <v>59</v>
      </c>
      <c r="W134">
        <v>860007335</v>
      </c>
      <c r="X134" s="3" t="s">
        <v>201</v>
      </c>
      <c r="Y134">
        <v>923211</v>
      </c>
      <c r="Z134" s="3" t="s">
        <v>312</v>
      </c>
      <c r="AA134" s="3" t="s">
        <v>62</v>
      </c>
      <c r="AB134" s="3" t="s">
        <v>63</v>
      </c>
      <c r="AC134" s="3" t="s">
        <v>172</v>
      </c>
      <c r="AD134" s="3" t="s">
        <v>173</v>
      </c>
      <c r="AE134" s="3" t="s">
        <v>66</v>
      </c>
      <c r="AF134" s="1">
        <v>4599511</v>
      </c>
      <c r="AG134" s="1">
        <v>0</v>
      </c>
      <c r="AH134" s="1">
        <v>0</v>
      </c>
      <c r="AI134" s="1">
        <v>0</v>
      </c>
      <c r="AJ134" s="3" t="s">
        <v>67</v>
      </c>
      <c r="AK134" s="3"/>
      <c r="AM134" s="3" t="s">
        <v>68</v>
      </c>
      <c r="AR134" s="3"/>
      <c r="AS134">
        <v>2125</v>
      </c>
      <c r="AT134">
        <v>2125</v>
      </c>
      <c r="AU134">
        <v>16525</v>
      </c>
      <c r="AV134">
        <v>0</v>
      </c>
      <c r="AX134">
        <v>112925</v>
      </c>
      <c r="AY134">
        <v>140322425</v>
      </c>
      <c r="AZ134">
        <v>0</v>
      </c>
      <c r="BA134">
        <v>45695</v>
      </c>
      <c r="BB134" s="3" t="s">
        <v>174</v>
      </c>
      <c r="BC134" s="3" t="s">
        <v>979</v>
      </c>
      <c r="BD134" s="3" t="s">
        <v>858</v>
      </c>
    </row>
    <row r="135" spans="1:56" x14ac:dyDescent="0.25">
      <c r="A135" s="3" t="s">
        <v>6600</v>
      </c>
      <c r="B135" s="3" t="s">
        <v>6601</v>
      </c>
      <c r="C135" s="3" t="s">
        <v>6337</v>
      </c>
      <c r="D135" s="3" t="s">
        <v>6602</v>
      </c>
      <c r="E135" s="3" t="s">
        <v>6603</v>
      </c>
      <c r="F135" s="3" t="s">
        <v>5887</v>
      </c>
      <c r="G135">
        <v>140322625</v>
      </c>
      <c r="H135">
        <v>45785</v>
      </c>
      <c r="I135">
        <v>45789.181979166664</v>
      </c>
      <c r="J135" s="3" t="s">
        <v>51</v>
      </c>
      <c r="K135" s="1">
        <v>4599511</v>
      </c>
      <c r="L135" s="1">
        <v>26217</v>
      </c>
      <c r="M135" s="1">
        <v>4573294</v>
      </c>
      <c r="N135" s="3" t="s">
        <v>52</v>
      </c>
      <c r="O135" s="3" t="s">
        <v>53</v>
      </c>
      <c r="P135" s="3" t="s">
        <v>169</v>
      </c>
      <c r="Q135">
        <v>19445585</v>
      </c>
      <c r="R135" s="3" t="s">
        <v>981</v>
      </c>
      <c r="S135" s="3" t="s">
        <v>56</v>
      </c>
      <c r="T135" s="3" t="s">
        <v>57</v>
      </c>
      <c r="U135" s="3" t="s">
        <v>982</v>
      </c>
      <c r="V135" s="3" t="s">
        <v>59</v>
      </c>
      <c r="W135">
        <v>860034313</v>
      </c>
      <c r="X135" s="3" t="s">
        <v>97</v>
      </c>
      <c r="Y135">
        <v>923211</v>
      </c>
      <c r="Z135" s="3" t="s">
        <v>312</v>
      </c>
      <c r="AA135" s="3" t="s">
        <v>62</v>
      </c>
      <c r="AB135" s="3" t="s">
        <v>63</v>
      </c>
      <c r="AC135" s="3" t="s">
        <v>172</v>
      </c>
      <c r="AD135" s="3" t="s">
        <v>173</v>
      </c>
      <c r="AE135" s="3" t="s">
        <v>66</v>
      </c>
      <c r="AF135" s="1">
        <v>4599511</v>
      </c>
      <c r="AG135" s="1">
        <v>0</v>
      </c>
      <c r="AH135" s="1">
        <v>0</v>
      </c>
      <c r="AI135" s="1">
        <v>0</v>
      </c>
      <c r="AJ135" s="3" t="s">
        <v>67</v>
      </c>
      <c r="AK135" s="3"/>
      <c r="AM135" s="3" t="s">
        <v>68</v>
      </c>
      <c r="AR135" s="3"/>
      <c r="AS135">
        <v>2125</v>
      </c>
      <c r="AT135">
        <v>2125</v>
      </c>
      <c r="AU135">
        <v>16625</v>
      </c>
      <c r="AV135">
        <v>0</v>
      </c>
      <c r="AX135">
        <v>113025</v>
      </c>
      <c r="AY135">
        <v>140322625</v>
      </c>
      <c r="AZ135">
        <v>0</v>
      </c>
      <c r="BA135">
        <v>45695</v>
      </c>
      <c r="BB135" s="3" t="s">
        <v>174</v>
      </c>
      <c r="BC135" s="3" t="s">
        <v>983</v>
      </c>
      <c r="BD135" s="3" t="s">
        <v>858</v>
      </c>
    </row>
    <row r="136" spans="1:56" x14ac:dyDescent="0.25">
      <c r="A136" s="3" t="s">
        <v>6604</v>
      </c>
      <c r="B136" s="3" t="s">
        <v>6605</v>
      </c>
      <c r="C136" s="3" t="s">
        <v>6337</v>
      </c>
      <c r="D136" s="3" t="s">
        <v>6606</v>
      </c>
      <c r="E136" s="3" t="s">
        <v>6607</v>
      </c>
      <c r="F136" s="3" t="s">
        <v>5887</v>
      </c>
      <c r="G136">
        <v>140322825</v>
      </c>
      <c r="H136">
        <v>45785</v>
      </c>
      <c r="I136">
        <v>45789.169456018521</v>
      </c>
      <c r="J136" s="3" t="s">
        <v>51</v>
      </c>
      <c r="K136" s="1">
        <v>4599511</v>
      </c>
      <c r="L136" s="1">
        <v>24451</v>
      </c>
      <c r="M136" s="1">
        <v>4575060</v>
      </c>
      <c r="N136" s="3" t="s">
        <v>52</v>
      </c>
      <c r="O136" s="3" t="s">
        <v>53</v>
      </c>
      <c r="P136" s="3" t="s">
        <v>169</v>
      </c>
      <c r="Q136">
        <v>1022333460</v>
      </c>
      <c r="R136" s="3" t="s">
        <v>985</v>
      </c>
      <c r="S136" s="3" t="s">
        <v>56</v>
      </c>
      <c r="T136" s="3" t="s">
        <v>57</v>
      </c>
      <c r="U136" s="3" t="s">
        <v>986</v>
      </c>
      <c r="V136" s="3" t="s">
        <v>59</v>
      </c>
      <c r="W136">
        <v>890903938</v>
      </c>
      <c r="X136" s="3" t="s">
        <v>86</v>
      </c>
      <c r="Y136">
        <v>923211</v>
      </c>
      <c r="Z136" s="3" t="s">
        <v>312</v>
      </c>
      <c r="AA136" s="3" t="s">
        <v>62</v>
      </c>
      <c r="AB136" s="3" t="s">
        <v>63</v>
      </c>
      <c r="AC136" s="3" t="s">
        <v>172</v>
      </c>
      <c r="AD136" s="3" t="s">
        <v>173</v>
      </c>
      <c r="AE136" s="3" t="s">
        <v>66</v>
      </c>
      <c r="AF136" s="1">
        <v>4599511</v>
      </c>
      <c r="AG136" s="1">
        <v>0</v>
      </c>
      <c r="AH136" s="1">
        <v>0</v>
      </c>
      <c r="AI136" s="1">
        <v>0</v>
      </c>
      <c r="AJ136" s="3" t="s">
        <v>67</v>
      </c>
      <c r="AK136" s="3"/>
      <c r="AM136" s="3" t="s">
        <v>68</v>
      </c>
      <c r="AR136" s="3"/>
      <c r="AS136">
        <v>2125</v>
      </c>
      <c r="AT136">
        <v>2125</v>
      </c>
      <c r="AU136">
        <v>16725</v>
      </c>
      <c r="AV136">
        <v>0</v>
      </c>
      <c r="AX136">
        <v>113125</v>
      </c>
      <c r="AY136">
        <v>140322825</v>
      </c>
      <c r="AZ136">
        <v>0</v>
      </c>
      <c r="BA136">
        <v>45695</v>
      </c>
      <c r="BB136" s="3" t="s">
        <v>174</v>
      </c>
      <c r="BC136" s="3" t="s">
        <v>987</v>
      </c>
      <c r="BD136" s="3" t="s">
        <v>858</v>
      </c>
    </row>
    <row r="137" spans="1:56" x14ac:dyDescent="0.25">
      <c r="A137" s="3" t="s">
        <v>6608</v>
      </c>
      <c r="B137" s="3" t="s">
        <v>6609</v>
      </c>
      <c r="C137" s="3" t="s">
        <v>6337</v>
      </c>
      <c r="D137" s="3" t="s">
        <v>6610</v>
      </c>
      <c r="E137" s="3" t="s">
        <v>6611</v>
      </c>
      <c r="F137" s="3" t="s">
        <v>5887</v>
      </c>
      <c r="G137">
        <v>140323025</v>
      </c>
      <c r="H137">
        <v>45785</v>
      </c>
      <c r="I137">
        <v>45789.174791666665</v>
      </c>
      <c r="J137" s="3" t="s">
        <v>51</v>
      </c>
      <c r="K137" s="1">
        <v>4599511</v>
      </c>
      <c r="L137" s="1">
        <v>24451</v>
      </c>
      <c r="M137" s="1">
        <v>4575060</v>
      </c>
      <c r="N137" s="3" t="s">
        <v>52</v>
      </c>
      <c r="O137" s="3" t="s">
        <v>53</v>
      </c>
      <c r="P137" s="3" t="s">
        <v>169</v>
      </c>
      <c r="Q137">
        <v>1043004376</v>
      </c>
      <c r="R137" s="3" t="s">
        <v>989</v>
      </c>
      <c r="S137" s="3" t="s">
        <v>56</v>
      </c>
      <c r="T137" s="3" t="s">
        <v>57</v>
      </c>
      <c r="U137" s="3" t="s">
        <v>990</v>
      </c>
      <c r="V137" s="3" t="s">
        <v>59</v>
      </c>
      <c r="W137">
        <v>860003020</v>
      </c>
      <c r="X137" s="3" t="s">
        <v>212</v>
      </c>
      <c r="Y137">
        <v>923211</v>
      </c>
      <c r="Z137" s="3" t="s">
        <v>312</v>
      </c>
      <c r="AA137" s="3" t="s">
        <v>62</v>
      </c>
      <c r="AB137" s="3" t="s">
        <v>63</v>
      </c>
      <c r="AC137" s="3" t="s">
        <v>172</v>
      </c>
      <c r="AD137" s="3" t="s">
        <v>173</v>
      </c>
      <c r="AE137" s="3" t="s">
        <v>66</v>
      </c>
      <c r="AF137" s="1">
        <v>4599511</v>
      </c>
      <c r="AG137" s="1">
        <v>0</v>
      </c>
      <c r="AH137" s="1">
        <v>0</v>
      </c>
      <c r="AI137" s="1">
        <v>0</v>
      </c>
      <c r="AJ137" s="3" t="s">
        <v>67</v>
      </c>
      <c r="AK137" s="3"/>
      <c r="AM137" s="3" t="s">
        <v>68</v>
      </c>
      <c r="AR137" s="3"/>
      <c r="AS137">
        <v>2125</v>
      </c>
      <c r="AT137">
        <v>2125</v>
      </c>
      <c r="AU137">
        <v>16825</v>
      </c>
      <c r="AV137">
        <v>0</v>
      </c>
      <c r="AX137">
        <v>113225</v>
      </c>
      <c r="AY137">
        <v>140323025</v>
      </c>
      <c r="AZ137">
        <v>0</v>
      </c>
      <c r="BA137">
        <v>45695</v>
      </c>
      <c r="BB137" s="3" t="s">
        <v>174</v>
      </c>
      <c r="BC137" s="3" t="s">
        <v>991</v>
      </c>
      <c r="BD137" s="3" t="s">
        <v>858</v>
      </c>
    </row>
    <row r="138" spans="1:56" x14ac:dyDescent="0.25">
      <c r="A138" s="3" t="s">
        <v>6612</v>
      </c>
      <c r="B138" s="3" t="s">
        <v>6613</v>
      </c>
      <c r="C138" s="3" t="s">
        <v>6337</v>
      </c>
      <c r="D138" s="3" t="s">
        <v>6614</v>
      </c>
      <c r="E138" s="3" t="s">
        <v>6615</v>
      </c>
      <c r="F138" s="3" t="s">
        <v>5887</v>
      </c>
      <c r="G138">
        <v>140323225</v>
      </c>
      <c r="H138">
        <v>45785</v>
      </c>
      <c r="I138">
        <v>45789.16946759259</v>
      </c>
      <c r="J138" s="3" t="s">
        <v>51</v>
      </c>
      <c r="K138" s="1">
        <v>4599511</v>
      </c>
      <c r="L138" s="1">
        <v>24451</v>
      </c>
      <c r="M138" s="1">
        <v>4575060</v>
      </c>
      <c r="N138" s="3" t="s">
        <v>52</v>
      </c>
      <c r="O138" s="3" t="s">
        <v>53</v>
      </c>
      <c r="P138" s="3" t="s">
        <v>169</v>
      </c>
      <c r="Q138">
        <v>80779140</v>
      </c>
      <c r="R138" s="3" t="s">
        <v>993</v>
      </c>
      <c r="S138" s="3" t="s">
        <v>56</v>
      </c>
      <c r="T138" s="3" t="s">
        <v>57</v>
      </c>
      <c r="U138" s="3" t="s">
        <v>994</v>
      </c>
      <c r="V138" s="3" t="s">
        <v>59</v>
      </c>
      <c r="W138">
        <v>890903938</v>
      </c>
      <c r="X138" s="3" t="s">
        <v>86</v>
      </c>
      <c r="Y138">
        <v>923211</v>
      </c>
      <c r="Z138" s="3" t="s">
        <v>312</v>
      </c>
      <c r="AA138" s="3" t="s">
        <v>62</v>
      </c>
      <c r="AB138" s="3" t="s">
        <v>63</v>
      </c>
      <c r="AC138" s="3" t="s">
        <v>172</v>
      </c>
      <c r="AD138" s="3" t="s">
        <v>173</v>
      </c>
      <c r="AE138" s="3" t="s">
        <v>66</v>
      </c>
      <c r="AF138" s="1">
        <v>4599511</v>
      </c>
      <c r="AG138" s="1">
        <v>0</v>
      </c>
      <c r="AH138" s="1">
        <v>0</v>
      </c>
      <c r="AI138" s="1">
        <v>0</v>
      </c>
      <c r="AJ138" s="3" t="s">
        <v>67</v>
      </c>
      <c r="AK138" s="3"/>
      <c r="AM138" s="3" t="s">
        <v>68</v>
      </c>
      <c r="AR138" s="3"/>
      <c r="AS138">
        <v>2125</v>
      </c>
      <c r="AT138">
        <v>2125</v>
      </c>
      <c r="AU138">
        <v>16925</v>
      </c>
      <c r="AV138">
        <v>0</v>
      </c>
      <c r="AX138">
        <v>113325</v>
      </c>
      <c r="AY138">
        <v>140323225</v>
      </c>
      <c r="AZ138">
        <v>0</v>
      </c>
      <c r="BA138">
        <v>45695</v>
      </c>
      <c r="BB138" s="3" t="s">
        <v>174</v>
      </c>
      <c r="BC138" s="3" t="s">
        <v>995</v>
      </c>
      <c r="BD138" s="3" t="s">
        <v>858</v>
      </c>
    </row>
    <row r="139" spans="1:56" x14ac:dyDescent="0.25">
      <c r="A139" s="3" t="s">
        <v>6616</v>
      </c>
      <c r="B139" s="3" t="s">
        <v>6617</v>
      </c>
      <c r="C139" s="3" t="s">
        <v>6337</v>
      </c>
      <c r="D139" s="3" t="s">
        <v>6618</v>
      </c>
      <c r="E139" s="3" t="s">
        <v>6619</v>
      </c>
      <c r="F139" s="3" t="s">
        <v>5887</v>
      </c>
      <c r="G139">
        <v>140323425</v>
      </c>
      <c r="H139">
        <v>45785</v>
      </c>
      <c r="I139">
        <v>45789.181979166664</v>
      </c>
      <c r="J139" s="3" t="s">
        <v>51</v>
      </c>
      <c r="K139" s="1">
        <v>4599511</v>
      </c>
      <c r="L139" s="1">
        <v>24451</v>
      </c>
      <c r="M139" s="1">
        <v>4575060</v>
      </c>
      <c r="N139" s="3" t="s">
        <v>52</v>
      </c>
      <c r="O139" s="3" t="s">
        <v>53</v>
      </c>
      <c r="P139" s="3" t="s">
        <v>169</v>
      </c>
      <c r="Q139">
        <v>1072191632</v>
      </c>
      <c r="R139" s="3" t="s">
        <v>997</v>
      </c>
      <c r="S139" s="3" t="s">
        <v>56</v>
      </c>
      <c r="T139" s="3" t="s">
        <v>57</v>
      </c>
      <c r="U139" s="3" t="s">
        <v>998</v>
      </c>
      <c r="V139" s="3" t="s">
        <v>59</v>
      </c>
      <c r="W139">
        <v>860034313</v>
      </c>
      <c r="X139" s="3" t="s">
        <v>97</v>
      </c>
      <c r="Y139">
        <v>923211</v>
      </c>
      <c r="Z139" s="3" t="s">
        <v>312</v>
      </c>
      <c r="AA139" s="3" t="s">
        <v>62</v>
      </c>
      <c r="AB139" s="3" t="s">
        <v>63</v>
      </c>
      <c r="AC139" s="3" t="s">
        <v>172</v>
      </c>
      <c r="AD139" s="3" t="s">
        <v>173</v>
      </c>
      <c r="AE139" s="3" t="s">
        <v>66</v>
      </c>
      <c r="AF139" s="1">
        <v>4599511</v>
      </c>
      <c r="AG139" s="1">
        <v>0</v>
      </c>
      <c r="AH139" s="1">
        <v>0</v>
      </c>
      <c r="AI139" s="1">
        <v>0</v>
      </c>
      <c r="AJ139" s="3" t="s">
        <v>67</v>
      </c>
      <c r="AK139" s="3"/>
      <c r="AM139" s="3" t="s">
        <v>68</v>
      </c>
      <c r="AR139" s="3"/>
      <c r="AS139">
        <v>2125</v>
      </c>
      <c r="AT139">
        <v>2125</v>
      </c>
      <c r="AU139">
        <v>17025</v>
      </c>
      <c r="AV139">
        <v>0</v>
      </c>
      <c r="AX139">
        <v>113425</v>
      </c>
      <c r="AY139">
        <v>140323425</v>
      </c>
      <c r="AZ139">
        <v>0</v>
      </c>
      <c r="BA139">
        <v>45695</v>
      </c>
      <c r="BB139" s="3" t="s">
        <v>174</v>
      </c>
      <c r="BC139" s="3" t="s">
        <v>999</v>
      </c>
      <c r="BD139" s="3" t="s">
        <v>858</v>
      </c>
    </row>
    <row r="140" spans="1:56" x14ac:dyDescent="0.25">
      <c r="A140" s="3" t="s">
        <v>6620</v>
      </c>
      <c r="B140" s="3" t="s">
        <v>6621</v>
      </c>
      <c r="C140" s="3" t="s">
        <v>6337</v>
      </c>
      <c r="D140" s="3" t="s">
        <v>6622</v>
      </c>
      <c r="E140" s="3" t="s">
        <v>6623</v>
      </c>
      <c r="F140" s="3" t="s">
        <v>5887</v>
      </c>
      <c r="G140">
        <v>140323625</v>
      </c>
      <c r="H140">
        <v>45785</v>
      </c>
      <c r="I140">
        <v>45789.16946759259</v>
      </c>
      <c r="J140" s="3" t="s">
        <v>51</v>
      </c>
      <c r="K140" s="1">
        <v>4599511</v>
      </c>
      <c r="L140" s="1">
        <v>24451</v>
      </c>
      <c r="M140" s="1">
        <v>4575060</v>
      </c>
      <c r="N140" s="3" t="s">
        <v>52</v>
      </c>
      <c r="O140" s="3" t="s">
        <v>53</v>
      </c>
      <c r="P140" s="3" t="s">
        <v>169</v>
      </c>
      <c r="Q140">
        <v>35535223</v>
      </c>
      <c r="R140" s="3" t="s">
        <v>1157</v>
      </c>
      <c r="S140" s="3" t="s">
        <v>56</v>
      </c>
      <c r="T140" s="3" t="s">
        <v>57</v>
      </c>
      <c r="U140" s="3" t="s">
        <v>1158</v>
      </c>
      <c r="V140" s="3" t="s">
        <v>59</v>
      </c>
      <c r="W140">
        <v>890903938</v>
      </c>
      <c r="X140" s="3" t="s">
        <v>86</v>
      </c>
      <c r="Y140">
        <v>923211</v>
      </c>
      <c r="Z140" s="3" t="s">
        <v>312</v>
      </c>
      <c r="AA140" s="3" t="s">
        <v>62</v>
      </c>
      <c r="AB140" s="3" t="s">
        <v>63</v>
      </c>
      <c r="AC140" s="3" t="s">
        <v>172</v>
      </c>
      <c r="AD140" s="3" t="s">
        <v>173</v>
      </c>
      <c r="AE140" s="3" t="s">
        <v>66</v>
      </c>
      <c r="AF140" s="1">
        <v>4599511</v>
      </c>
      <c r="AG140" s="1">
        <v>0</v>
      </c>
      <c r="AH140" s="1">
        <v>0</v>
      </c>
      <c r="AI140" s="1">
        <v>0</v>
      </c>
      <c r="AJ140" s="3" t="s">
        <v>67</v>
      </c>
      <c r="AK140" s="3"/>
      <c r="AM140" s="3" t="s">
        <v>68</v>
      </c>
      <c r="AR140" s="3"/>
      <c r="AS140">
        <v>2125</v>
      </c>
      <c r="AT140">
        <v>2125</v>
      </c>
      <c r="AU140">
        <v>21125</v>
      </c>
      <c r="AV140">
        <v>0</v>
      </c>
      <c r="AX140">
        <v>113525</v>
      </c>
      <c r="AY140">
        <v>140323625</v>
      </c>
      <c r="AZ140">
        <v>0</v>
      </c>
      <c r="BA140">
        <v>45697</v>
      </c>
      <c r="BB140" s="3" t="s">
        <v>174</v>
      </c>
      <c r="BC140" s="3" t="s">
        <v>1159</v>
      </c>
      <c r="BD140" s="3" t="s">
        <v>1160</v>
      </c>
    </row>
    <row r="141" spans="1:56" x14ac:dyDescent="0.25">
      <c r="A141" s="3" t="s">
        <v>6624</v>
      </c>
      <c r="B141" s="3" t="s">
        <v>6625</v>
      </c>
      <c r="C141" s="3" t="s">
        <v>6337</v>
      </c>
      <c r="D141" s="3" t="s">
        <v>6626</v>
      </c>
      <c r="E141" s="3" t="s">
        <v>6627</v>
      </c>
      <c r="F141" s="3" t="s">
        <v>5887</v>
      </c>
      <c r="G141">
        <v>140323925</v>
      </c>
      <c r="H141">
        <v>45785</v>
      </c>
      <c r="I141">
        <v>45789.178159722222</v>
      </c>
      <c r="J141" s="3" t="s">
        <v>51</v>
      </c>
      <c r="K141" s="1">
        <v>4599511</v>
      </c>
      <c r="L141" s="1">
        <v>24451</v>
      </c>
      <c r="M141" s="1">
        <v>4575060</v>
      </c>
      <c r="N141" s="3" t="s">
        <v>52</v>
      </c>
      <c r="O141" s="3" t="s">
        <v>53</v>
      </c>
      <c r="P141" s="3" t="s">
        <v>169</v>
      </c>
      <c r="Q141">
        <v>1024467029</v>
      </c>
      <c r="R141" s="3" t="s">
        <v>1162</v>
      </c>
      <c r="S141" s="3" t="s">
        <v>56</v>
      </c>
      <c r="T141" s="3" t="s">
        <v>57</v>
      </c>
      <c r="U141" s="3" t="s">
        <v>1163</v>
      </c>
      <c r="V141" s="3" t="s">
        <v>59</v>
      </c>
      <c r="W141">
        <v>860007335</v>
      </c>
      <c r="X141" s="3" t="s">
        <v>201</v>
      </c>
      <c r="Y141">
        <v>923211</v>
      </c>
      <c r="Z141" s="3" t="s">
        <v>312</v>
      </c>
      <c r="AA141" s="3" t="s">
        <v>62</v>
      </c>
      <c r="AB141" s="3" t="s">
        <v>63</v>
      </c>
      <c r="AC141" s="3" t="s">
        <v>172</v>
      </c>
      <c r="AD141" s="3" t="s">
        <v>173</v>
      </c>
      <c r="AE141" s="3" t="s">
        <v>66</v>
      </c>
      <c r="AF141" s="1">
        <v>4599511</v>
      </c>
      <c r="AG141" s="1">
        <v>0</v>
      </c>
      <c r="AH141" s="1">
        <v>0</v>
      </c>
      <c r="AI141" s="1">
        <v>0</v>
      </c>
      <c r="AJ141" s="3" t="s">
        <v>67</v>
      </c>
      <c r="AK141" s="3"/>
      <c r="AM141" s="3" t="s">
        <v>68</v>
      </c>
      <c r="AR141" s="3"/>
      <c r="AS141">
        <v>2125</v>
      </c>
      <c r="AT141">
        <v>2125</v>
      </c>
      <c r="AU141">
        <v>21225</v>
      </c>
      <c r="AV141">
        <v>0</v>
      </c>
      <c r="AX141">
        <v>113625</v>
      </c>
      <c r="AY141">
        <v>140323925</v>
      </c>
      <c r="AZ141">
        <v>0</v>
      </c>
      <c r="BA141">
        <v>45697</v>
      </c>
      <c r="BB141" s="3" t="s">
        <v>174</v>
      </c>
      <c r="BC141" s="3" t="s">
        <v>1164</v>
      </c>
      <c r="BD141" s="3" t="s">
        <v>1160</v>
      </c>
    </row>
    <row r="142" spans="1:56" x14ac:dyDescent="0.25">
      <c r="A142" s="3" t="s">
        <v>6628</v>
      </c>
      <c r="B142" s="3" t="s">
        <v>6629</v>
      </c>
      <c r="C142" s="3" t="s">
        <v>6337</v>
      </c>
      <c r="D142" s="3" t="s">
        <v>6630</v>
      </c>
      <c r="E142" s="3" t="s">
        <v>6631</v>
      </c>
      <c r="F142" s="3" t="s">
        <v>5887</v>
      </c>
      <c r="G142">
        <v>140324125</v>
      </c>
      <c r="H142">
        <v>45785</v>
      </c>
      <c r="I142">
        <v>45789.16946759259</v>
      </c>
      <c r="J142" s="3" t="s">
        <v>51</v>
      </c>
      <c r="K142" s="1">
        <v>4599511</v>
      </c>
      <c r="L142" s="1">
        <v>24451</v>
      </c>
      <c r="M142" s="1">
        <v>4575060</v>
      </c>
      <c r="N142" s="3" t="s">
        <v>52</v>
      </c>
      <c r="O142" s="3" t="s">
        <v>53</v>
      </c>
      <c r="P142" s="3" t="s">
        <v>169</v>
      </c>
      <c r="Q142">
        <v>15645611</v>
      </c>
      <c r="R142" s="3" t="s">
        <v>1166</v>
      </c>
      <c r="S142" s="3" t="s">
        <v>56</v>
      </c>
      <c r="T142" s="3" t="s">
        <v>57</v>
      </c>
      <c r="U142" s="3" t="s">
        <v>1167</v>
      </c>
      <c r="V142" s="3" t="s">
        <v>59</v>
      </c>
      <c r="W142">
        <v>890903938</v>
      </c>
      <c r="X142" s="3" t="s">
        <v>86</v>
      </c>
      <c r="Y142">
        <v>923211</v>
      </c>
      <c r="Z142" s="3" t="s">
        <v>312</v>
      </c>
      <c r="AA142" s="3" t="s">
        <v>62</v>
      </c>
      <c r="AB142" s="3" t="s">
        <v>63</v>
      </c>
      <c r="AC142" s="3" t="s">
        <v>172</v>
      </c>
      <c r="AD142" s="3" t="s">
        <v>173</v>
      </c>
      <c r="AE142" s="3" t="s">
        <v>66</v>
      </c>
      <c r="AF142" s="1">
        <v>4599511</v>
      </c>
      <c r="AG142" s="1">
        <v>0</v>
      </c>
      <c r="AH142" s="1">
        <v>0</v>
      </c>
      <c r="AI142" s="1">
        <v>0</v>
      </c>
      <c r="AJ142" s="3" t="s">
        <v>67</v>
      </c>
      <c r="AK142" s="3"/>
      <c r="AM142" s="3" t="s">
        <v>68</v>
      </c>
      <c r="AR142" s="3"/>
      <c r="AS142">
        <v>2125</v>
      </c>
      <c r="AT142">
        <v>2125</v>
      </c>
      <c r="AU142">
        <v>21325</v>
      </c>
      <c r="AV142">
        <v>0</v>
      </c>
      <c r="AX142">
        <v>113725</v>
      </c>
      <c r="AY142">
        <v>140324125</v>
      </c>
      <c r="AZ142">
        <v>0</v>
      </c>
      <c r="BA142">
        <v>45697</v>
      </c>
      <c r="BB142" s="3" t="s">
        <v>174</v>
      </c>
      <c r="BC142" s="3" t="s">
        <v>1168</v>
      </c>
      <c r="BD142" s="3" t="s">
        <v>1160</v>
      </c>
    </row>
    <row r="143" spans="1:56" x14ac:dyDescent="0.25">
      <c r="A143" s="3" t="s">
        <v>6632</v>
      </c>
      <c r="B143" s="3" t="s">
        <v>6633</v>
      </c>
      <c r="C143" s="3" t="s">
        <v>6337</v>
      </c>
      <c r="D143" s="3" t="s">
        <v>6634</v>
      </c>
      <c r="E143" s="3" t="s">
        <v>6635</v>
      </c>
      <c r="F143" s="3" t="s">
        <v>5887</v>
      </c>
      <c r="G143">
        <v>140324325</v>
      </c>
      <c r="H143">
        <v>45785</v>
      </c>
      <c r="I143">
        <v>45789.181967592594</v>
      </c>
      <c r="J143" s="3" t="s">
        <v>51</v>
      </c>
      <c r="K143" s="1">
        <v>4599511</v>
      </c>
      <c r="L143" s="1">
        <v>24451</v>
      </c>
      <c r="M143" s="1">
        <v>4575060</v>
      </c>
      <c r="N143" s="3" t="s">
        <v>52</v>
      </c>
      <c r="O143" s="3" t="s">
        <v>53</v>
      </c>
      <c r="P143" s="3" t="s">
        <v>169</v>
      </c>
      <c r="Q143">
        <v>1010182673</v>
      </c>
      <c r="R143" s="3" t="s">
        <v>1170</v>
      </c>
      <c r="S143" s="3" t="s">
        <v>56</v>
      </c>
      <c r="T143" s="3" t="s">
        <v>57</v>
      </c>
      <c r="U143" s="3" t="s">
        <v>1171</v>
      </c>
      <c r="V143" s="3" t="s">
        <v>59</v>
      </c>
      <c r="W143">
        <v>860034313</v>
      </c>
      <c r="X143" s="3" t="s">
        <v>97</v>
      </c>
      <c r="Y143">
        <v>923211</v>
      </c>
      <c r="Z143" s="3" t="s">
        <v>312</v>
      </c>
      <c r="AA143" s="3" t="s">
        <v>62</v>
      </c>
      <c r="AB143" s="3" t="s">
        <v>63</v>
      </c>
      <c r="AC143" s="3" t="s">
        <v>172</v>
      </c>
      <c r="AD143" s="3" t="s">
        <v>173</v>
      </c>
      <c r="AE143" s="3" t="s">
        <v>66</v>
      </c>
      <c r="AF143" s="1">
        <v>4599511</v>
      </c>
      <c r="AG143" s="1">
        <v>0</v>
      </c>
      <c r="AH143" s="1">
        <v>0</v>
      </c>
      <c r="AI143" s="1">
        <v>0</v>
      </c>
      <c r="AJ143" s="3" t="s">
        <v>67</v>
      </c>
      <c r="AK143" s="3"/>
      <c r="AM143" s="3" t="s">
        <v>68</v>
      </c>
      <c r="AR143" s="3"/>
      <c r="AS143">
        <v>2125</v>
      </c>
      <c r="AT143">
        <v>2125</v>
      </c>
      <c r="AU143">
        <v>21425</v>
      </c>
      <c r="AV143">
        <v>0</v>
      </c>
      <c r="AX143">
        <v>113825</v>
      </c>
      <c r="AY143">
        <v>140324325</v>
      </c>
      <c r="AZ143">
        <v>0</v>
      </c>
      <c r="BA143">
        <v>45697</v>
      </c>
      <c r="BB143" s="3" t="s">
        <v>174</v>
      </c>
      <c r="BC143" s="3" t="s">
        <v>1172</v>
      </c>
      <c r="BD143" s="3" t="s">
        <v>1173</v>
      </c>
    </row>
    <row r="144" spans="1:56" x14ac:dyDescent="0.25">
      <c r="A144" s="3" t="s">
        <v>6636</v>
      </c>
      <c r="B144" s="3" t="s">
        <v>6637</v>
      </c>
      <c r="C144" s="3" t="s">
        <v>6337</v>
      </c>
      <c r="D144" s="3" t="s">
        <v>6638</v>
      </c>
      <c r="E144" s="3" t="s">
        <v>6639</v>
      </c>
      <c r="F144" s="3" t="s">
        <v>5887</v>
      </c>
      <c r="G144">
        <v>140324525</v>
      </c>
      <c r="H144">
        <v>45785</v>
      </c>
      <c r="I144">
        <v>45789.167939814812</v>
      </c>
      <c r="J144" s="3" t="s">
        <v>51</v>
      </c>
      <c r="K144" s="1">
        <v>4599511</v>
      </c>
      <c r="L144" s="1">
        <v>24451</v>
      </c>
      <c r="M144" s="1">
        <v>4575060</v>
      </c>
      <c r="N144" s="3" t="s">
        <v>52</v>
      </c>
      <c r="O144" s="3" t="s">
        <v>53</v>
      </c>
      <c r="P144" s="3" t="s">
        <v>169</v>
      </c>
      <c r="Q144">
        <v>1010183074</v>
      </c>
      <c r="R144" s="3" t="s">
        <v>1175</v>
      </c>
      <c r="S144" s="3" t="s">
        <v>56</v>
      </c>
      <c r="T144" s="3" t="s">
        <v>57</v>
      </c>
      <c r="U144" s="3" t="s">
        <v>1176</v>
      </c>
      <c r="V144" s="3" t="s">
        <v>59</v>
      </c>
      <c r="W144">
        <v>860002964</v>
      </c>
      <c r="X144" s="3" t="s">
        <v>242</v>
      </c>
      <c r="Y144">
        <v>923211</v>
      </c>
      <c r="Z144" s="3" t="s">
        <v>312</v>
      </c>
      <c r="AA144" s="3" t="s">
        <v>62</v>
      </c>
      <c r="AB144" s="3" t="s">
        <v>63</v>
      </c>
      <c r="AC144" s="3" t="s">
        <v>172</v>
      </c>
      <c r="AD144" s="3" t="s">
        <v>173</v>
      </c>
      <c r="AE144" s="3" t="s">
        <v>66</v>
      </c>
      <c r="AF144" s="1">
        <v>4599511</v>
      </c>
      <c r="AG144" s="1">
        <v>0</v>
      </c>
      <c r="AH144" s="1">
        <v>0</v>
      </c>
      <c r="AI144" s="1">
        <v>0</v>
      </c>
      <c r="AJ144" s="3" t="s">
        <v>67</v>
      </c>
      <c r="AK144" s="3"/>
      <c r="AM144" s="3" t="s">
        <v>68</v>
      </c>
      <c r="AR144" s="3"/>
      <c r="AS144">
        <v>2125</v>
      </c>
      <c r="AT144">
        <v>2125</v>
      </c>
      <c r="AU144">
        <v>21525</v>
      </c>
      <c r="AV144">
        <v>0</v>
      </c>
      <c r="AX144">
        <v>113925</v>
      </c>
      <c r="AY144">
        <v>140324525</v>
      </c>
      <c r="AZ144">
        <v>0</v>
      </c>
      <c r="BA144">
        <v>45697</v>
      </c>
      <c r="BB144" s="3" t="s">
        <v>174</v>
      </c>
      <c r="BC144" s="3" t="s">
        <v>1177</v>
      </c>
      <c r="BD144" s="3" t="s">
        <v>1160</v>
      </c>
    </row>
    <row r="145" spans="1:56" x14ac:dyDescent="0.25">
      <c r="A145" s="3" t="s">
        <v>6640</v>
      </c>
      <c r="B145" s="3" t="s">
        <v>6641</v>
      </c>
      <c r="C145" s="3" t="s">
        <v>6337</v>
      </c>
      <c r="D145" s="3" t="s">
        <v>6642</v>
      </c>
      <c r="E145" s="3" t="s">
        <v>6643</v>
      </c>
      <c r="F145" s="3" t="s">
        <v>5887</v>
      </c>
      <c r="G145">
        <v>140324725</v>
      </c>
      <c r="H145">
        <v>45785</v>
      </c>
      <c r="I145">
        <v>45789.178136574075</v>
      </c>
      <c r="J145" s="3" t="s">
        <v>51</v>
      </c>
      <c r="K145" s="1">
        <v>4599511</v>
      </c>
      <c r="L145" s="1">
        <v>26325</v>
      </c>
      <c r="M145" s="1">
        <v>4573186</v>
      </c>
      <c r="N145" s="3" t="s">
        <v>52</v>
      </c>
      <c r="O145" s="3" t="s">
        <v>53</v>
      </c>
      <c r="P145" s="3" t="s">
        <v>169</v>
      </c>
      <c r="Q145">
        <v>1013659725</v>
      </c>
      <c r="R145" s="3" t="s">
        <v>1179</v>
      </c>
      <c r="S145" s="3" t="s">
        <v>56</v>
      </c>
      <c r="T145" s="3" t="s">
        <v>57</v>
      </c>
      <c r="U145" s="3" t="s">
        <v>1180</v>
      </c>
      <c r="V145" s="3" t="s">
        <v>59</v>
      </c>
      <c r="W145">
        <v>860007335</v>
      </c>
      <c r="X145" s="3" t="s">
        <v>201</v>
      </c>
      <c r="Y145">
        <v>923211</v>
      </c>
      <c r="Z145" s="3" t="s">
        <v>312</v>
      </c>
      <c r="AA145" s="3" t="s">
        <v>62</v>
      </c>
      <c r="AB145" s="3" t="s">
        <v>63</v>
      </c>
      <c r="AC145" s="3" t="s">
        <v>172</v>
      </c>
      <c r="AD145" s="3" t="s">
        <v>173</v>
      </c>
      <c r="AE145" s="3" t="s">
        <v>66</v>
      </c>
      <c r="AF145" s="1">
        <v>4599511</v>
      </c>
      <c r="AG145" s="1">
        <v>0</v>
      </c>
      <c r="AH145" s="1">
        <v>0</v>
      </c>
      <c r="AI145" s="1">
        <v>0</v>
      </c>
      <c r="AJ145" s="3" t="s">
        <v>67</v>
      </c>
      <c r="AK145" s="3"/>
      <c r="AM145" s="3" t="s">
        <v>68</v>
      </c>
      <c r="AR145" s="3"/>
      <c r="AS145">
        <v>2125</v>
      </c>
      <c r="AT145">
        <v>2125</v>
      </c>
      <c r="AU145">
        <v>21625</v>
      </c>
      <c r="AV145">
        <v>0</v>
      </c>
      <c r="AX145">
        <v>114025</v>
      </c>
      <c r="AY145">
        <v>140324725</v>
      </c>
      <c r="AZ145">
        <v>0</v>
      </c>
      <c r="BA145">
        <v>45697</v>
      </c>
      <c r="BB145" s="3" t="s">
        <v>174</v>
      </c>
      <c r="BC145" s="3" t="s">
        <v>1181</v>
      </c>
      <c r="BD145" s="3" t="s">
        <v>1160</v>
      </c>
    </row>
    <row r="146" spans="1:56" x14ac:dyDescent="0.25">
      <c r="A146" s="3" t="s">
        <v>6644</v>
      </c>
      <c r="B146" s="3" t="s">
        <v>6645</v>
      </c>
      <c r="C146" s="3" t="s">
        <v>6337</v>
      </c>
      <c r="D146" s="3" t="s">
        <v>6646</v>
      </c>
      <c r="E146" s="3" t="s">
        <v>6647</v>
      </c>
      <c r="F146" s="3" t="s">
        <v>5887</v>
      </c>
      <c r="G146">
        <v>140324925</v>
      </c>
      <c r="H146">
        <v>45785</v>
      </c>
      <c r="I146">
        <v>45789.169444444444</v>
      </c>
      <c r="J146" s="3" t="s">
        <v>51</v>
      </c>
      <c r="K146" s="1">
        <v>4599511</v>
      </c>
      <c r="L146" s="1">
        <v>24451</v>
      </c>
      <c r="M146" s="1">
        <v>4575060</v>
      </c>
      <c r="N146" s="3" t="s">
        <v>52</v>
      </c>
      <c r="O146" s="3" t="s">
        <v>53</v>
      </c>
      <c r="P146" s="3" t="s">
        <v>169</v>
      </c>
      <c r="Q146">
        <v>1070959413</v>
      </c>
      <c r="R146" s="3" t="s">
        <v>1183</v>
      </c>
      <c r="S146" s="3" t="s">
        <v>56</v>
      </c>
      <c r="T146" s="3" t="s">
        <v>57</v>
      </c>
      <c r="U146" s="3" t="s">
        <v>1184</v>
      </c>
      <c r="V146" s="3" t="s">
        <v>59</v>
      </c>
      <c r="W146">
        <v>890903938</v>
      </c>
      <c r="X146" s="3" t="s">
        <v>86</v>
      </c>
      <c r="Y146">
        <v>923211</v>
      </c>
      <c r="Z146" s="3" t="s">
        <v>312</v>
      </c>
      <c r="AA146" s="3" t="s">
        <v>62</v>
      </c>
      <c r="AB146" s="3" t="s">
        <v>63</v>
      </c>
      <c r="AC146" s="3" t="s">
        <v>172</v>
      </c>
      <c r="AD146" s="3" t="s">
        <v>173</v>
      </c>
      <c r="AE146" s="3" t="s">
        <v>66</v>
      </c>
      <c r="AF146" s="1">
        <v>4599511</v>
      </c>
      <c r="AG146" s="1">
        <v>0</v>
      </c>
      <c r="AH146" s="1">
        <v>0</v>
      </c>
      <c r="AI146" s="1">
        <v>0</v>
      </c>
      <c r="AJ146" s="3" t="s">
        <v>67</v>
      </c>
      <c r="AK146" s="3"/>
      <c r="AM146" s="3" t="s">
        <v>68</v>
      </c>
      <c r="AR146" s="3"/>
      <c r="AS146">
        <v>2125</v>
      </c>
      <c r="AT146">
        <v>2125</v>
      </c>
      <c r="AU146">
        <v>21725</v>
      </c>
      <c r="AV146">
        <v>0</v>
      </c>
      <c r="AX146">
        <v>114125</v>
      </c>
      <c r="AY146">
        <v>140324925</v>
      </c>
      <c r="AZ146">
        <v>0</v>
      </c>
      <c r="BA146">
        <v>45697</v>
      </c>
      <c r="BB146" s="3" t="s">
        <v>174</v>
      </c>
      <c r="BC146" s="3" t="s">
        <v>1185</v>
      </c>
      <c r="BD146" s="3" t="s">
        <v>1160</v>
      </c>
    </row>
    <row r="147" spans="1:56" x14ac:dyDescent="0.25">
      <c r="A147" s="3" t="s">
        <v>6648</v>
      </c>
      <c r="B147" s="3" t="s">
        <v>6649</v>
      </c>
      <c r="C147" s="3" t="s">
        <v>6337</v>
      </c>
      <c r="D147" s="3" t="s">
        <v>6650</v>
      </c>
      <c r="E147" s="3" t="s">
        <v>6651</v>
      </c>
      <c r="F147" s="3" t="s">
        <v>5887</v>
      </c>
      <c r="G147">
        <v>140325025</v>
      </c>
      <c r="H147">
        <v>45785</v>
      </c>
      <c r="I147">
        <v>45789.181967592594</v>
      </c>
      <c r="J147" s="3" t="s">
        <v>51</v>
      </c>
      <c r="K147" s="1">
        <v>4599511</v>
      </c>
      <c r="L147" s="1">
        <v>24451</v>
      </c>
      <c r="M147" s="1">
        <v>4575060</v>
      </c>
      <c r="N147" s="3" t="s">
        <v>52</v>
      </c>
      <c r="O147" s="3" t="s">
        <v>53</v>
      </c>
      <c r="P147" s="3" t="s">
        <v>169</v>
      </c>
      <c r="Q147">
        <v>1070611613</v>
      </c>
      <c r="R147" s="3" t="s">
        <v>1187</v>
      </c>
      <c r="S147" s="3" t="s">
        <v>56</v>
      </c>
      <c r="T147" s="3" t="s">
        <v>57</v>
      </c>
      <c r="U147" s="3" t="s">
        <v>1188</v>
      </c>
      <c r="V147" s="3" t="s">
        <v>59</v>
      </c>
      <c r="W147">
        <v>860034313</v>
      </c>
      <c r="X147" s="3" t="s">
        <v>97</v>
      </c>
      <c r="Y147">
        <v>923211</v>
      </c>
      <c r="Z147" s="3" t="s">
        <v>312</v>
      </c>
      <c r="AA147" s="3" t="s">
        <v>62</v>
      </c>
      <c r="AB147" s="3" t="s">
        <v>63</v>
      </c>
      <c r="AC147" s="3" t="s">
        <v>172</v>
      </c>
      <c r="AD147" s="3" t="s">
        <v>173</v>
      </c>
      <c r="AE147" s="3" t="s">
        <v>66</v>
      </c>
      <c r="AF147" s="1">
        <v>4599511</v>
      </c>
      <c r="AG147" s="1">
        <v>0</v>
      </c>
      <c r="AH147" s="1">
        <v>0</v>
      </c>
      <c r="AI147" s="1">
        <v>0</v>
      </c>
      <c r="AJ147" s="3" t="s">
        <v>67</v>
      </c>
      <c r="AK147" s="3"/>
      <c r="AM147" s="3" t="s">
        <v>68</v>
      </c>
      <c r="AR147" s="3"/>
      <c r="AS147">
        <v>2125</v>
      </c>
      <c r="AT147">
        <v>2125</v>
      </c>
      <c r="AU147">
        <v>21825</v>
      </c>
      <c r="AV147">
        <v>0</v>
      </c>
      <c r="AX147">
        <v>114225</v>
      </c>
      <c r="AY147">
        <v>140325025</v>
      </c>
      <c r="AZ147">
        <v>0</v>
      </c>
      <c r="BA147">
        <v>45697</v>
      </c>
      <c r="BB147" s="3" t="s">
        <v>174</v>
      </c>
      <c r="BC147" s="3" t="s">
        <v>1189</v>
      </c>
      <c r="BD147" s="3" t="s">
        <v>1160</v>
      </c>
    </row>
    <row r="148" spans="1:56" x14ac:dyDescent="0.25">
      <c r="A148" s="3" t="s">
        <v>6652</v>
      </c>
      <c r="B148" s="3" t="s">
        <v>6653</v>
      </c>
      <c r="C148" s="3" t="s">
        <v>6337</v>
      </c>
      <c r="D148" s="3" t="s">
        <v>6654</v>
      </c>
      <c r="E148" s="3" t="s">
        <v>6655</v>
      </c>
      <c r="F148" s="3" t="s">
        <v>5887</v>
      </c>
      <c r="G148">
        <v>140325225</v>
      </c>
      <c r="H148">
        <v>45785</v>
      </c>
      <c r="I148">
        <v>45789.178136574075</v>
      </c>
      <c r="J148" s="3" t="s">
        <v>51</v>
      </c>
      <c r="K148" s="1">
        <v>4599511</v>
      </c>
      <c r="L148" s="1">
        <v>24451</v>
      </c>
      <c r="M148" s="1">
        <v>4575060</v>
      </c>
      <c r="N148" s="3" t="s">
        <v>52</v>
      </c>
      <c r="O148" s="3" t="s">
        <v>53</v>
      </c>
      <c r="P148" s="3" t="s">
        <v>169</v>
      </c>
      <c r="Q148">
        <v>79062962</v>
      </c>
      <c r="R148" s="3" t="s">
        <v>1191</v>
      </c>
      <c r="S148" s="3" t="s">
        <v>56</v>
      </c>
      <c r="T148" s="3" t="s">
        <v>57</v>
      </c>
      <c r="U148" s="3" t="s">
        <v>1192</v>
      </c>
      <c r="V148" s="3" t="s">
        <v>59</v>
      </c>
      <c r="W148">
        <v>860007335</v>
      </c>
      <c r="X148" s="3" t="s">
        <v>201</v>
      </c>
      <c r="Y148">
        <v>923211</v>
      </c>
      <c r="Z148" s="3" t="s">
        <v>312</v>
      </c>
      <c r="AA148" s="3" t="s">
        <v>62</v>
      </c>
      <c r="AB148" s="3" t="s">
        <v>63</v>
      </c>
      <c r="AC148" s="3" t="s">
        <v>172</v>
      </c>
      <c r="AD148" s="3" t="s">
        <v>173</v>
      </c>
      <c r="AE148" s="3" t="s">
        <v>66</v>
      </c>
      <c r="AF148" s="1">
        <v>4599511</v>
      </c>
      <c r="AG148" s="1">
        <v>0</v>
      </c>
      <c r="AH148" s="1">
        <v>0</v>
      </c>
      <c r="AI148" s="1">
        <v>0</v>
      </c>
      <c r="AJ148" s="3" t="s">
        <v>67</v>
      </c>
      <c r="AK148" s="3"/>
      <c r="AM148" s="3" t="s">
        <v>68</v>
      </c>
      <c r="AR148" s="3"/>
      <c r="AS148">
        <v>2125</v>
      </c>
      <c r="AT148">
        <v>2125</v>
      </c>
      <c r="AU148">
        <v>21925</v>
      </c>
      <c r="AV148">
        <v>0</v>
      </c>
      <c r="AX148">
        <v>114325</v>
      </c>
      <c r="AY148">
        <v>140325225</v>
      </c>
      <c r="AZ148">
        <v>0</v>
      </c>
      <c r="BA148">
        <v>45697</v>
      </c>
      <c r="BB148" s="3" t="s">
        <v>174</v>
      </c>
      <c r="BC148" s="3" t="s">
        <v>1193</v>
      </c>
      <c r="BD148" s="3" t="s">
        <v>1160</v>
      </c>
    </row>
    <row r="149" spans="1:56" x14ac:dyDescent="0.25">
      <c r="A149" s="3" t="s">
        <v>6656</v>
      </c>
      <c r="B149" s="3" t="s">
        <v>6657</v>
      </c>
      <c r="C149" s="3" t="s">
        <v>6337</v>
      </c>
      <c r="D149" s="3" t="s">
        <v>6658</v>
      </c>
      <c r="E149" s="3" t="s">
        <v>6659</v>
      </c>
      <c r="F149" s="3" t="s">
        <v>5887</v>
      </c>
      <c r="G149">
        <v>140325425</v>
      </c>
      <c r="H149">
        <v>45785</v>
      </c>
      <c r="I149">
        <v>45789.181956018518</v>
      </c>
      <c r="J149" s="3" t="s">
        <v>51</v>
      </c>
      <c r="K149" s="1">
        <v>4599511</v>
      </c>
      <c r="L149" s="1">
        <v>24451</v>
      </c>
      <c r="M149" s="1">
        <v>4575060</v>
      </c>
      <c r="N149" s="3" t="s">
        <v>52</v>
      </c>
      <c r="O149" s="3" t="s">
        <v>53</v>
      </c>
      <c r="P149" s="3" t="s">
        <v>169</v>
      </c>
      <c r="Q149">
        <v>39731146</v>
      </c>
      <c r="R149" s="3" t="s">
        <v>1195</v>
      </c>
      <c r="S149" s="3" t="s">
        <v>56</v>
      </c>
      <c r="T149" s="3" t="s">
        <v>57</v>
      </c>
      <c r="U149" s="3" t="s">
        <v>1196</v>
      </c>
      <c r="V149" s="3" t="s">
        <v>59</v>
      </c>
      <c r="W149">
        <v>860034313</v>
      </c>
      <c r="X149" s="3" t="s">
        <v>97</v>
      </c>
      <c r="Y149">
        <v>923211</v>
      </c>
      <c r="Z149" s="3" t="s">
        <v>312</v>
      </c>
      <c r="AA149" s="3" t="s">
        <v>62</v>
      </c>
      <c r="AB149" s="3" t="s">
        <v>63</v>
      </c>
      <c r="AC149" s="3" t="s">
        <v>172</v>
      </c>
      <c r="AD149" s="3" t="s">
        <v>173</v>
      </c>
      <c r="AE149" s="3" t="s">
        <v>66</v>
      </c>
      <c r="AF149" s="1">
        <v>4599511</v>
      </c>
      <c r="AG149" s="1">
        <v>0</v>
      </c>
      <c r="AH149" s="1">
        <v>0</v>
      </c>
      <c r="AI149" s="1">
        <v>0</v>
      </c>
      <c r="AJ149" s="3" t="s">
        <v>67</v>
      </c>
      <c r="AK149" s="3"/>
      <c r="AM149" s="3" t="s">
        <v>68</v>
      </c>
      <c r="AR149" s="3"/>
      <c r="AS149">
        <v>2125</v>
      </c>
      <c r="AT149">
        <v>2125</v>
      </c>
      <c r="AU149">
        <v>22025</v>
      </c>
      <c r="AV149">
        <v>0</v>
      </c>
      <c r="AX149">
        <v>114425</v>
      </c>
      <c r="AY149">
        <v>140325425</v>
      </c>
      <c r="AZ149">
        <v>0</v>
      </c>
      <c r="BA149">
        <v>45697</v>
      </c>
      <c r="BB149" s="3" t="s">
        <v>174</v>
      </c>
      <c r="BC149" s="3" t="s">
        <v>1197</v>
      </c>
      <c r="BD149" s="3" t="s">
        <v>1160</v>
      </c>
    </row>
    <row r="150" spans="1:56" x14ac:dyDescent="0.25">
      <c r="A150" s="3" t="s">
        <v>6660</v>
      </c>
      <c r="B150" s="3" t="s">
        <v>6661</v>
      </c>
      <c r="C150" s="3" t="s">
        <v>6337</v>
      </c>
      <c r="D150" s="3" t="s">
        <v>6662</v>
      </c>
      <c r="E150" s="3" t="s">
        <v>6663</v>
      </c>
      <c r="F150" s="3" t="s">
        <v>5887</v>
      </c>
      <c r="G150">
        <v>140325525</v>
      </c>
      <c r="H150">
        <v>45785</v>
      </c>
      <c r="I150">
        <v>45789.181956018518</v>
      </c>
      <c r="J150" s="3" t="s">
        <v>51</v>
      </c>
      <c r="K150" s="1">
        <v>4599511</v>
      </c>
      <c r="L150" s="1">
        <v>24451</v>
      </c>
      <c r="M150" s="1">
        <v>4575060</v>
      </c>
      <c r="N150" s="3" t="s">
        <v>52</v>
      </c>
      <c r="O150" s="3" t="s">
        <v>53</v>
      </c>
      <c r="P150" s="3" t="s">
        <v>169</v>
      </c>
      <c r="Q150">
        <v>40040382</v>
      </c>
      <c r="R150" s="3" t="s">
        <v>1199</v>
      </c>
      <c r="S150" s="3" t="s">
        <v>56</v>
      </c>
      <c r="T150" s="3" t="s">
        <v>57</v>
      </c>
      <c r="U150" s="3" t="s">
        <v>1200</v>
      </c>
      <c r="V150" s="3" t="s">
        <v>59</v>
      </c>
      <c r="W150">
        <v>860034313</v>
      </c>
      <c r="X150" s="3" t="s">
        <v>97</v>
      </c>
      <c r="Y150">
        <v>923211</v>
      </c>
      <c r="Z150" s="3" t="s">
        <v>312</v>
      </c>
      <c r="AA150" s="3" t="s">
        <v>62</v>
      </c>
      <c r="AB150" s="3" t="s">
        <v>63</v>
      </c>
      <c r="AC150" s="3" t="s">
        <v>172</v>
      </c>
      <c r="AD150" s="3" t="s">
        <v>173</v>
      </c>
      <c r="AE150" s="3" t="s">
        <v>66</v>
      </c>
      <c r="AF150" s="1">
        <v>4599511</v>
      </c>
      <c r="AG150" s="1">
        <v>0</v>
      </c>
      <c r="AH150" s="1">
        <v>0</v>
      </c>
      <c r="AI150" s="1">
        <v>0</v>
      </c>
      <c r="AJ150" s="3" t="s">
        <v>67</v>
      </c>
      <c r="AK150" s="3"/>
      <c r="AM150" s="3" t="s">
        <v>68</v>
      </c>
      <c r="AR150" s="3"/>
      <c r="AS150">
        <v>2125</v>
      </c>
      <c r="AT150">
        <v>2125</v>
      </c>
      <c r="AU150">
        <v>22125</v>
      </c>
      <c r="AV150">
        <v>0</v>
      </c>
      <c r="AX150">
        <v>114525</v>
      </c>
      <c r="AY150">
        <v>140325525</v>
      </c>
      <c r="AZ150">
        <v>0</v>
      </c>
      <c r="BA150">
        <v>45697</v>
      </c>
      <c r="BB150" s="3" t="s">
        <v>174</v>
      </c>
      <c r="BC150" s="3" t="s">
        <v>1201</v>
      </c>
      <c r="BD150" s="3" t="s">
        <v>1160</v>
      </c>
    </row>
    <row r="151" spans="1:56" x14ac:dyDescent="0.25">
      <c r="A151" s="3" t="s">
        <v>6664</v>
      </c>
      <c r="B151" s="3" t="s">
        <v>6665</v>
      </c>
      <c r="C151" s="3" t="s">
        <v>6337</v>
      </c>
      <c r="D151" s="3" t="s">
        <v>6666</v>
      </c>
      <c r="E151" s="3" t="s">
        <v>6667</v>
      </c>
      <c r="F151" s="3" t="s">
        <v>5887</v>
      </c>
      <c r="G151">
        <v>140325625</v>
      </c>
      <c r="H151">
        <v>45785</v>
      </c>
      <c r="I151">
        <v>45789.178148148145</v>
      </c>
      <c r="J151" s="3" t="s">
        <v>51</v>
      </c>
      <c r="K151" s="1">
        <v>4599511</v>
      </c>
      <c r="L151" s="1">
        <v>24451</v>
      </c>
      <c r="M151" s="1">
        <v>4575060</v>
      </c>
      <c r="N151" s="3" t="s">
        <v>52</v>
      </c>
      <c r="O151" s="3" t="s">
        <v>53</v>
      </c>
      <c r="P151" s="3" t="s">
        <v>169</v>
      </c>
      <c r="Q151">
        <v>46362690</v>
      </c>
      <c r="R151" s="3" t="s">
        <v>1203</v>
      </c>
      <c r="S151" s="3" t="s">
        <v>56</v>
      </c>
      <c r="T151" s="3" t="s">
        <v>57</v>
      </c>
      <c r="U151" s="3" t="s">
        <v>1204</v>
      </c>
      <c r="V151" s="3" t="s">
        <v>59</v>
      </c>
      <c r="W151">
        <v>860007335</v>
      </c>
      <c r="X151" s="3" t="s">
        <v>201</v>
      </c>
      <c r="Y151">
        <v>923211</v>
      </c>
      <c r="Z151" s="3" t="s">
        <v>312</v>
      </c>
      <c r="AA151" s="3" t="s">
        <v>62</v>
      </c>
      <c r="AB151" s="3" t="s">
        <v>63</v>
      </c>
      <c r="AC151" s="3" t="s">
        <v>172</v>
      </c>
      <c r="AD151" s="3" t="s">
        <v>173</v>
      </c>
      <c r="AE151" s="3" t="s">
        <v>66</v>
      </c>
      <c r="AF151" s="1">
        <v>4599511</v>
      </c>
      <c r="AG151" s="1">
        <v>0</v>
      </c>
      <c r="AH151" s="1">
        <v>0</v>
      </c>
      <c r="AI151" s="1">
        <v>0</v>
      </c>
      <c r="AJ151" s="3" t="s">
        <v>67</v>
      </c>
      <c r="AK151" s="3"/>
      <c r="AM151" s="3" t="s">
        <v>68</v>
      </c>
      <c r="AR151" s="3"/>
      <c r="AS151">
        <v>2125</v>
      </c>
      <c r="AT151">
        <v>2125</v>
      </c>
      <c r="AU151">
        <v>22225</v>
      </c>
      <c r="AV151">
        <v>0</v>
      </c>
      <c r="AX151">
        <v>114625</v>
      </c>
      <c r="AY151">
        <v>140325625</v>
      </c>
      <c r="AZ151">
        <v>0</v>
      </c>
      <c r="BA151">
        <v>45697</v>
      </c>
      <c r="BB151" s="3" t="s">
        <v>174</v>
      </c>
      <c r="BC151" s="3" t="s">
        <v>1205</v>
      </c>
      <c r="BD151" s="3" t="s">
        <v>1160</v>
      </c>
    </row>
    <row r="152" spans="1:56" x14ac:dyDescent="0.25">
      <c r="A152" s="3" t="s">
        <v>6668</v>
      </c>
      <c r="B152" s="3" t="s">
        <v>6669</v>
      </c>
      <c r="C152" s="3" t="s">
        <v>6337</v>
      </c>
      <c r="D152" s="3" t="s">
        <v>6670</v>
      </c>
      <c r="E152" s="3" t="s">
        <v>6671</v>
      </c>
      <c r="F152" s="3" t="s">
        <v>5887</v>
      </c>
      <c r="G152">
        <v>140325725</v>
      </c>
      <c r="H152">
        <v>45785</v>
      </c>
      <c r="I152">
        <v>45789.181944444441</v>
      </c>
      <c r="J152" s="3" t="s">
        <v>51</v>
      </c>
      <c r="K152" s="1">
        <v>4599511</v>
      </c>
      <c r="L152" s="1">
        <v>24451</v>
      </c>
      <c r="M152" s="1">
        <v>4575060</v>
      </c>
      <c r="N152" s="3" t="s">
        <v>52</v>
      </c>
      <c r="O152" s="3" t="s">
        <v>53</v>
      </c>
      <c r="P152" s="3" t="s">
        <v>169</v>
      </c>
      <c r="Q152">
        <v>52850963</v>
      </c>
      <c r="R152" s="3" t="s">
        <v>1207</v>
      </c>
      <c r="S152" s="3" t="s">
        <v>56</v>
      </c>
      <c r="T152" s="3" t="s">
        <v>57</v>
      </c>
      <c r="U152" s="3" t="s">
        <v>1208</v>
      </c>
      <c r="V152" s="3" t="s">
        <v>59</v>
      </c>
      <c r="W152">
        <v>860034313</v>
      </c>
      <c r="X152" s="3" t="s">
        <v>97</v>
      </c>
      <c r="Y152">
        <v>923211</v>
      </c>
      <c r="Z152" s="3" t="s">
        <v>312</v>
      </c>
      <c r="AA152" s="3" t="s">
        <v>62</v>
      </c>
      <c r="AB152" s="3" t="s">
        <v>63</v>
      </c>
      <c r="AC152" s="3" t="s">
        <v>172</v>
      </c>
      <c r="AD152" s="3" t="s">
        <v>173</v>
      </c>
      <c r="AE152" s="3" t="s">
        <v>66</v>
      </c>
      <c r="AF152" s="1">
        <v>4599511</v>
      </c>
      <c r="AG152" s="1">
        <v>0</v>
      </c>
      <c r="AH152" s="1">
        <v>0</v>
      </c>
      <c r="AI152" s="1">
        <v>0</v>
      </c>
      <c r="AJ152" s="3" t="s">
        <v>67</v>
      </c>
      <c r="AK152" s="3"/>
      <c r="AM152" s="3" t="s">
        <v>68</v>
      </c>
      <c r="AR152" s="3"/>
      <c r="AS152">
        <v>2125</v>
      </c>
      <c r="AT152">
        <v>2125</v>
      </c>
      <c r="AU152">
        <v>22325</v>
      </c>
      <c r="AV152">
        <v>0</v>
      </c>
      <c r="AX152">
        <v>114725</v>
      </c>
      <c r="AY152">
        <v>140325725</v>
      </c>
      <c r="AZ152">
        <v>0</v>
      </c>
      <c r="BA152">
        <v>45697</v>
      </c>
      <c r="BB152" s="3" t="s">
        <v>174</v>
      </c>
      <c r="BC152" s="3" t="s">
        <v>1209</v>
      </c>
      <c r="BD152" s="3" t="s">
        <v>1160</v>
      </c>
    </row>
    <row r="153" spans="1:56" x14ac:dyDescent="0.25">
      <c r="A153" s="3" t="s">
        <v>6672</v>
      </c>
      <c r="B153" s="3" t="s">
        <v>6673</v>
      </c>
      <c r="C153" s="3" t="s">
        <v>6337</v>
      </c>
      <c r="D153" s="3" t="s">
        <v>6674</v>
      </c>
      <c r="E153" s="3" t="s">
        <v>6675</v>
      </c>
      <c r="F153" s="3" t="s">
        <v>5887</v>
      </c>
      <c r="G153">
        <v>140325825</v>
      </c>
      <c r="H153">
        <v>45785</v>
      </c>
      <c r="I153">
        <v>45789.181956018518</v>
      </c>
      <c r="J153" s="3" t="s">
        <v>51</v>
      </c>
      <c r="K153" s="1">
        <v>4599511</v>
      </c>
      <c r="L153" s="1">
        <v>24451</v>
      </c>
      <c r="M153" s="1">
        <v>4575060</v>
      </c>
      <c r="N153" s="3" t="s">
        <v>52</v>
      </c>
      <c r="O153" s="3" t="s">
        <v>53</v>
      </c>
      <c r="P153" s="3" t="s">
        <v>169</v>
      </c>
      <c r="Q153">
        <v>72252961</v>
      </c>
      <c r="R153" s="3" t="s">
        <v>1211</v>
      </c>
      <c r="S153" s="3" t="s">
        <v>56</v>
      </c>
      <c r="T153" s="3" t="s">
        <v>57</v>
      </c>
      <c r="U153" s="3" t="s">
        <v>1212</v>
      </c>
      <c r="V153" s="3" t="s">
        <v>59</v>
      </c>
      <c r="W153">
        <v>860034313</v>
      </c>
      <c r="X153" s="3" t="s">
        <v>97</v>
      </c>
      <c r="Y153">
        <v>923211</v>
      </c>
      <c r="Z153" s="3" t="s">
        <v>312</v>
      </c>
      <c r="AA153" s="3" t="s">
        <v>62</v>
      </c>
      <c r="AB153" s="3" t="s">
        <v>63</v>
      </c>
      <c r="AC153" s="3" t="s">
        <v>172</v>
      </c>
      <c r="AD153" s="3" t="s">
        <v>173</v>
      </c>
      <c r="AE153" s="3" t="s">
        <v>66</v>
      </c>
      <c r="AF153" s="1">
        <v>4599511</v>
      </c>
      <c r="AG153" s="1">
        <v>0</v>
      </c>
      <c r="AH153" s="1">
        <v>0</v>
      </c>
      <c r="AI153" s="1">
        <v>0</v>
      </c>
      <c r="AJ153" s="3" t="s">
        <v>67</v>
      </c>
      <c r="AK153" s="3"/>
      <c r="AM153" s="3" t="s">
        <v>68</v>
      </c>
      <c r="AR153" s="3"/>
      <c r="AS153">
        <v>2125</v>
      </c>
      <c r="AT153">
        <v>2125</v>
      </c>
      <c r="AU153">
        <v>22425</v>
      </c>
      <c r="AV153">
        <v>0</v>
      </c>
      <c r="AX153">
        <v>114825</v>
      </c>
      <c r="AY153">
        <v>140325825</v>
      </c>
      <c r="AZ153">
        <v>0</v>
      </c>
      <c r="BA153">
        <v>45697</v>
      </c>
      <c r="BB153" s="3" t="s">
        <v>174</v>
      </c>
      <c r="BC153" s="3" t="s">
        <v>1213</v>
      </c>
      <c r="BD153" s="3" t="s">
        <v>1160</v>
      </c>
    </row>
    <row r="154" spans="1:56" x14ac:dyDescent="0.25">
      <c r="A154" s="3" t="s">
        <v>6676</v>
      </c>
      <c r="B154" s="3" t="s">
        <v>6677</v>
      </c>
      <c r="C154" s="3" t="s">
        <v>6337</v>
      </c>
      <c r="D154" s="3" t="s">
        <v>6678</v>
      </c>
      <c r="E154" s="3" t="s">
        <v>6679</v>
      </c>
      <c r="F154" s="3" t="s">
        <v>5887</v>
      </c>
      <c r="G154">
        <v>140325925</v>
      </c>
      <c r="H154">
        <v>45785</v>
      </c>
      <c r="I154">
        <v>45789.169444444444</v>
      </c>
      <c r="J154" s="3" t="s">
        <v>51</v>
      </c>
      <c r="K154" s="1">
        <v>4599511</v>
      </c>
      <c r="L154" s="1">
        <v>24451</v>
      </c>
      <c r="M154" s="1">
        <v>4575060</v>
      </c>
      <c r="N154" s="3" t="s">
        <v>52</v>
      </c>
      <c r="O154" s="3" t="s">
        <v>53</v>
      </c>
      <c r="P154" s="3" t="s">
        <v>169</v>
      </c>
      <c r="Q154">
        <v>79537849</v>
      </c>
      <c r="R154" s="3" t="s">
        <v>1215</v>
      </c>
      <c r="S154" s="3" t="s">
        <v>56</v>
      </c>
      <c r="T154" s="3" t="s">
        <v>57</v>
      </c>
      <c r="U154" s="3" t="s">
        <v>1216</v>
      </c>
      <c r="V154" s="3" t="s">
        <v>59</v>
      </c>
      <c r="W154">
        <v>890903938</v>
      </c>
      <c r="X154" s="3" t="s">
        <v>86</v>
      </c>
      <c r="Y154">
        <v>923211</v>
      </c>
      <c r="Z154" s="3" t="s">
        <v>312</v>
      </c>
      <c r="AA154" s="3" t="s">
        <v>62</v>
      </c>
      <c r="AB154" s="3" t="s">
        <v>63</v>
      </c>
      <c r="AC154" s="3" t="s">
        <v>172</v>
      </c>
      <c r="AD154" s="3" t="s">
        <v>173</v>
      </c>
      <c r="AE154" s="3" t="s">
        <v>66</v>
      </c>
      <c r="AF154" s="1">
        <v>4599511</v>
      </c>
      <c r="AG154" s="1">
        <v>0</v>
      </c>
      <c r="AH154" s="1">
        <v>0</v>
      </c>
      <c r="AI154" s="1">
        <v>0</v>
      </c>
      <c r="AJ154" s="3" t="s">
        <v>67</v>
      </c>
      <c r="AK154" s="3"/>
      <c r="AM154" s="3" t="s">
        <v>68</v>
      </c>
      <c r="AR154" s="3"/>
      <c r="AS154">
        <v>2125</v>
      </c>
      <c r="AT154">
        <v>2125</v>
      </c>
      <c r="AU154">
        <v>22525</v>
      </c>
      <c r="AV154">
        <v>0</v>
      </c>
      <c r="AX154">
        <v>114925</v>
      </c>
      <c r="AY154">
        <v>140325925</v>
      </c>
      <c r="AZ154">
        <v>0</v>
      </c>
      <c r="BA154">
        <v>45697</v>
      </c>
      <c r="BB154" s="3" t="s">
        <v>174</v>
      </c>
      <c r="BC154" s="3" t="s">
        <v>1217</v>
      </c>
      <c r="BD154" s="3" t="s">
        <v>1160</v>
      </c>
    </row>
    <row r="155" spans="1:56" x14ac:dyDescent="0.25">
      <c r="A155" s="3" t="s">
        <v>6680</v>
      </c>
      <c r="B155" s="3" t="s">
        <v>6681</v>
      </c>
      <c r="C155" s="3" t="s">
        <v>6337</v>
      </c>
      <c r="D155" s="3" t="s">
        <v>6682</v>
      </c>
      <c r="E155" s="3" t="s">
        <v>6683</v>
      </c>
      <c r="F155" s="3" t="s">
        <v>5887</v>
      </c>
      <c r="G155">
        <v>140326025</v>
      </c>
      <c r="H155">
        <v>45785</v>
      </c>
      <c r="I155">
        <v>45789.167951388888</v>
      </c>
      <c r="J155" s="3" t="s">
        <v>51</v>
      </c>
      <c r="K155" s="1">
        <v>4599511</v>
      </c>
      <c r="L155" s="1">
        <v>24451</v>
      </c>
      <c r="M155" s="1">
        <v>4575060</v>
      </c>
      <c r="N155" s="3" t="s">
        <v>52</v>
      </c>
      <c r="O155" s="3" t="s">
        <v>53</v>
      </c>
      <c r="P155" s="3" t="s">
        <v>169</v>
      </c>
      <c r="Q155">
        <v>80764556</v>
      </c>
      <c r="R155" s="3" t="s">
        <v>1219</v>
      </c>
      <c r="S155" s="3" t="s">
        <v>56</v>
      </c>
      <c r="T155" s="3" t="s">
        <v>57</v>
      </c>
      <c r="U155" s="3" t="s">
        <v>1220</v>
      </c>
      <c r="V155" s="3" t="s">
        <v>59</v>
      </c>
      <c r="W155">
        <v>860002964</v>
      </c>
      <c r="X155" s="3" t="s">
        <v>242</v>
      </c>
      <c r="Y155">
        <v>923211</v>
      </c>
      <c r="Z155" s="3" t="s">
        <v>312</v>
      </c>
      <c r="AA155" s="3" t="s">
        <v>62</v>
      </c>
      <c r="AB155" s="3" t="s">
        <v>63</v>
      </c>
      <c r="AC155" s="3" t="s">
        <v>172</v>
      </c>
      <c r="AD155" s="3" t="s">
        <v>173</v>
      </c>
      <c r="AE155" s="3" t="s">
        <v>66</v>
      </c>
      <c r="AF155" s="1">
        <v>4599511</v>
      </c>
      <c r="AG155" s="1">
        <v>0</v>
      </c>
      <c r="AH155" s="1">
        <v>0</v>
      </c>
      <c r="AI155" s="1">
        <v>0</v>
      </c>
      <c r="AJ155" s="3" t="s">
        <v>67</v>
      </c>
      <c r="AK155" s="3"/>
      <c r="AM155" s="3" t="s">
        <v>68</v>
      </c>
      <c r="AR155" s="3"/>
      <c r="AS155">
        <v>2125</v>
      </c>
      <c r="AT155">
        <v>2125</v>
      </c>
      <c r="AU155">
        <v>22625</v>
      </c>
      <c r="AV155">
        <v>0</v>
      </c>
      <c r="AX155">
        <v>115025</v>
      </c>
      <c r="AY155">
        <v>140326025</v>
      </c>
      <c r="AZ155">
        <v>0</v>
      </c>
      <c r="BA155">
        <v>45697</v>
      </c>
      <c r="BB155" s="3" t="s">
        <v>174</v>
      </c>
      <c r="BC155" s="3" t="s">
        <v>1221</v>
      </c>
      <c r="BD155" s="3" t="s">
        <v>1160</v>
      </c>
    </row>
    <row r="156" spans="1:56" x14ac:dyDescent="0.25">
      <c r="A156" s="3" t="s">
        <v>6684</v>
      </c>
      <c r="B156" s="3" t="s">
        <v>6685</v>
      </c>
      <c r="C156" s="3" t="s">
        <v>6337</v>
      </c>
      <c r="D156" s="3" t="s">
        <v>6686</v>
      </c>
      <c r="E156" s="3" t="s">
        <v>6687</v>
      </c>
      <c r="F156" s="3" t="s">
        <v>5887</v>
      </c>
      <c r="G156">
        <v>140326125</v>
      </c>
      <c r="H156">
        <v>45785</v>
      </c>
      <c r="I156">
        <v>45789.174803240741</v>
      </c>
      <c r="J156" s="3" t="s">
        <v>51</v>
      </c>
      <c r="K156" s="1">
        <v>4599511</v>
      </c>
      <c r="L156" s="1">
        <v>24451</v>
      </c>
      <c r="M156" s="1">
        <v>4575060</v>
      </c>
      <c r="N156" s="3" t="s">
        <v>52</v>
      </c>
      <c r="O156" s="3" t="s">
        <v>53</v>
      </c>
      <c r="P156" s="3" t="s">
        <v>169</v>
      </c>
      <c r="Q156">
        <v>84079403</v>
      </c>
      <c r="R156" s="3" t="s">
        <v>1223</v>
      </c>
      <c r="S156" s="3" t="s">
        <v>56</v>
      </c>
      <c r="T156" s="3" t="s">
        <v>57</v>
      </c>
      <c r="U156" s="3" t="s">
        <v>1224</v>
      </c>
      <c r="V156" s="3" t="s">
        <v>59</v>
      </c>
      <c r="W156">
        <v>860003020</v>
      </c>
      <c r="X156" s="3" t="s">
        <v>212</v>
      </c>
      <c r="Y156">
        <v>923211</v>
      </c>
      <c r="Z156" s="3" t="s">
        <v>312</v>
      </c>
      <c r="AA156" s="3" t="s">
        <v>62</v>
      </c>
      <c r="AB156" s="3" t="s">
        <v>63</v>
      </c>
      <c r="AC156" s="3" t="s">
        <v>172</v>
      </c>
      <c r="AD156" s="3" t="s">
        <v>173</v>
      </c>
      <c r="AE156" s="3" t="s">
        <v>66</v>
      </c>
      <c r="AF156" s="1">
        <v>4599511</v>
      </c>
      <c r="AG156" s="1">
        <v>0</v>
      </c>
      <c r="AH156" s="1">
        <v>0</v>
      </c>
      <c r="AI156" s="1">
        <v>0</v>
      </c>
      <c r="AJ156" s="3" t="s">
        <v>67</v>
      </c>
      <c r="AK156" s="3"/>
      <c r="AM156" s="3" t="s">
        <v>68</v>
      </c>
      <c r="AR156" s="3"/>
      <c r="AS156">
        <v>2125</v>
      </c>
      <c r="AT156">
        <v>2125</v>
      </c>
      <c r="AU156">
        <v>22725</v>
      </c>
      <c r="AV156">
        <v>0</v>
      </c>
      <c r="AX156">
        <v>115125</v>
      </c>
      <c r="AY156">
        <v>140326125</v>
      </c>
      <c r="AZ156">
        <v>0</v>
      </c>
      <c r="BA156">
        <v>45697</v>
      </c>
      <c r="BB156" s="3" t="s">
        <v>174</v>
      </c>
      <c r="BC156" s="3" t="s">
        <v>1225</v>
      </c>
      <c r="BD156" s="3" t="s">
        <v>1160</v>
      </c>
    </row>
    <row r="157" spans="1:56" x14ac:dyDescent="0.25">
      <c r="A157" s="3" t="s">
        <v>6688</v>
      </c>
      <c r="B157" s="3" t="s">
        <v>6689</v>
      </c>
      <c r="C157" s="3" t="s">
        <v>6337</v>
      </c>
      <c r="D157" s="3" t="s">
        <v>6690</v>
      </c>
      <c r="E157" s="3" t="s">
        <v>6691</v>
      </c>
      <c r="F157" s="3" t="s">
        <v>5887</v>
      </c>
      <c r="G157">
        <v>140326225</v>
      </c>
      <c r="H157">
        <v>45785</v>
      </c>
      <c r="I157">
        <v>45789.174803240741</v>
      </c>
      <c r="J157" s="3" t="s">
        <v>51</v>
      </c>
      <c r="K157" s="1">
        <v>4599511</v>
      </c>
      <c r="L157" s="1">
        <v>24541</v>
      </c>
      <c r="M157" s="1">
        <v>4574970</v>
      </c>
      <c r="N157" s="3" t="s">
        <v>52</v>
      </c>
      <c r="O157" s="3" t="s">
        <v>53</v>
      </c>
      <c r="P157" s="3" t="s">
        <v>169</v>
      </c>
      <c r="Q157">
        <v>79348348</v>
      </c>
      <c r="R157" s="3" t="s">
        <v>1227</v>
      </c>
      <c r="S157" s="3" t="s">
        <v>56</v>
      </c>
      <c r="T157" s="3" t="s">
        <v>57</v>
      </c>
      <c r="U157" s="3" t="s">
        <v>1228</v>
      </c>
      <c r="V157" s="3" t="s">
        <v>59</v>
      </c>
      <c r="W157">
        <v>860003020</v>
      </c>
      <c r="X157" s="3" t="s">
        <v>212</v>
      </c>
      <c r="Y157">
        <v>923211</v>
      </c>
      <c r="Z157" s="3" t="s">
        <v>312</v>
      </c>
      <c r="AA157" s="3" t="s">
        <v>62</v>
      </c>
      <c r="AB157" s="3" t="s">
        <v>63</v>
      </c>
      <c r="AC157" s="3" t="s">
        <v>172</v>
      </c>
      <c r="AD157" s="3" t="s">
        <v>173</v>
      </c>
      <c r="AE157" s="3" t="s">
        <v>66</v>
      </c>
      <c r="AF157" s="1">
        <v>4599511</v>
      </c>
      <c r="AG157" s="1">
        <v>0</v>
      </c>
      <c r="AH157" s="1">
        <v>0</v>
      </c>
      <c r="AI157" s="1">
        <v>0</v>
      </c>
      <c r="AJ157" s="3" t="s">
        <v>67</v>
      </c>
      <c r="AK157" s="3"/>
      <c r="AM157" s="3" t="s">
        <v>68</v>
      </c>
      <c r="AR157" s="3"/>
      <c r="AS157">
        <v>2125</v>
      </c>
      <c r="AT157">
        <v>2125</v>
      </c>
      <c r="AU157">
        <v>22825</v>
      </c>
      <c r="AV157">
        <v>0</v>
      </c>
      <c r="AX157">
        <v>115225</v>
      </c>
      <c r="AY157">
        <v>140326225</v>
      </c>
      <c r="AZ157">
        <v>0</v>
      </c>
      <c r="BA157">
        <v>45697</v>
      </c>
      <c r="BB157" s="3" t="s">
        <v>174</v>
      </c>
      <c r="BC157" s="3" t="s">
        <v>1229</v>
      </c>
      <c r="BD157" s="3" t="s">
        <v>1160</v>
      </c>
    </row>
    <row r="158" spans="1:56" x14ac:dyDescent="0.25">
      <c r="A158" s="3" t="s">
        <v>6692</v>
      </c>
      <c r="B158" s="3" t="s">
        <v>6693</v>
      </c>
      <c r="C158" s="3" t="s">
        <v>6337</v>
      </c>
      <c r="D158" s="3" t="s">
        <v>6694</v>
      </c>
      <c r="E158" s="3" t="s">
        <v>6695</v>
      </c>
      <c r="F158" s="3" t="s">
        <v>5887</v>
      </c>
      <c r="G158">
        <v>140326325</v>
      </c>
      <c r="H158">
        <v>45785</v>
      </c>
      <c r="I158">
        <v>45789.178136574075</v>
      </c>
      <c r="J158" s="3" t="s">
        <v>51</v>
      </c>
      <c r="K158" s="1">
        <v>4599511</v>
      </c>
      <c r="L158" s="1">
        <v>24451</v>
      </c>
      <c r="M158" s="1">
        <v>4575060</v>
      </c>
      <c r="N158" s="3" t="s">
        <v>52</v>
      </c>
      <c r="O158" s="3" t="s">
        <v>53</v>
      </c>
      <c r="P158" s="3" t="s">
        <v>169</v>
      </c>
      <c r="Q158">
        <v>79712469</v>
      </c>
      <c r="R158" s="3" t="s">
        <v>1231</v>
      </c>
      <c r="S158" s="3" t="s">
        <v>56</v>
      </c>
      <c r="T158" s="3" t="s">
        <v>57</v>
      </c>
      <c r="U158" s="3" t="s">
        <v>1232</v>
      </c>
      <c r="V158" s="3" t="s">
        <v>59</v>
      </c>
      <c r="W158">
        <v>860007335</v>
      </c>
      <c r="X158" s="3" t="s">
        <v>201</v>
      </c>
      <c r="Y158">
        <v>923211</v>
      </c>
      <c r="Z158" s="3" t="s">
        <v>312</v>
      </c>
      <c r="AA158" s="3" t="s">
        <v>62</v>
      </c>
      <c r="AB158" s="3" t="s">
        <v>63</v>
      </c>
      <c r="AC158" s="3" t="s">
        <v>172</v>
      </c>
      <c r="AD158" s="3" t="s">
        <v>173</v>
      </c>
      <c r="AE158" s="3" t="s">
        <v>66</v>
      </c>
      <c r="AF158" s="1">
        <v>4599511</v>
      </c>
      <c r="AG158" s="1">
        <v>0</v>
      </c>
      <c r="AH158" s="1">
        <v>0</v>
      </c>
      <c r="AI158" s="1">
        <v>0</v>
      </c>
      <c r="AJ158" s="3" t="s">
        <v>67</v>
      </c>
      <c r="AK158" s="3"/>
      <c r="AM158" s="3" t="s">
        <v>68</v>
      </c>
      <c r="AR158" s="3"/>
      <c r="AS158">
        <v>2125</v>
      </c>
      <c r="AT158">
        <v>2125</v>
      </c>
      <c r="AU158">
        <v>22925</v>
      </c>
      <c r="AV158">
        <v>0</v>
      </c>
      <c r="AX158">
        <v>115325</v>
      </c>
      <c r="AY158">
        <v>140326325</v>
      </c>
      <c r="AZ158">
        <v>0</v>
      </c>
      <c r="BA158">
        <v>45697</v>
      </c>
      <c r="BB158" s="3" t="s">
        <v>174</v>
      </c>
      <c r="BC158" s="3" t="s">
        <v>1233</v>
      </c>
      <c r="BD158" s="3" t="s">
        <v>1160</v>
      </c>
    </row>
    <row r="159" spans="1:56" x14ac:dyDescent="0.25">
      <c r="A159" s="3" t="s">
        <v>6696</v>
      </c>
      <c r="B159" s="3" t="s">
        <v>6697</v>
      </c>
      <c r="C159" s="3" t="s">
        <v>6337</v>
      </c>
      <c r="D159" s="3" t="s">
        <v>6698</v>
      </c>
      <c r="E159" s="3" t="s">
        <v>6699</v>
      </c>
      <c r="F159" s="3" t="s">
        <v>5887</v>
      </c>
      <c r="G159">
        <v>140326425</v>
      </c>
      <c r="H159">
        <v>45785</v>
      </c>
      <c r="I159">
        <v>45789.216284722221</v>
      </c>
      <c r="J159" s="3" t="s">
        <v>51</v>
      </c>
      <c r="K159" s="1">
        <v>1073219</v>
      </c>
      <c r="L159" s="1">
        <v>4897</v>
      </c>
      <c r="M159" s="1">
        <v>1068322</v>
      </c>
      <c r="N159" s="3" t="s">
        <v>52</v>
      </c>
      <c r="O159" s="3" t="s">
        <v>53</v>
      </c>
      <c r="P159" s="3" t="s">
        <v>169</v>
      </c>
      <c r="Q159">
        <v>5916502</v>
      </c>
      <c r="R159" s="3" t="s">
        <v>1235</v>
      </c>
      <c r="S159" s="3" t="s">
        <v>56</v>
      </c>
      <c r="T159" s="3" t="s">
        <v>57</v>
      </c>
      <c r="U159" s="3" t="s">
        <v>1236</v>
      </c>
      <c r="V159" s="3" t="s">
        <v>59</v>
      </c>
      <c r="W159">
        <v>860034313</v>
      </c>
      <c r="X159" s="3" t="s">
        <v>97</v>
      </c>
      <c r="Y159">
        <v>923211</v>
      </c>
      <c r="Z159" s="3" t="s">
        <v>312</v>
      </c>
      <c r="AA159" s="3" t="s">
        <v>62</v>
      </c>
      <c r="AB159" s="3" t="s">
        <v>63</v>
      </c>
      <c r="AC159" s="3" t="s">
        <v>172</v>
      </c>
      <c r="AD159" s="3" t="s">
        <v>173</v>
      </c>
      <c r="AE159" s="3" t="s">
        <v>66</v>
      </c>
      <c r="AF159" s="1">
        <v>1073219</v>
      </c>
      <c r="AG159" s="1">
        <v>0</v>
      </c>
      <c r="AH159" s="1">
        <v>0</v>
      </c>
      <c r="AI159" s="1">
        <v>0</v>
      </c>
      <c r="AJ159" s="3" t="s">
        <v>67</v>
      </c>
      <c r="AK159" s="3"/>
      <c r="AM159" s="3" t="s">
        <v>68</v>
      </c>
      <c r="AR159" s="3"/>
      <c r="AS159">
        <v>2125</v>
      </c>
      <c r="AT159">
        <v>2125</v>
      </c>
      <c r="AU159">
        <v>23025</v>
      </c>
      <c r="AV159">
        <v>0</v>
      </c>
      <c r="AX159">
        <v>115425</v>
      </c>
      <c r="AY159">
        <v>140326425</v>
      </c>
      <c r="AZ159">
        <v>0</v>
      </c>
      <c r="BA159">
        <v>45697</v>
      </c>
      <c r="BB159" s="3" t="s">
        <v>174</v>
      </c>
      <c r="BC159" s="3" t="s">
        <v>1237</v>
      </c>
      <c r="BD159" s="3" t="s">
        <v>1160</v>
      </c>
    </row>
    <row r="160" spans="1:56" x14ac:dyDescent="0.25">
      <c r="A160" s="3" t="s">
        <v>6700</v>
      </c>
      <c r="B160" s="3" t="s">
        <v>6701</v>
      </c>
      <c r="C160" s="3" t="s">
        <v>6337</v>
      </c>
      <c r="D160" s="3" t="s">
        <v>6702</v>
      </c>
      <c r="E160" s="3" t="s">
        <v>6703</v>
      </c>
      <c r="F160" s="3" t="s">
        <v>5887</v>
      </c>
      <c r="G160">
        <v>140326625</v>
      </c>
      <c r="H160">
        <v>45785</v>
      </c>
      <c r="I160">
        <v>45789.176574074074</v>
      </c>
      <c r="J160" s="3" t="s">
        <v>51</v>
      </c>
      <c r="K160" s="1">
        <v>4599511</v>
      </c>
      <c r="L160" s="1">
        <v>24451</v>
      </c>
      <c r="M160" s="1">
        <v>4575060</v>
      </c>
      <c r="N160" s="3" t="s">
        <v>52</v>
      </c>
      <c r="O160" s="3" t="s">
        <v>53</v>
      </c>
      <c r="P160" s="3" t="s">
        <v>169</v>
      </c>
      <c r="Q160">
        <v>3230265</v>
      </c>
      <c r="R160" s="3" t="s">
        <v>1239</v>
      </c>
      <c r="S160" s="3" t="s">
        <v>56</v>
      </c>
      <c r="T160" s="3" t="s">
        <v>57</v>
      </c>
      <c r="U160" s="3" t="s">
        <v>1240</v>
      </c>
      <c r="V160" s="3" t="s">
        <v>59</v>
      </c>
      <c r="W160">
        <v>860034594</v>
      </c>
      <c r="X160" s="3" t="s">
        <v>195</v>
      </c>
      <c r="Y160">
        <v>923211</v>
      </c>
      <c r="Z160" s="3" t="s">
        <v>312</v>
      </c>
      <c r="AA160" s="3" t="s">
        <v>62</v>
      </c>
      <c r="AB160" s="3" t="s">
        <v>63</v>
      </c>
      <c r="AC160" s="3" t="s">
        <v>172</v>
      </c>
      <c r="AD160" s="3" t="s">
        <v>173</v>
      </c>
      <c r="AE160" s="3" t="s">
        <v>66</v>
      </c>
      <c r="AF160" s="1">
        <v>4599511</v>
      </c>
      <c r="AG160" s="1">
        <v>0</v>
      </c>
      <c r="AH160" s="1">
        <v>0</v>
      </c>
      <c r="AI160" s="1">
        <v>0</v>
      </c>
      <c r="AJ160" s="3" t="s">
        <v>67</v>
      </c>
      <c r="AK160" s="3"/>
      <c r="AM160" s="3" t="s">
        <v>68</v>
      </c>
      <c r="AR160" s="3"/>
      <c r="AS160">
        <v>2125</v>
      </c>
      <c r="AT160">
        <v>2125</v>
      </c>
      <c r="AU160">
        <v>23125</v>
      </c>
      <c r="AV160">
        <v>0</v>
      </c>
      <c r="AX160">
        <v>115525</v>
      </c>
      <c r="AY160">
        <v>140326625</v>
      </c>
      <c r="AZ160">
        <v>0</v>
      </c>
      <c r="BA160">
        <v>45697</v>
      </c>
      <c r="BB160" s="3" t="s">
        <v>174</v>
      </c>
      <c r="BC160" s="3" t="s">
        <v>1241</v>
      </c>
      <c r="BD160" s="3" t="s">
        <v>1160</v>
      </c>
    </row>
    <row r="161" spans="1:56" x14ac:dyDescent="0.25">
      <c r="A161" s="3" t="s">
        <v>6704</v>
      </c>
      <c r="B161" s="3" t="s">
        <v>6705</v>
      </c>
      <c r="C161" s="3" t="s">
        <v>6337</v>
      </c>
      <c r="D161" s="3" t="s">
        <v>6706</v>
      </c>
      <c r="E161" s="3" t="s">
        <v>6707</v>
      </c>
      <c r="F161" s="3" t="s">
        <v>5887</v>
      </c>
      <c r="G161">
        <v>140326725</v>
      </c>
      <c r="H161">
        <v>45785</v>
      </c>
      <c r="I161">
        <v>45789.178124999999</v>
      </c>
      <c r="J161" s="3" t="s">
        <v>51</v>
      </c>
      <c r="K161" s="1">
        <v>4599511</v>
      </c>
      <c r="L161" s="1">
        <v>24451</v>
      </c>
      <c r="M161" s="1">
        <v>4575060</v>
      </c>
      <c r="N161" s="3" t="s">
        <v>52</v>
      </c>
      <c r="O161" s="3" t="s">
        <v>53</v>
      </c>
      <c r="P161" s="3" t="s">
        <v>169</v>
      </c>
      <c r="Q161">
        <v>20755992</v>
      </c>
      <c r="R161" s="3" t="s">
        <v>1243</v>
      </c>
      <c r="S161" s="3" t="s">
        <v>56</v>
      </c>
      <c r="T161" s="3" t="s">
        <v>57</v>
      </c>
      <c r="U161" s="3" t="s">
        <v>1244</v>
      </c>
      <c r="V161" s="3" t="s">
        <v>59</v>
      </c>
      <c r="W161">
        <v>860007335</v>
      </c>
      <c r="X161" s="3" t="s">
        <v>201</v>
      </c>
      <c r="Y161">
        <v>923211</v>
      </c>
      <c r="Z161" s="3" t="s">
        <v>312</v>
      </c>
      <c r="AA161" s="3" t="s">
        <v>62</v>
      </c>
      <c r="AB161" s="3" t="s">
        <v>63</v>
      </c>
      <c r="AC161" s="3" t="s">
        <v>172</v>
      </c>
      <c r="AD161" s="3" t="s">
        <v>173</v>
      </c>
      <c r="AE161" s="3" t="s">
        <v>66</v>
      </c>
      <c r="AF161" s="1">
        <v>4599511</v>
      </c>
      <c r="AG161" s="1">
        <v>0</v>
      </c>
      <c r="AH161" s="1">
        <v>0</v>
      </c>
      <c r="AI161" s="1">
        <v>0</v>
      </c>
      <c r="AJ161" s="3" t="s">
        <v>67</v>
      </c>
      <c r="AK161" s="3"/>
      <c r="AM161" s="3" t="s">
        <v>68</v>
      </c>
      <c r="AR161" s="3"/>
      <c r="AS161">
        <v>2125</v>
      </c>
      <c r="AT161">
        <v>2125</v>
      </c>
      <c r="AU161">
        <v>23225</v>
      </c>
      <c r="AV161">
        <v>0</v>
      </c>
      <c r="AX161">
        <v>115625</v>
      </c>
      <c r="AY161">
        <v>140326725</v>
      </c>
      <c r="AZ161">
        <v>0</v>
      </c>
      <c r="BA161">
        <v>45697</v>
      </c>
      <c r="BB161" s="3" t="s">
        <v>174</v>
      </c>
      <c r="BC161" s="3" t="s">
        <v>1245</v>
      </c>
      <c r="BD161" s="3" t="s">
        <v>1160</v>
      </c>
    </row>
    <row r="162" spans="1:56" x14ac:dyDescent="0.25">
      <c r="A162" s="3" t="s">
        <v>6708</v>
      </c>
      <c r="B162" s="3" t="s">
        <v>6709</v>
      </c>
      <c r="C162" s="3" t="s">
        <v>6337</v>
      </c>
      <c r="D162" s="3" t="s">
        <v>6710</v>
      </c>
      <c r="E162" s="3" t="s">
        <v>6711</v>
      </c>
      <c r="F162" s="3" t="s">
        <v>5887</v>
      </c>
      <c r="G162">
        <v>140326825</v>
      </c>
      <c r="H162">
        <v>45785</v>
      </c>
      <c r="I162">
        <v>45789.169421296298</v>
      </c>
      <c r="J162" s="3" t="s">
        <v>51</v>
      </c>
      <c r="K162" s="1">
        <v>4599511</v>
      </c>
      <c r="L162" s="1">
        <v>24451</v>
      </c>
      <c r="M162" s="1">
        <v>4575060</v>
      </c>
      <c r="N162" s="3" t="s">
        <v>52</v>
      </c>
      <c r="O162" s="3" t="s">
        <v>53</v>
      </c>
      <c r="P162" s="3" t="s">
        <v>169</v>
      </c>
      <c r="Q162">
        <v>33702053</v>
      </c>
      <c r="R162" s="3" t="s">
        <v>1247</v>
      </c>
      <c r="S162" s="3" t="s">
        <v>56</v>
      </c>
      <c r="T162" s="3" t="s">
        <v>57</v>
      </c>
      <c r="U162" s="3" t="s">
        <v>1248</v>
      </c>
      <c r="V162" s="3" t="s">
        <v>59</v>
      </c>
      <c r="W162">
        <v>890903938</v>
      </c>
      <c r="X162" s="3" t="s">
        <v>86</v>
      </c>
      <c r="Y162">
        <v>923211</v>
      </c>
      <c r="Z162" s="3" t="s">
        <v>312</v>
      </c>
      <c r="AA162" s="3" t="s">
        <v>62</v>
      </c>
      <c r="AB162" s="3" t="s">
        <v>63</v>
      </c>
      <c r="AC162" s="3" t="s">
        <v>172</v>
      </c>
      <c r="AD162" s="3" t="s">
        <v>173</v>
      </c>
      <c r="AE162" s="3" t="s">
        <v>66</v>
      </c>
      <c r="AF162" s="1">
        <v>4599511</v>
      </c>
      <c r="AG162" s="1">
        <v>0</v>
      </c>
      <c r="AH162" s="1">
        <v>0</v>
      </c>
      <c r="AI162" s="1">
        <v>0</v>
      </c>
      <c r="AJ162" s="3" t="s">
        <v>67</v>
      </c>
      <c r="AK162" s="3"/>
      <c r="AM162" s="3" t="s">
        <v>68</v>
      </c>
      <c r="AR162" s="3"/>
      <c r="AS162">
        <v>2125</v>
      </c>
      <c r="AT162">
        <v>2125</v>
      </c>
      <c r="AU162">
        <v>23325</v>
      </c>
      <c r="AV162">
        <v>0</v>
      </c>
      <c r="AX162">
        <v>115725</v>
      </c>
      <c r="AY162">
        <v>140326825</v>
      </c>
      <c r="AZ162">
        <v>0</v>
      </c>
      <c r="BA162">
        <v>45697</v>
      </c>
      <c r="BB162" s="3" t="s">
        <v>174</v>
      </c>
      <c r="BC162" s="3" t="s">
        <v>1249</v>
      </c>
      <c r="BD162" s="3" t="s">
        <v>1160</v>
      </c>
    </row>
    <row r="163" spans="1:56" x14ac:dyDescent="0.25">
      <c r="A163" s="3" t="s">
        <v>6712</v>
      </c>
      <c r="B163" s="3" t="s">
        <v>6713</v>
      </c>
      <c r="C163" s="3" t="s">
        <v>6337</v>
      </c>
      <c r="D163" s="3" t="s">
        <v>6714</v>
      </c>
      <c r="E163" s="3" t="s">
        <v>6715</v>
      </c>
      <c r="F163" s="3" t="s">
        <v>5887</v>
      </c>
      <c r="G163">
        <v>140327025</v>
      </c>
      <c r="H163">
        <v>45785</v>
      </c>
      <c r="I163">
        <v>45789.169432870367</v>
      </c>
      <c r="J163" s="3" t="s">
        <v>51</v>
      </c>
      <c r="K163" s="1">
        <v>4599511</v>
      </c>
      <c r="L163" s="1">
        <v>24451</v>
      </c>
      <c r="M163" s="1">
        <v>4575060</v>
      </c>
      <c r="N163" s="3" t="s">
        <v>52</v>
      </c>
      <c r="O163" s="3" t="s">
        <v>53</v>
      </c>
      <c r="P163" s="3" t="s">
        <v>169</v>
      </c>
      <c r="Q163">
        <v>82390869</v>
      </c>
      <c r="R163" s="3" t="s">
        <v>1251</v>
      </c>
      <c r="S163" s="3" t="s">
        <v>56</v>
      </c>
      <c r="T163" s="3" t="s">
        <v>57</v>
      </c>
      <c r="U163" s="3" t="s">
        <v>1252</v>
      </c>
      <c r="V163" s="3" t="s">
        <v>59</v>
      </c>
      <c r="W163">
        <v>890903938</v>
      </c>
      <c r="X163" s="3" t="s">
        <v>86</v>
      </c>
      <c r="Y163">
        <v>923211</v>
      </c>
      <c r="Z163" s="3" t="s">
        <v>312</v>
      </c>
      <c r="AA163" s="3" t="s">
        <v>62</v>
      </c>
      <c r="AB163" s="3" t="s">
        <v>63</v>
      </c>
      <c r="AC163" s="3" t="s">
        <v>172</v>
      </c>
      <c r="AD163" s="3" t="s">
        <v>173</v>
      </c>
      <c r="AE163" s="3" t="s">
        <v>66</v>
      </c>
      <c r="AF163" s="1">
        <v>4599511</v>
      </c>
      <c r="AG163" s="1">
        <v>0</v>
      </c>
      <c r="AH163" s="1">
        <v>0</v>
      </c>
      <c r="AI163" s="1">
        <v>0</v>
      </c>
      <c r="AJ163" s="3" t="s">
        <v>67</v>
      </c>
      <c r="AK163" s="3"/>
      <c r="AM163" s="3" t="s">
        <v>68</v>
      </c>
      <c r="AR163" s="3"/>
      <c r="AS163">
        <v>2125</v>
      </c>
      <c r="AT163">
        <v>2125</v>
      </c>
      <c r="AU163">
        <v>23425</v>
      </c>
      <c r="AV163">
        <v>0</v>
      </c>
      <c r="AX163">
        <v>115825</v>
      </c>
      <c r="AY163">
        <v>140327025</v>
      </c>
      <c r="AZ163">
        <v>0</v>
      </c>
      <c r="BA163">
        <v>45697</v>
      </c>
      <c r="BB163" s="3" t="s">
        <v>174</v>
      </c>
      <c r="BC163" s="3" t="s">
        <v>1253</v>
      </c>
      <c r="BD163" s="3" t="s">
        <v>1160</v>
      </c>
    </row>
    <row r="164" spans="1:56" x14ac:dyDescent="0.25">
      <c r="A164" s="3" t="s">
        <v>6716</v>
      </c>
      <c r="B164" s="3" t="s">
        <v>6717</v>
      </c>
      <c r="C164" s="3" t="s">
        <v>6337</v>
      </c>
      <c r="D164" s="3" t="s">
        <v>6718</v>
      </c>
      <c r="E164" s="3" t="s">
        <v>6719</v>
      </c>
      <c r="F164" s="3" t="s">
        <v>5887</v>
      </c>
      <c r="G164">
        <v>140327225</v>
      </c>
      <c r="H164">
        <v>45785</v>
      </c>
      <c r="I164">
        <v>45789.182013888887</v>
      </c>
      <c r="J164" s="3" t="s">
        <v>51</v>
      </c>
      <c r="K164" s="1">
        <v>4599511</v>
      </c>
      <c r="L164" s="1">
        <v>26325</v>
      </c>
      <c r="M164" s="1">
        <v>4573186</v>
      </c>
      <c r="N164" s="3" t="s">
        <v>52</v>
      </c>
      <c r="O164" s="3" t="s">
        <v>53</v>
      </c>
      <c r="P164" s="3" t="s">
        <v>169</v>
      </c>
      <c r="Q164">
        <v>82395377</v>
      </c>
      <c r="R164" s="3" t="s">
        <v>1255</v>
      </c>
      <c r="S164" s="3" t="s">
        <v>56</v>
      </c>
      <c r="T164" s="3" t="s">
        <v>57</v>
      </c>
      <c r="U164" s="3" t="s">
        <v>1256</v>
      </c>
      <c r="V164" s="3" t="s">
        <v>59</v>
      </c>
      <c r="W164">
        <v>860034313</v>
      </c>
      <c r="X164" s="3" t="s">
        <v>97</v>
      </c>
      <c r="Y164">
        <v>923211</v>
      </c>
      <c r="Z164" s="3" t="s">
        <v>312</v>
      </c>
      <c r="AA164" s="3" t="s">
        <v>62</v>
      </c>
      <c r="AB164" s="3" t="s">
        <v>63</v>
      </c>
      <c r="AC164" s="3" t="s">
        <v>172</v>
      </c>
      <c r="AD164" s="3" t="s">
        <v>173</v>
      </c>
      <c r="AE164" s="3" t="s">
        <v>66</v>
      </c>
      <c r="AF164" s="1">
        <v>4599511</v>
      </c>
      <c r="AG164" s="1">
        <v>0</v>
      </c>
      <c r="AH164" s="1">
        <v>0</v>
      </c>
      <c r="AI164" s="1">
        <v>0</v>
      </c>
      <c r="AJ164" s="3" t="s">
        <v>67</v>
      </c>
      <c r="AK164" s="3"/>
      <c r="AM164" s="3" t="s">
        <v>68</v>
      </c>
      <c r="AR164" s="3"/>
      <c r="AS164">
        <v>2125</v>
      </c>
      <c r="AT164">
        <v>2125</v>
      </c>
      <c r="AU164">
        <v>23525</v>
      </c>
      <c r="AV164">
        <v>0</v>
      </c>
      <c r="AX164">
        <v>115925</v>
      </c>
      <c r="AY164">
        <v>140327225</v>
      </c>
      <c r="AZ164">
        <v>0</v>
      </c>
      <c r="BA164">
        <v>45697</v>
      </c>
      <c r="BB164" s="3" t="s">
        <v>174</v>
      </c>
      <c r="BC164" s="3" t="s">
        <v>1257</v>
      </c>
      <c r="BD164" s="3" t="s">
        <v>1160</v>
      </c>
    </row>
    <row r="165" spans="1:56" x14ac:dyDescent="0.25">
      <c r="A165" s="3" t="s">
        <v>6720</v>
      </c>
      <c r="B165" s="3" t="s">
        <v>6721</v>
      </c>
      <c r="C165" s="3" t="s">
        <v>6337</v>
      </c>
      <c r="D165" s="3" t="s">
        <v>6722</v>
      </c>
      <c r="E165" s="3" t="s">
        <v>6723</v>
      </c>
      <c r="F165" s="3" t="s">
        <v>5887</v>
      </c>
      <c r="G165">
        <v>140327325</v>
      </c>
      <c r="H165">
        <v>45785</v>
      </c>
      <c r="I165">
        <v>45789.194444444445</v>
      </c>
      <c r="J165" s="3" t="s">
        <v>51</v>
      </c>
      <c r="K165" s="1">
        <v>4599511</v>
      </c>
      <c r="L165" s="1">
        <v>977254</v>
      </c>
      <c r="M165" s="1">
        <v>3622257</v>
      </c>
      <c r="N165" s="3" t="s">
        <v>52</v>
      </c>
      <c r="O165" s="3" t="s">
        <v>53</v>
      </c>
      <c r="P165" s="3" t="s">
        <v>169</v>
      </c>
      <c r="Q165">
        <v>88216911</v>
      </c>
      <c r="R165" s="3" t="s">
        <v>1762</v>
      </c>
      <c r="S165" s="3" t="s">
        <v>56</v>
      </c>
      <c r="T165" s="3" t="s">
        <v>57</v>
      </c>
      <c r="U165" s="3" t="s">
        <v>1763</v>
      </c>
      <c r="V165" s="3" t="s">
        <v>59</v>
      </c>
      <c r="W165">
        <v>860007335</v>
      </c>
      <c r="X165" s="3" t="s">
        <v>201</v>
      </c>
      <c r="Y165">
        <v>923211</v>
      </c>
      <c r="Z165" s="3" t="s">
        <v>312</v>
      </c>
      <c r="AA165" s="3" t="s">
        <v>62</v>
      </c>
      <c r="AB165" s="3" t="s">
        <v>63</v>
      </c>
      <c r="AC165" s="3" t="s">
        <v>172</v>
      </c>
      <c r="AD165" s="3" t="s">
        <v>173</v>
      </c>
      <c r="AE165" s="3" t="s">
        <v>66</v>
      </c>
      <c r="AF165" s="1">
        <v>4599511</v>
      </c>
      <c r="AG165" s="1">
        <v>0</v>
      </c>
      <c r="AH165" s="1">
        <v>0</v>
      </c>
      <c r="AI165" s="1">
        <v>0</v>
      </c>
      <c r="AJ165" s="3" t="s">
        <v>67</v>
      </c>
      <c r="AK165" s="3"/>
      <c r="AM165" s="3" t="s">
        <v>68</v>
      </c>
      <c r="AR165" s="3"/>
      <c r="AS165">
        <v>2125</v>
      </c>
      <c r="AT165">
        <v>2125</v>
      </c>
      <c r="AU165">
        <v>23625</v>
      </c>
      <c r="AV165">
        <v>0</v>
      </c>
      <c r="AX165">
        <v>116025</v>
      </c>
      <c r="AY165">
        <v>140327325</v>
      </c>
      <c r="AZ165">
        <v>0</v>
      </c>
      <c r="BA165">
        <v>45697</v>
      </c>
      <c r="BB165" s="3" t="s">
        <v>174</v>
      </c>
      <c r="BC165" s="3" t="s">
        <v>1764</v>
      </c>
      <c r="BD165" s="3" t="s">
        <v>1160</v>
      </c>
    </row>
    <row r="166" spans="1:56" x14ac:dyDescent="0.25">
      <c r="A166" s="3" t="s">
        <v>6724</v>
      </c>
      <c r="B166" s="3" t="s">
        <v>6725</v>
      </c>
      <c r="C166" s="3" t="s">
        <v>6337</v>
      </c>
      <c r="D166" s="3" t="s">
        <v>6726</v>
      </c>
      <c r="E166" s="3" t="s">
        <v>6727</v>
      </c>
      <c r="F166" s="3" t="s">
        <v>5887</v>
      </c>
      <c r="G166">
        <v>140327425</v>
      </c>
      <c r="H166">
        <v>45785</v>
      </c>
      <c r="I166">
        <v>45789.178217592591</v>
      </c>
      <c r="J166" s="3" t="s">
        <v>51</v>
      </c>
      <c r="K166" s="1">
        <v>4599511</v>
      </c>
      <c r="L166" s="1">
        <v>24451</v>
      </c>
      <c r="M166" s="1">
        <v>4575060</v>
      </c>
      <c r="N166" s="3" t="s">
        <v>52</v>
      </c>
      <c r="O166" s="3" t="s">
        <v>53</v>
      </c>
      <c r="P166" s="3" t="s">
        <v>169</v>
      </c>
      <c r="Q166">
        <v>91285312</v>
      </c>
      <c r="R166" s="3" t="s">
        <v>1259</v>
      </c>
      <c r="S166" s="3" t="s">
        <v>56</v>
      </c>
      <c r="T166" s="3" t="s">
        <v>57</v>
      </c>
      <c r="U166" s="3" t="s">
        <v>1260</v>
      </c>
      <c r="V166" s="3" t="s">
        <v>59</v>
      </c>
      <c r="W166">
        <v>860035827</v>
      </c>
      <c r="X166" s="3" t="s">
        <v>378</v>
      </c>
      <c r="Y166">
        <v>923211</v>
      </c>
      <c r="Z166" s="3" t="s">
        <v>312</v>
      </c>
      <c r="AA166" s="3" t="s">
        <v>62</v>
      </c>
      <c r="AB166" s="3" t="s">
        <v>63</v>
      </c>
      <c r="AC166" s="3" t="s">
        <v>172</v>
      </c>
      <c r="AD166" s="3" t="s">
        <v>173</v>
      </c>
      <c r="AE166" s="3" t="s">
        <v>66</v>
      </c>
      <c r="AF166" s="1">
        <v>4599511</v>
      </c>
      <c r="AG166" s="1">
        <v>0</v>
      </c>
      <c r="AH166" s="1">
        <v>0</v>
      </c>
      <c r="AI166" s="1">
        <v>0</v>
      </c>
      <c r="AJ166" s="3" t="s">
        <v>67</v>
      </c>
      <c r="AK166" s="3"/>
      <c r="AM166" s="3" t="s">
        <v>68</v>
      </c>
      <c r="AR166" s="3"/>
      <c r="AS166">
        <v>2125</v>
      </c>
      <c r="AT166">
        <v>2125</v>
      </c>
      <c r="AU166">
        <v>23725</v>
      </c>
      <c r="AV166">
        <v>0</v>
      </c>
      <c r="AX166">
        <v>116125</v>
      </c>
      <c r="AY166">
        <v>140327425</v>
      </c>
      <c r="AZ166">
        <v>0</v>
      </c>
      <c r="BA166">
        <v>45697</v>
      </c>
      <c r="BB166" s="3" t="s">
        <v>174</v>
      </c>
      <c r="BC166" s="3" t="s">
        <v>1261</v>
      </c>
      <c r="BD166" s="3" t="s">
        <v>1160</v>
      </c>
    </row>
    <row r="167" spans="1:56" x14ac:dyDescent="0.25">
      <c r="A167" s="3" t="s">
        <v>6728</v>
      </c>
      <c r="B167" s="3" t="s">
        <v>6729</v>
      </c>
      <c r="C167" s="3" t="s">
        <v>6337</v>
      </c>
      <c r="D167" s="3" t="s">
        <v>6730</v>
      </c>
      <c r="E167" s="3" t="s">
        <v>6731</v>
      </c>
      <c r="F167" s="3" t="s">
        <v>5887</v>
      </c>
      <c r="G167">
        <v>140327525</v>
      </c>
      <c r="H167">
        <v>45785</v>
      </c>
      <c r="I167">
        <v>45789.182013888887</v>
      </c>
      <c r="J167" s="3" t="s">
        <v>51</v>
      </c>
      <c r="K167" s="1">
        <v>4599511</v>
      </c>
      <c r="L167" s="1">
        <v>24451</v>
      </c>
      <c r="M167" s="1">
        <v>4575060</v>
      </c>
      <c r="N167" s="3" t="s">
        <v>52</v>
      </c>
      <c r="O167" s="3" t="s">
        <v>53</v>
      </c>
      <c r="P167" s="3" t="s">
        <v>169</v>
      </c>
      <c r="Q167">
        <v>14136095</v>
      </c>
      <c r="R167" s="3" t="s">
        <v>1267</v>
      </c>
      <c r="S167" s="3" t="s">
        <v>56</v>
      </c>
      <c r="T167" s="3" t="s">
        <v>57</v>
      </c>
      <c r="U167" s="3" t="s">
        <v>1268</v>
      </c>
      <c r="V167" s="3" t="s">
        <v>59</v>
      </c>
      <c r="W167">
        <v>860034313</v>
      </c>
      <c r="X167" s="3" t="s">
        <v>97</v>
      </c>
      <c r="Y167">
        <v>923211</v>
      </c>
      <c r="Z167" s="3" t="s">
        <v>312</v>
      </c>
      <c r="AA167" s="3" t="s">
        <v>62</v>
      </c>
      <c r="AB167" s="3" t="s">
        <v>63</v>
      </c>
      <c r="AC167" s="3" t="s">
        <v>172</v>
      </c>
      <c r="AD167" s="3" t="s">
        <v>173</v>
      </c>
      <c r="AE167" s="3" t="s">
        <v>66</v>
      </c>
      <c r="AF167" s="1">
        <v>4599511</v>
      </c>
      <c r="AG167" s="1">
        <v>0</v>
      </c>
      <c r="AH167" s="1">
        <v>0</v>
      </c>
      <c r="AI167" s="1">
        <v>0</v>
      </c>
      <c r="AJ167" s="3" t="s">
        <v>67</v>
      </c>
      <c r="AK167" s="3"/>
      <c r="AM167" s="3" t="s">
        <v>68</v>
      </c>
      <c r="AR167" s="3"/>
      <c r="AS167">
        <v>2125</v>
      </c>
      <c r="AT167">
        <v>2125</v>
      </c>
      <c r="AU167">
        <v>23925</v>
      </c>
      <c r="AV167">
        <v>0</v>
      </c>
      <c r="AX167">
        <v>116225</v>
      </c>
      <c r="AY167">
        <v>140327525</v>
      </c>
      <c r="AZ167">
        <v>0</v>
      </c>
      <c r="BA167">
        <v>45697</v>
      </c>
      <c r="BB167" s="3" t="s">
        <v>174</v>
      </c>
      <c r="BC167" s="3" t="s">
        <v>1269</v>
      </c>
      <c r="BD167" s="3" t="s">
        <v>1270</v>
      </c>
    </row>
    <row r="168" spans="1:56" x14ac:dyDescent="0.25">
      <c r="A168" s="3" t="s">
        <v>6732</v>
      </c>
      <c r="B168" s="3" t="s">
        <v>6733</v>
      </c>
      <c r="C168" s="3" t="s">
        <v>6337</v>
      </c>
      <c r="D168" s="3" t="s">
        <v>6734</v>
      </c>
      <c r="E168" s="3" t="s">
        <v>6735</v>
      </c>
      <c r="F168" s="3" t="s">
        <v>5887</v>
      </c>
      <c r="G168">
        <v>140327625</v>
      </c>
      <c r="H168">
        <v>45785</v>
      </c>
      <c r="I168">
        <v>45789.169432870367</v>
      </c>
      <c r="J168" s="3" t="s">
        <v>51</v>
      </c>
      <c r="K168" s="1">
        <v>4599511</v>
      </c>
      <c r="L168" s="1">
        <v>28091</v>
      </c>
      <c r="M168" s="1">
        <v>4571420</v>
      </c>
      <c r="N168" s="3" t="s">
        <v>52</v>
      </c>
      <c r="O168" s="3" t="s">
        <v>53</v>
      </c>
      <c r="P168" s="3" t="s">
        <v>169</v>
      </c>
      <c r="Q168">
        <v>19281696</v>
      </c>
      <c r="R168" s="3" t="s">
        <v>1272</v>
      </c>
      <c r="S168" s="3" t="s">
        <v>56</v>
      </c>
      <c r="T168" s="3" t="s">
        <v>57</v>
      </c>
      <c r="U168" s="3" t="s">
        <v>1273</v>
      </c>
      <c r="V168" s="3" t="s">
        <v>59</v>
      </c>
      <c r="W168">
        <v>890903938</v>
      </c>
      <c r="X168" s="3" t="s">
        <v>86</v>
      </c>
      <c r="Y168">
        <v>923211</v>
      </c>
      <c r="Z168" s="3" t="s">
        <v>312</v>
      </c>
      <c r="AA168" s="3" t="s">
        <v>62</v>
      </c>
      <c r="AB168" s="3" t="s">
        <v>63</v>
      </c>
      <c r="AC168" s="3" t="s">
        <v>172</v>
      </c>
      <c r="AD168" s="3" t="s">
        <v>173</v>
      </c>
      <c r="AE168" s="3" t="s">
        <v>66</v>
      </c>
      <c r="AF168" s="1">
        <v>4599511</v>
      </c>
      <c r="AG168" s="1">
        <v>0</v>
      </c>
      <c r="AH168" s="1">
        <v>0</v>
      </c>
      <c r="AI168" s="1">
        <v>0</v>
      </c>
      <c r="AJ168" s="3" t="s">
        <v>67</v>
      </c>
      <c r="AK168" s="3"/>
      <c r="AM168" s="3" t="s">
        <v>68</v>
      </c>
      <c r="AR168" s="3"/>
      <c r="AS168">
        <v>2125</v>
      </c>
      <c r="AT168">
        <v>2125</v>
      </c>
      <c r="AU168">
        <v>24025</v>
      </c>
      <c r="AV168">
        <v>0</v>
      </c>
      <c r="AX168">
        <v>116325</v>
      </c>
      <c r="AY168">
        <v>140327625</v>
      </c>
      <c r="AZ168">
        <v>0</v>
      </c>
      <c r="BA168">
        <v>45697</v>
      </c>
      <c r="BB168" s="3" t="s">
        <v>174</v>
      </c>
      <c r="BC168" s="3" t="s">
        <v>1274</v>
      </c>
      <c r="BD168" s="3" t="s">
        <v>1160</v>
      </c>
    </row>
    <row r="169" spans="1:56" x14ac:dyDescent="0.25">
      <c r="A169" s="3" t="s">
        <v>6736</v>
      </c>
      <c r="B169" s="3" t="s">
        <v>6737</v>
      </c>
      <c r="C169" s="3" t="s">
        <v>6337</v>
      </c>
      <c r="D169" s="3" t="s">
        <v>6738</v>
      </c>
      <c r="E169" s="3" t="s">
        <v>6739</v>
      </c>
      <c r="F169" s="3" t="s">
        <v>5887</v>
      </c>
      <c r="G169">
        <v>140327725</v>
      </c>
      <c r="H169">
        <v>45785</v>
      </c>
      <c r="I169">
        <v>45789.169444444444</v>
      </c>
      <c r="J169" s="3" t="s">
        <v>51</v>
      </c>
      <c r="K169" s="1">
        <v>4599511</v>
      </c>
      <c r="L169" s="1">
        <v>25388</v>
      </c>
      <c r="M169" s="1">
        <v>4574123</v>
      </c>
      <c r="N169" s="3" t="s">
        <v>52</v>
      </c>
      <c r="O169" s="3" t="s">
        <v>53</v>
      </c>
      <c r="P169" s="3" t="s">
        <v>169</v>
      </c>
      <c r="Q169">
        <v>79051081</v>
      </c>
      <c r="R169" s="3" t="s">
        <v>1276</v>
      </c>
      <c r="S169" s="3" t="s">
        <v>56</v>
      </c>
      <c r="T169" s="3" t="s">
        <v>57</v>
      </c>
      <c r="U169" s="3" t="s">
        <v>1277</v>
      </c>
      <c r="V169" s="3" t="s">
        <v>59</v>
      </c>
      <c r="W169">
        <v>890903938</v>
      </c>
      <c r="X169" s="3" t="s">
        <v>86</v>
      </c>
      <c r="Y169">
        <v>923211</v>
      </c>
      <c r="Z169" s="3" t="s">
        <v>312</v>
      </c>
      <c r="AA169" s="3" t="s">
        <v>62</v>
      </c>
      <c r="AB169" s="3" t="s">
        <v>63</v>
      </c>
      <c r="AC169" s="3" t="s">
        <v>172</v>
      </c>
      <c r="AD169" s="3" t="s">
        <v>173</v>
      </c>
      <c r="AE169" s="3" t="s">
        <v>66</v>
      </c>
      <c r="AF169" s="1">
        <v>4599511</v>
      </c>
      <c r="AG169" s="1">
        <v>0</v>
      </c>
      <c r="AH169" s="1">
        <v>0</v>
      </c>
      <c r="AI169" s="1">
        <v>0</v>
      </c>
      <c r="AJ169" s="3" t="s">
        <v>67</v>
      </c>
      <c r="AK169" s="3"/>
      <c r="AM169" s="3" t="s">
        <v>68</v>
      </c>
      <c r="AR169" s="3"/>
      <c r="AS169">
        <v>2125</v>
      </c>
      <c r="AT169">
        <v>2125</v>
      </c>
      <c r="AU169">
        <v>24125</v>
      </c>
      <c r="AV169">
        <v>0</v>
      </c>
      <c r="AX169">
        <v>116425</v>
      </c>
      <c r="AY169">
        <v>140327725</v>
      </c>
      <c r="AZ169">
        <v>0</v>
      </c>
      <c r="BA169">
        <v>45697</v>
      </c>
      <c r="BB169" s="3" t="s">
        <v>174</v>
      </c>
      <c r="BC169" s="3" t="s">
        <v>1278</v>
      </c>
      <c r="BD169" s="3" t="s">
        <v>1160</v>
      </c>
    </row>
    <row r="170" spans="1:56" x14ac:dyDescent="0.25">
      <c r="A170" s="3" t="s">
        <v>6740</v>
      </c>
      <c r="B170" s="3" t="s">
        <v>6741</v>
      </c>
      <c r="C170" s="3" t="s">
        <v>6337</v>
      </c>
      <c r="D170" s="3" t="s">
        <v>6742</v>
      </c>
      <c r="E170" s="3" t="s">
        <v>6743</v>
      </c>
      <c r="F170" s="3" t="s">
        <v>5887</v>
      </c>
      <c r="G170">
        <v>140327825</v>
      </c>
      <c r="H170">
        <v>45785</v>
      </c>
      <c r="I170">
        <v>45789.178159722222</v>
      </c>
      <c r="J170" s="3" t="s">
        <v>51</v>
      </c>
      <c r="K170" s="1">
        <v>4599511</v>
      </c>
      <c r="L170" s="1">
        <v>25388</v>
      </c>
      <c r="M170" s="1">
        <v>4574123</v>
      </c>
      <c r="N170" s="3" t="s">
        <v>52</v>
      </c>
      <c r="O170" s="3" t="s">
        <v>53</v>
      </c>
      <c r="P170" s="3" t="s">
        <v>169</v>
      </c>
      <c r="Q170">
        <v>79876770</v>
      </c>
      <c r="R170" s="3" t="s">
        <v>1280</v>
      </c>
      <c r="S170" s="3" t="s">
        <v>56</v>
      </c>
      <c r="T170" s="3" t="s">
        <v>57</v>
      </c>
      <c r="U170" s="3" t="s">
        <v>1281</v>
      </c>
      <c r="V170" s="3" t="s">
        <v>59</v>
      </c>
      <c r="W170">
        <v>860007335</v>
      </c>
      <c r="X170" s="3" t="s">
        <v>201</v>
      </c>
      <c r="Y170">
        <v>923211</v>
      </c>
      <c r="Z170" s="3" t="s">
        <v>312</v>
      </c>
      <c r="AA170" s="3" t="s">
        <v>62</v>
      </c>
      <c r="AB170" s="3" t="s">
        <v>63</v>
      </c>
      <c r="AC170" s="3" t="s">
        <v>172</v>
      </c>
      <c r="AD170" s="3" t="s">
        <v>173</v>
      </c>
      <c r="AE170" s="3" t="s">
        <v>66</v>
      </c>
      <c r="AF170" s="1">
        <v>4599511</v>
      </c>
      <c r="AG170" s="1">
        <v>0</v>
      </c>
      <c r="AH170" s="1">
        <v>0</v>
      </c>
      <c r="AI170" s="1">
        <v>0</v>
      </c>
      <c r="AJ170" s="3" t="s">
        <v>67</v>
      </c>
      <c r="AK170" s="3"/>
      <c r="AM170" s="3" t="s">
        <v>68</v>
      </c>
      <c r="AR170" s="3"/>
      <c r="AS170">
        <v>2125</v>
      </c>
      <c r="AT170">
        <v>2125</v>
      </c>
      <c r="AU170">
        <v>24225</v>
      </c>
      <c r="AV170">
        <v>0</v>
      </c>
      <c r="AX170">
        <v>116525</v>
      </c>
      <c r="AY170">
        <v>140327825</v>
      </c>
      <c r="AZ170">
        <v>0</v>
      </c>
      <c r="BA170">
        <v>45697</v>
      </c>
      <c r="BB170" s="3" t="s">
        <v>174</v>
      </c>
      <c r="BC170" s="3" t="s">
        <v>1282</v>
      </c>
      <c r="BD170" s="3" t="s">
        <v>1160</v>
      </c>
    </row>
    <row r="171" spans="1:56" x14ac:dyDescent="0.25">
      <c r="A171" s="3" t="s">
        <v>6744</v>
      </c>
      <c r="B171" s="3" t="s">
        <v>6745</v>
      </c>
      <c r="C171" s="3" t="s">
        <v>6337</v>
      </c>
      <c r="D171" s="3" t="s">
        <v>6746</v>
      </c>
      <c r="E171" s="3" t="s">
        <v>6747</v>
      </c>
      <c r="F171" s="3" t="s">
        <v>5887</v>
      </c>
      <c r="G171">
        <v>140327925</v>
      </c>
      <c r="H171">
        <v>45785</v>
      </c>
      <c r="I171">
        <v>45789.169386574074</v>
      </c>
      <c r="J171" s="3" t="s">
        <v>51</v>
      </c>
      <c r="K171" s="1">
        <v>4599511</v>
      </c>
      <c r="L171" s="1">
        <v>24451</v>
      </c>
      <c r="M171" s="1">
        <v>4575060</v>
      </c>
      <c r="N171" s="3" t="s">
        <v>52</v>
      </c>
      <c r="O171" s="3" t="s">
        <v>53</v>
      </c>
      <c r="P171" s="3" t="s">
        <v>169</v>
      </c>
      <c r="Q171">
        <v>16897160</v>
      </c>
      <c r="R171" s="3" t="s">
        <v>1399</v>
      </c>
      <c r="S171" s="3" t="s">
        <v>56</v>
      </c>
      <c r="T171" s="3" t="s">
        <v>57</v>
      </c>
      <c r="U171" s="3" t="s">
        <v>1400</v>
      </c>
      <c r="V171" s="3" t="s">
        <v>59</v>
      </c>
      <c r="W171">
        <v>890903938</v>
      </c>
      <c r="X171" s="3" t="s">
        <v>86</v>
      </c>
      <c r="Y171">
        <v>923211</v>
      </c>
      <c r="Z171" s="3" t="s">
        <v>312</v>
      </c>
      <c r="AA171" s="3" t="s">
        <v>62</v>
      </c>
      <c r="AB171" s="3" t="s">
        <v>63</v>
      </c>
      <c r="AC171" s="3" t="s">
        <v>172</v>
      </c>
      <c r="AD171" s="3" t="s">
        <v>173</v>
      </c>
      <c r="AE171" s="3" t="s">
        <v>66</v>
      </c>
      <c r="AF171" s="1">
        <v>4599511</v>
      </c>
      <c r="AG171" s="1">
        <v>0</v>
      </c>
      <c r="AH171" s="1">
        <v>0</v>
      </c>
      <c r="AI171" s="1">
        <v>0</v>
      </c>
      <c r="AJ171" s="3" t="s">
        <v>67</v>
      </c>
      <c r="AK171" s="3"/>
      <c r="AM171" s="3" t="s">
        <v>68</v>
      </c>
      <c r="AR171" s="3"/>
      <c r="AS171">
        <v>2125</v>
      </c>
      <c r="AT171">
        <v>2125</v>
      </c>
      <c r="AU171">
        <v>28125</v>
      </c>
      <c r="AV171">
        <v>0</v>
      </c>
      <c r="AX171">
        <v>116625</v>
      </c>
      <c r="AY171">
        <v>140327925</v>
      </c>
      <c r="AZ171">
        <v>0</v>
      </c>
      <c r="BA171">
        <v>45698</v>
      </c>
      <c r="BB171" s="3" t="s">
        <v>174</v>
      </c>
      <c r="BC171" s="3" t="s">
        <v>1401</v>
      </c>
      <c r="BD171" s="3" t="s">
        <v>1402</v>
      </c>
    </row>
    <row r="172" spans="1:56" x14ac:dyDescent="0.25">
      <c r="A172" s="3" t="s">
        <v>6748</v>
      </c>
      <c r="B172" s="3" t="s">
        <v>6749</v>
      </c>
      <c r="C172" s="3" t="s">
        <v>6337</v>
      </c>
      <c r="D172" s="3" t="s">
        <v>6750</v>
      </c>
      <c r="E172" s="3" t="s">
        <v>6751</v>
      </c>
      <c r="F172" s="3" t="s">
        <v>5887</v>
      </c>
      <c r="G172">
        <v>140328025</v>
      </c>
      <c r="H172">
        <v>45785</v>
      </c>
      <c r="I172">
        <v>45789.167951388888</v>
      </c>
      <c r="J172" s="3" t="s">
        <v>51</v>
      </c>
      <c r="K172" s="1">
        <v>4599511</v>
      </c>
      <c r="L172" s="1">
        <v>28319</v>
      </c>
      <c r="M172" s="1">
        <v>4571192</v>
      </c>
      <c r="N172" s="3" t="s">
        <v>52</v>
      </c>
      <c r="O172" s="3" t="s">
        <v>53</v>
      </c>
      <c r="P172" s="3" t="s">
        <v>169</v>
      </c>
      <c r="Q172">
        <v>1026307427</v>
      </c>
      <c r="R172" s="3" t="s">
        <v>1757</v>
      </c>
      <c r="S172" s="3" t="s">
        <v>56</v>
      </c>
      <c r="T172" s="3" t="s">
        <v>57</v>
      </c>
      <c r="U172" s="3" t="s">
        <v>1758</v>
      </c>
      <c r="V172" s="3" t="s">
        <v>59</v>
      </c>
      <c r="W172">
        <v>860002964</v>
      </c>
      <c r="X172" s="3" t="s">
        <v>242</v>
      </c>
      <c r="Y172">
        <v>923211</v>
      </c>
      <c r="Z172" s="3" t="s">
        <v>312</v>
      </c>
      <c r="AA172" s="3" t="s">
        <v>62</v>
      </c>
      <c r="AB172" s="3" t="s">
        <v>63</v>
      </c>
      <c r="AC172" s="3" t="s">
        <v>172</v>
      </c>
      <c r="AD172" s="3" t="s">
        <v>173</v>
      </c>
      <c r="AE172" s="3" t="s">
        <v>66</v>
      </c>
      <c r="AF172" s="1">
        <v>4599511</v>
      </c>
      <c r="AG172" s="1">
        <v>0</v>
      </c>
      <c r="AH172" s="1">
        <v>0</v>
      </c>
      <c r="AI172" s="1">
        <v>0</v>
      </c>
      <c r="AJ172" s="3" t="s">
        <v>67</v>
      </c>
      <c r="AK172" s="3"/>
      <c r="AM172" s="3" t="s">
        <v>68</v>
      </c>
      <c r="AR172" s="3"/>
      <c r="AS172">
        <v>2125</v>
      </c>
      <c r="AT172">
        <v>2125</v>
      </c>
      <c r="AU172">
        <v>32725</v>
      </c>
      <c r="AV172">
        <v>0</v>
      </c>
      <c r="AX172">
        <v>116725</v>
      </c>
      <c r="AY172">
        <v>140328025</v>
      </c>
      <c r="AZ172">
        <v>0</v>
      </c>
      <c r="BA172">
        <v>45707</v>
      </c>
      <c r="BB172" s="3" t="s">
        <v>174</v>
      </c>
      <c r="BC172" s="3" t="s">
        <v>1760</v>
      </c>
      <c r="BD172" s="3" t="s">
        <v>1402</v>
      </c>
    </row>
    <row r="173" spans="1:56" x14ac:dyDescent="0.25">
      <c r="A173" s="3" t="s">
        <v>6752</v>
      </c>
      <c r="B173" s="3" t="s">
        <v>6753</v>
      </c>
      <c r="C173" s="3" t="s">
        <v>6337</v>
      </c>
      <c r="D173" s="3" t="s">
        <v>6754</v>
      </c>
      <c r="E173" s="3" t="s">
        <v>6755</v>
      </c>
      <c r="F173" s="3" t="s">
        <v>5887</v>
      </c>
      <c r="G173">
        <v>140328125</v>
      </c>
      <c r="H173">
        <v>45785</v>
      </c>
      <c r="I173">
        <v>45789.182013888887</v>
      </c>
      <c r="J173" s="3" t="s">
        <v>51</v>
      </c>
      <c r="K173" s="1">
        <v>4599511</v>
      </c>
      <c r="L173" s="1">
        <v>24451</v>
      </c>
      <c r="M173" s="1">
        <v>4575060</v>
      </c>
      <c r="N173" s="3" t="s">
        <v>52</v>
      </c>
      <c r="O173" s="3" t="s">
        <v>53</v>
      </c>
      <c r="P173" s="3" t="s">
        <v>169</v>
      </c>
      <c r="Q173">
        <v>80797270</v>
      </c>
      <c r="R173" s="3" t="s">
        <v>1553</v>
      </c>
      <c r="S173" s="3" t="s">
        <v>56</v>
      </c>
      <c r="T173" s="3" t="s">
        <v>57</v>
      </c>
      <c r="U173" s="3" t="s">
        <v>1554</v>
      </c>
      <c r="V173" s="3" t="s">
        <v>59</v>
      </c>
      <c r="W173">
        <v>860034313</v>
      </c>
      <c r="X173" s="3" t="s">
        <v>97</v>
      </c>
      <c r="Y173">
        <v>923211</v>
      </c>
      <c r="Z173" s="3" t="s">
        <v>312</v>
      </c>
      <c r="AA173" s="3" t="s">
        <v>62</v>
      </c>
      <c r="AB173" s="3" t="s">
        <v>63</v>
      </c>
      <c r="AC173" s="3" t="s">
        <v>172</v>
      </c>
      <c r="AD173" s="3" t="s">
        <v>173</v>
      </c>
      <c r="AE173" s="3" t="s">
        <v>66</v>
      </c>
      <c r="AF173" s="1">
        <v>4599511</v>
      </c>
      <c r="AG173" s="1">
        <v>0</v>
      </c>
      <c r="AH173" s="1">
        <v>0</v>
      </c>
      <c r="AI173" s="1">
        <v>0</v>
      </c>
      <c r="AJ173" s="3" t="s">
        <v>67</v>
      </c>
      <c r="AK173" s="3"/>
      <c r="AM173" s="3" t="s">
        <v>68</v>
      </c>
      <c r="AR173" s="3"/>
      <c r="AS173">
        <v>2125</v>
      </c>
      <c r="AT173">
        <v>2125</v>
      </c>
      <c r="AU173">
        <v>34425</v>
      </c>
      <c r="AV173">
        <v>0</v>
      </c>
      <c r="AX173">
        <v>116825</v>
      </c>
      <c r="AY173">
        <v>140328125</v>
      </c>
      <c r="AZ173">
        <v>0</v>
      </c>
      <c r="BA173">
        <v>45708</v>
      </c>
      <c r="BB173" s="3" t="s">
        <v>174</v>
      </c>
      <c r="BC173" s="3" t="s">
        <v>1555</v>
      </c>
      <c r="BD173" s="3" t="s">
        <v>858</v>
      </c>
    </row>
    <row r="174" spans="1:56" x14ac:dyDescent="0.25">
      <c r="A174" s="3" t="s">
        <v>6756</v>
      </c>
      <c r="B174" s="3" t="s">
        <v>6757</v>
      </c>
      <c r="C174" s="3" t="s">
        <v>6337</v>
      </c>
      <c r="D174" s="3" t="s">
        <v>6758</v>
      </c>
      <c r="E174" s="3" t="s">
        <v>6759</v>
      </c>
      <c r="F174" s="3" t="s">
        <v>5887</v>
      </c>
      <c r="G174">
        <v>140328225</v>
      </c>
      <c r="H174">
        <v>45785</v>
      </c>
      <c r="I174">
        <v>45789.169409722221</v>
      </c>
      <c r="J174" s="3" t="s">
        <v>51</v>
      </c>
      <c r="K174" s="1">
        <v>4599511</v>
      </c>
      <c r="L174" s="1">
        <v>24451</v>
      </c>
      <c r="M174" s="1">
        <v>4575060</v>
      </c>
      <c r="N174" s="3" t="s">
        <v>52</v>
      </c>
      <c r="O174" s="3" t="s">
        <v>53</v>
      </c>
      <c r="P174" s="3" t="s">
        <v>169</v>
      </c>
      <c r="Q174">
        <v>52423278</v>
      </c>
      <c r="R174" s="3" t="s">
        <v>1557</v>
      </c>
      <c r="S174" s="3" t="s">
        <v>56</v>
      </c>
      <c r="T174" s="3" t="s">
        <v>57</v>
      </c>
      <c r="U174" s="3" t="s">
        <v>1558</v>
      </c>
      <c r="V174" s="3" t="s">
        <v>59</v>
      </c>
      <c r="W174">
        <v>890903938</v>
      </c>
      <c r="X174" s="3" t="s">
        <v>86</v>
      </c>
      <c r="Y174">
        <v>923211</v>
      </c>
      <c r="Z174" s="3" t="s">
        <v>312</v>
      </c>
      <c r="AA174" s="3" t="s">
        <v>62</v>
      </c>
      <c r="AB174" s="3" t="s">
        <v>63</v>
      </c>
      <c r="AC174" s="3" t="s">
        <v>172</v>
      </c>
      <c r="AD174" s="3" t="s">
        <v>173</v>
      </c>
      <c r="AE174" s="3" t="s">
        <v>66</v>
      </c>
      <c r="AF174" s="1">
        <v>4599511</v>
      </c>
      <c r="AG174" s="1">
        <v>0</v>
      </c>
      <c r="AH174" s="1">
        <v>0</v>
      </c>
      <c r="AI174" s="1">
        <v>0</v>
      </c>
      <c r="AJ174" s="3" t="s">
        <v>67</v>
      </c>
      <c r="AK174" s="3"/>
      <c r="AM174" s="3" t="s">
        <v>68</v>
      </c>
      <c r="AR174" s="3"/>
      <c r="AS174">
        <v>2125</v>
      </c>
      <c r="AT174">
        <v>2125</v>
      </c>
      <c r="AU174">
        <v>34525</v>
      </c>
      <c r="AV174">
        <v>0</v>
      </c>
      <c r="AX174">
        <v>116925</v>
      </c>
      <c r="AY174">
        <v>140328225</v>
      </c>
      <c r="AZ174">
        <v>0</v>
      </c>
      <c r="BA174">
        <v>45708</v>
      </c>
      <c r="BB174" s="3" t="s">
        <v>174</v>
      </c>
      <c r="BC174" s="3" t="s">
        <v>1559</v>
      </c>
      <c r="BD174" s="3" t="s">
        <v>1560</v>
      </c>
    </row>
    <row r="175" spans="1:56" x14ac:dyDescent="0.25">
      <c r="A175" s="3" t="s">
        <v>6760</v>
      </c>
      <c r="B175" s="3" t="s">
        <v>6761</v>
      </c>
      <c r="C175" s="3" t="s">
        <v>6337</v>
      </c>
      <c r="D175" s="3" t="s">
        <v>6762</v>
      </c>
      <c r="E175" s="3" t="s">
        <v>6763</v>
      </c>
      <c r="F175" s="3" t="s">
        <v>5887</v>
      </c>
      <c r="G175">
        <v>140328325</v>
      </c>
      <c r="H175">
        <v>45785</v>
      </c>
      <c r="I175">
        <v>45789.178171296298</v>
      </c>
      <c r="J175" s="3" t="s">
        <v>51</v>
      </c>
      <c r="K175" s="1">
        <v>4599511</v>
      </c>
      <c r="L175" s="1">
        <v>24451</v>
      </c>
      <c r="M175" s="1">
        <v>4575060</v>
      </c>
      <c r="N175" s="3" t="s">
        <v>52</v>
      </c>
      <c r="O175" s="3" t="s">
        <v>53</v>
      </c>
      <c r="P175" s="3" t="s">
        <v>169</v>
      </c>
      <c r="Q175">
        <v>52121132</v>
      </c>
      <c r="R175" s="3" t="s">
        <v>1562</v>
      </c>
      <c r="S175" s="3" t="s">
        <v>56</v>
      </c>
      <c r="T175" s="3" t="s">
        <v>57</v>
      </c>
      <c r="U175" s="3" t="s">
        <v>1563</v>
      </c>
      <c r="V175" s="3" t="s">
        <v>59</v>
      </c>
      <c r="W175">
        <v>860007335</v>
      </c>
      <c r="X175" s="3" t="s">
        <v>201</v>
      </c>
      <c r="Y175">
        <v>923211</v>
      </c>
      <c r="Z175" s="3" t="s">
        <v>312</v>
      </c>
      <c r="AA175" s="3" t="s">
        <v>62</v>
      </c>
      <c r="AB175" s="3" t="s">
        <v>63</v>
      </c>
      <c r="AC175" s="3" t="s">
        <v>172</v>
      </c>
      <c r="AD175" s="3" t="s">
        <v>173</v>
      </c>
      <c r="AE175" s="3" t="s">
        <v>66</v>
      </c>
      <c r="AF175" s="1">
        <v>4599511</v>
      </c>
      <c r="AG175" s="1">
        <v>0</v>
      </c>
      <c r="AH175" s="1">
        <v>0</v>
      </c>
      <c r="AI175" s="1">
        <v>0</v>
      </c>
      <c r="AJ175" s="3" t="s">
        <v>67</v>
      </c>
      <c r="AK175" s="3"/>
      <c r="AM175" s="3" t="s">
        <v>68</v>
      </c>
      <c r="AR175" s="3"/>
      <c r="AS175">
        <v>2125</v>
      </c>
      <c r="AT175">
        <v>2125</v>
      </c>
      <c r="AU175">
        <v>34625</v>
      </c>
      <c r="AV175">
        <v>0</v>
      </c>
      <c r="AX175">
        <v>117025</v>
      </c>
      <c r="AY175">
        <v>140328325</v>
      </c>
      <c r="AZ175">
        <v>0</v>
      </c>
      <c r="BA175">
        <v>45708</v>
      </c>
      <c r="BB175" s="3" t="s">
        <v>174</v>
      </c>
      <c r="BC175" s="3" t="s">
        <v>1564</v>
      </c>
      <c r="BD175" s="3" t="s">
        <v>858</v>
      </c>
    </row>
    <row r="176" spans="1:56" x14ac:dyDescent="0.25">
      <c r="A176" s="3" t="s">
        <v>6764</v>
      </c>
      <c r="B176" s="3" t="s">
        <v>6765</v>
      </c>
      <c r="C176" s="3" t="s">
        <v>6337</v>
      </c>
      <c r="D176" s="3" t="s">
        <v>6766</v>
      </c>
      <c r="E176" s="3" t="s">
        <v>6767</v>
      </c>
      <c r="F176" s="3" t="s">
        <v>5887</v>
      </c>
      <c r="G176">
        <v>140328525</v>
      </c>
      <c r="H176">
        <v>45785</v>
      </c>
      <c r="I176">
        <v>45789.169421296298</v>
      </c>
      <c r="J176" s="3" t="s">
        <v>51</v>
      </c>
      <c r="K176" s="1">
        <v>4599511</v>
      </c>
      <c r="L176" s="1">
        <v>24451</v>
      </c>
      <c r="M176" s="1">
        <v>4575060</v>
      </c>
      <c r="N176" s="3" t="s">
        <v>52</v>
      </c>
      <c r="O176" s="3" t="s">
        <v>53</v>
      </c>
      <c r="P176" s="3" t="s">
        <v>169</v>
      </c>
      <c r="Q176">
        <v>1015410686</v>
      </c>
      <c r="R176" s="3" t="s">
        <v>1566</v>
      </c>
      <c r="S176" s="3" t="s">
        <v>56</v>
      </c>
      <c r="T176" s="3" t="s">
        <v>57</v>
      </c>
      <c r="U176" s="3" t="s">
        <v>1567</v>
      </c>
      <c r="V176" s="3" t="s">
        <v>59</v>
      </c>
      <c r="W176">
        <v>890903938</v>
      </c>
      <c r="X176" s="3" t="s">
        <v>86</v>
      </c>
      <c r="Y176">
        <v>923211</v>
      </c>
      <c r="Z176" s="3" t="s">
        <v>312</v>
      </c>
      <c r="AA176" s="3" t="s">
        <v>62</v>
      </c>
      <c r="AB176" s="3" t="s">
        <v>63</v>
      </c>
      <c r="AC176" s="3" t="s">
        <v>172</v>
      </c>
      <c r="AD176" s="3" t="s">
        <v>173</v>
      </c>
      <c r="AE176" s="3" t="s">
        <v>66</v>
      </c>
      <c r="AF176" s="1">
        <v>4599511</v>
      </c>
      <c r="AG176" s="1">
        <v>0</v>
      </c>
      <c r="AH176" s="1">
        <v>0</v>
      </c>
      <c r="AI176" s="1">
        <v>0</v>
      </c>
      <c r="AJ176" s="3" t="s">
        <v>67</v>
      </c>
      <c r="AK176" s="3"/>
      <c r="AM176" s="3" t="s">
        <v>68</v>
      </c>
      <c r="AR176" s="3"/>
      <c r="AS176">
        <v>2125</v>
      </c>
      <c r="AT176">
        <v>2125</v>
      </c>
      <c r="AU176">
        <v>34725</v>
      </c>
      <c r="AV176">
        <v>0</v>
      </c>
      <c r="AX176">
        <v>117125</v>
      </c>
      <c r="AY176">
        <v>140328525</v>
      </c>
      <c r="AZ176">
        <v>0</v>
      </c>
      <c r="BA176">
        <v>45708</v>
      </c>
      <c r="BB176" s="3" t="s">
        <v>174</v>
      </c>
      <c r="BC176" s="3" t="s">
        <v>1568</v>
      </c>
      <c r="BD176" s="3" t="s">
        <v>858</v>
      </c>
    </row>
    <row r="177" spans="1:56" x14ac:dyDescent="0.25">
      <c r="A177" s="3" t="s">
        <v>6768</v>
      </c>
      <c r="B177" s="3" t="s">
        <v>6769</v>
      </c>
      <c r="C177" s="3" t="s">
        <v>6337</v>
      </c>
      <c r="D177" s="3" t="s">
        <v>6770</v>
      </c>
      <c r="E177" s="3" t="s">
        <v>6771</v>
      </c>
      <c r="F177" s="3" t="s">
        <v>5887</v>
      </c>
      <c r="G177">
        <v>140328725</v>
      </c>
      <c r="H177">
        <v>45785</v>
      </c>
      <c r="I177">
        <v>45789.182025462964</v>
      </c>
      <c r="J177" s="3" t="s">
        <v>51</v>
      </c>
      <c r="K177" s="1">
        <v>4599511</v>
      </c>
      <c r="L177" s="1">
        <v>24451</v>
      </c>
      <c r="M177" s="1">
        <v>4575060</v>
      </c>
      <c r="N177" s="3" t="s">
        <v>52</v>
      </c>
      <c r="O177" s="3" t="s">
        <v>53</v>
      </c>
      <c r="P177" s="3" t="s">
        <v>169</v>
      </c>
      <c r="Q177">
        <v>1032366666</v>
      </c>
      <c r="R177" s="3" t="s">
        <v>1570</v>
      </c>
      <c r="S177" s="3" t="s">
        <v>56</v>
      </c>
      <c r="T177" s="3" t="s">
        <v>57</v>
      </c>
      <c r="U177" s="3" t="s">
        <v>1571</v>
      </c>
      <c r="V177" s="3" t="s">
        <v>59</v>
      </c>
      <c r="W177">
        <v>860034313</v>
      </c>
      <c r="X177" s="3" t="s">
        <v>97</v>
      </c>
      <c r="Y177">
        <v>923211</v>
      </c>
      <c r="Z177" s="3" t="s">
        <v>312</v>
      </c>
      <c r="AA177" s="3" t="s">
        <v>62</v>
      </c>
      <c r="AB177" s="3" t="s">
        <v>63</v>
      </c>
      <c r="AC177" s="3" t="s">
        <v>172</v>
      </c>
      <c r="AD177" s="3" t="s">
        <v>173</v>
      </c>
      <c r="AE177" s="3" t="s">
        <v>66</v>
      </c>
      <c r="AF177" s="1">
        <v>4599511</v>
      </c>
      <c r="AG177" s="1">
        <v>0</v>
      </c>
      <c r="AH177" s="1">
        <v>0</v>
      </c>
      <c r="AI177" s="1">
        <v>0</v>
      </c>
      <c r="AJ177" s="3" t="s">
        <v>67</v>
      </c>
      <c r="AK177" s="3"/>
      <c r="AM177" s="3" t="s">
        <v>68</v>
      </c>
      <c r="AR177" s="3"/>
      <c r="AS177">
        <v>2125</v>
      </c>
      <c r="AT177">
        <v>2125</v>
      </c>
      <c r="AU177">
        <v>34825</v>
      </c>
      <c r="AV177">
        <v>0</v>
      </c>
      <c r="AX177">
        <v>117225</v>
      </c>
      <c r="AY177">
        <v>140328725</v>
      </c>
      <c r="AZ177">
        <v>0</v>
      </c>
      <c r="BA177">
        <v>45708</v>
      </c>
      <c r="BB177" s="3" t="s">
        <v>174</v>
      </c>
      <c r="BC177" s="3" t="s">
        <v>1572</v>
      </c>
      <c r="BD177" s="3" t="s">
        <v>858</v>
      </c>
    </row>
    <row r="178" spans="1:56" x14ac:dyDescent="0.25">
      <c r="A178" s="3" t="s">
        <v>6772</v>
      </c>
      <c r="B178" s="3" t="s">
        <v>6773</v>
      </c>
      <c r="C178" s="3" t="s">
        <v>6337</v>
      </c>
      <c r="D178" s="3" t="s">
        <v>6774</v>
      </c>
      <c r="E178" s="3" t="s">
        <v>6775</v>
      </c>
      <c r="F178" s="3" t="s">
        <v>5887</v>
      </c>
      <c r="G178">
        <v>140328825</v>
      </c>
      <c r="H178">
        <v>45785</v>
      </c>
      <c r="I178">
        <v>45789.169421296298</v>
      </c>
      <c r="J178" s="3" t="s">
        <v>51</v>
      </c>
      <c r="K178" s="1">
        <v>4599511</v>
      </c>
      <c r="L178" s="1">
        <v>24451</v>
      </c>
      <c r="M178" s="1">
        <v>4575060</v>
      </c>
      <c r="N178" s="3" t="s">
        <v>52</v>
      </c>
      <c r="O178" s="3" t="s">
        <v>53</v>
      </c>
      <c r="P178" s="3" t="s">
        <v>169</v>
      </c>
      <c r="Q178">
        <v>1012364106</v>
      </c>
      <c r="R178" s="3" t="s">
        <v>1574</v>
      </c>
      <c r="S178" s="3" t="s">
        <v>56</v>
      </c>
      <c r="T178" s="3" t="s">
        <v>57</v>
      </c>
      <c r="U178" s="3" t="s">
        <v>2539</v>
      </c>
      <c r="V178" s="3" t="s">
        <v>59</v>
      </c>
      <c r="W178">
        <v>890903938</v>
      </c>
      <c r="X178" s="3" t="s">
        <v>86</v>
      </c>
      <c r="Y178">
        <v>923211</v>
      </c>
      <c r="Z178" s="3" t="s">
        <v>312</v>
      </c>
      <c r="AA178" s="3" t="s">
        <v>62</v>
      </c>
      <c r="AB178" s="3" t="s">
        <v>63</v>
      </c>
      <c r="AC178" s="3" t="s">
        <v>172</v>
      </c>
      <c r="AD178" s="3" t="s">
        <v>173</v>
      </c>
      <c r="AE178" s="3" t="s">
        <v>66</v>
      </c>
      <c r="AF178" s="1">
        <v>4599511</v>
      </c>
      <c r="AG178" s="1">
        <v>0</v>
      </c>
      <c r="AH178" s="1">
        <v>0</v>
      </c>
      <c r="AI178" s="1">
        <v>0</v>
      </c>
      <c r="AJ178" s="3" t="s">
        <v>67</v>
      </c>
      <c r="AK178" s="3"/>
      <c r="AM178" s="3" t="s">
        <v>68</v>
      </c>
      <c r="AR178" s="3"/>
      <c r="AS178">
        <v>2125</v>
      </c>
      <c r="AT178">
        <v>2125</v>
      </c>
      <c r="AU178">
        <v>34925</v>
      </c>
      <c r="AV178">
        <v>0</v>
      </c>
      <c r="AX178">
        <v>117325</v>
      </c>
      <c r="AY178">
        <v>140328825</v>
      </c>
      <c r="AZ178">
        <v>0</v>
      </c>
      <c r="BA178">
        <v>45708</v>
      </c>
      <c r="BB178" s="3" t="s">
        <v>174</v>
      </c>
      <c r="BC178" s="3" t="s">
        <v>1576</v>
      </c>
      <c r="BD178" s="3" t="s">
        <v>858</v>
      </c>
    </row>
    <row r="179" spans="1:56" x14ac:dyDescent="0.25">
      <c r="A179" s="3" t="s">
        <v>6776</v>
      </c>
      <c r="B179" s="3" t="s">
        <v>6777</v>
      </c>
      <c r="C179" s="3" t="s">
        <v>6337</v>
      </c>
      <c r="D179" s="3" t="s">
        <v>6778</v>
      </c>
      <c r="E179" s="3" t="s">
        <v>6779</v>
      </c>
      <c r="F179" s="3" t="s">
        <v>5887</v>
      </c>
      <c r="G179">
        <v>140328925</v>
      </c>
      <c r="H179">
        <v>45785</v>
      </c>
      <c r="I179">
        <v>45789.178171296298</v>
      </c>
      <c r="J179" s="3" t="s">
        <v>51</v>
      </c>
      <c r="K179" s="1">
        <v>4599511</v>
      </c>
      <c r="L179" s="1">
        <v>24451</v>
      </c>
      <c r="M179" s="1">
        <v>4575060</v>
      </c>
      <c r="N179" s="3" t="s">
        <v>52</v>
      </c>
      <c r="O179" s="3" t="s">
        <v>53</v>
      </c>
      <c r="P179" s="3" t="s">
        <v>169</v>
      </c>
      <c r="Q179">
        <v>52229277</v>
      </c>
      <c r="R179" s="3" t="s">
        <v>1688</v>
      </c>
      <c r="S179" s="3" t="s">
        <v>56</v>
      </c>
      <c r="T179" s="3" t="s">
        <v>57</v>
      </c>
      <c r="U179" s="3" t="s">
        <v>1689</v>
      </c>
      <c r="V179" s="3" t="s">
        <v>59</v>
      </c>
      <c r="W179">
        <v>860007335</v>
      </c>
      <c r="X179" s="3" t="s">
        <v>201</v>
      </c>
      <c r="Y179">
        <v>923211</v>
      </c>
      <c r="Z179" s="3" t="s">
        <v>312</v>
      </c>
      <c r="AA179" s="3" t="s">
        <v>62</v>
      </c>
      <c r="AB179" s="3" t="s">
        <v>63</v>
      </c>
      <c r="AC179" s="3" t="s">
        <v>172</v>
      </c>
      <c r="AD179" s="3" t="s">
        <v>173</v>
      </c>
      <c r="AE179" s="3" t="s">
        <v>66</v>
      </c>
      <c r="AF179" s="1">
        <v>4599511</v>
      </c>
      <c r="AG179" s="1">
        <v>0</v>
      </c>
      <c r="AH179" s="1">
        <v>0</v>
      </c>
      <c r="AI179" s="1">
        <v>0</v>
      </c>
      <c r="AJ179" s="3" t="s">
        <v>67</v>
      </c>
      <c r="AK179" s="3"/>
      <c r="AM179" s="3" t="s">
        <v>68</v>
      </c>
      <c r="AR179" s="3"/>
      <c r="AS179">
        <v>2125</v>
      </c>
      <c r="AT179">
        <v>2125</v>
      </c>
      <c r="AU179">
        <v>37725</v>
      </c>
      <c r="AV179">
        <v>0</v>
      </c>
      <c r="AX179">
        <v>117425</v>
      </c>
      <c r="AY179">
        <v>140328925</v>
      </c>
      <c r="AZ179">
        <v>0</v>
      </c>
      <c r="BA179">
        <v>45709</v>
      </c>
      <c r="BB179" s="3" t="s">
        <v>174</v>
      </c>
      <c r="BC179" s="3" t="s">
        <v>1690</v>
      </c>
      <c r="BD179" s="3" t="s">
        <v>1560</v>
      </c>
    </row>
    <row r="180" spans="1:56" x14ac:dyDescent="0.25">
      <c r="A180" s="3" t="s">
        <v>6780</v>
      </c>
      <c r="B180" s="3" t="s">
        <v>6781</v>
      </c>
      <c r="C180" s="3" t="s">
        <v>6342</v>
      </c>
      <c r="D180" s="3" t="s">
        <v>6782</v>
      </c>
      <c r="E180" s="3" t="s">
        <v>6783</v>
      </c>
      <c r="F180" s="3" t="s">
        <v>5885</v>
      </c>
      <c r="G180">
        <v>140329025</v>
      </c>
      <c r="H180">
        <v>45785</v>
      </c>
      <c r="I180">
        <v>45789.192673611113</v>
      </c>
      <c r="J180" s="3" t="s">
        <v>51</v>
      </c>
      <c r="K180" s="1">
        <v>2575000</v>
      </c>
      <c r="L180" s="1">
        <v>13015</v>
      </c>
      <c r="M180" s="1">
        <v>2561985</v>
      </c>
      <c r="N180" s="3" t="s">
        <v>52</v>
      </c>
      <c r="O180" s="3" t="s">
        <v>53</v>
      </c>
      <c r="P180" s="3" t="s">
        <v>169</v>
      </c>
      <c r="Q180">
        <v>1012341213</v>
      </c>
      <c r="R180" s="3" t="s">
        <v>1696</v>
      </c>
      <c r="S180" s="3" t="s">
        <v>56</v>
      </c>
      <c r="T180" s="3" t="s">
        <v>57</v>
      </c>
      <c r="U180" s="3" t="s">
        <v>1697</v>
      </c>
      <c r="V180" s="3" t="s">
        <v>59</v>
      </c>
      <c r="W180">
        <v>860003020</v>
      </c>
      <c r="X180" s="3" t="s">
        <v>212</v>
      </c>
      <c r="Y180">
        <v>923210</v>
      </c>
      <c r="Z180" s="3" t="s">
        <v>61</v>
      </c>
      <c r="AA180" s="3" t="s">
        <v>62</v>
      </c>
      <c r="AB180" s="3" t="s">
        <v>63</v>
      </c>
      <c r="AC180" s="3" t="s">
        <v>172</v>
      </c>
      <c r="AD180" s="3" t="s">
        <v>173</v>
      </c>
      <c r="AE180" s="3" t="s">
        <v>66</v>
      </c>
      <c r="AF180" s="1">
        <v>2575000</v>
      </c>
      <c r="AG180" s="1">
        <v>0</v>
      </c>
      <c r="AH180" s="1">
        <v>0</v>
      </c>
      <c r="AI180" s="1">
        <v>0</v>
      </c>
      <c r="AJ180" s="3" t="s">
        <v>67</v>
      </c>
      <c r="AK180" s="3"/>
      <c r="AM180" s="3" t="s">
        <v>68</v>
      </c>
      <c r="AR180" s="3"/>
      <c r="AS180">
        <v>1925</v>
      </c>
      <c r="AT180">
        <v>1925</v>
      </c>
      <c r="AU180">
        <v>37925</v>
      </c>
      <c r="AV180">
        <v>0</v>
      </c>
      <c r="AX180">
        <v>117525</v>
      </c>
      <c r="AY180">
        <v>140329025</v>
      </c>
      <c r="AZ180">
        <v>0</v>
      </c>
      <c r="BA180">
        <v>45709</v>
      </c>
      <c r="BB180" s="3" t="s">
        <v>174</v>
      </c>
      <c r="BC180" s="3" t="s">
        <v>1698</v>
      </c>
      <c r="BD180" s="3" t="s">
        <v>1699</v>
      </c>
    </row>
    <row r="181" spans="1:56" x14ac:dyDescent="0.25">
      <c r="A181" s="3" t="s">
        <v>6784</v>
      </c>
      <c r="B181" s="3" t="s">
        <v>6785</v>
      </c>
      <c r="C181" s="3" t="s">
        <v>6337</v>
      </c>
      <c r="D181" s="3" t="s">
        <v>6786</v>
      </c>
      <c r="E181" s="3" t="s">
        <v>6787</v>
      </c>
      <c r="F181" s="3" t="s">
        <v>5887</v>
      </c>
      <c r="G181">
        <v>140329125</v>
      </c>
      <c r="H181">
        <v>45785</v>
      </c>
      <c r="I181">
        <v>45789.169374999998</v>
      </c>
      <c r="J181" s="3" t="s">
        <v>51</v>
      </c>
      <c r="K181" s="1">
        <v>4599511</v>
      </c>
      <c r="L181" s="1">
        <v>24451</v>
      </c>
      <c r="M181" s="1">
        <v>4575060</v>
      </c>
      <c r="N181" s="3" t="s">
        <v>52</v>
      </c>
      <c r="O181" s="3" t="s">
        <v>53</v>
      </c>
      <c r="P181" s="3" t="s">
        <v>169</v>
      </c>
      <c r="Q181">
        <v>1022393720</v>
      </c>
      <c r="R181" s="3" t="s">
        <v>1701</v>
      </c>
      <c r="S181" s="3" t="s">
        <v>56</v>
      </c>
      <c r="T181" s="3" t="s">
        <v>57</v>
      </c>
      <c r="U181" s="3" t="s">
        <v>1702</v>
      </c>
      <c r="V181" s="3" t="s">
        <v>59</v>
      </c>
      <c r="W181">
        <v>890903938</v>
      </c>
      <c r="X181" s="3" t="s">
        <v>86</v>
      </c>
      <c r="Y181">
        <v>923211</v>
      </c>
      <c r="Z181" s="3" t="s">
        <v>312</v>
      </c>
      <c r="AA181" s="3" t="s">
        <v>62</v>
      </c>
      <c r="AB181" s="3" t="s">
        <v>63</v>
      </c>
      <c r="AC181" s="3" t="s">
        <v>172</v>
      </c>
      <c r="AD181" s="3" t="s">
        <v>173</v>
      </c>
      <c r="AE181" s="3" t="s">
        <v>66</v>
      </c>
      <c r="AF181" s="1">
        <v>4599511</v>
      </c>
      <c r="AG181" s="1">
        <v>0</v>
      </c>
      <c r="AH181" s="1">
        <v>0</v>
      </c>
      <c r="AI181" s="1">
        <v>0</v>
      </c>
      <c r="AJ181" s="3" t="s">
        <v>67</v>
      </c>
      <c r="AK181" s="3"/>
      <c r="AM181" s="3" t="s">
        <v>68</v>
      </c>
      <c r="AR181" s="3"/>
      <c r="AS181">
        <v>2125</v>
      </c>
      <c r="AT181">
        <v>2125</v>
      </c>
      <c r="AU181">
        <v>38025</v>
      </c>
      <c r="AV181">
        <v>0</v>
      </c>
      <c r="AX181">
        <v>117625</v>
      </c>
      <c r="AY181">
        <v>140329125</v>
      </c>
      <c r="AZ181">
        <v>0</v>
      </c>
      <c r="BA181">
        <v>45709</v>
      </c>
      <c r="BB181" s="3" t="s">
        <v>174</v>
      </c>
      <c r="BC181" s="3" t="s">
        <v>1703</v>
      </c>
      <c r="BD181" s="3" t="s">
        <v>1160</v>
      </c>
    </row>
    <row r="182" spans="1:56" x14ac:dyDescent="0.25">
      <c r="A182" s="3" t="s">
        <v>6788</v>
      </c>
      <c r="B182" s="3" t="s">
        <v>6789</v>
      </c>
      <c r="C182" s="3" t="s">
        <v>6337</v>
      </c>
      <c r="D182" s="3" t="s">
        <v>6790</v>
      </c>
      <c r="E182" s="3" t="s">
        <v>6791</v>
      </c>
      <c r="F182" s="3" t="s">
        <v>5887</v>
      </c>
      <c r="G182">
        <v>140329225</v>
      </c>
      <c r="H182">
        <v>45785</v>
      </c>
      <c r="I182">
        <v>45789.169374999998</v>
      </c>
      <c r="J182" s="3" t="s">
        <v>51</v>
      </c>
      <c r="K182" s="1">
        <v>4599511</v>
      </c>
      <c r="L182" s="1">
        <v>24451</v>
      </c>
      <c r="M182" s="1">
        <v>4575060</v>
      </c>
      <c r="N182" s="3" t="s">
        <v>52</v>
      </c>
      <c r="O182" s="3" t="s">
        <v>53</v>
      </c>
      <c r="P182" s="3" t="s">
        <v>169</v>
      </c>
      <c r="Q182">
        <v>1033678111</v>
      </c>
      <c r="R182" s="3" t="s">
        <v>2105</v>
      </c>
      <c r="S182" s="3" t="s">
        <v>56</v>
      </c>
      <c r="T182" s="3" t="s">
        <v>57</v>
      </c>
      <c r="U182" s="3" t="s">
        <v>2106</v>
      </c>
      <c r="V182" s="3" t="s">
        <v>59</v>
      </c>
      <c r="W182">
        <v>890903938</v>
      </c>
      <c r="X182" s="3" t="s">
        <v>86</v>
      </c>
      <c r="Y182">
        <v>923211</v>
      </c>
      <c r="Z182" s="3" t="s">
        <v>312</v>
      </c>
      <c r="AA182" s="3" t="s">
        <v>62</v>
      </c>
      <c r="AB182" s="3" t="s">
        <v>63</v>
      </c>
      <c r="AC182" s="3" t="s">
        <v>172</v>
      </c>
      <c r="AD182" s="3" t="s">
        <v>173</v>
      </c>
      <c r="AE182" s="3" t="s">
        <v>66</v>
      </c>
      <c r="AF182" s="1">
        <v>4599511</v>
      </c>
      <c r="AG182" s="1">
        <v>0</v>
      </c>
      <c r="AH182" s="1">
        <v>0</v>
      </c>
      <c r="AI182" s="1">
        <v>0</v>
      </c>
      <c r="AJ182" s="3" t="s">
        <v>67</v>
      </c>
      <c r="AK182" s="3"/>
      <c r="AM182" s="3" t="s">
        <v>68</v>
      </c>
      <c r="AR182" s="3"/>
      <c r="AS182">
        <v>2125</v>
      </c>
      <c r="AT182">
        <v>2125</v>
      </c>
      <c r="AU182">
        <v>42125</v>
      </c>
      <c r="AV182">
        <v>0</v>
      </c>
      <c r="AX182">
        <v>117725</v>
      </c>
      <c r="AY182">
        <v>140329225</v>
      </c>
      <c r="AZ182">
        <v>0</v>
      </c>
      <c r="BA182">
        <v>45719</v>
      </c>
      <c r="BB182" s="3" t="s">
        <v>174</v>
      </c>
      <c r="BC182" s="3" t="s">
        <v>2107</v>
      </c>
      <c r="BD182" s="3" t="s">
        <v>1160</v>
      </c>
    </row>
    <row r="183" spans="1:56" x14ac:dyDescent="0.25">
      <c r="A183" s="3" t="s">
        <v>6792</v>
      </c>
      <c r="B183" s="3" t="s">
        <v>6793</v>
      </c>
      <c r="C183" s="3" t="s">
        <v>6337</v>
      </c>
      <c r="D183" s="3" t="s">
        <v>6794</v>
      </c>
      <c r="E183" s="3" t="s">
        <v>6795</v>
      </c>
      <c r="F183" s="3" t="s">
        <v>5887</v>
      </c>
      <c r="G183">
        <v>140329325</v>
      </c>
      <c r="H183">
        <v>45785</v>
      </c>
      <c r="I183">
        <v>45789.168807870374</v>
      </c>
      <c r="J183" s="3" t="s">
        <v>51</v>
      </c>
      <c r="K183" s="1">
        <v>4599511</v>
      </c>
      <c r="L183" s="1">
        <v>24451</v>
      </c>
      <c r="M183" s="1">
        <v>4575060</v>
      </c>
      <c r="N183" s="3" t="s">
        <v>52</v>
      </c>
      <c r="O183" s="3" t="s">
        <v>53</v>
      </c>
      <c r="P183" s="3" t="s">
        <v>169</v>
      </c>
      <c r="Q183">
        <v>1000318956</v>
      </c>
      <c r="R183" s="3" t="s">
        <v>2108</v>
      </c>
      <c r="S183" s="3" t="s">
        <v>56</v>
      </c>
      <c r="T183" s="3" t="s">
        <v>57</v>
      </c>
      <c r="U183" s="3" t="s">
        <v>3539</v>
      </c>
      <c r="V183" s="3" t="s">
        <v>59</v>
      </c>
      <c r="W183">
        <v>890903937</v>
      </c>
      <c r="X183" s="3" t="s">
        <v>774</v>
      </c>
      <c r="Y183">
        <v>923211</v>
      </c>
      <c r="Z183" s="3" t="s">
        <v>312</v>
      </c>
      <c r="AA183" s="3" t="s">
        <v>62</v>
      </c>
      <c r="AB183" s="3" t="s">
        <v>63</v>
      </c>
      <c r="AC183" s="3" t="s">
        <v>172</v>
      </c>
      <c r="AD183" s="3" t="s">
        <v>173</v>
      </c>
      <c r="AE183" s="3" t="s">
        <v>66</v>
      </c>
      <c r="AF183" s="1">
        <v>4599511</v>
      </c>
      <c r="AG183" s="1">
        <v>0</v>
      </c>
      <c r="AH183" s="1">
        <v>0</v>
      </c>
      <c r="AI183" s="1">
        <v>0</v>
      </c>
      <c r="AJ183" s="3" t="s">
        <v>67</v>
      </c>
      <c r="AK183" s="3"/>
      <c r="AM183" s="3" t="s">
        <v>68</v>
      </c>
      <c r="AR183" s="3"/>
      <c r="AS183">
        <v>2125</v>
      </c>
      <c r="AT183">
        <v>2125</v>
      </c>
      <c r="AU183">
        <v>42225</v>
      </c>
      <c r="AV183">
        <v>0</v>
      </c>
      <c r="AX183">
        <v>117825</v>
      </c>
      <c r="AY183">
        <v>140329325</v>
      </c>
      <c r="AZ183">
        <v>0</v>
      </c>
      <c r="BA183">
        <v>45719</v>
      </c>
      <c r="BB183" s="3" t="s">
        <v>174</v>
      </c>
      <c r="BC183" s="3" t="s">
        <v>2109</v>
      </c>
      <c r="BD183" s="3" t="s">
        <v>858</v>
      </c>
    </row>
    <row r="184" spans="1:56" x14ac:dyDescent="0.25">
      <c r="A184" s="3" t="s">
        <v>6796</v>
      </c>
      <c r="B184" s="3" t="s">
        <v>6797</v>
      </c>
      <c r="C184" s="3" t="s">
        <v>6337</v>
      </c>
      <c r="D184" s="3" t="s">
        <v>6798</v>
      </c>
      <c r="E184" s="3" t="s">
        <v>6799</v>
      </c>
      <c r="F184" s="3" t="s">
        <v>5887</v>
      </c>
      <c r="G184">
        <v>140329425</v>
      </c>
      <c r="H184">
        <v>45785</v>
      </c>
      <c r="I184">
        <v>45789.178217592591</v>
      </c>
      <c r="J184" s="3" t="s">
        <v>51</v>
      </c>
      <c r="K184" s="1">
        <v>4599511</v>
      </c>
      <c r="L184" s="1">
        <v>24451</v>
      </c>
      <c r="M184" s="1">
        <v>4575060</v>
      </c>
      <c r="N184" s="3" t="s">
        <v>52</v>
      </c>
      <c r="O184" s="3" t="s">
        <v>53</v>
      </c>
      <c r="P184" s="3" t="s">
        <v>169</v>
      </c>
      <c r="Q184">
        <v>79212098</v>
      </c>
      <c r="R184" s="3" t="s">
        <v>2110</v>
      </c>
      <c r="S184" s="3" t="s">
        <v>56</v>
      </c>
      <c r="T184" s="3" t="s">
        <v>57</v>
      </c>
      <c r="U184" s="3" t="s">
        <v>2111</v>
      </c>
      <c r="V184" s="3" t="s">
        <v>59</v>
      </c>
      <c r="W184">
        <v>860035827</v>
      </c>
      <c r="X184" s="3" t="s">
        <v>378</v>
      </c>
      <c r="Y184">
        <v>923211</v>
      </c>
      <c r="Z184" s="3" t="s">
        <v>312</v>
      </c>
      <c r="AA184" s="3" t="s">
        <v>62</v>
      </c>
      <c r="AB184" s="3" t="s">
        <v>63</v>
      </c>
      <c r="AC184" s="3" t="s">
        <v>172</v>
      </c>
      <c r="AD184" s="3" t="s">
        <v>173</v>
      </c>
      <c r="AE184" s="3" t="s">
        <v>66</v>
      </c>
      <c r="AF184" s="1">
        <v>4599511</v>
      </c>
      <c r="AG184" s="1">
        <v>0</v>
      </c>
      <c r="AH184" s="1">
        <v>0</v>
      </c>
      <c r="AI184" s="1">
        <v>0</v>
      </c>
      <c r="AJ184" s="3" t="s">
        <v>67</v>
      </c>
      <c r="AK184" s="3"/>
      <c r="AM184" s="3" t="s">
        <v>68</v>
      </c>
      <c r="AR184" s="3"/>
      <c r="AS184">
        <v>2125</v>
      </c>
      <c r="AT184">
        <v>2125</v>
      </c>
      <c r="AU184">
        <v>42325</v>
      </c>
      <c r="AV184">
        <v>0</v>
      </c>
      <c r="AX184">
        <v>117925</v>
      </c>
      <c r="AY184">
        <v>140329425</v>
      </c>
      <c r="AZ184">
        <v>0</v>
      </c>
      <c r="BA184">
        <v>45719</v>
      </c>
      <c r="BB184" s="3" t="s">
        <v>174</v>
      </c>
      <c r="BC184" s="3" t="s">
        <v>2112</v>
      </c>
      <c r="BD184" s="3" t="s">
        <v>858</v>
      </c>
    </row>
    <row r="185" spans="1:56" x14ac:dyDescent="0.25">
      <c r="A185" s="3" t="s">
        <v>6800</v>
      </c>
      <c r="B185" s="3" t="s">
        <v>6801</v>
      </c>
      <c r="C185" s="3" t="s">
        <v>6337</v>
      </c>
      <c r="D185" s="3" t="s">
        <v>6802</v>
      </c>
      <c r="E185" s="3" t="s">
        <v>6803</v>
      </c>
      <c r="F185" s="3" t="s">
        <v>5887</v>
      </c>
      <c r="G185">
        <v>140329725</v>
      </c>
      <c r="H185">
        <v>45785</v>
      </c>
      <c r="I185">
        <v>45789.169386574074</v>
      </c>
      <c r="J185" s="3" t="s">
        <v>51</v>
      </c>
      <c r="K185" s="1">
        <v>4599511</v>
      </c>
      <c r="L185" s="1">
        <v>24451</v>
      </c>
      <c r="M185" s="1">
        <v>4575060</v>
      </c>
      <c r="N185" s="3" t="s">
        <v>52</v>
      </c>
      <c r="O185" s="3" t="s">
        <v>53</v>
      </c>
      <c r="P185" s="3" t="s">
        <v>169</v>
      </c>
      <c r="Q185">
        <v>1024583521</v>
      </c>
      <c r="R185" s="3" t="s">
        <v>2116</v>
      </c>
      <c r="S185" s="3" t="s">
        <v>56</v>
      </c>
      <c r="T185" s="3" t="s">
        <v>57</v>
      </c>
      <c r="U185" s="3" t="s">
        <v>2117</v>
      </c>
      <c r="V185" s="3" t="s">
        <v>59</v>
      </c>
      <c r="W185">
        <v>890903938</v>
      </c>
      <c r="X185" s="3" t="s">
        <v>86</v>
      </c>
      <c r="Y185">
        <v>923211</v>
      </c>
      <c r="Z185" s="3" t="s">
        <v>312</v>
      </c>
      <c r="AA185" s="3" t="s">
        <v>62</v>
      </c>
      <c r="AB185" s="3" t="s">
        <v>63</v>
      </c>
      <c r="AC185" s="3" t="s">
        <v>172</v>
      </c>
      <c r="AD185" s="3" t="s">
        <v>173</v>
      </c>
      <c r="AE185" s="3" t="s">
        <v>66</v>
      </c>
      <c r="AF185" s="1">
        <v>4599511</v>
      </c>
      <c r="AG185" s="1">
        <v>0</v>
      </c>
      <c r="AH185" s="1">
        <v>0</v>
      </c>
      <c r="AI185" s="1">
        <v>0</v>
      </c>
      <c r="AJ185" s="3" t="s">
        <v>67</v>
      </c>
      <c r="AK185" s="3"/>
      <c r="AM185" s="3" t="s">
        <v>68</v>
      </c>
      <c r="AR185" s="3"/>
      <c r="AS185">
        <v>2125</v>
      </c>
      <c r="AT185">
        <v>2125</v>
      </c>
      <c r="AU185">
        <v>42525</v>
      </c>
      <c r="AV185">
        <v>0</v>
      </c>
      <c r="AX185">
        <v>118025</v>
      </c>
      <c r="AY185">
        <v>140329725</v>
      </c>
      <c r="AZ185">
        <v>0</v>
      </c>
      <c r="BA185">
        <v>45719</v>
      </c>
      <c r="BB185" s="3" t="s">
        <v>174</v>
      </c>
      <c r="BC185" s="3" t="s">
        <v>2118</v>
      </c>
      <c r="BD185" s="3" t="s">
        <v>2119</v>
      </c>
    </row>
    <row r="186" spans="1:56" x14ac:dyDescent="0.25">
      <c r="A186" s="3" t="s">
        <v>6804</v>
      </c>
      <c r="B186" s="3" t="s">
        <v>6805</v>
      </c>
      <c r="C186" s="3" t="s">
        <v>6337</v>
      </c>
      <c r="D186" s="3" t="s">
        <v>6806</v>
      </c>
      <c r="E186" s="3" t="s">
        <v>6807</v>
      </c>
      <c r="F186" s="3" t="s">
        <v>5887</v>
      </c>
      <c r="G186">
        <v>140329825</v>
      </c>
      <c r="H186">
        <v>45785</v>
      </c>
      <c r="I186">
        <v>45789.169386574074</v>
      </c>
      <c r="J186" s="3" t="s">
        <v>51</v>
      </c>
      <c r="K186" s="1">
        <v>4599511</v>
      </c>
      <c r="L186" s="1">
        <v>24451</v>
      </c>
      <c r="M186" s="1">
        <v>4575060</v>
      </c>
      <c r="N186" s="3" t="s">
        <v>52</v>
      </c>
      <c r="O186" s="3" t="s">
        <v>53</v>
      </c>
      <c r="P186" s="3" t="s">
        <v>169</v>
      </c>
      <c r="Q186">
        <v>73195945</v>
      </c>
      <c r="R186" s="3" t="s">
        <v>2120</v>
      </c>
      <c r="S186" s="3" t="s">
        <v>56</v>
      </c>
      <c r="T186" s="3" t="s">
        <v>57</v>
      </c>
      <c r="U186" s="3" t="s">
        <v>2121</v>
      </c>
      <c r="V186" s="3" t="s">
        <v>59</v>
      </c>
      <c r="W186">
        <v>890903938</v>
      </c>
      <c r="X186" s="3" t="s">
        <v>86</v>
      </c>
      <c r="Y186">
        <v>923211</v>
      </c>
      <c r="Z186" s="3" t="s">
        <v>312</v>
      </c>
      <c r="AA186" s="3" t="s">
        <v>62</v>
      </c>
      <c r="AB186" s="3" t="s">
        <v>63</v>
      </c>
      <c r="AC186" s="3" t="s">
        <v>172</v>
      </c>
      <c r="AD186" s="3" t="s">
        <v>173</v>
      </c>
      <c r="AE186" s="3" t="s">
        <v>66</v>
      </c>
      <c r="AF186" s="1">
        <v>4599511</v>
      </c>
      <c r="AG186" s="1">
        <v>0</v>
      </c>
      <c r="AH186" s="1">
        <v>0</v>
      </c>
      <c r="AI186" s="1">
        <v>0</v>
      </c>
      <c r="AJ186" s="3" t="s">
        <v>67</v>
      </c>
      <c r="AK186" s="3"/>
      <c r="AM186" s="3" t="s">
        <v>68</v>
      </c>
      <c r="AR186" s="3"/>
      <c r="AS186">
        <v>2125</v>
      </c>
      <c r="AT186">
        <v>2125</v>
      </c>
      <c r="AU186">
        <v>42625</v>
      </c>
      <c r="AV186">
        <v>0</v>
      </c>
      <c r="AX186">
        <v>118125</v>
      </c>
      <c r="AY186">
        <v>140329825</v>
      </c>
      <c r="AZ186">
        <v>0</v>
      </c>
      <c r="BA186">
        <v>45719</v>
      </c>
      <c r="BB186" s="3" t="s">
        <v>174</v>
      </c>
      <c r="BC186" s="3" t="s">
        <v>2122</v>
      </c>
      <c r="BD186" s="3" t="s">
        <v>858</v>
      </c>
    </row>
    <row r="187" spans="1:56" x14ac:dyDescent="0.25">
      <c r="A187" s="3" t="s">
        <v>6808</v>
      </c>
      <c r="B187" s="3" t="s">
        <v>6809</v>
      </c>
      <c r="C187" s="3" t="s">
        <v>6337</v>
      </c>
      <c r="D187" s="3" t="s">
        <v>6810</v>
      </c>
      <c r="E187" s="3" t="s">
        <v>6811</v>
      </c>
      <c r="F187" s="3" t="s">
        <v>5887</v>
      </c>
      <c r="G187">
        <v>140329925</v>
      </c>
      <c r="H187">
        <v>45785</v>
      </c>
      <c r="I187">
        <v>45789.181990740741</v>
      </c>
      <c r="J187" s="3" t="s">
        <v>51</v>
      </c>
      <c r="K187" s="1">
        <v>4599511</v>
      </c>
      <c r="L187" s="1">
        <v>24451</v>
      </c>
      <c r="M187" s="1">
        <v>4575060</v>
      </c>
      <c r="N187" s="3" t="s">
        <v>52</v>
      </c>
      <c r="O187" s="3" t="s">
        <v>53</v>
      </c>
      <c r="P187" s="3" t="s">
        <v>169</v>
      </c>
      <c r="Q187">
        <v>19332877</v>
      </c>
      <c r="R187" s="3" t="s">
        <v>2123</v>
      </c>
      <c r="S187" s="3" t="s">
        <v>56</v>
      </c>
      <c r="T187" s="3" t="s">
        <v>57</v>
      </c>
      <c r="U187" s="3" t="s">
        <v>2575</v>
      </c>
      <c r="V187" s="3" t="s">
        <v>59</v>
      </c>
      <c r="W187">
        <v>860034313</v>
      </c>
      <c r="X187" s="3" t="s">
        <v>97</v>
      </c>
      <c r="Y187">
        <v>923211</v>
      </c>
      <c r="Z187" s="3" t="s">
        <v>312</v>
      </c>
      <c r="AA187" s="3" t="s">
        <v>62</v>
      </c>
      <c r="AB187" s="3" t="s">
        <v>63</v>
      </c>
      <c r="AC187" s="3" t="s">
        <v>172</v>
      </c>
      <c r="AD187" s="3" t="s">
        <v>173</v>
      </c>
      <c r="AE187" s="3" t="s">
        <v>66</v>
      </c>
      <c r="AF187" s="1">
        <v>4599511</v>
      </c>
      <c r="AG187" s="1">
        <v>0</v>
      </c>
      <c r="AH187" s="1">
        <v>0</v>
      </c>
      <c r="AI187" s="1">
        <v>0</v>
      </c>
      <c r="AJ187" s="3" t="s">
        <v>67</v>
      </c>
      <c r="AK187" s="3"/>
      <c r="AM187" s="3" t="s">
        <v>68</v>
      </c>
      <c r="AR187" s="3"/>
      <c r="AS187">
        <v>2125</v>
      </c>
      <c r="AT187">
        <v>2125</v>
      </c>
      <c r="AU187">
        <v>42725</v>
      </c>
      <c r="AV187">
        <v>0</v>
      </c>
      <c r="AX187">
        <v>118225</v>
      </c>
      <c r="AY187">
        <v>140329925</v>
      </c>
      <c r="AZ187">
        <v>0</v>
      </c>
      <c r="BA187">
        <v>45719</v>
      </c>
      <c r="BB187" s="3" t="s">
        <v>174</v>
      </c>
      <c r="BC187" s="3" t="s">
        <v>2124</v>
      </c>
      <c r="BD187" s="3" t="s">
        <v>858</v>
      </c>
    </row>
    <row r="188" spans="1:56" x14ac:dyDescent="0.25">
      <c r="A188" s="3" t="s">
        <v>6812</v>
      </c>
      <c r="B188" s="3" t="s">
        <v>6813</v>
      </c>
      <c r="C188" s="3" t="s">
        <v>6337</v>
      </c>
      <c r="D188" s="3" t="s">
        <v>6814</v>
      </c>
      <c r="E188" s="3" t="s">
        <v>6815</v>
      </c>
      <c r="F188" s="3" t="s">
        <v>5887</v>
      </c>
      <c r="G188">
        <v>140330025</v>
      </c>
      <c r="H188">
        <v>45785</v>
      </c>
      <c r="I188">
        <v>45789.174803240741</v>
      </c>
      <c r="J188" s="3" t="s">
        <v>51</v>
      </c>
      <c r="K188" s="1">
        <v>4599511</v>
      </c>
      <c r="L188" s="1">
        <v>24451</v>
      </c>
      <c r="M188" s="1">
        <v>4575060</v>
      </c>
      <c r="N188" s="3" t="s">
        <v>52</v>
      </c>
      <c r="O188" s="3" t="s">
        <v>53</v>
      </c>
      <c r="P188" s="3" t="s">
        <v>169</v>
      </c>
      <c r="Q188">
        <v>1105785890</v>
      </c>
      <c r="R188" s="3" t="s">
        <v>2295</v>
      </c>
      <c r="S188" s="3" t="s">
        <v>56</v>
      </c>
      <c r="T188" s="3" t="s">
        <v>57</v>
      </c>
      <c r="U188" s="3" t="s">
        <v>3540</v>
      </c>
      <c r="V188" s="3" t="s">
        <v>59</v>
      </c>
      <c r="W188">
        <v>860003020</v>
      </c>
      <c r="X188" s="3" t="s">
        <v>212</v>
      </c>
      <c r="Y188">
        <v>923211</v>
      </c>
      <c r="Z188" s="3" t="s">
        <v>312</v>
      </c>
      <c r="AA188" s="3" t="s">
        <v>62</v>
      </c>
      <c r="AB188" s="3" t="s">
        <v>63</v>
      </c>
      <c r="AC188" s="3" t="s">
        <v>172</v>
      </c>
      <c r="AD188" s="3" t="s">
        <v>173</v>
      </c>
      <c r="AE188" s="3" t="s">
        <v>66</v>
      </c>
      <c r="AF188" s="1">
        <v>4599511</v>
      </c>
      <c r="AG188" s="1">
        <v>0</v>
      </c>
      <c r="AH188" s="1">
        <v>0</v>
      </c>
      <c r="AI188" s="1">
        <v>0</v>
      </c>
      <c r="AJ188" s="3" t="s">
        <v>67</v>
      </c>
      <c r="AK188" s="3"/>
      <c r="AM188" s="3" t="s">
        <v>68</v>
      </c>
      <c r="AR188" s="3"/>
      <c r="AS188">
        <v>2125</v>
      </c>
      <c r="AT188">
        <v>2125</v>
      </c>
      <c r="AU188">
        <v>50925</v>
      </c>
      <c r="AV188">
        <v>0</v>
      </c>
      <c r="AX188">
        <v>118325</v>
      </c>
      <c r="AY188">
        <v>140330025</v>
      </c>
      <c r="AZ188">
        <v>0</v>
      </c>
      <c r="BA188">
        <v>45728</v>
      </c>
      <c r="BB188" s="3" t="s">
        <v>174</v>
      </c>
      <c r="BC188" s="3" t="s">
        <v>2296</v>
      </c>
      <c r="BD188" s="3" t="s">
        <v>2297</v>
      </c>
    </row>
    <row r="189" spans="1:56" x14ac:dyDescent="0.25">
      <c r="A189" s="3" t="s">
        <v>6816</v>
      </c>
      <c r="B189" s="3" t="s">
        <v>6817</v>
      </c>
      <c r="C189" s="3" t="s">
        <v>6337</v>
      </c>
      <c r="D189" s="3" t="s">
        <v>6818</v>
      </c>
      <c r="E189" s="3" t="s">
        <v>6819</v>
      </c>
      <c r="F189" s="3" t="s">
        <v>5887</v>
      </c>
      <c r="G189">
        <v>140330125</v>
      </c>
      <c r="H189">
        <v>45785</v>
      </c>
      <c r="I189">
        <v>45789.169409722221</v>
      </c>
      <c r="J189" s="3" t="s">
        <v>51</v>
      </c>
      <c r="K189" s="1">
        <v>4599511</v>
      </c>
      <c r="L189" s="1">
        <v>24451</v>
      </c>
      <c r="M189" s="1">
        <v>4575060</v>
      </c>
      <c r="N189" s="3" t="s">
        <v>52</v>
      </c>
      <c r="O189" s="3" t="s">
        <v>53</v>
      </c>
      <c r="P189" s="3" t="s">
        <v>169</v>
      </c>
      <c r="Q189">
        <v>1057872129</v>
      </c>
      <c r="R189" s="3" t="s">
        <v>2316</v>
      </c>
      <c r="S189" s="3" t="s">
        <v>56</v>
      </c>
      <c r="T189" s="3" t="s">
        <v>57</v>
      </c>
      <c r="U189" s="3" t="s">
        <v>2317</v>
      </c>
      <c r="V189" s="3" t="s">
        <v>59</v>
      </c>
      <c r="W189">
        <v>890903938</v>
      </c>
      <c r="X189" s="3" t="s">
        <v>86</v>
      </c>
      <c r="Y189">
        <v>923211</v>
      </c>
      <c r="Z189" s="3" t="s">
        <v>312</v>
      </c>
      <c r="AA189" s="3" t="s">
        <v>62</v>
      </c>
      <c r="AB189" s="3" t="s">
        <v>63</v>
      </c>
      <c r="AC189" s="3" t="s">
        <v>172</v>
      </c>
      <c r="AD189" s="3" t="s">
        <v>173</v>
      </c>
      <c r="AE189" s="3" t="s">
        <v>66</v>
      </c>
      <c r="AF189" s="1">
        <v>4599511</v>
      </c>
      <c r="AG189" s="1">
        <v>0</v>
      </c>
      <c r="AH189" s="1">
        <v>0</v>
      </c>
      <c r="AI189" s="1">
        <v>0</v>
      </c>
      <c r="AJ189" s="3" t="s">
        <v>67</v>
      </c>
      <c r="AK189" s="3"/>
      <c r="AM189" s="3" t="s">
        <v>68</v>
      </c>
      <c r="AR189" s="3"/>
      <c r="AS189">
        <v>2125</v>
      </c>
      <c r="AT189">
        <v>2125</v>
      </c>
      <c r="AU189">
        <v>51525</v>
      </c>
      <c r="AV189">
        <v>0</v>
      </c>
      <c r="AX189">
        <v>118425</v>
      </c>
      <c r="AY189">
        <v>140330125</v>
      </c>
      <c r="AZ189">
        <v>0</v>
      </c>
      <c r="BA189">
        <v>45728</v>
      </c>
      <c r="BB189" s="3" t="s">
        <v>174</v>
      </c>
      <c r="BC189" s="3" t="s">
        <v>2318</v>
      </c>
      <c r="BD189" s="3" t="s">
        <v>2319</v>
      </c>
    </row>
    <row r="190" spans="1:56" x14ac:dyDescent="0.25">
      <c r="A190" s="3" t="s">
        <v>6820</v>
      </c>
      <c r="B190" s="3" t="s">
        <v>6821</v>
      </c>
      <c r="C190" s="3" t="s">
        <v>6337</v>
      </c>
      <c r="D190" s="3" t="s">
        <v>6822</v>
      </c>
      <c r="E190" s="3" t="s">
        <v>6823</v>
      </c>
      <c r="F190" s="3" t="s">
        <v>5887</v>
      </c>
      <c r="G190">
        <v>140330225</v>
      </c>
      <c r="H190">
        <v>45785</v>
      </c>
      <c r="I190">
        <v>45789.182002314818</v>
      </c>
      <c r="J190" s="3" t="s">
        <v>51</v>
      </c>
      <c r="K190" s="1">
        <v>4599511</v>
      </c>
      <c r="L190" s="1">
        <v>24451</v>
      </c>
      <c r="M190" s="1">
        <v>4575060</v>
      </c>
      <c r="N190" s="3" t="s">
        <v>52</v>
      </c>
      <c r="O190" s="3" t="s">
        <v>53</v>
      </c>
      <c r="P190" s="3" t="s">
        <v>169</v>
      </c>
      <c r="Q190">
        <v>1069722597</v>
      </c>
      <c r="R190" s="3" t="s">
        <v>2320</v>
      </c>
      <c r="S190" s="3" t="s">
        <v>56</v>
      </c>
      <c r="T190" s="3" t="s">
        <v>57</v>
      </c>
      <c r="U190" s="3" t="s">
        <v>2321</v>
      </c>
      <c r="V190" s="3" t="s">
        <v>59</v>
      </c>
      <c r="W190">
        <v>860034313</v>
      </c>
      <c r="X190" s="3" t="s">
        <v>97</v>
      </c>
      <c r="Y190">
        <v>923211</v>
      </c>
      <c r="Z190" s="3" t="s">
        <v>312</v>
      </c>
      <c r="AA190" s="3" t="s">
        <v>62</v>
      </c>
      <c r="AB190" s="3" t="s">
        <v>63</v>
      </c>
      <c r="AC190" s="3" t="s">
        <v>172</v>
      </c>
      <c r="AD190" s="3" t="s">
        <v>173</v>
      </c>
      <c r="AE190" s="3" t="s">
        <v>66</v>
      </c>
      <c r="AF190" s="1">
        <v>4599511</v>
      </c>
      <c r="AG190" s="1">
        <v>0</v>
      </c>
      <c r="AH190" s="1">
        <v>0</v>
      </c>
      <c r="AI190" s="1">
        <v>0</v>
      </c>
      <c r="AJ190" s="3" t="s">
        <v>67</v>
      </c>
      <c r="AK190" s="3"/>
      <c r="AM190" s="3" t="s">
        <v>68</v>
      </c>
      <c r="AR190" s="3"/>
      <c r="AS190">
        <v>2125</v>
      </c>
      <c r="AT190">
        <v>2125</v>
      </c>
      <c r="AU190">
        <v>51625</v>
      </c>
      <c r="AV190">
        <v>0</v>
      </c>
      <c r="AX190">
        <v>118525</v>
      </c>
      <c r="AY190">
        <v>140330225</v>
      </c>
      <c r="AZ190">
        <v>0</v>
      </c>
      <c r="BA190">
        <v>45728</v>
      </c>
      <c r="BB190" s="3" t="s">
        <v>174</v>
      </c>
      <c r="BC190" s="3" t="s">
        <v>2322</v>
      </c>
      <c r="BD190" s="3" t="s">
        <v>2297</v>
      </c>
    </row>
    <row r="191" spans="1:56" x14ac:dyDescent="0.25">
      <c r="A191" s="3" t="s">
        <v>6824</v>
      </c>
      <c r="B191" s="3" t="s">
        <v>6825</v>
      </c>
      <c r="C191" s="3" t="s">
        <v>6337</v>
      </c>
      <c r="D191" s="3" t="s">
        <v>6826</v>
      </c>
      <c r="E191" s="3" t="s">
        <v>6827</v>
      </c>
      <c r="F191" s="3" t="s">
        <v>5887</v>
      </c>
      <c r="G191">
        <v>140330325</v>
      </c>
      <c r="H191">
        <v>45785</v>
      </c>
      <c r="I191">
        <v>45789.182500000003</v>
      </c>
      <c r="J191" s="3" t="s">
        <v>51</v>
      </c>
      <c r="K191" s="1">
        <v>4599511</v>
      </c>
      <c r="L191" s="1">
        <v>24451</v>
      </c>
      <c r="M191" s="1">
        <v>4575060</v>
      </c>
      <c r="N191" s="3" t="s">
        <v>52</v>
      </c>
      <c r="O191" s="3" t="s">
        <v>53</v>
      </c>
      <c r="P191" s="3" t="s">
        <v>169</v>
      </c>
      <c r="Q191">
        <v>1001344581</v>
      </c>
      <c r="R191" s="3" t="s">
        <v>2323</v>
      </c>
      <c r="S191" s="3" t="s">
        <v>56</v>
      </c>
      <c r="T191" s="3" t="s">
        <v>57</v>
      </c>
      <c r="U191" s="3" t="s">
        <v>2324</v>
      </c>
      <c r="V191" s="3" t="s">
        <v>59</v>
      </c>
      <c r="W191">
        <v>901526741</v>
      </c>
      <c r="X191" s="3" t="s">
        <v>2325</v>
      </c>
      <c r="Y191">
        <v>923211</v>
      </c>
      <c r="Z191" s="3" t="s">
        <v>312</v>
      </c>
      <c r="AA191" s="3" t="s">
        <v>62</v>
      </c>
      <c r="AB191" s="3" t="s">
        <v>63</v>
      </c>
      <c r="AC191" s="3" t="s">
        <v>172</v>
      </c>
      <c r="AD191" s="3" t="s">
        <v>173</v>
      </c>
      <c r="AE191" s="3" t="s">
        <v>66</v>
      </c>
      <c r="AF191" s="1">
        <v>4599511</v>
      </c>
      <c r="AG191" s="1">
        <v>0</v>
      </c>
      <c r="AH191" s="1">
        <v>0</v>
      </c>
      <c r="AI191" s="1">
        <v>0</v>
      </c>
      <c r="AJ191" s="3" t="s">
        <v>67</v>
      </c>
      <c r="AK191" s="3"/>
      <c r="AM191" s="3" t="s">
        <v>68</v>
      </c>
      <c r="AR191" s="3"/>
      <c r="AS191">
        <v>2125</v>
      </c>
      <c r="AT191">
        <v>2125</v>
      </c>
      <c r="AU191">
        <v>51725</v>
      </c>
      <c r="AV191">
        <v>0</v>
      </c>
      <c r="AX191">
        <v>118625</v>
      </c>
      <c r="AY191">
        <v>140330325</v>
      </c>
      <c r="AZ191">
        <v>0</v>
      </c>
      <c r="BA191">
        <v>45728</v>
      </c>
      <c r="BB191" s="3" t="s">
        <v>174</v>
      </c>
      <c r="BC191" s="3" t="s">
        <v>2326</v>
      </c>
      <c r="BD191" s="3" t="s">
        <v>648</v>
      </c>
    </row>
    <row r="192" spans="1:56" x14ac:dyDescent="0.25">
      <c r="A192" s="3" t="s">
        <v>6828</v>
      </c>
      <c r="B192" s="3" t="s">
        <v>6829</v>
      </c>
      <c r="C192" s="3" t="s">
        <v>6337</v>
      </c>
      <c r="D192" s="3" t="s">
        <v>6830</v>
      </c>
      <c r="E192" s="3" t="s">
        <v>6831</v>
      </c>
      <c r="F192" s="3" t="s">
        <v>5887</v>
      </c>
      <c r="G192">
        <v>140330425</v>
      </c>
      <c r="H192">
        <v>45785</v>
      </c>
      <c r="I192">
        <v>45789.169409722221</v>
      </c>
      <c r="J192" s="3" t="s">
        <v>51</v>
      </c>
      <c r="K192" s="1">
        <v>4599511</v>
      </c>
      <c r="L192" s="1">
        <v>24451</v>
      </c>
      <c r="M192" s="1">
        <v>4575060</v>
      </c>
      <c r="N192" s="3" t="s">
        <v>52</v>
      </c>
      <c r="O192" s="3" t="s">
        <v>53</v>
      </c>
      <c r="P192" s="3" t="s">
        <v>169</v>
      </c>
      <c r="Q192">
        <v>79211118</v>
      </c>
      <c r="R192" s="3" t="s">
        <v>2327</v>
      </c>
      <c r="S192" s="3" t="s">
        <v>56</v>
      </c>
      <c r="T192" s="3" t="s">
        <v>57</v>
      </c>
      <c r="U192" s="3" t="s">
        <v>2328</v>
      </c>
      <c r="V192" s="3" t="s">
        <v>59</v>
      </c>
      <c r="W192">
        <v>890903938</v>
      </c>
      <c r="X192" s="3" t="s">
        <v>86</v>
      </c>
      <c r="Y192">
        <v>923211</v>
      </c>
      <c r="Z192" s="3" t="s">
        <v>312</v>
      </c>
      <c r="AA192" s="3" t="s">
        <v>62</v>
      </c>
      <c r="AB192" s="3" t="s">
        <v>63</v>
      </c>
      <c r="AC192" s="3" t="s">
        <v>172</v>
      </c>
      <c r="AD192" s="3" t="s">
        <v>173</v>
      </c>
      <c r="AE192" s="3" t="s">
        <v>66</v>
      </c>
      <c r="AF192" s="1">
        <v>4599511</v>
      </c>
      <c r="AG192" s="1">
        <v>0</v>
      </c>
      <c r="AH192" s="1">
        <v>0</v>
      </c>
      <c r="AI192" s="1">
        <v>0</v>
      </c>
      <c r="AJ192" s="3" t="s">
        <v>67</v>
      </c>
      <c r="AK192" s="3"/>
      <c r="AM192" s="3" t="s">
        <v>68</v>
      </c>
      <c r="AR192" s="3"/>
      <c r="AS192">
        <v>2125</v>
      </c>
      <c r="AT192">
        <v>2125</v>
      </c>
      <c r="AU192">
        <v>51825</v>
      </c>
      <c r="AV192">
        <v>0</v>
      </c>
      <c r="AX192">
        <v>118725</v>
      </c>
      <c r="AY192">
        <v>140330425</v>
      </c>
      <c r="AZ192">
        <v>0</v>
      </c>
      <c r="BA192">
        <v>45728</v>
      </c>
      <c r="BB192" s="3" t="s">
        <v>174</v>
      </c>
      <c r="BC192" s="3" t="s">
        <v>2329</v>
      </c>
      <c r="BD192" s="3" t="s">
        <v>648</v>
      </c>
    </row>
    <row r="193" spans="1:56" x14ac:dyDescent="0.25">
      <c r="A193" s="3" t="s">
        <v>6832</v>
      </c>
      <c r="B193" s="3" t="s">
        <v>6833</v>
      </c>
      <c r="C193" s="3" t="s">
        <v>6337</v>
      </c>
      <c r="D193" s="3" t="s">
        <v>6834</v>
      </c>
      <c r="E193" s="3" t="s">
        <v>6835</v>
      </c>
      <c r="F193" s="3" t="s">
        <v>5887</v>
      </c>
      <c r="G193">
        <v>140330625</v>
      </c>
      <c r="H193">
        <v>45785</v>
      </c>
      <c r="I193">
        <v>45789.181990740741</v>
      </c>
      <c r="J193" s="3" t="s">
        <v>51</v>
      </c>
      <c r="K193" s="1">
        <v>4599511</v>
      </c>
      <c r="L193" s="1">
        <v>24451</v>
      </c>
      <c r="M193" s="1">
        <v>4575060</v>
      </c>
      <c r="N193" s="3" t="s">
        <v>52</v>
      </c>
      <c r="O193" s="3" t="s">
        <v>53</v>
      </c>
      <c r="P193" s="3" t="s">
        <v>169</v>
      </c>
      <c r="Q193">
        <v>80134583</v>
      </c>
      <c r="R193" s="3" t="s">
        <v>2330</v>
      </c>
      <c r="S193" s="3" t="s">
        <v>56</v>
      </c>
      <c r="T193" s="3" t="s">
        <v>57</v>
      </c>
      <c r="U193" s="3" t="s">
        <v>2331</v>
      </c>
      <c r="V193" s="3" t="s">
        <v>59</v>
      </c>
      <c r="W193">
        <v>860034313</v>
      </c>
      <c r="X193" s="3" t="s">
        <v>97</v>
      </c>
      <c r="Y193">
        <v>923211</v>
      </c>
      <c r="Z193" s="3" t="s">
        <v>312</v>
      </c>
      <c r="AA193" s="3" t="s">
        <v>62</v>
      </c>
      <c r="AB193" s="3" t="s">
        <v>63</v>
      </c>
      <c r="AC193" s="3" t="s">
        <v>172</v>
      </c>
      <c r="AD193" s="3" t="s">
        <v>173</v>
      </c>
      <c r="AE193" s="3" t="s">
        <v>66</v>
      </c>
      <c r="AF193" s="1">
        <v>4599511</v>
      </c>
      <c r="AG193" s="1">
        <v>0</v>
      </c>
      <c r="AH193" s="1">
        <v>0</v>
      </c>
      <c r="AI193" s="1">
        <v>0</v>
      </c>
      <c r="AJ193" s="3" t="s">
        <v>67</v>
      </c>
      <c r="AK193" s="3"/>
      <c r="AM193" s="3" t="s">
        <v>68</v>
      </c>
      <c r="AR193" s="3"/>
      <c r="AS193">
        <v>2125</v>
      </c>
      <c r="AT193">
        <v>2125</v>
      </c>
      <c r="AU193">
        <v>51925</v>
      </c>
      <c r="AV193">
        <v>0</v>
      </c>
      <c r="AX193">
        <v>118825</v>
      </c>
      <c r="AY193">
        <v>140330625</v>
      </c>
      <c r="AZ193">
        <v>0</v>
      </c>
      <c r="BA193">
        <v>45728</v>
      </c>
      <c r="BB193" s="3" t="s">
        <v>174</v>
      </c>
      <c r="BC193" s="3" t="s">
        <v>2332</v>
      </c>
      <c r="BD193" s="3" t="s">
        <v>657</v>
      </c>
    </row>
    <row r="194" spans="1:56" x14ac:dyDescent="0.25">
      <c r="A194" s="3" t="s">
        <v>6836</v>
      </c>
      <c r="B194" s="3" t="s">
        <v>6837</v>
      </c>
      <c r="C194" s="3" t="s">
        <v>6337</v>
      </c>
      <c r="D194" s="3" t="s">
        <v>6838</v>
      </c>
      <c r="E194" s="3" t="s">
        <v>6839</v>
      </c>
      <c r="F194" s="3" t="s">
        <v>5887</v>
      </c>
      <c r="G194">
        <v>140330725</v>
      </c>
      <c r="H194">
        <v>45785</v>
      </c>
      <c r="I194">
        <v>45789.167951388888</v>
      </c>
      <c r="J194" s="3" t="s">
        <v>51</v>
      </c>
      <c r="K194" s="1">
        <v>4599511</v>
      </c>
      <c r="L194" s="1">
        <v>24451</v>
      </c>
      <c r="M194" s="1">
        <v>4575060</v>
      </c>
      <c r="N194" s="3" t="s">
        <v>52</v>
      </c>
      <c r="O194" s="3" t="s">
        <v>53</v>
      </c>
      <c r="P194" s="3" t="s">
        <v>169</v>
      </c>
      <c r="Q194">
        <v>1072190319</v>
      </c>
      <c r="R194" s="3" t="s">
        <v>2333</v>
      </c>
      <c r="S194" s="3" t="s">
        <v>56</v>
      </c>
      <c r="T194" s="3" t="s">
        <v>57</v>
      </c>
      <c r="U194" s="3" t="s">
        <v>2334</v>
      </c>
      <c r="V194" s="3" t="s">
        <v>59</v>
      </c>
      <c r="W194">
        <v>860002964</v>
      </c>
      <c r="X194" s="3" t="s">
        <v>242</v>
      </c>
      <c r="Y194">
        <v>923211</v>
      </c>
      <c r="Z194" s="3" t="s">
        <v>312</v>
      </c>
      <c r="AA194" s="3" t="s">
        <v>62</v>
      </c>
      <c r="AB194" s="3" t="s">
        <v>63</v>
      </c>
      <c r="AC194" s="3" t="s">
        <v>172</v>
      </c>
      <c r="AD194" s="3" t="s">
        <v>173</v>
      </c>
      <c r="AE194" s="3" t="s">
        <v>66</v>
      </c>
      <c r="AF194" s="1">
        <v>4599511</v>
      </c>
      <c r="AG194" s="1">
        <v>0</v>
      </c>
      <c r="AH194" s="1">
        <v>0</v>
      </c>
      <c r="AI194" s="1">
        <v>0</v>
      </c>
      <c r="AJ194" s="3" t="s">
        <v>67</v>
      </c>
      <c r="AK194" s="3"/>
      <c r="AM194" s="3" t="s">
        <v>68</v>
      </c>
      <c r="AR194" s="3"/>
      <c r="AS194">
        <v>2125</v>
      </c>
      <c r="AT194">
        <v>2125</v>
      </c>
      <c r="AU194">
        <v>52025</v>
      </c>
      <c r="AV194">
        <v>0</v>
      </c>
      <c r="AX194">
        <v>118925</v>
      </c>
      <c r="AY194">
        <v>140330725</v>
      </c>
      <c r="AZ194">
        <v>0</v>
      </c>
      <c r="BA194">
        <v>45728</v>
      </c>
      <c r="BB194" s="3" t="s">
        <v>174</v>
      </c>
      <c r="BC194" s="3" t="s">
        <v>2335</v>
      </c>
      <c r="BD194" s="3" t="s">
        <v>2336</v>
      </c>
    </row>
    <row r="195" spans="1:56" x14ac:dyDescent="0.25">
      <c r="A195" s="3" t="s">
        <v>6840</v>
      </c>
      <c r="B195" s="3" t="s">
        <v>6841</v>
      </c>
      <c r="C195" s="3" t="s">
        <v>6337</v>
      </c>
      <c r="D195" s="3" t="s">
        <v>6842</v>
      </c>
      <c r="E195" s="3" t="s">
        <v>6843</v>
      </c>
      <c r="F195" s="3" t="s">
        <v>5887</v>
      </c>
      <c r="G195">
        <v>140374225</v>
      </c>
      <c r="H195">
        <v>45785</v>
      </c>
      <c r="I195">
        <v>45789.169548611113</v>
      </c>
      <c r="J195" s="3" t="s">
        <v>51</v>
      </c>
      <c r="K195" s="1">
        <v>4599511</v>
      </c>
      <c r="L195" s="1">
        <v>24451</v>
      </c>
      <c r="M195" s="1">
        <v>4575060</v>
      </c>
      <c r="N195" s="3" t="s">
        <v>52</v>
      </c>
      <c r="O195" s="3" t="s">
        <v>53</v>
      </c>
      <c r="P195" s="3" t="s">
        <v>169</v>
      </c>
      <c r="Q195">
        <v>1069734271</v>
      </c>
      <c r="R195" s="3" t="s">
        <v>2337</v>
      </c>
      <c r="S195" s="3" t="s">
        <v>56</v>
      </c>
      <c r="T195" s="3" t="s">
        <v>57</v>
      </c>
      <c r="U195" s="3" t="s">
        <v>2338</v>
      </c>
      <c r="V195" s="3" t="s">
        <v>59</v>
      </c>
      <c r="W195">
        <v>890903938</v>
      </c>
      <c r="X195" s="3" t="s">
        <v>86</v>
      </c>
      <c r="Y195">
        <v>923211</v>
      </c>
      <c r="Z195" s="3" t="s">
        <v>312</v>
      </c>
      <c r="AA195" s="3" t="s">
        <v>62</v>
      </c>
      <c r="AB195" s="3" t="s">
        <v>63</v>
      </c>
      <c r="AC195" s="3" t="s">
        <v>172</v>
      </c>
      <c r="AD195" s="3" t="s">
        <v>173</v>
      </c>
      <c r="AE195" s="3" t="s">
        <v>66</v>
      </c>
      <c r="AF195" s="1">
        <v>4599511</v>
      </c>
      <c r="AG195" s="1">
        <v>0</v>
      </c>
      <c r="AH195" s="1">
        <v>0</v>
      </c>
      <c r="AI195" s="1">
        <v>0</v>
      </c>
      <c r="AJ195" s="3" t="s">
        <v>67</v>
      </c>
      <c r="AK195" s="3"/>
      <c r="AM195" s="3" t="s">
        <v>68</v>
      </c>
      <c r="AR195" s="3"/>
      <c r="AS195">
        <v>2125</v>
      </c>
      <c r="AT195">
        <v>2125</v>
      </c>
      <c r="AU195">
        <v>52125</v>
      </c>
      <c r="AV195">
        <v>0</v>
      </c>
      <c r="AX195">
        <v>119025</v>
      </c>
      <c r="AY195">
        <v>140374225</v>
      </c>
      <c r="AZ195">
        <v>0</v>
      </c>
      <c r="BA195">
        <v>45728</v>
      </c>
      <c r="BB195" s="3" t="s">
        <v>174</v>
      </c>
      <c r="BC195" s="3" t="s">
        <v>2339</v>
      </c>
      <c r="BD195" s="3" t="s">
        <v>648</v>
      </c>
    </row>
    <row r="196" spans="1:56" x14ac:dyDescent="0.25">
      <c r="A196" s="3" t="s">
        <v>6844</v>
      </c>
      <c r="B196" s="3" t="s">
        <v>6845</v>
      </c>
      <c r="C196" s="3" t="s">
        <v>6337</v>
      </c>
      <c r="D196" s="3" t="s">
        <v>6846</v>
      </c>
      <c r="E196" s="3" t="s">
        <v>6847</v>
      </c>
      <c r="F196" s="3" t="s">
        <v>5887</v>
      </c>
      <c r="G196">
        <v>140374325</v>
      </c>
      <c r="H196">
        <v>45785</v>
      </c>
      <c r="I196">
        <v>45789.178113425929</v>
      </c>
      <c r="J196" s="3" t="s">
        <v>51</v>
      </c>
      <c r="K196" s="1">
        <v>4599511</v>
      </c>
      <c r="L196" s="1">
        <v>24451</v>
      </c>
      <c r="M196" s="1">
        <v>4575060</v>
      </c>
      <c r="N196" s="3" t="s">
        <v>52</v>
      </c>
      <c r="O196" s="3" t="s">
        <v>53</v>
      </c>
      <c r="P196" s="3" t="s">
        <v>169</v>
      </c>
      <c r="Q196">
        <v>13994183</v>
      </c>
      <c r="R196" s="3" t="s">
        <v>2340</v>
      </c>
      <c r="S196" s="3" t="s">
        <v>56</v>
      </c>
      <c r="T196" s="3" t="s">
        <v>57</v>
      </c>
      <c r="U196" s="3" t="s">
        <v>2341</v>
      </c>
      <c r="V196" s="3" t="s">
        <v>59</v>
      </c>
      <c r="W196">
        <v>860007335</v>
      </c>
      <c r="X196" s="3" t="s">
        <v>201</v>
      </c>
      <c r="Y196">
        <v>923211</v>
      </c>
      <c r="Z196" s="3" t="s">
        <v>312</v>
      </c>
      <c r="AA196" s="3" t="s">
        <v>62</v>
      </c>
      <c r="AB196" s="3" t="s">
        <v>63</v>
      </c>
      <c r="AC196" s="3" t="s">
        <v>172</v>
      </c>
      <c r="AD196" s="3" t="s">
        <v>173</v>
      </c>
      <c r="AE196" s="3" t="s">
        <v>66</v>
      </c>
      <c r="AF196" s="1">
        <v>4599511</v>
      </c>
      <c r="AG196" s="1">
        <v>0</v>
      </c>
      <c r="AH196" s="1">
        <v>0</v>
      </c>
      <c r="AI196" s="1">
        <v>0</v>
      </c>
      <c r="AJ196" s="3" t="s">
        <v>67</v>
      </c>
      <c r="AK196" s="3"/>
      <c r="AM196" s="3" t="s">
        <v>68</v>
      </c>
      <c r="AR196" s="3"/>
      <c r="AS196">
        <v>2125</v>
      </c>
      <c r="AT196">
        <v>2125</v>
      </c>
      <c r="AU196">
        <v>52225</v>
      </c>
      <c r="AV196">
        <v>0</v>
      </c>
      <c r="AX196">
        <v>119125</v>
      </c>
      <c r="AY196">
        <v>140374325</v>
      </c>
      <c r="AZ196">
        <v>0</v>
      </c>
      <c r="BA196">
        <v>45728</v>
      </c>
      <c r="BB196" s="3" t="s">
        <v>174</v>
      </c>
      <c r="BC196" s="3" t="s">
        <v>2342</v>
      </c>
      <c r="BD196" s="3" t="s">
        <v>648</v>
      </c>
    </row>
    <row r="197" spans="1:56" x14ac:dyDescent="0.25">
      <c r="A197" s="3" t="s">
        <v>6848</v>
      </c>
      <c r="B197" s="3" t="s">
        <v>6849</v>
      </c>
      <c r="C197" s="3" t="s">
        <v>6337</v>
      </c>
      <c r="D197" s="3" t="s">
        <v>6850</v>
      </c>
      <c r="E197" s="3" t="s">
        <v>6851</v>
      </c>
      <c r="F197" s="3" t="s">
        <v>5887</v>
      </c>
      <c r="G197">
        <v>140374525</v>
      </c>
      <c r="H197">
        <v>45785</v>
      </c>
      <c r="I197">
        <v>45789.169560185182</v>
      </c>
      <c r="J197" s="3" t="s">
        <v>51</v>
      </c>
      <c r="K197" s="1">
        <v>4599511</v>
      </c>
      <c r="L197" s="1">
        <v>24451</v>
      </c>
      <c r="M197" s="1">
        <v>4575060</v>
      </c>
      <c r="N197" s="3" t="s">
        <v>52</v>
      </c>
      <c r="O197" s="3" t="s">
        <v>53</v>
      </c>
      <c r="P197" s="3" t="s">
        <v>169</v>
      </c>
      <c r="Q197">
        <v>1026592555</v>
      </c>
      <c r="R197" s="3" t="s">
        <v>2343</v>
      </c>
      <c r="S197" s="3" t="s">
        <v>56</v>
      </c>
      <c r="T197" s="3" t="s">
        <v>57</v>
      </c>
      <c r="U197" s="3" t="s">
        <v>2344</v>
      </c>
      <c r="V197" s="3" t="s">
        <v>59</v>
      </c>
      <c r="W197">
        <v>890903938</v>
      </c>
      <c r="X197" s="3" t="s">
        <v>86</v>
      </c>
      <c r="Y197">
        <v>923211</v>
      </c>
      <c r="Z197" s="3" t="s">
        <v>312</v>
      </c>
      <c r="AA197" s="3" t="s">
        <v>62</v>
      </c>
      <c r="AB197" s="3" t="s">
        <v>63</v>
      </c>
      <c r="AC197" s="3" t="s">
        <v>172</v>
      </c>
      <c r="AD197" s="3" t="s">
        <v>173</v>
      </c>
      <c r="AE197" s="3" t="s">
        <v>66</v>
      </c>
      <c r="AF197" s="1">
        <v>4599511</v>
      </c>
      <c r="AG197" s="1">
        <v>0</v>
      </c>
      <c r="AH197" s="1">
        <v>0</v>
      </c>
      <c r="AI197" s="1">
        <v>0</v>
      </c>
      <c r="AJ197" s="3" t="s">
        <v>67</v>
      </c>
      <c r="AK197" s="3"/>
      <c r="AM197" s="3" t="s">
        <v>68</v>
      </c>
      <c r="AR197" s="3"/>
      <c r="AS197">
        <v>2125</v>
      </c>
      <c r="AT197">
        <v>2125</v>
      </c>
      <c r="AU197">
        <v>52325</v>
      </c>
      <c r="AV197">
        <v>0</v>
      </c>
      <c r="AX197">
        <v>119225</v>
      </c>
      <c r="AY197">
        <v>140374525</v>
      </c>
      <c r="AZ197">
        <v>0</v>
      </c>
      <c r="BA197">
        <v>45728</v>
      </c>
      <c r="BB197" s="3" t="s">
        <v>174</v>
      </c>
      <c r="BC197" s="3" t="s">
        <v>2345</v>
      </c>
      <c r="BD197" s="3" t="s">
        <v>648</v>
      </c>
    </row>
    <row r="198" spans="1:56" x14ac:dyDescent="0.25">
      <c r="A198" s="3" t="s">
        <v>6852</v>
      </c>
      <c r="B198" s="3" t="s">
        <v>6853</v>
      </c>
      <c r="C198" s="3" t="s">
        <v>6337</v>
      </c>
      <c r="D198" s="3" t="s">
        <v>6854</v>
      </c>
      <c r="E198" s="3" t="s">
        <v>6855</v>
      </c>
      <c r="F198" s="3" t="s">
        <v>5887</v>
      </c>
      <c r="G198">
        <v>140374625</v>
      </c>
      <c r="H198">
        <v>45785</v>
      </c>
      <c r="I198">
        <v>45789.181863425925</v>
      </c>
      <c r="J198" s="3" t="s">
        <v>51</v>
      </c>
      <c r="K198" s="1">
        <v>4599511</v>
      </c>
      <c r="L198" s="1">
        <v>24451</v>
      </c>
      <c r="M198" s="1">
        <v>4575060</v>
      </c>
      <c r="N198" s="3" t="s">
        <v>52</v>
      </c>
      <c r="O198" s="3" t="s">
        <v>53</v>
      </c>
      <c r="P198" s="3" t="s">
        <v>169</v>
      </c>
      <c r="Q198">
        <v>1105690117</v>
      </c>
      <c r="R198" s="3" t="s">
        <v>2346</v>
      </c>
      <c r="S198" s="3" t="s">
        <v>56</v>
      </c>
      <c r="T198" s="3" t="s">
        <v>57</v>
      </c>
      <c r="U198" s="3" t="s">
        <v>2347</v>
      </c>
      <c r="V198" s="3" t="s">
        <v>59</v>
      </c>
      <c r="W198">
        <v>860034313</v>
      </c>
      <c r="X198" s="3" t="s">
        <v>97</v>
      </c>
      <c r="Y198">
        <v>923211</v>
      </c>
      <c r="Z198" s="3" t="s">
        <v>312</v>
      </c>
      <c r="AA198" s="3" t="s">
        <v>62</v>
      </c>
      <c r="AB198" s="3" t="s">
        <v>63</v>
      </c>
      <c r="AC198" s="3" t="s">
        <v>172</v>
      </c>
      <c r="AD198" s="3" t="s">
        <v>173</v>
      </c>
      <c r="AE198" s="3" t="s">
        <v>66</v>
      </c>
      <c r="AF198" s="1">
        <v>4599511</v>
      </c>
      <c r="AG198" s="1">
        <v>0</v>
      </c>
      <c r="AH198" s="1">
        <v>0</v>
      </c>
      <c r="AI198" s="1">
        <v>0</v>
      </c>
      <c r="AJ198" s="3" t="s">
        <v>67</v>
      </c>
      <c r="AK198" s="3"/>
      <c r="AM198" s="3" t="s">
        <v>68</v>
      </c>
      <c r="AR198" s="3"/>
      <c r="AS198">
        <v>2125</v>
      </c>
      <c r="AT198">
        <v>2125</v>
      </c>
      <c r="AU198">
        <v>52425</v>
      </c>
      <c r="AV198">
        <v>0</v>
      </c>
      <c r="AX198">
        <v>119325</v>
      </c>
      <c r="AY198">
        <v>140374625</v>
      </c>
      <c r="AZ198">
        <v>0</v>
      </c>
      <c r="BA198">
        <v>45728</v>
      </c>
      <c r="BB198" s="3" t="s">
        <v>174</v>
      </c>
      <c r="BC198" s="3" t="s">
        <v>2348</v>
      </c>
      <c r="BD198" s="3" t="s">
        <v>648</v>
      </c>
    </row>
    <row r="199" spans="1:56" x14ac:dyDescent="0.25">
      <c r="A199" s="3" t="s">
        <v>6856</v>
      </c>
      <c r="B199" s="3" t="s">
        <v>6857</v>
      </c>
      <c r="C199" s="3" t="s">
        <v>6337</v>
      </c>
      <c r="D199" s="3" t="s">
        <v>6858</v>
      </c>
      <c r="E199" s="3" t="s">
        <v>6859</v>
      </c>
      <c r="F199" s="3" t="s">
        <v>5887</v>
      </c>
      <c r="G199">
        <v>140374725</v>
      </c>
      <c r="H199">
        <v>45785</v>
      </c>
      <c r="I199">
        <v>45789.167916666665</v>
      </c>
      <c r="J199" s="3" t="s">
        <v>51</v>
      </c>
      <c r="K199" s="1">
        <v>4599511</v>
      </c>
      <c r="L199" s="1">
        <v>24451</v>
      </c>
      <c r="M199" s="1">
        <v>4575060</v>
      </c>
      <c r="N199" s="3" t="s">
        <v>52</v>
      </c>
      <c r="O199" s="3" t="s">
        <v>53</v>
      </c>
      <c r="P199" s="3" t="s">
        <v>169</v>
      </c>
      <c r="Q199">
        <v>71317886</v>
      </c>
      <c r="R199" s="3" t="s">
        <v>2362</v>
      </c>
      <c r="S199" s="3" t="s">
        <v>56</v>
      </c>
      <c r="T199" s="3" t="s">
        <v>57</v>
      </c>
      <c r="U199" s="3" t="s">
        <v>3541</v>
      </c>
      <c r="V199" s="3" t="s">
        <v>59</v>
      </c>
      <c r="W199">
        <v>860002964</v>
      </c>
      <c r="X199" s="3" t="s">
        <v>242</v>
      </c>
      <c r="Y199">
        <v>923211</v>
      </c>
      <c r="Z199" s="3" t="s">
        <v>312</v>
      </c>
      <c r="AA199" s="3" t="s">
        <v>62</v>
      </c>
      <c r="AB199" s="3" t="s">
        <v>63</v>
      </c>
      <c r="AC199" s="3" t="s">
        <v>172</v>
      </c>
      <c r="AD199" s="3" t="s">
        <v>173</v>
      </c>
      <c r="AE199" s="3" t="s">
        <v>66</v>
      </c>
      <c r="AF199" s="1">
        <v>4599511</v>
      </c>
      <c r="AG199" s="1">
        <v>0</v>
      </c>
      <c r="AH199" s="1">
        <v>0</v>
      </c>
      <c r="AI199" s="1">
        <v>0</v>
      </c>
      <c r="AJ199" s="3" t="s">
        <v>67</v>
      </c>
      <c r="AK199" s="3"/>
      <c r="AM199" s="3" t="s">
        <v>68</v>
      </c>
      <c r="AR199" s="3"/>
      <c r="AS199">
        <v>2125</v>
      </c>
      <c r="AT199">
        <v>2125</v>
      </c>
      <c r="AU199">
        <v>52925</v>
      </c>
      <c r="AV199">
        <v>0</v>
      </c>
      <c r="AX199">
        <v>119425</v>
      </c>
      <c r="AY199">
        <v>140374725</v>
      </c>
      <c r="AZ199">
        <v>0</v>
      </c>
      <c r="BA199">
        <v>45729</v>
      </c>
      <c r="BB199" s="3" t="s">
        <v>174</v>
      </c>
      <c r="BC199" s="3" t="s">
        <v>2363</v>
      </c>
      <c r="BD199" s="3" t="s">
        <v>648</v>
      </c>
    </row>
    <row r="200" spans="1:56" x14ac:dyDescent="0.25">
      <c r="A200" s="3" t="s">
        <v>6860</v>
      </c>
      <c r="B200" s="3" t="s">
        <v>6861</v>
      </c>
      <c r="C200" s="3" t="s">
        <v>6337</v>
      </c>
      <c r="D200" s="3" t="s">
        <v>6862</v>
      </c>
      <c r="E200" s="3" t="s">
        <v>6863</v>
      </c>
      <c r="F200" s="3" t="s">
        <v>5887</v>
      </c>
      <c r="G200">
        <v>140374825</v>
      </c>
      <c r="H200">
        <v>45785</v>
      </c>
      <c r="I200">
        <v>45789.169548611113</v>
      </c>
      <c r="J200" s="3" t="s">
        <v>51</v>
      </c>
      <c r="K200" s="1">
        <v>4599511</v>
      </c>
      <c r="L200" s="1">
        <v>24451</v>
      </c>
      <c r="M200" s="1">
        <v>4575060</v>
      </c>
      <c r="N200" s="3" t="s">
        <v>52</v>
      </c>
      <c r="O200" s="3" t="s">
        <v>53</v>
      </c>
      <c r="P200" s="3" t="s">
        <v>169</v>
      </c>
      <c r="Q200">
        <v>11324277</v>
      </c>
      <c r="R200" s="3" t="s">
        <v>2364</v>
      </c>
      <c r="S200" s="3" t="s">
        <v>56</v>
      </c>
      <c r="T200" s="3" t="s">
        <v>57</v>
      </c>
      <c r="U200" s="3" t="s">
        <v>2365</v>
      </c>
      <c r="V200" s="3" t="s">
        <v>59</v>
      </c>
      <c r="W200">
        <v>890903938</v>
      </c>
      <c r="X200" s="3" t="s">
        <v>86</v>
      </c>
      <c r="Y200">
        <v>923211</v>
      </c>
      <c r="Z200" s="3" t="s">
        <v>312</v>
      </c>
      <c r="AA200" s="3" t="s">
        <v>62</v>
      </c>
      <c r="AB200" s="3" t="s">
        <v>63</v>
      </c>
      <c r="AC200" s="3" t="s">
        <v>172</v>
      </c>
      <c r="AD200" s="3" t="s">
        <v>173</v>
      </c>
      <c r="AE200" s="3" t="s">
        <v>66</v>
      </c>
      <c r="AF200" s="1">
        <v>4599511</v>
      </c>
      <c r="AG200" s="1">
        <v>0</v>
      </c>
      <c r="AH200" s="1">
        <v>0</v>
      </c>
      <c r="AI200" s="1">
        <v>0</v>
      </c>
      <c r="AJ200" s="3" t="s">
        <v>67</v>
      </c>
      <c r="AK200" s="3"/>
      <c r="AM200" s="3" t="s">
        <v>68</v>
      </c>
      <c r="AR200" s="3"/>
      <c r="AS200">
        <v>2125</v>
      </c>
      <c r="AT200">
        <v>2125</v>
      </c>
      <c r="AU200">
        <v>53025</v>
      </c>
      <c r="AV200">
        <v>0</v>
      </c>
      <c r="AX200">
        <v>119525</v>
      </c>
      <c r="AY200">
        <v>140374825</v>
      </c>
      <c r="AZ200">
        <v>0</v>
      </c>
      <c r="BA200">
        <v>45729</v>
      </c>
      <c r="BB200" s="3" t="s">
        <v>174</v>
      </c>
      <c r="BC200" s="3" t="s">
        <v>2366</v>
      </c>
      <c r="BD200" s="3" t="s">
        <v>648</v>
      </c>
    </row>
    <row r="201" spans="1:56" x14ac:dyDescent="0.25">
      <c r="A201" s="3" t="s">
        <v>6864</v>
      </c>
      <c r="B201" s="3" t="s">
        <v>6865</v>
      </c>
      <c r="C201" s="3" t="s">
        <v>6337</v>
      </c>
      <c r="D201" s="3" t="s">
        <v>6866</v>
      </c>
      <c r="E201" s="3" t="s">
        <v>6867</v>
      </c>
      <c r="F201" s="3" t="s">
        <v>5887</v>
      </c>
      <c r="G201">
        <v>140374925</v>
      </c>
      <c r="H201">
        <v>45785</v>
      </c>
      <c r="I201">
        <v>45789.187256944446</v>
      </c>
      <c r="J201" s="3" t="s">
        <v>51</v>
      </c>
      <c r="K201" s="1">
        <v>3679608</v>
      </c>
      <c r="L201" s="1">
        <v>20064</v>
      </c>
      <c r="M201" s="1">
        <v>3659544</v>
      </c>
      <c r="N201" s="3" t="s">
        <v>52</v>
      </c>
      <c r="O201" s="3" t="s">
        <v>53</v>
      </c>
      <c r="P201" s="3" t="s">
        <v>169</v>
      </c>
      <c r="Q201">
        <v>1120578163</v>
      </c>
      <c r="R201" s="3" t="s">
        <v>3163</v>
      </c>
      <c r="S201" s="3" t="s">
        <v>56</v>
      </c>
      <c r="T201" s="3" t="s">
        <v>57</v>
      </c>
      <c r="U201" s="3" t="s">
        <v>3164</v>
      </c>
      <c r="V201" s="3" t="s">
        <v>59</v>
      </c>
      <c r="W201">
        <v>890903938</v>
      </c>
      <c r="X201" s="3" t="s">
        <v>86</v>
      </c>
      <c r="Y201">
        <v>923211</v>
      </c>
      <c r="Z201" s="3" t="s">
        <v>312</v>
      </c>
      <c r="AA201" s="3" t="s">
        <v>62</v>
      </c>
      <c r="AB201" s="3" t="s">
        <v>63</v>
      </c>
      <c r="AC201" s="3" t="s">
        <v>172</v>
      </c>
      <c r="AD201" s="3" t="s">
        <v>173</v>
      </c>
      <c r="AE201" s="3" t="s">
        <v>66</v>
      </c>
      <c r="AF201" s="1">
        <v>3679608</v>
      </c>
      <c r="AG201" s="1">
        <v>0</v>
      </c>
      <c r="AH201" s="1">
        <v>0</v>
      </c>
      <c r="AI201" s="1">
        <v>0</v>
      </c>
      <c r="AJ201" s="3" t="s">
        <v>67</v>
      </c>
      <c r="AK201" s="3"/>
      <c r="AM201" s="3" t="s">
        <v>68</v>
      </c>
      <c r="AR201" s="3"/>
      <c r="AS201">
        <v>2125</v>
      </c>
      <c r="AT201">
        <v>2125</v>
      </c>
      <c r="AU201">
        <v>69225</v>
      </c>
      <c r="AV201">
        <v>0</v>
      </c>
      <c r="AX201">
        <v>119625</v>
      </c>
      <c r="AY201">
        <v>140374925</v>
      </c>
      <c r="AZ201">
        <v>0</v>
      </c>
      <c r="BA201">
        <v>45754</v>
      </c>
      <c r="BB201" s="3" t="s">
        <v>174</v>
      </c>
      <c r="BC201" s="3" t="s">
        <v>3165</v>
      </c>
      <c r="BD201" s="3" t="s">
        <v>657</v>
      </c>
    </row>
    <row r="202" spans="1:56" x14ac:dyDescent="0.25">
      <c r="A202" s="3" t="s">
        <v>6868</v>
      </c>
      <c r="B202" s="3" t="s">
        <v>6869</v>
      </c>
      <c r="C202" s="3" t="s">
        <v>6337</v>
      </c>
      <c r="D202" s="3" t="s">
        <v>6870</v>
      </c>
      <c r="E202" s="3" t="s">
        <v>6871</v>
      </c>
      <c r="F202" s="3" t="s">
        <v>5887</v>
      </c>
      <c r="G202">
        <v>140375025</v>
      </c>
      <c r="H202">
        <v>45785</v>
      </c>
      <c r="I202">
        <v>45789.187268518515</v>
      </c>
      <c r="J202" s="3" t="s">
        <v>51</v>
      </c>
      <c r="K202" s="1">
        <v>3679609</v>
      </c>
      <c r="L202" s="1">
        <v>20064</v>
      </c>
      <c r="M202" s="1">
        <v>3659545</v>
      </c>
      <c r="N202" s="3" t="s">
        <v>52</v>
      </c>
      <c r="O202" s="3" t="s">
        <v>53</v>
      </c>
      <c r="P202" s="3" t="s">
        <v>169</v>
      </c>
      <c r="Q202">
        <v>1031160344</v>
      </c>
      <c r="R202" s="3" t="s">
        <v>3166</v>
      </c>
      <c r="S202" s="3" t="s">
        <v>56</v>
      </c>
      <c r="T202" s="3" t="s">
        <v>57</v>
      </c>
      <c r="U202" s="3" t="s">
        <v>3167</v>
      </c>
      <c r="V202" s="3" t="s">
        <v>59</v>
      </c>
      <c r="W202">
        <v>890903938</v>
      </c>
      <c r="X202" s="3" t="s">
        <v>86</v>
      </c>
      <c r="Y202">
        <v>923211</v>
      </c>
      <c r="Z202" s="3" t="s">
        <v>312</v>
      </c>
      <c r="AA202" s="3" t="s">
        <v>62</v>
      </c>
      <c r="AB202" s="3" t="s">
        <v>63</v>
      </c>
      <c r="AC202" s="3" t="s">
        <v>172</v>
      </c>
      <c r="AD202" s="3" t="s">
        <v>173</v>
      </c>
      <c r="AE202" s="3" t="s">
        <v>66</v>
      </c>
      <c r="AF202" s="1">
        <v>3679609</v>
      </c>
      <c r="AG202" s="1">
        <v>0</v>
      </c>
      <c r="AH202" s="1">
        <v>0</v>
      </c>
      <c r="AI202" s="1">
        <v>0</v>
      </c>
      <c r="AJ202" s="3" t="s">
        <v>67</v>
      </c>
      <c r="AK202" s="3"/>
      <c r="AM202" s="3" t="s">
        <v>68</v>
      </c>
      <c r="AR202" s="3"/>
      <c r="AS202">
        <v>2125</v>
      </c>
      <c r="AT202">
        <v>2125</v>
      </c>
      <c r="AU202">
        <v>69325</v>
      </c>
      <c r="AV202">
        <v>0</v>
      </c>
      <c r="AX202">
        <v>119725</v>
      </c>
      <c r="AY202">
        <v>140375025</v>
      </c>
      <c r="AZ202">
        <v>0</v>
      </c>
      <c r="BA202">
        <v>45754</v>
      </c>
      <c r="BB202" s="3" t="s">
        <v>174</v>
      </c>
      <c r="BC202" s="3" t="s">
        <v>3168</v>
      </c>
      <c r="BD202" s="3" t="s">
        <v>657</v>
      </c>
    </row>
    <row r="203" spans="1:56" x14ac:dyDescent="0.25">
      <c r="A203" s="3" t="s">
        <v>6872</v>
      </c>
      <c r="B203" s="3" t="s">
        <v>6873</v>
      </c>
      <c r="C203" s="3" t="s">
        <v>6337</v>
      </c>
      <c r="D203" s="3" t="s">
        <v>6874</v>
      </c>
      <c r="E203" s="3" t="s">
        <v>6875</v>
      </c>
      <c r="F203" s="3" t="s">
        <v>5887</v>
      </c>
      <c r="G203">
        <v>140375125</v>
      </c>
      <c r="H203">
        <v>45785</v>
      </c>
      <c r="I203">
        <v>45789.194363425922</v>
      </c>
      <c r="J203" s="3" t="s">
        <v>51</v>
      </c>
      <c r="K203" s="1">
        <v>3679609</v>
      </c>
      <c r="L203" s="1">
        <v>20064</v>
      </c>
      <c r="M203" s="1">
        <v>3659545</v>
      </c>
      <c r="N203" s="3" t="s">
        <v>52</v>
      </c>
      <c r="O203" s="3" t="s">
        <v>53</v>
      </c>
      <c r="P203" s="3" t="s">
        <v>169</v>
      </c>
      <c r="Q203">
        <v>1070623524</v>
      </c>
      <c r="R203" s="3" t="s">
        <v>3169</v>
      </c>
      <c r="S203" s="3" t="s">
        <v>56</v>
      </c>
      <c r="T203" s="3" t="s">
        <v>57</v>
      </c>
      <c r="U203" s="3" t="s">
        <v>3170</v>
      </c>
      <c r="V203" s="3" t="s">
        <v>59</v>
      </c>
      <c r="W203">
        <v>860007335</v>
      </c>
      <c r="X203" s="3" t="s">
        <v>201</v>
      </c>
      <c r="Y203">
        <v>923211</v>
      </c>
      <c r="Z203" s="3" t="s">
        <v>312</v>
      </c>
      <c r="AA203" s="3" t="s">
        <v>62</v>
      </c>
      <c r="AB203" s="3" t="s">
        <v>63</v>
      </c>
      <c r="AC203" s="3" t="s">
        <v>172</v>
      </c>
      <c r="AD203" s="3" t="s">
        <v>173</v>
      </c>
      <c r="AE203" s="3" t="s">
        <v>66</v>
      </c>
      <c r="AF203" s="1">
        <v>3679609</v>
      </c>
      <c r="AG203" s="1">
        <v>0</v>
      </c>
      <c r="AH203" s="1">
        <v>0</v>
      </c>
      <c r="AI203" s="1">
        <v>0</v>
      </c>
      <c r="AJ203" s="3" t="s">
        <v>67</v>
      </c>
      <c r="AK203" s="3"/>
      <c r="AM203" s="3" t="s">
        <v>68</v>
      </c>
      <c r="AR203" s="3"/>
      <c r="AS203">
        <v>2125</v>
      </c>
      <c r="AT203">
        <v>2125</v>
      </c>
      <c r="AU203">
        <v>69425</v>
      </c>
      <c r="AV203">
        <v>0</v>
      </c>
      <c r="AX203">
        <v>119825</v>
      </c>
      <c r="AY203">
        <v>140375125</v>
      </c>
      <c r="AZ203">
        <v>0</v>
      </c>
      <c r="BA203">
        <v>45754</v>
      </c>
      <c r="BB203" s="3" t="s">
        <v>174</v>
      </c>
      <c r="BC203" s="3" t="s">
        <v>3171</v>
      </c>
      <c r="BD203" s="3" t="s">
        <v>657</v>
      </c>
    </row>
    <row r="204" spans="1:56" x14ac:dyDescent="0.25">
      <c r="A204" s="3" t="s">
        <v>6876</v>
      </c>
      <c r="B204" s="3" t="s">
        <v>6877</v>
      </c>
      <c r="C204" s="3" t="s">
        <v>6337</v>
      </c>
      <c r="D204" s="3" t="s">
        <v>6878</v>
      </c>
      <c r="E204" s="3" t="s">
        <v>6879</v>
      </c>
      <c r="F204" s="3" t="s">
        <v>5887</v>
      </c>
      <c r="G204">
        <v>140375425</v>
      </c>
      <c r="H204">
        <v>45785</v>
      </c>
      <c r="I204">
        <v>45789.192662037036</v>
      </c>
      <c r="J204" s="3" t="s">
        <v>51</v>
      </c>
      <c r="K204" s="1">
        <v>3679609</v>
      </c>
      <c r="L204" s="1">
        <v>20064</v>
      </c>
      <c r="M204" s="1">
        <v>3659545</v>
      </c>
      <c r="N204" s="3" t="s">
        <v>52</v>
      </c>
      <c r="O204" s="3" t="s">
        <v>53</v>
      </c>
      <c r="P204" s="3" t="s">
        <v>169</v>
      </c>
      <c r="Q204">
        <v>1013625173</v>
      </c>
      <c r="R204" s="3" t="s">
        <v>3172</v>
      </c>
      <c r="S204" s="3" t="s">
        <v>56</v>
      </c>
      <c r="T204" s="3" t="s">
        <v>57</v>
      </c>
      <c r="U204" s="3" t="s">
        <v>5462</v>
      </c>
      <c r="V204" s="3" t="s">
        <v>59</v>
      </c>
      <c r="W204">
        <v>860003020</v>
      </c>
      <c r="X204" s="3" t="s">
        <v>212</v>
      </c>
      <c r="Y204">
        <v>923211</v>
      </c>
      <c r="Z204" s="3" t="s">
        <v>312</v>
      </c>
      <c r="AA204" s="3" t="s">
        <v>62</v>
      </c>
      <c r="AB204" s="3" t="s">
        <v>63</v>
      </c>
      <c r="AC204" s="3" t="s">
        <v>172</v>
      </c>
      <c r="AD204" s="3" t="s">
        <v>173</v>
      </c>
      <c r="AE204" s="3" t="s">
        <v>66</v>
      </c>
      <c r="AF204" s="1">
        <v>3679609</v>
      </c>
      <c r="AG204" s="1">
        <v>0</v>
      </c>
      <c r="AH204" s="1">
        <v>0</v>
      </c>
      <c r="AI204" s="1">
        <v>0</v>
      </c>
      <c r="AJ204" s="3" t="s">
        <v>67</v>
      </c>
      <c r="AK204" s="3"/>
      <c r="AM204" s="3" t="s">
        <v>68</v>
      </c>
      <c r="AR204" s="3"/>
      <c r="AS204">
        <v>2125</v>
      </c>
      <c r="AT204">
        <v>2125</v>
      </c>
      <c r="AU204">
        <v>69525</v>
      </c>
      <c r="AV204">
        <v>0</v>
      </c>
      <c r="AX204">
        <v>119925</v>
      </c>
      <c r="AY204">
        <v>140375425</v>
      </c>
      <c r="AZ204">
        <v>0</v>
      </c>
      <c r="BA204">
        <v>45754</v>
      </c>
      <c r="BB204" s="3" t="s">
        <v>174</v>
      </c>
      <c r="BC204" s="3" t="s">
        <v>3173</v>
      </c>
      <c r="BD204" s="3" t="s">
        <v>657</v>
      </c>
    </row>
    <row r="205" spans="1:56" x14ac:dyDescent="0.25">
      <c r="A205" s="3" t="s">
        <v>6880</v>
      </c>
      <c r="B205" s="3" t="s">
        <v>6881</v>
      </c>
      <c r="C205" s="3" t="s">
        <v>6337</v>
      </c>
      <c r="D205" s="3" t="s">
        <v>6882</v>
      </c>
      <c r="E205" s="3" t="s">
        <v>6883</v>
      </c>
      <c r="F205" s="3" t="s">
        <v>5887</v>
      </c>
      <c r="G205">
        <v>140375525</v>
      </c>
      <c r="H205">
        <v>45785</v>
      </c>
      <c r="I205">
        <v>45789.195925925924</v>
      </c>
      <c r="J205" s="3" t="s">
        <v>51</v>
      </c>
      <c r="K205" s="1">
        <v>3679608</v>
      </c>
      <c r="L205" s="1">
        <v>20064</v>
      </c>
      <c r="M205" s="1">
        <v>3659544</v>
      </c>
      <c r="N205" s="3" t="s">
        <v>52</v>
      </c>
      <c r="O205" s="3" t="s">
        <v>53</v>
      </c>
      <c r="P205" s="3" t="s">
        <v>169</v>
      </c>
      <c r="Q205">
        <v>53003966</v>
      </c>
      <c r="R205" s="3" t="s">
        <v>3174</v>
      </c>
      <c r="S205" s="3" t="s">
        <v>56</v>
      </c>
      <c r="T205" s="3" t="s">
        <v>57</v>
      </c>
      <c r="U205" s="3" t="s">
        <v>3175</v>
      </c>
      <c r="V205" s="3" t="s">
        <v>59</v>
      </c>
      <c r="W205">
        <v>860035827</v>
      </c>
      <c r="X205" s="3" t="s">
        <v>378</v>
      </c>
      <c r="Y205">
        <v>923211</v>
      </c>
      <c r="Z205" s="3" t="s">
        <v>312</v>
      </c>
      <c r="AA205" s="3" t="s">
        <v>62</v>
      </c>
      <c r="AB205" s="3" t="s">
        <v>63</v>
      </c>
      <c r="AC205" s="3" t="s">
        <v>172</v>
      </c>
      <c r="AD205" s="3" t="s">
        <v>173</v>
      </c>
      <c r="AE205" s="3" t="s">
        <v>66</v>
      </c>
      <c r="AF205" s="1">
        <v>3679608</v>
      </c>
      <c r="AG205" s="1">
        <v>0</v>
      </c>
      <c r="AH205" s="1">
        <v>0</v>
      </c>
      <c r="AI205" s="1">
        <v>0</v>
      </c>
      <c r="AJ205" s="3" t="s">
        <v>67</v>
      </c>
      <c r="AK205" s="3"/>
      <c r="AM205" s="3" t="s">
        <v>68</v>
      </c>
      <c r="AR205" s="3"/>
      <c r="AS205">
        <v>2125</v>
      </c>
      <c r="AT205">
        <v>2125</v>
      </c>
      <c r="AU205">
        <v>69625</v>
      </c>
      <c r="AV205">
        <v>0</v>
      </c>
      <c r="AX205">
        <v>120025</v>
      </c>
      <c r="AY205">
        <v>140375525</v>
      </c>
      <c r="AZ205">
        <v>0</v>
      </c>
      <c r="BA205">
        <v>45754</v>
      </c>
      <c r="BB205" s="3" t="s">
        <v>174</v>
      </c>
      <c r="BC205" s="3" t="s">
        <v>3176</v>
      </c>
      <c r="BD205" s="3" t="s">
        <v>648</v>
      </c>
    </row>
    <row r="206" spans="1:56" x14ac:dyDescent="0.25">
      <c r="A206" s="3" t="s">
        <v>6884</v>
      </c>
      <c r="B206" s="3" t="s">
        <v>6885</v>
      </c>
      <c r="C206" s="3" t="s">
        <v>6337</v>
      </c>
      <c r="D206" s="3" t="s">
        <v>6886</v>
      </c>
      <c r="E206" s="3" t="s">
        <v>6887</v>
      </c>
      <c r="F206" s="3" t="s">
        <v>5887</v>
      </c>
      <c r="G206">
        <v>140375725</v>
      </c>
      <c r="H206">
        <v>45785</v>
      </c>
      <c r="I206">
        <v>45789.196840277778</v>
      </c>
      <c r="J206" s="3" t="s">
        <v>51</v>
      </c>
      <c r="K206" s="1">
        <v>3526292</v>
      </c>
      <c r="L206" s="1">
        <v>19291</v>
      </c>
      <c r="M206" s="1">
        <v>3507001</v>
      </c>
      <c r="N206" s="3" t="s">
        <v>52</v>
      </c>
      <c r="O206" s="3" t="s">
        <v>53</v>
      </c>
      <c r="P206" s="3" t="s">
        <v>169</v>
      </c>
      <c r="Q206">
        <v>1069748946</v>
      </c>
      <c r="R206" s="3" t="s">
        <v>3201</v>
      </c>
      <c r="S206" s="3" t="s">
        <v>56</v>
      </c>
      <c r="T206" s="3" t="s">
        <v>57</v>
      </c>
      <c r="U206" s="3" t="s">
        <v>3202</v>
      </c>
      <c r="V206" s="3" t="s">
        <v>59</v>
      </c>
      <c r="W206">
        <v>860034313</v>
      </c>
      <c r="X206" s="3" t="s">
        <v>97</v>
      </c>
      <c r="Y206">
        <v>923211</v>
      </c>
      <c r="Z206" s="3" t="s">
        <v>312</v>
      </c>
      <c r="AA206" s="3" t="s">
        <v>62</v>
      </c>
      <c r="AB206" s="3" t="s">
        <v>63</v>
      </c>
      <c r="AC206" s="3" t="s">
        <v>172</v>
      </c>
      <c r="AD206" s="3" t="s">
        <v>173</v>
      </c>
      <c r="AE206" s="3" t="s">
        <v>66</v>
      </c>
      <c r="AF206" s="1">
        <v>3526292</v>
      </c>
      <c r="AG206" s="1">
        <v>0</v>
      </c>
      <c r="AH206" s="1">
        <v>0</v>
      </c>
      <c r="AI206" s="1">
        <v>0</v>
      </c>
      <c r="AJ206" s="3" t="s">
        <v>67</v>
      </c>
      <c r="AK206" s="3"/>
      <c r="AM206" s="3" t="s">
        <v>68</v>
      </c>
      <c r="AR206" s="3"/>
      <c r="AS206">
        <v>2125</v>
      </c>
      <c r="AT206">
        <v>2125</v>
      </c>
      <c r="AU206">
        <v>70325</v>
      </c>
      <c r="AV206">
        <v>0</v>
      </c>
      <c r="AX206">
        <v>120125</v>
      </c>
      <c r="AY206">
        <v>140375725</v>
      </c>
      <c r="AZ206">
        <v>0</v>
      </c>
      <c r="BA206">
        <v>45755</v>
      </c>
      <c r="BB206" s="3" t="s">
        <v>174</v>
      </c>
      <c r="BC206" s="3" t="s">
        <v>3203</v>
      </c>
      <c r="BD206" s="3" t="s">
        <v>657</v>
      </c>
    </row>
    <row r="207" spans="1:56" x14ac:dyDescent="0.25">
      <c r="A207" s="3" t="s">
        <v>6888</v>
      </c>
      <c r="B207" s="3" t="s">
        <v>6889</v>
      </c>
      <c r="C207" s="3" t="s">
        <v>6337</v>
      </c>
      <c r="D207" s="3" t="s">
        <v>6890</v>
      </c>
      <c r="E207" s="3" t="s">
        <v>6891</v>
      </c>
      <c r="F207" s="3" t="s">
        <v>5887</v>
      </c>
      <c r="G207">
        <v>140375825</v>
      </c>
      <c r="H207">
        <v>45785</v>
      </c>
      <c r="I207">
        <v>45789.194398148145</v>
      </c>
      <c r="J207" s="3" t="s">
        <v>51</v>
      </c>
      <c r="K207" s="1">
        <v>3526292</v>
      </c>
      <c r="L207" s="1">
        <v>19291</v>
      </c>
      <c r="M207" s="1">
        <v>3507001</v>
      </c>
      <c r="N207" s="3" t="s">
        <v>52</v>
      </c>
      <c r="O207" s="3" t="s">
        <v>53</v>
      </c>
      <c r="P207" s="3" t="s">
        <v>169</v>
      </c>
      <c r="Q207">
        <v>1026254907</v>
      </c>
      <c r="R207" s="3" t="s">
        <v>3204</v>
      </c>
      <c r="S207" s="3" t="s">
        <v>56</v>
      </c>
      <c r="T207" s="3" t="s">
        <v>57</v>
      </c>
      <c r="U207" s="3" t="s">
        <v>3205</v>
      </c>
      <c r="V207" s="3" t="s">
        <v>59</v>
      </c>
      <c r="W207">
        <v>860007335</v>
      </c>
      <c r="X207" s="3" t="s">
        <v>201</v>
      </c>
      <c r="Y207">
        <v>923211</v>
      </c>
      <c r="Z207" s="3" t="s">
        <v>312</v>
      </c>
      <c r="AA207" s="3" t="s">
        <v>62</v>
      </c>
      <c r="AB207" s="3" t="s">
        <v>63</v>
      </c>
      <c r="AC207" s="3" t="s">
        <v>172</v>
      </c>
      <c r="AD207" s="3" t="s">
        <v>173</v>
      </c>
      <c r="AE207" s="3" t="s">
        <v>66</v>
      </c>
      <c r="AF207" s="1">
        <v>3526292</v>
      </c>
      <c r="AG207" s="1">
        <v>0</v>
      </c>
      <c r="AH207" s="1">
        <v>0</v>
      </c>
      <c r="AI207" s="1">
        <v>0</v>
      </c>
      <c r="AJ207" s="3" t="s">
        <v>67</v>
      </c>
      <c r="AK207" s="3"/>
      <c r="AM207" s="3" t="s">
        <v>68</v>
      </c>
      <c r="AR207" s="3"/>
      <c r="AS207">
        <v>2125</v>
      </c>
      <c r="AT207">
        <v>2125</v>
      </c>
      <c r="AU207">
        <v>70425</v>
      </c>
      <c r="AV207">
        <v>0</v>
      </c>
      <c r="AX207">
        <v>120225</v>
      </c>
      <c r="AY207">
        <v>140375825</v>
      </c>
      <c r="AZ207">
        <v>0</v>
      </c>
      <c r="BA207">
        <v>45755</v>
      </c>
      <c r="BB207" s="3" t="s">
        <v>174</v>
      </c>
      <c r="BC207" s="3" t="s">
        <v>3206</v>
      </c>
      <c r="BD207" s="3" t="s">
        <v>657</v>
      </c>
    </row>
    <row r="208" spans="1:56" x14ac:dyDescent="0.25">
      <c r="A208" s="3" t="s">
        <v>6892</v>
      </c>
      <c r="B208" s="3" t="s">
        <v>6893</v>
      </c>
      <c r="C208" s="3" t="s">
        <v>6342</v>
      </c>
      <c r="D208" s="3" t="s">
        <v>6894</v>
      </c>
      <c r="E208" s="3" t="s">
        <v>6895</v>
      </c>
      <c r="F208" s="3" t="s">
        <v>5885</v>
      </c>
      <c r="G208">
        <v>140375925</v>
      </c>
      <c r="H208">
        <v>45785</v>
      </c>
      <c r="I208">
        <v>45789.187268518515</v>
      </c>
      <c r="J208" s="3" t="s">
        <v>51</v>
      </c>
      <c r="K208" s="1">
        <v>2692045</v>
      </c>
      <c r="L208" s="1">
        <v>13717</v>
      </c>
      <c r="M208" s="1">
        <v>2678328</v>
      </c>
      <c r="N208" s="3" t="s">
        <v>52</v>
      </c>
      <c r="O208" s="3" t="s">
        <v>53</v>
      </c>
      <c r="P208" s="3" t="s">
        <v>169</v>
      </c>
      <c r="Q208">
        <v>1030689405</v>
      </c>
      <c r="R208" s="3" t="s">
        <v>630</v>
      </c>
      <c r="S208" s="3" t="s">
        <v>56</v>
      </c>
      <c r="T208" s="3" t="s">
        <v>57</v>
      </c>
      <c r="U208" s="3" t="s">
        <v>631</v>
      </c>
      <c r="V208" s="3" t="s">
        <v>59</v>
      </c>
      <c r="W208">
        <v>890903938</v>
      </c>
      <c r="X208" s="3" t="s">
        <v>86</v>
      </c>
      <c r="Y208">
        <v>923210</v>
      </c>
      <c r="Z208" s="3" t="s">
        <v>61</v>
      </c>
      <c r="AA208" s="3" t="s">
        <v>62</v>
      </c>
      <c r="AB208" s="3" t="s">
        <v>63</v>
      </c>
      <c r="AC208" s="3" t="s">
        <v>172</v>
      </c>
      <c r="AD208" s="3" t="s">
        <v>173</v>
      </c>
      <c r="AE208" s="3" t="s">
        <v>66</v>
      </c>
      <c r="AF208" s="1">
        <v>2692045</v>
      </c>
      <c r="AG208" s="1">
        <v>0</v>
      </c>
      <c r="AH208" s="1">
        <v>0</v>
      </c>
      <c r="AI208" s="1">
        <v>0</v>
      </c>
      <c r="AJ208" s="3" t="s">
        <v>67</v>
      </c>
      <c r="AK208" s="3"/>
      <c r="AM208" s="3" t="s">
        <v>68</v>
      </c>
      <c r="AR208" s="3"/>
      <c r="AS208">
        <v>1925</v>
      </c>
      <c r="AT208">
        <v>1925</v>
      </c>
      <c r="AU208">
        <v>2425</v>
      </c>
      <c r="AV208">
        <v>0</v>
      </c>
      <c r="AX208">
        <v>120325</v>
      </c>
      <c r="AY208">
        <v>140375925</v>
      </c>
      <c r="AZ208">
        <v>0</v>
      </c>
      <c r="BA208">
        <v>45686</v>
      </c>
      <c r="BB208" s="3" t="s">
        <v>180</v>
      </c>
      <c r="BC208" s="3" t="s">
        <v>632</v>
      </c>
      <c r="BD208" s="3" t="s">
        <v>633</v>
      </c>
    </row>
    <row r="209" spans="1:56" x14ac:dyDescent="0.25">
      <c r="A209" s="3" t="s">
        <v>6896</v>
      </c>
      <c r="B209" s="3" t="s">
        <v>6897</v>
      </c>
      <c r="C209" s="3" t="s">
        <v>6342</v>
      </c>
      <c r="D209" s="3" t="s">
        <v>6898</v>
      </c>
      <c r="E209" s="3" t="s">
        <v>6899</v>
      </c>
      <c r="F209" s="3" t="s">
        <v>5885</v>
      </c>
      <c r="G209">
        <v>140376025</v>
      </c>
      <c r="H209">
        <v>45785</v>
      </c>
      <c r="I209">
        <v>45789.187280092592</v>
      </c>
      <c r="J209" s="3" t="s">
        <v>51</v>
      </c>
      <c r="K209" s="1">
        <v>2692045</v>
      </c>
      <c r="L209" s="1">
        <v>13717</v>
      </c>
      <c r="M209" s="1">
        <v>2678328</v>
      </c>
      <c r="N209" s="3" t="s">
        <v>52</v>
      </c>
      <c r="O209" s="3" t="s">
        <v>53</v>
      </c>
      <c r="P209" s="3" t="s">
        <v>169</v>
      </c>
      <c r="Q209">
        <v>1024473687</v>
      </c>
      <c r="R209" s="3" t="s">
        <v>635</v>
      </c>
      <c r="S209" s="3" t="s">
        <v>56</v>
      </c>
      <c r="T209" s="3" t="s">
        <v>57</v>
      </c>
      <c r="U209" s="3" t="s">
        <v>636</v>
      </c>
      <c r="V209" s="3" t="s">
        <v>59</v>
      </c>
      <c r="W209">
        <v>890903938</v>
      </c>
      <c r="X209" s="3" t="s">
        <v>86</v>
      </c>
      <c r="Y209">
        <v>923210</v>
      </c>
      <c r="Z209" s="3" t="s">
        <v>61</v>
      </c>
      <c r="AA209" s="3" t="s">
        <v>62</v>
      </c>
      <c r="AB209" s="3" t="s">
        <v>63</v>
      </c>
      <c r="AC209" s="3" t="s">
        <v>172</v>
      </c>
      <c r="AD209" s="3" t="s">
        <v>173</v>
      </c>
      <c r="AE209" s="3" t="s">
        <v>66</v>
      </c>
      <c r="AF209" s="1">
        <v>2692045</v>
      </c>
      <c r="AG209" s="1">
        <v>0</v>
      </c>
      <c r="AH209" s="1">
        <v>0</v>
      </c>
      <c r="AI209" s="1">
        <v>0</v>
      </c>
      <c r="AJ209" s="3" t="s">
        <v>67</v>
      </c>
      <c r="AK209" s="3"/>
      <c r="AM209" s="3" t="s">
        <v>68</v>
      </c>
      <c r="AR209" s="3"/>
      <c r="AS209">
        <v>1925</v>
      </c>
      <c r="AT209">
        <v>1925</v>
      </c>
      <c r="AU209">
        <v>2525</v>
      </c>
      <c r="AV209">
        <v>0</v>
      </c>
      <c r="AX209">
        <v>120425</v>
      </c>
      <c r="AY209">
        <v>140376025</v>
      </c>
      <c r="AZ209">
        <v>0</v>
      </c>
      <c r="BA209">
        <v>45686</v>
      </c>
      <c r="BB209" s="3" t="s">
        <v>180</v>
      </c>
      <c r="BC209" s="3" t="s">
        <v>637</v>
      </c>
      <c r="BD209" s="3" t="s">
        <v>638</v>
      </c>
    </row>
    <row r="210" spans="1:56" x14ac:dyDescent="0.25">
      <c r="A210" s="3" t="s">
        <v>6900</v>
      </c>
      <c r="B210" s="3" t="s">
        <v>6901</v>
      </c>
      <c r="C210" s="3" t="s">
        <v>6342</v>
      </c>
      <c r="D210" s="3" t="s">
        <v>6902</v>
      </c>
      <c r="E210" s="3" t="s">
        <v>6903</v>
      </c>
      <c r="F210" s="3" t="s">
        <v>5885</v>
      </c>
      <c r="G210">
        <v>140376125</v>
      </c>
      <c r="H210">
        <v>45785</v>
      </c>
      <c r="I210">
        <v>45789.194363425922</v>
      </c>
      <c r="J210" s="3" t="s">
        <v>51</v>
      </c>
      <c r="K210" s="1">
        <v>1923999</v>
      </c>
      <c r="L210" s="1">
        <v>9109</v>
      </c>
      <c r="M210" s="1">
        <v>1914890</v>
      </c>
      <c r="N210" s="3" t="s">
        <v>52</v>
      </c>
      <c r="O210" s="3" t="s">
        <v>53</v>
      </c>
      <c r="P210" s="3" t="s">
        <v>169</v>
      </c>
      <c r="Q210">
        <v>1073720676</v>
      </c>
      <c r="R210" s="3" t="s">
        <v>680</v>
      </c>
      <c r="S210" s="3" t="s">
        <v>56</v>
      </c>
      <c r="T210" s="3" t="s">
        <v>57</v>
      </c>
      <c r="U210" s="3" t="s">
        <v>681</v>
      </c>
      <c r="V210" s="3" t="s">
        <v>59</v>
      </c>
      <c r="W210">
        <v>860007335</v>
      </c>
      <c r="X210" s="3" t="s">
        <v>201</v>
      </c>
      <c r="Y210">
        <v>923210</v>
      </c>
      <c r="Z210" s="3" t="s">
        <v>61</v>
      </c>
      <c r="AA210" s="3" t="s">
        <v>62</v>
      </c>
      <c r="AB210" s="3" t="s">
        <v>63</v>
      </c>
      <c r="AC210" s="3" t="s">
        <v>172</v>
      </c>
      <c r="AD210" s="3" t="s">
        <v>173</v>
      </c>
      <c r="AE210" s="3" t="s">
        <v>66</v>
      </c>
      <c r="AF210" s="1">
        <v>1923999</v>
      </c>
      <c r="AG210" s="1">
        <v>0</v>
      </c>
      <c r="AH210" s="1">
        <v>0</v>
      </c>
      <c r="AI210" s="1">
        <v>0</v>
      </c>
      <c r="AJ210" s="3" t="s">
        <v>67</v>
      </c>
      <c r="AK210" s="3"/>
      <c r="AM210" s="3" t="s">
        <v>68</v>
      </c>
      <c r="AR210" s="3"/>
      <c r="AS210">
        <v>1925</v>
      </c>
      <c r="AT210">
        <v>1925</v>
      </c>
      <c r="AU210">
        <v>3725</v>
      </c>
      <c r="AV210">
        <v>0</v>
      </c>
      <c r="AX210">
        <v>120525</v>
      </c>
      <c r="AY210">
        <v>140376125</v>
      </c>
      <c r="AZ210">
        <v>0</v>
      </c>
      <c r="BA210">
        <v>45688</v>
      </c>
      <c r="BB210" s="3" t="s">
        <v>180</v>
      </c>
      <c r="BC210" s="3" t="s">
        <v>682</v>
      </c>
      <c r="BD210" s="3" t="s">
        <v>683</v>
      </c>
    </row>
    <row r="211" spans="1:56" x14ac:dyDescent="0.25">
      <c r="A211" s="3" t="s">
        <v>6904</v>
      </c>
      <c r="B211" s="3" t="s">
        <v>6905</v>
      </c>
      <c r="C211" s="3" t="s">
        <v>6347</v>
      </c>
      <c r="D211" s="3" t="s">
        <v>6906</v>
      </c>
      <c r="E211" s="3" t="s">
        <v>6907</v>
      </c>
      <c r="F211" s="3" t="s">
        <v>5927</v>
      </c>
      <c r="G211">
        <v>140376225</v>
      </c>
      <c r="H211">
        <v>45785</v>
      </c>
      <c r="I211">
        <v>45789.169548611113</v>
      </c>
      <c r="J211" s="3" t="s">
        <v>51</v>
      </c>
      <c r="K211" s="1">
        <v>4599511</v>
      </c>
      <c r="L211" s="1">
        <v>28259</v>
      </c>
      <c r="M211" s="1">
        <v>4571252</v>
      </c>
      <c r="N211" s="3" t="s">
        <v>52</v>
      </c>
      <c r="O211" s="3" t="s">
        <v>53</v>
      </c>
      <c r="P211" s="3" t="s">
        <v>169</v>
      </c>
      <c r="Q211">
        <v>1073669268</v>
      </c>
      <c r="R211" s="3" t="s">
        <v>716</v>
      </c>
      <c r="S211" s="3" t="s">
        <v>56</v>
      </c>
      <c r="T211" s="3" t="s">
        <v>57</v>
      </c>
      <c r="U211" s="3" t="s">
        <v>717</v>
      </c>
      <c r="V211" s="3" t="s">
        <v>59</v>
      </c>
      <c r="W211">
        <v>890903938</v>
      </c>
      <c r="X211" s="3" t="s">
        <v>86</v>
      </c>
      <c r="Y211">
        <v>923245</v>
      </c>
      <c r="Z211" s="3" t="s">
        <v>403</v>
      </c>
      <c r="AA211" s="3" t="s">
        <v>62</v>
      </c>
      <c r="AB211" s="3" t="s">
        <v>63</v>
      </c>
      <c r="AC211" s="3" t="s">
        <v>172</v>
      </c>
      <c r="AD211" s="3" t="s">
        <v>173</v>
      </c>
      <c r="AE211" s="3" t="s">
        <v>66</v>
      </c>
      <c r="AF211" s="1">
        <v>4599511</v>
      </c>
      <c r="AG211" s="1">
        <v>0</v>
      </c>
      <c r="AH211" s="1">
        <v>0</v>
      </c>
      <c r="AI211" s="1">
        <v>0</v>
      </c>
      <c r="AJ211" s="3" t="s">
        <v>67</v>
      </c>
      <c r="AK211" s="3"/>
      <c r="AM211" s="3" t="s">
        <v>68</v>
      </c>
      <c r="AR211" s="3"/>
      <c r="AS211">
        <v>3825</v>
      </c>
      <c r="AT211">
        <v>3825</v>
      </c>
      <c r="AU211">
        <v>4425</v>
      </c>
      <c r="AV211">
        <v>0</v>
      </c>
      <c r="AX211">
        <v>120625</v>
      </c>
      <c r="AY211">
        <v>140376225</v>
      </c>
      <c r="AZ211">
        <v>0</v>
      </c>
      <c r="BA211">
        <v>45689</v>
      </c>
      <c r="BB211" s="3" t="s">
        <v>174</v>
      </c>
      <c r="BC211" s="3" t="s">
        <v>718</v>
      </c>
      <c r="BD211" s="3" t="s">
        <v>405</v>
      </c>
    </row>
    <row r="212" spans="1:56" x14ac:dyDescent="0.25">
      <c r="A212" s="3" t="s">
        <v>6908</v>
      </c>
      <c r="B212" s="3" t="s">
        <v>6909</v>
      </c>
      <c r="C212" s="3" t="s">
        <v>6347</v>
      </c>
      <c r="D212" s="3" t="s">
        <v>6910</v>
      </c>
      <c r="E212" s="3" t="s">
        <v>6911</v>
      </c>
      <c r="F212" s="3" t="s">
        <v>5927</v>
      </c>
      <c r="G212">
        <v>140376325</v>
      </c>
      <c r="H212">
        <v>45785</v>
      </c>
      <c r="I212">
        <v>45789.167916666665</v>
      </c>
      <c r="J212" s="3" t="s">
        <v>51</v>
      </c>
      <c r="K212" s="1">
        <v>4599511</v>
      </c>
      <c r="L212" s="1">
        <v>28259</v>
      </c>
      <c r="M212" s="1">
        <v>4571252</v>
      </c>
      <c r="N212" s="3" t="s">
        <v>52</v>
      </c>
      <c r="O212" s="3" t="s">
        <v>53</v>
      </c>
      <c r="P212" s="3" t="s">
        <v>169</v>
      </c>
      <c r="Q212">
        <v>1012333352</v>
      </c>
      <c r="R212" s="3" t="s">
        <v>401</v>
      </c>
      <c r="S212" s="3" t="s">
        <v>56</v>
      </c>
      <c r="T212" s="3" t="s">
        <v>57</v>
      </c>
      <c r="U212" s="3" t="s">
        <v>402</v>
      </c>
      <c r="V212" s="3" t="s">
        <v>59</v>
      </c>
      <c r="W212">
        <v>860002964</v>
      </c>
      <c r="X212" s="3" t="s">
        <v>242</v>
      </c>
      <c r="Y212">
        <v>923245</v>
      </c>
      <c r="Z212" s="3" t="s">
        <v>403</v>
      </c>
      <c r="AA212" s="3" t="s">
        <v>62</v>
      </c>
      <c r="AB212" s="3" t="s">
        <v>63</v>
      </c>
      <c r="AC212" s="3" t="s">
        <v>172</v>
      </c>
      <c r="AD212" s="3" t="s">
        <v>173</v>
      </c>
      <c r="AE212" s="3" t="s">
        <v>66</v>
      </c>
      <c r="AF212" s="1">
        <v>4599511</v>
      </c>
      <c r="AG212" s="1">
        <v>0</v>
      </c>
      <c r="AH212" s="1">
        <v>0</v>
      </c>
      <c r="AI212" s="1">
        <v>0</v>
      </c>
      <c r="AJ212" s="3" t="s">
        <v>67</v>
      </c>
      <c r="AK212" s="3"/>
      <c r="AM212" s="3" t="s">
        <v>68</v>
      </c>
      <c r="AR212" s="3"/>
      <c r="AS212">
        <v>3825</v>
      </c>
      <c r="AT212">
        <v>3825</v>
      </c>
      <c r="AU212">
        <v>4525</v>
      </c>
      <c r="AV212">
        <v>0</v>
      </c>
      <c r="AX212">
        <v>120725</v>
      </c>
      <c r="AY212">
        <v>140376325</v>
      </c>
      <c r="AZ212">
        <v>0</v>
      </c>
      <c r="BA212">
        <v>45689</v>
      </c>
      <c r="BB212" s="3" t="s">
        <v>174</v>
      </c>
      <c r="BC212" s="3" t="s">
        <v>404</v>
      </c>
      <c r="BD212" s="3" t="s">
        <v>405</v>
      </c>
    </row>
    <row r="213" spans="1:56" x14ac:dyDescent="0.25">
      <c r="A213" s="3" t="s">
        <v>6912</v>
      </c>
      <c r="B213" s="3" t="s">
        <v>6913</v>
      </c>
      <c r="C213" s="3" t="s">
        <v>6347</v>
      </c>
      <c r="D213" s="3" t="s">
        <v>6914</v>
      </c>
      <c r="E213" s="3" t="s">
        <v>6915</v>
      </c>
      <c r="F213" s="3" t="s">
        <v>5927</v>
      </c>
      <c r="G213">
        <v>140376425</v>
      </c>
      <c r="H213">
        <v>45785</v>
      </c>
      <c r="I213">
        <v>45789.196875000001</v>
      </c>
      <c r="J213" s="3" t="s">
        <v>51</v>
      </c>
      <c r="K213" s="1">
        <v>4599511</v>
      </c>
      <c r="L213" s="1">
        <v>659653</v>
      </c>
      <c r="M213" s="1">
        <v>3939858</v>
      </c>
      <c r="N213" s="3" t="s">
        <v>52</v>
      </c>
      <c r="O213" s="3" t="s">
        <v>53</v>
      </c>
      <c r="P213" s="3" t="s">
        <v>169</v>
      </c>
      <c r="Q213">
        <v>1065630928</v>
      </c>
      <c r="R213" s="3" t="s">
        <v>407</v>
      </c>
      <c r="S213" s="3" t="s">
        <v>56</v>
      </c>
      <c r="T213" s="3" t="s">
        <v>57</v>
      </c>
      <c r="U213" s="3" t="s">
        <v>408</v>
      </c>
      <c r="V213" s="3" t="s">
        <v>59</v>
      </c>
      <c r="W213">
        <v>860034313</v>
      </c>
      <c r="X213" s="3" t="s">
        <v>97</v>
      </c>
      <c r="Y213">
        <v>923245</v>
      </c>
      <c r="Z213" s="3" t="s">
        <v>403</v>
      </c>
      <c r="AA213" s="3" t="s">
        <v>62</v>
      </c>
      <c r="AB213" s="3" t="s">
        <v>63</v>
      </c>
      <c r="AC213" s="3" t="s">
        <v>172</v>
      </c>
      <c r="AD213" s="3" t="s">
        <v>173</v>
      </c>
      <c r="AE213" s="3" t="s">
        <v>66</v>
      </c>
      <c r="AF213" s="1">
        <v>4599511</v>
      </c>
      <c r="AG213" s="1">
        <v>0</v>
      </c>
      <c r="AH213" s="1">
        <v>0</v>
      </c>
      <c r="AI213" s="1">
        <v>0</v>
      </c>
      <c r="AJ213" s="3" t="s">
        <v>67</v>
      </c>
      <c r="AK213" s="3"/>
      <c r="AM213" s="3" t="s">
        <v>68</v>
      </c>
      <c r="AR213" s="3"/>
      <c r="AS213">
        <v>3825</v>
      </c>
      <c r="AT213">
        <v>3825</v>
      </c>
      <c r="AU213">
        <v>4625</v>
      </c>
      <c r="AV213">
        <v>0</v>
      </c>
      <c r="AX213">
        <v>120825</v>
      </c>
      <c r="AY213">
        <v>140376425</v>
      </c>
      <c r="AZ213">
        <v>0</v>
      </c>
      <c r="BA213">
        <v>45689</v>
      </c>
      <c r="BB213" s="3" t="s">
        <v>174</v>
      </c>
      <c r="BC213" s="3" t="s">
        <v>409</v>
      </c>
      <c r="BD213" s="3" t="s">
        <v>405</v>
      </c>
    </row>
    <row r="214" spans="1:56" x14ac:dyDescent="0.25">
      <c r="A214" s="3" t="s">
        <v>6916</v>
      </c>
      <c r="B214" s="3" t="s">
        <v>6917</v>
      </c>
      <c r="C214" s="3" t="s">
        <v>6347</v>
      </c>
      <c r="D214" s="3" t="s">
        <v>6918</v>
      </c>
      <c r="E214" s="3" t="s">
        <v>6919</v>
      </c>
      <c r="F214" s="3" t="s">
        <v>5927</v>
      </c>
      <c r="G214">
        <v>140376525</v>
      </c>
      <c r="H214">
        <v>45785</v>
      </c>
      <c r="I214">
        <v>45789.181875000002</v>
      </c>
      <c r="J214" s="3" t="s">
        <v>51</v>
      </c>
      <c r="K214" s="1">
        <v>4599511</v>
      </c>
      <c r="L214" s="1">
        <v>24451</v>
      </c>
      <c r="M214" s="1">
        <v>4575060</v>
      </c>
      <c r="N214" s="3" t="s">
        <v>52</v>
      </c>
      <c r="O214" s="3" t="s">
        <v>53</v>
      </c>
      <c r="P214" s="3" t="s">
        <v>169</v>
      </c>
      <c r="Q214">
        <v>52954942</v>
      </c>
      <c r="R214" s="3" t="s">
        <v>411</v>
      </c>
      <c r="S214" s="3" t="s">
        <v>56</v>
      </c>
      <c r="T214" s="3" t="s">
        <v>57</v>
      </c>
      <c r="U214" s="3" t="s">
        <v>412</v>
      </c>
      <c r="V214" s="3" t="s">
        <v>59</v>
      </c>
      <c r="W214">
        <v>860034313</v>
      </c>
      <c r="X214" s="3" t="s">
        <v>97</v>
      </c>
      <c r="Y214">
        <v>923245</v>
      </c>
      <c r="Z214" s="3" t="s">
        <v>403</v>
      </c>
      <c r="AA214" s="3" t="s">
        <v>62</v>
      </c>
      <c r="AB214" s="3" t="s">
        <v>63</v>
      </c>
      <c r="AC214" s="3" t="s">
        <v>172</v>
      </c>
      <c r="AD214" s="3" t="s">
        <v>173</v>
      </c>
      <c r="AE214" s="3" t="s">
        <v>66</v>
      </c>
      <c r="AF214" s="1">
        <v>4599511</v>
      </c>
      <c r="AG214" s="1">
        <v>0</v>
      </c>
      <c r="AH214" s="1">
        <v>0</v>
      </c>
      <c r="AI214" s="1">
        <v>0</v>
      </c>
      <c r="AJ214" s="3" t="s">
        <v>67</v>
      </c>
      <c r="AK214" s="3"/>
      <c r="AM214" s="3" t="s">
        <v>68</v>
      </c>
      <c r="AR214" s="3"/>
      <c r="AS214">
        <v>3825</v>
      </c>
      <c r="AT214">
        <v>3825</v>
      </c>
      <c r="AU214">
        <v>4725</v>
      </c>
      <c r="AV214">
        <v>0</v>
      </c>
      <c r="AX214">
        <v>120925</v>
      </c>
      <c r="AY214">
        <v>140376525</v>
      </c>
      <c r="AZ214">
        <v>0</v>
      </c>
      <c r="BA214">
        <v>45689</v>
      </c>
      <c r="BB214" s="3" t="s">
        <v>174</v>
      </c>
      <c r="BC214" s="3" t="s">
        <v>413</v>
      </c>
      <c r="BD214" s="3" t="s">
        <v>405</v>
      </c>
    </row>
    <row r="215" spans="1:56" x14ac:dyDescent="0.25">
      <c r="A215" s="3" t="s">
        <v>6920</v>
      </c>
      <c r="B215" s="3" t="s">
        <v>6921</v>
      </c>
      <c r="C215" s="3" t="s">
        <v>6347</v>
      </c>
      <c r="D215" s="3" t="s">
        <v>6922</v>
      </c>
      <c r="E215" s="3" t="s">
        <v>6923</v>
      </c>
      <c r="F215" s="3" t="s">
        <v>5927</v>
      </c>
      <c r="G215">
        <v>140376625</v>
      </c>
      <c r="H215">
        <v>45785</v>
      </c>
      <c r="I215">
        <v>45789.169479166667</v>
      </c>
      <c r="J215" s="3" t="s">
        <v>51</v>
      </c>
      <c r="K215" s="1">
        <v>4599511</v>
      </c>
      <c r="L215" s="1">
        <v>24451</v>
      </c>
      <c r="M215" s="1">
        <v>4575060</v>
      </c>
      <c r="N215" s="3" t="s">
        <v>52</v>
      </c>
      <c r="O215" s="3" t="s">
        <v>53</v>
      </c>
      <c r="P215" s="3" t="s">
        <v>169</v>
      </c>
      <c r="Q215">
        <v>39669143</v>
      </c>
      <c r="R215" s="3" t="s">
        <v>418</v>
      </c>
      <c r="S215" s="3" t="s">
        <v>56</v>
      </c>
      <c r="T215" s="3" t="s">
        <v>57</v>
      </c>
      <c r="U215" s="3" t="s">
        <v>419</v>
      </c>
      <c r="V215" s="3" t="s">
        <v>59</v>
      </c>
      <c r="W215">
        <v>890903938</v>
      </c>
      <c r="X215" s="3" t="s">
        <v>86</v>
      </c>
      <c r="Y215">
        <v>923245</v>
      </c>
      <c r="Z215" s="3" t="s">
        <v>403</v>
      </c>
      <c r="AA215" s="3" t="s">
        <v>62</v>
      </c>
      <c r="AB215" s="3" t="s">
        <v>63</v>
      </c>
      <c r="AC215" s="3" t="s">
        <v>172</v>
      </c>
      <c r="AD215" s="3" t="s">
        <v>173</v>
      </c>
      <c r="AE215" s="3" t="s">
        <v>66</v>
      </c>
      <c r="AF215" s="1">
        <v>4599511</v>
      </c>
      <c r="AG215" s="1">
        <v>0</v>
      </c>
      <c r="AH215" s="1">
        <v>0</v>
      </c>
      <c r="AI215" s="1">
        <v>0</v>
      </c>
      <c r="AJ215" s="3" t="s">
        <v>67</v>
      </c>
      <c r="AK215" s="3"/>
      <c r="AM215" s="3" t="s">
        <v>68</v>
      </c>
      <c r="AR215" s="3"/>
      <c r="AS215">
        <v>3825</v>
      </c>
      <c r="AT215">
        <v>3825</v>
      </c>
      <c r="AU215">
        <v>4925</v>
      </c>
      <c r="AV215">
        <v>0</v>
      </c>
      <c r="AX215">
        <v>121025</v>
      </c>
      <c r="AY215">
        <v>140376625</v>
      </c>
      <c r="AZ215">
        <v>0</v>
      </c>
      <c r="BA215">
        <v>45692</v>
      </c>
      <c r="BB215" s="3" t="s">
        <v>174</v>
      </c>
      <c r="BC215" s="3" t="s">
        <v>420</v>
      </c>
      <c r="BD215" s="3" t="s">
        <v>421</v>
      </c>
    </row>
    <row r="216" spans="1:56" x14ac:dyDescent="0.25">
      <c r="A216" s="3" t="s">
        <v>6924</v>
      </c>
      <c r="B216" s="3" t="s">
        <v>6925</v>
      </c>
      <c r="C216" s="3" t="s">
        <v>6347</v>
      </c>
      <c r="D216" s="3" t="s">
        <v>6926</v>
      </c>
      <c r="E216" s="3" t="s">
        <v>6927</v>
      </c>
      <c r="F216" s="3" t="s">
        <v>5927</v>
      </c>
      <c r="G216">
        <v>140376725</v>
      </c>
      <c r="H216">
        <v>45785</v>
      </c>
      <c r="I216">
        <v>45789.181898148148</v>
      </c>
      <c r="J216" s="3" t="s">
        <v>51</v>
      </c>
      <c r="K216" s="1">
        <v>4599511</v>
      </c>
      <c r="L216" s="1">
        <v>24451</v>
      </c>
      <c r="M216" s="1">
        <v>4575060</v>
      </c>
      <c r="N216" s="3" t="s">
        <v>52</v>
      </c>
      <c r="O216" s="3" t="s">
        <v>53</v>
      </c>
      <c r="P216" s="3" t="s">
        <v>169</v>
      </c>
      <c r="Q216">
        <v>52506643</v>
      </c>
      <c r="R216" s="3" t="s">
        <v>423</v>
      </c>
      <c r="S216" s="3" t="s">
        <v>56</v>
      </c>
      <c r="T216" s="3" t="s">
        <v>57</v>
      </c>
      <c r="U216" s="3" t="s">
        <v>424</v>
      </c>
      <c r="V216" s="3" t="s">
        <v>59</v>
      </c>
      <c r="W216">
        <v>860034313</v>
      </c>
      <c r="X216" s="3" t="s">
        <v>97</v>
      </c>
      <c r="Y216">
        <v>923245</v>
      </c>
      <c r="Z216" s="3" t="s">
        <v>403</v>
      </c>
      <c r="AA216" s="3" t="s">
        <v>62</v>
      </c>
      <c r="AB216" s="3" t="s">
        <v>63</v>
      </c>
      <c r="AC216" s="3" t="s">
        <v>172</v>
      </c>
      <c r="AD216" s="3" t="s">
        <v>173</v>
      </c>
      <c r="AE216" s="3" t="s">
        <v>66</v>
      </c>
      <c r="AF216" s="1">
        <v>4599511</v>
      </c>
      <c r="AG216" s="1">
        <v>0</v>
      </c>
      <c r="AH216" s="1">
        <v>0</v>
      </c>
      <c r="AI216" s="1">
        <v>0</v>
      </c>
      <c r="AJ216" s="3" t="s">
        <v>67</v>
      </c>
      <c r="AK216" s="3"/>
      <c r="AM216" s="3" t="s">
        <v>68</v>
      </c>
      <c r="AR216" s="3"/>
      <c r="AS216">
        <v>3825</v>
      </c>
      <c r="AT216">
        <v>3825</v>
      </c>
      <c r="AU216">
        <v>5025</v>
      </c>
      <c r="AV216">
        <v>0</v>
      </c>
      <c r="AX216">
        <v>121125</v>
      </c>
      <c r="AY216">
        <v>140376725</v>
      </c>
      <c r="AZ216">
        <v>0</v>
      </c>
      <c r="BA216">
        <v>45692</v>
      </c>
      <c r="BB216" s="3" t="s">
        <v>174</v>
      </c>
      <c r="BC216" s="3" t="s">
        <v>425</v>
      </c>
      <c r="BD216" s="3" t="s">
        <v>421</v>
      </c>
    </row>
    <row r="217" spans="1:56" x14ac:dyDescent="0.25">
      <c r="A217" s="3" t="s">
        <v>6928</v>
      </c>
      <c r="B217" s="3" t="s">
        <v>6929</v>
      </c>
      <c r="C217" s="3" t="s">
        <v>6347</v>
      </c>
      <c r="D217" s="3" t="s">
        <v>6930</v>
      </c>
      <c r="E217" s="3" t="s">
        <v>6931</v>
      </c>
      <c r="F217" s="3" t="s">
        <v>5927</v>
      </c>
      <c r="G217">
        <v>140376825</v>
      </c>
      <c r="H217">
        <v>45785</v>
      </c>
      <c r="I217">
        <v>45789.181898148148</v>
      </c>
      <c r="J217" s="3" t="s">
        <v>51</v>
      </c>
      <c r="K217" s="1">
        <v>4599511</v>
      </c>
      <c r="L217" s="1">
        <v>24451</v>
      </c>
      <c r="M217" s="1">
        <v>4575060</v>
      </c>
      <c r="N217" s="3" t="s">
        <v>52</v>
      </c>
      <c r="O217" s="3" t="s">
        <v>53</v>
      </c>
      <c r="P217" s="3" t="s">
        <v>169</v>
      </c>
      <c r="Q217">
        <v>52803339</v>
      </c>
      <c r="R217" s="3" t="s">
        <v>427</v>
      </c>
      <c r="S217" s="3" t="s">
        <v>56</v>
      </c>
      <c r="T217" s="3" t="s">
        <v>57</v>
      </c>
      <c r="U217" s="3" t="s">
        <v>428</v>
      </c>
      <c r="V217" s="3" t="s">
        <v>59</v>
      </c>
      <c r="W217">
        <v>860034313</v>
      </c>
      <c r="X217" s="3" t="s">
        <v>97</v>
      </c>
      <c r="Y217">
        <v>923245</v>
      </c>
      <c r="Z217" s="3" t="s">
        <v>403</v>
      </c>
      <c r="AA217" s="3" t="s">
        <v>62</v>
      </c>
      <c r="AB217" s="3" t="s">
        <v>63</v>
      </c>
      <c r="AC217" s="3" t="s">
        <v>172</v>
      </c>
      <c r="AD217" s="3" t="s">
        <v>173</v>
      </c>
      <c r="AE217" s="3" t="s">
        <v>66</v>
      </c>
      <c r="AF217" s="1">
        <v>4599511</v>
      </c>
      <c r="AG217" s="1">
        <v>0</v>
      </c>
      <c r="AH217" s="1">
        <v>0</v>
      </c>
      <c r="AI217" s="1">
        <v>0</v>
      </c>
      <c r="AJ217" s="3" t="s">
        <v>67</v>
      </c>
      <c r="AK217" s="3"/>
      <c r="AM217" s="3" t="s">
        <v>68</v>
      </c>
      <c r="AR217" s="3"/>
      <c r="AS217">
        <v>3825</v>
      </c>
      <c r="AT217">
        <v>3825</v>
      </c>
      <c r="AU217">
        <v>5125</v>
      </c>
      <c r="AV217">
        <v>0</v>
      </c>
      <c r="AX217">
        <v>121225</v>
      </c>
      <c r="AY217">
        <v>140376825</v>
      </c>
      <c r="AZ217">
        <v>0</v>
      </c>
      <c r="BA217">
        <v>45692</v>
      </c>
      <c r="BB217" s="3" t="s">
        <v>174</v>
      </c>
      <c r="BC217" s="3" t="s">
        <v>429</v>
      </c>
      <c r="BD217" s="3" t="s">
        <v>421</v>
      </c>
    </row>
    <row r="218" spans="1:56" x14ac:dyDescent="0.25">
      <c r="A218" s="3" t="s">
        <v>6932</v>
      </c>
      <c r="B218" s="3" t="s">
        <v>6933</v>
      </c>
      <c r="C218" s="3" t="s">
        <v>6347</v>
      </c>
      <c r="D218" s="3" t="s">
        <v>6934</v>
      </c>
      <c r="E218" s="3" t="s">
        <v>6935</v>
      </c>
      <c r="F218" s="3" t="s">
        <v>5927</v>
      </c>
      <c r="G218">
        <v>140376925</v>
      </c>
      <c r="H218">
        <v>45785</v>
      </c>
      <c r="I218">
        <v>45789.181909722225</v>
      </c>
      <c r="J218" s="3" t="s">
        <v>51</v>
      </c>
      <c r="K218" s="1">
        <v>4599511</v>
      </c>
      <c r="L218" s="1">
        <v>24451</v>
      </c>
      <c r="M218" s="1">
        <v>4575060</v>
      </c>
      <c r="N218" s="3" t="s">
        <v>52</v>
      </c>
      <c r="O218" s="3" t="s">
        <v>53</v>
      </c>
      <c r="P218" s="3" t="s">
        <v>169</v>
      </c>
      <c r="Q218">
        <v>1022364660</v>
      </c>
      <c r="R218" s="3" t="s">
        <v>431</v>
      </c>
      <c r="S218" s="3" t="s">
        <v>56</v>
      </c>
      <c r="T218" s="3" t="s">
        <v>57</v>
      </c>
      <c r="U218" s="3" t="s">
        <v>432</v>
      </c>
      <c r="V218" s="3" t="s">
        <v>59</v>
      </c>
      <c r="W218">
        <v>860034313</v>
      </c>
      <c r="X218" s="3" t="s">
        <v>97</v>
      </c>
      <c r="Y218">
        <v>923245</v>
      </c>
      <c r="Z218" s="3" t="s">
        <v>403</v>
      </c>
      <c r="AA218" s="3" t="s">
        <v>62</v>
      </c>
      <c r="AB218" s="3" t="s">
        <v>63</v>
      </c>
      <c r="AC218" s="3" t="s">
        <v>172</v>
      </c>
      <c r="AD218" s="3" t="s">
        <v>173</v>
      </c>
      <c r="AE218" s="3" t="s">
        <v>66</v>
      </c>
      <c r="AF218" s="1">
        <v>4599511</v>
      </c>
      <c r="AG218" s="1">
        <v>0</v>
      </c>
      <c r="AH218" s="1">
        <v>0</v>
      </c>
      <c r="AI218" s="1">
        <v>0</v>
      </c>
      <c r="AJ218" s="3" t="s">
        <v>67</v>
      </c>
      <c r="AK218" s="3"/>
      <c r="AM218" s="3" t="s">
        <v>68</v>
      </c>
      <c r="AR218" s="3"/>
      <c r="AS218">
        <v>3825</v>
      </c>
      <c r="AT218">
        <v>3825</v>
      </c>
      <c r="AU218">
        <v>5225</v>
      </c>
      <c r="AV218">
        <v>0</v>
      </c>
      <c r="AX218">
        <v>121325</v>
      </c>
      <c r="AY218">
        <v>140376925</v>
      </c>
      <c r="AZ218">
        <v>0</v>
      </c>
      <c r="BA218">
        <v>45692</v>
      </c>
      <c r="BB218" s="3" t="s">
        <v>174</v>
      </c>
      <c r="BC218" s="3" t="s">
        <v>433</v>
      </c>
      <c r="BD218" s="3" t="s">
        <v>421</v>
      </c>
    </row>
    <row r="219" spans="1:56" x14ac:dyDescent="0.25">
      <c r="A219" s="3" t="s">
        <v>6936</v>
      </c>
      <c r="B219" s="3" t="s">
        <v>6937</v>
      </c>
      <c r="C219" s="3" t="s">
        <v>6347</v>
      </c>
      <c r="D219" s="3" t="s">
        <v>6938</v>
      </c>
      <c r="E219" s="3" t="s">
        <v>6939</v>
      </c>
      <c r="F219" s="3" t="s">
        <v>5927</v>
      </c>
      <c r="G219">
        <v>140377025</v>
      </c>
      <c r="H219">
        <v>45785</v>
      </c>
      <c r="I219">
        <v>45789.181909722225</v>
      </c>
      <c r="J219" s="3" t="s">
        <v>51</v>
      </c>
      <c r="K219" s="1">
        <v>4599511</v>
      </c>
      <c r="L219" s="1">
        <v>24451</v>
      </c>
      <c r="M219" s="1">
        <v>4575060</v>
      </c>
      <c r="N219" s="3" t="s">
        <v>52</v>
      </c>
      <c r="O219" s="3" t="s">
        <v>53</v>
      </c>
      <c r="P219" s="3" t="s">
        <v>169</v>
      </c>
      <c r="Q219">
        <v>52874856</v>
      </c>
      <c r="R219" s="3" t="s">
        <v>435</v>
      </c>
      <c r="S219" s="3" t="s">
        <v>56</v>
      </c>
      <c r="T219" s="3" t="s">
        <v>57</v>
      </c>
      <c r="U219" s="3" t="s">
        <v>436</v>
      </c>
      <c r="V219" s="3" t="s">
        <v>59</v>
      </c>
      <c r="W219">
        <v>860034313</v>
      </c>
      <c r="X219" s="3" t="s">
        <v>97</v>
      </c>
      <c r="Y219">
        <v>923245</v>
      </c>
      <c r="Z219" s="3" t="s">
        <v>403</v>
      </c>
      <c r="AA219" s="3" t="s">
        <v>62</v>
      </c>
      <c r="AB219" s="3" t="s">
        <v>63</v>
      </c>
      <c r="AC219" s="3" t="s">
        <v>172</v>
      </c>
      <c r="AD219" s="3" t="s">
        <v>173</v>
      </c>
      <c r="AE219" s="3" t="s">
        <v>66</v>
      </c>
      <c r="AF219" s="1">
        <v>4599511</v>
      </c>
      <c r="AG219" s="1">
        <v>0</v>
      </c>
      <c r="AH219" s="1">
        <v>0</v>
      </c>
      <c r="AI219" s="1">
        <v>0</v>
      </c>
      <c r="AJ219" s="3" t="s">
        <v>67</v>
      </c>
      <c r="AK219" s="3"/>
      <c r="AM219" s="3" t="s">
        <v>68</v>
      </c>
      <c r="AR219" s="3"/>
      <c r="AS219">
        <v>3825</v>
      </c>
      <c r="AT219">
        <v>3825</v>
      </c>
      <c r="AU219">
        <v>5325</v>
      </c>
      <c r="AV219">
        <v>0</v>
      </c>
      <c r="AX219">
        <v>121425</v>
      </c>
      <c r="AY219">
        <v>140377025</v>
      </c>
      <c r="AZ219">
        <v>0</v>
      </c>
      <c r="BA219">
        <v>45692</v>
      </c>
      <c r="BB219" s="3" t="s">
        <v>174</v>
      </c>
      <c r="BC219" s="3" t="s">
        <v>437</v>
      </c>
      <c r="BD219" s="3" t="s">
        <v>421</v>
      </c>
    </row>
    <row r="220" spans="1:56" x14ac:dyDescent="0.25">
      <c r="A220" s="3" t="s">
        <v>6940</v>
      </c>
      <c r="B220" s="3" t="s">
        <v>6941</v>
      </c>
      <c r="C220" s="3" t="s">
        <v>6347</v>
      </c>
      <c r="D220" s="3" t="s">
        <v>6942</v>
      </c>
      <c r="E220" s="3" t="s">
        <v>6943</v>
      </c>
      <c r="F220" s="3" t="s">
        <v>5927</v>
      </c>
      <c r="G220">
        <v>140377225</v>
      </c>
      <c r="H220">
        <v>45785</v>
      </c>
      <c r="I220">
        <v>45789.167928240742</v>
      </c>
      <c r="J220" s="3" t="s">
        <v>51</v>
      </c>
      <c r="K220" s="1">
        <v>4599511</v>
      </c>
      <c r="L220" s="1">
        <v>24451</v>
      </c>
      <c r="M220" s="1">
        <v>4575060</v>
      </c>
      <c r="N220" s="3" t="s">
        <v>52</v>
      </c>
      <c r="O220" s="3" t="s">
        <v>53</v>
      </c>
      <c r="P220" s="3" t="s">
        <v>169</v>
      </c>
      <c r="Q220">
        <v>52306195</v>
      </c>
      <c r="R220" s="3" t="s">
        <v>439</v>
      </c>
      <c r="S220" s="3" t="s">
        <v>56</v>
      </c>
      <c r="T220" s="3" t="s">
        <v>57</v>
      </c>
      <c r="U220" s="3" t="s">
        <v>440</v>
      </c>
      <c r="V220" s="3" t="s">
        <v>59</v>
      </c>
      <c r="W220">
        <v>860002964</v>
      </c>
      <c r="X220" s="3" t="s">
        <v>242</v>
      </c>
      <c r="Y220">
        <v>923245</v>
      </c>
      <c r="Z220" s="3" t="s">
        <v>403</v>
      </c>
      <c r="AA220" s="3" t="s">
        <v>62</v>
      </c>
      <c r="AB220" s="3" t="s">
        <v>63</v>
      </c>
      <c r="AC220" s="3" t="s">
        <v>172</v>
      </c>
      <c r="AD220" s="3" t="s">
        <v>173</v>
      </c>
      <c r="AE220" s="3" t="s">
        <v>66</v>
      </c>
      <c r="AF220" s="1">
        <v>4599511</v>
      </c>
      <c r="AG220" s="1">
        <v>0</v>
      </c>
      <c r="AH220" s="1">
        <v>0</v>
      </c>
      <c r="AI220" s="1">
        <v>0</v>
      </c>
      <c r="AJ220" s="3" t="s">
        <v>67</v>
      </c>
      <c r="AK220" s="3"/>
      <c r="AM220" s="3" t="s">
        <v>68</v>
      </c>
      <c r="AR220" s="3"/>
      <c r="AS220">
        <v>3825</v>
      </c>
      <c r="AT220">
        <v>3825</v>
      </c>
      <c r="AU220">
        <v>5425</v>
      </c>
      <c r="AV220">
        <v>0</v>
      </c>
      <c r="AX220">
        <v>121525</v>
      </c>
      <c r="AY220">
        <v>140377225</v>
      </c>
      <c r="AZ220">
        <v>0</v>
      </c>
      <c r="BA220">
        <v>45692</v>
      </c>
      <c r="BB220" s="3" t="s">
        <v>174</v>
      </c>
      <c r="BC220" s="3" t="s">
        <v>441</v>
      </c>
      <c r="BD220" s="3" t="s">
        <v>421</v>
      </c>
    </row>
    <row r="221" spans="1:56" x14ac:dyDescent="0.25">
      <c r="A221" s="3" t="s">
        <v>6944</v>
      </c>
      <c r="B221" s="3" t="s">
        <v>6945</v>
      </c>
      <c r="C221" s="3" t="s">
        <v>6347</v>
      </c>
      <c r="D221" s="3" t="s">
        <v>6946</v>
      </c>
      <c r="E221" s="3" t="s">
        <v>6947</v>
      </c>
      <c r="F221" s="3" t="s">
        <v>5927</v>
      </c>
      <c r="G221">
        <v>140377325</v>
      </c>
      <c r="H221">
        <v>45785</v>
      </c>
      <c r="I221">
        <v>45789.181921296295</v>
      </c>
      <c r="J221" s="3" t="s">
        <v>51</v>
      </c>
      <c r="K221" s="1">
        <v>4599511</v>
      </c>
      <c r="L221" s="1">
        <v>24451</v>
      </c>
      <c r="M221" s="1">
        <v>4575060</v>
      </c>
      <c r="N221" s="3" t="s">
        <v>52</v>
      </c>
      <c r="O221" s="3" t="s">
        <v>53</v>
      </c>
      <c r="P221" s="3" t="s">
        <v>169</v>
      </c>
      <c r="Q221">
        <v>52229415</v>
      </c>
      <c r="R221" s="3" t="s">
        <v>443</v>
      </c>
      <c r="S221" s="3" t="s">
        <v>56</v>
      </c>
      <c r="T221" s="3" t="s">
        <v>57</v>
      </c>
      <c r="U221" s="3" t="s">
        <v>444</v>
      </c>
      <c r="V221" s="3" t="s">
        <v>59</v>
      </c>
      <c r="W221">
        <v>860034313</v>
      </c>
      <c r="X221" s="3" t="s">
        <v>97</v>
      </c>
      <c r="Y221">
        <v>923245</v>
      </c>
      <c r="Z221" s="3" t="s">
        <v>403</v>
      </c>
      <c r="AA221" s="3" t="s">
        <v>62</v>
      </c>
      <c r="AB221" s="3" t="s">
        <v>63</v>
      </c>
      <c r="AC221" s="3" t="s">
        <v>172</v>
      </c>
      <c r="AD221" s="3" t="s">
        <v>173</v>
      </c>
      <c r="AE221" s="3" t="s">
        <v>66</v>
      </c>
      <c r="AF221" s="1">
        <v>4599511</v>
      </c>
      <c r="AG221" s="1">
        <v>0</v>
      </c>
      <c r="AH221" s="1">
        <v>0</v>
      </c>
      <c r="AI221" s="1">
        <v>0</v>
      </c>
      <c r="AJ221" s="3" t="s">
        <v>67</v>
      </c>
      <c r="AK221" s="3"/>
      <c r="AM221" s="3" t="s">
        <v>68</v>
      </c>
      <c r="AR221" s="3"/>
      <c r="AS221">
        <v>3825</v>
      </c>
      <c r="AT221">
        <v>3825</v>
      </c>
      <c r="AU221">
        <v>5525</v>
      </c>
      <c r="AV221">
        <v>0</v>
      </c>
      <c r="AX221">
        <v>121625</v>
      </c>
      <c r="AY221">
        <v>140377325</v>
      </c>
      <c r="AZ221">
        <v>0</v>
      </c>
      <c r="BA221">
        <v>45692</v>
      </c>
      <c r="BB221" s="3" t="s">
        <v>174</v>
      </c>
      <c r="BC221" s="3" t="s">
        <v>445</v>
      </c>
      <c r="BD221" s="3" t="s">
        <v>421</v>
      </c>
    </row>
    <row r="222" spans="1:56" x14ac:dyDescent="0.25">
      <c r="A222" s="3" t="s">
        <v>6948</v>
      </c>
      <c r="B222" s="3" t="s">
        <v>6949</v>
      </c>
      <c r="C222" s="3" t="s">
        <v>6347</v>
      </c>
      <c r="D222" s="3" t="s">
        <v>6950</v>
      </c>
      <c r="E222" s="3" t="s">
        <v>6951</v>
      </c>
      <c r="F222" s="3" t="s">
        <v>5927</v>
      </c>
      <c r="G222">
        <v>140377425</v>
      </c>
      <c r="H222">
        <v>45785</v>
      </c>
      <c r="I222">
        <v>45789.169479166667</v>
      </c>
      <c r="J222" s="3" t="s">
        <v>51</v>
      </c>
      <c r="K222" s="1">
        <v>4599511</v>
      </c>
      <c r="L222" s="1">
        <v>24451</v>
      </c>
      <c r="M222" s="1">
        <v>4575060</v>
      </c>
      <c r="N222" s="3" t="s">
        <v>52</v>
      </c>
      <c r="O222" s="3" t="s">
        <v>53</v>
      </c>
      <c r="P222" s="3" t="s">
        <v>169</v>
      </c>
      <c r="Q222">
        <v>1031123608</v>
      </c>
      <c r="R222" s="3" t="s">
        <v>447</v>
      </c>
      <c r="S222" s="3" t="s">
        <v>56</v>
      </c>
      <c r="T222" s="3" t="s">
        <v>57</v>
      </c>
      <c r="U222" s="3" t="s">
        <v>448</v>
      </c>
      <c r="V222" s="3" t="s">
        <v>59</v>
      </c>
      <c r="W222">
        <v>890903938</v>
      </c>
      <c r="X222" s="3" t="s">
        <v>86</v>
      </c>
      <c r="Y222">
        <v>923245</v>
      </c>
      <c r="Z222" s="3" t="s">
        <v>403</v>
      </c>
      <c r="AA222" s="3" t="s">
        <v>62</v>
      </c>
      <c r="AB222" s="3" t="s">
        <v>63</v>
      </c>
      <c r="AC222" s="3" t="s">
        <v>172</v>
      </c>
      <c r="AD222" s="3" t="s">
        <v>173</v>
      </c>
      <c r="AE222" s="3" t="s">
        <v>66</v>
      </c>
      <c r="AF222" s="1">
        <v>4599511</v>
      </c>
      <c r="AG222" s="1">
        <v>0</v>
      </c>
      <c r="AH222" s="1">
        <v>0</v>
      </c>
      <c r="AI222" s="1">
        <v>0</v>
      </c>
      <c r="AJ222" s="3" t="s">
        <v>67</v>
      </c>
      <c r="AK222" s="3"/>
      <c r="AM222" s="3" t="s">
        <v>68</v>
      </c>
      <c r="AR222" s="3"/>
      <c r="AS222">
        <v>3825</v>
      </c>
      <c r="AT222">
        <v>3825</v>
      </c>
      <c r="AU222">
        <v>5625</v>
      </c>
      <c r="AV222">
        <v>0</v>
      </c>
      <c r="AX222">
        <v>121725</v>
      </c>
      <c r="AY222">
        <v>140377425</v>
      </c>
      <c r="AZ222">
        <v>0</v>
      </c>
      <c r="BA222">
        <v>45692</v>
      </c>
      <c r="BB222" s="3" t="s">
        <v>174</v>
      </c>
      <c r="BC222" s="3" t="s">
        <v>449</v>
      </c>
      <c r="BD222" s="3" t="s">
        <v>421</v>
      </c>
    </row>
    <row r="223" spans="1:56" x14ac:dyDescent="0.25">
      <c r="A223" s="3" t="s">
        <v>6952</v>
      </c>
      <c r="B223" s="3" t="s">
        <v>6953</v>
      </c>
      <c r="C223" s="3" t="s">
        <v>6347</v>
      </c>
      <c r="D223" s="3" t="s">
        <v>6954</v>
      </c>
      <c r="E223" s="3" t="s">
        <v>6955</v>
      </c>
      <c r="F223" s="3" t="s">
        <v>5927</v>
      </c>
      <c r="G223">
        <v>140377525</v>
      </c>
      <c r="H223">
        <v>45785</v>
      </c>
      <c r="I223">
        <v>45789.181921296295</v>
      </c>
      <c r="J223" s="3" t="s">
        <v>51</v>
      </c>
      <c r="K223" s="1">
        <v>4599511</v>
      </c>
      <c r="L223" s="1">
        <v>26217</v>
      </c>
      <c r="M223" s="1">
        <v>4573294</v>
      </c>
      <c r="N223" s="3" t="s">
        <v>52</v>
      </c>
      <c r="O223" s="3" t="s">
        <v>53</v>
      </c>
      <c r="P223" s="3" t="s">
        <v>169</v>
      </c>
      <c r="Q223">
        <v>2994915</v>
      </c>
      <c r="R223" s="3" t="s">
        <v>451</v>
      </c>
      <c r="S223" s="3" t="s">
        <v>56</v>
      </c>
      <c r="T223" s="3" t="s">
        <v>57</v>
      </c>
      <c r="U223" s="3" t="s">
        <v>452</v>
      </c>
      <c r="V223" s="3" t="s">
        <v>59</v>
      </c>
      <c r="W223">
        <v>860034313</v>
      </c>
      <c r="X223" s="3" t="s">
        <v>97</v>
      </c>
      <c r="Y223">
        <v>923245</v>
      </c>
      <c r="Z223" s="3" t="s">
        <v>403</v>
      </c>
      <c r="AA223" s="3" t="s">
        <v>62</v>
      </c>
      <c r="AB223" s="3" t="s">
        <v>63</v>
      </c>
      <c r="AC223" s="3" t="s">
        <v>172</v>
      </c>
      <c r="AD223" s="3" t="s">
        <v>173</v>
      </c>
      <c r="AE223" s="3" t="s">
        <v>66</v>
      </c>
      <c r="AF223" s="1">
        <v>4599511</v>
      </c>
      <c r="AG223" s="1">
        <v>0</v>
      </c>
      <c r="AH223" s="1">
        <v>0</v>
      </c>
      <c r="AI223" s="1">
        <v>0</v>
      </c>
      <c r="AJ223" s="3" t="s">
        <v>67</v>
      </c>
      <c r="AK223" s="3"/>
      <c r="AM223" s="3" t="s">
        <v>68</v>
      </c>
      <c r="AR223" s="3"/>
      <c r="AS223">
        <v>3825</v>
      </c>
      <c r="AT223">
        <v>3825</v>
      </c>
      <c r="AU223">
        <v>5725</v>
      </c>
      <c r="AV223">
        <v>0</v>
      </c>
      <c r="AX223">
        <v>121825</v>
      </c>
      <c r="AY223">
        <v>140377525</v>
      </c>
      <c r="AZ223">
        <v>0</v>
      </c>
      <c r="BA223">
        <v>45692</v>
      </c>
      <c r="BB223" s="3" t="s">
        <v>174</v>
      </c>
      <c r="BC223" s="3" t="s">
        <v>453</v>
      </c>
      <c r="BD223" s="3" t="s">
        <v>421</v>
      </c>
    </row>
    <row r="224" spans="1:56" x14ac:dyDescent="0.25">
      <c r="A224" s="3" t="s">
        <v>6956</v>
      </c>
      <c r="B224" s="3" t="s">
        <v>6957</v>
      </c>
      <c r="C224" s="3" t="s">
        <v>6347</v>
      </c>
      <c r="D224" s="3" t="s">
        <v>6958</v>
      </c>
      <c r="E224" s="3" t="s">
        <v>6959</v>
      </c>
      <c r="F224" s="3" t="s">
        <v>5927</v>
      </c>
      <c r="G224">
        <v>140377625</v>
      </c>
      <c r="H224">
        <v>45785</v>
      </c>
      <c r="I224">
        <v>45789.174791666665</v>
      </c>
      <c r="J224" s="3" t="s">
        <v>51</v>
      </c>
      <c r="K224" s="1">
        <v>4599511</v>
      </c>
      <c r="L224" s="1">
        <v>26217</v>
      </c>
      <c r="M224" s="1">
        <v>4573294</v>
      </c>
      <c r="N224" s="3" t="s">
        <v>52</v>
      </c>
      <c r="O224" s="3" t="s">
        <v>53</v>
      </c>
      <c r="P224" s="3" t="s">
        <v>169</v>
      </c>
      <c r="Q224">
        <v>93117815</v>
      </c>
      <c r="R224" s="3" t="s">
        <v>455</v>
      </c>
      <c r="S224" s="3" t="s">
        <v>56</v>
      </c>
      <c r="T224" s="3" t="s">
        <v>57</v>
      </c>
      <c r="U224" s="3" t="s">
        <v>456</v>
      </c>
      <c r="V224" s="3" t="s">
        <v>59</v>
      </c>
      <c r="W224">
        <v>860003020</v>
      </c>
      <c r="X224" s="3" t="s">
        <v>212</v>
      </c>
      <c r="Y224">
        <v>923245</v>
      </c>
      <c r="Z224" s="3" t="s">
        <v>403</v>
      </c>
      <c r="AA224" s="3" t="s">
        <v>62</v>
      </c>
      <c r="AB224" s="3" t="s">
        <v>63</v>
      </c>
      <c r="AC224" s="3" t="s">
        <v>172</v>
      </c>
      <c r="AD224" s="3" t="s">
        <v>173</v>
      </c>
      <c r="AE224" s="3" t="s">
        <v>66</v>
      </c>
      <c r="AF224" s="1">
        <v>4599511</v>
      </c>
      <c r="AG224" s="1">
        <v>0</v>
      </c>
      <c r="AH224" s="1">
        <v>0</v>
      </c>
      <c r="AI224" s="1">
        <v>0</v>
      </c>
      <c r="AJ224" s="3" t="s">
        <v>67</v>
      </c>
      <c r="AK224" s="3"/>
      <c r="AM224" s="3" t="s">
        <v>68</v>
      </c>
      <c r="AR224" s="3"/>
      <c r="AS224">
        <v>3825</v>
      </c>
      <c r="AT224">
        <v>3825</v>
      </c>
      <c r="AU224">
        <v>5825</v>
      </c>
      <c r="AV224">
        <v>0</v>
      </c>
      <c r="AX224">
        <v>121925</v>
      </c>
      <c r="AY224">
        <v>140377625</v>
      </c>
      <c r="AZ224">
        <v>0</v>
      </c>
      <c r="BA224">
        <v>45692</v>
      </c>
      <c r="BB224" s="3" t="s">
        <v>174</v>
      </c>
      <c r="BC224" s="3" t="s">
        <v>457</v>
      </c>
      <c r="BD224" s="3" t="s">
        <v>421</v>
      </c>
    </row>
    <row r="225" spans="1:56" x14ac:dyDescent="0.25">
      <c r="A225" s="3" t="s">
        <v>6960</v>
      </c>
      <c r="B225" s="3" t="s">
        <v>6961</v>
      </c>
      <c r="C225" s="3" t="s">
        <v>6347</v>
      </c>
      <c r="D225" s="3" t="s">
        <v>6962</v>
      </c>
      <c r="E225" s="3" t="s">
        <v>6963</v>
      </c>
      <c r="F225" s="3" t="s">
        <v>5927</v>
      </c>
      <c r="G225">
        <v>140377725</v>
      </c>
      <c r="H225">
        <v>45785</v>
      </c>
      <c r="I225">
        <v>45789.178113425929</v>
      </c>
      <c r="J225" s="3" t="s">
        <v>51</v>
      </c>
      <c r="K225" s="1">
        <v>4599511</v>
      </c>
      <c r="L225" s="1">
        <v>24451</v>
      </c>
      <c r="M225" s="1">
        <v>4575060</v>
      </c>
      <c r="N225" s="3" t="s">
        <v>52</v>
      </c>
      <c r="O225" s="3" t="s">
        <v>53</v>
      </c>
      <c r="P225" s="3" t="s">
        <v>169</v>
      </c>
      <c r="Q225">
        <v>79965721</v>
      </c>
      <c r="R225" s="3" t="s">
        <v>459</v>
      </c>
      <c r="S225" s="3" t="s">
        <v>56</v>
      </c>
      <c r="T225" s="3" t="s">
        <v>57</v>
      </c>
      <c r="U225" s="3" t="s">
        <v>460</v>
      </c>
      <c r="V225" s="3" t="s">
        <v>59</v>
      </c>
      <c r="W225">
        <v>860007335</v>
      </c>
      <c r="X225" s="3" t="s">
        <v>201</v>
      </c>
      <c r="Y225">
        <v>923245</v>
      </c>
      <c r="Z225" s="3" t="s">
        <v>403</v>
      </c>
      <c r="AA225" s="3" t="s">
        <v>62</v>
      </c>
      <c r="AB225" s="3" t="s">
        <v>63</v>
      </c>
      <c r="AC225" s="3" t="s">
        <v>172</v>
      </c>
      <c r="AD225" s="3" t="s">
        <v>173</v>
      </c>
      <c r="AE225" s="3" t="s">
        <v>66</v>
      </c>
      <c r="AF225" s="1">
        <v>4599511</v>
      </c>
      <c r="AG225" s="1">
        <v>0</v>
      </c>
      <c r="AH225" s="1">
        <v>0</v>
      </c>
      <c r="AI225" s="1">
        <v>0</v>
      </c>
      <c r="AJ225" s="3" t="s">
        <v>67</v>
      </c>
      <c r="AK225" s="3"/>
      <c r="AM225" s="3" t="s">
        <v>68</v>
      </c>
      <c r="AR225" s="3"/>
      <c r="AS225">
        <v>3825</v>
      </c>
      <c r="AT225">
        <v>3825</v>
      </c>
      <c r="AU225">
        <v>5925</v>
      </c>
      <c r="AV225">
        <v>0</v>
      </c>
      <c r="AX225">
        <v>122025</v>
      </c>
      <c r="AY225">
        <v>140377725</v>
      </c>
      <c r="AZ225">
        <v>0</v>
      </c>
      <c r="BA225">
        <v>45693</v>
      </c>
      <c r="BB225" s="3" t="s">
        <v>174</v>
      </c>
      <c r="BC225" s="3" t="s">
        <v>461</v>
      </c>
      <c r="BD225" s="3" t="s">
        <v>421</v>
      </c>
    </row>
    <row r="226" spans="1:56" x14ac:dyDescent="0.25">
      <c r="A226" s="3" t="s">
        <v>6964</v>
      </c>
      <c r="B226" s="3" t="s">
        <v>6965</v>
      </c>
      <c r="C226" s="3" t="s">
        <v>6347</v>
      </c>
      <c r="D226" s="3" t="s">
        <v>6966</v>
      </c>
      <c r="E226" s="3" t="s">
        <v>6967</v>
      </c>
      <c r="F226" s="3" t="s">
        <v>5927</v>
      </c>
      <c r="G226">
        <v>140377825</v>
      </c>
      <c r="H226">
        <v>45785</v>
      </c>
      <c r="I226">
        <v>45789.182256944441</v>
      </c>
      <c r="J226" s="3" t="s">
        <v>51</v>
      </c>
      <c r="K226" s="1">
        <v>4599511</v>
      </c>
      <c r="L226" s="1">
        <v>31011</v>
      </c>
      <c r="M226" s="1">
        <v>4568500</v>
      </c>
      <c r="N226" s="3" t="s">
        <v>52</v>
      </c>
      <c r="O226" s="3" t="s">
        <v>53</v>
      </c>
      <c r="P226" s="3" t="s">
        <v>169</v>
      </c>
      <c r="Q226">
        <v>79408514</v>
      </c>
      <c r="R226" s="3" t="s">
        <v>355</v>
      </c>
      <c r="S226" s="3" t="s">
        <v>56</v>
      </c>
      <c r="T226" s="3" t="s">
        <v>57</v>
      </c>
      <c r="U226" s="3" t="s">
        <v>356</v>
      </c>
      <c r="V226" s="3" t="s">
        <v>4068</v>
      </c>
      <c r="W226">
        <v>900047981</v>
      </c>
      <c r="X226" s="3" t="s">
        <v>219</v>
      </c>
      <c r="Y226">
        <v>923245</v>
      </c>
      <c r="Z226" s="3" t="s">
        <v>403</v>
      </c>
      <c r="AA226" s="3" t="s">
        <v>62</v>
      </c>
      <c r="AB226" s="3" t="s">
        <v>63</v>
      </c>
      <c r="AC226" s="3" t="s">
        <v>172</v>
      </c>
      <c r="AD226" s="3" t="s">
        <v>173</v>
      </c>
      <c r="AE226" s="3" t="s">
        <v>66</v>
      </c>
      <c r="AF226" s="1">
        <v>4599511</v>
      </c>
      <c r="AG226" s="1">
        <v>0</v>
      </c>
      <c r="AH226" s="1">
        <v>0</v>
      </c>
      <c r="AI226" s="1">
        <v>0</v>
      </c>
      <c r="AJ226" s="3" t="s">
        <v>67</v>
      </c>
      <c r="AK226" s="3"/>
      <c r="AM226" s="3" t="s">
        <v>68</v>
      </c>
      <c r="AR226" s="3"/>
      <c r="AS226">
        <v>3825</v>
      </c>
      <c r="AT226">
        <v>3825</v>
      </c>
      <c r="AU226">
        <v>6025</v>
      </c>
      <c r="AV226">
        <v>0</v>
      </c>
      <c r="AX226">
        <v>122125</v>
      </c>
      <c r="AY226">
        <v>140377825</v>
      </c>
      <c r="AZ226">
        <v>0</v>
      </c>
      <c r="BA226">
        <v>45693</v>
      </c>
      <c r="BB226" s="3" t="s">
        <v>174</v>
      </c>
      <c r="BC226" s="3" t="s">
        <v>463</v>
      </c>
      <c r="BD226" s="3" t="s">
        <v>421</v>
      </c>
    </row>
    <row r="227" spans="1:56" x14ac:dyDescent="0.25">
      <c r="A227" s="3" t="s">
        <v>6968</v>
      </c>
      <c r="B227" s="3" t="s">
        <v>6969</v>
      </c>
      <c r="C227" s="3" t="s">
        <v>6347</v>
      </c>
      <c r="D227" s="3" t="s">
        <v>6970</v>
      </c>
      <c r="E227" s="3" t="s">
        <v>6971</v>
      </c>
      <c r="F227" s="3" t="s">
        <v>5927</v>
      </c>
      <c r="G227">
        <v>140377925</v>
      </c>
      <c r="H227">
        <v>45785</v>
      </c>
      <c r="I227">
        <v>45789.178229166668</v>
      </c>
      <c r="J227" s="3" t="s">
        <v>51</v>
      </c>
      <c r="K227" s="1">
        <v>4599511</v>
      </c>
      <c r="L227" s="1">
        <v>24451</v>
      </c>
      <c r="M227" s="1">
        <v>4575060</v>
      </c>
      <c r="N227" s="3" t="s">
        <v>52</v>
      </c>
      <c r="O227" s="3" t="s">
        <v>53</v>
      </c>
      <c r="P227" s="3" t="s">
        <v>169</v>
      </c>
      <c r="Q227">
        <v>93130667</v>
      </c>
      <c r="R227" s="3" t="s">
        <v>465</v>
      </c>
      <c r="S227" s="3" t="s">
        <v>56</v>
      </c>
      <c r="T227" s="3" t="s">
        <v>57</v>
      </c>
      <c r="U227" s="3" t="s">
        <v>466</v>
      </c>
      <c r="V227" s="3" t="s">
        <v>59</v>
      </c>
      <c r="W227">
        <v>860035827</v>
      </c>
      <c r="X227" s="3" t="s">
        <v>378</v>
      </c>
      <c r="Y227">
        <v>923245</v>
      </c>
      <c r="Z227" s="3" t="s">
        <v>403</v>
      </c>
      <c r="AA227" s="3" t="s">
        <v>62</v>
      </c>
      <c r="AB227" s="3" t="s">
        <v>63</v>
      </c>
      <c r="AC227" s="3" t="s">
        <v>172</v>
      </c>
      <c r="AD227" s="3" t="s">
        <v>173</v>
      </c>
      <c r="AE227" s="3" t="s">
        <v>66</v>
      </c>
      <c r="AF227" s="1">
        <v>4599511</v>
      </c>
      <c r="AG227" s="1">
        <v>0</v>
      </c>
      <c r="AH227" s="1">
        <v>0</v>
      </c>
      <c r="AI227" s="1">
        <v>0</v>
      </c>
      <c r="AJ227" s="3" t="s">
        <v>67</v>
      </c>
      <c r="AK227" s="3"/>
      <c r="AM227" s="3" t="s">
        <v>68</v>
      </c>
      <c r="AR227" s="3"/>
      <c r="AS227">
        <v>3825</v>
      </c>
      <c r="AT227">
        <v>3825</v>
      </c>
      <c r="AU227">
        <v>6125</v>
      </c>
      <c r="AV227">
        <v>0</v>
      </c>
      <c r="AX227">
        <v>122225</v>
      </c>
      <c r="AY227">
        <v>140377925</v>
      </c>
      <c r="AZ227">
        <v>0</v>
      </c>
      <c r="BA227">
        <v>45693</v>
      </c>
      <c r="BB227" s="3" t="s">
        <v>174</v>
      </c>
      <c r="BC227" s="3" t="s">
        <v>467</v>
      </c>
      <c r="BD227" s="3" t="s">
        <v>421</v>
      </c>
    </row>
    <row r="228" spans="1:56" x14ac:dyDescent="0.25">
      <c r="A228" s="3" t="s">
        <v>6972</v>
      </c>
      <c r="B228" s="3" t="s">
        <v>6973</v>
      </c>
      <c r="C228" s="3" t="s">
        <v>6347</v>
      </c>
      <c r="D228" s="3" t="s">
        <v>6974</v>
      </c>
      <c r="E228" s="3" t="s">
        <v>6975</v>
      </c>
      <c r="F228" s="3" t="s">
        <v>5927</v>
      </c>
      <c r="G228">
        <v>140378125</v>
      </c>
      <c r="H228">
        <v>45785</v>
      </c>
      <c r="I228">
        <v>45789.178240740737</v>
      </c>
      <c r="J228" s="3" t="s">
        <v>51</v>
      </c>
      <c r="K228" s="1">
        <v>4599511</v>
      </c>
      <c r="L228" s="1">
        <v>24451</v>
      </c>
      <c r="M228" s="1">
        <v>4575060</v>
      </c>
      <c r="N228" s="3" t="s">
        <v>52</v>
      </c>
      <c r="O228" s="3" t="s">
        <v>53</v>
      </c>
      <c r="P228" s="3" t="s">
        <v>169</v>
      </c>
      <c r="Q228">
        <v>1032398395</v>
      </c>
      <c r="R228" s="3" t="s">
        <v>469</v>
      </c>
      <c r="S228" s="3" t="s">
        <v>56</v>
      </c>
      <c r="T228" s="3" t="s">
        <v>57</v>
      </c>
      <c r="U228" s="3" t="s">
        <v>470</v>
      </c>
      <c r="V228" s="3" t="s">
        <v>59</v>
      </c>
      <c r="W228">
        <v>860035827</v>
      </c>
      <c r="X228" s="3" t="s">
        <v>378</v>
      </c>
      <c r="Y228">
        <v>923245</v>
      </c>
      <c r="Z228" s="3" t="s">
        <v>403</v>
      </c>
      <c r="AA228" s="3" t="s">
        <v>62</v>
      </c>
      <c r="AB228" s="3" t="s">
        <v>63</v>
      </c>
      <c r="AC228" s="3" t="s">
        <v>172</v>
      </c>
      <c r="AD228" s="3" t="s">
        <v>173</v>
      </c>
      <c r="AE228" s="3" t="s">
        <v>66</v>
      </c>
      <c r="AF228" s="1">
        <v>4599511</v>
      </c>
      <c r="AG228" s="1">
        <v>0</v>
      </c>
      <c r="AH228" s="1">
        <v>0</v>
      </c>
      <c r="AI228" s="1">
        <v>0</v>
      </c>
      <c r="AJ228" s="3" t="s">
        <v>67</v>
      </c>
      <c r="AK228" s="3"/>
      <c r="AM228" s="3" t="s">
        <v>68</v>
      </c>
      <c r="AR228" s="3"/>
      <c r="AS228">
        <v>3825</v>
      </c>
      <c r="AT228">
        <v>3825</v>
      </c>
      <c r="AU228">
        <v>6325</v>
      </c>
      <c r="AV228">
        <v>0</v>
      </c>
      <c r="AX228">
        <v>122325</v>
      </c>
      <c r="AY228">
        <v>140378125</v>
      </c>
      <c r="AZ228">
        <v>0</v>
      </c>
      <c r="BA228">
        <v>45693</v>
      </c>
      <c r="BB228" s="3" t="s">
        <v>174</v>
      </c>
      <c r="BC228" s="3" t="s">
        <v>471</v>
      </c>
      <c r="BD228" s="3" t="s">
        <v>421</v>
      </c>
    </row>
    <row r="229" spans="1:56" x14ac:dyDescent="0.25">
      <c r="A229" s="3" t="s">
        <v>6976</v>
      </c>
      <c r="B229" s="3" t="s">
        <v>6977</v>
      </c>
      <c r="C229" s="3" t="s">
        <v>6347</v>
      </c>
      <c r="D229" s="3" t="s">
        <v>6978</v>
      </c>
      <c r="E229" s="3" t="s">
        <v>6979</v>
      </c>
      <c r="F229" s="3" t="s">
        <v>5927</v>
      </c>
      <c r="G229">
        <v>140378225</v>
      </c>
      <c r="H229">
        <v>45785</v>
      </c>
      <c r="I229">
        <v>45789.169479166667</v>
      </c>
      <c r="J229" s="3" t="s">
        <v>51</v>
      </c>
      <c r="K229" s="1">
        <v>4599511</v>
      </c>
      <c r="L229" s="1">
        <v>24451</v>
      </c>
      <c r="M229" s="1">
        <v>4575060</v>
      </c>
      <c r="N229" s="3" t="s">
        <v>52</v>
      </c>
      <c r="O229" s="3" t="s">
        <v>53</v>
      </c>
      <c r="P229" s="3" t="s">
        <v>169</v>
      </c>
      <c r="Q229">
        <v>1022338160</v>
      </c>
      <c r="R229" s="3" t="s">
        <v>473</v>
      </c>
      <c r="S229" s="3" t="s">
        <v>56</v>
      </c>
      <c r="T229" s="3" t="s">
        <v>57</v>
      </c>
      <c r="U229" s="3" t="s">
        <v>474</v>
      </c>
      <c r="V229" s="3" t="s">
        <v>59</v>
      </c>
      <c r="W229">
        <v>890903938</v>
      </c>
      <c r="X229" s="3" t="s">
        <v>86</v>
      </c>
      <c r="Y229">
        <v>923245</v>
      </c>
      <c r="Z229" s="3" t="s">
        <v>403</v>
      </c>
      <c r="AA229" s="3" t="s">
        <v>62</v>
      </c>
      <c r="AB229" s="3" t="s">
        <v>63</v>
      </c>
      <c r="AC229" s="3" t="s">
        <v>172</v>
      </c>
      <c r="AD229" s="3" t="s">
        <v>173</v>
      </c>
      <c r="AE229" s="3" t="s">
        <v>66</v>
      </c>
      <c r="AF229" s="1">
        <v>4599511</v>
      </c>
      <c r="AG229" s="1">
        <v>0</v>
      </c>
      <c r="AH229" s="1">
        <v>0</v>
      </c>
      <c r="AI229" s="1">
        <v>0</v>
      </c>
      <c r="AJ229" s="3" t="s">
        <v>67</v>
      </c>
      <c r="AK229" s="3"/>
      <c r="AM229" s="3" t="s">
        <v>68</v>
      </c>
      <c r="AR229" s="3"/>
      <c r="AS229">
        <v>3825</v>
      </c>
      <c r="AT229">
        <v>3825</v>
      </c>
      <c r="AU229">
        <v>6425</v>
      </c>
      <c r="AV229">
        <v>0</v>
      </c>
      <c r="AX229">
        <v>122425</v>
      </c>
      <c r="AY229">
        <v>140378225</v>
      </c>
      <c r="AZ229">
        <v>0</v>
      </c>
      <c r="BA229">
        <v>45693</v>
      </c>
      <c r="BB229" s="3" t="s">
        <v>174</v>
      </c>
      <c r="BC229" s="3" t="s">
        <v>475</v>
      </c>
      <c r="BD229" s="3" t="s">
        <v>421</v>
      </c>
    </row>
    <row r="230" spans="1:56" x14ac:dyDescent="0.25">
      <c r="A230" s="3" t="s">
        <v>6980</v>
      </c>
      <c r="B230" s="3" t="s">
        <v>6981</v>
      </c>
      <c r="C230" s="3" t="s">
        <v>6347</v>
      </c>
      <c r="D230" s="3" t="s">
        <v>6982</v>
      </c>
      <c r="E230" s="3" t="s">
        <v>6983</v>
      </c>
      <c r="F230" s="3" t="s">
        <v>5927</v>
      </c>
      <c r="G230">
        <v>140378325</v>
      </c>
      <c r="H230">
        <v>45785</v>
      </c>
      <c r="I230">
        <v>45789.181886574072</v>
      </c>
      <c r="J230" s="3" t="s">
        <v>51</v>
      </c>
      <c r="K230" s="1">
        <v>4599511</v>
      </c>
      <c r="L230" s="1">
        <v>27262</v>
      </c>
      <c r="M230" s="1">
        <v>4572249</v>
      </c>
      <c r="N230" s="3" t="s">
        <v>52</v>
      </c>
      <c r="O230" s="3" t="s">
        <v>53</v>
      </c>
      <c r="P230" s="3" t="s">
        <v>169</v>
      </c>
      <c r="Q230">
        <v>52505799</v>
      </c>
      <c r="R230" s="3" t="s">
        <v>350</v>
      </c>
      <c r="S230" s="3" t="s">
        <v>56</v>
      </c>
      <c r="T230" s="3" t="s">
        <v>57</v>
      </c>
      <c r="U230" s="3" t="s">
        <v>351</v>
      </c>
      <c r="V230" s="3" t="s">
        <v>59</v>
      </c>
      <c r="W230">
        <v>860034313</v>
      </c>
      <c r="X230" s="3" t="s">
        <v>97</v>
      </c>
      <c r="Y230">
        <v>923245</v>
      </c>
      <c r="Z230" s="3" t="s">
        <v>403</v>
      </c>
      <c r="AA230" s="3" t="s">
        <v>62</v>
      </c>
      <c r="AB230" s="3" t="s">
        <v>63</v>
      </c>
      <c r="AC230" s="3" t="s">
        <v>172</v>
      </c>
      <c r="AD230" s="3" t="s">
        <v>173</v>
      </c>
      <c r="AE230" s="3" t="s">
        <v>66</v>
      </c>
      <c r="AF230" s="1">
        <v>4599511</v>
      </c>
      <c r="AG230" s="1">
        <v>0</v>
      </c>
      <c r="AH230" s="1">
        <v>0</v>
      </c>
      <c r="AI230" s="1">
        <v>0</v>
      </c>
      <c r="AJ230" s="3" t="s">
        <v>67</v>
      </c>
      <c r="AK230" s="3"/>
      <c r="AM230" s="3" t="s">
        <v>68</v>
      </c>
      <c r="AR230" s="3"/>
      <c r="AS230">
        <v>3825</v>
      </c>
      <c r="AT230">
        <v>3825</v>
      </c>
      <c r="AU230">
        <v>6525</v>
      </c>
      <c r="AV230">
        <v>0</v>
      </c>
      <c r="AX230">
        <v>122525</v>
      </c>
      <c r="AY230">
        <v>140378325</v>
      </c>
      <c r="AZ230">
        <v>0</v>
      </c>
      <c r="BA230">
        <v>45693</v>
      </c>
      <c r="BB230" s="3" t="s">
        <v>174</v>
      </c>
      <c r="BC230" s="3" t="s">
        <v>477</v>
      </c>
      <c r="BD230" s="3" t="s">
        <v>421</v>
      </c>
    </row>
    <row r="231" spans="1:56" x14ac:dyDescent="0.25">
      <c r="A231" s="3" t="s">
        <v>6984</v>
      </c>
      <c r="B231" s="3" t="s">
        <v>6985</v>
      </c>
      <c r="C231" s="3" t="s">
        <v>6347</v>
      </c>
      <c r="D231" s="3" t="s">
        <v>6986</v>
      </c>
      <c r="E231" s="3" t="s">
        <v>6987</v>
      </c>
      <c r="F231" s="3" t="s">
        <v>5927</v>
      </c>
      <c r="G231">
        <v>140378425</v>
      </c>
      <c r="H231">
        <v>45785</v>
      </c>
      <c r="I231">
        <v>45789.181886574072</v>
      </c>
      <c r="J231" s="3" t="s">
        <v>51</v>
      </c>
      <c r="K231" s="1">
        <v>4599511</v>
      </c>
      <c r="L231" s="1">
        <v>24451</v>
      </c>
      <c r="M231" s="1">
        <v>4575060</v>
      </c>
      <c r="N231" s="3" t="s">
        <v>52</v>
      </c>
      <c r="O231" s="3" t="s">
        <v>53</v>
      </c>
      <c r="P231" s="3" t="s">
        <v>169</v>
      </c>
      <c r="Q231">
        <v>39668440</v>
      </c>
      <c r="R231" s="3" t="s">
        <v>479</v>
      </c>
      <c r="S231" s="3" t="s">
        <v>56</v>
      </c>
      <c r="T231" s="3" t="s">
        <v>57</v>
      </c>
      <c r="U231" s="3" t="s">
        <v>480</v>
      </c>
      <c r="V231" s="3" t="s">
        <v>59</v>
      </c>
      <c r="W231">
        <v>860034313</v>
      </c>
      <c r="X231" s="3" t="s">
        <v>97</v>
      </c>
      <c r="Y231">
        <v>923245</v>
      </c>
      <c r="Z231" s="3" t="s">
        <v>403</v>
      </c>
      <c r="AA231" s="3" t="s">
        <v>62</v>
      </c>
      <c r="AB231" s="3" t="s">
        <v>63</v>
      </c>
      <c r="AC231" s="3" t="s">
        <v>172</v>
      </c>
      <c r="AD231" s="3" t="s">
        <v>173</v>
      </c>
      <c r="AE231" s="3" t="s">
        <v>66</v>
      </c>
      <c r="AF231" s="1">
        <v>4599511</v>
      </c>
      <c r="AG231" s="1">
        <v>0</v>
      </c>
      <c r="AH231" s="1">
        <v>0</v>
      </c>
      <c r="AI231" s="1">
        <v>0</v>
      </c>
      <c r="AJ231" s="3" t="s">
        <v>67</v>
      </c>
      <c r="AK231" s="3"/>
      <c r="AM231" s="3" t="s">
        <v>68</v>
      </c>
      <c r="AR231" s="3"/>
      <c r="AS231">
        <v>3825</v>
      </c>
      <c r="AT231">
        <v>3825</v>
      </c>
      <c r="AU231">
        <v>6625</v>
      </c>
      <c r="AV231">
        <v>0</v>
      </c>
      <c r="AX231">
        <v>122625</v>
      </c>
      <c r="AY231">
        <v>140378425</v>
      </c>
      <c r="AZ231">
        <v>0</v>
      </c>
      <c r="BA231">
        <v>45693</v>
      </c>
      <c r="BB231" s="3" t="s">
        <v>174</v>
      </c>
      <c r="BC231" s="3" t="s">
        <v>481</v>
      </c>
      <c r="BD231" s="3" t="s">
        <v>421</v>
      </c>
    </row>
    <row r="232" spans="1:56" x14ac:dyDescent="0.25">
      <c r="A232" s="3" t="s">
        <v>6988</v>
      </c>
      <c r="B232" s="3" t="s">
        <v>6989</v>
      </c>
      <c r="C232" s="3" t="s">
        <v>6347</v>
      </c>
      <c r="D232" s="3" t="s">
        <v>6990</v>
      </c>
      <c r="E232" s="3" t="s">
        <v>6991</v>
      </c>
      <c r="F232" s="3" t="s">
        <v>5927</v>
      </c>
      <c r="G232">
        <v>140378525</v>
      </c>
      <c r="H232">
        <v>45785</v>
      </c>
      <c r="I232">
        <v>45789.178240740737</v>
      </c>
      <c r="J232" s="3" t="s">
        <v>51</v>
      </c>
      <c r="K232" s="1">
        <v>4599511</v>
      </c>
      <c r="L232" s="1">
        <v>24451</v>
      </c>
      <c r="M232" s="1">
        <v>4575060</v>
      </c>
      <c r="N232" s="3" t="s">
        <v>52</v>
      </c>
      <c r="O232" s="3" t="s">
        <v>53</v>
      </c>
      <c r="P232" s="3" t="s">
        <v>169</v>
      </c>
      <c r="Q232">
        <v>52487484</v>
      </c>
      <c r="R232" s="3" t="s">
        <v>483</v>
      </c>
      <c r="S232" s="3" t="s">
        <v>56</v>
      </c>
      <c r="T232" s="3" t="s">
        <v>57</v>
      </c>
      <c r="U232" s="3" t="s">
        <v>484</v>
      </c>
      <c r="V232" s="3" t="s">
        <v>59</v>
      </c>
      <c r="W232">
        <v>860035827</v>
      </c>
      <c r="X232" s="3" t="s">
        <v>378</v>
      </c>
      <c r="Y232">
        <v>923245</v>
      </c>
      <c r="Z232" s="3" t="s">
        <v>403</v>
      </c>
      <c r="AA232" s="3" t="s">
        <v>62</v>
      </c>
      <c r="AB232" s="3" t="s">
        <v>63</v>
      </c>
      <c r="AC232" s="3" t="s">
        <v>172</v>
      </c>
      <c r="AD232" s="3" t="s">
        <v>173</v>
      </c>
      <c r="AE232" s="3" t="s">
        <v>66</v>
      </c>
      <c r="AF232" s="1">
        <v>4599511</v>
      </c>
      <c r="AG232" s="1">
        <v>0</v>
      </c>
      <c r="AH232" s="1">
        <v>0</v>
      </c>
      <c r="AI232" s="1">
        <v>0</v>
      </c>
      <c r="AJ232" s="3" t="s">
        <v>67</v>
      </c>
      <c r="AK232" s="3"/>
      <c r="AM232" s="3" t="s">
        <v>68</v>
      </c>
      <c r="AR232" s="3"/>
      <c r="AS232">
        <v>3825</v>
      </c>
      <c r="AT232">
        <v>3825</v>
      </c>
      <c r="AU232">
        <v>6725</v>
      </c>
      <c r="AV232">
        <v>0</v>
      </c>
      <c r="AX232">
        <v>122725</v>
      </c>
      <c r="AY232">
        <v>140378525</v>
      </c>
      <c r="AZ232">
        <v>0</v>
      </c>
      <c r="BA232">
        <v>45693</v>
      </c>
      <c r="BB232" s="3" t="s">
        <v>174</v>
      </c>
      <c r="BC232" s="3" t="s">
        <v>485</v>
      </c>
      <c r="BD232" s="3" t="s">
        <v>421</v>
      </c>
    </row>
    <row r="233" spans="1:56" x14ac:dyDescent="0.25">
      <c r="A233" s="3" t="s">
        <v>6992</v>
      </c>
      <c r="B233" s="3" t="s">
        <v>6993</v>
      </c>
      <c r="C233" s="3" t="s">
        <v>6347</v>
      </c>
      <c r="D233" s="3" t="s">
        <v>6994</v>
      </c>
      <c r="E233" s="3" t="s">
        <v>6995</v>
      </c>
      <c r="F233" s="3" t="s">
        <v>5927</v>
      </c>
      <c r="G233">
        <v>140378625</v>
      </c>
      <c r="H233">
        <v>45785</v>
      </c>
      <c r="I233">
        <v>45789.169490740744</v>
      </c>
      <c r="J233" s="3" t="s">
        <v>51</v>
      </c>
      <c r="K233" s="1">
        <v>4599511</v>
      </c>
      <c r="L233" s="1">
        <v>24451</v>
      </c>
      <c r="M233" s="1">
        <v>4575060</v>
      </c>
      <c r="N233" s="3" t="s">
        <v>52</v>
      </c>
      <c r="O233" s="3" t="s">
        <v>53</v>
      </c>
      <c r="P233" s="3" t="s">
        <v>169</v>
      </c>
      <c r="Q233">
        <v>1105677068</v>
      </c>
      <c r="R233" s="3" t="s">
        <v>487</v>
      </c>
      <c r="S233" s="3" t="s">
        <v>56</v>
      </c>
      <c r="T233" s="3" t="s">
        <v>57</v>
      </c>
      <c r="U233" s="3" t="s">
        <v>488</v>
      </c>
      <c r="V233" s="3" t="s">
        <v>59</v>
      </c>
      <c r="W233">
        <v>890903938</v>
      </c>
      <c r="X233" s="3" t="s">
        <v>86</v>
      </c>
      <c r="Y233">
        <v>923245</v>
      </c>
      <c r="Z233" s="3" t="s">
        <v>403</v>
      </c>
      <c r="AA233" s="3" t="s">
        <v>62</v>
      </c>
      <c r="AB233" s="3" t="s">
        <v>63</v>
      </c>
      <c r="AC233" s="3" t="s">
        <v>172</v>
      </c>
      <c r="AD233" s="3" t="s">
        <v>173</v>
      </c>
      <c r="AE233" s="3" t="s">
        <v>66</v>
      </c>
      <c r="AF233" s="1">
        <v>4599511</v>
      </c>
      <c r="AG233" s="1">
        <v>0</v>
      </c>
      <c r="AH233" s="1">
        <v>0</v>
      </c>
      <c r="AI233" s="1">
        <v>0</v>
      </c>
      <c r="AJ233" s="3" t="s">
        <v>67</v>
      </c>
      <c r="AK233" s="3"/>
      <c r="AM233" s="3" t="s">
        <v>68</v>
      </c>
      <c r="AR233" s="3"/>
      <c r="AS233">
        <v>3825</v>
      </c>
      <c r="AT233">
        <v>3825</v>
      </c>
      <c r="AU233">
        <v>6825</v>
      </c>
      <c r="AV233">
        <v>0</v>
      </c>
      <c r="AX233">
        <v>122825</v>
      </c>
      <c r="AY233">
        <v>140378625</v>
      </c>
      <c r="AZ233">
        <v>0</v>
      </c>
      <c r="BA233">
        <v>45693</v>
      </c>
      <c r="BB233" s="3" t="s">
        <v>174</v>
      </c>
      <c r="BC233" s="3" t="s">
        <v>489</v>
      </c>
      <c r="BD233" s="3" t="s">
        <v>421</v>
      </c>
    </row>
    <row r="234" spans="1:56" x14ac:dyDescent="0.25">
      <c r="A234" s="3" t="s">
        <v>6996</v>
      </c>
      <c r="B234" s="3" t="s">
        <v>6997</v>
      </c>
      <c r="C234" s="3" t="s">
        <v>6347</v>
      </c>
      <c r="D234" s="3" t="s">
        <v>6998</v>
      </c>
      <c r="E234" s="3" t="s">
        <v>6999</v>
      </c>
      <c r="F234" s="3" t="s">
        <v>5927</v>
      </c>
      <c r="G234">
        <v>140378725</v>
      </c>
      <c r="H234">
        <v>45785</v>
      </c>
      <c r="I234">
        <v>45789.169490740744</v>
      </c>
      <c r="J234" s="3" t="s">
        <v>51</v>
      </c>
      <c r="K234" s="1">
        <v>4599511</v>
      </c>
      <c r="L234" s="1">
        <v>24451</v>
      </c>
      <c r="M234" s="1">
        <v>4575060</v>
      </c>
      <c r="N234" s="3" t="s">
        <v>52</v>
      </c>
      <c r="O234" s="3" t="s">
        <v>53</v>
      </c>
      <c r="P234" s="3" t="s">
        <v>169</v>
      </c>
      <c r="Q234">
        <v>51959382</v>
      </c>
      <c r="R234" s="3" t="s">
        <v>491</v>
      </c>
      <c r="S234" s="3" t="s">
        <v>56</v>
      </c>
      <c r="T234" s="3" t="s">
        <v>57</v>
      </c>
      <c r="U234" s="3" t="s">
        <v>492</v>
      </c>
      <c r="V234" s="3" t="s">
        <v>59</v>
      </c>
      <c r="W234">
        <v>890903938</v>
      </c>
      <c r="X234" s="3" t="s">
        <v>86</v>
      </c>
      <c r="Y234">
        <v>923245</v>
      </c>
      <c r="Z234" s="3" t="s">
        <v>403</v>
      </c>
      <c r="AA234" s="3" t="s">
        <v>62</v>
      </c>
      <c r="AB234" s="3" t="s">
        <v>63</v>
      </c>
      <c r="AC234" s="3" t="s">
        <v>172</v>
      </c>
      <c r="AD234" s="3" t="s">
        <v>173</v>
      </c>
      <c r="AE234" s="3" t="s">
        <v>66</v>
      </c>
      <c r="AF234" s="1">
        <v>4599511</v>
      </c>
      <c r="AG234" s="1">
        <v>0</v>
      </c>
      <c r="AH234" s="1">
        <v>0</v>
      </c>
      <c r="AI234" s="1">
        <v>0</v>
      </c>
      <c r="AJ234" s="3" t="s">
        <v>67</v>
      </c>
      <c r="AK234" s="3"/>
      <c r="AM234" s="3" t="s">
        <v>68</v>
      </c>
      <c r="AR234" s="3"/>
      <c r="AS234">
        <v>3825</v>
      </c>
      <c r="AT234">
        <v>3825</v>
      </c>
      <c r="AU234">
        <v>6925</v>
      </c>
      <c r="AV234">
        <v>0</v>
      </c>
      <c r="AX234">
        <v>122925</v>
      </c>
      <c r="AY234">
        <v>140378725</v>
      </c>
      <c r="AZ234">
        <v>0</v>
      </c>
      <c r="BA234">
        <v>45693</v>
      </c>
      <c r="BB234" s="3" t="s">
        <v>174</v>
      </c>
      <c r="BC234" s="3" t="s">
        <v>493</v>
      </c>
      <c r="BD234" s="3" t="s">
        <v>421</v>
      </c>
    </row>
    <row r="235" spans="1:56" x14ac:dyDescent="0.25">
      <c r="A235" s="3" t="s">
        <v>7000</v>
      </c>
      <c r="B235" s="3" t="s">
        <v>7001</v>
      </c>
      <c r="C235" s="3" t="s">
        <v>6347</v>
      </c>
      <c r="D235" s="3" t="s">
        <v>7002</v>
      </c>
      <c r="E235" s="3" t="s">
        <v>7003</v>
      </c>
      <c r="F235" s="3" t="s">
        <v>5927</v>
      </c>
      <c r="G235">
        <v>140378825</v>
      </c>
      <c r="H235">
        <v>45785</v>
      </c>
      <c r="I235">
        <v>45789.169490740744</v>
      </c>
      <c r="J235" s="3" t="s">
        <v>51</v>
      </c>
      <c r="K235" s="1">
        <v>4599511</v>
      </c>
      <c r="L235" s="1">
        <v>24451</v>
      </c>
      <c r="M235" s="1">
        <v>4575060</v>
      </c>
      <c r="N235" s="3" t="s">
        <v>52</v>
      </c>
      <c r="O235" s="3" t="s">
        <v>53</v>
      </c>
      <c r="P235" s="3" t="s">
        <v>169</v>
      </c>
      <c r="Q235">
        <v>20352018</v>
      </c>
      <c r="R235" s="3" t="s">
        <v>495</v>
      </c>
      <c r="S235" s="3" t="s">
        <v>56</v>
      </c>
      <c r="T235" s="3" t="s">
        <v>57</v>
      </c>
      <c r="U235" s="3" t="s">
        <v>496</v>
      </c>
      <c r="V235" s="3" t="s">
        <v>59</v>
      </c>
      <c r="W235">
        <v>890903938</v>
      </c>
      <c r="X235" s="3" t="s">
        <v>86</v>
      </c>
      <c r="Y235">
        <v>923245</v>
      </c>
      <c r="Z235" s="3" t="s">
        <v>403</v>
      </c>
      <c r="AA235" s="3" t="s">
        <v>62</v>
      </c>
      <c r="AB235" s="3" t="s">
        <v>63</v>
      </c>
      <c r="AC235" s="3" t="s">
        <v>172</v>
      </c>
      <c r="AD235" s="3" t="s">
        <v>173</v>
      </c>
      <c r="AE235" s="3" t="s">
        <v>66</v>
      </c>
      <c r="AF235" s="1">
        <v>4599511</v>
      </c>
      <c r="AG235" s="1">
        <v>0</v>
      </c>
      <c r="AH235" s="1">
        <v>0</v>
      </c>
      <c r="AI235" s="1">
        <v>0</v>
      </c>
      <c r="AJ235" s="3" t="s">
        <v>67</v>
      </c>
      <c r="AK235" s="3"/>
      <c r="AM235" s="3" t="s">
        <v>68</v>
      </c>
      <c r="AR235" s="3"/>
      <c r="AS235">
        <v>3825</v>
      </c>
      <c r="AT235">
        <v>3825</v>
      </c>
      <c r="AU235">
        <v>7025</v>
      </c>
      <c r="AV235">
        <v>0</v>
      </c>
      <c r="AX235">
        <v>123025</v>
      </c>
      <c r="AY235">
        <v>140378825</v>
      </c>
      <c r="AZ235">
        <v>0</v>
      </c>
      <c r="BA235">
        <v>45693</v>
      </c>
      <c r="BB235" s="3" t="s">
        <v>174</v>
      </c>
      <c r="BC235" s="3" t="s">
        <v>497</v>
      </c>
      <c r="BD235" s="3" t="s">
        <v>421</v>
      </c>
    </row>
    <row r="236" spans="1:56" x14ac:dyDescent="0.25">
      <c r="A236" s="3" t="s">
        <v>7004</v>
      </c>
      <c r="B236" s="3" t="s">
        <v>7005</v>
      </c>
      <c r="C236" s="3" t="s">
        <v>6347</v>
      </c>
      <c r="D236" s="3" t="s">
        <v>7006</v>
      </c>
      <c r="E236" s="3" t="s">
        <v>7007</v>
      </c>
      <c r="F236" s="3" t="s">
        <v>5927</v>
      </c>
      <c r="G236">
        <v>140378925</v>
      </c>
      <c r="H236">
        <v>45785</v>
      </c>
      <c r="I236">
        <v>45789.181921296295</v>
      </c>
      <c r="J236" s="3" t="s">
        <v>51</v>
      </c>
      <c r="K236" s="1">
        <v>4599511</v>
      </c>
      <c r="L236" s="1">
        <v>24451</v>
      </c>
      <c r="M236" s="1">
        <v>4575060</v>
      </c>
      <c r="N236" s="3" t="s">
        <v>52</v>
      </c>
      <c r="O236" s="3" t="s">
        <v>53</v>
      </c>
      <c r="P236" s="3" t="s">
        <v>169</v>
      </c>
      <c r="Q236">
        <v>1072195097</v>
      </c>
      <c r="R236" s="3" t="s">
        <v>499</v>
      </c>
      <c r="S236" s="3" t="s">
        <v>56</v>
      </c>
      <c r="T236" s="3" t="s">
        <v>57</v>
      </c>
      <c r="U236" s="3" t="s">
        <v>500</v>
      </c>
      <c r="V236" s="3" t="s">
        <v>59</v>
      </c>
      <c r="W236">
        <v>860034313</v>
      </c>
      <c r="X236" s="3" t="s">
        <v>97</v>
      </c>
      <c r="Y236">
        <v>923245</v>
      </c>
      <c r="Z236" s="3" t="s">
        <v>403</v>
      </c>
      <c r="AA236" s="3" t="s">
        <v>62</v>
      </c>
      <c r="AB236" s="3" t="s">
        <v>63</v>
      </c>
      <c r="AC236" s="3" t="s">
        <v>172</v>
      </c>
      <c r="AD236" s="3" t="s">
        <v>173</v>
      </c>
      <c r="AE236" s="3" t="s">
        <v>66</v>
      </c>
      <c r="AF236" s="1">
        <v>4599511</v>
      </c>
      <c r="AG236" s="1">
        <v>0</v>
      </c>
      <c r="AH236" s="1">
        <v>0</v>
      </c>
      <c r="AI236" s="1">
        <v>0</v>
      </c>
      <c r="AJ236" s="3" t="s">
        <v>67</v>
      </c>
      <c r="AK236" s="3"/>
      <c r="AM236" s="3" t="s">
        <v>68</v>
      </c>
      <c r="AR236" s="3"/>
      <c r="AS236">
        <v>3825</v>
      </c>
      <c r="AT236">
        <v>3825</v>
      </c>
      <c r="AU236">
        <v>7125</v>
      </c>
      <c r="AV236">
        <v>0</v>
      </c>
      <c r="AX236">
        <v>123125</v>
      </c>
      <c r="AY236">
        <v>140378925</v>
      </c>
      <c r="AZ236">
        <v>0</v>
      </c>
      <c r="BA236">
        <v>45693</v>
      </c>
      <c r="BB236" s="3" t="s">
        <v>174</v>
      </c>
      <c r="BC236" s="3" t="s">
        <v>501</v>
      </c>
      <c r="BD236" s="3" t="s">
        <v>502</v>
      </c>
    </row>
    <row r="237" spans="1:56" x14ac:dyDescent="0.25">
      <c r="A237" s="3" t="s">
        <v>7008</v>
      </c>
      <c r="B237" s="3" t="s">
        <v>7009</v>
      </c>
      <c r="C237" s="3" t="s">
        <v>6347</v>
      </c>
      <c r="D237" s="3" t="s">
        <v>7010</v>
      </c>
      <c r="E237" s="3" t="s">
        <v>5984</v>
      </c>
      <c r="F237" s="3" t="s">
        <v>5927</v>
      </c>
      <c r="G237">
        <v>140379025</v>
      </c>
      <c r="H237">
        <v>45785</v>
      </c>
      <c r="I237">
        <v>45789.178113425929</v>
      </c>
      <c r="J237" s="3" t="s">
        <v>51</v>
      </c>
      <c r="K237" s="1">
        <v>4599511</v>
      </c>
      <c r="L237" s="1">
        <v>24451</v>
      </c>
      <c r="M237" s="1">
        <v>4575060</v>
      </c>
      <c r="N237" s="3" t="s">
        <v>52</v>
      </c>
      <c r="O237" s="3" t="s">
        <v>53</v>
      </c>
      <c r="P237" s="3" t="s">
        <v>169</v>
      </c>
      <c r="Q237">
        <v>35254472</v>
      </c>
      <c r="R237" s="3" t="s">
        <v>504</v>
      </c>
      <c r="S237" s="3" t="s">
        <v>56</v>
      </c>
      <c r="T237" s="3" t="s">
        <v>57</v>
      </c>
      <c r="U237" s="3" t="s">
        <v>505</v>
      </c>
      <c r="V237" s="3" t="s">
        <v>59</v>
      </c>
      <c r="W237">
        <v>860007335</v>
      </c>
      <c r="X237" s="3" t="s">
        <v>201</v>
      </c>
      <c r="Y237">
        <v>923245</v>
      </c>
      <c r="Z237" s="3" t="s">
        <v>403</v>
      </c>
      <c r="AA237" s="3" t="s">
        <v>62</v>
      </c>
      <c r="AB237" s="3" t="s">
        <v>63</v>
      </c>
      <c r="AC237" s="3" t="s">
        <v>172</v>
      </c>
      <c r="AD237" s="3" t="s">
        <v>173</v>
      </c>
      <c r="AE237" s="3" t="s">
        <v>66</v>
      </c>
      <c r="AF237" s="1">
        <v>4599511</v>
      </c>
      <c r="AG237" s="1">
        <v>0</v>
      </c>
      <c r="AH237" s="1">
        <v>0</v>
      </c>
      <c r="AI237" s="1">
        <v>0</v>
      </c>
      <c r="AJ237" s="3" t="s">
        <v>67</v>
      </c>
      <c r="AK237" s="3"/>
      <c r="AM237" s="3" t="s">
        <v>68</v>
      </c>
      <c r="AR237" s="3"/>
      <c r="AS237">
        <v>3825</v>
      </c>
      <c r="AT237">
        <v>3825</v>
      </c>
      <c r="AU237">
        <v>7225</v>
      </c>
      <c r="AV237">
        <v>0</v>
      </c>
      <c r="AX237">
        <v>123225</v>
      </c>
      <c r="AY237">
        <v>140379025</v>
      </c>
      <c r="AZ237">
        <v>0</v>
      </c>
      <c r="BA237">
        <v>45693</v>
      </c>
      <c r="BB237" s="3" t="s">
        <v>174</v>
      </c>
      <c r="BC237" s="3" t="s">
        <v>506</v>
      </c>
      <c r="BD237" s="3" t="s">
        <v>421</v>
      </c>
    </row>
    <row r="238" spans="1:56" x14ac:dyDescent="0.25">
      <c r="A238" s="3" t="s">
        <v>7011</v>
      </c>
      <c r="B238" s="3" t="s">
        <v>7012</v>
      </c>
      <c r="C238" s="3" t="s">
        <v>6347</v>
      </c>
      <c r="D238" s="3" t="s">
        <v>7013</v>
      </c>
      <c r="E238" s="3" t="s">
        <v>7014</v>
      </c>
      <c r="F238" s="3" t="s">
        <v>5927</v>
      </c>
      <c r="G238">
        <v>140379225</v>
      </c>
      <c r="H238">
        <v>45785</v>
      </c>
      <c r="I238">
        <v>45789.178124999999</v>
      </c>
      <c r="J238" s="3" t="s">
        <v>51</v>
      </c>
      <c r="K238" s="1">
        <v>4599511</v>
      </c>
      <c r="L238" s="1">
        <v>24451</v>
      </c>
      <c r="M238" s="1">
        <v>4575060</v>
      </c>
      <c r="N238" s="3" t="s">
        <v>52</v>
      </c>
      <c r="O238" s="3" t="s">
        <v>53</v>
      </c>
      <c r="P238" s="3" t="s">
        <v>169</v>
      </c>
      <c r="Q238">
        <v>65787530</v>
      </c>
      <c r="R238" s="3" t="s">
        <v>508</v>
      </c>
      <c r="S238" s="3" t="s">
        <v>56</v>
      </c>
      <c r="T238" s="3" t="s">
        <v>57</v>
      </c>
      <c r="U238" s="3" t="s">
        <v>509</v>
      </c>
      <c r="V238" s="3" t="s">
        <v>59</v>
      </c>
      <c r="W238">
        <v>860007335</v>
      </c>
      <c r="X238" s="3" t="s">
        <v>201</v>
      </c>
      <c r="Y238">
        <v>923245</v>
      </c>
      <c r="Z238" s="3" t="s">
        <v>403</v>
      </c>
      <c r="AA238" s="3" t="s">
        <v>62</v>
      </c>
      <c r="AB238" s="3" t="s">
        <v>63</v>
      </c>
      <c r="AC238" s="3" t="s">
        <v>172</v>
      </c>
      <c r="AD238" s="3" t="s">
        <v>173</v>
      </c>
      <c r="AE238" s="3" t="s">
        <v>66</v>
      </c>
      <c r="AF238" s="1">
        <v>4599511</v>
      </c>
      <c r="AG238" s="1">
        <v>0</v>
      </c>
      <c r="AH238" s="1">
        <v>0</v>
      </c>
      <c r="AI238" s="1">
        <v>0</v>
      </c>
      <c r="AJ238" s="3" t="s">
        <v>67</v>
      </c>
      <c r="AK238" s="3"/>
      <c r="AM238" s="3" t="s">
        <v>68</v>
      </c>
      <c r="AR238" s="3"/>
      <c r="AS238">
        <v>3825</v>
      </c>
      <c r="AT238">
        <v>3825</v>
      </c>
      <c r="AU238">
        <v>7325</v>
      </c>
      <c r="AV238">
        <v>0</v>
      </c>
      <c r="AX238">
        <v>123325</v>
      </c>
      <c r="AY238">
        <v>140379225</v>
      </c>
      <c r="AZ238">
        <v>0</v>
      </c>
      <c r="BA238">
        <v>45693</v>
      </c>
      <c r="BB238" s="3" t="s">
        <v>174</v>
      </c>
      <c r="BC238" s="3" t="s">
        <v>510</v>
      </c>
      <c r="BD238" s="3" t="s">
        <v>421</v>
      </c>
    </row>
    <row r="239" spans="1:56" x14ac:dyDescent="0.25">
      <c r="A239" s="3" t="s">
        <v>7015</v>
      </c>
      <c r="B239" s="3" t="s">
        <v>7016</v>
      </c>
      <c r="C239" s="3" t="s">
        <v>6347</v>
      </c>
      <c r="D239" s="3" t="s">
        <v>7017</v>
      </c>
      <c r="E239" s="3" t="s">
        <v>5999</v>
      </c>
      <c r="F239" s="3" t="s">
        <v>5927</v>
      </c>
      <c r="G239">
        <v>140379325</v>
      </c>
      <c r="H239">
        <v>45785</v>
      </c>
      <c r="I239">
        <v>45789.169502314813</v>
      </c>
      <c r="J239" s="3" t="s">
        <v>51</v>
      </c>
      <c r="K239" s="1">
        <v>4599511</v>
      </c>
      <c r="L239" s="1">
        <v>24451</v>
      </c>
      <c r="M239" s="1">
        <v>4575060</v>
      </c>
      <c r="N239" s="3" t="s">
        <v>52</v>
      </c>
      <c r="O239" s="3" t="s">
        <v>53</v>
      </c>
      <c r="P239" s="3" t="s">
        <v>169</v>
      </c>
      <c r="Q239">
        <v>12644439</v>
      </c>
      <c r="R239" s="3" t="s">
        <v>512</v>
      </c>
      <c r="S239" s="3" t="s">
        <v>56</v>
      </c>
      <c r="T239" s="3" t="s">
        <v>57</v>
      </c>
      <c r="U239" s="3" t="s">
        <v>513</v>
      </c>
      <c r="V239" s="3" t="s">
        <v>59</v>
      </c>
      <c r="W239">
        <v>890903938</v>
      </c>
      <c r="X239" s="3" t="s">
        <v>86</v>
      </c>
      <c r="Y239">
        <v>923245</v>
      </c>
      <c r="Z239" s="3" t="s">
        <v>403</v>
      </c>
      <c r="AA239" s="3" t="s">
        <v>62</v>
      </c>
      <c r="AB239" s="3" t="s">
        <v>63</v>
      </c>
      <c r="AC239" s="3" t="s">
        <v>172</v>
      </c>
      <c r="AD239" s="3" t="s">
        <v>173</v>
      </c>
      <c r="AE239" s="3" t="s">
        <v>66</v>
      </c>
      <c r="AF239" s="1">
        <v>4599511</v>
      </c>
      <c r="AG239" s="1">
        <v>0</v>
      </c>
      <c r="AH239" s="1">
        <v>0</v>
      </c>
      <c r="AI239" s="1">
        <v>0</v>
      </c>
      <c r="AJ239" s="3" t="s">
        <v>67</v>
      </c>
      <c r="AK239" s="3"/>
      <c r="AM239" s="3" t="s">
        <v>68</v>
      </c>
      <c r="AR239" s="3"/>
      <c r="AS239">
        <v>3825</v>
      </c>
      <c r="AT239">
        <v>3825</v>
      </c>
      <c r="AU239">
        <v>7425</v>
      </c>
      <c r="AV239">
        <v>0</v>
      </c>
      <c r="AX239">
        <v>123425</v>
      </c>
      <c r="AY239">
        <v>140379325</v>
      </c>
      <c r="AZ239">
        <v>0</v>
      </c>
      <c r="BA239">
        <v>45693</v>
      </c>
      <c r="BB239" s="3" t="s">
        <v>174</v>
      </c>
      <c r="BC239" s="3" t="s">
        <v>514</v>
      </c>
      <c r="BD239" s="3" t="s">
        <v>421</v>
      </c>
    </row>
    <row r="240" spans="1:56" x14ac:dyDescent="0.25">
      <c r="A240" s="3" t="s">
        <v>7018</v>
      </c>
      <c r="B240" s="3" t="s">
        <v>7019</v>
      </c>
      <c r="C240" s="3" t="s">
        <v>6347</v>
      </c>
      <c r="D240" s="3" t="s">
        <v>7020</v>
      </c>
      <c r="E240" s="3" t="s">
        <v>7021</v>
      </c>
      <c r="F240" s="3" t="s">
        <v>5927</v>
      </c>
      <c r="G240">
        <v>140379425</v>
      </c>
      <c r="H240">
        <v>45785</v>
      </c>
      <c r="I240">
        <v>45789.167939814812</v>
      </c>
      <c r="J240" s="3" t="s">
        <v>51</v>
      </c>
      <c r="K240" s="1">
        <v>4599511</v>
      </c>
      <c r="L240" s="1">
        <v>24451</v>
      </c>
      <c r="M240" s="1">
        <v>4575060</v>
      </c>
      <c r="N240" s="3" t="s">
        <v>52</v>
      </c>
      <c r="O240" s="3" t="s">
        <v>53</v>
      </c>
      <c r="P240" s="3" t="s">
        <v>169</v>
      </c>
      <c r="Q240">
        <v>53119149</v>
      </c>
      <c r="R240" s="3" t="s">
        <v>521</v>
      </c>
      <c r="S240" s="3" t="s">
        <v>56</v>
      </c>
      <c r="T240" s="3" t="s">
        <v>57</v>
      </c>
      <c r="U240" s="3" t="s">
        <v>522</v>
      </c>
      <c r="V240" s="3" t="s">
        <v>59</v>
      </c>
      <c r="W240">
        <v>860002964</v>
      </c>
      <c r="X240" s="3" t="s">
        <v>242</v>
      </c>
      <c r="Y240">
        <v>923245</v>
      </c>
      <c r="Z240" s="3" t="s">
        <v>403</v>
      </c>
      <c r="AA240" s="3" t="s">
        <v>62</v>
      </c>
      <c r="AB240" s="3" t="s">
        <v>63</v>
      </c>
      <c r="AC240" s="3" t="s">
        <v>172</v>
      </c>
      <c r="AD240" s="3" t="s">
        <v>173</v>
      </c>
      <c r="AE240" s="3" t="s">
        <v>66</v>
      </c>
      <c r="AF240" s="1">
        <v>4599511</v>
      </c>
      <c r="AG240" s="1">
        <v>0</v>
      </c>
      <c r="AH240" s="1">
        <v>0</v>
      </c>
      <c r="AI240" s="1">
        <v>0</v>
      </c>
      <c r="AJ240" s="3" t="s">
        <v>67</v>
      </c>
      <c r="AK240" s="3"/>
      <c r="AM240" s="3" t="s">
        <v>68</v>
      </c>
      <c r="AR240" s="3"/>
      <c r="AS240">
        <v>3825</v>
      </c>
      <c r="AT240">
        <v>3825</v>
      </c>
      <c r="AU240">
        <v>7625</v>
      </c>
      <c r="AV240">
        <v>0</v>
      </c>
      <c r="AX240">
        <v>123525</v>
      </c>
      <c r="AY240">
        <v>140379425</v>
      </c>
      <c r="AZ240">
        <v>0</v>
      </c>
      <c r="BA240">
        <v>45693</v>
      </c>
      <c r="BB240" s="3" t="s">
        <v>174</v>
      </c>
      <c r="BC240" s="3" t="s">
        <v>523</v>
      </c>
      <c r="BD240" s="3" t="s">
        <v>421</v>
      </c>
    </row>
    <row r="241" spans="1:56" x14ac:dyDescent="0.25">
      <c r="A241" s="3" t="s">
        <v>7022</v>
      </c>
      <c r="B241" s="3" t="s">
        <v>7023</v>
      </c>
      <c r="C241" s="3" t="s">
        <v>6347</v>
      </c>
      <c r="D241" s="3" t="s">
        <v>7024</v>
      </c>
      <c r="E241" s="3" t="s">
        <v>7025</v>
      </c>
      <c r="F241" s="3" t="s">
        <v>5927</v>
      </c>
      <c r="G241">
        <v>140379625</v>
      </c>
      <c r="H241">
        <v>45785</v>
      </c>
      <c r="I241">
        <v>45789.182245370372</v>
      </c>
      <c r="J241" s="3" t="s">
        <v>51</v>
      </c>
      <c r="K241" s="1">
        <v>4599511</v>
      </c>
      <c r="L241" s="1">
        <v>24451</v>
      </c>
      <c r="M241" s="1">
        <v>4575060</v>
      </c>
      <c r="N241" s="3" t="s">
        <v>52</v>
      </c>
      <c r="O241" s="3" t="s">
        <v>53</v>
      </c>
      <c r="P241" s="3" t="s">
        <v>169</v>
      </c>
      <c r="Q241">
        <v>80056517</v>
      </c>
      <c r="R241" s="3" t="s">
        <v>525</v>
      </c>
      <c r="S241" s="3" t="s">
        <v>56</v>
      </c>
      <c r="T241" s="3" t="s">
        <v>57</v>
      </c>
      <c r="U241" s="3" t="s">
        <v>526</v>
      </c>
      <c r="V241" s="3" t="s">
        <v>59</v>
      </c>
      <c r="W241">
        <v>860051894</v>
      </c>
      <c r="X241" s="3" t="s">
        <v>527</v>
      </c>
      <c r="Y241">
        <v>923245</v>
      </c>
      <c r="Z241" s="3" t="s">
        <v>403</v>
      </c>
      <c r="AA241" s="3" t="s">
        <v>62</v>
      </c>
      <c r="AB241" s="3" t="s">
        <v>63</v>
      </c>
      <c r="AC241" s="3" t="s">
        <v>172</v>
      </c>
      <c r="AD241" s="3" t="s">
        <v>173</v>
      </c>
      <c r="AE241" s="3" t="s">
        <v>66</v>
      </c>
      <c r="AF241" s="1">
        <v>4599511</v>
      </c>
      <c r="AG241" s="1">
        <v>0</v>
      </c>
      <c r="AH241" s="1">
        <v>0</v>
      </c>
      <c r="AI241" s="1">
        <v>0</v>
      </c>
      <c r="AJ241" s="3" t="s">
        <v>67</v>
      </c>
      <c r="AK241" s="3"/>
      <c r="AM241" s="3" t="s">
        <v>68</v>
      </c>
      <c r="AR241" s="3"/>
      <c r="AS241">
        <v>3825</v>
      </c>
      <c r="AT241">
        <v>3825</v>
      </c>
      <c r="AU241">
        <v>7725</v>
      </c>
      <c r="AV241">
        <v>0</v>
      </c>
      <c r="AX241">
        <v>123625</v>
      </c>
      <c r="AY241">
        <v>140379625</v>
      </c>
      <c r="AZ241">
        <v>0</v>
      </c>
      <c r="BA241">
        <v>45693</v>
      </c>
      <c r="BB241" s="3" t="s">
        <v>174</v>
      </c>
      <c r="BC241" s="3" t="s">
        <v>528</v>
      </c>
      <c r="BD241" s="3" t="s">
        <v>421</v>
      </c>
    </row>
    <row r="242" spans="1:56" x14ac:dyDescent="0.25">
      <c r="A242" s="3" t="s">
        <v>7026</v>
      </c>
      <c r="B242" s="3" t="s">
        <v>7027</v>
      </c>
      <c r="C242" s="3" t="s">
        <v>6347</v>
      </c>
      <c r="D242" s="3" t="s">
        <v>7028</v>
      </c>
      <c r="E242" s="3" t="s">
        <v>7029</v>
      </c>
      <c r="F242" s="3" t="s">
        <v>5927</v>
      </c>
      <c r="G242">
        <v>140379725</v>
      </c>
      <c r="H242">
        <v>45785</v>
      </c>
      <c r="I242">
        <v>45789.182256944441</v>
      </c>
      <c r="J242" s="3" t="s">
        <v>51</v>
      </c>
      <c r="K242" s="1">
        <v>4599511</v>
      </c>
      <c r="L242" s="1">
        <v>24451</v>
      </c>
      <c r="M242" s="1">
        <v>4575060</v>
      </c>
      <c r="N242" s="3" t="s">
        <v>52</v>
      </c>
      <c r="O242" s="3" t="s">
        <v>53</v>
      </c>
      <c r="P242" s="3" t="s">
        <v>169</v>
      </c>
      <c r="Q242">
        <v>1022945222</v>
      </c>
      <c r="R242" s="3" t="s">
        <v>530</v>
      </c>
      <c r="S242" s="3" t="s">
        <v>56</v>
      </c>
      <c r="T242" s="3" t="s">
        <v>57</v>
      </c>
      <c r="U242" s="3" t="s">
        <v>531</v>
      </c>
      <c r="V242" s="3" t="s">
        <v>59</v>
      </c>
      <c r="W242">
        <v>900047981</v>
      </c>
      <c r="X242" s="3" t="s">
        <v>219</v>
      </c>
      <c r="Y242">
        <v>923245</v>
      </c>
      <c r="Z242" s="3" t="s">
        <v>403</v>
      </c>
      <c r="AA242" s="3" t="s">
        <v>62</v>
      </c>
      <c r="AB242" s="3" t="s">
        <v>63</v>
      </c>
      <c r="AC242" s="3" t="s">
        <v>172</v>
      </c>
      <c r="AD242" s="3" t="s">
        <v>173</v>
      </c>
      <c r="AE242" s="3" t="s">
        <v>66</v>
      </c>
      <c r="AF242" s="1">
        <v>4599511</v>
      </c>
      <c r="AG242" s="1">
        <v>0</v>
      </c>
      <c r="AH242" s="1">
        <v>0</v>
      </c>
      <c r="AI242" s="1">
        <v>0</v>
      </c>
      <c r="AJ242" s="3" t="s">
        <v>67</v>
      </c>
      <c r="AK242" s="3"/>
      <c r="AM242" s="3" t="s">
        <v>68</v>
      </c>
      <c r="AR242" s="3"/>
      <c r="AS242">
        <v>3825</v>
      </c>
      <c r="AT242">
        <v>3825</v>
      </c>
      <c r="AU242">
        <v>7825</v>
      </c>
      <c r="AV242">
        <v>0</v>
      </c>
      <c r="AX242">
        <v>123725</v>
      </c>
      <c r="AY242">
        <v>140379725</v>
      </c>
      <c r="AZ242">
        <v>0</v>
      </c>
      <c r="BA242">
        <v>45693</v>
      </c>
      <c r="BB242" s="3" t="s">
        <v>174</v>
      </c>
      <c r="BC242" s="3" t="s">
        <v>532</v>
      </c>
      <c r="BD242" s="3" t="s">
        <v>421</v>
      </c>
    </row>
    <row r="243" spans="1:56" x14ac:dyDescent="0.25">
      <c r="A243" s="3" t="s">
        <v>7030</v>
      </c>
      <c r="B243" s="3" t="s">
        <v>7031</v>
      </c>
      <c r="C243" s="3" t="s">
        <v>6347</v>
      </c>
      <c r="D243" s="3" t="s">
        <v>7032</v>
      </c>
      <c r="E243" s="3" t="s">
        <v>7033</v>
      </c>
      <c r="F243" s="3" t="s">
        <v>5927</v>
      </c>
      <c r="G243">
        <v>140379825</v>
      </c>
      <c r="H243">
        <v>45785</v>
      </c>
      <c r="I243">
        <v>45789.181944444441</v>
      </c>
      <c r="J243" s="3" t="s">
        <v>51</v>
      </c>
      <c r="K243" s="1">
        <v>4599511</v>
      </c>
      <c r="L243" s="1">
        <v>24451</v>
      </c>
      <c r="M243" s="1">
        <v>4575060</v>
      </c>
      <c r="N243" s="3" t="s">
        <v>52</v>
      </c>
      <c r="O243" s="3" t="s">
        <v>53</v>
      </c>
      <c r="P243" s="3" t="s">
        <v>169</v>
      </c>
      <c r="Q243">
        <v>80047546</v>
      </c>
      <c r="R243" s="3" t="s">
        <v>534</v>
      </c>
      <c r="S243" s="3" t="s">
        <v>56</v>
      </c>
      <c r="T243" s="3" t="s">
        <v>57</v>
      </c>
      <c r="U243" s="3" t="s">
        <v>535</v>
      </c>
      <c r="V243" s="3" t="s">
        <v>59</v>
      </c>
      <c r="W243">
        <v>860034313</v>
      </c>
      <c r="X243" s="3" t="s">
        <v>97</v>
      </c>
      <c r="Y243">
        <v>923245</v>
      </c>
      <c r="Z243" s="3" t="s">
        <v>403</v>
      </c>
      <c r="AA243" s="3" t="s">
        <v>62</v>
      </c>
      <c r="AB243" s="3" t="s">
        <v>63</v>
      </c>
      <c r="AC243" s="3" t="s">
        <v>172</v>
      </c>
      <c r="AD243" s="3" t="s">
        <v>173</v>
      </c>
      <c r="AE243" s="3" t="s">
        <v>66</v>
      </c>
      <c r="AF243" s="1">
        <v>4599511</v>
      </c>
      <c r="AG243" s="1">
        <v>0</v>
      </c>
      <c r="AH243" s="1">
        <v>0</v>
      </c>
      <c r="AI243" s="1">
        <v>0</v>
      </c>
      <c r="AJ243" s="3" t="s">
        <v>67</v>
      </c>
      <c r="AK243" s="3"/>
      <c r="AM243" s="3" t="s">
        <v>68</v>
      </c>
      <c r="AR243" s="3"/>
      <c r="AS243">
        <v>3825</v>
      </c>
      <c r="AT243">
        <v>3825</v>
      </c>
      <c r="AU243">
        <v>7925</v>
      </c>
      <c r="AV243">
        <v>0</v>
      </c>
      <c r="AX243">
        <v>123825</v>
      </c>
      <c r="AY243">
        <v>140379825</v>
      </c>
      <c r="AZ243">
        <v>0</v>
      </c>
      <c r="BA243">
        <v>45693</v>
      </c>
      <c r="BB243" s="3" t="s">
        <v>174</v>
      </c>
      <c r="BC243" s="3" t="s">
        <v>536</v>
      </c>
      <c r="BD243" s="3" t="s">
        <v>421</v>
      </c>
    </row>
    <row r="244" spans="1:56" x14ac:dyDescent="0.25">
      <c r="A244" s="3" t="s">
        <v>7034</v>
      </c>
      <c r="B244" s="3" t="s">
        <v>7035</v>
      </c>
      <c r="C244" s="3" t="s">
        <v>6347</v>
      </c>
      <c r="D244" s="3" t="s">
        <v>7036</v>
      </c>
      <c r="E244" s="3" t="s">
        <v>7037</v>
      </c>
      <c r="F244" s="3" t="s">
        <v>5927</v>
      </c>
      <c r="G244">
        <v>140379925</v>
      </c>
      <c r="H244">
        <v>45785</v>
      </c>
      <c r="I244">
        <v>45789.169502314813</v>
      </c>
      <c r="J244" s="3" t="s">
        <v>51</v>
      </c>
      <c r="K244" s="1">
        <v>4599511</v>
      </c>
      <c r="L244" s="1">
        <v>24451</v>
      </c>
      <c r="M244" s="1">
        <v>4575060</v>
      </c>
      <c r="N244" s="3" t="s">
        <v>52</v>
      </c>
      <c r="O244" s="3" t="s">
        <v>53</v>
      </c>
      <c r="P244" s="3" t="s">
        <v>169</v>
      </c>
      <c r="Q244">
        <v>1023876213</v>
      </c>
      <c r="R244" s="3" t="s">
        <v>538</v>
      </c>
      <c r="S244" s="3" t="s">
        <v>56</v>
      </c>
      <c r="T244" s="3" t="s">
        <v>57</v>
      </c>
      <c r="U244" s="3" t="s">
        <v>539</v>
      </c>
      <c r="V244" s="3" t="s">
        <v>59</v>
      </c>
      <c r="W244">
        <v>890903938</v>
      </c>
      <c r="X244" s="3" t="s">
        <v>86</v>
      </c>
      <c r="Y244">
        <v>923245</v>
      </c>
      <c r="Z244" s="3" t="s">
        <v>403</v>
      </c>
      <c r="AA244" s="3" t="s">
        <v>62</v>
      </c>
      <c r="AB244" s="3" t="s">
        <v>63</v>
      </c>
      <c r="AC244" s="3" t="s">
        <v>172</v>
      </c>
      <c r="AD244" s="3" t="s">
        <v>173</v>
      </c>
      <c r="AE244" s="3" t="s">
        <v>66</v>
      </c>
      <c r="AF244" s="1">
        <v>4599511</v>
      </c>
      <c r="AG244" s="1">
        <v>0</v>
      </c>
      <c r="AH244" s="1">
        <v>0</v>
      </c>
      <c r="AI244" s="1">
        <v>0</v>
      </c>
      <c r="AJ244" s="3" t="s">
        <v>67</v>
      </c>
      <c r="AK244" s="3"/>
      <c r="AM244" s="3" t="s">
        <v>68</v>
      </c>
      <c r="AR244" s="3"/>
      <c r="AS244">
        <v>3825</v>
      </c>
      <c r="AT244">
        <v>3825</v>
      </c>
      <c r="AU244">
        <v>8025</v>
      </c>
      <c r="AV244">
        <v>0</v>
      </c>
      <c r="AX244">
        <v>123925</v>
      </c>
      <c r="AY244">
        <v>140379925</v>
      </c>
      <c r="AZ244">
        <v>0</v>
      </c>
      <c r="BA244">
        <v>45693</v>
      </c>
      <c r="BB244" s="3" t="s">
        <v>174</v>
      </c>
      <c r="BC244" s="3" t="s">
        <v>540</v>
      </c>
      <c r="BD244" s="3" t="s">
        <v>421</v>
      </c>
    </row>
    <row r="245" spans="1:56" x14ac:dyDescent="0.25">
      <c r="A245" s="3" t="s">
        <v>7038</v>
      </c>
      <c r="B245" s="3" t="s">
        <v>7039</v>
      </c>
      <c r="C245" s="3" t="s">
        <v>6347</v>
      </c>
      <c r="D245" s="3" t="s">
        <v>7040</v>
      </c>
      <c r="E245" s="3" t="s">
        <v>7041</v>
      </c>
      <c r="F245" s="3" t="s">
        <v>5927</v>
      </c>
      <c r="G245">
        <v>140380025</v>
      </c>
      <c r="H245">
        <v>45785</v>
      </c>
      <c r="I245">
        <v>45789.181932870371</v>
      </c>
      <c r="J245" s="3" t="s">
        <v>51</v>
      </c>
      <c r="K245" s="1">
        <v>4599511</v>
      </c>
      <c r="L245" s="1">
        <v>24451</v>
      </c>
      <c r="M245" s="1">
        <v>4575060</v>
      </c>
      <c r="N245" s="3" t="s">
        <v>52</v>
      </c>
      <c r="O245" s="3" t="s">
        <v>53</v>
      </c>
      <c r="P245" s="3" t="s">
        <v>542</v>
      </c>
      <c r="Q245">
        <v>474259</v>
      </c>
      <c r="R245" s="3" t="s">
        <v>543</v>
      </c>
      <c r="S245" s="3" t="s">
        <v>56</v>
      </c>
      <c r="T245" s="3" t="s">
        <v>57</v>
      </c>
      <c r="U245" s="3" t="s">
        <v>544</v>
      </c>
      <c r="V245" s="3" t="s">
        <v>59</v>
      </c>
      <c r="W245">
        <v>860034313</v>
      </c>
      <c r="X245" s="3" t="s">
        <v>97</v>
      </c>
      <c r="Y245">
        <v>923245</v>
      </c>
      <c r="Z245" s="3" t="s">
        <v>403</v>
      </c>
      <c r="AA245" s="3" t="s">
        <v>62</v>
      </c>
      <c r="AB245" s="3" t="s">
        <v>63</v>
      </c>
      <c r="AC245" s="3" t="s">
        <v>172</v>
      </c>
      <c r="AD245" s="3" t="s">
        <v>173</v>
      </c>
      <c r="AE245" s="3" t="s">
        <v>66</v>
      </c>
      <c r="AF245" s="1">
        <v>4599511</v>
      </c>
      <c r="AG245" s="1">
        <v>0</v>
      </c>
      <c r="AH245" s="1">
        <v>0</v>
      </c>
      <c r="AI245" s="1">
        <v>0</v>
      </c>
      <c r="AJ245" s="3" t="s">
        <v>67</v>
      </c>
      <c r="AK245" s="3"/>
      <c r="AM245" s="3" t="s">
        <v>68</v>
      </c>
      <c r="AR245" s="3"/>
      <c r="AS245">
        <v>3825</v>
      </c>
      <c r="AT245">
        <v>3825</v>
      </c>
      <c r="AU245">
        <v>8125</v>
      </c>
      <c r="AV245">
        <v>0</v>
      </c>
      <c r="AX245">
        <v>124025</v>
      </c>
      <c r="AY245">
        <v>140380025</v>
      </c>
      <c r="AZ245">
        <v>0</v>
      </c>
      <c r="BA245">
        <v>45693</v>
      </c>
      <c r="BB245" s="3" t="s">
        <v>174</v>
      </c>
      <c r="BC245" s="3" t="s">
        <v>545</v>
      </c>
      <c r="BD245" s="3" t="s">
        <v>421</v>
      </c>
    </row>
    <row r="246" spans="1:56" x14ac:dyDescent="0.25">
      <c r="A246" s="3" t="s">
        <v>7042</v>
      </c>
      <c r="B246" s="3" t="s">
        <v>7043</v>
      </c>
      <c r="C246" s="3" t="s">
        <v>6347</v>
      </c>
      <c r="D246" s="3" t="s">
        <v>7044</v>
      </c>
      <c r="E246" s="3" t="s">
        <v>7045</v>
      </c>
      <c r="F246" s="3" t="s">
        <v>5927</v>
      </c>
      <c r="G246">
        <v>140380225</v>
      </c>
      <c r="H246">
        <v>45785</v>
      </c>
      <c r="I246">
        <v>45789.181944444441</v>
      </c>
      <c r="J246" s="3" t="s">
        <v>51</v>
      </c>
      <c r="K246" s="1">
        <v>4599511</v>
      </c>
      <c r="L246" s="1">
        <v>24451</v>
      </c>
      <c r="M246" s="1">
        <v>4575060</v>
      </c>
      <c r="N246" s="3" t="s">
        <v>52</v>
      </c>
      <c r="O246" s="3" t="s">
        <v>53</v>
      </c>
      <c r="P246" s="3" t="s">
        <v>169</v>
      </c>
      <c r="Q246">
        <v>1024470479</v>
      </c>
      <c r="R246" s="3" t="s">
        <v>547</v>
      </c>
      <c r="S246" s="3" t="s">
        <v>56</v>
      </c>
      <c r="T246" s="3" t="s">
        <v>57</v>
      </c>
      <c r="U246" s="3" t="s">
        <v>548</v>
      </c>
      <c r="V246" s="3" t="s">
        <v>59</v>
      </c>
      <c r="W246">
        <v>860034313</v>
      </c>
      <c r="X246" s="3" t="s">
        <v>97</v>
      </c>
      <c r="Y246">
        <v>923245</v>
      </c>
      <c r="Z246" s="3" t="s">
        <v>403</v>
      </c>
      <c r="AA246" s="3" t="s">
        <v>62</v>
      </c>
      <c r="AB246" s="3" t="s">
        <v>63</v>
      </c>
      <c r="AC246" s="3" t="s">
        <v>172</v>
      </c>
      <c r="AD246" s="3" t="s">
        <v>173</v>
      </c>
      <c r="AE246" s="3" t="s">
        <v>66</v>
      </c>
      <c r="AF246" s="1">
        <v>4599511</v>
      </c>
      <c r="AG246" s="1">
        <v>0</v>
      </c>
      <c r="AH246" s="1">
        <v>0</v>
      </c>
      <c r="AI246" s="1">
        <v>0</v>
      </c>
      <c r="AJ246" s="3" t="s">
        <v>67</v>
      </c>
      <c r="AK246" s="3"/>
      <c r="AM246" s="3" t="s">
        <v>68</v>
      </c>
      <c r="AR246" s="3"/>
      <c r="AS246">
        <v>3825</v>
      </c>
      <c r="AT246">
        <v>3825</v>
      </c>
      <c r="AU246">
        <v>8225</v>
      </c>
      <c r="AV246">
        <v>0</v>
      </c>
      <c r="AX246">
        <v>124125</v>
      </c>
      <c r="AY246">
        <v>140380225</v>
      </c>
      <c r="AZ246">
        <v>0</v>
      </c>
      <c r="BA246">
        <v>45693</v>
      </c>
      <c r="BB246" s="3" t="s">
        <v>174</v>
      </c>
      <c r="BC246" s="3" t="s">
        <v>549</v>
      </c>
      <c r="BD246" s="3" t="s">
        <v>421</v>
      </c>
    </row>
    <row r="247" spans="1:56" x14ac:dyDescent="0.25">
      <c r="A247" s="3" t="s">
        <v>7046</v>
      </c>
      <c r="B247" s="3" t="s">
        <v>7047</v>
      </c>
      <c r="C247" s="3" t="s">
        <v>6347</v>
      </c>
      <c r="D247" s="3" t="s">
        <v>7048</v>
      </c>
      <c r="E247" s="3" t="s">
        <v>7049</v>
      </c>
      <c r="F247" s="3" t="s">
        <v>5927</v>
      </c>
      <c r="G247">
        <v>140380425</v>
      </c>
      <c r="H247">
        <v>45785</v>
      </c>
      <c r="I247">
        <v>45789.169502314813</v>
      </c>
      <c r="J247" s="3" t="s">
        <v>51</v>
      </c>
      <c r="K247" s="1">
        <v>4599511</v>
      </c>
      <c r="L247" s="1">
        <v>24451</v>
      </c>
      <c r="M247" s="1">
        <v>4575060</v>
      </c>
      <c r="N247" s="3" t="s">
        <v>52</v>
      </c>
      <c r="O247" s="3" t="s">
        <v>53</v>
      </c>
      <c r="P247" s="3" t="s">
        <v>169</v>
      </c>
      <c r="Q247">
        <v>1022415410</v>
      </c>
      <c r="R247" s="3" t="s">
        <v>551</v>
      </c>
      <c r="S247" s="3" t="s">
        <v>56</v>
      </c>
      <c r="T247" s="3" t="s">
        <v>57</v>
      </c>
      <c r="U247" s="3" t="s">
        <v>552</v>
      </c>
      <c r="V247" s="3" t="s">
        <v>59</v>
      </c>
      <c r="W247">
        <v>890903938</v>
      </c>
      <c r="X247" s="3" t="s">
        <v>86</v>
      </c>
      <c r="Y247">
        <v>923245</v>
      </c>
      <c r="Z247" s="3" t="s">
        <v>403</v>
      </c>
      <c r="AA247" s="3" t="s">
        <v>62</v>
      </c>
      <c r="AB247" s="3" t="s">
        <v>63</v>
      </c>
      <c r="AC247" s="3" t="s">
        <v>172</v>
      </c>
      <c r="AD247" s="3" t="s">
        <v>173</v>
      </c>
      <c r="AE247" s="3" t="s">
        <v>66</v>
      </c>
      <c r="AF247" s="1">
        <v>4599511</v>
      </c>
      <c r="AG247" s="1">
        <v>0</v>
      </c>
      <c r="AH247" s="1">
        <v>0</v>
      </c>
      <c r="AI247" s="1">
        <v>0</v>
      </c>
      <c r="AJ247" s="3" t="s">
        <v>67</v>
      </c>
      <c r="AK247" s="3"/>
      <c r="AM247" s="3" t="s">
        <v>68</v>
      </c>
      <c r="AR247" s="3"/>
      <c r="AS247">
        <v>3825</v>
      </c>
      <c r="AT247">
        <v>3825</v>
      </c>
      <c r="AU247">
        <v>8325</v>
      </c>
      <c r="AV247">
        <v>0</v>
      </c>
      <c r="AX247">
        <v>124225</v>
      </c>
      <c r="AY247">
        <v>140380425</v>
      </c>
      <c r="AZ247">
        <v>0</v>
      </c>
      <c r="BA247">
        <v>45693</v>
      </c>
      <c r="BB247" s="3" t="s">
        <v>174</v>
      </c>
      <c r="BC247" s="3" t="s">
        <v>553</v>
      </c>
      <c r="BD247" s="3" t="s">
        <v>421</v>
      </c>
    </row>
    <row r="248" spans="1:56" x14ac:dyDescent="0.25">
      <c r="A248" s="3" t="s">
        <v>7050</v>
      </c>
      <c r="B248" s="3" t="s">
        <v>7051</v>
      </c>
      <c r="C248" s="3" t="s">
        <v>6347</v>
      </c>
      <c r="D248" s="3" t="s">
        <v>7052</v>
      </c>
      <c r="E248" s="3" t="s">
        <v>7053</v>
      </c>
      <c r="F248" s="3" t="s">
        <v>5927</v>
      </c>
      <c r="G248">
        <v>140380525</v>
      </c>
      <c r="H248">
        <v>45785</v>
      </c>
      <c r="I248">
        <v>45789.169502314813</v>
      </c>
      <c r="J248" s="3" t="s">
        <v>51</v>
      </c>
      <c r="K248" s="1">
        <v>4599511</v>
      </c>
      <c r="L248" s="1">
        <v>24451</v>
      </c>
      <c r="M248" s="1">
        <v>4575060</v>
      </c>
      <c r="N248" s="3" t="s">
        <v>52</v>
      </c>
      <c r="O248" s="3" t="s">
        <v>53</v>
      </c>
      <c r="P248" s="3" t="s">
        <v>169</v>
      </c>
      <c r="Q248">
        <v>91238336</v>
      </c>
      <c r="R248" s="3" t="s">
        <v>555</v>
      </c>
      <c r="S248" s="3" t="s">
        <v>56</v>
      </c>
      <c r="T248" s="3" t="s">
        <v>57</v>
      </c>
      <c r="U248" s="3" t="s">
        <v>556</v>
      </c>
      <c r="V248" s="3" t="s">
        <v>59</v>
      </c>
      <c r="W248">
        <v>890903938</v>
      </c>
      <c r="X248" s="3" t="s">
        <v>86</v>
      </c>
      <c r="Y248">
        <v>923245</v>
      </c>
      <c r="Z248" s="3" t="s">
        <v>403</v>
      </c>
      <c r="AA248" s="3" t="s">
        <v>62</v>
      </c>
      <c r="AB248" s="3" t="s">
        <v>63</v>
      </c>
      <c r="AC248" s="3" t="s">
        <v>172</v>
      </c>
      <c r="AD248" s="3" t="s">
        <v>173</v>
      </c>
      <c r="AE248" s="3" t="s">
        <v>66</v>
      </c>
      <c r="AF248" s="1">
        <v>4599511</v>
      </c>
      <c r="AG248" s="1">
        <v>0</v>
      </c>
      <c r="AH248" s="1">
        <v>0</v>
      </c>
      <c r="AI248" s="1">
        <v>0</v>
      </c>
      <c r="AJ248" s="3" t="s">
        <v>67</v>
      </c>
      <c r="AK248" s="3"/>
      <c r="AM248" s="3" t="s">
        <v>68</v>
      </c>
      <c r="AR248" s="3"/>
      <c r="AS248">
        <v>3825</v>
      </c>
      <c r="AT248">
        <v>3825</v>
      </c>
      <c r="AU248">
        <v>8425</v>
      </c>
      <c r="AV248">
        <v>0</v>
      </c>
      <c r="AX248">
        <v>124325</v>
      </c>
      <c r="AY248">
        <v>140380525</v>
      </c>
      <c r="AZ248">
        <v>0</v>
      </c>
      <c r="BA248">
        <v>45693</v>
      </c>
      <c r="BB248" s="3" t="s">
        <v>174</v>
      </c>
      <c r="BC248" s="3" t="s">
        <v>557</v>
      </c>
      <c r="BD248" s="3" t="s">
        <v>421</v>
      </c>
    </row>
    <row r="249" spans="1:56" x14ac:dyDescent="0.25">
      <c r="A249" s="3" t="s">
        <v>7054</v>
      </c>
      <c r="B249" s="3" t="s">
        <v>7055</v>
      </c>
      <c r="C249" s="3" t="s">
        <v>6347</v>
      </c>
      <c r="D249" s="3" t="s">
        <v>7056</v>
      </c>
      <c r="E249" s="3" t="s">
        <v>7057</v>
      </c>
      <c r="F249" s="3" t="s">
        <v>5927</v>
      </c>
      <c r="G249">
        <v>140380725</v>
      </c>
      <c r="H249">
        <v>45785</v>
      </c>
      <c r="I249">
        <v>45789.16951388889</v>
      </c>
      <c r="J249" s="3" t="s">
        <v>51</v>
      </c>
      <c r="K249" s="1">
        <v>4599511</v>
      </c>
      <c r="L249" s="1">
        <v>24451</v>
      </c>
      <c r="M249" s="1">
        <v>4575060</v>
      </c>
      <c r="N249" s="3" t="s">
        <v>52</v>
      </c>
      <c r="O249" s="3" t="s">
        <v>53</v>
      </c>
      <c r="P249" s="3" t="s">
        <v>169</v>
      </c>
      <c r="Q249">
        <v>91536012</v>
      </c>
      <c r="R249" s="3" t="s">
        <v>559</v>
      </c>
      <c r="S249" s="3" t="s">
        <v>56</v>
      </c>
      <c r="T249" s="3" t="s">
        <v>57</v>
      </c>
      <c r="U249" s="3" t="s">
        <v>560</v>
      </c>
      <c r="V249" s="3" t="s">
        <v>59</v>
      </c>
      <c r="W249">
        <v>890903938</v>
      </c>
      <c r="X249" s="3" t="s">
        <v>86</v>
      </c>
      <c r="Y249">
        <v>923245</v>
      </c>
      <c r="Z249" s="3" t="s">
        <v>403</v>
      </c>
      <c r="AA249" s="3" t="s">
        <v>62</v>
      </c>
      <c r="AB249" s="3" t="s">
        <v>63</v>
      </c>
      <c r="AC249" s="3" t="s">
        <v>172</v>
      </c>
      <c r="AD249" s="3" t="s">
        <v>173</v>
      </c>
      <c r="AE249" s="3" t="s">
        <v>66</v>
      </c>
      <c r="AF249" s="1">
        <v>4599511</v>
      </c>
      <c r="AG249" s="1">
        <v>0</v>
      </c>
      <c r="AH249" s="1">
        <v>0</v>
      </c>
      <c r="AI249" s="1">
        <v>0</v>
      </c>
      <c r="AJ249" s="3" t="s">
        <v>67</v>
      </c>
      <c r="AK249" s="3"/>
      <c r="AM249" s="3" t="s">
        <v>68</v>
      </c>
      <c r="AR249" s="3"/>
      <c r="AS249">
        <v>3825</v>
      </c>
      <c r="AT249">
        <v>3825</v>
      </c>
      <c r="AU249">
        <v>8525</v>
      </c>
      <c r="AV249">
        <v>0</v>
      </c>
      <c r="AX249">
        <v>124425</v>
      </c>
      <c r="AY249">
        <v>140380725</v>
      </c>
      <c r="AZ249">
        <v>0</v>
      </c>
      <c r="BA249">
        <v>45693</v>
      </c>
      <c r="BB249" s="3" t="s">
        <v>174</v>
      </c>
      <c r="BC249" s="3" t="s">
        <v>561</v>
      </c>
      <c r="BD249" s="3" t="s">
        <v>421</v>
      </c>
    </row>
    <row r="250" spans="1:56" x14ac:dyDescent="0.25">
      <c r="A250" s="3" t="s">
        <v>7058</v>
      </c>
      <c r="B250" s="3" t="s">
        <v>7059</v>
      </c>
      <c r="C250" s="3" t="s">
        <v>6347</v>
      </c>
      <c r="D250" s="3" t="s">
        <v>7060</v>
      </c>
      <c r="E250" s="3" t="s">
        <v>7061</v>
      </c>
      <c r="F250" s="3" t="s">
        <v>5927</v>
      </c>
      <c r="G250">
        <v>140380825</v>
      </c>
      <c r="H250">
        <v>45785</v>
      </c>
      <c r="I250">
        <v>45789.181932870371</v>
      </c>
      <c r="J250" s="3" t="s">
        <v>51</v>
      </c>
      <c r="K250" s="1">
        <v>4599511</v>
      </c>
      <c r="L250" s="1">
        <v>26217</v>
      </c>
      <c r="M250" s="1">
        <v>4573294</v>
      </c>
      <c r="N250" s="3" t="s">
        <v>52</v>
      </c>
      <c r="O250" s="3" t="s">
        <v>53</v>
      </c>
      <c r="P250" s="3" t="s">
        <v>169</v>
      </c>
      <c r="Q250">
        <v>19288738</v>
      </c>
      <c r="R250" s="3" t="s">
        <v>563</v>
      </c>
      <c r="S250" s="3" t="s">
        <v>56</v>
      </c>
      <c r="T250" s="3" t="s">
        <v>57</v>
      </c>
      <c r="U250" s="3" t="s">
        <v>564</v>
      </c>
      <c r="V250" s="3" t="s">
        <v>59</v>
      </c>
      <c r="W250">
        <v>860034313</v>
      </c>
      <c r="X250" s="3" t="s">
        <v>97</v>
      </c>
      <c r="Y250">
        <v>923245</v>
      </c>
      <c r="Z250" s="3" t="s">
        <v>403</v>
      </c>
      <c r="AA250" s="3" t="s">
        <v>62</v>
      </c>
      <c r="AB250" s="3" t="s">
        <v>63</v>
      </c>
      <c r="AC250" s="3" t="s">
        <v>172</v>
      </c>
      <c r="AD250" s="3" t="s">
        <v>173</v>
      </c>
      <c r="AE250" s="3" t="s">
        <v>66</v>
      </c>
      <c r="AF250" s="1">
        <v>4599511</v>
      </c>
      <c r="AG250" s="1">
        <v>0</v>
      </c>
      <c r="AH250" s="1">
        <v>0</v>
      </c>
      <c r="AI250" s="1">
        <v>0</v>
      </c>
      <c r="AJ250" s="3" t="s">
        <v>67</v>
      </c>
      <c r="AK250" s="3"/>
      <c r="AM250" s="3" t="s">
        <v>68</v>
      </c>
      <c r="AR250" s="3"/>
      <c r="AS250">
        <v>3825</v>
      </c>
      <c r="AT250">
        <v>3825</v>
      </c>
      <c r="AU250">
        <v>8625</v>
      </c>
      <c r="AV250">
        <v>0</v>
      </c>
      <c r="AX250">
        <v>124525</v>
      </c>
      <c r="AY250">
        <v>140380825</v>
      </c>
      <c r="AZ250">
        <v>0</v>
      </c>
      <c r="BA250">
        <v>45693</v>
      </c>
      <c r="BB250" s="3" t="s">
        <v>174</v>
      </c>
      <c r="BC250" s="3" t="s">
        <v>565</v>
      </c>
      <c r="BD250" s="3" t="s">
        <v>421</v>
      </c>
    </row>
    <row r="251" spans="1:56" x14ac:dyDescent="0.25">
      <c r="A251" s="3" t="s">
        <v>7062</v>
      </c>
      <c r="B251" s="3" t="s">
        <v>7063</v>
      </c>
      <c r="C251" s="3" t="s">
        <v>6347</v>
      </c>
      <c r="D251" s="3" t="s">
        <v>7064</v>
      </c>
      <c r="E251" s="3" t="s">
        <v>7065</v>
      </c>
      <c r="F251" s="3" t="s">
        <v>5927</v>
      </c>
      <c r="G251">
        <v>140380925</v>
      </c>
      <c r="H251">
        <v>45785</v>
      </c>
      <c r="I251">
        <v>45789.169594907406</v>
      </c>
      <c r="J251" s="3" t="s">
        <v>51</v>
      </c>
      <c r="K251" s="1">
        <v>4599511</v>
      </c>
      <c r="L251" s="1">
        <v>24451</v>
      </c>
      <c r="M251" s="1">
        <v>4575060</v>
      </c>
      <c r="N251" s="3" t="s">
        <v>52</v>
      </c>
      <c r="O251" s="3" t="s">
        <v>53</v>
      </c>
      <c r="P251" s="3" t="s">
        <v>169</v>
      </c>
      <c r="Q251">
        <v>51902634</v>
      </c>
      <c r="R251" s="3" t="s">
        <v>567</v>
      </c>
      <c r="S251" s="3" t="s">
        <v>56</v>
      </c>
      <c r="T251" s="3" t="s">
        <v>107</v>
      </c>
      <c r="U251" s="3" t="s">
        <v>568</v>
      </c>
      <c r="V251" s="3" t="s">
        <v>59</v>
      </c>
      <c r="W251">
        <v>890903938</v>
      </c>
      <c r="X251" s="3" t="s">
        <v>86</v>
      </c>
      <c r="Y251">
        <v>923245</v>
      </c>
      <c r="Z251" s="3" t="s">
        <v>403</v>
      </c>
      <c r="AA251" s="3" t="s">
        <v>62</v>
      </c>
      <c r="AB251" s="3" t="s">
        <v>63</v>
      </c>
      <c r="AC251" s="3" t="s">
        <v>172</v>
      </c>
      <c r="AD251" s="3" t="s">
        <v>173</v>
      </c>
      <c r="AE251" s="3" t="s">
        <v>66</v>
      </c>
      <c r="AF251" s="1">
        <v>4599511</v>
      </c>
      <c r="AG251" s="1">
        <v>0</v>
      </c>
      <c r="AH251" s="1">
        <v>0</v>
      </c>
      <c r="AI251" s="1">
        <v>0</v>
      </c>
      <c r="AJ251" s="3" t="s">
        <v>67</v>
      </c>
      <c r="AK251" s="3"/>
      <c r="AM251" s="3" t="s">
        <v>68</v>
      </c>
      <c r="AR251" s="3"/>
      <c r="AS251">
        <v>3825</v>
      </c>
      <c r="AT251">
        <v>3825</v>
      </c>
      <c r="AU251">
        <v>8725</v>
      </c>
      <c r="AV251">
        <v>0</v>
      </c>
      <c r="AX251">
        <v>124625</v>
      </c>
      <c r="AY251">
        <v>140380925</v>
      </c>
      <c r="AZ251">
        <v>0</v>
      </c>
      <c r="BA251">
        <v>45693</v>
      </c>
      <c r="BB251" s="3" t="s">
        <v>174</v>
      </c>
      <c r="BC251" s="3" t="s">
        <v>569</v>
      </c>
      <c r="BD251" s="3" t="s">
        <v>421</v>
      </c>
    </row>
    <row r="252" spans="1:56" x14ac:dyDescent="0.25">
      <c r="A252" s="3" t="s">
        <v>7066</v>
      </c>
      <c r="B252" s="3" t="s">
        <v>7067</v>
      </c>
      <c r="C252" s="3" t="s">
        <v>6347</v>
      </c>
      <c r="D252" s="3" t="s">
        <v>7068</v>
      </c>
      <c r="E252" s="3" t="s">
        <v>7069</v>
      </c>
      <c r="F252" s="3" t="s">
        <v>5927</v>
      </c>
      <c r="G252">
        <v>140381025</v>
      </c>
      <c r="H252">
        <v>45785</v>
      </c>
      <c r="I252">
        <v>45789.174849537034</v>
      </c>
      <c r="J252" s="3" t="s">
        <v>51</v>
      </c>
      <c r="K252" s="1">
        <v>4599511</v>
      </c>
      <c r="L252" s="1">
        <v>24451</v>
      </c>
      <c r="M252" s="1">
        <v>4575060</v>
      </c>
      <c r="N252" s="3" t="s">
        <v>52</v>
      </c>
      <c r="O252" s="3" t="s">
        <v>53</v>
      </c>
      <c r="P252" s="3" t="s">
        <v>169</v>
      </c>
      <c r="Q252">
        <v>79805062</v>
      </c>
      <c r="R252" s="3" t="s">
        <v>571</v>
      </c>
      <c r="S252" s="3" t="s">
        <v>56</v>
      </c>
      <c r="T252" s="3" t="s">
        <v>57</v>
      </c>
      <c r="U252" s="3" t="s">
        <v>572</v>
      </c>
      <c r="V252" s="3" t="s">
        <v>59</v>
      </c>
      <c r="W252">
        <v>860003020</v>
      </c>
      <c r="X252" s="3" t="s">
        <v>212</v>
      </c>
      <c r="Y252">
        <v>923245</v>
      </c>
      <c r="Z252" s="3" t="s">
        <v>403</v>
      </c>
      <c r="AA252" s="3" t="s">
        <v>62</v>
      </c>
      <c r="AB252" s="3" t="s">
        <v>63</v>
      </c>
      <c r="AC252" s="3" t="s">
        <v>172</v>
      </c>
      <c r="AD252" s="3" t="s">
        <v>173</v>
      </c>
      <c r="AE252" s="3" t="s">
        <v>66</v>
      </c>
      <c r="AF252" s="1">
        <v>4599511</v>
      </c>
      <c r="AG252" s="1">
        <v>0</v>
      </c>
      <c r="AH252" s="1">
        <v>0</v>
      </c>
      <c r="AI252" s="1">
        <v>0</v>
      </c>
      <c r="AJ252" s="3" t="s">
        <v>67</v>
      </c>
      <c r="AK252" s="3"/>
      <c r="AM252" s="3" t="s">
        <v>68</v>
      </c>
      <c r="AR252" s="3"/>
      <c r="AS252">
        <v>3825</v>
      </c>
      <c r="AT252">
        <v>3825</v>
      </c>
      <c r="AU252">
        <v>8825</v>
      </c>
      <c r="AV252">
        <v>0</v>
      </c>
      <c r="AX252">
        <v>124725</v>
      </c>
      <c r="AY252">
        <v>140381025</v>
      </c>
      <c r="AZ252">
        <v>0</v>
      </c>
      <c r="BA252">
        <v>45693</v>
      </c>
      <c r="BB252" s="3" t="s">
        <v>174</v>
      </c>
      <c r="BC252" s="3" t="s">
        <v>573</v>
      </c>
      <c r="BD252" s="3" t="s">
        <v>421</v>
      </c>
    </row>
    <row r="253" spans="1:56" x14ac:dyDescent="0.25">
      <c r="A253" s="3" t="s">
        <v>7070</v>
      </c>
      <c r="B253" s="3" t="s">
        <v>7071</v>
      </c>
      <c r="C253" s="3" t="s">
        <v>6347</v>
      </c>
      <c r="D253" s="3" t="s">
        <v>7072</v>
      </c>
      <c r="E253" s="3" t="s">
        <v>7073</v>
      </c>
      <c r="F253" s="3" t="s">
        <v>5927</v>
      </c>
      <c r="G253">
        <v>140381125</v>
      </c>
      <c r="H253">
        <v>45785</v>
      </c>
      <c r="I253">
        <v>45789.169594907406</v>
      </c>
      <c r="J253" s="3" t="s">
        <v>51</v>
      </c>
      <c r="K253" s="1">
        <v>4599511</v>
      </c>
      <c r="L253" s="1">
        <v>24451</v>
      </c>
      <c r="M253" s="1">
        <v>4575060</v>
      </c>
      <c r="N253" s="3" t="s">
        <v>52</v>
      </c>
      <c r="O253" s="3" t="s">
        <v>53</v>
      </c>
      <c r="P253" s="3" t="s">
        <v>169</v>
      </c>
      <c r="Q253">
        <v>79218271</v>
      </c>
      <c r="R253" s="3" t="s">
        <v>575</v>
      </c>
      <c r="S253" s="3" t="s">
        <v>56</v>
      </c>
      <c r="T253" s="3" t="s">
        <v>57</v>
      </c>
      <c r="U253" s="3" t="s">
        <v>576</v>
      </c>
      <c r="V253" s="3" t="s">
        <v>59</v>
      </c>
      <c r="W253">
        <v>890903938</v>
      </c>
      <c r="X253" s="3" t="s">
        <v>86</v>
      </c>
      <c r="Y253">
        <v>923245</v>
      </c>
      <c r="Z253" s="3" t="s">
        <v>403</v>
      </c>
      <c r="AA253" s="3" t="s">
        <v>62</v>
      </c>
      <c r="AB253" s="3" t="s">
        <v>63</v>
      </c>
      <c r="AC253" s="3" t="s">
        <v>172</v>
      </c>
      <c r="AD253" s="3" t="s">
        <v>173</v>
      </c>
      <c r="AE253" s="3" t="s">
        <v>66</v>
      </c>
      <c r="AF253" s="1">
        <v>4599511</v>
      </c>
      <c r="AG253" s="1">
        <v>0</v>
      </c>
      <c r="AH253" s="1">
        <v>0</v>
      </c>
      <c r="AI253" s="1">
        <v>0</v>
      </c>
      <c r="AJ253" s="3" t="s">
        <v>67</v>
      </c>
      <c r="AK253" s="3"/>
      <c r="AM253" s="3" t="s">
        <v>68</v>
      </c>
      <c r="AR253" s="3"/>
      <c r="AS253">
        <v>3825</v>
      </c>
      <c r="AT253">
        <v>3825</v>
      </c>
      <c r="AU253">
        <v>8925</v>
      </c>
      <c r="AV253">
        <v>0</v>
      </c>
      <c r="AX253">
        <v>124825</v>
      </c>
      <c r="AY253">
        <v>140381125</v>
      </c>
      <c r="AZ253">
        <v>0</v>
      </c>
      <c r="BA253">
        <v>45693</v>
      </c>
      <c r="BB253" s="3" t="s">
        <v>174</v>
      </c>
      <c r="BC253" s="3" t="s">
        <v>577</v>
      </c>
      <c r="BD253" s="3" t="s">
        <v>421</v>
      </c>
    </row>
    <row r="254" spans="1:56" x14ac:dyDescent="0.25">
      <c r="A254" s="3" t="s">
        <v>7074</v>
      </c>
      <c r="B254" s="3" t="s">
        <v>7075</v>
      </c>
      <c r="C254" s="3" t="s">
        <v>6347</v>
      </c>
      <c r="D254" s="3" t="s">
        <v>7076</v>
      </c>
      <c r="E254" s="3" t="s">
        <v>7077</v>
      </c>
      <c r="F254" s="3" t="s">
        <v>5927</v>
      </c>
      <c r="G254">
        <v>140381225</v>
      </c>
      <c r="H254">
        <v>45785</v>
      </c>
      <c r="I254">
        <v>45789.177939814814</v>
      </c>
      <c r="J254" s="3" t="s">
        <v>51</v>
      </c>
      <c r="K254" s="1">
        <v>4599511</v>
      </c>
      <c r="L254" s="1">
        <v>24451</v>
      </c>
      <c r="M254" s="1">
        <v>4575060</v>
      </c>
      <c r="N254" s="3" t="s">
        <v>52</v>
      </c>
      <c r="O254" s="3" t="s">
        <v>53</v>
      </c>
      <c r="P254" s="3" t="s">
        <v>169</v>
      </c>
      <c r="Q254">
        <v>53116478</v>
      </c>
      <c r="R254" s="3" t="s">
        <v>579</v>
      </c>
      <c r="S254" s="3" t="s">
        <v>56</v>
      </c>
      <c r="T254" s="3" t="s">
        <v>57</v>
      </c>
      <c r="U254" s="3" t="s">
        <v>580</v>
      </c>
      <c r="V254" s="3" t="s">
        <v>59</v>
      </c>
      <c r="W254">
        <v>860007335</v>
      </c>
      <c r="X254" s="3" t="s">
        <v>201</v>
      </c>
      <c r="Y254">
        <v>923245</v>
      </c>
      <c r="Z254" s="3" t="s">
        <v>403</v>
      </c>
      <c r="AA254" s="3" t="s">
        <v>62</v>
      </c>
      <c r="AB254" s="3" t="s">
        <v>63</v>
      </c>
      <c r="AC254" s="3" t="s">
        <v>172</v>
      </c>
      <c r="AD254" s="3" t="s">
        <v>173</v>
      </c>
      <c r="AE254" s="3" t="s">
        <v>66</v>
      </c>
      <c r="AF254" s="1">
        <v>4599511</v>
      </c>
      <c r="AG254" s="1">
        <v>0</v>
      </c>
      <c r="AH254" s="1">
        <v>0</v>
      </c>
      <c r="AI254" s="1">
        <v>0</v>
      </c>
      <c r="AJ254" s="3" t="s">
        <v>67</v>
      </c>
      <c r="AK254" s="3"/>
      <c r="AM254" s="3" t="s">
        <v>68</v>
      </c>
      <c r="AR254" s="3"/>
      <c r="AS254">
        <v>3825</v>
      </c>
      <c r="AT254">
        <v>3825</v>
      </c>
      <c r="AU254">
        <v>9025</v>
      </c>
      <c r="AV254">
        <v>0</v>
      </c>
      <c r="AX254">
        <v>124925</v>
      </c>
      <c r="AY254">
        <v>140381225</v>
      </c>
      <c r="AZ254">
        <v>0</v>
      </c>
      <c r="BA254">
        <v>45693</v>
      </c>
      <c r="BB254" s="3" t="s">
        <v>174</v>
      </c>
      <c r="BC254" s="3" t="s">
        <v>581</v>
      </c>
      <c r="BD254" s="3" t="s">
        <v>421</v>
      </c>
    </row>
    <row r="255" spans="1:56" x14ac:dyDescent="0.25">
      <c r="A255" s="3" t="s">
        <v>7078</v>
      </c>
      <c r="B255" s="3" t="s">
        <v>7079</v>
      </c>
      <c r="C255" s="3" t="s">
        <v>6347</v>
      </c>
      <c r="D255" s="3" t="s">
        <v>7080</v>
      </c>
      <c r="E255" s="3" t="s">
        <v>7081</v>
      </c>
      <c r="F255" s="3" t="s">
        <v>5927</v>
      </c>
      <c r="G255">
        <v>140381325</v>
      </c>
      <c r="H255">
        <v>45785</v>
      </c>
      <c r="I255">
        <v>45789.181504629632</v>
      </c>
      <c r="J255" s="3" t="s">
        <v>51</v>
      </c>
      <c r="K255" s="1">
        <v>4599511</v>
      </c>
      <c r="L255" s="1">
        <v>24451</v>
      </c>
      <c r="M255" s="1">
        <v>4575060</v>
      </c>
      <c r="N255" s="3" t="s">
        <v>52</v>
      </c>
      <c r="O255" s="3" t="s">
        <v>53</v>
      </c>
      <c r="P255" s="3" t="s">
        <v>169</v>
      </c>
      <c r="Q255">
        <v>1075254883</v>
      </c>
      <c r="R255" s="3" t="s">
        <v>340</v>
      </c>
      <c r="S255" s="3" t="s">
        <v>56</v>
      </c>
      <c r="T255" s="3" t="s">
        <v>57</v>
      </c>
      <c r="U255" s="3" t="s">
        <v>341</v>
      </c>
      <c r="V255" s="3" t="s">
        <v>59</v>
      </c>
      <c r="W255">
        <v>860034313</v>
      </c>
      <c r="X255" s="3" t="s">
        <v>97</v>
      </c>
      <c r="Y255">
        <v>923245</v>
      </c>
      <c r="Z255" s="3" t="s">
        <v>403</v>
      </c>
      <c r="AA255" s="3" t="s">
        <v>62</v>
      </c>
      <c r="AB255" s="3" t="s">
        <v>63</v>
      </c>
      <c r="AC255" s="3" t="s">
        <v>172</v>
      </c>
      <c r="AD255" s="3" t="s">
        <v>173</v>
      </c>
      <c r="AE255" s="3" t="s">
        <v>66</v>
      </c>
      <c r="AF255" s="1">
        <v>4599511</v>
      </c>
      <c r="AG255" s="1">
        <v>0</v>
      </c>
      <c r="AH255" s="1">
        <v>0</v>
      </c>
      <c r="AI255" s="1">
        <v>0</v>
      </c>
      <c r="AJ255" s="3" t="s">
        <v>67</v>
      </c>
      <c r="AK255" s="3"/>
      <c r="AM255" s="3" t="s">
        <v>68</v>
      </c>
      <c r="AR255" s="3"/>
      <c r="AS255">
        <v>3825</v>
      </c>
      <c r="AT255">
        <v>3825</v>
      </c>
      <c r="AU255">
        <v>9125</v>
      </c>
      <c r="AV255">
        <v>0</v>
      </c>
      <c r="AX255">
        <v>125025</v>
      </c>
      <c r="AY255">
        <v>140381325</v>
      </c>
      <c r="AZ255">
        <v>0</v>
      </c>
      <c r="BA255">
        <v>45693</v>
      </c>
      <c r="BB255" s="3" t="s">
        <v>174</v>
      </c>
      <c r="BC255" s="3" t="s">
        <v>583</v>
      </c>
      <c r="BD255" s="3" t="s">
        <v>421</v>
      </c>
    </row>
    <row r="256" spans="1:56" x14ac:dyDescent="0.25">
      <c r="A256" s="3" t="s">
        <v>7082</v>
      </c>
      <c r="B256" s="3" t="s">
        <v>7083</v>
      </c>
      <c r="C256" s="3" t="s">
        <v>6347</v>
      </c>
      <c r="D256" s="3" t="s">
        <v>7084</v>
      </c>
      <c r="E256" s="3" t="s">
        <v>7085</v>
      </c>
      <c r="F256" s="3" t="s">
        <v>5927</v>
      </c>
      <c r="G256">
        <v>140381425</v>
      </c>
      <c r="H256">
        <v>45785</v>
      </c>
      <c r="I256">
        <v>45789.169583333336</v>
      </c>
      <c r="J256" s="3" t="s">
        <v>51</v>
      </c>
      <c r="K256" s="1">
        <v>4599511</v>
      </c>
      <c r="L256" s="1">
        <v>24451</v>
      </c>
      <c r="M256" s="1">
        <v>4575060</v>
      </c>
      <c r="N256" s="3" t="s">
        <v>52</v>
      </c>
      <c r="O256" s="3" t="s">
        <v>53</v>
      </c>
      <c r="P256" s="3" t="s">
        <v>169</v>
      </c>
      <c r="Q256">
        <v>1069715619</v>
      </c>
      <c r="R256" s="3" t="s">
        <v>585</v>
      </c>
      <c r="S256" s="3" t="s">
        <v>56</v>
      </c>
      <c r="T256" s="3" t="s">
        <v>57</v>
      </c>
      <c r="U256" s="3" t="s">
        <v>586</v>
      </c>
      <c r="V256" s="3" t="s">
        <v>59</v>
      </c>
      <c r="W256">
        <v>890903938</v>
      </c>
      <c r="X256" s="3" t="s">
        <v>86</v>
      </c>
      <c r="Y256">
        <v>923245</v>
      </c>
      <c r="Z256" s="3" t="s">
        <v>403</v>
      </c>
      <c r="AA256" s="3" t="s">
        <v>62</v>
      </c>
      <c r="AB256" s="3" t="s">
        <v>63</v>
      </c>
      <c r="AC256" s="3" t="s">
        <v>172</v>
      </c>
      <c r="AD256" s="3" t="s">
        <v>173</v>
      </c>
      <c r="AE256" s="3" t="s">
        <v>66</v>
      </c>
      <c r="AF256" s="1">
        <v>4599511</v>
      </c>
      <c r="AG256" s="1">
        <v>0</v>
      </c>
      <c r="AH256" s="1">
        <v>0</v>
      </c>
      <c r="AI256" s="1">
        <v>0</v>
      </c>
      <c r="AJ256" s="3" t="s">
        <v>67</v>
      </c>
      <c r="AK256" s="3"/>
      <c r="AM256" s="3" t="s">
        <v>68</v>
      </c>
      <c r="AR256" s="3"/>
      <c r="AS256">
        <v>3825</v>
      </c>
      <c r="AT256">
        <v>3825</v>
      </c>
      <c r="AU256">
        <v>9225</v>
      </c>
      <c r="AV256">
        <v>0</v>
      </c>
      <c r="AX256">
        <v>125125</v>
      </c>
      <c r="AY256">
        <v>140381425</v>
      </c>
      <c r="AZ256">
        <v>0</v>
      </c>
      <c r="BA256">
        <v>45693</v>
      </c>
      <c r="BB256" s="3" t="s">
        <v>174</v>
      </c>
      <c r="BC256" s="3" t="s">
        <v>587</v>
      </c>
      <c r="BD256" s="3" t="s">
        <v>421</v>
      </c>
    </row>
    <row r="257" spans="1:56" x14ac:dyDescent="0.25">
      <c r="A257" s="3" t="s">
        <v>7086</v>
      </c>
      <c r="B257" s="3" t="s">
        <v>7087</v>
      </c>
      <c r="C257" s="3" t="s">
        <v>6347</v>
      </c>
      <c r="D257" s="3" t="s">
        <v>7088</v>
      </c>
      <c r="E257" s="3" t="s">
        <v>7089</v>
      </c>
      <c r="F257" s="3" t="s">
        <v>5927</v>
      </c>
      <c r="G257">
        <v>140381525</v>
      </c>
      <c r="H257">
        <v>45785</v>
      </c>
      <c r="I257">
        <v>45789.169594907406</v>
      </c>
      <c r="J257" s="3" t="s">
        <v>51</v>
      </c>
      <c r="K257" s="1">
        <v>4599511</v>
      </c>
      <c r="L257" s="1">
        <v>25388</v>
      </c>
      <c r="M257" s="1">
        <v>4574123</v>
      </c>
      <c r="N257" s="3" t="s">
        <v>52</v>
      </c>
      <c r="O257" s="3" t="s">
        <v>53</v>
      </c>
      <c r="P257" s="3" t="s">
        <v>169</v>
      </c>
      <c r="Q257">
        <v>13478907</v>
      </c>
      <c r="R257" s="3" t="s">
        <v>365</v>
      </c>
      <c r="S257" s="3" t="s">
        <v>56</v>
      </c>
      <c r="T257" s="3" t="s">
        <v>57</v>
      </c>
      <c r="U257" s="3" t="s">
        <v>366</v>
      </c>
      <c r="V257" s="3" t="s">
        <v>59</v>
      </c>
      <c r="W257">
        <v>890903938</v>
      </c>
      <c r="X257" s="3" t="s">
        <v>86</v>
      </c>
      <c r="Y257">
        <v>923245</v>
      </c>
      <c r="Z257" s="3" t="s">
        <v>403</v>
      </c>
      <c r="AA257" s="3" t="s">
        <v>62</v>
      </c>
      <c r="AB257" s="3" t="s">
        <v>63</v>
      </c>
      <c r="AC257" s="3" t="s">
        <v>172</v>
      </c>
      <c r="AD257" s="3" t="s">
        <v>173</v>
      </c>
      <c r="AE257" s="3" t="s">
        <v>66</v>
      </c>
      <c r="AF257" s="1">
        <v>4599511</v>
      </c>
      <c r="AG257" s="1">
        <v>0</v>
      </c>
      <c r="AH257" s="1">
        <v>0</v>
      </c>
      <c r="AI257" s="1">
        <v>0</v>
      </c>
      <c r="AJ257" s="3" t="s">
        <v>67</v>
      </c>
      <c r="AK257" s="3"/>
      <c r="AM257" s="3" t="s">
        <v>68</v>
      </c>
      <c r="AR257" s="3"/>
      <c r="AS257">
        <v>3825</v>
      </c>
      <c r="AT257">
        <v>3825</v>
      </c>
      <c r="AU257">
        <v>9325</v>
      </c>
      <c r="AV257">
        <v>0</v>
      </c>
      <c r="AX257">
        <v>125225</v>
      </c>
      <c r="AY257">
        <v>140381525</v>
      </c>
      <c r="AZ257">
        <v>0</v>
      </c>
      <c r="BA257">
        <v>45693</v>
      </c>
      <c r="BB257" s="3" t="s">
        <v>174</v>
      </c>
      <c r="BC257" s="3" t="s">
        <v>589</v>
      </c>
      <c r="BD257" s="3" t="s">
        <v>421</v>
      </c>
    </row>
    <row r="258" spans="1:56" x14ac:dyDescent="0.25">
      <c r="A258" s="3" t="s">
        <v>7090</v>
      </c>
      <c r="B258" s="3" t="s">
        <v>7091</v>
      </c>
      <c r="C258" s="3" t="s">
        <v>6347</v>
      </c>
      <c r="D258" s="3" t="s">
        <v>7092</v>
      </c>
      <c r="E258" s="3" t="s">
        <v>7093</v>
      </c>
      <c r="F258" s="3" t="s">
        <v>5927</v>
      </c>
      <c r="G258">
        <v>140381625</v>
      </c>
      <c r="H258">
        <v>45785</v>
      </c>
      <c r="I258">
        <v>45789.194351851853</v>
      </c>
      <c r="J258" s="3" t="s">
        <v>51</v>
      </c>
      <c r="K258" s="1">
        <v>3555872</v>
      </c>
      <c r="L258" s="1">
        <v>18900</v>
      </c>
      <c r="M258" s="1">
        <v>3536972</v>
      </c>
      <c r="N258" s="3" t="s">
        <v>52</v>
      </c>
      <c r="O258" s="3" t="s">
        <v>53</v>
      </c>
      <c r="P258" s="3" t="s">
        <v>169</v>
      </c>
      <c r="Q258">
        <v>31497288</v>
      </c>
      <c r="R258" s="3" t="s">
        <v>591</v>
      </c>
      <c r="S258" s="3" t="s">
        <v>56</v>
      </c>
      <c r="T258" s="3" t="s">
        <v>57</v>
      </c>
      <c r="U258" s="3" t="s">
        <v>592</v>
      </c>
      <c r="V258" s="3" t="s">
        <v>59</v>
      </c>
      <c r="W258">
        <v>860007335</v>
      </c>
      <c r="X258" s="3" t="s">
        <v>201</v>
      </c>
      <c r="Y258">
        <v>923245</v>
      </c>
      <c r="Z258" s="3" t="s">
        <v>403</v>
      </c>
      <c r="AA258" s="3" t="s">
        <v>62</v>
      </c>
      <c r="AB258" s="3" t="s">
        <v>63</v>
      </c>
      <c r="AC258" s="3" t="s">
        <v>172</v>
      </c>
      <c r="AD258" s="3" t="s">
        <v>173</v>
      </c>
      <c r="AE258" s="3" t="s">
        <v>66</v>
      </c>
      <c r="AF258" s="1">
        <v>3555872</v>
      </c>
      <c r="AG258" s="1">
        <v>0</v>
      </c>
      <c r="AH258" s="1">
        <v>0</v>
      </c>
      <c r="AI258" s="1">
        <v>0</v>
      </c>
      <c r="AJ258" s="3" t="s">
        <v>67</v>
      </c>
      <c r="AK258" s="3"/>
      <c r="AM258" s="3" t="s">
        <v>68</v>
      </c>
      <c r="AR258" s="3"/>
      <c r="AS258">
        <v>3825</v>
      </c>
      <c r="AT258">
        <v>3825</v>
      </c>
      <c r="AU258">
        <v>9425</v>
      </c>
      <c r="AV258">
        <v>0</v>
      </c>
      <c r="AX258">
        <v>125325</v>
      </c>
      <c r="AY258">
        <v>140381625</v>
      </c>
      <c r="AZ258">
        <v>0</v>
      </c>
      <c r="BA258">
        <v>45693</v>
      </c>
      <c r="BB258" s="3" t="s">
        <v>174</v>
      </c>
      <c r="BC258" s="3" t="s">
        <v>593</v>
      </c>
      <c r="BD258" s="3" t="s">
        <v>421</v>
      </c>
    </row>
    <row r="259" spans="1:56" x14ac:dyDescent="0.25">
      <c r="A259" s="3" t="s">
        <v>7094</v>
      </c>
      <c r="B259" s="3" t="s">
        <v>7095</v>
      </c>
      <c r="C259" s="3" t="s">
        <v>6347</v>
      </c>
      <c r="D259" s="3" t="s">
        <v>7096</v>
      </c>
      <c r="E259" s="3" t="s">
        <v>7097</v>
      </c>
      <c r="F259" s="3" t="s">
        <v>5927</v>
      </c>
      <c r="G259">
        <v>140381825</v>
      </c>
      <c r="H259">
        <v>45785</v>
      </c>
      <c r="I259">
        <v>45789.176550925928</v>
      </c>
      <c r="J259" s="3" t="s">
        <v>51</v>
      </c>
      <c r="K259" s="1">
        <v>4599511</v>
      </c>
      <c r="L259" s="1">
        <v>24451</v>
      </c>
      <c r="M259" s="1">
        <v>4575060</v>
      </c>
      <c r="N259" s="3" t="s">
        <v>52</v>
      </c>
      <c r="O259" s="3" t="s">
        <v>53</v>
      </c>
      <c r="P259" s="3" t="s">
        <v>169</v>
      </c>
      <c r="Q259">
        <v>79806253</v>
      </c>
      <c r="R259" s="3" t="s">
        <v>595</v>
      </c>
      <c r="S259" s="3" t="s">
        <v>56</v>
      </c>
      <c r="T259" s="3" t="s">
        <v>57</v>
      </c>
      <c r="U259" s="3" t="s">
        <v>596</v>
      </c>
      <c r="V259" s="3" t="s">
        <v>59</v>
      </c>
      <c r="W259">
        <v>860034594</v>
      </c>
      <c r="X259" s="3" t="s">
        <v>195</v>
      </c>
      <c r="Y259">
        <v>923245</v>
      </c>
      <c r="Z259" s="3" t="s">
        <v>403</v>
      </c>
      <c r="AA259" s="3" t="s">
        <v>62</v>
      </c>
      <c r="AB259" s="3" t="s">
        <v>63</v>
      </c>
      <c r="AC259" s="3" t="s">
        <v>172</v>
      </c>
      <c r="AD259" s="3" t="s">
        <v>173</v>
      </c>
      <c r="AE259" s="3" t="s">
        <v>66</v>
      </c>
      <c r="AF259" s="1">
        <v>4599511</v>
      </c>
      <c r="AG259" s="1">
        <v>0</v>
      </c>
      <c r="AH259" s="1">
        <v>0</v>
      </c>
      <c r="AI259" s="1">
        <v>0</v>
      </c>
      <c r="AJ259" s="3" t="s">
        <v>67</v>
      </c>
      <c r="AK259" s="3"/>
      <c r="AM259" s="3" t="s">
        <v>68</v>
      </c>
      <c r="AR259" s="3"/>
      <c r="AS259">
        <v>3825</v>
      </c>
      <c r="AT259">
        <v>3825</v>
      </c>
      <c r="AU259">
        <v>9525</v>
      </c>
      <c r="AV259">
        <v>0</v>
      </c>
      <c r="AX259">
        <v>125425</v>
      </c>
      <c r="AY259">
        <v>140381825</v>
      </c>
      <c r="AZ259">
        <v>0</v>
      </c>
      <c r="BA259">
        <v>45693</v>
      </c>
      <c r="BB259" s="3" t="s">
        <v>174</v>
      </c>
      <c r="BC259" s="3" t="s">
        <v>597</v>
      </c>
      <c r="BD259" s="3" t="s">
        <v>421</v>
      </c>
    </row>
    <row r="260" spans="1:56" x14ac:dyDescent="0.25">
      <c r="A260" s="3" t="s">
        <v>7098</v>
      </c>
      <c r="B260" s="3" t="s">
        <v>7099</v>
      </c>
      <c r="C260" s="3" t="s">
        <v>6347</v>
      </c>
      <c r="D260" s="3" t="s">
        <v>7100</v>
      </c>
      <c r="E260" s="3" t="s">
        <v>7101</v>
      </c>
      <c r="F260" s="3" t="s">
        <v>5927</v>
      </c>
      <c r="G260">
        <v>140381925</v>
      </c>
      <c r="H260">
        <v>45785</v>
      </c>
      <c r="I260">
        <v>45789.167893518519</v>
      </c>
      <c r="J260" s="3" t="s">
        <v>51</v>
      </c>
      <c r="K260" s="1">
        <v>4599511</v>
      </c>
      <c r="L260" s="1">
        <v>24451</v>
      </c>
      <c r="M260" s="1">
        <v>4575060</v>
      </c>
      <c r="N260" s="3" t="s">
        <v>52</v>
      </c>
      <c r="O260" s="3" t="s">
        <v>53</v>
      </c>
      <c r="P260" s="3" t="s">
        <v>169</v>
      </c>
      <c r="Q260">
        <v>39674828</v>
      </c>
      <c r="R260" s="3" t="s">
        <v>599</v>
      </c>
      <c r="S260" s="3" t="s">
        <v>56</v>
      </c>
      <c r="T260" s="3" t="s">
        <v>57</v>
      </c>
      <c r="U260" s="3" t="s">
        <v>600</v>
      </c>
      <c r="V260" s="3" t="s">
        <v>59</v>
      </c>
      <c r="W260">
        <v>860002964</v>
      </c>
      <c r="X260" s="3" t="s">
        <v>242</v>
      </c>
      <c r="Y260">
        <v>923245</v>
      </c>
      <c r="Z260" s="3" t="s">
        <v>403</v>
      </c>
      <c r="AA260" s="3" t="s">
        <v>62</v>
      </c>
      <c r="AB260" s="3" t="s">
        <v>63</v>
      </c>
      <c r="AC260" s="3" t="s">
        <v>172</v>
      </c>
      <c r="AD260" s="3" t="s">
        <v>173</v>
      </c>
      <c r="AE260" s="3" t="s">
        <v>66</v>
      </c>
      <c r="AF260" s="1">
        <v>4599511</v>
      </c>
      <c r="AG260" s="1">
        <v>0</v>
      </c>
      <c r="AH260" s="1">
        <v>0</v>
      </c>
      <c r="AI260" s="1">
        <v>0</v>
      </c>
      <c r="AJ260" s="3" t="s">
        <v>67</v>
      </c>
      <c r="AK260" s="3"/>
      <c r="AM260" s="3" t="s">
        <v>68</v>
      </c>
      <c r="AR260" s="3"/>
      <c r="AS260">
        <v>3825</v>
      </c>
      <c r="AT260">
        <v>3825</v>
      </c>
      <c r="AU260">
        <v>9625</v>
      </c>
      <c r="AV260">
        <v>0</v>
      </c>
      <c r="AX260">
        <v>125525</v>
      </c>
      <c r="AY260">
        <v>140381925</v>
      </c>
      <c r="AZ260">
        <v>0</v>
      </c>
      <c r="BA260">
        <v>45693</v>
      </c>
      <c r="BB260" s="3" t="s">
        <v>174</v>
      </c>
      <c r="BC260" s="3" t="s">
        <v>601</v>
      </c>
      <c r="BD260" s="3" t="s">
        <v>421</v>
      </c>
    </row>
    <row r="261" spans="1:56" x14ac:dyDescent="0.25">
      <c r="A261" s="3" t="s">
        <v>7102</v>
      </c>
      <c r="B261" s="3" t="s">
        <v>7103</v>
      </c>
      <c r="C261" s="3" t="s">
        <v>6347</v>
      </c>
      <c r="D261" s="3" t="s">
        <v>7104</v>
      </c>
      <c r="E261" s="3" t="s">
        <v>7105</v>
      </c>
      <c r="F261" s="3" t="s">
        <v>5927</v>
      </c>
      <c r="G261">
        <v>140382025</v>
      </c>
      <c r="H261">
        <v>45785</v>
      </c>
      <c r="I261">
        <v>45789.174849537034</v>
      </c>
      <c r="J261" s="3" t="s">
        <v>51</v>
      </c>
      <c r="K261" s="1">
        <v>4599511</v>
      </c>
      <c r="L261" s="1">
        <v>24451</v>
      </c>
      <c r="M261" s="1">
        <v>4575060</v>
      </c>
      <c r="N261" s="3" t="s">
        <v>52</v>
      </c>
      <c r="O261" s="3" t="s">
        <v>53</v>
      </c>
      <c r="P261" s="3" t="s">
        <v>169</v>
      </c>
      <c r="Q261">
        <v>81740592</v>
      </c>
      <c r="R261" s="3" t="s">
        <v>603</v>
      </c>
      <c r="S261" s="3" t="s">
        <v>56</v>
      </c>
      <c r="T261" s="3" t="s">
        <v>57</v>
      </c>
      <c r="U261" s="3" t="s">
        <v>604</v>
      </c>
      <c r="V261" s="3" t="s">
        <v>59</v>
      </c>
      <c r="W261">
        <v>860003020</v>
      </c>
      <c r="X261" s="3" t="s">
        <v>212</v>
      </c>
      <c r="Y261">
        <v>923245</v>
      </c>
      <c r="Z261" s="3" t="s">
        <v>403</v>
      </c>
      <c r="AA261" s="3" t="s">
        <v>62</v>
      </c>
      <c r="AB261" s="3" t="s">
        <v>63</v>
      </c>
      <c r="AC261" s="3" t="s">
        <v>172</v>
      </c>
      <c r="AD261" s="3" t="s">
        <v>173</v>
      </c>
      <c r="AE261" s="3" t="s">
        <v>66</v>
      </c>
      <c r="AF261" s="1">
        <v>4599511</v>
      </c>
      <c r="AG261" s="1">
        <v>0</v>
      </c>
      <c r="AH261" s="1">
        <v>0</v>
      </c>
      <c r="AI261" s="1">
        <v>0</v>
      </c>
      <c r="AJ261" s="3" t="s">
        <v>67</v>
      </c>
      <c r="AK261" s="3"/>
      <c r="AM261" s="3" t="s">
        <v>68</v>
      </c>
      <c r="AR261" s="3"/>
      <c r="AS261">
        <v>3825</v>
      </c>
      <c r="AT261">
        <v>3825</v>
      </c>
      <c r="AU261">
        <v>9725</v>
      </c>
      <c r="AV261">
        <v>0</v>
      </c>
      <c r="AX261">
        <v>125625</v>
      </c>
      <c r="AY261">
        <v>140382025</v>
      </c>
      <c r="AZ261">
        <v>0</v>
      </c>
      <c r="BA261">
        <v>45693</v>
      </c>
      <c r="BB261" s="3" t="s">
        <v>174</v>
      </c>
      <c r="BC261" s="3" t="s">
        <v>605</v>
      </c>
      <c r="BD261" s="3" t="s">
        <v>421</v>
      </c>
    </row>
    <row r="262" spans="1:56" x14ac:dyDescent="0.25">
      <c r="A262" s="3" t="s">
        <v>7106</v>
      </c>
      <c r="B262" s="3" t="s">
        <v>7107</v>
      </c>
      <c r="C262" s="3" t="s">
        <v>6347</v>
      </c>
      <c r="D262" s="3" t="s">
        <v>7108</v>
      </c>
      <c r="E262" s="3" t="s">
        <v>7109</v>
      </c>
      <c r="F262" s="3" t="s">
        <v>5927</v>
      </c>
      <c r="G262">
        <v>140382125</v>
      </c>
      <c r="H262">
        <v>45785</v>
      </c>
      <c r="I262">
        <v>45789.174675925926</v>
      </c>
      <c r="J262" s="3" t="s">
        <v>51</v>
      </c>
      <c r="K262" s="1">
        <v>4599511</v>
      </c>
      <c r="L262" s="1">
        <v>24451</v>
      </c>
      <c r="M262" s="1">
        <v>4575060</v>
      </c>
      <c r="N262" s="3" t="s">
        <v>52</v>
      </c>
      <c r="O262" s="3" t="s">
        <v>53</v>
      </c>
      <c r="P262" s="3" t="s">
        <v>169</v>
      </c>
      <c r="Q262">
        <v>79645434</v>
      </c>
      <c r="R262" s="3" t="s">
        <v>720</v>
      </c>
      <c r="S262" s="3" t="s">
        <v>56</v>
      </c>
      <c r="T262" s="3" t="s">
        <v>57</v>
      </c>
      <c r="U262" s="3" t="s">
        <v>721</v>
      </c>
      <c r="V262" s="3" t="s">
        <v>59</v>
      </c>
      <c r="W262">
        <v>860050750</v>
      </c>
      <c r="X262" s="3" t="s">
        <v>60</v>
      </c>
      <c r="Y262">
        <v>923245</v>
      </c>
      <c r="Z262" s="3" t="s">
        <v>403</v>
      </c>
      <c r="AA262" s="3" t="s">
        <v>62</v>
      </c>
      <c r="AB262" s="3" t="s">
        <v>63</v>
      </c>
      <c r="AC262" s="3" t="s">
        <v>172</v>
      </c>
      <c r="AD262" s="3" t="s">
        <v>173</v>
      </c>
      <c r="AE262" s="3" t="s">
        <v>66</v>
      </c>
      <c r="AF262" s="1">
        <v>4599511</v>
      </c>
      <c r="AG262" s="1">
        <v>0</v>
      </c>
      <c r="AH262" s="1">
        <v>0</v>
      </c>
      <c r="AI262" s="1">
        <v>0</v>
      </c>
      <c r="AJ262" s="3" t="s">
        <v>67</v>
      </c>
      <c r="AK262" s="3"/>
      <c r="AM262" s="3" t="s">
        <v>68</v>
      </c>
      <c r="AR262" s="3"/>
      <c r="AS262">
        <v>3825</v>
      </c>
      <c r="AT262">
        <v>3825</v>
      </c>
      <c r="AU262">
        <v>9925</v>
      </c>
      <c r="AV262">
        <v>0</v>
      </c>
      <c r="AX262">
        <v>125725</v>
      </c>
      <c r="AY262">
        <v>140382125</v>
      </c>
      <c r="AZ262">
        <v>0</v>
      </c>
      <c r="BA262">
        <v>45693</v>
      </c>
      <c r="BB262" s="3" t="s">
        <v>174</v>
      </c>
      <c r="BC262" s="3" t="s">
        <v>722</v>
      </c>
      <c r="BD262" s="3" t="s">
        <v>421</v>
      </c>
    </row>
    <row r="263" spans="1:56" x14ac:dyDescent="0.25">
      <c r="A263" s="3" t="s">
        <v>7110</v>
      </c>
      <c r="B263" s="3" t="s">
        <v>7111</v>
      </c>
      <c r="C263" s="3" t="s">
        <v>6347</v>
      </c>
      <c r="D263" s="3" t="s">
        <v>7112</v>
      </c>
      <c r="E263" s="3" t="s">
        <v>7113</v>
      </c>
      <c r="F263" s="3" t="s">
        <v>5927</v>
      </c>
      <c r="G263">
        <v>140382225</v>
      </c>
      <c r="H263">
        <v>45785</v>
      </c>
      <c r="I263">
        <v>45789.167905092596</v>
      </c>
      <c r="J263" s="3" t="s">
        <v>51</v>
      </c>
      <c r="K263" s="1">
        <v>4599511</v>
      </c>
      <c r="L263" s="1">
        <v>24451</v>
      </c>
      <c r="M263" s="1">
        <v>4575060</v>
      </c>
      <c r="N263" s="3" t="s">
        <v>52</v>
      </c>
      <c r="O263" s="3" t="s">
        <v>53</v>
      </c>
      <c r="P263" s="3" t="s">
        <v>169</v>
      </c>
      <c r="Q263">
        <v>79431510</v>
      </c>
      <c r="R263" s="3" t="s">
        <v>724</v>
      </c>
      <c r="S263" s="3" t="s">
        <v>56</v>
      </c>
      <c r="T263" s="3" t="s">
        <v>57</v>
      </c>
      <c r="U263" s="3" t="s">
        <v>725</v>
      </c>
      <c r="V263" s="3" t="s">
        <v>59</v>
      </c>
      <c r="W263">
        <v>860002964</v>
      </c>
      <c r="X263" s="3" t="s">
        <v>242</v>
      </c>
      <c r="Y263">
        <v>923245</v>
      </c>
      <c r="Z263" s="3" t="s">
        <v>403</v>
      </c>
      <c r="AA263" s="3" t="s">
        <v>62</v>
      </c>
      <c r="AB263" s="3" t="s">
        <v>63</v>
      </c>
      <c r="AC263" s="3" t="s">
        <v>172</v>
      </c>
      <c r="AD263" s="3" t="s">
        <v>173</v>
      </c>
      <c r="AE263" s="3" t="s">
        <v>66</v>
      </c>
      <c r="AF263" s="1">
        <v>4599511</v>
      </c>
      <c r="AG263" s="1">
        <v>0</v>
      </c>
      <c r="AH263" s="1">
        <v>0</v>
      </c>
      <c r="AI263" s="1">
        <v>0</v>
      </c>
      <c r="AJ263" s="3" t="s">
        <v>67</v>
      </c>
      <c r="AK263" s="3"/>
      <c r="AM263" s="3" t="s">
        <v>68</v>
      </c>
      <c r="AR263" s="3"/>
      <c r="AS263">
        <v>3825</v>
      </c>
      <c r="AT263">
        <v>3825</v>
      </c>
      <c r="AU263">
        <v>10025</v>
      </c>
      <c r="AV263">
        <v>0</v>
      </c>
      <c r="AX263">
        <v>125825</v>
      </c>
      <c r="AY263">
        <v>140382225</v>
      </c>
      <c r="AZ263">
        <v>0</v>
      </c>
      <c r="BA263">
        <v>45693</v>
      </c>
      <c r="BB263" s="3" t="s">
        <v>174</v>
      </c>
      <c r="BC263" s="3" t="s">
        <v>726</v>
      </c>
      <c r="BD263" s="3" t="s">
        <v>421</v>
      </c>
    </row>
    <row r="264" spans="1:56" x14ac:dyDescent="0.25">
      <c r="A264" s="3" t="s">
        <v>7114</v>
      </c>
      <c r="B264" s="3" t="s">
        <v>7115</v>
      </c>
      <c r="C264" s="3" t="s">
        <v>6347</v>
      </c>
      <c r="D264" s="3" t="s">
        <v>7116</v>
      </c>
      <c r="E264" s="3" t="s">
        <v>7117</v>
      </c>
      <c r="F264" s="3" t="s">
        <v>5927</v>
      </c>
      <c r="G264">
        <v>140382425</v>
      </c>
      <c r="H264">
        <v>45785</v>
      </c>
      <c r="I264">
        <v>45789.181516203702</v>
      </c>
      <c r="J264" s="3" t="s">
        <v>51</v>
      </c>
      <c r="K264" s="1">
        <v>4599511</v>
      </c>
      <c r="L264" s="1">
        <v>24451</v>
      </c>
      <c r="M264" s="1">
        <v>4575060</v>
      </c>
      <c r="N264" s="3" t="s">
        <v>52</v>
      </c>
      <c r="O264" s="3" t="s">
        <v>53</v>
      </c>
      <c r="P264" s="3" t="s">
        <v>169</v>
      </c>
      <c r="Q264">
        <v>53041779</v>
      </c>
      <c r="R264" s="3" t="s">
        <v>728</v>
      </c>
      <c r="S264" s="3" t="s">
        <v>56</v>
      </c>
      <c r="T264" s="3" t="s">
        <v>57</v>
      </c>
      <c r="U264" s="3" t="s">
        <v>729</v>
      </c>
      <c r="V264" s="3" t="s">
        <v>59</v>
      </c>
      <c r="W264">
        <v>860034313</v>
      </c>
      <c r="X264" s="3" t="s">
        <v>97</v>
      </c>
      <c r="Y264">
        <v>923245</v>
      </c>
      <c r="Z264" s="3" t="s">
        <v>403</v>
      </c>
      <c r="AA264" s="3" t="s">
        <v>62</v>
      </c>
      <c r="AB264" s="3" t="s">
        <v>63</v>
      </c>
      <c r="AC264" s="3" t="s">
        <v>172</v>
      </c>
      <c r="AD264" s="3" t="s">
        <v>173</v>
      </c>
      <c r="AE264" s="3" t="s">
        <v>66</v>
      </c>
      <c r="AF264" s="1">
        <v>4599511</v>
      </c>
      <c r="AG264" s="1">
        <v>0</v>
      </c>
      <c r="AH264" s="1">
        <v>0</v>
      </c>
      <c r="AI264" s="1">
        <v>0</v>
      </c>
      <c r="AJ264" s="3" t="s">
        <v>67</v>
      </c>
      <c r="AK264" s="3"/>
      <c r="AM264" s="3" t="s">
        <v>68</v>
      </c>
      <c r="AR264" s="3"/>
      <c r="AS264">
        <v>3825</v>
      </c>
      <c r="AT264">
        <v>3825</v>
      </c>
      <c r="AU264">
        <v>10125</v>
      </c>
      <c r="AV264">
        <v>0</v>
      </c>
      <c r="AX264">
        <v>125925</v>
      </c>
      <c r="AY264">
        <v>140382425</v>
      </c>
      <c r="AZ264">
        <v>0</v>
      </c>
      <c r="BA264">
        <v>45693</v>
      </c>
      <c r="BB264" s="3" t="s">
        <v>174</v>
      </c>
      <c r="BC264" s="3" t="s">
        <v>730</v>
      </c>
      <c r="BD264" s="3" t="s">
        <v>421</v>
      </c>
    </row>
    <row r="265" spans="1:56" x14ac:dyDescent="0.25">
      <c r="A265" s="3" t="s">
        <v>7118</v>
      </c>
      <c r="B265" s="3" t="s">
        <v>7119</v>
      </c>
      <c r="C265" s="3" t="s">
        <v>6347</v>
      </c>
      <c r="D265" s="3" t="s">
        <v>7120</v>
      </c>
      <c r="E265" s="3" t="s">
        <v>7121</v>
      </c>
      <c r="F265" s="3" t="s">
        <v>5927</v>
      </c>
      <c r="G265">
        <v>140382525</v>
      </c>
      <c r="H265">
        <v>45785</v>
      </c>
      <c r="I265">
        <v>45789.169583333336</v>
      </c>
      <c r="J265" s="3" t="s">
        <v>51</v>
      </c>
      <c r="K265" s="1">
        <v>4599511</v>
      </c>
      <c r="L265" s="1">
        <v>24451</v>
      </c>
      <c r="M265" s="1">
        <v>4575060</v>
      </c>
      <c r="N265" s="3" t="s">
        <v>52</v>
      </c>
      <c r="O265" s="3" t="s">
        <v>53</v>
      </c>
      <c r="P265" s="3" t="s">
        <v>169</v>
      </c>
      <c r="Q265">
        <v>9396182</v>
      </c>
      <c r="R265" s="3" t="s">
        <v>732</v>
      </c>
      <c r="S265" s="3" t="s">
        <v>56</v>
      </c>
      <c r="T265" s="3" t="s">
        <v>57</v>
      </c>
      <c r="U265" s="3" t="s">
        <v>733</v>
      </c>
      <c r="V265" s="3" t="s">
        <v>59</v>
      </c>
      <c r="W265">
        <v>890903938</v>
      </c>
      <c r="X265" s="3" t="s">
        <v>86</v>
      </c>
      <c r="Y265">
        <v>923245</v>
      </c>
      <c r="Z265" s="3" t="s">
        <v>403</v>
      </c>
      <c r="AA265" s="3" t="s">
        <v>62</v>
      </c>
      <c r="AB265" s="3" t="s">
        <v>63</v>
      </c>
      <c r="AC265" s="3" t="s">
        <v>172</v>
      </c>
      <c r="AD265" s="3" t="s">
        <v>173</v>
      </c>
      <c r="AE265" s="3" t="s">
        <v>66</v>
      </c>
      <c r="AF265" s="1">
        <v>4599511</v>
      </c>
      <c r="AG265" s="1">
        <v>0</v>
      </c>
      <c r="AH265" s="1">
        <v>0</v>
      </c>
      <c r="AI265" s="1">
        <v>0</v>
      </c>
      <c r="AJ265" s="3" t="s">
        <v>67</v>
      </c>
      <c r="AK265" s="3"/>
      <c r="AM265" s="3" t="s">
        <v>68</v>
      </c>
      <c r="AR265" s="3"/>
      <c r="AS265">
        <v>3825</v>
      </c>
      <c r="AT265">
        <v>3825</v>
      </c>
      <c r="AU265">
        <v>10225</v>
      </c>
      <c r="AV265">
        <v>0</v>
      </c>
      <c r="AX265">
        <v>126025</v>
      </c>
      <c r="AY265">
        <v>140382525</v>
      </c>
      <c r="AZ265">
        <v>0</v>
      </c>
      <c r="BA265">
        <v>45693</v>
      </c>
      <c r="BB265" s="3" t="s">
        <v>174</v>
      </c>
      <c r="BC265" s="3" t="s">
        <v>734</v>
      </c>
      <c r="BD265" s="3" t="s">
        <v>421</v>
      </c>
    </row>
    <row r="266" spans="1:56" x14ac:dyDescent="0.25">
      <c r="A266" s="3" t="s">
        <v>7122</v>
      </c>
      <c r="B266" s="3" t="s">
        <v>7123</v>
      </c>
      <c r="C266" s="3" t="s">
        <v>6347</v>
      </c>
      <c r="D266" s="3" t="s">
        <v>7124</v>
      </c>
      <c r="E266" s="3" t="s">
        <v>7125</v>
      </c>
      <c r="F266" s="3" t="s">
        <v>5927</v>
      </c>
      <c r="G266">
        <v>140382625</v>
      </c>
      <c r="H266">
        <v>45785</v>
      </c>
      <c r="I266">
        <v>45789.181516203702</v>
      </c>
      <c r="J266" s="3" t="s">
        <v>51</v>
      </c>
      <c r="K266" s="1">
        <v>4599511</v>
      </c>
      <c r="L266" s="1">
        <v>24451</v>
      </c>
      <c r="M266" s="1">
        <v>4575060</v>
      </c>
      <c r="N266" s="3" t="s">
        <v>52</v>
      </c>
      <c r="O266" s="3" t="s">
        <v>53</v>
      </c>
      <c r="P266" s="3" t="s">
        <v>169</v>
      </c>
      <c r="Q266">
        <v>21135366</v>
      </c>
      <c r="R266" s="3" t="s">
        <v>736</v>
      </c>
      <c r="S266" s="3" t="s">
        <v>56</v>
      </c>
      <c r="T266" s="3" t="s">
        <v>57</v>
      </c>
      <c r="U266" s="3" t="s">
        <v>737</v>
      </c>
      <c r="V266" s="3" t="s">
        <v>59</v>
      </c>
      <c r="W266">
        <v>860034313</v>
      </c>
      <c r="X266" s="3" t="s">
        <v>97</v>
      </c>
      <c r="Y266">
        <v>923245</v>
      </c>
      <c r="Z266" s="3" t="s">
        <v>403</v>
      </c>
      <c r="AA266" s="3" t="s">
        <v>62</v>
      </c>
      <c r="AB266" s="3" t="s">
        <v>63</v>
      </c>
      <c r="AC266" s="3" t="s">
        <v>172</v>
      </c>
      <c r="AD266" s="3" t="s">
        <v>173</v>
      </c>
      <c r="AE266" s="3" t="s">
        <v>66</v>
      </c>
      <c r="AF266" s="1">
        <v>4599511</v>
      </c>
      <c r="AG266" s="1">
        <v>0</v>
      </c>
      <c r="AH266" s="1">
        <v>0</v>
      </c>
      <c r="AI266" s="1">
        <v>0</v>
      </c>
      <c r="AJ266" s="3" t="s">
        <v>67</v>
      </c>
      <c r="AK266" s="3"/>
      <c r="AM266" s="3" t="s">
        <v>68</v>
      </c>
      <c r="AR266" s="3"/>
      <c r="AS266">
        <v>3825</v>
      </c>
      <c r="AT266">
        <v>3825</v>
      </c>
      <c r="AU266">
        <v>10325</v>
      </c>
      <c r="AV266">
        <v>0</v>
      </c>
      <c r="AX266">
        <v>126125</v>
      </c>
      <c r="AY266">
        <v>140382625</v>
      </c>
      <c r="AZ266">
        <v>0</v>
      </c>
      <c r="BA266">
        <v>45693</v>
      </c>
      <c r="BB266" s="3" t="s">
        <v>174</v>
      </c>
      <c r="BC266" s="3" t="s">
        <v>738</v>
      </c>
      <c r="BD266" s="3" t="s">
        <v>421</v>
      </c>
    </row>
    <row r="267" spans="1:56" x14ac:dyDescent="0.25">
      <c r="A267" s="3" t="s">
        <v>7126</v>
      </c>
      <c r="B267" s="3" t="s">
        <v>7127</v>
      </c>
      <c r="C267" s="3" t="s">
        <v>6347</v>
      </c>
      <c r="D267" s="3" t="s">
        <v>7128</v>
      </c>
      <c r="E267" s="3" t="s">
        <v>7129</v>
      </c>
      <c r="F267" s="3" t="s">
        <v>5927</v>
      </c>
      <c r="G267">
        <v>140382725</v>
      </c>
      <c r="H267">
        <v>45785</v>
      </c>
      <c r="I267">
        <v>45789.177928240744</v>
      </c>
      <c r="J267" s="3" t="s">
        <v>51</v>
      </c>
      <c r="K267" s="1">
        <v>4599511</v>
      </c>
      <c r="L267" s="1">
        <v>24451</v>
      </c>
      <c r="M267" s="1">
        <v>4575060</v>
      </c>
      <c r="N267" s="3" t="s">
        <v>52</v>
      </c>
      <c r="O267" s="3" t="s">
        <v>53</v>
      </c>
      <c r="P267" s="3" t="s">
        <v>169</v>
      </c>
      <c r="Q267">
        <v>53070532</v>
      </c>
      <c r="R267" s="3" t="s">
        <v>740</v>
      </c>
      <c r="S267" s="3" t="s">
        <v>56</v>
      </c>
      <c r="T267" s="3" t="s">
        <v>57</v>
      </c>
      <c r="U267" s="3" t="s">
        <v>741</v>
      </c>
      <c r="V267" s="3" t="s">
        <v>59</v>
      </c>
      <c r="W267">
        <v>860007335</v>
      </c>
      <c r="X267" s="3" t="s">
        <v>201</v>
      </c>
      <c r="Y267">
        <v>923245</v>
      </c>
      <c r="Z267" s="3" t="s">
        <v>403</v>
      </c>
      <c r="AA267" s="3" t="s">
        <v>62</v>
      </c>
      <c r="AB267" s="3" t="s">
        <v>63</v>
      </c>
      <c r="AC267" s="3" t="s">
        <v>172</v>
      </c>
      <c r="AD267" s="3" t="s">
        <v>173</v>
      </c>
      <c r="AE267" s="3" t="s">
        <v>66</v>
      </c>
      <c r="AF267" s="1">
        <v>4599511</v>
      </c>
      <c r="AG267" s="1">
        <v>0</v>
      </c>
      <c r="AH267" s="1">
        <v>0</v>
      </c>
      <c r="AI267" s="1">
        <v>0</v>
      </c>
      <c r="AJ267" s="3" t="s">
        <v>67</v>
      </c>
      <c r="AK267" s="3"/>
      <c r="AM267" s="3" t="s">
        <v>68</v>
      </c>
      <c r="AR267" s="3"/>
      <c r="AS267">
        <v>3825</v>
      </c>
      <c r="AT267">
        <v>3825</v>
      </c>
      <c r="AU267">
        <v>10425</v>
      </c>
      <c r="AV267">
        <v>0</v>
      </c>
      <c r="AX267">
        <v>126225</v>
      </c>
      <c r="AY267">
        <v>140382725</v>
      </c>
      <c r="AZ267">
        <v>0</v>
      </c>
      <c r="BA267">
        <v>45693</v>
      </c>
      <c r="BB267" s="3" t="s">
        <v>174</v>
      </c>
      <c r="BC267" s="3" t="s">
        <v>742</v>
      </c>
      <c r="BD267" s="3" t="s">
        <v>421</v>
      </c>
    </row>
    <row r="268" spans="1:56" x14ac:dyDescent="0.25">
      <c r="A268" s="3" t="s">
        <v>7130</v>
      </c>
      <c r="B268" s="3" t="s">
        <v>7131</v>
      </c>
      <c r="C268" s="3" t="s">
        <v>6347</v>
      </c>
      <c r="D268" s="3" t="s">
        <v>7132</v>
      </c>
      <c r="E268" s="3" t="s">
        <v>7133</v>
      </c>
      <c r="F268" s="3" t="s">
        <v>5927</v>
      </c>
      <c r="G268">
        <v>140382825</v>
      </c>
      <c r="H268">
        <v>45785</v>
      </c>
      <c r="I268">
        <v>45789.169571759259</v>
      </c>
      <c r="J268" s="3" t="s">
        <v>51</v>
      </c>
      <c r="K268" s="1">
        <v>4599511</v>
      </c>
      <c r="L268" s="1">
        <v>24451</v>
      </c>
      <c r="M268" s="1">
        <v>4575060</v>
      </c>
      <c r="N268" s="3" t="s">
        <v>52</v>
      </c>
      <c r="O268" s="3" t="s">
        <v>53</v>
      </c>
      <c r="P268" s="3" t="s">
        <v>169</v>
      </c>
      <c r="Q268">
        <v>51877430</v>
      </c>
      <c r="R268" s="3" t="s">
        <v>744</v>
      </c>
      <c r="S268" s="3" t="s">
        <v>56</v>
      </c>
      <c r="T268" s="3" t="s">
        <v>57</v>
      </c>
      <c r="U268" s="3" t="s">
        <v>745</v>
      </c>
      <c r="V268" s="3" t="s">
        <v>59</v>
      </c>
      <c r="W268">
        <v>890903938</v>
      </c>
      <c r="X268" s="3" t="s">
        <v>86</v>
      </c>
      <c r="Y268">
        <v>923245</v>
      </c>
      <c r="Z268" s="3" t="s">
        <v>403</v>
      </c>
      <c r="AA268" s="3" t="s">
        <v>62</v>
      </c>
      <c r="AB268" s="3" t="s">
        <v>63</v>
      </c>
      <c r="AC268" s="3" t="s">
        <v>172</v>
      </c>
      <c r="AD268" s="3" t="s">
        <v>173</v>
      </c>
      <c r="AE268" s="3" t="s">
        <v>66</v>
      </c>
      <c r="AF268" s="1">
        <v>4599511</v>
      </c>
      <c r="AG268" s="1">
        <v>0</v>
      </c>
      <c r="AH268" s="1">
        <v>0</v>
      </c>
      <c r="AI268" s="1">
        <v>0</v>
      </c>
      <c r="AJ268" s="3" t="s">
        <v>67</v>
      </c>
      <c r="AK268" s="3"/>
      <c r="AM268" s="3" t="s">
        <v>68</v>
      </c>
      <c r="AR268" s="3"/>
      <c r="AS268">
        <v>3825</v>
      </c>
      <c r="AT268">
        <v>3825</v>
      </c>
      <c r="AU268">
        <v>10525</v>
      </c>
      <c r="AV268">
        <v>0</v>
      </c>
      <c r="AX268">
        <v>126325</v>
      </c>
      <c r="AY268">
        <v>140382825</v>
      </c>
      <c r="AZ268">
        <v>0</v>
      </c>
      <c r="BA268">
        <v>45693</v>
      </c>
      <c r="BB268" s="3" t="s">
        <v>174</v>
      </c>
      <c r="BC268" s="3" t="s">
        <v>746</v>
      </c>
      <c r="BD268" s="3" t="s">
        <v>421</v>
      </c>
    </row>
    <row r="269" spans="1:56" x14ac:dyDescent="0.25">
      <c r="A269" s="3" t="s">
        <v>7134</v>
      </c>
      <c r="B269" s="3" t="s">
        <v>7135</v>
      </c>
      <c r="C269" s="3" t="s">
        <v>6347</v>
      </c>
      <c r="D269" s="3" t="s">
        <v>7136</v>
      </c>
      <c r="E269" s="3" t="s">
        <v>7137</v>
      </c>
      <c r="F269" s="3" t="s">
        <v>5927</v>
      </c>
      <c r="G269">
        <v>140382925</v>
      </c>
      <c r="H269">
        <v>45785</v>
      </c>
      <c r="I269">
        <v>45789.167905092596</v>
      </c>
      <c r="J269" s="3" t="s">
        <v>51</v>
      </c>
      <c r="K269" s="1">
        <v>4599511</v>
      </c>
      <c r="L269" s="1">
        <v>24451</v>
      </c>
      <c r="M269" s="1">
        <v>4575060</v>
      </c>
      <c r="N269" s="3" t="s">
        <v>52</v>
      </c>
      <c r="O269" s="3" t="s">
        <v>53</v>
      </c>
      <c r="P269" s="3" t="s">
        <v>169</v>
      </c>
      <c r="Q269">
        <v>11379483</v>
      </c>
      <c r="R269" s="3" t="s">
        <v>748</v>
      </c>
      <c r="S269" s="3" t="s">
        <v>56</v>
      </c>
      <c r="T269" s="3" t="s">
        <v>57</v>
      </c>
      <c r="U269" s="3" t="s">
        <v>749</v>
      </c>
      <c r="V269" s="3" t="s">
        <v>59</v>
      </c>
      <c r="W269">
        <v>860002964</v>
      </c>
      <c r="X269" s="3" t="s">
        <v>242</v>
      </c>
      <c r="Y269">
        <v>923245</v>
      </c>
      <c r="Z269" s="3" t="s">
        <v>403</v>
      </c>
      <c r="AA269" s="3" t="s">
        <v>62</v>
      </c>
      <c r="AB269" s="3" t="s">
        <v>63</v>
      </c>
      <c r="AC269" s="3" t="s">
        <v>172</v>
      </c>
      <c r="AD269" s="3" t="s">
        <v>173</v>
      </c>
      <c r="AE269" s="3" t="s">
        <v>66</v>
      </c>
      <c r="AF269" s="1">
        <v>4599511</v>
      </c>
      <c r="AG269" s="1">
        <v>0</v>
      </c>
      <c r="AH269" s="1">
        <v>0</v>
      </c>
      <c r="AI269" s="1">
        <v>0</v>
      </c>
      <c r="AJ269" s="3" t="s">
        <v>67</v>
      </c>
      <c r="AK269" s="3"/>
      <c r="AM269" s="3" t="s">
        <v>68</v>
      </c>
      <c r="AR269" s="3"/>
      <c r="AS269">
        <v>3825</v>
      </c>
      <c r="AT269">
        <v>3825</v>
      </c>
      <c r="AU269">
        <v>10625</v>
      </c>
      <c r="AV269">
        <v>0</v>
      </c>
      <c r="AX269">
        <v>126425</v>
      </c>
      <c r="AY269">
        <v>140382925</v>
      </c>
      <c r="AZ269">
        <v>0</v>
      </c>
      <c r="BA269">
        <v>45693</v>
      </c>
      <c r="BB269" s="3" t="s">
        <v>174</v>
      </c>
      <c r="BC269" s="3" t="s">
        <v>750</v>
      </c>
      <c r="BD269" s="3" t="s">
        <v>421</v>
      </c>
    </row>
    <row r="270" spans="1:56" x14ac:dyDescent="0.25">
      <c r="A270" s="3" t="s">
        <v>7138</v>
      </c>
      <c r="B270" s="3" t="s">
        <v>7139</v>
      </c>
      <c r="C270" s="3" t="s">
        <v>6347</v>
      </c>
      <c r="D270" s="3" t="s">
        <v>7140</v>
      </c>
      <c r="E270" s="3" t="s">
        <v>7141</v>
      </c>
      <c r="F270" s="3" t="s">
        <v>5927</v>
      </c>
      <c r="G270">
        <v>140383025</v>
      </c>
      <c r="H270">
        <v>45785</v>
      </c>
      <c r="I270">
        <v>45789.169583333336</v>
      </c>
      <c r="J270" s="3" t="s">
        <v>51</v>
      </c>
      <c r="K270" s="1">
        <v>4599511</v>
      </c>
      <c r="L270" s="1">
        <v>24451</v>
      </c>
      <c r="M270" s="1">
        <v>4575060</v>
      </c>
      <c r="N270" s="3" t="s">
        <v>52</v>
      </c>
      <c r="O270" s="3" t="s">
        <v>53</v>
      </c>
      <c r="P270" s="3" t="s">
        <v>169</v>
      </c>
      <c r="Q270">
        <v>1006862905</v>
      </c>
      <c r="R270" s="3" t="s">
        <v>752</v>
      </c>
      <c r="S270" s="3" t="s">
        <v>56</v>
      </c>
      <c r="T270" s="3" t="s">
        <v>57</v>
      </c>
      <c r="U270" s="3" t="s">
        <v>753</v>
      </c>
      <c r="V270" s="3" t="s">
        <v>59</v>
      </c>
      <c r="W270">
        <v>890903938</v>
      </c>
      <c r="X270" s="3" t="s">
        <v>86</v>
      </c>
      <c r="Y270">
        <v>923245</v>
      </c>
      <c r="Z270" s="3" t="s">
        <v>403</v>
      </c>
      <c r="AA270" s="3" t="s">
        <v>62</v>
      </c>
      <c r="AB270" s="3" t="s">
        <v>63</v>
      </c>
      <c r="AC270" s="3" t="s">
        <v>172</v>
      </c>
      <c r="AD270" s="3" t="s">
        <v>173</v>
      </c>
      <c r="AE270" s="3" t="s">
        <v>66</v>
      </c>
      <c r="AF270" s="1">
        <v>4599511</v>
      </c>
      <c r="AG270" s="1">
        <v>0</v>
      </c>
      <c r="AH270" s="1">
        <v>0</v>
      </c>
      <c r="AI270" s="1">
        <v>0</v>
      </c>
      <c r="AJ270" s="3" t="s">
        <v>67</v>
      </c>
      <c r="AK270" s="3"/>
      <c r="AM270" s="3" t="s">
        <v>68</v>
      </c>
      <c r="AR270" s="3"/>
      <c r="AS270">
        <v>3825</v>
      </c>
      <c r="AT270">
        <v>3825</v>
      </c>
      <c r="AU270">
        <v>10725</v>
      </c>
      <c r="AV270">
        <v>0</v>
      </c>
      <c r="AX270">
        <v>126525</v>
      </c>
      <c r="AY270">
        <v>140383025</v>
      </c>
      <c r="AZ270">
        <v>0</v>
      </c>
      <c r="BA270">
        <v>45693</v>
      </c>
      <c r="BB270" s="3" t="s">
        <v>174</v>
      </c>
      <c r="BC270" s="3" t="s">
        <v>754</v>
      </c>
      <c r="BD270" s="3" t="s">
        <v>421</v>
      </c>
    </row>
    <row r="271" spans="1:56" x14ac:dyDescent="0.25">
      <c r="A271" s="3" t="s">
        <v>7142</v>
      </c>
      <c r="B271" s="3" t="s">
        <v>7143</v>
      </c>
      <c r="C271" s="3" t="s">
        <v>6347</v>
      </c>
      <c r="D271" s="3" t="s">
        <v>7144</v>
      </c>
      <c r="E271" s="3" t="s">
        <v>7145</v>
      </c>
      <c r="F271" s="3" t="s">
        <v>5927</v>
      </c>
      <c r="G271">
        <v>140383225</v>
      </c>
      <c r="H271">
        <v>45785</v>
      </c>
      <c r="I271">
        <v>45789.181527777779</v>
      </c>
      <c r="J271" s="3" t="s">
        <v>51</v>
      </c>
      <c r="K271" s="1">
        <v>4599511</v>
      </c>
      <c r="L271" s="1">
        <v>24451</v>
      </c>
      <c r="M271" s="1">
        <v>4575060</v>
      </c>
      <c r="N271" s="3" t="s">
        <v>52</v>
      </c>
      <c r="O271" s="3" t="s">
        <v>53</v>
      </c>
      <c r="P271" s="3" t="s">
        <v>169</v>
      </c>
      <c r="Q271">
        <v>11298110</v>
      </c>
      <c r="R271" s="3" t="s">
        <v>756</v>
      </c>
      <c r="S271" s="3" t="s">
        <v>56</v>
      </c>
      <c r="T271" s="3" t="s">
        <v>57</v>
      </c>
      <c r="U271" s="3" t="s">
        <v>757</v>
      </c>
      <c r="V271" s="3" t="s">
        <v>59</v>
      </c>
      <c r="W271">
        <v>860034313</v>
      </c>
      <c r="X271" s="3" t="s">
        <v>97</v>
      </c>
      <c r="Y271">
        <v>923245</v>
      </c>
      <c r="Z271" s="3" t="s">
        <v>403</v>
      </c>
      <c r="AA271" s="3" t="s">
        <v>62</v>
      </c>
      <c r="AB271" s="3" t="s">
        <v>63</v>
      </c>
      <c r="AC271" s="3" t="s">
        <v>172</v>
      </c>
      <c r="AD271" s="3" t="s">
        <v>173</v>
      </c>
      <c r="AE271" s="3" t="s">
        <v>66</v>
      </c>
      <c r="AF271" s="1">
        <v>4599511</v>
      </c>
      <c r="AG271" s="1">
        <v>0</v>
      </c>
      <c r="AH271" s="1">
        <v>0</v>
      </c>
      <c r="AI271" s="1">
        <v>0</v>
      </c>
      <c r="AJ271" s="3" t="s">
        <v>67</v>
      </c>
      <c r="AK271" s="3"/>
      <c r="AM271" s="3" t="s">
        <v>68</v>
      </c>
      <c r="AR271" s="3"/>
      <c r="AS271">
        <v>3825</v>
      </c>
      <c r="AT271">
        <v>3825</v>
      </c>
      <c r="AU271">
        <v>10825</v>
      </c>
      <c r="AV271">
        <v>0</v>
      </c>
      <c r="AX271">
        <v>126625</v>
      </c>
      <c r="AY271">
        <v>140383225</v>
      </c>
      <c r="AZ271">
        <v>0</v>
      </c>
      <c r="BA271">
        <v>45694</v>
      </c>
      <c r="BB271" s="3" t="s">
        <v>174</v>
      </c>
      <c r="BC271" s="3" t="s">
        <v>758</v>
      </c>
      <c r="BD271" s="3" t="s">
        <v>421</v>
      </c>
    </row>
    <row r="272" spans="1:56" x14ac:dyDescent="0.25">
      <c r="A272" s="3" t="s">
        <v>7146</v>
      </c>
      <c r="B272" s="3" t="s">
        <v>7147</v>
      </c>
      <c r="C272" s="3" t="s">
        <v>6347</v>
      </c>
      <c r="D272" s="3" t="s">
        <v>7148</v>
      </c>
      <c r="E272" s="3" t="s">
        <v>7149</v>
      </c>
      <c r="F272" s="3" t="s">
        <v>5927</v>
      </c>
      <c r="G272">
        <v>140383325</v>
      </c>
      <c r="H272">
        <v>45785</v>
      </c>
      <c r="I272">
        <v>45789.1872337963</v>
      </c>
      <c r="J272" s="3" t="s">
        <v>51</v>
      </c>
      <c r="K272" s="1">
        <v>3555872</v>
      </c>
      <c r="L272" s="1">
        <v>18900</v>
      </c>
      <c r="M272" s="1">
        <v>3536972</v>
      </c>
      <c r="N272" s="3" t="s">
        <v>52</v>
      </c>
      <c r="O272" s="3" t="s">
        <v>53</v>
      </c>
      <c r="P272" s="3" t="s">
        <v>169</v>
      </c>
      <c r="Q272">
        <v>52971648</v>
      </c>
      <c r="R272" s="3" t="s">
        <v>760</v>
      </c>
      <c r="S272" s="3" t="s">
        <v>56</v>
      </c>
      <c r="T272" s="3" t="s">
        <v>57</v>
      </c>
      <c r="U272" s="3" t="s">
        <v>761</v>
      </c>
      <c r="V272" s="3" t="s">
        <v>59</v>
      </c>
      <c r="W272">
        <v>890903938</v>
      </c>
      <c r="X272" s="3" t="s">
        <v>86</v>
      </c>
      <c r="Y272">
        <v>923245</v>
      </c>
      <c r="Z272" s="3" t="s">
        <v>403</v>
      </c>
      <c r="AA272" s="3" t="s">
        <v>62</v>
      </c>
      <c r="AB272" s="3" t="s">
        <v>63</v>
      </c>
      <c r="AC272" s="3" t="s">
        <v>172</v>
      </c>
      <c r="AD272" s="3" t="s">
        <v>173</v>
      </c>
      <c r="AE272" s="3" t="s">
        <v>66</v>
      </c>
      <c r="AF272" s="1">
        <v>3555872</v>
      </c>
      <c r="AG272" s="1">
        <v>0</v>
      </c>
      <c r="AH272" s="1">
        <v>0</v>
      </c>
      <c r="AI272" s="1">
        <v>0</v>
      </c>
      <c r="AJ272" s="3" t="s">
        <v>67</v>
      </c>
      <c r="AK272" s="3"/>
      <c r="AM272" s="3" t="s">
        <v>68</v>
      </c>
      <c r="AR272" s="3"/>
      <c r="AS272">
        <v>3825</v>
      </c>
      <c r="AT272">
        <v>3825</v>
      </c>
      <c r="AU272">
        <v>10925</v>
      </c>
      <c r="AV272">
        <v>0</v>
      </c>
      <c r="AX272">
        <v>126725</v>
      </c>
      <c r="AY272">
        <v>140383325</v>
      </c>
      <c r="AZ272">
        <v>0</v>
      </c>
      <c r="BA272">
        <v>45694</v>
      </c>
      <c r="BB272" s="3" t="s">
        <v>174</v>
      </c>
      <c r="BC272" s="3" t="s">
        <v>762</v>
      </c>
      <c r="BD272" s="3" t="s">
        <v>421</v>
      </c>
    </row>
    <row r="273" spans="1:56" x14ac:dyDescent="0.25">
      <c r="A273" s="3" t="s">
        <v>7150</v>
      </c>
      <c r="B273" s="3" t="s">
        <v>7151</v>
      </c>
      <c r="C273" s="3" t="s">
        <v>6347</v>
      </c>
      <c r="D273" s="3" t="s">
        <v>7152</v>
      </c>
      <c r="E273" s="3" t="s">
        <v>7153</v>
      </c>
      <c r="F273" s="3" t="s">
        <v>5927</v>
      </c>
      <c r="G273">
        <v>140383425</v>
      </c>
      <c r="H273">
        <v>45785</v>
      </c>
      <c r="I273">
        <v>45789.181527777779</v>
      </c>
      <c r="J273" s="3" t="s">
        <v>51</v>
      </c>
      <c r="K273" s="1">
        <v>4599511</v>
      </c>
      <c r="L273" s="1">
        <v>24451</v>
      </c>
      <c r="M273" s="1">
        <v>4575060</v>
      </c>
      <c r="N273" s="3" t="s">
        <v>52</v>
      </c>
      <c r="O273" s="3" t="s">
        <v>53</v>
      </c>
      <c r="P273" s="3" t="s">
        <v>169</v>
      </c>
      <c r="Q273">
        <v>79649154</v>
      </c>
      <c r="R273" s="3" t="s">
        <v>764</v>
      </c>
      <c r="S273" s="3" t="s">
        <v>56</v>
      </c>
      <c r="T273" s="3" t="s">
        <v>57</v>
      </c>
      <c r="U273" s="3" t="s">
        <v>765</v>
      </c>
      <c r="V273" s="3" t="s">
        <v>59</v>
      </c>
      <c r="W273">
        <v>860034313</v>
      </c>
      <c r="X273" s="3" t="s">
        <v>97</v>
      </c>
      <c r="Y273">
        <v>923245</v>
      </c>
      <c r="Z273" s="3" t="s">
        <v>403</v>
      </c>
      <c r="AA273" s="3" t="s">
        <v>62</v>
      </c>
      <c r="AB273" s="3" t="s">
        <v>63</v>
      </c>
      <c r="AC273" s="3" t="s">
        <v>172</v>
      </c>
      <c r="AD273" s="3" t="s">
        <v>173</v>
      </c>
      <c r="AE273" s="3" t="s">
        <v>66</v>
      </c>
      <c r="AF273" s="1">
        <v>4599511</v>
      </c>
      <c r="AG273" s="1">
        <v>0</v>
      </c>
      <c r="AH273" s="1">
        <v>0</v>
      </c>
      <c r="AI273" s="1">
        <v>0</v>
      </c>
      <c r="AJ273" s="3" t="s">
        <v>67</v>
      </c>
      <c r="AK273" s="3"/>
      <c r="AM273" s="3" t="s">
        <v>68</v>
      </c>
      <c r="AR273" s="3"/>
      <c r="AS273">
        <v>3825</v>
      </c>
      <c r="AT273">
        <v>3825</v>
      </c>
      <c r="AU273">
        <v>11025</v>
      </c>
      <c r="AV273">
        <v>0</v>
      </c>
      <c r="AX273">
        <v>126825</v>
      </c>
      <c r="AY273">
        <v>140383425</v>
      </c>
      <c r="AZ273">
        <v>0</v>
      </c>
      <c r="BA273">
        <v>45694</v>
      </c>
      <c r="BB273" s="3" t="s">
        <v>174</v>
      </c>
      <c r="BC273" s="3" t="s">
        <v>766</v>
      </c>
      <c r="BD273" s="3" t="s">
        <v>421</v>
      </c>
    </row>
    <row r="274" spans="1:56" x14ac:dyDescent="0.25">
      <c r="A274" s="3" t="s">
        <v>7154</v>
      </c>
      <c r="B274" s="3" t="s">
        <v>7155</v>
      </c>
      <c r="C274" s="3" t="s">
        <v>6347</v>
      </c>
      <c r="D274" s="3" t="s">
        <v>7156</v>
      </c>
      <c r="E274" s="3" t="s">
        <v>7157</v>
      </c>
      <c r="F274" s="3" t="s">
        <v>5927</v>
      </c>
      <c r="G274">
        <v>140383525</v>
      </c>
      <c r="H274">
        <v>45785</v>
      </c>
      <c r="I274">
        <v>45789.177939814814</v>
      </c>
      <c r="J274" s="3" t="s">
        <v>51</v>
      </c>
      <c r="K274" s="1">
        <v>4599511</v>
      </c>
      <c r="L274" s="1">
        <v>24451</v>
      </c>
      <c r="M274" s="1">
        <v>4575060</v>
      </c>
      <c r="N274" s="3" t="s">
        <v>52</v>
      </c>
      <c r="O274" s="3" t="s">
        <v>53</v>
      </c>
      <c r="P274" s="3" t="s">
        <v>169</v>
      </c>
      <c r="Q274">
        <v>80256718</v>
      </c>
      <c r="R274" s="3" t="s">
        <v>768</v>
      </c>
      <c r="S274" s="3" t="s">
        <v>56</v>
      </c>
      <c r="T274" s="3" t="s">
        <v>57</v>
      </c>
      <c r="U274" s="3" t="s">
        <v>769</v>
      </c>
      <c r="V274" s="3" t="s">
        <v>59</v>
      </c>
      <c r="W274">
        <v>860007335</v>
      </c>
      <c r="X274" s="3" t="s">
        <v>201</v>
      </c>
      <c r="Y274">
        <v>923245</v>
      </c>
      <c r="Z274" s="3" t="s">
        <v>403</v>
      </c>
      <c r="AA274" s="3" t="s">
        <v>62</v>
      </c>
      <c r="AB274" s="3" t="s">
        <v>63</v>
      </c>
      <c r="AC274" s="3" t="s">
        <v>172</v>
      </c>
      <c r="AD274" s="3" t="s">
        <v>173</v>
      </c>
      <c r="AE274" s="3" t="s">
        <v>66</v>
      </c>
      <c r="AF274" s="1">
        <v>4599511</v>
      </c>
      <c r="AG274" s="1">
        <v>0</v>
      </c>
      <c r="AH274" s="1">
        <v>0</v>
      </c>
      <c r="AI274" s="1">
        <v>0</v>
      </c>
      <c r="AJ274" s="3" t="s">
        <v>67</v>
      </c>
      <c r="AK274" s="3"/>
      <c r="AM274" s="3" t="s">
        <v>68</v>
      </c>
      <c r="AR274" s="3"/>
      <c r="AS274">
        <v>3825</v>
      </c>
      <c r="AT274">
        <v>3825</v>
      </c>
      <c r="AU274">
        <v>11125</v>
      </c>
      <c r="AV274">
        <v>0</v>
      </c>
      <c r="AX274">
        <v>126925</v>
      </c>
      <c r="AY274">
        <v>140383525</v>
      </c>
      <c r="AZ274">
        <v>0</v>
      </c>
      <c r="BA274">
        <v>45694</v>
      </c>
      <c r="BB274" s="3" t="s">
        <v>174</v>
      </c>
      <c r="BC274" s="3" t="s">
        <v>770</v>
      </c>
      <c r="BD274" s="3" t="s">
        <v>421</v>
      </c>
    </row>
    <row r="275" spans="1:56" x14ac:dyDescent="0.25">
      <c r="A275" s="3" t="s">
        <v>7158</v>
      </c>
      <c r="B275" s="3" t="s">
        <v>7159</v>
      </c>
      <c r="C275" s="3" t="s">
        <v>6347</v>
      </c>
      <c r="D275" s="3" t="s">
        <v>7160</v>
      </c>
      <c r="E275" s="3" t="s">
        <v>7161</v>
      </c>
      <c r="F275" s="3" t="s">
        <v>5927</v>
      </c>
      <c r="G275">
        <v>140383625</v>
      </c>
      <c r="H275">
        <v>45785</v>
      </c>
      <c r="I275">
        <v>45789.168796296297</v>
      </c>
      <c r="J275" s="3" t="s">
        <v>51</v>
      </c>
      <c r="K275" s="1">
        <v>4599511</v>
      </c>
      <c r="L275" s="1">
        <v>24451</v>
      </c>
      <c r="M275" s="1">
        <v>4575060</v>
      </c>
      <c r="N275" s="3" t="s">
        <v>52</v>
      </c>
      <c r="O275" s="3" t="s">
        <v>53</v>
      </c>
      <c r="P275" s="3" t="s">
        <v>169</v>
      </c>
      <c r="Q275">
        <v>79646599</v>
      </c>
      <c r="R275" s="3" t="s">
        <v>772</v>
      </c>
      <c r="S275" s="3" t="s">
        <v>56</v>
      </c>
      <c r="T275" s="3" t="s">
        <v>57</v>
      </c>
      <c r="U275" s="3" t="s">
        <v>773</v>
      </c>
      <c r="V275" s="3" t="s">
        <v>59</v>
      </c>
      <c r="W275">
        <v>890903937</v>
      </c>
      <c r="X275" s="3" t="s">
        <v>774</v>
      </c>
      <c r="Y275">
        <v>923245</v>
      </c>
      <c r="Z275" s="3" t="s">
        <v>403</v>
      </c>
      <c r="AA275" s="3" t="s">
        <v>62</v>
      </c>
      <c r="AB275" s="3" t="s">
        <v>63</v>
      </c>
      <c r="AC275" s="3" t="s">
        <v>172</v>
      </c>
      <c r="AD275" s="3" t="s">
        <v>173</v>
      </c>
      <c r="AE275" s="3" t="s">
        <v>66</v>
      </c>
      <c r="AF275" s="1">
        <v>4599511</v>
      </c>
      <c r="AG275" s="1">
        <v>0</v>
      </c>
      <c r="AH275" s="1">
        <v>0</v>
      </c>
      <c r="AI275" s="1">
        <v>0</v>
      </c>
      <c r="AJ275" s="3" t="s">
        <v>67</v>
      </c>
      <c r="AK275" s="3"/>
      <c r="AM275" s="3" t="s">
        <v>68</v>
      </c>
      <c r="AR275" s="3"/>
      <c r="AS275">
        <v>3825</v>
      </c>
      <c r="AT275">
        <v>3825</v>
      </c>
      <c r="AU275">
        <v>11225</v>
      </c>
      <c r="AV275">
        <v>0</v>
      </c>
      <c r="AX275">
        <v>127025</v>
      </c>
      <c r="AY275">
        <v>140383625</v>
      </c>
      <c r="AZ275">
        <v>0</v>
      </c>
      <c r="BA275">
        <v>45694</v>
      </c>
      <c r="BB275" s="3" t="s">
        <v>174</v>
      </c>
      <c r="BC275" s="3" t="s">
        <v>775</v>
      </c>
      <c r="BD275" s="3" t="s">
        <v>421</v>
      </c>
    </row>
    <row r="276" spans="1:56" x14ac:dyDescent="0.25">
      <c r="A276" s="3" t="s">
        <v>7162</v>
      </c>
      <c r="B276" s="3" t="s">
        <v>7163</v>
      </c>
      <c r="C276" s="3" t="s">
        <v>6347</v>
      </c>
      <c r="D276" s="3" t="s">
        <v>7164</v>
      </c>
      <c r="E276" s="3" t="s">
        <v>7165</v>
      </c>
      <c r="F276" s="3" t="s">
        <v>5927</v>
      </c>
      <c r="G276">
        <v>140383725</v>
      </c>
      <c r="H276">
        <v>45785</v>
      </c>
      <c r="I276">
        <v>45789.169560185182</v>
      </c>
      <c r="J276" s="3" t="s">
        <v>51</v>
      </c>
      <c r="K276" s="1">
        <v>4599511</v>
      </c>
      <c r="L276" s="1">
        <v>24451</v>
      </c>
      <c r="M276" s="1">
        <v>4575060</v>
      </c>
      <c r="N276" s="3" t="s">
        <v>52</v>
      </c>
      <c r="O276" s="3" t="s">
        <v>53</v>
      </c>
      <c r="P276" s="3" t="s">
        <v>169</v>
      </c>
      <c r="Q276">
        <v>79216079</v>
      </c>
      <c r="R276" s="3" t="s">
        <v>777</v>
      </c>
      <c r="S276" s="3" t="s">
        <v>56</v>
      </c>
      <c r="T276" s="3" t="s">
        <v>57</v>
      </c>
      <c r="U276" s="3" t="s">
        <v>778</v>
      </c>
      <c r="V276" s="3" t="s">
        <v>59</v>
      </c>
      <c r="W276">
        <v>890903938</v>
      </c>
      <c r="X276" s="3" t="s">
        <v>86</v>
      </c>
      <c r="Y276">
        <v>923245</v>
      </c>
      <c r="Z276" s="3" t="s">
        <v>403</v>
      </c>
      <c r="AA276" s="3" t="s">
        <v>62</v>
      </c>
      <c r="AB276" s="3" t="s">
        <v>63</v>
      </c>
      <c r="AC276" s="3" t="s">
        <v>172</v>
      </c>
      <c r="AD276" s="3" t="s">
        <v>173</v>
      </c>
      <c r="AE276" s="3" t="s">
        <v>66</v>
      </c>
      <c r="AF276" s="1">
        <v>4599511</v>
      </c>
      <c r="AG276" s="1">
        <v>0</v>
      </c>
      <c r="AH276" s="1">
        <v>0</v>
      </c>
      <c r="AI276" s="1">
        <v>0</v>
      </c>
      <c r="AJ276" s="3" t="s">
        <v>67</v>
      </c>
      <c r="AK276" s="3"/>
      <c r="AM276" s="3" t="s">
        <v>68</v>
      </c>
      <c r="AR276" s="3"/>
      <c r="AS276">
        <v>3825</v>
      </c>
      <c r="AT276">
        <v>3825</v>
      </c>
      <c r="AU276">
        <v>11325</v>
      </c>
      <c r="AV276">
        <v>0</v>
      </c>
      <c r="AX276">
        <v>127125</v>
      </c>
      <c r="AY276">
        <v>140383725</v>
      </c>
      <c r="AZ276">
        <v>0</v>
      </c>
      <c r="BA276">
        <v>45694</v>
      </c>
      <c r="BB276" s="3" t="s">
        <v>174</v>
      </c>
      <c r="BC276" s="3" t="s">
        <v>779</v>
      </c>
      <c r="BD276" s="3" t="s">
        <v>421</v>
      </c>
    </row>
    <row r="277" spans="1:56" x14ac:dyDescent="0.25">
      <c r="A277" s="3" t="s">
        <v>7166</v>
      </c>
      <c r="B277" s="3" t="s">
        <v>7167</v>
      </c>
      <c r="C277" s="3" t="s">
        <v>6347</v>
      </c>
      <c r="D277" s="3" t="s">
        <v>7168</v>
      </c>
      <c r="E277" s="3" t="s">
        <v>7169</v>
      </c>
      <c r="F277" s="3" t="s">
        <v>5927</v>
      </c>
      <c r="G277">
        <v>140383825</v>
      </c>
      <c r="H277">
        <v>45785</v>
      </c>
      <c r="I277">
        <v>45789.169560185182</v>
      </c>
      <c r="J277" s="3" t="s">
        <v>51</v>
      </c>
      <c r="K277" s="1">
        <v>4599511</v>
      </c>
      <c r="L277" s="1">
        <v>26325</v>
      </c>
      <c r="M277" s="1">
        <v>4573186</v>
      </c>
      <c r="N277" s="3" t="s">
        <v>52</v>
      </c>
      <c r="O277" s="3" t="s">
        <v>53</v>
      </c>
      <c r="P277" s="3" t="s">
        <v>169</v>
      </c>
      <c r="Q277">
        <v>1012439964</v>
      </c>
      <c r="R277" s="3" t="s">
        <v>345</v>
      </c>
      <c r="S277" s="3" t="s">
        <v>56</v>
      </c>
      <c r="T277" s="3" t="s">
        <v>57</v>
      </c>
      <c r="U277" s="3" t="s">
        <v>346</v>
      </c>
      <c r="V277" s="3" t="s">
        <v>59</v>
      </c>
      <c r="W277">
        <v>890903938</v>
      </c>
      <c r="X277" s="3" t="s">
        <v>86</v>
      </c>
      <c r="Y277">
        <v>923245</v>
      </c>
      <c r="Z277" s="3" t="s">
        <v>403</v>
      </c>
      <c r="AA277" s="3" t="s">
        <v>62</v>
      </c>
      <c r="AB277" s="3" t="s">
        <v>63</v>
      </c>
      <c r="AC277" s="3" t="s">
        <v>172</v>
      </c>
      <c r="AD277" s="3" t="s">
        <v>173</v>
      </c>
      <c r="AE277" s="3" t="s">
        <v>66</v>
      </c>
      <c r="AF277" s="1">
        <v>4599511</v>
      </c>
      <c r="AG277" s="1">
        <v>0</v>
      </c>
      <c r="AH277" s="1">
        <v>0</v>
      </c>
      <c r="AI277" s="1">
        <v>0</v>
      </c>
      <c r="AJ277" s="3" t="s">
        <v>67</v>
      </c>
      <c r="AK277" s="3"/>
      <c r="AM277" s="3" t="s">
        <v>68</v>
      </c>
      <c r="AR277" s="3"/>
      <c r="AS277">
        <v>3825</v>
      </c>
      <c r="AT277">
        <v>3825</v>
      </c>
      <c r="AU277">
        <v>11425</v>
      </c>
      <c r="AV277">
        <v>0</v>
      </c>
      <c r="AX277">
        <v>127225</v>
      </c>
      <c r="AY277">
        <v>140383825</v>
      </c>
      <c r="AZ277">
        <v>0</v>
      </c>
      <c r="BA277">
        <v>45694</v>
      </c>
      <c r="BB277" s="3" t="s">
        <v>174</v>
      </c>
      <c r="BC277" s="3" t="s">
        <v>781</v>
      </c>
      <c r="BD277" s="3" t="s">
        <v>421</v>
      </c>
    </row>
    <row r="278" spans="1:56" x14ac:dyDescent="0.25">
      <c r="A278" s="3" t="s">
        <v>7170</v>
      </c>
      <c r="B278" s="3" t="s">
        <v>7171</v>
      </c>
      <c r="C278" s="3" t="s">
        <v>6347</v>
      </c>
      <c r="D278" s="3" t="s">
        <v>7172</v>
      </c>
      <c r="E278" s="3" t="s">
        <v>7173</v>
      </c>
      <c r="F278" s="3" t="s">
        <v>5927</v>
      </c>
      <c r="G278">
        <v>140384025</v>
      </c>
      <c r="H278">
        <v>45785</v>
      </c>
      <c r="I278">
        <v>45789.177939814814</v>
      </c>
      <c r="J278" s="3" t="s">
        <v>51</v>
      </c>
      <c r="K278" s="1">
        <v>4599511</v>
      </c>
      <c r="L278" s="1">
        <v>24451</v>
      </c>
      <c r="M278" s="1">
        <v>4575060</v>
      </c>
      <c r="N278" s="3" t="s">
        <v>52</v>
      </c>
      <c r="O278" s="3" t="s">
        <v>53</v>
      </c>
      <c r="P278" s="3" t="s">
        <v>169</v>
      </c>
      <c r="Q278">
        <v>79221542</v>
      </c>
      <c r="R278" s="3" t="s">
        <v>783</v>
      </c>
      <c r="S278" s="3" t="s">
        <v>56</v>
      </c>
      <c r="T278" s="3" t="s">
        <v>57</v>
      </c>
      <c r="U278" s="3" t="s">
        <v>784</v>
      </c>
      <c r="V278" s="3" t="s">
        <v>59</v>
      </c>
      <c r="W278">
        <v>860007335</v>
      </c>
      <c r="X278" s="3" t="s">
        <v>201</v>
      </c>
      <c r="Y278">
        <v>923245</v>
      </c>
      <c r="Z278" s="3" t="s">
        <v>403</v>
      </c>
      <c r="AA278" s="3" t="s">
        <v>62</v>
      </c>
      <c r="AB278" s="3" t="s">
        <v>63</v>
      </c>
      <c r="AC278" s="3" t="s">
        <v>172</v>
      </c>
      <c r="AD278" s="3" t="s">
        <v>173</v>
      </c>
      <c r="AE278" s="3" t="s">
        <v>66</v>
      </c>
      <c r="AF278" s="1">
        <v>4599511</v>
      </c>
      <c r="AG278" s="1">
        <v>0</v>
      </c>
      <c r="AH278" s="1">
        <v>0</v>
      </c>
      <c r="AI278" s="1">
        <v>0</v>
      </c>
      <c r="AJ278" s="3" t="s">
        <v>67</v>
      </c>
      <c r="AK278" s="3"/>
      <c r="AM278" s="3" t="s">
        <v>68</v>
      </c>
      <c r="AR278" s="3"/>
      <c r="AS278">
        <v>3825</v>
      </c>
      <c r="AT278">
        <v>3825</v>
      </c>
      <c r="AU278">
        <v>11525</v>
      </c>
      <c r="AV278">
        <v>0</v>
      </c>
      <c r="AX278">
        <v>127325</v>
      </c>
      <c r="AY278">
        <v>140384025</v>
      </c>
      <c r="AZ278">
        <v>0</v>
      </c>
      <c r="BA278">
        <v>45694</v>
      </c>
      <c r="BB278" s="3" t="s">
        <v>174</v>
      </c>
      <c r="BC278" s="3" t="s">
        <v>785</v>
      </c>
      <c r="BD278" s="3" t="s">
        <v>421</v>
      </c>
    </row>
    <row r="279" spans="1:56" x14ac:dyDescent="0.25">
      <c r="A279" s="3" t="s">
        <v>7174</v>
      </c>
      <c r="B279" s="3" t="s">
        <v>7175</v>
      </c>
      <c r="C279" s="3" t="s">
        <v>6347</v>
      </c>
      <c r="D279" s="3" t="s">
        <v>7176</v>
      </c>
      <c r="E279" s="3" t="s">
        <v>7177</v>
      </c>
      <c r="F279" s="3" t="s">
        <v>5927</v>
      </c>
      <c r="G279">
        <v>140384125</v>
      </c>
      <c r="H279">
        <v>45785</v>
      </c>
      <c r="I279">
        <v>45789.169571759259</v>
      </c>
      <c r="J279" s="3" t="s">
        <v>51</v>
      </c>
      <c r="K279" s="1">
        <v>4599511</v>
      </c>
      <c r="L279" s="1">
        <v>24451</v>
      </c>
      <c r="M279" s="1">
        <v>4575060</v>
      </c>
      <c r="N279" s="3" t="s">
        <v>52</v>
      </c>
      <c r="O279" s="3" t="s">
        <v>53</v>
      </c>
      <c r="P279" s="3" t="s">
        <v>169</v>
      </c>
      <c r="Q279">
        <v>1032360333</v>
      </c>
      <c r="R279" s="3" t="s">
        <v>787</v>
      </c>
      <c r="S279" s="3" t="s">
        <v>56</v>
      </c>
      <c r="T279" s="3" t="s">
        <v>57</v>
      </c>
      <c r="U279" s="3" t="s">
        <v>788</v>
      </c>
      <c r="V279" s="3" t="s">
        <v>59</v>
      </c>
      <c r="W279">
        <v>890903938</v>
      </c>
      <c r="X279" s="3" t="s">
        <v>86</v>
      </c>
      <c r="Y279">
        <v>923245</v>
      </c>
      <c r="Z279" s="3" t="s">
        <v>403</v>
      </c>
      <c r="AA279" s="3" t="s">
        <v>62</v>
      </c>
      <c r="AB279" s="3" t="s">
        <v>63</v>
      </c>
      <c r="AC279" s="3" t="s">
        <v>172</v>
      </c>
      <c r="AD279" s="3" t="s">
        <v>173</v>
      </c>
      <c r="AE279" s="3" t="s">
        <v>66</v>
      </c>
      <c r="AF279" s="1">
        <v>4599511</v>
      </c>
      <c r="AG279" s="1">
        <v>0</v>
      </c>
      <c r="AH279" s="1">
        <v>0</v>
      </c>
      <c r="AI279" s="1">
        <v>0</v>
      </c>
      <c r="AJ279" s="3" t="s">
        <v>67</v>
      </c>
      <c r="AK279" s="3"/>
      <c r="AM279" s="3" t="s">
        <v>68</v>
      </c>
      <c r="AR279" s="3"/>
      <c r="AS279">
        <v>3825</v>
      </c>
      <c r="AT279">
        <v>3825</v>
      </c>
      <c r="AU279">
        <v>11625</v>
      </c>
      <c r="AV279">
        <v>0</v>
      </c>
      <c r="AX279">
        <v>127425</v>
      </c>
      <c r="AY279">
        <v>140384125</v>
      </c>
      <c r="AZ279">
        <v>0</v>
      </c>
      <c r="BA279">
        <v>45694</v>
      </c>
      <c r="BB279" s="3" t="s">
        <v>174</v>
      </c>
      <c r="BC279" s="3" t="s">
        <v>789</v>
      </c>
      <c r="BD279" s="3" t="s">
        <v>421</v>
      </c>
    </row>
    <row r="280" spans="1:56" x14ac:dyDescent="0.25">
      <c r="A280" s="3" t="s">
        <v>7178</v>
      </c>
      <c r="B280" s="3" t="s">
        <v>7179</v>
      </c>
      <c r="C280" s="3" t="s">
        <v>6347</v>
      </c>
      <c r="D280" s="3" t="s">
        <v>7180</v>
      </c>
      <c r="E280" s="3" t="s">
        <v>7181</v>
      </c>
      <c r="F280" s="3" t="s">
        <v>5927</v>
      </c>
      <c r="G280">
        <v>140384225</v>
      </c>
      <c r="H280">
        <v>45785</v>
      </c>
      <c r="I280">
        <v>45789.176562499997</v>
      </c>
      <c r="J280" s="3" t="s">
        <v>51</v>
      </c>
      <c r="K280" s="1">
        <v>4599511</v>
      </c>
      <c r="L280" s="1">
        <v>24451</v>
      </c>
      <c r="M280" s="1">
        <v>4575060</v>
      </c>
      <c r="N280" s="3" t="s">
        <v>52</v>
      </c>
      <c r="O280" s="3" t="s">
        <v>53</v>
      </c>
      <c r="P280" s="3" t="s">
        <v>169</v>
      </c>
      <c r="Q280">
        <v>79938816</v>
      </c>
      <c r="R280" s="3" t="s">
        <v>791</v>
      </c>
      <c r="S280" s="3" t="s">
        <v>56</v>
      </c>
      <c r="T280" s="3" t="s">
        <v>57</v>
      </c>
      <c r="U280" s="3" t="s">
        <v>792</v>
      </c>
      <c r="V280" s="3" t="s">
        <v>59</v>
      </c>
      <c r="W280">
        <v>860034594</v>
      </c>
      <c r="X280" s="3" t="s">
        <v>195</v>
      </c>
      <c r="Y280">
        <v>923245</v>
      </c>
      <c r="Z280" s="3" t="s">
        <v>403</v>
      </c>
      <c r="AA280" s="3" t="s">
        <v>62</v>
      </c>
      <c r="AB280" s="3" t="s">
        <v>63</v>
      </c>
      <c r="AC280" s="3" t="s">
        <v>172</v>
      </c>
      <c r="AD280" s="3" t="s">
        <v>173</v>
      </c>
      <c r="AE280" s="3" t="s">
        <v>66</v>
      </c>
      <c r="AF280" s="1">
        <v>4599511</v>
      </c>
      <c r="AG280" s="1">
        <v>0</v>
      </c>
      <c r="AH280" s="1">
        <v>0</v>
      </c>
      <c r="AI280" s="1">
        <v>0</v>
      </c>
      <c r="AJ280" s="3" t="s">
        <v>67</v>
      </c>
      <c r="AK280" s="3"/>
      <c r="AM280" s="3" t="s">
        <v>68</v>
      </c>
      <c r="AR280" s="3"/>
      <c r="AS280">
        <v>3825</v>
      </c>
      <c r="AT280">
        <v>3825</v>
      </c>
      <c r="AU280">
        <v>11725</v>
      </c>
      <c r="AV280">
        <v>0</v>
      </c>
      <c r="AX280">
        <v>127525</v>
      </c>
      <c r="AY280">
        <v>140384225</v>
      </c>
      <c r="AZ280">
        <v>0</v>
      </c>
      <c r="BA280">
        <v>45694</v>
      </c>
      <c r="BB280" s="3" t="s">
        <v>174</v>
      </c>
      <c r="BC280" s="3" t="s">
        <v>793</v>
      </c>
      <c r="BD280" s="3" t="s">
        <v>421</v>
      </c>
    </row>
    <row r="281" spans="1:56" x14ac:dyDescent="0.25">
      <c r="A281" s="3" t="s">
        <v>7182</v>
      </c>
      <c r="B281" s="3" t="s">
        <v>7183</v>
      </c>
      <c r="C281" s="3" t="s">
        <v>6347</v>
      </c>
      <c r="D281" s="3" t="s">
        <v>7184</v>
      </c>
      <c r="E281" s="3" t="s">
        <v>7185</v>
      </c>
      <c r="F281" s="3" t="s">
        <v>5927</v>
      </c>
      <c r="G281">
        <v>140384325</v>
      </c>
      <c r="H281">
        <v>45785</v>
      </c>
      <c r="I281">
        <v>45789.169571759259</v>
      </c>
      <c r="J281" s="3" t="s">
        <v>51</v>
      </c>
      <c r="K281" s="1">
        <v>4599511</v>
      </c>
      <c r="L281" s="1">
        <v>24451</v>
      </c>
      <c r="M281" s="1">
        <v>4575060</v>
      </c>
      <c r="N281" s="3" t="s">
        <v>52</v>
      </c>
      <c r="O281" s="3" t="s">
        <v>53</v>
      </c>
      <c r="P281" s="3" t="s">
        <v>169</v>
      </c>
      <c r="Q281">
        <v>52529189</v>
      </c>
      <c r="R281" s="3" t="s">
        <v>795</v>
      </c>
      <c r="S281" s="3" t="s">
        <v>56</v>
      </c>
      <c r="T281" s="3" t="s">
        <v>57</v>
      </c>
      <c r="U281" s="3" t="s">
        <v>796</v>
      </c>
      <c r="V281" s="3" t="s">
        <v>59</v>
      </c>
      <c r="W281">
        <v>890903938</v>
      </c>
      <c r="X281" s="3" t="s">
        <v>86</v>
      </c>
      <c r="Y281">
        <v>923245</v>
      </c>
      <c r="Z281" s="3" t="s">
        <v>403</v>
      </c>
      <c r="AA281" s="3" t="s">
        <v>62</v>
      </c>
      <c r="AB281" s="3" t="s">
        <v>63</v>
      </c>
      <c r="AC281" s="3" t="s">
        <v>172</v>
      </c>
      <c r="AD281" s="3" t="s">
        <v>173</v>
      </c>
      <c r="AE281" s="3" t="s">
        <v>66</v>
      </c>
      <c r="AF281" s="1">
        <v>4599511</v>
      </c>
      <c r="AG281" s="1">
        <v>0</v>
      </c>
      <c r="AH281" s="1">
        <v>0</v>
      </c>
      <c r="AI281" s="1">
        <v>0</v>
      </c>
      <c r="AJ281" s="3" t="s">
        <v>67</v>
      </c>
      <c r="AK281" s="3"/>
      <c r="AM281" s="3" t="s">
        <v>68</v>
      </c>
      <c r="AR281" s="3"/>
      <c r="AS281">
        <v>3825</v>
      </c>
      <c r="AT281">
        <v>3825</v>
      </c>
      <c r="AU281">
        <v>11825</v>
      </c>
      <c r="AV281">
        <v>0</v>
      </c>
      <c r="AX281">
        <v>127625</v>
      </c>
      <c r="AY281">
        <v>140384325</v>
      </c>
      <c r="AZ281">
        <v>0</v>
      </c>
      <c r="BA281">
        <v>45694</v>
      </c>
      <c r="BB281" s="3" t="s">
        <v>174</v>
      </c>
      <c r="BC281" s="3" t="s">
        <v>797</v>
      </c>
      <c r="BD281" s="3" t="s">
        <v>421</v>
      </c>
    </row>
    <row r="282" spans="1:56" x14ac:dyDescent="0.25">
      <c r="A282" s="3" t="s">
        <v>7186</v>
      </c>
      <c r="B282" s="3" t="s">
        <v>7187</v>
      </c>
      <c r="C282" s="3" t="s">
        <v>6347</v>
      </c>
      <c r="D282" s="3" t="s">
        <v>7188</v>
      </c>
      <c r="E282" s="3" t="s">
        <v>7189</v>
      </c>
      <c r="F282" s="3" t="s">
        <v>5927</v>
      </c>
      <c r="G282">
        <v>140384425</v>
      </c>
      <c r="H282">
        <v>45785</v>
      </c>
      <c r="I282">
        <v>45789.178287037037</v>
      </c>
      <c r="J282" s="3" t="s">
        <v>51</v>
      </c>
      <c r="K282" s="1">
        <v>4599511</v>
      </c>
      <c r="L282" s="1">
        <v>24451</v>
      </c>
      <c r="M282" s="1">
        <v>4575060</v>
      </c>
      <c r="N282" s="3" t="s">
        <v>52</v>
      </c>
      <c r="O282" s="3" t="s">
        <v>53</v>
      </c>
      <c r="P282" s="3" t="s">
        <v>169</v>
      </c>
      <c r="Q282">
        <v>52542737</v>
      </c>
      <c r="R282" s="3" t="s">
        <v>799</v>
      </c>
      <c r="S282" s="3" t="s">
        <v>56</v>
      </c>
      <c r="T282" s="3" t="s">
        <v>57</v>
      </c>
      <c r="U282" s="3" t="s">
        <v>800</v>
      </c>
      <c r="V282" s="3" t="s">
        <v>59</v>
      </c>
      <c r="W282">
        <v>860035827</v>
      </c>
      <c r="X282" s="3" t="s">
        <v>378</v>
      </c>
      <c r="Y282">
        <v>923245</v>
      </c>
      <c r="Z282" s="3" t="s">
        <v>403</v>
      </c>
      <c r="AA282" s="3" t="s">
        <v>62</v>
      </c>
      <c r="AB282" s="3" t="s">
        <v>63</v>
      </c>
      <c r="AC282" s="3" t="s">
        <v>172</v>
      </c>
      <c r="AD282" s="3" t="s">
        <v>173</v>
      </c>
      <c r="AE282" s="3" t="s">
        <v>66</v>
      </c>
      <c r="AF282" s="1">
        <v>4599511</v>
      </c>
      <c r="AG282" s="1">
        <v>0</v>
      </c>
      <c r="AH282" s="1">
        <v>0</v>
      </c>
      <c r="AI282" s="1">
        <v>0</v>
      </c>
      <c r="AJ282" s="3" t="s">
        <v>67</v>
      </c>
      <c r="AK282" s="3"/>
      <c r="AM282" s="3" t="s">
        <v>68</v>
      </c>
      <c r="AR282" s="3"/>
      <c r="AS282">
        <v>3825</v>
      </c>
      <c r="AT282">
        <v>3825</v>
      </c>
      <c r="AU282">
        <v>11925</v>
      </c>
      <c r="AV282">
        <v>0</v>
      </c>
      <c r="AX282">
        <v>127725</v>
      </c>
      <c r="AY282">
        <v>140384425</v>
      </c>
      <c r="AZ282">
        <v>0</v>
      </c>
      <c r="BA282">
        <v>45694</v>
      </c>
      <c r="BB282" s="3" t="s">
        <v>174</v>
      </c>
      <c r="BC282" s="3" t="s">
        <v>801</v>
      </c>
      <c r="BD282" s="3" t="s">
        <v>421</v>
      </c>
    </row>
    <row r="283" spans="1:56" x14ac:dyDescent="0.25">
      <c r="A283" s="3" t="s">
        <v>7190</v>
      </c>
      <c r="B283" s="3" t="s">
        <v>7191</v>
      </c>
      <c r="C283" s="3" t="s">
        <v>6347</v>
      </c>
      <c r="D283" s="3" t="s">
        <v>7192</v>
      </c>
      <c r="E283" s="3" t="s">
        <v>7193</v>
      </c>
      <c r="F283" s="3" t="s">
        <v>5927</v>
      </c>
      <c r="G283">
        <v>140384525</v>
      </c>
      <c r="H283">
        <v>45785</v>
      </c>
      <c r="I283">
        <v>45789.177916666667</v>
      </c>
      <c r="J283" s="3" t="s">
        <v>51</v>
      </c>
      <c r="K283" s="1">
        <v>4599511</v>
      </c>
      <c r="L283" s="1">
        <v>24451</v>
      </c>
      <c r="M283" s="1">
        <v>4575060</v>
      </c>
      <c r="N283" s="3" t="s">
        <v>52</v>
      </c>
      <c r="O283" s="3" t="s">
        <v>53</v>
      </c>
      <c r="P283" s="3" t="s">
        <v>169</v>
      </c>
      <c r="Q283">
        <v>52545500</v>
      </c>
      <c r="R283" s="3" t="s">
        <v>803</v>
      </c>
      <c r="S283" s="3" t="s">
        <v>56</v>
      </c>
      <c r="T283" s="3" t="s">
        <v>57</v>
      </c>
      <c r="U283" s="3" t="s">
        <v>804</v>
      </c>
      <c r="V283" s="3" t="s">
        <v>59</v>
      </c>
      <c r="W283">
        <v>860007335</v>
      </c>
      <c r="X283" s="3" t="s">
        <v>201</v>
      </c>
      <c r="Y283">
        <v>923245</v>
      </c>
      <c r="Z283" s="3" t="s">
        <v>403</v>
      </c>
      <c r="AA283" s="3" t="s">
        <v>62</v>
      </c>
      <c r="AB283" s="3" t="s">
        <v>63</v>
      </c>
      <c r="AC283" s="3" t="s">
        <v>172</v>
      </c>
      <c r="AD283" s="3" t="s">
        <v>173</v>
      </c>
      <c r="AE283" s="3" t="s">
        <v>66</v>
      </c>
      <c r="AF283" s="1">
        <v>4599511</v>
      </c>
      <c r="AG283" s="1">
        <v>0</v>
      </c>
      <c r="AH283" s="1">
        <v>0</v>
      </c>
      <c r="AI283" s="1">
        <v>0</v>
      </c>
      <c r="AJ283" s="3" t="s">
        <v>67</v>
      </c>
      <c r="AK283" s="3"/>
      <c r="AM283" s="3" t="s">
        <v>68</v>
      </c>
      <c r="AR283" s="3"/>
      <c r="AS283">
        <v>3825</v>
      </c>
      <c r="AT283">
        <v>3825</v>
      </c>
      <c r="AU283">
        <v>12025</v>
      </c>
      <c r="AV283">
        <v>0</v>
      </c>
      <c r="AX283">
        <v>127825</v>
      </c>
      <c r="AY283">
        <v>140384525</v>
      </c>
      <c r="AZ283">
        <v>0</v>
      </c>
      <c r="BA283">
        <v>45694</v>
      </c>
      <c r="BB283" s="3" t="s">
        <v>174</v>
      </c>
      <c r="BC283" s="3" t="s">
        <v>805</v>
      </c>
      <c r="BD283" s="3" t="s">
        <v>421</v>
      </c>
    </row>
    <row r="284" spans="1:56" x14ac:dyDescent="0.25">
      <c r="A284" s="3" t="s">
        <v>7194</v>
      </c>
      <c r="B284" s="3" t="s">
        <v>7195</v>
      </c>
      <c r="C284" s="3" t="s">
        <v>6347</v>
      </c>
      <c r="D284" s="3" t="s">
        <v>7196</v>
      </c>
      <c r="E284" s="3" t="s">
        <v>7197</v>
      </c>
      <c r="F284" s="3" t="s">
        <v>5927</v>
      </c>
      <c r="G284">
        <v>140384625</v>
      </c>
      <c r="H284">
        <v>45785</v>
      </c>
      <c r="I284">
        <v>45789.177928240744</v>
      </c>
      <c r="J284" s="3" t="s">
        <v>51</v>
      </c>
      <c r="K284" s="1">
        <v>4599511</v>
      </c>
      <c r="L284" s="1">
        <v>24451</v>
      </c>
      <c r="M284" s="1">
        <v>4575060</v>
      </c>
      <c r="N284" s="3" t="s">
        <v>52</v>
      </c>
      <c r="O284" s="3" t="s">
        <v>53</v>
      </c>
      <c r="P284" s="3" t="s">
        <v>169</v>
      </c>
      <c r="Q284">
        <v>52823268</v>
      </c>
      <c r="R284" s="3" t="s">
        <v>807</v>
      </c>
      <c r="S284" s="3" t="s">
        <v>56</v>
      </c>
      <c r="T284" s="3" t="s">
        <v>57</v>
      </c>
      <c r="U284" s="3" t="s">
        <v>808</v>
      </c>
      <c r="V284" s="3" t="s">
        <v>59</v>
      </c>
      <c r="W284">
        <v>860007335</v>
      </c>
      <c r="X284" s="3" t="s">
        <v>201</v>
      </c>
      <c r="Y284">
        <v>923245</v>
      </c>
      <c r="Z284" s="3" t="s">
        <v>403</v>
      </c>
      <c r="AA284" s="3" t="s">
        <v>62</v>
      </c>
      <c r="AB284" s="3" t="s">
        <v>63</v>
      </c>
      <c r="AC284" s="3" t="s">
        <v>172</v>
      </c>
      <c r="AD284" s="3" t="s">
        <v>173</v>
      </c>
      <c r="AE284" s="3" t="s">
        <v>66</v>
      </c>
      <c r="AF284" s="1">
        <v>4599511</v>
      </c>
      <c r="AG284" s="1">
        <v>0</v>
      </c>
      <c r="AH284" s="1">
        <v>0</v>
      </c>
      <c r="AI284" s="1">
        <v>0</v>
      </c>
      <c r="AJ284" s="3" t="s">
        <v>67</v>
      </c>
      <c r="AK284" s="3"/>
      <c r="AM284" s="3" t="s">
        <v>68</v>
      </c>
      <c r="AR284" s="3"/>
      <c r="AS284">
        <v>3825</v>
      </c>
      <c r="AT284">
        <v>3825</v>
      </c>
      <c r="AU284">
        <v>12125</v>
      </c>
      <c r="AV284">
        <v>0</v>
      </c>
      <c r="AX284">
        <v>127925</v>
      </c>
      <c r="AY284">
        <v>140384625</v>
      </c>
      <c r="AZ284">
        <v>0</v>
      </c>
      <c r="BA284">
        <v>45694</v>
      </c>
      <c r="BB284" s="3" t="s">
        <v>174</v>
      </c>
      <c r="BC284" s="3" t="s">
        <v>809</v>
      </c>
      <c r="BD284" s="3" t="s">
        <v>421</v>
      </c>
    </row>
    <row r="285" spans="1:56" x14ac:dyDescent="0.25">
      <c r="A285" s="3" t="s">
        <v>7198</v>
      </c>
      <c r="B285" s="3" t="s">
        <v>7199</v>
      </c>
      <c r="C285" s="3" t="s">
        <v>6347</v>
      </c>
      <c r="D285" s="3" t="s">
        <v>7200</v>
      </c>
      <c r="E285" s="3" t="s">
        <v>7201</v>
      </c>
      <c r="F285" s="3" t="s">
        <v>5927</v>
      </c>
      <c r="G285">
        <v>140384725</v>
      </c>
      <c r="H285">
        <v>45785</v>
      </c>
      <c r="I285">
        <v>45789.169571759259</v>
      </c>
      <c r="J285" s="3" t="s">
        <v>51</v>
      </c>
      <c r="K285" s="1">
        <v>4599511</v>
      </c>
      <c r="L285" s="1">
        <v>24451</v>
      </c>
      <c r="M285" s="1">
        <v>4575060</v>
      </c>
      <c r="N285" s="3" t="s">
        <v>52</v>
      </c>
      <c r="O285" s="3" t="s">
        <v>53</v>
      </c>
      <c r="P285" s="3" t="s">
        <v>169</v>
      </c>
      <c r="Q285">
        <v>20996655</v>
      </c>
      <c r="R285" s="3" t="s">
        <v>811</v>
      </c>
      <c r="S285" s="3" t="s">
        <v>56</v>
      </c>
      <c r="T285" s="3" t="s">
        <v>57</v>
      </c>
      <c r="U285" s="3" t="s">
        <v>812</v>
      </c>
      <c r="V285" s="3" t="s">
        <v>59</v>
      </c>
      <c r="W285">
        <v>890903938</v>
      </c>
      <c r="X285" s="3" t="s">
        <v>86</v>
      </c>
      <c r="Y285">
        <v>923245</v>
      </c>
      <c r="Z285" s="3" t="s">
        <v>403</v>
      </c>
      <c r="AA285" s="3" t="s">
        <v>62</v>
      </c>
      <c r="AB285" s="3" t="s">
        <v>63</v>
      </c>
      <c r="AC285" s="3" t="s">
        <v>172</v>
      </c>
      <c r="AD285" s="3" t="s">
        <v>173</v>
      </c>
      <c r="AE285" s="3" t="s">
        <v>66</v>
      </c>
      <c r="AF285" s="1">
        <v>4599511</v>
      </c>
      <c r="AG285" s="1">
        <v>0</v>
      </c>
      <c r="AH285" s="1">
        <v>0</v>
      </c>
      <c r="AI285" s="1">
        <v>0</v>
      </c>
      <c r="AJ285" s="3" t="s">
        <v>67</v>
      </c>
      <c r="AK285" s="3"/>
      <c r="AM285" s="3" t="s">
        <v>68</v>
      </c>
      <c r="AR285" s="3"/>
      <c r="AS285">
        <v>3825</v>
      </c>
      <c r="AT285">
        <v>3825</v>
      </c>
      <c r="AU285">
        <v>12225</v>
      </c>
      <c r="AV285">
        <v>0</v>
      </c>
      <c r="AX285">
        <v>128025</v>
      </c>
      <c r="AY285">
        <v>140384725</v>
      </c>
      <c r="AZ285">
        <v>0</v>
      </c>
      <c r="BA285">
        <v>45694</v>
      </c>
      <c r="BB285" s="3" t="s">
        <v>174</v>
      </c>
      <c r="BC285" s="3" t="s">
        <v>813</v>
      </c>
      <c r="BD285" s="3" t="s">
        <v>421</v>
      </c>
    </row>
    <row r="286" spans="1:56" x14ac:dyDescent="0.25">
      <c r="A286" s="3" t="s">
        <v>7202</v>
      </c>
      <c r="B286" s="3" t="s">
        <v>7203</v>
      </c>
      <c r="C286" s="3" t="s">
        <v>6347</v>
      </c>
      <c r="D286" s="3" t="s">
        <v>7204</v>
      </c>
      <c r="E286" s="3" t="s">
        <v>7205</v>
      </c>
      <c r="F286" s="3" t="s">
        <v>5927</v>
      </c>
      <c r="G286">
        <v>140384825</v>
      </c>
      <c r="H286">
        <v>45785</v>
      </c>
      <c r="I286">
        <v>45789.176550925928</v>
      </c>
      <c r="J286" s="3" t="s">
        <v>51</v>
      </c>
      <c r="K286" s="1">
        <v>4599511</v>
      </c>
      <c r="L286" s="1">
        <v>24451</v>
      </c>
      <c r="M286" s="1">
        <v>4575060</v>
      </c>
      <c r="N286" s="3" t="s">
        <v>52</v>
      </c>
      <c r="O286" s="3" t="s">
        <v>53</v>
      </c>
      <c r="P286" s="3" t="s">
        <v>169</v>
      </c>
      <c r="Q286">
        <v>34990465</v>
      </c>
      <c r="R286" s="3" t="s">
        <v>815</v>
      </c>
      <c r="S286" s="3" t="s">
        <v>56</v>
      </c>
      <c r="T286" s="3" t="s">
        <v>57</v>
      </c>
      <c r="U286" s="3" t="s">
        <v>816</v>
      </c>
      <c r="V286" s="3" t="s">
        <v>59</v>
      </c>
      <c r="W286">
        <v>860034594</v>
      </c>
      <c r="X286" s="3" t="s">
        <v>195</v>
      </c>
      <c r="Y286">
        <v>923245</v>
      </c>
      <c r="Z286" s="3" t="s">
        <v>403</v>
      </c>
      <c r="AA286" s="3" t="s">
        <v>62</v>
      </c>
      <c r="AB286" s="3" t="s">
        <v>63</v>
      </c>
      <c r="AC286" s="3" t="s">
        <v>172</v>
      </c>
      <c r="AD286" s="3" t="s">
        <v>173</v>
      </c>
      <c r="AE286" s="3" t="s">
        <v>66</v>
      </c>
      <c r="AF286" s="1">
        <v>4599511</v>
      </c>
      <c r="AG286" s="1">
        <v>0</v>
      </c>
      <c r="AH286" s="1">
        <v>0</v>
      </c>
      <c r="AI286" s="1">
        <v>0</v>
      </c>
      <c r="AJ286" s="3" t="s">
        <v>67</v>
      </c>
      <c r="AK286" s="3"/>
      <c r="AM286" s="3" t="s">
        <v>68</v>
      </c>
      <c r="AR286" s="3"/>
      <c r="AS286">
        <v>3825</v>
      </c>
      <c r="AT286">
        <v>3825</v>
      </c>
      <c r="AU286">
        <v>12325</v>
      </c>
      <c r="AV286">
        <v>0</v>
      </c>
      <c r="AX286">
        <v>128125</v>
      </c>
      <c r="AY286">
        <v>140384825</v>
      </c>
      <c r="AZ286">
        <v>0</v>
      </c>
      <c r="BA286">
        <v>45694</v>
      </c>
      <c r="BB286" s="3" t="s">
        <v>174</v>
      </c>
      <c r="BC286" s="3" t="s">
        <v>817</v>
      </c>
      <c r="BD286" s="3" t="s">
        <v>421</v>
      </c>
    </row>
    <row r="287" spans="1:56" x14ac:dyDescent="0.25">
      <c r="A287" s="3" t="s">
        <v>7206</v>
      </c>
      <c r="B287" s="3" t="s">
        <v>7207</v>
      </c>
      <c r="C287" s="3" t="s">
        <v>6347</v>
      </c>
      <c r="D287" s="3" t="s">
        <v>7208</v>
      </c>
      <c r="E287" s="3" t="s">
        <v>7209</v>
      </c>
      <c r="F287" s="3" t="s">
        <v>5927</v>
      </c>
      <c r="G287">
        <v>140384925</v>
      </c>
      <c r="H287">
        <v>45785</v>
      </c>
      <c r="I287">
        <v>45789.181504629632</v>
      </c>
      <c r="J287" s="3" t="s">
        <v>51</v>
      </c>
      <c r="K287" s="1">
        <v>4599511</v>
      </c>
      <c r="L287" s="1">
        <v>24451</v>
      </c>
      <c r="M287" s="1">
        <v>4575060</v>
      </c>
      <c r="N287" s="3" t="s">
        <v>52</v>
      </c>
      <c r="O287" s="3" t="s">
        <v>53</v>
      </c>
      <c r="P287" s="3" t="s">
        <v>169</v>
      </c>
      <c r="Q287">
        <v>93370817</v>
      </c>
      <c r="R287" s="3" t="s">
        <v>819</v>
      </c>
      <c r="S287" s="3" t="s">
        <v>56</v>
      </c>
      <c r="T287" s="3" t="s">
        <v>57</v>
      </c>
      <c r="U287" s="3" t="s">
        <v>820</v>
      </c>
      <c r="V287" s="3" t="s">
        <v>59</v>
      </c>
      <c r="W287">
        <v>860034313</v>
      </c>
      <c r="X287" s="3" t="s">
        <v>97</v>
      </c>
      <c r="Y287">
        <v>923245</v>
      </c>
      <c r="Z287" s="3" t="s">
        <v>403</v>
      </c>
      <c r="AA287" s="3" t="s">
        <v>62</v>
      </c>
      <c r="AB287" s="3" t="s">
        <v>63</v>
      </c>
      <c r="AC287" s="3" t="s">
        <v>172</v>
      </c>
      <c r="AD287" s="3" t="s">
        <v>173</v>
      </c>
      <c r="AE287" s="3" t="s">
        <v>66</v>
      </c>
      <c r="AF287" s="1">
        <v>4599511</v>
      </c>
      <c r="AG287" s="1">
        <v>0</v>
      </c>
      <c r="AH287" s="1">
        <v>0</v>
      </c>
      <c r="AI287" s="1">
        <v>0</v>
      </c>
      <c r="AJ287" s="3" t="s">
        <v>67</v>
      </c>
      <c r="AK287" s="3"/>
      <c r="AM287" s="3" t="s">
        <v>68</v>
      </c>
      <c r="AR287" s="3"/>
      <c r="AS287">
        <v>3825</v>
      </c>
      <c r="AT287">
        <v>3825</v>
      </c>
      <c r="AU287">
        <v>12425</v>
      </c>
      <c r="AV287">
        <v>0</v>
      </c>
      <c r="AX287">
        <v>128225</v>
      </c>
      <c r="AY287">
        <v>140384925</v>
      </c>
      <c r="AZ287">
        <v>0</v>
      </c>
      <c r="BA287">
        <v>45694</v>
      </c>
      <c r="BB287" s="3" t="s">
        <v>174</v>
      </c>
      <c r="BC287" s="3" t="s">
        <v>821</v>
      </c>
      <c r="BD287" s="3" t="s">
        <v>421</v>
      </c>
    </row>
    <row r="288" spans="1:56" x14ac:dyDescent="0.25">
      <c r="A288" s="3" t="s">
        <v>7210</v>
      </c>
      <c r="B288" s="3" t="s">
        <v>7211</v>
      </c>
      <c r="C288" s="3" t="s">
        <v>6347</v>
      </c>
      <c r="D288" s="3" t="s">
        <v>7212</v>
      </c>
      <c r="E288" s="3" t="s">
        <v>7213</v>
      </c>
      <c r="F288" s="3" t="s">
        <v>5927</v>
      </c>
      <c r="G288">
        <v>140385025</v>
      </c>
      <c r="H288">
        <v>45785</v>
      </c>
      <c r="I288">
        <v>45789.169606481482</v>
      </c>
      <c r="J288" s="3" t="s">
        <v>51</v>
      </c>
      <c r="K288" s="1">
        <v>4599511</v>
      </c>
      <c r="L288" s="1">
        <v>24451</v>
      </c>
      <c r="M288" s="1">
        <v>4575060</v>
      </c>
      <c r="N288" s="3" t="s">
        <v>52</v>
      </c>
      <c r="O288" s="3" t="s">
        <v>53</v>
      </c>
      <c r="P288" s="3" t="s">
        <v>169</v>
      </c>
      <c r="Q288">
        <v>79643322</v>
      </c>
      <c r="R288" s="3" t="s">
        <v>823</v>
      </c>
      <c r="S288" s="3" t="s">
        <v>56</v>
      </c>
      <c r="T288" s="3" t="s">
        <v>57</v>
      </c>
      <c r="U288" s="3" t="s">
        <v>824</v>
      </c>
      <c r="V288" s="3" t="s">
        <v>59</v>
      </c>
      <c r="W288">
        <v>890903938</v>
      </c>
      <c r="X288" s="3" t="s">
        <v>86</v>
      </c>
      <c r="Y288">
        <v>923245</v>
      </c>
      <c r="Z288" s="3" t="s">
        <v>403</v>
      </c>
      <c r="AA288" s="3" t="s">
        <v>62</v>
      </c>
      <c r="AB288" s="3" t="s">
        <v>63</v>
      </c>
      <c r="AC288" s="3" t="s">
        <v>172</v>
      </c>
      <c r="AD288" s="3" t="s">
        <v>173</v>
      </c>
      <c r="AE288" s="3" t="s">
        <v>66</v>
      </c>
      <c r="AF288" s="1">
        <v>4599511</v>
      </c>
      <c r="AG288" s="1">
        <v>0</v>
      </c>
      <c r="AH288" s="1">
        <v>0</v>
      </c>
      <c r="AI288" s="1">
        <v>0</v>
      </c>
      <c r="AJ288" s="3" t="s">
        <v>67</v>
      </c>
      <c r="AK288" s="3"/>
      <c r="AM288" s="3" t="s">
        <v>68</v>
      </c>
      <c r="AR288" s="3"/>
      <c r="AS288">
        <v>3825</v>
      </c>
      <c r="AT288">
        <v>3825</v>
      </c>
      <c r="AU288">
        <v>12525</v>
      </c>
      <c r="AV288">
        <v>0</v>
      </c>
      <c r="AX288">
        <v>128325</v>
      </c>
      <c r="AY288">
        <v>140385025</v>
      </c>
      <c r="AZ288">
        <v>0</v>
      </c>
      <c r="BA288">
        <v>45694</v>
      </c>
      <c r="BB288" s="3" t="s">
        <v>174</v>
      </c>
      <c r="BC288" s="3" t="s">
        <v>825</v>
      </c>
      <c r="BD288" s="3" t="s">
        <v>421</v>
      </c>
    </row>
    <row r="289" spans="1:56" x14ac:dyDescent="0.25">
      <c r="A289" s="3" t="s">
        <v>7214</v>
      </c>
      <c r="B289" s="3" t="s">
        <v>7215</v>
      </c>
      <c r="C289" s="3" t="s">
        <v>6347</v>
      </c>
      <c r="D289" s="3" t="s">
        <v>7216</v>
      </c>
      <c r="E289" s="3" t="s">
        <v>7217</v>
      </c>
      <c r="F289" s="3" t="s">
        <v>5927</v>
      </c>
      <c r="G289">
        <v>140385125</v>
      </c>
      <c r="H289">
        <v>45785</v>
      </c>
      <c r="I289">
        <v>45789.169618055559</v>
      </c>
      <c r="J289" s="3" t="s">
        <v>51</v>
      </c>
      <c r="K289" s="1">
        <v>4599511</v>
      </c>
      <c r="L289" s="1">
        <v>24451</v>
      </c>
      <c r="M289" s="1">
        <v>4575060</v>
      </c>
      <c r="N289" s="3" t="s">
        <v>52</v>
      </c>
      <c r="O289" s="3" t="s">
        <v>53</v>
      </c>
      <c r="P289" s="3" t="s">
        <v>169</v>
      </c>
      <c r="Q289">
        <v>35250064</v>
      </c>
      <c r="R289" s="3" t="s">
        <v>827</v>
      </c>
      <c r="S289" s="3" t="s">
        <v>56</v>
      </c>
      <c r="T289" s="3" t="s">
        <v>57</v>
      </c>
      <c r="U289" s="3" t="s">
        <v>828</v>
      </c>
      <c r="V289" s="3" t="s">
        <v>59</v>
      </c>
      <c r="W289">
        <v>890903938</v>
      </c>
      <c r="X289" s="3" t="s">
        <v>86</v>
      </c>
      <c r="Y289">
        <v>923245</v>
      </c>
      <c r="Z289" s="3" t="s">
        <v>403</v>
      </c>
      <c r="AA289" s="3" t="s">
        <v>62</v>
      </c>
      <c r="AB289" s="3" t="s">
        <v>63</v>
      </c>
      <c r="AC289" s="3" t="s">
        <v>172</v>
      </c>
      <c r="AD289" s="3" t="s">
        <v>173</v>
      </c>
      <c r="AE289" s="3" t="s">
        <v>66</v>
      </c>
      <c r="AF289" s="1">
        <v>4599511</v>
      </c>
      <c r="AG289" s="1">
        <v>0</v>
      </c>
      <c r="AH289" s="1">
        <v>0</v>
      </c>
      <c r="AI289" s="1">
        <v>0</v>
      </c>
      <c r="AJ289" s="3" t="s">
        <v>67</v>
      </c>
      <c r="AK289" s="3"/>
      <c r="AM289" s="3" t="s">
        <v>68</v>
      </c>
      <c r="AR289" s="3"/>
      <c r="AS289">
        <v>3825</v>
      </c>
      <c r="AT289">
        <v>3825</v>
      </c>
      <c r="AU289">
        <v>12625</v>
      </c>
      <c r="AV289">
        <v>0</v>
      </c>
      <c r="AX289">
        <v>128425</v>
      </c>
      <c r="AY289">
        <v>140385125</v>
      </c>
      <c r="AZ289">
        <v>0</v>
      </c>
      <c r="BA289">
        <v>45694</v>
      </c>
      <c r="BB289" s="3" t="s">
        <v>174</v>
      </c>
      <c r="BC289" s="3" t="s">
        <v>829</v>
      </c>
      <c r="BD289" s="3" t="s">
        <v>421</v>
      </c>
    </row>
    <row r="290" spans="1:56" x14ac:dyDescent="0.25">
      <c r="A290" s="3" t="s">
        <v>7218</v>
      </c>
      <c r="B290" s="3" t="s">
        <v>7219</v>
      </c>
      <c r="C290" s="3" t="s">
        <v>6347</v>
      </c>
      <c r="D290" s="3" t="s">
        <v>7220</v>
      </c>
      <c r="E290" s="3" t="s">
        <v>7221</v>
      </c>
      <c r="F290" s="3" t="s">
        <v>5927</v>
      </c>
      <c r="G290">
        <v>140385225</v>
      </c>
      <c r="H290">
        <v>45785</v>
      </c>
      <c r="I290">
        <v>45789.181550925925</v>
      </c>
      <c r="J290" s="3" t="s">
        <v>51</v>
      </c>
      <c r="K290" s="1">
        <v>4599511</v>
      </c>
      <c r="L290" s="1">
        <v>24451</v>
      </c>
      <c r="M290" s="1">
        <v>4575060</v>
      </c>
      <c r="N290" s="3" t="s">
        <v>52</v>
      </c>
      <c r="O290" s="3" t="s">
        <v>53</v>
      </c>
      <c r="P290" s="3" t="s">
        <v>169</v>
      </c>
      <c r="Q290">
        <v>22519753</v>
      </c>
      <c r="R290" s="3" t="s">
        <v>831</v>
      </c>
      <c r="S290" s="3" t="s">
        <v>56</v>
      </c>
      <c r="T290" s="3" t="s">
        <v>57</v>
      </c>
      <c r="U290" s="3" t="s">
        <v>832</v>
      </c>
      <c r="V290" s="3" t="s">
        <v>59</v>
      </c>
      <c r="W290">
        <v>860034313</v>
      </c>
      <c r="X290" s="3" t="s">
        <v>97</v>
      </c>
      <c r="Y290">
        <v>923245</v>
      </c>
      <c r="Z290" s="3" t="s">
        <v>403</v>
      </c>
      <c r="AA290" s="3" t="s">
        <v>62</v>
      </c>
      <c r="AB290" s="3" t="s">
        <v>63</v>
      </c>
      <c r="AC290" s="3" t="s">
        <v>172</v>
      </c>
      <c r="AD290" s="3" t="s">
        <v>173</v>
      </c>
      <c r="AE290" s="3" t="s">
        <v>66</v>
      </c>
      <c r="AF290" s="1">
        <v>4599511</v>
      </c>
      <c r="AG290" s="1">
        <v>0</v>
      </c>
      <c r="AH290" s="1">
        <v>0</v>
      </c>
      <c r="AI290" s="1">
        <v>0</v>
      </c>
      <c r="AJ290" s="3" t="s">
        <v>67</v>
      </c>
      <c r="AK290" s="3"/>
      <c r="AM290" s="3" t="s">
        <v>68</v>
      </c>
      <c r="AR290" s="3"/>
      <c r="AS290">
        <v>3825</v>
      </c>
      <c r="AT290">
        <v>3825</v>
      </c>
      <c r="AU290">
        <v>12725</v>
      </c>
      <c r="AV290">
        <v>0</v>
      </c>
      <c r="AX290">
        <v>128525</v>
      </c>
      <c r="AY290">
        <v>140385225</v>
      </c>
      <c r="AZ290">
        <v>0</v>
      </c>
      <c r="BA290">
        <v>45694</v>
      </c>
      <c r="BB290" s="3" t="s">
        <v>174</v>
      </c>
      <c r="BC290" s="3" t="s">
        <v>833</v>
      </c>
      <c r="BD290" s="3" t="s">
        <v>421</v>
      </c>
    </row>
    <row r="291" spans="1:56" x14ac:dyDescent="0.25">
      <c r="A291" s="3" t="s">
        <v>7222</v>
      </c>
      <c r="B291" s="3" t="s">
        <v>7223</v>
      </c>
      <c r="C291" s="3" t="s">
        <v>6347</v>
      </c>
      <c r="D291" s="3" t="s">
        <v>7224</v>
      </c>
      <c r="E291" s="3" t="s">
        <v>7225</v>
      </c>
      <c r="F291" s="3" t="s">
        <v>5927</v>
      </c>
      <c r="G291">
        <v>140385325</v>
      </c>
      <c r="H291">
        <v>45785</v>
      </c>
      <c r="I291">
        <v>45789.181562500002</v>
      </c>
      <c r="J291" s="3" t="s">
        <v>51</v>
      </c>
      <c r="K291" s="1">
        <v>4599511</v>
      </c>
      <c r="L291" s="1">
        <v>24451</v>
      </c>
      <c r="M291" s="1">
        <v>4575060</v>
      </c>
      <c r="N291" s="3" t="s">
        <v>52</v>
      </c>
      <c r="O291" s="3" t="s">
        <v>53</v>
      </c>
      <c r="P291" s="3" t="s">
        <v>169</v>
      </c>
      <c r="Q291">
        <v>51782526</v>
      </c>
      <c r="R291" s="3" t="s">
        <v>835</v>
      </c>
      <c r="S291" s="3" t="s">
        <v>56</v>
      </c>
      <c r="T291" s="3" t="s">
        <v>57</v>
      </c>
      <c r="U291" s="3" t="s">
        <v>836</v>
      </c>
      <c r="V291" s="3" t="s">
        <v>59</v>
      </c>
      <c r="W291">
        <v>860034313</v>
      </c>
      <c r="X291" s="3" t="s">
        <v>97</v>
      </c>
      <c r="Y291">
        <v>923245</v>
      </c>
      <c r="Z291" s="3" t="s">
        <v>403</v>
      </c>
      <c r="AA291" s="3" t="s">
        <v>62</v>
      </c>
      <c r="AB291" s="3" t="s">
        <v>63</v>
      </c>
      <c r="AC291" s="3" t="s">
        <v>172</v>
      </c>
      <c r="AD291" s="3" t="s">
        <v>173</v>
      </c>
      <c r="AE291" s="3" t="s">
        <v>66</v>
      </c>
      <c r="AF291" s="1">
        <v>4599511</v>
      </c>
      <c r="AG291" s="1">
        <v>0</v>
      </c>
      <c r="AH291" s="1">
        <v>0</v>
      </c>
      <c r="AI291" s="1">
        <v>0</v>
      </c>
      <c r="AJ291" s="3" t="s">
        <v>67</v>
      </c>
      <c r="AK291" s="3"/>
      <c r="AM291" s="3" t="s">
        <v>68</v>
      </c>
      <c r="AR291" s="3"/>
      <c r="AS291">
        <v>3825</v>
      </c>
      <c r="AT291">
        <v>3825</v>
      </c>
      <c r="AU291">
        <v>12825</v>
      </c>
      <c r="AV291">
        <v>0</v>
      </c>
      <c r="AX291">
        <v>128625</v>
      </c>
      <c r="AY291">
        <v>140385325</v>
      </c>
      <c r="AZ291">
        <v>0</v>
      </c>
      <c r="BA291">
        <v>45694</v>
      </c>
      <c r="BB291" s="3" t="s">
        <v>174</v>
      </c>
      <c r="BC291" s="3" t="s">
        <v>837</v>
      </c>
      <c r="BD291" s="3" t="s">
        <v>421</v>
      </c>
    </row>
    <row r="292" spans="1:56" x14ac:dyDescent="0.25">
      <c r="A292" s="3" t="s">
        <v>7226</v>
      </c>
      <c r="B292" s="3" t="s">
        <v>7227</v>
      </c>
      <c r="C292" s="3" t="s">
        <v>6347</v>
      </c>
      <c r="D292" s="3" t="s">
        <v>7228</v>
      </c>
      <c r="E292" s="3" t="s">
        <v>7229</v>
      </c>
      <c r="F292" s="3" t="s">
        <v>5927</v>
      </c>
      <c r="G292">
        <v>140385425</v>
      </c>
      <c r="H292">
        <v>45785</v>
      </c>
      <c r="I292">
        <v>45789.177951388891</v>
      </c>
      <c r="J292" s="3" t="s">
        <v>51</v>
      </c>
      <c r="K292" s="1">
        <v>4599511</v>
      </c>
      <c r="L292" s="1">
        <v>24451</v>
      </c>
      <c r="M292" s="1">
        <v>4575060</v>
      </c>
      <c r="N292" s="3" t="s">
        <v>52</v>
      </c>
      <c r="O292" s="3" t="s">
        <v>53</v>
      </c>
      <c r="P292" s="3" t="s">
        <v>169</v>
      </c>
      <c r="Q292">
        <v>79470462</v>
      </c>
      <c r="R292" s="3" t="s">
        <v>839</v>
      </c>
      <c r="S292" s="3" t="s">
        <v>56</v>
      </c>
      <c r="T292" s="3" t="s">
        <v>57</v>
      </c>
      <c r="U292" s="3" t="s">
        <v>840</v>
      </c>
      <c r="V292" s="3" t="s">
        <v>59</v>
      </c>
      <c r="W292">
        <v>860007335</v>
      </c>
      <c r="X292" s="3" t="s">
        <v>201</v>
      </c>
      <c r="Y292">
        <v>923245</v>
      </c>
      <c r="Z292" s="3" t="s">
        <v>403</v>
      </c>
      <c r="AA292" s="3" t="s">
        <v>62</v>
      </c>
      <c r="AB292" s="3" t="s">
        <v>63</v>
      </c>
      <c r="AC292" s="3" t="s">
        <v>172</v>
      </c>
      <c r="AD292" s="3" t="s">
        <v>173</v>
      </c>
      <c r="AE292" s="3" t="s">
        <v>66</v>
      </c>
      <c r="AF292" s="1">
        <v>4599511</v>
      </c>
      <c r="AG292" s="1">
        <v>0</v>
      </c>
      <c r="AH292" s="1">
        <v>0</v>
      </c>
      <c r="AI292" s="1">
        <v>0</v>
      </c>
      <c r="AJ292" s="3" t="s">
        <v>67</v>
      </c>
      <c r="AK292" s="3"/>
      <c r="AM292" s="3" t="s">
        <v>68</v>
      </c>
      <c r="AR292" s="3"/>
      <c r="AS292">
        <v>3825</v>
      </c>
      <c r="AT292">
        <v>3825</v>
      </c>
      <c r="AU292">
        <v>12925</v>
      </c>
      <c r="AV292">
        <v>0</v>
      </c>
      <c r="AX292">
        <v>128725</v>
      </c>
      <c r="AY292">
        <v>140385425</v>
      </c>
      <c r="AZ292">
        <v>0</v>
      </c>
      <c r="BA292">
        <v>45694</v>
      </c>
      <c r="BB292" s="3" t="s">
        <v>174</v>
      </c>
      <c r="BC292" s="3" t="s">
        <v>841</v>
      </c>
      <c r="BD292" s="3" t="s">
        <v>421</v>
      </c>
    </row>
    <row r="293" spans="1:56" x14ac:dyDescent="0.25">
      <c r="A293" s="3" t="s">
        <v>7230</v>
      </c>
      <c r="B293" s="3" t="s">
        <v>7231</v>
      </c>
      <c r="C293" s="3" t="s">
        <v>6347</v>
      </c>
      <c r="D293" s="3" t="s">
        <v>7232</v>
      </c>
      <c r="E293" s="3" t="s">
        <v>7233</v>
      </c>
      <c r="F293" s="3" t="s">
        <v>5927</v>
      </c>
      <c r="G293">
        <v>140385525</v>
      </c>
      <c r="H293">
        <v>45785</v>
      </c>
      <c r="I293">
        <v>45789.174861111111</v>
      </c>
      <c r="J293" s="3" t="s">
        <v>51</v>
      </c>
      <c r="K293" s="1">
        <v>4599511</v>
      </c>
      <c r="L293" s="1">
        <v>24451</v>
      </c>
      <c r="M293" s="1">
        <v>4575060</v>
      </c>
      <c r="N293" s="3" t="s">
        <v>52</v>
      </c>
      <c r="O293" s="3" t="s">
        <v>53</v>
      </c>
      <c r="P293" s="3" t="s">
        <v>169</v>
      </c>
      <c r="Q293">
        <v>19498591</v>
      </c>
      <c r="R293" s="3" t="s">
        <v>843</v>
      </c>
      <c r="S293" s="3" t="s">
        <v>56</v>
      </c>
      <c r="T293" s="3" t="s">
        <v>57</v>
      </c>
      <c r="U293" s="3" t="s">
        <v>844</v>
      </c>
      <c r="V293" s="3" t="s">
        <v>59</v>
      </c>
      <c r="W293">
        <v>860003020</v>
      </c>
      <c r="X293" s="3" t="s">
        <v>212</v>
      </c>
      <c r="Y293">
        <v>923245</v>
      </c>
      <c r="Z293" s="3" t="s">
        <v>403</v>
      </c>
      <c r="AA293" s="3" t="s">
        <v>62</v>
      </c>
      <c r="AB293" s="3" t="s">
        <v>63</v>
      </c>
      <c r="AC293" s="3" t="s">
        <v>172</v>
      </c>
      <c r="AD293" s="3" t="s">
        <v>173</v>
      </c>
      <c r="AE293" s="3" t="s">
        <v>66</v>
      </c>
      <c r="AF293" s="1">
        <v>4599511</v>
      </c>
      <c r="AG293" s="1">
        <v>0</v>
      </c>
      <c r="AH293" s="1">
        <v>0</v>
      </c>
      <c r="AI293" s="1">
        <v>0</v>
      </c>
      <c r="AJ293" s="3" t="s">
        <v>67</v>
      </c>
      <c r="AK293" s="3"/>
      <c r="AM293" s="3" t="s">
        <v>68</v>
      </c>
      <c r="AR293" s="3"/>
      <c r="AS293">
        <v>3825</v>
      </c>
      <c r="AT293">
        <v>3825</v>
      </c>
      <c r="AU293">
        <v>13025</v>
      </c>
      <c r="AV293">
        <v>0</v>
      </c>
      <c r="AX293">
        <v>128825</v>
      </c>
      <c r="AY293">
        <v>140385525</v>
      </c>
      <c r="AZ293">
        <v>0</v>
      </c>
      <c r="BA293">
        <v>45694</v>
      </c>
      <c r="BB293" s="3" t="s">
        <v>174</v>
      </c>
      <c r="BC293" s="3" t="s">
        <v>845</v>
      </c>
      <c r="BD293" s="3" t="s">
        <v>421</v>
      </c>
    </row>
    <row r="294" spans="1:56" x14ac:dyDescent="0.25">
      <c r="A294" s="3" t="s">
        <v>7234</v>
      </c>
      <c r="B294" s="3" t="s">
        <v>7235</v>
      </c>
      <c r="C294" s="3" t="s">
        <v>6347</v>
      </c>
      <c r="D294" s="3" t="s">
        <v>7236</v>
      </c>
      <c r="E294" s="3" t="s">
        <v>7237</v>
      </c>
      <c r="F294" s="3" t="s">
        <v>5927</v>
      </c>
      <c r="G294">
        <v>140385625</v>
      </c>
      <c r="H294">
        <v>45785</v>
      </c>
      <c r="I294">
        <v>45789.169618055559</v>
      </c>
      <c r="J294" s="3" t="s">
        <v>51</v>
      </c>
      <c r="K294" s="1">
        <v>4599511</v>
      </c>
      <c r="L294" s="1">
        <v>24451</v>
      </c>
      <c r="M294" s="1">
        <v>4575060</v>
      </c>
      <c r="N294" s="3" t="s">
        <v>52</v>
      </c>
      <c r="O294" s="3" t="s">
        <v>53</v>
      </c>
      <c r="P294" s="3" t="s">
        <v>169</v>
      </c>
      <c r="Q294">
        <v>52365942</v>
      </c>
      <c r="R294" s="3" t="s">
        <v>847</v>
      </c>
      <c r="S294" s="3" t="s">
        <v>56</v>
      </c>
      <c r="T294" s="3" t="s">
        <v>57</v>
      </c>
      <c r="U294" s="3" t="s">
        <v>848</v>
      </c>
      <c r="V294" s="3" t="s">
        <v>59</v>
      </c>
      <c r="W294">
        <v>890903938</v>
      </c>
      <c r="X294" s="3" t="s">
        <v>86</v>
      </c>
      <c r="Y294">
        <v>923245</v>
      </c>
      <c r="Z294" s="3" t="s">
        <v>403</v>
      </c>
      <c r="AA294" s="3" t="s">
        <v>62</v>
      </c>
      <c r="AB294" s="3" t="s">
        <v>63</v>
      </c>
      <c r="AC294" s="3" t="s">
        <v>172</v>
      </c>
      <c r="AD294" s="3" t="s">
        <v>173</v>
      </c>
      <c r="AE294" s="3" t="s">
        <v>66</v>
      </c>
      <c r="AF294" s="1">
        <v>4599511</v>
      </c>
      <c r="AG294" s="1">
        <v>0</v>
      </c>
      <c r="AH294" s="1">
        <v>0</v>
      </c>
      <c r="AI294" s="1">
        <v>0</v>
      </c>
      <c r="AJ294" s="3" t="s">
        <v>67</v>
      </c>
      <c r="AK294" s="3"/>
      <c r="AM294" s="3" t="s">
        <v>68</v>
      </c>
      <c r="AR294" s="3"/>
      <c r="AS294">
        <v>3825</v>
      </c>
      <c r="AT294">
        <v>3825</v>
      </c>
      <c r="AU294">
        <v>13125</v>
      </c>
      <c r="AV294">
        <v>0</v>
      </c>
      <c r="AX294">
        <v>128925</v>
      </c>
      <c r="AY294">
        <v>140385625</v>
      </c>
      <c r="AZ294">
        <v>0</v>
      </c>
      <c r="BA294">
        <v>45694</v>
      </c>
      <c r="BB294" s="3" t="s">
        <v>174</v>
      </c>
      <c r="BC294" s="3" t="s">
        <v>849</v>
      </c>
      <c r="BD294" s="3" t="s">
        <v>421</v>
      </c>
    </row>
    <row r="295" spans="1:56" x14ac:dyDescent="0.25">
      <c r="A295" s="3" t="s">
        <v>7238</v>
      </c>
      <c r="B295" s="3" t="s">
        <v>7239</v>
      </c>
      <c r="C295" s="3" t="s">
        <v>6347</v>
      </c>
      <c r="D295" s="3" t="s">
        <v>7240</v>
      </c>
      <c r="E295" s="3" t="s">
        <v>7241</v>
      </c>
      <c r="F295" s="3" t="s">
        <v>5927</v>
      </c>
      <c r="G295">
        <v>140405525</v>
      </c>
      <c r="H295">
        <v>45785</v>
      </c>
      <c r="I295">
        <v>45789.169606481482</v>
      </c>
      <c r="J295" s="3" t="s">
        <v>51</v>
      </c>
      <c r="K295" s="1">
        <v>4599511</v>
      </c>
      <c r="L295" s="1">
        <v>24451</v>
      </c>
      <c r="M295" s="1">
        <v>4575060</v>
      </c>
      <c r="N295" s="3" t="s">
        <v>52</v>
      </c>
      <c r="O295" s="3" t="s">
        <v>53</v>
      </c>
      <c r="P295" s="3" t="s">
        <v>169</v>
      </c>
      <c r="Q295">
        <v>35252659</v>
      </c>
      <c r="R295" s="3" t="s">
        <v>851</v>
      </c>
      <c r="S295" s="3" t="s">
        <v>56</v>
      </c>
      <c r="T295" s="3" t="s">
        <v>57</v>
      </c>
      <c r="U295" s="3" t="s">
        <v>852</v>
      </c>
      <c r="V295" s="3" t="s">
        <v>59</v>
      </c>
      <c r="W295">
        <v>890903938</v>
      </c>
      <c r="X295" s="3" t="s">
        <v>86</v>
      </c>
      <c r="Y295">
        <v>923245</v>
      </c>
      <c r="Z295" s="3" t="s">
        <v>403</v>
      </c>
      <c r="AA295" s="3" t="s">
        <v>62</v>
      </c>
      <c r="AB295" s="3" t="s">
        <v>63</v>
      </c>
      <c r="AC295" s="3" t="s">
        <v>172</v>
      </c>
      <c r="AD295" s="3" t="s">
        <v>173</v>
      </c>
      <c r="AE295" s="3" t="s">
        <v>66</v>
      </c>
      <c r="AF295" s="1">
        <v>4599511</v>
      </c>
      <c r="AG295" s="1">
        <v>0</v>
      </c>
      <c r="AH295" s="1">
        <v>0</v>
      </c>
      <c r="AI295" s="1">
        <v>0</v>
      </c>
      <c r="AJ295" s="3" t="s">
        <v>67</v>
      </c>
      <c r="AK295" s="3"/>
      <c r="AM295" s="3" t="s">
        <v>68</v>
      </c>
      <c r="AR295" s="3"/>
      <c r="AS295">
        <v>3825</v>
      </c>
      <c r="AT295">
        <v>3825</v>
      </c>
      <c r="AU295">
        <v>13225</v>
      </c>
      <c r="AV295">
        <v>0</v>
      </c>
      <c r="AX295">
        <v>129025</v>
      </c>
      <c r="AY295">
        <v>140405525</v>
      </c>
      <c r="AZ295">
        <v>0</v>
      </c>
      <c r="BA295">
        <v>45694</v>
      </c>
      <c r="BB295" s="3" t="s">
        <v>174</v>
      </c>
      <c r="BC295" s="3" t="s">
        <v>853</v>
      </c>
      <c r="BD295" s="3" t="s">
        <v>421</v>
      </c>
    </row>
    <row r="296" spans="1:56" x14ac:dyDescent="0.25">
      <c r="A296" s="3" t="s">
        <v>7242</v>
      </c>
      <c r="B296" s="3" t="s">
        <v>7243</v>
      </c>
      <c r="C296" s="3" t="s">
        <v>6347</v>
      </c>
      <c r="D296" s="3" t="s">
        <v>7244</v>
      </c>
      <c r="E296" s="3" t="s">
        <v>7245</v>
      </c>
      <c r="F296" s="3" t="s">
        <v>5927</v>
      </c>
      <c r="G296">
        <v>140405625</v>
      </c>
      <c r="H296">
        <v>45785</v>
      </c>
      <c r="I296">
        <v>45789.177951388891</v>
      </c>
      <c r="J296" s="3" t="s">
        <v>51</v>
      </c>
      <c r="K296" s="1">
        <v>4599511</v>
      </c>
      <c r="L296" s="1">
        <v>24451</v>
      </c>
      <c r="M296" s="1">
        <v>4575060</v>
      </c>
      <c r="N296" s="3" t="s">
        <v>52</v>
      </c>
      <c r="O296" s="3" t="s">
        <v>53</v>
      </c>
      <c r="P296" s="3" t="s">
        <v>169</v>
      </c>
      <c r="Q296">
        <v>39668402</v>
      </c>
      <c r="R296" s="3" t="s">
        <v>1582</v>
      </c>
      <c r="S296" s="3" t="s">
        <v>56</v>
      </c>
      <c r="T296" s="3" t="s">
        <v>57</v>
      </c>
      <c r="U296" s="3" t="s">
        <v>1583</v>
      </c>
      <c r="V296" s="3" t="s">
        <v>59</v>
      </c>
      <c r="W296">
        <v>860007335</v>
      </c>
      <c r="X296" s="3" t="s">
        <v>201</v>
      </c>
      <c r="Y296">
        <v>923245</v>
      </c>
      <c r="Z296" s="3" t="s">
        <v>403</v>
      </c>
      <c r="AA296" s="3" t="s">
        <v>62</v>
      </c>
      <c r="AB296" s="3" t="s">
        <v>63</v>
      </c>
      <c r="AC296" s="3" t="s">
        <v>172</v>
      </c>
      <c r="AD296" s="3" t="s">
        <v>173</v>
      </c>
      <c r="AE296" s="3" t="s">
        <v>66</v>
      </c>
      <c r="AF296" s="1">
        <v>4599511</v>
      </c>
      <c r="AG296" s="1">
        <v>0</v>
      </c>
      <c r="AH296" s="1">
        <v>0</v>
      </c>
      <c r="AI296" s="1">
        <v>0</v>
      </c>
      <c r="AJ296" s="3" t="s">
        <v>67</v>
      </c>
      <c r="AK296" s="3"/>
      <c r="AM296" s="3" t="s">
        <v>68</v>
      </c>
      <c r="AR296" s="3"/>
      <c r="AS296">
        <v>3825</v>
      </c>
      <c r="AT296">
        <v>3825</v>
      </c>
      <c r="AU296">
        <v>35225</v>
      </c>
      <c r="AV296">
        <v>0</v>
      </c>
      <c r="AX296">
        <v>129125</v>
      </c>
      <c r="AY296">
        <v>140405625</v>
      </c>
      <c r="AZ296">
        <v>0</v>
      </c>
      <c r="BA296">
        <v>45709</v>
      </c>
      <c r="BB296" s="3" t="s">
        <v>174</v>
      </c>
      <c r="BC296" s="3" t="s">
        <v>1584</v>
      </c>
      <c r="BD296" s="3" t="s">
        <v>1585</v>
      </c>
    </row>
    <row r="297" spans="1:56" x14ac:dyDescent="0.25">
      <c r="A297" s="3" t="s">
        <v>7246</v>
      </c>
      <c r="B297" s="3" t="s">
        <v>7247</v>
      </c>
      <c r="C297" s="3" t="s">
        <v>6347</v>
      </c>
      <c r="D297" s="3" t="s">
        <v>7248</v>
      </c>
      <c r="E297" s="3" t="s">
        <v>7249</v>
      </c>
      <c r="F297" s="3" t="s">
        <v>5927</v>
      </c>
      <c r="G297">
        <v>140405725</v>
      </c>
      <c r="H297">
        <v>45785</v>
      </c>
      <c r="I297">
        <v>45789.167905092596</v>
      </c>
      <c r="J297" s="3" t="s">
        <v>51</v>
      </c>
      <c r="K297" s="1">
        <v>4599511</v>
      </c>
      <c r="L297" s="1">
        <v>24451</v>
      </c>
      <c r="M297" s="1">
        <v>4575060</v>
      </c>
      <c r="N297" s="3" t="s">
        <v>52</v>
      </c>
      <c r="O297" s="3" t="s">
        <v>53</v>
      </c>
      <c r="P297" s="3" t="s">
        <v>169</v>
      </c>
      <c r="Q297">
        <v>1010179352</v>
      </c>
      <c r="R297" s="3" t="s">
        <v>1587</v>
      </c>
      <c r="S297" s="3" t="s">
        <v>56</v>
      </c>
      <c r="T297" s="3" t="s">
        <v>57</v>
      </c>
      <c r="U297" s="3" t="s">
        <v>1588</v>
      </c>
      <c r="V297" s="3" t="s">
        <v>59</v>
      </c>
      <c r="W297">
        <v>860002964</v>
      </c>
      <c r="X297" s="3" t="s">
        <v>242</v>
      </c>
      <c r="Y297">
        <v>923245</v>
      </c>
      <c r="Z297" s="3" t="s">
        <v>403</v>
      </c>
      <c r="AA297" s="3" t="s">
        <v>62</v>
      </c>
      <c r="AB297" s="3" t="s">
        <v>63</v>
      </c>
      <c r="AC297" s="3" t="s">
        <v>172</v>
      </c>
      <c r="AD297" s="3" t="s">
        <v>173</v>
      </c>
      <c r="AE297" s="3" t="s">
        <v>66</v>
      </c>
      <c r="AF297" s="1">
        <v>4599511</v>
      </c>
      <c r="AG297" s="1">
        <v>0</v>
      </c>
      <c r="AH297" s="1">
        <v>0</v>
      </c>
      <c r="AI297" s="1">
        <v>0</v>
      </c>
      <c r="AJ297" s="3" t="s">
        <v>67</v>
      </c>
      <c r="AK297" s="3"/>
      <c r="AM297" s="3" t="s">
        <v>68</v>
      </c>
      <c r="AR297" s="3"/>
      <c r="AS297">
        <v>3825</v>
      </c>
      <c r="AT297">
        <v>3825</v>
      </c>
      <c r="AU297">
        <v>35325</v>
      </c>
      <c r="AV297">
        <v>0</v>
      </c>
      <c r="AX297">
        <v>129225</v>
      </c>
      <c r="AY297">
        <v>140405725</v>
      </c>
      <c r="AZ297">
        <v>0</v>
      </c>
      <c r="BA297">
        <v>45709</v>
      </c>
      <c r="BB297" s="3" t="s">
        <v>174</v>
      </c>
      <c r="BC297" s="3" t="s">
        <v>1589</v>
      </c>
      <c r="BD297" s="3" t="s">
        <v>1585</v>
      </c>
    </row>
    <row r="298" spans="1:56" x14ac:dyDescent="0.25">
      <c r="A298" s="3" t="s">
        <v>7250</v>
      </c>
      <c r="B298" s="3" t="s">
        <v>7251</v>
      </c>
      <c r="C298" s="3" t="s">
        <v>6347</v>
      </c>
      <c r="D298" s="3" t="s">
        <v>7252</v>
      </c>
      <c r="E298" s="3" t="s">
        <v>7253</v>
      </c>
      <c r="F298" s="3" t="s">
        <v>5927</v>
      </c>
      <c r="G298">
        <v>140405825</v>
      </c>
      <c r="H298">
        <v>45785</v>
      </c>
      <c r="I298">
        <v>45789.176539351851</v>
      </c>
      <c r="J298" s="3" t="s">
        <v>51</v>
      </c>
      <c r="K298" s="1">
        <v>4599511</v>
      </c>
      <c r="L298" s="1">
        <v>24451</v>
      </c>
      <c r="M298" s="1">
        <v>4575060</v>
      </c>
      <c r="N298" s="3" t="s">
        <v>52</v>
      </c>
      <c r="O298" s="3" t="s">
        <v>53</v>
      </c>
      <c r="P298" s="3" t="s">
        <v>169</v>
      </c>
      <c r="Q298">
        <v>80830134</v>
      </c>
      <c r="R298" s="3" t="s">
        <v>1591</v>
      </c>
      <c r="S298" s="3" t="s">
        <v>56</v>
      </c>
      <c r="T298" s="3" t="s">
        <v>57</v>
      </c>
      <c r="U298" s="3" t="s">
        <v>1592</v>
      </c>
      <c r="V298" s="3" t="s">
        <v>59</v>
      </c>
      <c r="W298">
        <v>860034594</v>
      </c>
      <c r="X298" s="3" t="s">
        <v>195</v>
      </c>
      <c r="Y298">
        <v>923245</v>
      </c>
      <c r="Z298" s="3" t="s">
        <v>403</v>
      </c>
      <c r="AA298" s="3" t="s">
        <v>62</v>
      </c>
      <c r="AB298" s="3" t="s">
        <v>63</v>
      </c>
      <c r="AC298" s="3" t="s">
        <v>172</v>
      </c>
      <c r="AD298" s="3" t="s">
        <v>173</v>
      </c>
      <c r="AE298" s="3" t="s">
        <v>66</v>
      </c>
      <c r="AF298" s="1">
        <v>4599511</v>
      </c>
      <c r="AG298" s="1">
        <v>0</v>
      </c>
      <c r="AH298" s="1">
        <v>0</v>
      </c>
      <c r="AI298" s="1">
        <v>0</v>
      </c>
      <c r="AJ298" s="3" t="s">
        <v>67</v>
      </c>
      <c r="AK298" s="3"/>
      <c r="AM298" s="3" t="s">
        <v>68</v>
      </c>
      <c r="AR298" s="3"/>
      <c r="AS298">
        <v>3825</v>
      </c>
      <c r="AT298">
        <v>3825</v>
      </c>
      <c r="AU298">
        <v>35425</v>
      </c>
      <c r="AV298">
        <v>0</v>
      </c>
      <c r="AX298">
        <v>129325</v>
      </c>
      <c r="AY298">
        <v>140405825</v>
      </c>
      <c r="AZ298">
        <v>0</v>
      </c>
      <c r="BA298">
        <v>45709</v>
      </c>
      <c r="BB298" s="3" t="s">
        <v>174</v>
      </c>
      <c r="BC298" s="3" t="s">
        <v>1593</v>
      </c>
      <c r="BD298" s="3" t="s">
        <v>1585</v>
      </c>
    </row>
    <row r="299" spans="1:56" x14ac:dyDescent="0.25">
      <c r="A299" s="3" t="s">
        <v>7254</v>
      </c>
      <c r="B299" s="3" t="s">
        <v>7255</v>
      </c>
      <c r="C299" s="3" t="s">
        <v>6347</v>
      </c>
      <c r="D299" s="3" t="s">
        <v>7256</v>
      </c>
      <c r="E299" s="3" t="s">
        <v>7257</v>
      </c>
      <c r="F299" s="3" t="s">
        <v>5927</v>
      </c>
      <c r="G299">
        <v>140405925</v>
      </c>
      <c r="H299">
        <v>45785</v>
      </c>
      <c r="I299">
        <v>45789.167905092596</v>
      </c>
      <c r="J299" s="3" t="s">
        <v>51</v>
      </c>
      <c r="K299" s="1">
        <v>4599511</v>
      </c>
      <c r="L299" s="1">
        <v>24451</v>
      </c>
      <c r="M299" s="1">
        <v>4575060</v>
      </c>
      <c r="N299" s="3" t="s">
        <v>52</v>
      </c>
      <c r="O299" s="3" t="s">
        <v>53</v>
      </c>
      <c r="P299" s="3" t="s">
        <v>169</v>
      </c>
      <c r="Q299">
        <v>1073708200</v>
      </c>
      <c r="R299" s="3" t="s">
        <v>1595</v>
      </c>
      <c r="S299" s="3" t="s">
        <v>56</v>
      </c>
      <c r="T299" s="3" t="s">
        <v>57</v>
      </c>
      <c r="U299" s="3" t="s">
        <v>1596</v>
      </c>
      <c r="V299" s="3" t="s">
        <v>59</v>
      </c>
      <c r="W299">
        <v>860002964</v>
      </c>
      <c r="X299" s="3" t="s">
        <v>242</v>
      </c>
      <c r="Y299">
        <v>923245</v>
      </c>
      <c r="Z299" s="3" t="s">
        <v>403</v>
      </c>
      <c r="AA299" s="3" t="s">
        <v>62</v>
      </c>
      <c r="AB299" s="3" t="s">
        <v>63</v>
      </c>
      <c r="AC299" s="3" t="s">
        <v>172</v>
      </c>
      <c r="AD299" s="3" t="s">
        <v>173</v>
      </c>
      <c r="AE299" s="3" t="s">
        <v>66</v>
      </c>
      <c r="AF299" s="1">
        <v>4599511</v>
      </c>
      <c r="AG299" s="1">
        <v>0</v>
      </c>
      <c r="AH299" s="1">
        <v>0</v>
      </c>
      <c r="AI299" s="1">
        <v>0</v>
      </c>
      <c r="AJ299" s="3" t="s">
        <v>67</v>
      </c>
      <c r="AK299" s="3"/>
      <c r="AM299" s="3" t="s">
        <v>68</v>
      </c>
      <c r="AR299" s="3"/>
      <c r="AS299">
        <v>3825</v>
      </c>
      <c r="AT299">
        <v>3825</v>
      </c>
      <c r="AU299">
        <v>35525</v>
      </c>
      <c r="AV299">
        <v>0</v>
      </c>
      <c r="AX299">
        <v>129425</v>
      </c>
      <c r="AY299">
        <v>140405925</v>
      </c>
      <c r="AZ299">
        <v>0</v>
      </c>
      <c r="BA299">
        <v>45709</v>
      </c>
      <c r="BB299" s="3" t="s">
        <v>174</v>
      </c>
      <c r="BC299" s="3" t="s">
        <v>1597</v>
      </c>
      <c r="BD299" s="3" t="s">
        <v>1585</v>
      </c>
    </row>
    <row r="300" spans="1:56" x14ac:dyDescent="0.25">
      <c r="A300" s="3" t="s">
        <v>7258</v>
      </c>
      <c r="B300" s="3" t="s">
        <v>7259</v>
      </c>
      <c r="C300" s="3" t="s">
        <v>6347</v>
      </c>
      <c r="D300" s="3" t="s">
        <v>7260</v>
      </c>
      <c r="E300" s="3" t="s">
        <v>7261</v>
      </c>
      <c r="F300" s="3" t="s">
        <v>5927</v>
      </c>
      <c r="G300">
        <v>140406025</v>
      </c>
      <c r="H300">
        <v>45785</v>
      </c>
      <c r="I300">
        <v>45789.169618055559</v>
      </c>
      <c r="J300" s="3" t="s">
        <v>51</v>
      </c>
      <c r="K300" s="1">
        <v>4599511</v>
      </c>
      <c r="L300" s="1">
        <v>24451</v>
      </c>
      <c r="M300" s="1">
        <v>4575060</v>
      </c>
      <c r="N300" s="3" t="s">
        <v>52</v>
      </c>
      <c r="O300" s="3" t="s">
        <v>53</v>
      </c>
      <c r="P300" s="3" t="s">
        <v>169</v>
      </c>
      <c r="Q300">
        <v>80357724</v>
      </c>
      <c r="R300" s="3" t="s">
        <v>1599</v>
      </c>
      <c r="S300" s="3" t="s">
        <v>56</v>
      </c>
      <c r="T300" s="3" t="s">
        <v>57</v>
      </c>
      <c r="U300" s="3" t="s">
        <v>1600</v>
      </c>
      <c r="V300" s="3" t="s">
        <v>59</v>
      </c>
      <c r="W300">
        <v>890903938</v>
      </c>
      <c r="X300" s="3" t="s">
        <v>86</v>
      </c>
      <c r="Y300">
        <v>923245</v>
      </c>
      <c r="Z300" s="3" t="s">
        <v>403</v>
      </c>
      <c r="AA300" s="3" t="s">
        <v>62</v>
      </c>
      <c r="AB300" s="3" t="s">
        <v>63</v>
      </c>
      <c r="AC300" s="3" t="s">
        <v>172</v>
      </c>
      <c r="AD300" s="3" t="s">
        <v>173</v>
      </c>
      <c r="AE300" s="3" t="s">
        <v>66</v>
      </c>
      <c r="AF300" s="1">
        <v>4599511</v>
      </c>
      <c r="AG300" s="1">
        <v>0</v>
      </c>
      <c r="AH300" s="1">
        <v>0</v>
      </c>
      <c r="AI300" s="1">
        <v>0</v>
      </c>
      <c r="AJ300" s="3" t="s">
        <v>67</v>
      </c>
      <c r="AK300" s="3"/>
      <c r="AM300" s="3" t="s">
        <v>68</v>
      </c>
      <c r="AR300" s="3"/>
      <c r="AS300">
        <v>3825</v>
      </c>
      <c r="AT300">
        <v>3825</v>
      </c>
      <c r="AU300">
        <v>35625</v>
      </c>
      <c r="AV300">
        <v>0</v>
      </c>
      <c r="AX300">
        <v>129525</v>
      </c>
      <c r="AY300">
        <v>140406025</v>
      </c>
      <c r="AZ300">
        <v>0</v>
      </c>
      <c r="BA300">
        <v>45709</v>
      </c>
      <c r="BB300" s="3" t="s">
        <v>174</v>
      </c>
      <c r="BC300" s="3" t="s">
        <v>1601</v>
      </c>
      <c r="BD300" s="3" t="s">
        <v>1585</v>
      </c>
    </row>
    <row r="301" spans="1:56" x14ac:dyDescent="0.25">
      <c r="A301" s="3" t="s">
        <v>7262</v>
      </c>
      <c r="B301" s="3" t="s">
        <v>7263</v>
      </c>
      <c r="C301" s="3" t="s">
        <v>6347</v>
      </c>
      <c r="D301" s="3" t="s">
        <v>7264</v>
      </c>
      <c r="E301" s="3" t="s">
        <v>7265</v>
      </c>
      <c r="F301" s="3" t="s">
        <v>5927</v>
      </c>
      <c r="G301">
        <v>140406125</v>
      </c>
      <c r="H301">
        <v>45785</v>
      </c>
      <c r="I301">
        <v>45789.181550925925</v>
      </c>
      <c r="J301" s="3" t="s">
        <v>51</v>
      </c>
      <c r="K301" s="1">
        <v>4599511</v>
      </c>
      <c r="L301" s="1">
        <v>24451</v>
      </c>
      <c r="M301" s="1">
        <v>4575060</v>
      </c>
      <c r="N301" s="3" t="s">
        <v>52</v>
      </c>
      <c r="O301" s="3" t="s">
        <v>53</v>
      </c>
      <c r="P301" s="3" t="s">
        <v>169</v>
      </c>
      <c r="Q301">
        <v>7167348</v>
      </c>
      <c r="R301" s="3" t="s">
        <v>1603</v>
      </c>
      <c r="S301" s="3" t="s">
        <v>56</v>
      </c>
      <c r="T301" s="3" t="s">
        <v>57</v>
      </c>
      <c r="U301" s="3" t="s">
        <v>1604</v>
      </c>
      <c r="V301" s="3" t="s">
        <v>59</v>
      </c>
      <c r="W301">
        <v>860034313</v>
      </c>
      <c r="X301" s="3" t="s">
        <v>97</v>
      </c>
      <c r="Y301">
        <v>923245</v>
      </c>
      <c r="Z301" s="3" t="s">
        <v>403</v>
      </c>
      <c r="AA301" s="3" t="s">
        <v>62</v>
      </c>
      <c r="AB301" s="3" t="s">
        <v>63</v>
      </c>
      <c r="AC301" s="3" t="s">
        <v>172</v>
      </c>
      <c r="AD301" s="3" t="s">
        <v>173</v>
      </c>
      <c r="AE301" s="3" t="s">
        <v>66</v>
      </c>
      <c r="AF301" s="1">
        <v>4599511</v>
      </c>
      <c r="AG301" s="1">
        <v>0</v>
      </c>
      <c r="AH301" s="1">
        <v>0</v>
      </c>
      <c r="AI301" s="1">
        <v>0</v>
      </c>
      <c r="AJ301" s="3" t="s">
        <v>67</v>
      </c>
      <c r="AK301" s="3"/>
      <c r="AM301" s="3" t="s">
        <v>68</v>
      </c>
      <c r="AR301" s="3"/>
      <c r="AS301">
        <v>3825</v>
      </c>
      <c r="AT301">
        <v>3825</v>
      </c>
      <c r="AU301">
        <v>35725</v>
      </c>
      <c r="AV301">
        <v>0</v>
      </c>
      <c r="AX301">
        <v>129625</v>
      </c>
      <c r="AY301">
        <v>140406125</v>
      </c>
      <c r="AZ301">
        <v>0</v>
      </c>
      <c r="BA301">
        <v>45709</v>
      </c>
      <c r="BB301" s="3" t="s">
        <v>174</v>
      </c>
      <c r="BC301" s="3" t="s">
        <v>1605</v>
      </c>
      <c r="BD301" s="3" t="s">
        <v>1585</v>
      </c>
    </row>
    <row r="302" spans="1:56" x14ac:dyDescent="0.25">
      <c r="A302" s="3" t="s">
        <v>7266</v>
      </c>
      <c r="B302" s="3" t="s">
        <v>7267</v>
      </c>
      <c r="C302" s="3" t="s">
        <v>6347</v>
      </c>
      <c r="D302" s="3" t="s">
        <v>7268</v>
      </c>
      <c r="E302" s="3" t="s">
        <v>7269</v>
      </c>
      <c r="F302" s="3" t="s">
        <v>5927</v>
      </c>
      <c r="G302">
        <v>140406225</v>
      </c>
      <c r="H302">
        <v>45785</v>
      </c>
      <c r="I302">
        <v>45789.169629629629</v>
      </c>
      <c r="J302" s="3" t="s">
        <v>51</v>
      </c>
      <c r="K302" s="1">
        <v>4599511</v>
      </c>
      <c r="L302" s="1">
        <v>24451</v>
      </c>
      <c r="M302" s="1">
        <v>4575060</v>
      </c>
      <c r="N302" s="3" t="s">
        <v>52</v>
      </c>
      <c r="O302" s="3" t="s">
        <v>53</v>
      </c>
      <c r="P302" s="3" t="s">
        <v>169</v>
      </c>
      <c r="Q302">
        <v>1022374983</v>
      </c>
      <c r="R302" s="3" t="s">
        <v>1607</v>
      </c>
      <c r="S302" s="3" t="s">
        <v>56</v>
      </c>
      <c r="T302" s="3" t="s">
        <v>57</v>
      </c>
      <c r="U302" s="3" t="s">
        <v>1608</v>
      </c>
      <c r="V302" s="3" t="s">
        <v>59</v>
      </c>
      <c r="W302">
        <v>890903938</v>
      </c>
      <c r="X302" s="3" t="s">
        <v>86</v>
      </c>
      <c r="Y302">
        <v>923245</v>
      </c>
      <c r="Z302" s="3" t="s">
        <v>403</v>
      </c>
      <c r="AA302" s="3" t="s">
        <v>62</v>
      </c>
      <c r="AB302" s="3" t="s">
        <v>63</v>
      </c>
      <c r="AC302" s="3" t="s">
        <v>172</v>
      </c>
      <c r="AD302" s="3" t="s">
        <v>173</v>
      </c>
      <c r="AE302" s="3" t="s">
        <v>66</v>
      </c>
      <c r="AF302" s="1">
        <v>4599511</v>
      </c>
      <c r="AG302" s="1">
        <v>0</v>
      </c>
      <c r="AH302" s="1">
        <v>0</v>
      </c>
      <c r="AI302" s="1">
        <v>0</v>
      </c>
      <c r="AJ302" s="3" t="s">
        <v>67</v>
      </c>
      <c r="AK302" s="3"/>
      <c r="AM302" s="3" t="s">
        <v>68</v>
      </c>
      <c r="AR302" s="3"/>
      <c r="AS302">
        <v>3825</v>
      </c>
      <c r="AT302">
        <v>3825</v>
      </c>
      <c r="AU302">
        <v>35825</v>
      </c>
      <c r="AV302">
        <v>0</v>
      </c>
      <c r="AX302">
        <v>129725</v>
      </c>
      <c r="AY302">
        <v>140406225</v>
      </c>
      <c r="AZ302">
        <v>0</v>
      </c>
      <c r="BA302">
        <v>45709</v>
      </c>
      <c r="BB302" s="3" t="s">
        <v>174</v>
      </c>
      <c r="BC302" s="3" t="s">
        <v>1609</v>
      </c>
      <c r="BD302" s="3" t="s">
        <v>1610</v>
      </c>
    </row>
    <row r="303" spans="1:56" x14ac:dyDescent="0.25">
      <c r="A303" s="3" t="s">
        <v>7270</v>
      </c>
      <c r="B303" s="3" t="s">
        <v>7271</v>
      </c>
      <c r="C303" s="3" t="s">
        <v>6347</v>
      </c>
      <c r="D303" s="3" t="s">
        <v>7272</v>
      </c>
      <c r="E303" s="3" t="s">
        <v>7273</v>
      </c>
      <c r="F303" s="3" t="s">
        <v>5927</v>
      </c>
      <c r="G303">
        <v>140406325</v>
      </c>
      <c r="H303">
        <v>45785</v>
      </c>
      <c r="I303">
        <v>45789.169629629629</v>
      </c>
      <c r="J303" s="3" t="s">
        <v>51</v>
      </c>
      <c r="K303" s="1">
        <v>4599511</v>
      </c>
      <c r="L303" s="1">
        <v>24451</v>
      </c>
      <c r="M303" s="1">
        <v>4575060</v>
      </c>
      <c r="N303" s="3" t="s">
        <v>52</v>
      </c>
      <c r="O303" s="3" t="s">
        <v>53</v>
      </c>
      <c r="P303" s="3" t="s">
        <v>169</v>
      </c>
      <c r="Q303">
        <v>79207730</v>
      </c>
      <c r="R303" s="3" t="s">
        <v>1616</v>
      </c>
      <c r="S303" s="3" t="s">
        <v>56</v>
      </c>
      <c r="T303" s="3" t="s">
        <v>57</v>
      </c>
      <c r="U303" s="3" t="s">
        <v>1617</v>
      </c>
      <c r="V303" s="3" t="s">
        <v>59</v>
      </c>
      <c r="W303">
        <v>890903938</v>
      </c>
      <c r="X303" s="3" t="s">
        <v>86</v>
      </c>
      <c r="Y303">
        <v>923245</v>
      </c>
      <c r="Z303" s="3" t="s">
        <v>403</v>
      </c>
      <c r="AA303" s="3" t="s">
        <v>62</v>
      </c>
      <c r="AB303" s="3" t="s">
        <v>63</v>
      </c>
      <c r="AC303" s="3" t="s">
        <v>172</v>
      </c>
      <c r="AD303" s="3" t="s">
        <v>173</v>
      </c>
      <c r="AE303" s="3" t="s">
        <v>66</v>
      </c>
      <c r="AF303" s="1">
        <v>4599511</v>
      </c>
      <c r="AG303" s="1">
        <v>0</v>
      </c>
      <c r="AH303" s="1">
        <v>0</v>
      </c>
      <c r="AI303" s="1">
        <v>0</v>
      </c>
      <c r="AJ303" s="3" t="s">
        <v>67</v>
      </c>
      <c r="AK303" s="3"/>
      <c r="AM303" s="3" t="s">
        <v>68</v>
      </c>
      <c r="AR303" s="3"/>
      <c r="AS303">
        <v>3825</v>
      </c>
      <c r="AT303">
        <v>3825</v>
      </c>
      <c r="AU303">
        <v>36025</v>
      </c>
      <c r="AV303">
        <v>0</v>
      </c>
      <c r="AX303">
        <v>129825</v>
      </c>
      <c r="AY303">
        <v>140406325</v>
      </c>
      <c r="AZ303">
        <v>0</v>
      </c>
      <c r="BA303">
        <v>45709</v>
      </c>
      <c r="BB303" s="3" t="s">
        <v>174</v>
      </c>
      <c r="BC303" s="3" t="s">
        <v>1618</v>
      </c>
      <c r="BD303" s="3" t="s">
        <v>421</v>
      </c>
    </row>
    <row r="304" spans="1:56" x14ac:dyDescent="0.25">
      <c r="A304" s="3" t="s">
        <v>7274</v>
      </c>
      <c r="B304" s="3" t="s">
        <v>7275</v>
      </c>
      <c r="C304" s="3" t="s">
        <v>6347</v>
      </c>
      <c r="D304" s="3" t="s">
        <v>7276</v>
      </c>
      <c r="E304" s="3" t="s">
        <v>7277</v>
      </c>
      <c r="F304" s="3" t="s">
        <v>5927</v>
      </c>
      <c r="G304">
        <v>140406525</v>
      </c>
      <c r="H304">
        <v>45785</v>
      </c>
      <c r="I304">
        <v>45789.169629629629</v>
      </c>
      <c r="J304" s="3" t="s">
        <v>51</v>
      </c>
      <c r="K304" s="1">
        <v>4599511</v>
      </c>
      <c r="L304" s="1">
        <v>24451</v>
      </c>
      <c r="M304" s="1">
        <v>4575060</v>
      </c>
      <c r="N304" s="3" t="s">
        <v>52</v>
      </c>
      <c r="O304" s="3" t="s">
        <v>53</v>
      </c>
      <c r="P304" s="3" t="s">
        <v>169</v>
      </c>
      <c r="Q304">
        <v>53890046</v>
      </c>
      <c r="R304" s="3" t="s">
        <v>1620</v>
      </c>
      <c r="S304" s="3" t="s">
        <v>56</v>
      </c>
      <c r="T304" s="3" t="s">
        <v>57</v>
      </c>
      <c r="U304" s="3" t="s">
        <v>1621</v>
      </c>
      <c r="V304" s="3" t="s">
        <v>59</v>
      </c>
      <c r="W304">
        <v>890903938</v>
      </c>
      <c r="X304" s="3" t="s">
        <v>86</v>
      </c>
      <c r="Y304">
        <v>923245</v>
      </c>
      <c r="Z304" s="3" t="s">
        <v>403</v>
      </c>
      <c r="AA304" s="3" t="s">
        <v>62</v>
      </c>
      <c r="AB304" s="3" t="s">
        <v>63</v>
      </c>
      <c r="AC304" s="3" t="s">
        <v>172</v>
      </c>
      <c r="AD304" s="3" t="s">
        <v>173</v>
      </c>
      <c r="AE304" s="3" t="s">
        <v>66</v>
      </c>
      <c r="AF304" s="1">
        <v>4599511</v>
      </c>
      <c r="AG304" s="1">
        <v>0</v>
      </c>
      <c r="AH304" s="1">
        <v>0</v>
      </c>
      <c r="AI304" s="1">
        <v>0</v>
      </c>
      <c r="AJ304" s="3" t="s">
        <v>67</v>
      </c>
      <c r="AK304" s="3"/>
      <c r="AM304" s="3" t="s">
        <v>68</v>
      </c>
      <c r="AR304" s="3"/>
      <c r="AS304">
        <v>3825</v>
      </c>
      <c r="AT304">
        <v>3825</v>
      </c>
      <c r="AU304">
        <v>36125</v>
      </c>
      <c r="AV304">
        <v>0</v>
      </c>
      <c r="AX304">
        <v>129925</v>
      </c>
      <c r="AY304">
        <v>140406525</v>
      </c>
      <c r="AZ304">
        <v>0</v>
      </c>
      <c r="BA304">
        <v>45709</v>
      </c>
      <c r="BB304" s="3" t="s">
        <v>174</v>
      </c>
      <c r="BC304" s="3" t="s">
        <v>1622</v>
      </c>
      <c r="BD304" s="3" t="s">
        <v>421</v>
      </c>
    </row>
    <row r="305" spans="1:56" x14ac:dyDescent="0.25">
      <c r="A305" s="3" t="s">
        <v>7278</v>
      </c>
      <c r="B305" s="3" t="s">
        <v>7279</v>
      </c>
      <c r="C305" s="3" t="s">
        <v>6347</v>
      </c>
      <c r="D305" s="3" t="s">
        <v>7280</v>
      </c>
      <c r="E305" s="3" t="s">
        <v>7281</v>
      </c>
      <c r="F305" s="3" t="s">
        <v>5927</v>
      </c>
      <c r="G305">
        <v>140406625</v>
      </c>
      <c r="H305">
        <v>45785</v>
      </c>
      <c r="I305">
        <v>45789.167916666665</v>
      </c>
      <c r="J305" s="3" t="s">
        <v>51</v>
      </c>
      <c r="K305" s="1">
        <v>4599511</v>
      </c>
      <c r="L305" s="1">
        <v>24451</v>
      </c>
      <c r="M305" s="1">
        <v>4575060</v>
      </c>
      <c r="N305" s="3" t="s">
        <v>52</v>
      </c>
      <c r="O305" s="3" t="s">
        <v>53</v>
      </c>
      <c r="P305" s="3" t="s">
        <v>169</v>
      </c>
      <c r="Q305">
        <v>79217310</v>
      </c>
      <c r="R305" s="3" t="s">
        <v>1624</v>
      </c>
      <c r="S305" s="3" t="s">
        <v>56</v>
      </c>
      <c r="T305" s="3" t="s">
        <v>57</v>
      </c>
      <c r="U305" s="3" t="s">
        <v>1625</v>
      </c>
      <c r="V305" s="3" t="s">
        <v>59</v>
      </c>
      <c r="W305">
        <v>860002964</v>
      </c>
      <c r="X305" s="3" t="s">
        <v>242</v>
      </c>
      <c r="Y305">
        <v>923245</v>
      </c>
      <c r="Z305" s="3" t="s">
        <v>403</v>
      </c>
      <c r="AA305" s="3" t="s">
        <v>62</v>
      </c>
      <c r="AB305" s="3" t="s">
        <v>63</v>
      </c>
      <c r="AC305" s="3" t="s">
        <v>172</v>
      </c>
      <c r="AD305" s="3" t="s">
        <v>173</v>
      </c>
      <c r="AE305" s="3" t="s">
        <v>66</v>
      </c>
      <c r="AF305" s="1">
        <v>4599511</v>
      </c>
      <c r="AG305" s="1">
        <v>0</v>
      </c>
      <c r="AH305" s="1">
        <v>0</v>
      </c>
      <c r="AI305" s="1">
        <v>0</v>
      </c>
      <c r="AJ305" s="3" t="s">
        <v>67</v>
      </c>
      <c r="AK305" s="3"/>
      <c r="AM305" s="3" t="s">
        <v>68</v>
      </c>
      <c r="AR305" s="3"/>
      <c r="AS305">
        <v>3825</v>
      </c>
      <c r="AT305">
        <v>3825</v>
      </c>
      <c r="AU305">
        <v>36225</v>
      </c>
      <c r="AV305">
        <v>0</v>
      </c>
      <c r="AX305">
        <v>130025</v>
      </c>
      <c r="AY305">
        <v>140406625</v>
      </c>
      <c r="AZ305">
        <v>0</v>
      </c>
      <c r="BA305">
        <v>45709</v>
      </c>
      <c r="BB305" s="3" t="s">
        <v>174</v>
      </c>
      <c r="BC305" s="3" t="s">
        <v>1626</v>
      </c>
      <c r="BD305" s="3" t="s">
        <v>1627</v>
      </c>
    </row>
    <row r="306" spans="1:56" x14ac:dyDescent="0.25">
      <c r="A306" s="3" t="s">
        <v>7282</v>
      </c>
      <c r="B306" s="3" t="s">
        <v>7283</v>
      </c>
      <c r="C306" s="3" t="s">
        <v>6347</v>
      </c>
      <c r="D306" s="3" t="s">
        <v>7284</v>
      </c>
      <c r="E306" s="3" t="s">
        <v>7285</v>
      </c>
      <c r="F306" s="3" t="s">
        <v>5927</v>
      </c>
      <c r="G306">
        <v>140406725</v>
      </c>
      <c r="H306">
        <v>45785</v>
      </c>
      <c r="I306">
        <v>45789.176550925928</v>
      </c>
      <c r="J306" s="3" t="s">
        <v>51</v>
      </c>
      <c r="K306" s="1">
        <v>4599511</v>
      </c>
      <c r="L306" s="1">
        <v>26217</v>
      </c>
      <c r="M306" s="1">
        <v>4573294</v>
      </c>
      <c r="N306" s="3" t="s">
        <v>52</v>
      </c>
      <c r="O306" s="3" t="s">
        <v>53</v>
      </c>
      <c r="P306" s="3" t="s">
        <v>169</v>
      </c>
      <c r="Q306">
        <v>49729347</v>
      </c>
      <c r="R306" s="3" t="s">
        <v>1629</v>
      </c>
      <c r="S306" s="3" t="s">
        <v>56</v>
      </c>
      <c r="T306" s="3" t="s">
        <v>57</v>
      </c>
      <c r="U306" s="3" t="s">
        <v>1630</v>
      </c>
      <c r="V306" s="3" t="s">
        <v>59</v>
      </c>
      <c r="W306">
        <v>860034594</v>
      </c>
      <c r="X306" s="3" t="s">
        <v>195</v>
      </c>
      <c r="Y306">
        <v>923245</v>
      </c>
      <c r="Z306" s="3" t="s">
        <v>403</v>
      </c>
      <c r="AA306" s="3" t="s">
        <v>62</v>
      </c>
      <c r="AB306" s="3" t="s">
        <v>63</v>
      </c>
      <c r="AC306" s="3" t="s">
        <v>172</v>
      </c>
      <c r="AD306" s="3" t="s">
        <v>173</v>
      </c>
      <c r="AE306" s="3" t="s">
        <v>66</v>
      </c>
      <c r="AF306" s="1">
        <v>4599511</v>
      </c>
      <c r="AG306" s="1">
        <v>0</v>
      </c>
      <c r="AH306" s="1">
        <v>0</v>
      </c>
      <c r="AI306" s="1">
        <v>0</v>
      </c>
      <c r="AJ306" s="3" t="s">
        <v>67</v>
      </c>
      <c r="AK306" s="3"/>
      <c r="AM306" s="3" t="s">
        <v>68</v>
      </c>
      <c r="AR306" s="3"/>
      <c r="AS306">
        <v>3825</v>
      </c>
      <c r="AT306">
        <v>3825</v>
      </c>
      <c r="AU306">
        <v>36325</v>
      </c>
      <c r="AV306">
        <v>0</v>
      </c>
      <c r="AX306">
        <v>130125</v>
      </c>
      <c r="AY306">
        <v>140406725</v>
      </c>
      <c r="AZ306">
        <v>0</v>
      </c>
      <c r="BA306">
        <v>45709</v>
      </c>
      <c r="BB306" s="3" t="s">
        <v>174</v>
      </c>
      <c r="BC306" s="3" t="s">
        <v>1631</v>
      </c>
      <c r="BD306" s="3" t="s">
        <v>421</v>
      </c>
    </row>
    <row r="307" spans="1:56" x14ac:dyDescent="0.25">
      <c r="A307" s="3" t="s">
        <v>7286</v>
      </c>
      <c r="B307" s="3" t="s">
        <v>7287</v>
      </c>
      <c r="C307" s="3" t="s">
        <v>7288</v>
      </c>
      <c r="D307" s="3" t="s">
        <v>7289</v>
      </c>
      <c r="E307" s="3" t="s">
        <v>7290</v>
      </c>
      <c r="F307" s="3" t="s">
        <v>5899</v>
      </c>
      <c r="G307">
        <v>140406825</v>
      </c>
      <c r="H307">
        <v>45785</v>
      </c>
      <c r="I307">
        <v>45789.181539351855</v>
      </c>
      <c r="J307" s="3" t="s">
        <v>51</v>
      </c>
      <c r="K307" s="1">
        <v>4599511</v>
      </c>
      <c r="L307" s="1">
        <v>24451</v>
      </c>
      <c r="M307" s="1">
        <v>4575060</v>
      </c>
      <c r="N307" s="3" t="s">
        <v>52</v>
      </c>
      <c r="O307" s="3" t="s">
        <v>53</v>
      </c>
      <c r="P307" s="3" t="s">
        <v>169</v>
      </c>
      <c r="Q307">
        <v>1016100841</v>
      </c>
      <c r="R307" s="3" t="s">
        <v>1649</v>
      </c>
      <c r="S307" s="3" t="s">
        <v>56</v>
      </c>
      <c r="T307" s="3" t="s">
        <v>57</v>
      </c>
      <c r="U307" s="3" t="s">
        <v>1650</v>
      </c>
      <c r="V307" s="3" t="s">
        <v>59</v>
      </c>
      <c r="W307">
        <v>860034313</v>
      </c>
      <c r="X307" s="3" t="s">
        <v>97</v>
      </c>
      <c r="Y307">
        <v>923218</v>
      </c>
      <c r="Z307" s="3" t="s">
        <v>1651</v>
      </c>
      <c r="AA307" s="3" t="s">
        <v>62</v>
      </c>
      <c r="AB307" s="3" t="s">
        <v>63</v>
      </c>
      <c r="AC307" s="3" t="s">
        <v>64</v>
      </c>
      <c r="AD307" s="3" t="s">
        <v>1652</v>
      </c>
      <c r="AE307" s="3" t="s">
        <v>66</v>
      </c>
      <c r="AF307" s="1">
        <v>4599511</v>
      </c>
      <c r="AG307" s="1">
        <v>0</v>
      </c>
      <c r="AH307" s="1">
        <v>0</v>
      </c>
      <c r="AI307" s="1">
        <v>0</v>
      </c>
      <c r="AJ307" s="3" t="s">
        <v>67</v>
      </c>
      <c r="AK307" s="3"/>
      <c r="AM307" s="3" t="s">
        <v>68</v>
      </c>
      <c r="AR307" s="3"/>
      <c r="AS307">
        <v>2825</v>
      </c>
      <c r="AT307">
        <v>2825</v>
      </c>
      <c r="AU307">
        <v>36825</v>
      </c>
      <c r="AV307">
        <v>0</v>
      </c>
      <c r="AX307">
        <v>130225</v>
      </c>
      <c r="AY307">
        <v>140406825</v>
      </c>
      <c r="AZ307">
        <v>0</v>
      </c>
      <c r="BA307">
        <v>45709</v>
      </c>
      <c r="BB307" s="3" t="s">
        <v>174</v>
      </c>
      <c r="BC307" s="3" t="s">
        <v>1653</v>
      </c>
      <c r="BD307" s="3" t="s">
        <v>1005</v>
      </c>
    </row>
    <row r="308" spans="1:56" x14ac:dyDescent="0.25">
      <c r="A308" s="3" t="s">
        <v>7291</v>
      </c>
      <c r="B308" s="3" t="s">
        <v>7292</v>
      </c>
      <c r="C308" s="3" t="s">
        <v>6347</v>
      </c>
      <c r="D308" s="3" t="s">
        <v>7293</v>
      </c>
      <c r="E308" s="3" t="s">
        <v>7294</v>
      </c>
      <c r="F308" s="3" t="s">
        <v>5927</v>
      </c>
      <c r="G308">
        <v>140406925</v>
      </c>
      <c r="H308">
        <v>45785</v>
      </c>
      <c r="I308">
        <v>45789.181539351855</v>
      </c>
      <c r="J308" s="3" t="s">
        <v>51</v>
      </c>
      <c r="K308" s="1">
        <v>4599511</v>
      </c>
      <c r="L308" s="1">
        <v>24451</v>
      </c>
      <c r="M308" s="1">
        <v>4575060</v>
      </c>
      <c r="N308" s="3" t="s">
        <v>52</v>
      </c>
      <c r="O308" s="3" t="s">
        <v>53</v>
      </c>
      <c r="P308" s="3" t="s">
        <v>169</v>
      </c>
      <c r="Q308">
        <v>1013615808</v>
      </c>
      <c r="R308" s="3" t="s">
        <v>1655</v>
      </c>
      <c r="S308" s="3" t="s">
        <v>56</v>
      </c>
      <c r="T308" s="3" t="s">
        <v>57</v>
      </c>
      <c r="U308" s="3" t="s">
        <v>1656</v>
      </c>
      <c r="V308" s="3" t="s">
        <v>59</v>
      </c>
      <c r="W308">
        <v>860034313</v>
      </c>
      <c r="X308" s="3" t="s">
        <v>97</v>
      </c>
      <c r="Y308">
        <v>923245</v>
      </c>
      <c r="Z308" s="3" t="s">
        <v>403</v>
      </c>
      <c r="AA308" s="3" t="s">
        <v>62</v>
      </c>
      <c r="AB308" s="3" t="s">
        <v>63</v>
      </c>
      <c r="AC308" s="3" t="s">
        <v>172</v>
      </c>
      <c r="AD308" s="3" t="s">
        <v>173</v>
      </c>
      <c r="AE308" s="3" t="s">
        <v>66</v>
      </c>
      <c r="AF308" s="1">
        <v>4599511</v>
      </c>
      <c r="AG308" s="1">
        <v>0</v>
      </c>
      <c r="AH308" s="1">
        <v>0</v>
      </c>
      <c r="AI308" s="1">
        <v>0</v>
      </c>
      <c r="AJ308" s="3" t="s">
        <v>67</v>
      </c>
      <c r="AK308" s="3"/>
      <c r="AM308" s="3" t="s">
        <v>68</v>
      </c>
      <c r="AR308" s="3"/>
      <c r="AS308">
        <v>3825</v>
      </c>
      <c r="AT308">
        <v>3825</v>
      </c>
      <c r="AU308">
        <v>36925</v>
      </c>
      <c r="AV308">
        <v>0</v>
      </c>
      <c r="AX308">
        <v>130325</v>
      </c>
      <c r="AY308">
        <v>140406925</v>
      </c>
      <c r="AZ308">
        <v>0</v>
      </c>
      <c r="BA308">
        <v>45709</v>
      </c>
      <c r="BB308" s="3" t="s">
        <v>174</v>
      </c>
      <c r="BC308" s="3" t="s">
        <v>1657</v>
      </c>
      <c r="BD308" s="3" t="s">
        <v>421</v>
      </c>
    </row>
    <row r="309" spans="1:56" x14ac:dyDescent="0.25">
      <c r="A309" s="3" t="s">
        <v>7295</v>
      </c>
      <c r="B309" s="3" t="s">
        <v>7296</v>
      </c>
      <c r="C309" s="3" t="s">
        <v>6347</v>
      </c>
      <c r="D309" s="3" t="s">
        <v>7297</v>
      </c>
      <c r="E309" s="3" t="s">
        <v>7298</v>
      </c>
      <c r="F309" s="3" t="s">
        <v>5927</v>
      </c>
      <c r="G309">
        <v>140407025</v>
      </c>
      <c r="H309">
        <v>45785</v>
      </c>
      <c r="I309">
        <v>45789.191574074073</v>
      </c>
      <c r="J309" s="3" t="s">
        <v>51</v>
      </c>
      <c r="K309" s="1">
        <v>3555872</v>
      </c>
      <c r="L309" s="1">
        <v>18900</v>
      </c>
      <c r="M309" s="1">
        <v>3536972</v>
      </c>
      <c r="N309" s="3" t="s">
        <v>52</v>
      </c>
      <c r="O309" s="3" t="s">
        <v>53</v>
      </c>
      <c r="P309" s="3" t="s">
        <v>169</v>
      </c>
      <c r="Q309">
        <v>36181189</v>
      </c>
      <c r="R309" s="3" t="s">
        <v>1659</v>
      </c>
      <c r="S309" s="3" t="s">
        <v>56</v>
      </c>
      <c r="T309" s="3" t="s">
        <v>57</v>
      </c>
      <c r="U309" s="3" t="s">
        <v>1660</v>
      </c>
      <c r="V309" s="3" t="s">
        <v>59</v>
      </c>
      <c r="W309">
        <v>860050750</v>
      </c>
      <c r="X309" s="3" t="s">
        <v>60</v>
      </c>
      <c r="Y309">
        <v>923245</v>
      </c>
      <c r="Z309" s="3" t="s">
        <v>403</v>
      </c>
      <c r="AA309" s="3" t="s">
        <v>62</v>
      </c>
      <c r="AB309" s="3" t="s">
        <v>63</v>
      </c>
      <c r="AC309" s="3" t="s">
        <v>172</v>
      </c>
      <c r="AD309" s="3" t="s">
        <v>173</v>
      </c>
      <c r="AE309" s="3" t="s">
        <v>66</v>
      </c>
      <c r="AF309" s="1">
        <v>3555872</v>
      </c>
      <c r="AG309" s="1">
        <v>0</v>
      </c>
      <c r="AH309" s="1">
        <v>0</v>
      </c>
      <c r="AI309" s="1">
        <v>0</v>
      </c>
      <c r="AJ309" s="3" t="s">
        <v>67</v>
      </c>
      <c r="AK309" s="3"/>
      <c r="AM309" s="3" t="s">
        <v>68</v>
      </c>
      <c r="AR309" s="3"/>
      <c r="AS309">
        <v>3825</v>
      </c>
      <c r="AT309">
        <v>3825</v>
      </c>
      <c r="AU309">
        <v>37025</v>
      </c>
      <c r="AV309">
        <v>0</v>
      </c>
      <c r="AX309">
        <v>130425</v>
      </c>
      <c r="AY309">
        <v>140407025</v>
      </c>
      <c r="AZ309">
        <v>0</v>
      </c>
      <c r="BA309">
        <v>45709</v>
      </c>
      <c r="BB309" s="3" t="s">
        <v>174</v>
      </c>
      <c r="BC309" s="3" t="s">
        <v>1661</v>
      </c>
      <c r="BD309" s="3" t="s">
        <v>421</v>
      </c>
    </row>
    <row r="310" spans="1:56" x14ac:dyDescent="0.25">
      <c r="A310" s="3" t="s">
        <v>7299</v>
      </c>
      <c r="B310" s="3" t="s">
        <v>7300</v>
      </c>
      <c r="C310" s="3" t="s">
        <v>6347</v>
      </c>
      <c r="D310" s="3" t="s">
        <v>7301</v>
      </c>
      <c r="E310" s="3" t="s">
        <v>7302</v>
      </c>
      <c r="F310" s="3" t="s">
        <v>5927</v>
      </c>
      <c r="G310">
        <v>140407125</v>
      </c>
      <c r="H310">
        <v>45785</v>
      </c>
      <c r="I310">
        <v>45789.174861111111</v>
      </c>
      <c r="J310" s="3" t="s">
        <v>51</v>
      </c>
      <c r="K310" s="1">
        <v>4599511</v>
      </c>
      <c r="L310" s="1">
        <v>24451</v>
      </c>
      <c r="M310" s="1">
        <v>4575060</v>
      </c>
      <c r="N310" s="3" t="s">
        <v>52</v>
      </c>
      <c r="O310" s="3" t="s">
        <v>53</v>
      </c>
      <c r="P310" s="3" t="s">
        <v>169</v>
      </c>
      <c r="Q310">
        <v>51976419</v>
      </c>
      <c r="R310" s="3" t="s">
        <v>1663</v>
      </c>
      <c r="S310" s="3" t="s">
        <v>56</v>
      </c>
      <c r="T310" s="3" t="s">
        <v>57</v>
      </c>
      <c r="U310" s="3" t="s">
        <v>1664</v>
      </c>
      <c r="V310" s="3" t="s">
        <v>59</v>
      </c>
      <c r="W310">
        <v>860003020</v>
      </c>
      <c r="X310" s="3" t="s">
        <v>212</v>
      </c>
      <c r="Y310">
        <v>923245</v>
      </c>
      <c r="Z310" s="3" t="s">
        <v>403</v>
      </c>
      <c r="AA310" s="3" t="s">
        <v>62</v>
      </c>
      <c r="AB310" s="3" t="s">
        <v>63</v>
      </c>
      <c r="AC310" s="3" t="s">
        <v>172</v>
      </c>
      <c r="AD310" s="3" t="s">
        <v>173</v>
      </c>
      <c r="AE310" s="3" t="s">
        <v>66</v>
      </c>
      <c r="AF310" s="1">
        <v>4599511</v>
      </c>
      <c r="AG310" s="1">
        <v>0</v>
      </c>
      <c r="AH310" s="1">
        <v>0</v>
      </c>
      <c r="AI310" s="1">
        <v>0</v>
      </c>
      <c r="AJ310" s="3" t="s">
        <v>67</v>
      </c>
      <c r="AK310" s="3"/>
      <c r="AM310" s="3" t="s">
        <v>68</v>
      </c>
      <c r="AR310" s="3"/>
      <c r="AS310">
        <v>3825</v>
      </c>
      <c r="AT310">
        <v>3825</v>
      </c>
      <c r="AU310">
        <v>37125</v>
      </c>
      <c r="AV310">
        <v>0</v>
      </c>
      <c r="AX310">
        <v>130525</v>
      </c>
      <c r="AY310">
        <v>140407125</v>
      </c>
      <c r="AZ310">
        <v>0</v>
      </c>
      <c r="BA310">
        <v>45709</v>
      </c>
      <c r="BB310" s="3" t="s">
        <v>174</v>
      </c>
      <c r="BC310" s="3" t="s">
        <v>1665</v>
      </c>
      <c r="BD310" s="3" t="s">
        <v>421</v>
      </c>
    </row>
    <row r="311" spans="1:56" x14ac:dyDescent="0.25">
      <c r="A311" s="3" t="s">
        <v>7303</v>
      </c>
      <c r="B311" s="3" t="s">
        <v>7304</v>
      </c>
      <c r="C311" s="3" t="s">
        <v>6347</v>
      </c>
      <c r="D311" s="3" t="s">
        <v>7305</v>
      </c>
      <c r="E311" s="3" t="s">
        <v>7306</v>
      </c>
      <c r="F311" s="3" t="s">
        <v>5927</v>
      </c>
      <c r="G311">
        <v>140407225</v>
      </c>
      <c r="H311">
        <v>45785</v>
      </c>
      <c r="I311">
        <v>45789.178287037037</v>
      </c>
      <c r="J311" s="3" t="s">
        <v>51</v>
      </c>
      <c r="K311" s="1">
        <v>4599511</v>
      </c>
      <c r="L311" s="1">
        <v>28199</v>
      </c>
      <c r="M311" s="1">
        <v>4571312</v>
      </c>
      <c r="N311" s="3" t="s">
        <v>52</v>
      </c>
      <c r="O311" s="3" t="s">
        <v>53</v>
      </c>
      <c r="P311" s="3" t="s">
        <v>169</v>
      </c>
      <c r="Q311">
        <v>1001277409</v>
      </c>
      <c r="R311" s="3" t="s">
        <v>1667</v>
      </c>
      <c r="S311" s="3" t="s">
        <v>56</v>
      </c>
      <c r="T311" s="3" t="s">
        <v>57</v>
      </c>
      <c r="U311" s="3" t="s">
        <v>1668</v>
      </c>
      <c r="V311" s="3" t="s">
        <v>59</v>
      </c>
      <c r="W311">
        <v>860035827</v>
      </c>
      <c r="X311" s="3" t="s">
        <v>378</v>
      </c>
      <c r="Y311">
        <v>923245</v>
      </c>
      <c r="Z311" s="3" t="s">
        <v>403</v>
      </c>
      <c r="AA311" s="3" t="s">
        <v>62</v>
      </c>
      <c r="AB311" s="3" t="s">
        <v>63</v>
      </c>
      <c r="AC311" s="3" t="s">
        <v>172</v>
      </c>
      <c r="AD311" s="3" t="s">
        <v>173</v>
      </c>
      <c r="AE311" s="3" t="s">
        <v>66</v>
      </c>
      <c r="AF311" s="1">
        <v>4599511</v>
      </c>
      <c r="AG311" s="1">
        <v>0</v>
      </c>
      <c r="AH311" s="1">
        <v>0</v>
      </c>
      <c r="AI311" s="1">
        <v>0</v>
      </c>
      <c r="AJ311" s="3" t="s">
        <v>67</v>
      </c>
      <c r="AK311" s="3"/>
      <c r="AM311" s="3" t="s">
        <v>68</v>
      </c>
      <c r="AR311" s="3"/>
      <c r="AS311">
        <v>3825</v>
      </c>
      <c r="AT311">
        <v>3825</v>
      </c>
      <c r="AU311">
        <v>37225</v>
      </c>
      <c r="AV311">
        <v>0</v>
      </c>
      <c r="AX311">
        <v>130625</v>
      </c>
      <c r="AY311">
        <v>140407225</v>
      </c>
      <c r="AZ311">
        <v>0</v>
      </c>
      <c r="BA311">
        <v>45709</v>
      </c>
      <c r="BB311" s="3" t="s">
        <v>174</v>
      </c>
      <c r="BC311" s="3" t="s">
        <v>1669</v>
      </c>
      <c r="BD311" s="3" t="s">
        <v>1670</v>
      </c>
    </row>
    <row r="312" spans="1:56" x14ac:dyDescent="0.25">
      <c r="A312" s="3" t="s">
        <v>7307</v>
      </c>
      <c r="B312" s="3" t="s">
        <v>7308</v>
      </c>
      <c r="C312" s="3" t="s">
        <v>6347</v>
      </c>
      <c r="D312" s="3" t="s">
        <v>7309</v>
      </c>
      <c r="E312" s="3" t="s">
        <v>7310</v>
      </c>
      <c r="F312" s="3" t="s">
        <v>5927</v>
      </c>
      <c r="G312">
        <v>140407325</v>
      </c>
      <c r="H312">
        <v>45785</v>
      </c>
      <c r="I312">
        <v>45789.169629629629</v>
      </c>
      <c r="J312" s="3" t="s">
        <v>51</v>
      </c>
      <c r="K312" s="1">
        <v>4599511</v>
      </c>
      <c r="L312" s="1">
        <v>24451</v>
      </c>
      <c r="M312" s="1">
        <v>4575060</v>
      </c>
      <c r="N312" s="3" t="s">
        <v>52</v>
      </c>
      <c r="O312" s="3" t="s">
        <v>53</v>
      </c>
      <c r="P312" s="3" t="s">
        <v>169</v>
      </c>
      <c r="Q312">
        <v>37862143</v>
      </c>
      <c r="R312" s="3" t="s">
        <v>1672</v>
      </c>
      <c r="S312" s="3" t="s">
        <v>56</v>
      </c>
      <c r="T312" s="3" t="s">
        <v>57</v>
      </c>
      <c r="U312" s="3" t="s">
        <v>1673</v>
      </c>
      <c r="V312" s="3" t="s">
        <v>59</v>
      </c>
      <c r="W312">
        <v>890903938</v>
      </c>
      <c r="X312" s="3" t="s">
        <v>86</v>
      </c>
      <c r="Y312">
        <v>923245</v>
      </c>
      <c r="Z312" s="3" t="s">
        <v>403</v>
      </c>
      <c r="AA312" s="3" t="s">
        <v>62</v>
      </c>
      <c r="AB312" s="3" t="s">
        <v>63</v>
      </c>
      <c r="AC312" s="3" t="s">
        <v>172</v>
      </c>
      <c r="AD312" s="3" t="s">
        <v>173</v>
      </c>
      <c r="AE312" s="3" t="s">
        <v>66</v>
      </c>
      <c r="AF312" s="1">
        <v>4599511</v>
      </c>
      <c r="AG312" s="1">
        <v>0</v>
      </c>
      <c r="AH312" s="1">
        <v>0</v>
      </c>
      <c r="AI312" s="1">
        <v>0</v>
      </c>
      <c r="AJ312" s="3" t="s">
        <v>67</v>
      </c>
      <c r="AK312" s="3"/>
      <c r="AM312" s="3" t="s">
        <v>68</v>
      </c>
      <c r="AR312" s="3"/>
      <c r="AS312">
        <v>3825</v>
      </c>
      <c r="AT312">
        <v>3825</v>
      </c>
      <c r="AU312">
        <v>37325</v>
      </c>
      <c r="AV312">
        <v>0</v>
      </c>
      <c r="AX312">
        <v>130725</v>
      </c>
      <c r="AY312">
        <v>140407325</v>
      </c>
      <c r="AZ312">
        <v>0</v>
      </c>
      <c r="BA312">
        <v>45709</v>
      </c>
      <c r="BB312" s="3" t="s">
        <v>174</v>
      </c>
      <c r="BC312" s="3" t="s">
        <v>1674</v>
      </c>
      <c r="BD312" s="3" t="s">
        <v>1670</v>
      </c>
    </row>
    <row r="313" spans="1:56" x14ac:dyDescent="0.25">
      <c r="A313" s="3" t="s">
        <v>7311</v>
      </c>
      <c r="B313" s="3" t="s">
        <v>7312</v>
      </c>
      <c r="C313" s="3" t="s">
        <v>6347</v>
      </c>
      <c r="D313" s="3" t="s">
        <v>7313</v>
      </c>
      <c r="E313" s="3" t="s">
        <v>7314</v>
      </c>
      <c r="F313" s="3" t="s">
        <v>5927</v>
      </c>
      <c r="G313">
        <v>140407425</v>
      </c>
      <c r="H313">
        <v>45785</v>
      </c>
      <c r="I313">
        <v>45789.174861111111</v>
      </c>
      <c r="J313" s="3" t="s">
        <v>51</v>
      </c>
      <c r="K313" s="1">
        <v>4599511</v>
      </c>
      <c r="L313" s="1">
        <v>24451</v>
      </c>
      <c r="M313" s="1">
        <v>4575060</v>
      </c>
      <c r="N313" s="3" t="s">
        <v>52</v>
      </c>
      <c r="O313" s="3" t="s">
        <v>53</v>
      </c>
      <c r="P313" s="3" t="s">
        <v>169</v>
      </c>
      <c r="Q313">
        <v>1091667951</v>
      </c>
      <c r="R313" s="3" t="s">
        <v>1676</v>
      </c>
      <c r="S313" s="3" t="s">
        <v>56</v>
      </c>
      <c r="T313" s="3" t="s">
        <v>57</v>
      </c>
      <c r="U313" s="3" t="s">
        <v>1677</v>
      </c>
      <c r="V313" s="3" t="s">
        <v>59</v>
      </c>
      <c r="W313">
        <v>860003020</v>
      </c>
      <c r="X313" s="3" t="s">
        <v>212</v>
      </c>
      <c r="Y313">
        <v>923245</v>
      </c>
      <c r="Z313" s="3" t="s">
        <v>403</v>
      </c>
      <c r="AA313" s="3" t="s">
        <v>62</v>
      </c>
      <c r="AB313" s="3" t="s">
        <v>63</v>
      </c>
      <c r="AC313" s="3" t="s">
        <v>172</v>
      </c>
      <c r="AD313" s="3" t="s">
        <v>173</v>
      </c>
      <c r="AE313" s="3" t="s">
        <v>66</v>
      </c>
      <c r="AF313" s="1">
        <v>4599511</v>
      </c>
      <c r="AG313" s="1">
        <v>0</v>
      </c>
      <c r="AH313" s="1">
        <v>0</v>
      </c>
      <c r="AI313" s="1">
        <v>0</v>
      </c>
      <c r="AJ313" s="3" t="s">
        <v>67</v>
      </c>
      <c r="AK313" s="3"/>
      <c r="AM313" s="3" t="s">
        <v>68</v>
      </c>
      <c r="AR313" s="3"/>
      <c r="AS313">
        <v>3825</v>
      </c>
      <c r="AT313">
        <v>3825</v>
      </c>
      <c r="AU313">
        <v>37425</v>
      </c>
      <c r="AV313">
        <v>0</v>
      </c>
      <c r="AX313">
        <v>130825</v>
      </c>
      <c r="AY313">
        <v>140407425</v>
      </c>
      <c r="AZ313">
        <v>0</v>
      </c>
      <c r="BA313">
        <v>45709</v>
      </c>
      <c r="BB313" s="3" t="s">
        <v>174</v>
      </c>
      <c r="BC313" s="3" t="s">
        <v>1678</v>
      </c>
      <c r="BD313" s="3" t="s">
        <v>1670</v>
      </c>
    </row>
    <row r="314" spans="1:56" x14ac:dyDescent="0.25">
      <c r="A314" s="3" t="s">
        <v>7315</v>
      </c>
      <c r="B314" s="3" t="s">
        <v>7316</v>
      </c>
      <c r="C314" s="3" t="s">
        <v>6347</v>
      </c>
      <c r="D314" s="3" t="s">
        <v>7317</v>
      </c>
      <c r="E314" s="3" t="s">
        <v>7318</v>
      </c>
      <c r="F314" s="3" t="s">
        <v>5927</v>
      </c>
      <c r="G314">
        <v>140407525</v>
      </c>
      <c r="H314">
        <v>45785</v>
      </c>
      <c r="I314">
        <v>45789.169641203705</v>
      </c>
      <c r="J314" s="3" t="s">
        <v>51</v>
      </c>
      <c r="K314" s="1">
        <v>4599511</v>
      </c>
      <c r="L314" s="1">
        <v>24451</v>
      </c>
      <c r="M314" s="1">
        <v>4575060</v>
      </c>
      <c r="N314" s="3" t="s">
        <v>52</v>
      </c>
      <c r="O314" s="3" t="s">
        <v>53</v>
      </c>
      <c r="P314" s="3" t="s">
        <v>169</v>
      </c>
      <c r="Q314">
        <v>1032488155</v>
      </c>
      <c r="R314" s="3" t="s">
        <v>1680</v>
      </c>
      <c r="S314" s="3" t="s">
        <v>56</v>
      </c>
      <c r="T314" s="3" t="s">
        <v>57</v>
      </c>
      <c r="U314" s="3" t="s">
        <v>1681</v>
      </c>
      <c r="V314" s="3" t="s">
        <v>59</v>
      </c>
      <c r="W314">
        <v>890903938</v>
      </c>
      <c r="X314" s="3" t="s">
        <v>86</v>
      </c>
      <c r="Y314">
        <v>923245</v>
      </c>
      <c r="Z314" s="3" t="s">
        <v>403</v>
      </c>
      <c r="AA314" s="3" t="s">
        <v>62</v>
      </c>
      <c r="AB314" s="3" t="s">
        <v>63</v>
      </c>
      <c r="AC314" s="3" t="s">
        <v>172</v>
      </c>
      <c r="AD314" s="3" t="s">
        <v>173</v>
      </c>
      <c r="AE314" s="3" t="s">
        <v>66</v>
      </c>
      <c r="AF314" s="1">
        <v>4599511</v>
      </c>
      <c r="AG314" s="1">
        <v>0</v>
      </c>
      <c r="AH314" s="1">
        <v>0</v>
      </c>
      <c r="AI314" s="1">
        <v>0</v>
      </c>
      <c r="AJ314" s="3" t="s">
        <v>67</v>
      </c>
      <c r="AK314" s="3"/>
      <c r="AM314" s="3" t="s">
        <v>68</v>
      </c>
      <c r="AR314" s="3"/>
      <c r="AS314">
        <v>3825</v>
      </c>
      <c r="AT314">
        <v>3825</v>
      </c>
      <c r="AU314">
        <v>37525</v>
      </c>
      <c r="AV314">
        <v>0</v>
      </c>
      <c r="AX314">
        <v>130925</v>
      </c>
      <c r="AY314">
        <v>140407525</v>
      </c>
      <c r="AZ314">
        <v>0</v>
      </c>
      <c r="BA314">
        <v>45709</v>
      </c>
      <c r="BB314" s="3" t="s">
        <v>174</v>
      </c>
      <c r="BC314" s="3" t="s">
        <v>1682</v>
      </c>
      <c r="BD314" s="3" t="s">
        <v>421</v>
      </c>
    </row>
    <row r="315" spans="1:56" x14ac:dyDescent="0.25">
      <c r="A315" s="3" t="s">
        <v>7319</v>
      </c>
      <c r="B315" s="3" t="s">
        <v>7320</v>
      </c>
      <c r="C315" s="3" t="s">
        <v>6347</v>
      </c>
      <c r="D315" s="3" t="s">
        <v>7321</v>
      </c>
      <c r="E315" s="3" t="s">
        <v>7322</v>
      </c>
      <c r="F315" s="3" t="s">
        <v>5927</v>
      </c>
      <c r="G315">
        <v>140407625</v>
      </c>
      <c r="H315">
        <v>45785</v>
      </c>
      <c r="I315">
        <v>45789.174849537034</v>
      </c>
      <c r="J315" s="3" t="s">
        <v>51</v>
      </c>
      <c r="K315" s="1">
        <v>4599511</v>
      </c>
      <c r="L315" s="1">
        <v>24451</v>
      </c>
      <c r="M315" s="1">
        <v>4575060</v>
      </c>
      <c r="N315" s="3" t="s">
        <v>52</v>
      </c>
      <c r="O315" s="3" t="s">
        <v>53</v>
      </c>
      <c r="P315" s="3" t="s">
        <v>169</v>
      </c>
      <c r="Q315">
        <v>1073694768</v>
      </c>
      <c r="R315" s="3" t="s">
        <v>1684</v>
      </c>
      <c r="S315" s="3" t="s">
        <v>56</v>
      </c>
      <c r="T315" s="3" t="s">
        <v>57</v>
      </c>
      <c r="U315" s="3" t="s">
        <v>1685</v>
      </c>
      <c r="V315" s="3" t="s">
        <v>59</v>
      </c>
      <c r="W315">
        <v>860003020</v>
      </c>
      <c r="X315" s="3" t="s">
        <v>212</v>
      </c>
      <c r="Y315">
        <v>923245</v>
      </c>
      <c r="Z315" s="3" t="s">
        <v>403</v>
      </c>
      <c r="AA315" s="3" t="s">
        <v>62</v>
      </c>
      <c r="AB315" s="3" t="s">
        <v>63</v>
      </c>
      <c r="AC315" s="3" t="s">
        <v>172</v>
      </c>
      <c r="AD315" s="3" t="s">
        <v>173</v>
      </c>
      <c r="AE315" s="3" t="s">
        <v>66</v>
      </c>
      <c r="AF315" s="1">
        <v>4599511</v>
      </c>
      <c r="AG315" s="1">
        <v>0</v>
      </c>
      <c r="AH315" s="1">
        <v>0</v>
      </c>
      <c r="AI315" s="1">
        <v>0</v>
      </c>
      <c r="AJ315" s="3" t="s">
        <v>67</v>
      </c>
      <c r="AK315" s="3"/>
      <c r="AM315" s="3" t="s">
        <v>68</v>
      </c>
      <c r="AR315" s="3"/>
      <c r="AS315">
        <v>3825</v>
      </c>
      <c r="AT315">
        <v>3825</v>
      </c>
      <c r="AU315">
        <v>37625</v>
      </c>
      <c r="AV315">
        <v>0</v>
      </c>
      <c r="AX315">
        <v>131025</v>
      </c>
      <c r="AY315">
        <v>140407625</v>
      </c>
      <c r="AZ315">
        <v>0</v>
      </c>
      <c r="BA315">
        <v>45709</v>
      </c>
      <c r="BB315" s="3" t="s">
        <v>174</v>
      </c>
      <c r="BC315" s="3" t="s">
        <v>1686</v>
      </c>
      <c r="BD315" s="3" t="s">
        <v>1670</v>
      </c>
    </row>
    <row r="316" spans="1:56" x14ac:dyDescent="0.25">
      <c r="A316" s="3" t="s">
        <v>7323</v>
      </c>
      <c r="B316" s="3" t="s">
        <v>7324</v>
      </c>
      <c r="C316" s="3" t="s">
        <v>6347</v>
      </c>
      <c r="D316" s="3" t="s">
        <v>7325</v>
      </c>
      <c r="E316" s="3" t="s">
        <v>7326</v>
      </c>
      <c r="F316" s="3" t="s">
        <v>5927</v>
      </c>
      <c r="G316">
        <v>140407725</v>
      </c>
      <c r="H316">
        <v>45785</v>
      </c>
      <c r="I316">
        <v>45789.169641203705</v>
      </c>
      <c r="J316" s="3" t="s">
        <v>51</v>
      </c>
      <c r="K316" s="1">
        <v>4599511</v>
      </c>
      <c r="L316" s="1">
        <v>27262</v>
      </c>
      <c r="M316" s="1">
        <v>4572249</v>
      </c>
      <c r="N316" s="3" t="s">
        <v>52</v>
      </c>
      <c r="O316" s="3" t="s">
        <v>53</v>
      </c>
      <c r="P316" s="3" t="s">
        <v>169</v>
      </c>
      <c r="Q316">
        <v>80792215</v>
      </c>
      <c r="R316" s="3" t="s">
        <v>2136</v>
      </c>
      <c r="S316" s="3" t="s">
        <v>56</v>
      </c>
      <c r="T316" s="3" t="s">
        <v>57</v>
      </c>
      <c r="U316" s="3" t="s">
        <v>2137</v>
      </c>
      <c r="V316" s="3" t="s">
        <v>59</v>
      </c>
      <c r="W316">
        <v>890903938</v>
      </c>
      <c r="X316" s="3" t="s">
        <v>86</v>
      </c>
      <c r="Y316">
        <v>923245</v>
      </c>
      <c r="Z316" s="3" t="s">
        <v>403</v>
      </c>
      <c r="AA316" s="3" t="s">
        <v>62</v>
      </c>
      <c r="AB316" s="3" t="s">
        <v>63</v>
      </c>
      <c r="AC316" s="3" t="s">
        <v>172</v>
      </c>
      <c r="AD316" s="3" t="s">
        <v>173</v>
      </c>
      <c r="AE316" s="3" t="s">
        <v>66</v>
      </c>
      <c r="AF316" s="1">
        <v>4599511</v>
      </c>
      <c r="AG316" s="1">
        <v>0</v>
      </c>
      <c r="AH316" s="1">
        <v>0</v>
      </c>
      <c r="AI316" s="1">
        <v>0</v>
      </c>
      <c r="AJ316" s="3" t="s">
        <v>67</v>
      </c>
      <c r="AK316" s="3"/>
      <c r="AM316" s="3" t="s">
        <v>68</v>
      </c>
      <c r="AR316" s="3"/>
      <c r="AS316">
        <v>3825</v>
      </c>
      <c r="AT316">
        <v>3825</v>
      </c>
      <c r="AU316">
        <v>43125</v>
      </c>
      <c r="AV316">
        <v>0</v>
      </c>
      <c r="AX316">
        <v>131125</v>
      </c>
      <c r="AY316">
        <v>140407725</v>
      </c>
      <c r="AZ316">
        <v>0</v>
      </c>
      <c r="BA316">
        <v>45719</v>
      </c>
      <c r="BB316" s="3" t="s">
        <v>174</v>
      </c>
      <c r="BC316" s="3" t="s">
        <v>2138</v>
      </c>
      <c r="BD316" s="3" t="s">
        <v>1585</v>
      </c>
    </row>
    <row r="317" spans="1:56" x14ac:dyDescent="0.25">
      <c r="A317" s="3" t="s">
        <v>7327</v>
      </c>
      <c r="B317" s="3" t="s">
        <v>7328</v>
      </c>
      <c r="C317" s="3" t="s">
        <v>6347</v>
      </c>
      <c r="D317" s="3" t="s">
        <v>7329</v>
      </c>
      <c r="E317" s="3" t="s">
        <v>7330</v>
      </c>
      <c r="F317" s="3" t="s">
        <v>5927</v>
      </c>
      <c r="G317">
        <v>140407825</v>
      </c>
      <c r="H317">
        <v>45785</v>
      </c>
      <c r="I317">
        <v>45789.181527777779</v>
      </c>
      <c r="J317" s="3" t="s">
        <v>51</v>
      </c>
      <c r="K317" s="1">
        <v>4599511</v>
      </c>
      <c r="L317" s="1">
        <v>24451</v>
      </c>
      <c r="M317" s="1">
        <v>4575060</v>
      </c>
      <c r="N317" s="3" t="s">
        <v>52</v>
      </c>
      <c r="O317" s="3" t="s">
        <v>53</v>
      </c>
      <c r="P317" s="3" t="s">
        <v>169</v>
      </c>
      <c r="Q317">
        <v>1070612521</v>
      </c>
      <c r="R317" s="3" t="s">
        <v>2139</v>
      </c>
      <c r="S317" s="3" t="s">
        <v>56</v>
      </c>
      <c r="T317" s="3" t="s">
        <v>57</v>
      </c>
      <c r="U317" s="3" t="s">
        <v>2140</v>
      </c>
      <c r="V317" s="3" t="s">
        <v>59</v>
      </c>
      <c r="W317">
        <v>860034313</v>
      </c>
      <c r="X317" s="3" t="s">
        <v>97</v>
      </c>
      <c r="Y317">
        <v>923245</v>
      </c>
      <c r="Z317" s="3" t="s">
        <v>403</v>
      </c>
      <c r="AA317" s="3" t="s">
        <v>62</v>
      </c>
      <c r="AB317" s="3" t="s">
        <v>63</v>
      </c>
      <c r="AC317" s="3" t="s">
        <v>172</v>
      </c>
      <c r="AD317" s="3" t="s">
        <v>173</v>
      </c>
      <c r="AE317" s="3" t="s">
        <v>66</v>
      </c>
      <c r="AF317" s="1">
        <v>4599511</v>
      </c>
      <c r="AG317" s="1">
        <v>0</v>
      </c>
      <c r="AH317" s="1">
        <v>0</v>
      </c>
      <c r="AI317" s="1">
        <v>0</v>
      </c>
      <c r="AJ317" s="3" t="s">
        <v>67</v>
      </c>
      <c r="AK317" s="3"/>
      <c r="AM317" s="3" t="s">
        <v>68</v>
      </c>
      <c r="AR317" s="3"/>
      <c r="AS317">
        <v>3825</v>
      </c>
      <c r="AT317">
        <v>3825</v>
      </c>
      <c r="AU317">
        <v>43225</v>
      </c>
      <c r="AV317">
        <v>0</v>
      </c>
      <c r="AX317">
        <v>131225</v>
      </c>
      <c r="AY317">
        <v>140407825</v>
      </c>
      <c r="AZ317">
        <v>0</v>
      </c>
      <c r="BA317">
        <v>45720</v>
      </c>
      <c r="BB317" s="3" t="s">
        <v>174</v>
      </c>
      <c r="BC317" s="3" t="s">
        <v>2141</v>
      </c>
      <c r="BD317" s="3" t="s">
        <v>1585</v>
      </c>
    </row>
    <row r="318" spans="1:56" x14ac:dyDescent="0.25">
      <c r="A318" s="3" t="s">
        <v>7331</v>
      </c>
      <c r="B318" s="3" t="s">
        <v>7332</v>
      </c>
      <c r="C318" s="3" t="s">
        <v>7288</v>
      </c>
      <c r="D318" s="3" t="s">
        <v>7333</v>
      </c>
      <c r="E318" s="3" t="s">
        <v>7334</v>
      </c>
      <c r="F318" s="3" t="s">
        <v>5899</v>
      </c>
      <c r="G318">
        <v>140407925</v>
      </c>
      <c r="H318">
        <v>45785</v>
      </c>
      <c r="I318">
        <v>45789.166898148149</v>
      </c>
      <c r="J318" s="3" t="s">
        <v>51</v>
      </c>
      <c r="K318" s="1">
        <v>4599511</v>
      </c>
      <c r="L318" s="1">
        <v>24451</v>
      </c>
      <c r="M318" s="1">
        <v>4575060</v>
      </c>
      <c r="N318" s="3" t="s">
        <v>52</v>
      </c>
      <c r="O318" s="3" t="s">
        <v>53</v>
      </c>
      <c r="P318" s="3" t="s">
        <v>169</v>
      </c>
      <c r="Q318">
        <v>8002148</v>
      </c>
      <c r="R318" s="3" t="s">
        <v>2181</v>
      </c>
      <c r="S318" s="3" t="s">
        <v>56</v>
      </c>
      <c r="T318" s="3" t="s">
        <v>57</v>
      </c>
      <c r="U318" s="3" t="s">
        <v>2182</v>
      </c>
      <c r="V318" s="3" t="s">
        <v>59</v>
      </c>
      <c r="W318">
        <v>800037800</v>
      </c>
      <c r="X318" s="3" t="s">
        <v>661</v>
      </c>
      <c r="Y318">
        <v>923218</v>
      </c>
      <c r="Z318" s="3" t="s">
        <v>1651</v>
      </c>
      <c r="AA318" s="3" t="s">
        <v>62</v>
      </c>
      <c r="AB318" s="3" t="s">
        <v>63</v>
      </c>
      <c r="AC318" s="3" t="s">
        <v>64</v>
      </c>
      <c r="AD318" s="3" t="s">
        <v>1652</v>
      </c>
      <c r="AE318" s="3" t="s">
        <v>66</v>
      </c>
      <c r="AF318" s="1">
        <v>4599511</v>
      </c>
      <c r="AG318" s="1">
        <v>0</v>
      </c>
      <c r="AH318" s="1">
        <v>0</v>
      </c>
      <c r="AI318" s="1">
        <v>0</v>
      </c>
      <c r="AJ318" s="3" t="s">
        <v>67</v>
      </c>
      <c r="AK318" s="3"/>
      <c r="AM318" s="3" t="s">
        <v>68</v>
      </c>
      <c r="AR318" s="3"/>
      <c r="AS318">
        <v>2825</v>
      </c>
      <c r="AT318">
        <v>2825</v>
      </c>
      <c r="AU318">
        <v>44625</v>
      </c>
      <c r="AV318">
        <v>0</v>
      </c>
      <c r="AX318">
        <v>131325</v>
      </c>
      <c r="AY318">
        <v>140407925</v>
      </c>
      <c r="AZ318">
        <v>0</v>
      </c>
      <c r="BA318">
        <v>45722</v>
      </c>
      <c r="BB318" s="3" t="s">
        <v>174</v>
      </c>
      <c r="BC318" s="3" t="s">
        <v>2183</v>
      </c>
      <c r="BD318" s="3" t="s">
        <v>405</v>
      </c>
    </row>
    <row r="319" spans="1:56" x14ac:dyDescent="0.25">
      <c r="A319" s="3" t="s">
        <v>7335</v>
      </c>
      <c r="B319" s="3" t="s">
        <v>7336</v>
      </c>
      <c r="C319" s="3" t="s">
        <v>6347</v>
      </c>
      <c r="D319" s="3" t="s">
        <v>7337</v>
      </c>
      <c r="E319" s="3" t="s">
        <v>7338</v>
      </c>
      <c r="F319" s="3" t="s">
        <v>5927</v>
      </c>
      <c r="G319">
        <v>140408025</v>
      </c>
      <c r="H319">
        <v>45785</v>
      </c>
      <c r="I319">
        <v>45789.177974537037</v>
      </c>
      <c r="J319" s="3" t="s">
        <v>51</v>
      </c>
      <c r="K319" s="1">
        <v>4599511</v>
      </c>
      <c r="L319" s="1">
        <v>24451</v>
      </c>
      <c r="M319" s="1">
        <v>4575060</v>
      </c>
      <c r="N319" s="3" t="s">
        <v>52</v>
      </c>
      <c r="O319" s="3" t="s">
        <v>53</v>
      </c>
      <c r="P319" s="3" t="s">
        <v>169</v>
      </c>
      <c r="Q319">
        <v>79864725</v>
      </c>
      <c r="R319" s="3" t="s">
        <v>2309</v>
      </c>
      <c r="S319" s="3" t="s">
        <v>56</v>
      </c>
      <c r="T319" s="3" t="s">
        <v>57</v>
      </c>
      <c r="U319" s="3" t="s">
        <v>2310</v>
      </c>
      <c r="V319" s="3" t="s">
        <v>59</v>
      </c>
      <c r="W319">
        <v>860007335</v>
      </c>
      <c r="X319" s="3" t="s">
        <v>201</v>
      </c>
      <c r="Y319">
        <v>923245</v>
      </c>
      <c r="Z319" s="3" t="s">
        <v>403</v>
      </c>
      <c r="AA319" s="3" t="s">
        <v>62</v>
      </c>
      <c r="AB319" s="3" t="s">
        <v>63</v>
      </c>
      <c r="AC319" s="3" t="s">
        <v>172</v>
      </c>
      <c r="AD319" s="3" t="s">
        <v>173</v>
      </c>
      <c r="AE319" s="3" t="s">
        <v>66</v>
      </c>
      <c r="AF319" s="1">
        <v>4599511</v>
      </c>
      <c r="AG319" s="1">
        <v>0</v>
      </c>
      <c r="AH319" s="1">
        <v>0</v>
      </c>
      <c r="AI319" s="1">
        <v>0</v>
      </c>
      <c r="AJ319" s="3" t="s">
        <v>67</v>
      </c>
      <c r="AK319" s="3"/>
      <c r="AM319" s="3" t="s">
        <v>68</v>
      </c>
      <c r="AR319" s="3"/>
      <c r="AS319">
        <v>3825</v>
      </c>
      <c r="AT319">
        <v>3825</v>
      </c>
      <c r="AU319">
        <v>51325</v>
      </c>
      <c r="AV319">
        <v>0</v>
      </c>
      <c r="AX319">
        <v>131425</v>
      </c>
      <c r="AY319">
        <v>140408025</v>
      </c>
      <c r="AZ319">
        <v>0</v>
      </c>
      <c r="BA319">
        <v>45728</v>
      </c>
      <c r="BB319" s="3" t="s">
        <v>174</v>
      </c>
      <c r="BC319" s="3" t="s">
        <v>2311</v>
      </c>
      <c r="BD319" s="3" t="s">
        <v>2312</v>
      </c>
    </row>
    <row r="320" spans="1:56" x14ac:dyDescent="0.25">
      <c r="A320" s="3" t="s">
        <v>7339</v>
      </c>
      <c r="B320" s="3" t="s">
        <v>7340</v>
      </c>
      <c r="C320" s="3" t="s">
        <v>6347</v>
      </c>
      <c r="D320" s="3" t="s">
        <v>7341</v>
      </c>
      <c r="E320" s="3" t="s">
        <v>7342</v>
      </c>
      <c r="F320" s="3" t="s">
        <v>5927</v>
      </c>
      <c r="G320">
        <v>140408125</v>
      </c>
      <c r="H320">
        <v>45785</v>
      </c>
      <c r="I320">
        <v>45789.181620370371</v>
      </c>
      <c r="J320" s="3" t="s">
        <v>51</v>
      </c>
      <c r="K320" s="1">
        <v>4599511</v>
      </c>
      <c r="L320" s="1">
        <v>24451</v>
      </c>
      <c r="M320" s="1">
        <v>4575060</v>
      </c>
      <c r="N320" s="3" t="s">
        <v>52</v>
      </c>
      <c r="O320" s="3" t="s">
        <v>53</v>
      </c>
      <c r="P320" s="3" t="s">
        <v>169</v>
      </c>
      <c r="Q320">
        <v>53122604</v>
      </c>
      <c r="R320" s="3" t="s">
        <v>2313</v>
      </c>
      <c r="S320" s="3" t="s">
        <v>56</v>
      </c>
      <c r="T320" s="3" t="s">
        <v>57</v>
      </c>
      <c r="U320" s="3" t="s">
        <v>2314</v>
      </c>
      <c r="V320" s="3" t="s">
        <v>59</v>
      </c>
      <c r="W320">
        <v>860034313</v>
      </c>
      <c r="X320" s="3" t="s">
        <v>97</v>
      </c>
      <c r="Y320">
        <v>923245</v>
      </c>
      <c r="Z320" s="3" t="s">
        <v>403</v>
      </c>
      <c r="AA320" s="3" t="s">
        <v>62</v>
      </c>
      <c r="AB320" s="3" t="s">
        <v>63</v>
      </c>
      <c r="AC320" s="3" t="s">
        <v>172</v>
      </c>
      <c r="AD320" s="3" t="s">
        <v>173</v>
      </c>
      <c r="AE320" s="3" t="s">
        <v>66</v>
      </c>
      <c r="AF320" s="1">
        <v>4599511</v>
      </c>
      <c r="AG320" s="1">
        <v>0</v>
      </c>
      <c r="AH320" s="1">
        <v>0</v>
      </c>
      <c r="AI320" s="1">
        <v>0</v>
      </c>
      <c r="AJ320" s="3" t="s">
        <v>67</v>
      </c>
      <c r="AK320" s="3"/>
      <c r="AM320" s="3" t="s">
        <v>68</v>
      </c>
      <c r="AR320" s="3"/>
      <c r="AS320">
        <v>3825</v>
      </c>
      <c r="AT320">
        <v>3825</v>
      </c>
      <c r="AU320">
        <v>51425</v>
      </c>
      <c r="AV320">
        <v>0</v>
      </c>
      <c r="AX320">
        <v>131525</v>
      </c>
      <c r="AY320">
        <v>140408125</v>
      </c>
      <c r="AZ320">
        <v>0</v>
      </c>
      <c r="BA320">
        <v>45728</v>
      </c>
      <c r="BB320" s="3" t="s">
        <v>174</v>
      </c>
      <c r="BC320" s="3" t="s">
        <v>2315</v>
      </c>
      <c r="BD320" s="3" t="s">
        <v>405</v>
      </c>
    </row>
    <row r="321" spans="1:56" x14ac:dyDescent="0.25">
      <c r="A321" s="3" t="s">
        <v>7343</v>
      </c>
      <c r="B321" s="3" t="s">
        <v>7344</v>
      </c>
      <c r="C321" s="3" t="s">
        <v>6342</v>
      </c>
      <c r="D321" s="3" t="s">
        <v>7345</v>
      </c>
      <c r="E321" s="3" t="s">
        <v>7346</v>
      </c>
      <c r="F321" s="3" t="s">
        <v>5885</v>
      </c>
      <c r="G321">
        <v>140408225</v>
      </c>
      <c r="H321">
        <v>45785</v>
      </c>
      <c r="I321">
        <v>45789.181631944448</v>
      </c>
      <c r="J321" s="3" t="s">
        <v>51</v>
      </c>
      <c r="K321" s="1">
        <v>4200000</v>
      </c>
      <c r="L321" s="1">
        <v>22327</v>
      </c>
      <c r="M321" s="1">
        <v>4177673</v>
      </c>
      <c r="N321" s="3" t="s">
        <v>52</v>
      </c>
      <c r="O321" s="3" t="s">
        <v>53</v>
      </c>
      <c r="P321" s="3" t="s">
        <v>169</v>
      </c>
      <c r="Q321">
        <v>52879925</v>
      </c>
      <c r="R321" s="3" t="s">
        <v>2738</v>
      </c>
      <c r="S321" s="3" t="s">
        <v>56</v>
      </c>
      <c r="T321" s="3" t="s">
        <v>57</v>
      </c>
      <c r="U321" s="3" t="s">
        <v>2739</v>
      </c>
      <c r="V321" s="3" t="s">
        <v>59</v>
      </c>
      <c r="W321">
        <v>860034313</v>
      </c>
      <c r="X321" s="3" t="s">
        <v>97</v>
      </c>
      <c r="Y321">
        <v>923210</v>
      </c>
      <c r="Z321" s="3" t="s">
        <v>61</v>
      </c>
      <c r="AA321" s="3" t="s">
        <v>62</v>
      </c>
      <c r="AB321" s="3" t="s">
        <v>63</v>
      </c>
      <c r="AC321" s="3" t="s">
        <v>172</v>
      </c>
      <c r="AD321" s="3" t="s">
        <v>173</v>
      </c>
      <c r="AE321" s="3" t="s">
        <v>66</v>
      </c>
      <c r="AF321" s="1">
        <v>4200000</v>
      </c>
      <c r="AG321" s="1">
        <v>0</v>
      </c>
      <c r="AH321" s="1">
        <v>0</v>
      </c>
      <c r="AI321" s="1">
        <v>0</v>
      </c>
      <c r="AJ321" s="3" t="s">
        <v>67</v>
      </c>
      <c r="AK321" s="3"/>
      <c r="AM321" s="3" t="s">
        <v>68</v>
      </c>
      <c r="AR321" s="3"/>
      <c r="AS321">
        <v>1925</v>
      </c>
      <c r="AT321">
        <v>1925</v>
      </c>
      <c r="AU321">
        <v>56825</v>
      </c>
      <c r="AV321">
        <v>0</v>
      </c>
      <c r="AX321">
        <v>131625</v>
      </c>
      <c r="AY321">
        <v>140408225</v>
      </c>
      <c r="AZ321">
        <v>0</v>
      </c>
      <c r="BA321">
        <v>45737</v>
      </c>
      <c r="BB321" s="3" t="s">
        <v>180</v>
      </c>
      <c r="BC321" s="3" t="s">
        <v>2741</v>
      </c>
      <c r="BD321" s="3" t="s">
        <v>2742</v>
      </c>
    </row>
    <row r="322" spans="1:56" x14ac:dyDescent="0.25">
      <c r="A322" s="3" t="s">
        <v>7347</v>
      </c>
      <c r="B322" s="3" t="s">
        <v>7348</v>
      </c>
      <c r="C322" s="3" t="s">
        <v>6347</v>
      </c>
      <c r="D322" s="3" t="s">
        <v>7349</v>
      </c>
      <c r="E322" s="3" t="s">
        <v>7350</v>
      </c>
      <c r="F322" s="3" t="s">
        <v>5927</v>
      </c>
      <c r="G322">
        <v>140408325</v>
      </c>
      <c r="H322">
        <v>45785</v>
      </c>
      <c r="I322">
        <v>45789.196875000001</v>
      </c>
      <c r="J322" s="3" t="s">
        <v>51</v>
      </c>
      <c r="K322" s="1">
        <v>3679609</v>
      </c>
      <c r="L322" s="1">
        <v>19561</v>
      </c>
      <c r="M322" s="1">
        <v>3660048</v>
      </c>
      <c r="N322" s="3" t="s">
        <v>52</v>
      </c>
      <c r="O322" s="3" t="s">
        <v>53</v>
      </c>
      <c r="P322" s="3" t="s">
        <v>169</v>
      </c>
      <c r="Q322">
        <v>79697497</v>
      </c>
      <c r="R322" s="3" t="s">
        <v>3140</v>
      </c>
      <c r="S322" s="3" t="s">
        <v>56</v>
      </c>
      <c r="T322" s="3" t="s">
        <v>57</v>
      </c>
      <c r="U322" s="3" t="s">
        <v>3141</v>
      </c>
      <c r="V322" s="3" t="s">
        <v>59</v>
      </c>
      <c r="W322">
        <v>860034313</v>
      </c>
      <c r="X322" s="3" t="s">
        <v>97</v>
      </c>
      <c r="Y322">
        <v>923245</v>
      </c>
      <c r="Z322" s="3" t="s">
        <v>403</v>
      </c>
      <c r="AA322" s="3" t="s">
        <v>62</v>
      </c>
      <c r="AB322" s="3" t="s">
        <v>63</v>
      </c>
      <c r="AC322" s="3" t="s">
        <v>172</v>
      </c>
      <c r="AD322" s="3" t="s">
        <v>173</v>
      </c>
      <c r="AE322" s="3" t="s">
        <v>66</v>
      </c>
      <c r="AF322" s="1">
        <v>3679609</v>
      </c>
      <c r="AG322" s="1">
        <v>0</v>
      </c>
      <c r="AH322" s="1">
        <v>0</v>
      </c>
      <c r="AI322" s="1">
        <v>0</v>
      </c>
      <c r="AJ322" s="3" t="s">
        <v>67</v>
      </c>
      <c r="AK322" s="3"/>
      <c r="AM322" s="3" t="s">
        <v>68</v>
      </c>
      <c r="AR322" s="3"/>
      <c r="AS322">
        <v>3825</v>
      </c>
      <c r="AT322">
        <v>3825</v>
      </c>
      <c r="AU322">
        <v>68525</v>
      </c>
      <c r="AV322">
        <v>0</v>
      </c>
      <c r="AX322">
        <v>131725</v>
      </c>
      <c r="AY322">
        <v>140408325</v>
      </c>
      <c r="AZ322">
        <v>0</v>
      </c>
      <c r="BA322">
        <v>45754</v>
      </c>
      <c r="BB322" s="3" t="s">
        <v>174</v>
      </c>
      <c r="BC322" s="3" t="s">
        <v>3142</v>
      </c>
      <c r="BD322" s="3" t="s">
        <v>3143</v>
      </c>
    </row>
    <row r="323" spans="1:56" x14ac:dyDescent="0.25">
      <c r="A323" s="3" t="s">
        <v>7351</v>
      </c>
      <c r="B323" s="3" t="s">
        <v>7352</v>
      </c>
      <c r="C323" s="3" t="s">
        <v>6347</v>
      </c>
      <c r="D323" s="3" t="s">
        <v>7353</v>
      </c>
      <c r="E323" s="3" t="s">
        <v>7354</v>
      </c>
      <c r="F323" s="3" t="s">
        <v>5927</v>
      </c>
      <c r="G323">
        <v>140408425</v>
      </c>
      <c r="H323">
        <v>45785</v>
      </c>
      <c r="I323">
        <v>45789.187326388892</v>
      </c>
      <c r="J323" s="3" t="s">
        <v>51</v>
      </c>
      <c r="K323" s="1">
        <v>3679609</v>
      </c>
      <c r="L323" s="1">
        <v>19561</v>
      </c>
      <c r="M323" s="1">
        <v>3660048</v>
      </c>
      <c r="N323" s="3" t="s">
        <v>52</v>
      </c>
      <c r="O323" s="3" t="s">
        <v>53</v>
      </c>
      <c r="P323" s="3" t="s">
        <v>169</v>
      </c>
      <c r="Q323">
        <v>1070595157</v>
      </c>
      <c r="R323" s="3" t="s">
        <v>3144</v>
      </c>
      <c r="S323" s="3" t="s">
        <v>56</v>
      </c>
      <c r="T323" s="3" t="s">
        <v>57</v>
      </c>
      <c r="U323" s="3" t="s">
        <v>3145</v>
      </c>
      <c r="V323" s="3" t="s">
        <v>59</v>
      </c>
      <c r="W323">
        <v>890903938</v>
      </c>
      <c r="X323" s="3" t="s">
        <v>86</v>
      </c>
      <c r="Y323">
        <v>923245</v>
      </c>
      <c r="Z323" s="3" t="s">
        <v>403</v>
      </c>
      <c r="AA323" s="3" t="s">
        <v>62</v>
      </c>
      <c r="AB323" s="3" t="s">
        <v>63</v>
      </c>
      <c r="AC323" s="3" t="s">
        <v>172</v>
      </c>
      <c r="AD323" s="3" t="s">
        <v>173</v>
      </c>
      <c r="AE323" s="3" t="s">
        <v>66</v>
      </c>
      <c r="AF323" s="1">
        <v>3679609</v>
      </c>
      <c r="AG323" s="1">
        <v>0</v>
      </c>
      <c r="AH323" s="1">
        <v>0</v>
      </c>
      <c r="AI323" s="1">
        <v>0</v>
      </c>
      <c r="AJ323" s="3" t="s">
        <v>67</v>
      </c>
      <c r="AK323" s="3"/>
      <c r="AM323" s="3" t="s">
        <v>68</v>
      </c>
      <c r="AR323" s="3"/>
      <c r="AS323">
        <v>3825</v>
      </c>
      <c r="AT323">
        <v>3825</v>
      </c>
      <c r="AU323">
        <v>68625</v>
      </c>
      <c r="AV323">
        <v>0</v>
      </c>
      <c r="AX323">
        <v>131825</v>
      </c>
      <c r="AY323">
        <v>140408425</v>
      </c>
      <c r="AZ323">
        <v>0</v>
      </c>
      <c r="BA323">
        <v>45754</v>
      </c>
      <c r="BB323" s="3" t="s">
        <v>174</v>
      </c>
      <c r="BC323" s="3" t="s">
        <v>3146</v>
      </c>
      <c r="BD323" s="3" t="s">
        <v>3143</v>
      </c>
    </row>
    <row r="324" spans="1:56" x14ac:dyDescent="0.25">
      <c r="A324" s="3" t="s">
        <v>7355</v>
      </c>
      <c r="B324" s="3" t="s">
        <v>7356</v>
      </c>
      <c r="C324" s="3" t="s">
        <v>6347</v>
      </c>
      <c r="D324" s="3" t="s">
        <v>7357</v>
      </c>
      <c r="E324" s="3" t="s">
        <v>7358</v>
      </c>
      <c r="F324" s="3" t="s">
        <v>5927</v>
      </c>
      <c r="G324">
        <v>140408525</v>
      </c>
      <c r="H324">
        <v>45785</v>
      </c>
      <c r="I324">
        <v>45789.196886574071</v>
      </c>
      <c r="J324" s="3" t="s">
        <v>51</v>
      </c>
      <c r="K324" s="1">
        <v>3679609</v>
      </c>
      <c r="L324" s="1">
        <v>19561</v>
      </c>
      <c r="M324" s="1">
        <v>3660048</v>
      </c>
      <c r="N324" s="3" t="s">
        <v>52</v>
      </c>
      <c r="O324" s="3" t="s">
        <v>53</v>
      </c>
      <c r="P324" s="3" t="s">
        <v>169</v>
      </c>
      <c r="Q324">
        <v>39663926</v>
      </c>
      <c r="R324" s="3" t="s">
        <v>3147</v>
      </c>
      <c r="S324" s="3" t="s">
        <v>56</v>
      </c>
      <c r="T324" s="3" t="s">
        <v>57</v>
      </c>
      <c r="U324" s="3" t="s">
        <v>5577</v>
      </c>
      <c r="V324" s="3" t="s">
        <v>59</v>
      </c>
      <c r="W324">
        <v>860034313</v>
      </c>
      <c r="X324" s="3" t="s">
        <v>97</v>
      </c>
      <c r="Y324">
        <v>923245</v>
      </c>
      <c r="Z324" s="3" t="s">
        <v>403</v>
      </c>
      <c r="AA324" s="3" t="s">
        <v>62</v>
      </c>
      <c r="AB324" s="3" t="s">
        <v>63</v>
      </c>
      <c r="AC324" s="3" t="s">
        <v>172</v>
      </c>
      <c r="AD324" s="3" t="s">
        <v>173</v>
      </c>
      <c r="AE324" s="3" t="s">
        <v>66</v>
      </c>
      <c r="AF324" s="1">
        <v>3679609</v>
      </c>
      <c r="AG324" s="1">
        <v>0</v>
      </c>
      <c r="AH324" s="1">
        <v>0</v>
      </c>
      <c r="AI324" s="1">
        <v>0</v>
      </c>
      <c r="AJ324" s="3" t="s">
        <v>67</v>
      </c>
      <c r="AK324" s="3"/>
      <c r="AM324" s="3" t="s">
        <v>68</v>
      </c>
      <c r="AR324" s="3"/>
      <c r="AS324">
        <v>3825</v>
      </c>
      <c r="AT324">
        <v>3825</v>
      </c>
      <c r="AU324">
        <v>68725</v>
      </c>
      <c r="AV324">
        <v>0</v>
      </c>
      <c r="AX324">
        <v>131925</v>
      </c>
      <c r="AY324">
        <v>140408525</v>
      </c>
      <c r="AZ324">
        <v>0</v>
      </c>
      <c r="BA324">
        <v>45754</v>
      </c>
      <c r="BB324" s="3" t="s">
        <v>174</v>
      </c>
      <c r="BC324" s="3" t="s">
        <v>3148</v>
      </c>
      <c r="BD324" s="3" t="s">
        <v>3143</v>
      </c>
    </row>
    <row r="325" spans="1:56" x14ac:dyDescent="0.25">
      <c r="A325" s="3" t="s">
        <v>7359</v>
      </c>
      <c r="B325" s="3" t="s">
        <v>7360</v>
      </c>
      <c r="C325" s="3" t="s">
        <v>6347</v>
      </c>
      <c r="D325" s="3" t="s">
        <v>7361</v>
      </c>
      <c r="E325" s="3" t="s">
        <v>7362</v>
      </c>
      <c r="F325" s="3" t="s">
        <v>5927</v>
      </c>
      <c r="G325">
        <v>140408625</v>
      </c>
      <c r="H325">
        <v>45785</v>
      </c>
      <c r="I325">
        <v>45789.187326388892</v>
      </c>
      <c r="J325" s="3" t="s">
        <v>51</v>
      </c>
      <c r="K325" s="1">
        <v>3679609</v>
      </c>
      <c r="L325" s="1">
        <v>19561</v>
      </c>
      <c r="M325" s="1">
        <v>3660048</v>
      </c>
      <c r="N325" s="3" t="s">
        <v>52</v>
      </c>
      <c r="O325" s="3" t="s">
        <v>53</v>
      </c>
      <c r="P325" s="3" t="s">
        <v>169</v>
      </c>
      <c r="Q325">
        <v>80230171</v>
      </c>
      <c r="R325" s="3" t="s">
        <v>3149</v>
      </c>
      <c r="S325" s="3" t="s">
        <v>56</v>
      </c>
      <c r="T325" s="3" t="s">
        <v>57</v>
      </c>
      <c r="U325" s="3" t="s">
        <v>3150</v>
      </c>
      <c r="V325" s="3" t="s">
        <v>59</v>
      </c>
      <c r="W325">
        <v>890903938</v>
      </c>
      <c r="X325" s="3" t="s">
        <v>86</v>
      </c>
      <c r="Y325">
        <v>923245</v>
      </c>
      <c r="Z325" s="3" t="s">
        <v>403</v>
      </c>
      <c r="AA325" s="3" t="s">
        <v>62</v>
      </c>
      <c r="AB325" s="3" t="s">
        <v>63</v>
      </c>
      <c r="AC325" s="3" t="s">
        <v>172</v>
      </c>
      <c r="AD325" s="3" t="s">
        <v>173</v>
      </c>
      <c r="AE325" s="3" t="s">
        <v>66</v>
      </c>
      <c r="AF325" s="1">
        <v>3679609</v>
      </c>
      <c r="AG325" s="1">
        <v>0</v>
      </c>
      <c r="AH325" s="1">
        <v>0</v>
      </c>
      <c r="AI325" s="1">
        <v>0</v>
      </c>
      <c r="AJ325" s="3" t="s">
        <v>67</v>
      </c>
      <c r="AK325" s="3"/>
      <c r="AM325" s="3" t="s">
        <v>68</v>
      </c>
      <c r="AR325" s="3"/>
      <c r="AS325">
        <v>3825</v>
      </c>
      <c r="AT325">
        <v>3825</v>
      </c>
      <c r="AU325">
        <v>68825</v>
      </c>
      <c r="AV325">
        <v>0</v>
      </c>
      <c r="AX325">
        <v>132025</v>
      </c>
      <c r="AY325">
        <v>140408625</v>
      </c>
      <c r="AZ325">
        <v>0</v>
      </c>
      <c r="BA325">
        <v>45754</v>
      </c>
      <c r="BB325" s="3" t="s">
        <v>174</v>
      </c>
      <c r="BC325" s="3" t="s">
        <v>3151</v>
      </c>
      <c r="BD325" s="3" t="s">
        <v>3143</v>
      </c>
    </row>
    <row r="326" spans="1:56" x14ac:dyDescent="0.25">
      <c r="A326" s="3" t="s">
        <v>7363</v>
      </c>
      <c r="B326" s="3" t="s">
        <v>7364</v>
      </c>
      <c r="C326" s="3" t="s">
        <v>6347</v>
      </c>
      <c r="D326" s="3" t="s">
        <v>7365</v>
      </c>
      <c r="E326" s="3" t="s">
        <v>7366</v>
      </c>
      <c r="F326" s="3" t="s">
        <v>5927</v>
      </c>
      <c r="G326">
        <v>140408725</v>
      </c>
      <c r="H326">
        <v>45785</v>
      </c>
      <c r="I326">
        <v>45789.196875000001</v>
      </c>
      <c r="J326" s="3" t="s">
        <v>51</v>
      </c>
      <c r="K326" s="1">
        <v>3526292</v>
      </c>
      <c r="L326" s="1">
        <v>18723</v>
      </c>
      <c r="M326" s="1">
        <v>3507569</v>
      </c>
      <c r="N326" s="3" t="s">
        <v>52</v>
      </c>
      <c r="O326" s="3" t="s">
        <v>53</v>
      </c>
      <c r="P326" s="3" t="s">
        <v>169</v>
      </c>
      <c r="Q326">
        <v>1110478932</v>
      </c>
      <c r="R326" s="3" t="s">
        <v>3207</v>
      </c>
      <c r="S326" s="3" t="s">
        <v>56</v>
      </c>
      <c r="T326" s="3" t="s">
        <v>57</v>
      </c>
      <c r="U326" s="3" t="s">
        <v>3208</v>
      </c>
      <c r="V326" s="3" t="s">
        <v>59</v>
      </c>
      <c r="W326">
        <v>860034313</v>
      </c>
      <c r="X326" s="3" t="s">
        <v>97</v>
      </c>
      <c r="Y326">
        <v>923245</v>
      </c>
      <c r="Z326" s="3" t="s">
        <v>403</v>
      </c>
      <c r="AA326" s="3" t="s">
        <v>62</v>
      </c>
      <c r="AB326" s="3" t="s">
        <v>63</v>
      </c>
      <c r="AC326" s="3" t="s">
        <v>172</v>
      </c>
      <c r="AD326" s="3" t="s">
        <v>173</v>
      </c>
      <c r="AE326" s="3" t="s">
        <v>66</v>
      </c>
      <c r="AF326" s="1">
        <v>3526292</v>
      </c>
      <c r="AG326" s="1">
        <v>0</v>
      </c>
      <c r="AH326" s="1">
        <v>0</v>
      </c>
      <c r="AI326" s="1">
        <v>0</v>
      </c>
      <c r="AJ326" s="3" t="s">
        <v>67</v>
      </c>
      <c r="AK326" s="3"/>
      <c r="AM326" s="3" t="s">
        <v>68</v>
      </c>
      <c r="AR326" s="3"/>
      <c r="AS326">
        <v>3825</v>
      </c>
      <c r="AT326">
        <v>3825</v>
      </c>
      <c r="AU326">
        <v>70525</v>
      </c>
      <c r="AV326">
        <v>0</v>
      </c>
      <c r="AX326">
        <v>132125</v>
      </c>
      <c r="AY326">
        <v>140408725</v>
      </c>
      <c r="AZ326">
        <v>0</v>
      </c>
      <c r="BA326">
        <v>45755</v>
      </c>
      <c r="BB326" s="3" t="s">
        <v>174</v>
      </c>
      <c r="BC326" s="3" t="s">
        <v>3209</v>
      </c>
      <c r="BD326" s="3" t="s">
        <v>2312</v>
      </c>
    </row>
    <row r="327" spans="1:56" x14ac:dyDescent="0.25">
      <c r="A327" s="3" t="s">
        <v>7367</v>
      </c>
      <c r="B327" s="3" t="s">
        <v>7368</v>
      </c>
      <c r="C327" s="3" t="s">
        <v>6347</v>
      </c>
      <c r="D327" s="3" t="s">
        <v>7369</v>
      </c>
      <c r="E327" s="3" t="s">
        <v>7370</v>
      </c>
      <c r="F327" s="3" t="s">
        <v>5927</v>
      </c>
      <c r="G327">
        <v>140408825</v>
      </c>
      <c r="H327">
        <v>45785</v>
      </c>
      <c r="I327">
        <v>45789.199942129628</v>
      </c>
      <c r="J327" s="3" t="s">
        <v>51</v>
      </c>
      <c r="K327" s="1">
        <v>3526292</v>
      </c>
      <c r="L327" s="1">
        <v>18723</v>
      </c>
      <c r="M327" s="1">
        <v>3507569</v>
      </c>
      <c r="N327" s="3" t="s">
        <v>52</v>
      </c>
      <c r="O327" s="3" t="s">
        <v>53</v>
      </c>
      <c r="P327" s="3" t="s">
        <v>169</v>
      </c>
      <c r="Q327">
        <v>1022379294</v>
      </c>
      <c r="R327" s="3" t="s">
        <v>3210</v>
      </c>
      <c r="S327" s="3" t="s">
        <v>56</v>
      </c>
      <c r="T327" s="3" t="s">
        <v>57</v>
      </c>
      <c r="U327" s="3" t="s">
        <v>3211</v>
      </c>
      <c r="V327" s="3" t="s">
        <v>59</v>
      </c>
      <c r="W327">
        <v>900047981</v>
      </c>
      <c r="X327" s="3" t="s">
        <v>219</v>
      </c>
      <c r="Y327">
        <v>923245</v>
      </c>
      <c r="Z327" s="3" t="s">
        <v>403</v>
      </c>
      <c r="AA327" s="3" t="s">
        <v>62</v>
      </c>
      <c r="AB327" s="3" t="s">
        <v>63</v>
      </c>
      <c r="AC327" s="3" t="s">
        <v>172</v>
      </c>
      <c r="AD327" s="3" t="s">
        <v>173</v>
      </c>
      <c r="AE327" s="3" t="s">
        <v>66</v>
      </c>
      <c r="AF327" s="1">
        <v>3526292</v>
      </c>
      <c r="AG327" s="1">
        <v>0</v>
      </c>
      <c r="AH327" s="1">
        <v>0</v>
      </c>
      <c r="AI327" s="1">
        <v>0</v>
      </c>
      <c r="AJ327" s="3" t="s">
        <v>67</v>
      </c>
      <c r="AK327" s="3"/>
      <c r="AM327" s="3" t="s">
        <v>68</v>
      </c>
      <c r="AR327" s="3"/>
      <c r="AS327">
        <v>3825</v>
      </c>
      <c r="AT327">
        <v>3825</v>
      </c>
      <c r="AU327">
        <v>70625</v>
      </c>
      <c r="AV327">
        <v>0</v>
      </c>
      <c r="AX327">
        <v>132225</v>
      </c>
      <c r="AY327">
        <v>140408825</v>
      </c>
      <c r="AZ327">
        <v>0</v>
      </c>
      <c r="BA327">
        <v>45755</v>
      </c>
      <c r="BB327" s="3" t="s">
        <v>174</v>
      </c>
      <c r="BC327" s="3" t="s">
        <v>3212</v>
      </c>
      <c r="BD327" s="3" t="s">
        <v>2312</v>
      </c>
    </row>
    <row r="328" spans="1:56" x14ac:dyDescent="0.25">
      <c r="A328" s="3" t="s">
        <v>7371</v>
      </c>
      <c r="B328" s="3" t="s">
        <v>7372</v>
      </c>
      <c r="C328" s="3" t="s">
        <v>7373</v>
      </c>
      <c r="D328" s="3" t="s">
        <v>7374</v>
      </c>
      <c r="E328" s="3" t="s">
        <v>7375</v>
      </c>
      <c r="F328" s="3" t="s">
        <v>5947</v>
      </c>
      <c r="G328">
        <v>140408925</v>
      </c>
      <c r="H328">
        <v>45785</v>
      </c>
      <c r="I328">
        <v>45789.158506944441</v>
      </c>
      <c r="J328" s="3" t="s">
        <v>51</v>
      </c>
      <c r="K328" s="1">
        <v>5300000</v>
      </c>
      <c r="L328" s="1">
        <v>33918</v>
      </c>
      <c r="M328" s="1">
        <v>5266082</v>
      </c>
      <c r="N328" s="3" t="s">
        <v>52</v>
      </c>
      <c r="O328" s="3" t="s">
        <v>53</v>
      </c>
      <c r="P328" s="3" t="s">
        <v>169</v>
      </c>
      <c r="Q328">
        <v>1012449137</v>
      </c>
      <c r="R328" s="3" t="s">
        <v>210</v>
      </c>
      <c r="S328" s="3" t="s">
        <v>56</v>
      </c>
      <c r="T328" s="3" t="s">
        <v>57</v>
      </c>
      <c r="U328" s="3" t="s">
        <v>211</v>
      </c>
      <c r="V328" s="3" t="s">
        <v>59</v>
      </c>
      <c r="W328">
        <v>860003020</v>
      </c>
      <c r="X328" s="3" t="s">
        <v>212</v>
      </c>
      <c r="Y328">
        <v>923290</v>
      </c>
      <c r="Z328" s="3" t="s">
        <v>213</v>
      </c>
      <c r="AA328" s="3" t="s">
        <v>62</v>
      </c>
      <c r="AB328" s="3" t="s">
        <v>63</v>
      </c>
      <c r="AC328" s="3" t="s">
        <v>172</v>
      </c>
      <c r="AD328" s="3" t="s">
        <v>173</v>
      </c>
      <c r="AE328" s="3" t="s">
        <v>66</v>
      </c>
      <c r="AF328" s="1">
        <v>5300000</v>
      </c>
      <c r="AG328" s="1">
        <v>0</v>
      </c>
      <c r="AH328" s="1">
        <v>0</v>
      </c>
      <c r="AI328" s="1">
        <v>0</v>
      </c>
      <c r="AJ328" s="3" t="s">
        <v>67</v>
      </c>
      <c r="AK328" s="3"/>
      <c r="AM328" s="3" t="s">
        <v>68</v>
      </c>
      <c r="AR328" s="3"/>
      <c r="AS328">
        <v>5025</v>
      </c>
      <c r="AT328">
        <v>5025</v>
      </c>
      <c r="AU328">
        <v>1225</v>
      </c>
      <c r="AV328">
        <v>0</v>
      </c>
      <c r="AX328">
        <v>132325</v>
      </c>
      <c r="AY328">
        <v>140408925</v>
      </c>
      <c r="AZ328">
        <v>0</v>
      </c>
      <c r="BA328">
        <v>45673</v>
      </c>
      <c r="BB328" s="3" t="s">
        <v>174</v>
      </c>
      <c r="BC328" s="3" t="s">
        <v>214</v>
      </c>
      <c r="BD328" s="3" t="s">
        <v>215</v>
      </c>
    </row>
    <row r="329" spans="1:56" x14ac:dyDescent="0.25">
      <c r="A329" s="3" t="s">
        <v>7376</v>
      </c>
      <c r="B329" s="3" t="s">
        <v>7377</v>
      </c>
      <c r="C329" s="3" t="s">
        <v>7373</v>
      </c>
      <c r="D329" s="3" t="s">
        <v>7378</v>
      </c>
      <c r="E329" s="3" t="s">
        <v>7379</v>
      </c>
      <c r="F329" s="3" t="s">
        <v>5947</v>
      </c>
      <c r="G329">
        <v>140409025</v>
      </c>
      <c r="H329">
        <v>45785</v>
      </c>
      <c r="I329">
        <v>45789.194409722222</v>
      </c>
      <c r="J329" s="3" t="s">
        <v>51</v>
      </c>
      <c r="K329" s="1">
        <v>3040000</v>
      </c>
      <c r="L329" s="1">
        <v>15805</v>
      </c>
      <c r="M329" s="1">
        <v>3024195</v>
      </c>
      <c r="N329" s="3" t="s">
        <v>52</v>
      </c>
      <c r="O329" s="3" t="s">
        <v>53</v>
      </c>
      <c r="P329" s="3" t="s">
        <v>169</v>
      </c>
      <c r="Q329">
        <v>1010030940</v>
      </c>
      <c r="R329" s="3" t="s">
        <v>675</v>
      </c>
      <c r="S329" s="3" t="s">
        <v>56</v>
      </c>
      <c r="T329" s="3" t="s">
        <v>57</v>
      </c>
      <c r="U329" s="3" t="s">
        <v>676</v>
      </c>
      <c r="V329" s="3" t="s">
        <v>59</v>
      </c>
      <c r="W329">
        <v>860007335</v>
      </c>
      <c r="X329" s="3" t="s">
        <v>201</v>
      </c>
      <c r="Y329">
        <v>923290</v>
      </c>
      <c r="Z329" s="3" t="s">
        <v>213</v>
      </c>
      <c r="AA329" s="3" t="s">
        <v>62</v>
      </c>
      <c r="AB329" s="3" t="s">
        <v>63</v>
      </c>
      <c r="AC329" s="3" t="s">
        <v>172</v>
      </c>
      <c r="AD329" s="3" t="s">
        <v>173</v>
      </c>
      <c r="AE329" s="3" t="s">
        <v>66</v>
      </c>
      <c r="AF329" s="1">
        <v>3040000</v>
      </c>
      <c r="AG329" s="1">
        <v>0</v>
      </c>
      <c r="AH329" s="1">
        <v>0</v>
      </c>
      <c r="AI329" s="1">
        <v>0</v>
      </c>
      <c r="AJ329" s="3" t="s">
        <v>67</v>
      </c>
      <c r="AK329" s="3"/>
      <c r="AM329" s="3" t="s">
        <v>68</v>
      </c>
      <c r="AR329" s="3"/>
      <c r="AS329">
        <v>5025</v>
      </c>
      <c r="AT329">
        <v>5025</v>
      </c>
      <c r="AU329">
        <v>3625</v>
      </c>
      <c r="AV329">
        <v>0</v>
      </c>
      <c r="AX329">
        <v>132425</v>
      </c>
      <c r="AY329">
        <v>140409025</v>
      </c>
      <c r="AZ329">
        <v>0</v>
      </c>
      <c r="BA329">
        <v>45688</v>
      </c>
      <c r="BB329" s="3" t="s">
        <v>180</v>
      </c>
      <c r="BC329" s="3" t="s">
        <v>677</v>
      </c>
      <c r="BD329" s="3" t="s">
        <v>678</v>
      </c>
    </row>
    <row r="330" spans="1:56" x14ac:dyDescent="0.25">
      <c r="A330" s="3" t="s">
        <v>7380</v>
      </c>
      <c r="B330" s="3" t="s">
        <v>7381</v>
      </c>
      <c r="C330" s="3" t="s">
        <v>7382</v>
      </c>
      <c r="D330" s="3" t="s">
        <v>7383</v>
      </c>
      <c r="E330" s="3" t="s">
        <v>7384</v>
      </c>
      <c r="F330" s="3" t="s">
        <v>5934</v>
      </c>
      <c r="G330">
        <v>140409125</v>
      </c>
      <c r="H330">
        <v>45785</v>
      </c>
      <c r="I330">
        <v>45789.169710648152</v>
      </c>
      <c r="J330" s="3" t="s">
        <v>51</v>
      </c>
      <c r="K330" s="1">
        <v>4599511</v>
      </c>
      <c r="L330" s="1">
        <v>32188</v>
      </c>
      <c r="M330" s="1">
        <v>4567323</v>
      </c>
      <c r="N330" s="3" t="s">
        <v>52</v>
      </c>
      <c r="O330" s="3" t="s">
        <v>53</v>
      </c>
      <c r="P330" s="3" t="s">
        <v>169</v>
      </c>
      <c r="Q330">
        <v>1018436224</v>
      </c>
      <c r="R330" s="3" t="s">
        <v>272</v>
      </c>
      <c r="S330" s="3" t="s">
        <v>56</v>
      </c>
      <c r="T330" s="3" t="s">
        <v>57</v>
      </c>
      <c r="U330" s="3" t="s">
        <v>273</v>
      </c>
      <c r="V330" s="3" t="s">
        <v>59</v>
      </c>
      <c r="W330">
        <v>890903938</v>
      </c>
      <c r="X330" s="3" t="s">
        <v>86</v>
      </c>
      <c r="Y330">
        <v>923285</v>
      </c>
      <c r="Z330" s="3" t="s">
        <v>274</v>
      </c>
      <c r="AA330" s="3" t="s">
        <v>62</v>
      </c>
      <c r="AB330" s="3" t="s">
        <v>63</v>
      </c>
      <c r="AC330" s="3" t="s">
        <v>172</v>
      </c>
      <c r="AD330" s="3" t="s">
        <v>173</v>
      </c>
      <c r="AE330" s="3" t="s">
        <v>66</v>
      </c>
      <c r="AF330" s="1">
        <v>4599511</v>
      </c>
      <c r="AG330" s="1">
        <v>0</v>
      </c>
      <c r="AH330" s="1">
        <v>0</v>
      </c>
      <c r="AI330" s="1">
        <v>0</v>
      </c>
      <c r="AJ330" s="3" t="s">
        <v>67</v>
      </c>
      <c r="AK330" s="3"/>
      <c r="AM330" s="3" t="s">
        <v>68</v>
      </c>
      <c r="AR330" s="3"/>
      <c r="AS330">
        <v>4225</v>
      </c>
      <c r="AT330">
        <v>4225</v>
      </c>
      <c r="AU330">
        <v>4825</v>
      </c>
      <c r="AV330">
        <v>0</v>
      </c>
      <c r="AX330">
        <v>132525</v>
      </c>
      <c r="AY330">
        <v>140409125</v>
      </c>
      <c r="AZ330">
        <v>0</v>
      </c>
      <c r="BA330">
        <v>45691</v>
      </c>
      <c r="BB330" s="3" t="s">
        <v>174</v>
      </c>
      <c r="BC330" s="3" t="s">
        <v>415</v>
      </c>
      <c r="BD330" s="3" t="s">
        <v>416</v>
      </c>
    </row>
    <row r="331" spans="1:56" x14ac:dyDescent="0.25">
      <c r="A331" s="3" t="s">
        <v>7385</v>
      </c>
      <c r="B331" s="3" t="s">
        <v>7386</v>
      </c>
      <c r="C331" s="3" t="s">
        <v>6347</v>
      </c>
      <c r="D331" s="3" t="s">
        <v>7387</v>
      </c>
      <c r="E331" s="3" t="s">
        <v>7388</v>
      </c>
      <c r="F331" s="3" t="s">
        <v>5927</v>
      </c>
      <c r="G331">
        <v>140409225</v>
      </c>
      <c r="H331">
        <v>45785</v>
      </c>
      <c r="I331">
        <v>45789.184907407405</v>
      </c>
      <c r="J331" s="3" t="s">
        <v>51</v>
      </c>
      <c r="K331" s="1">
        <v>3555872</v>
      </c>
      <c r="L331" s="1">
        <v>20267</v>
      </c>
      <c r="M331" s="1">
        <v>3535605</v>
      </c>
      <c r="N331" s="3" t="s">
        <v>52</v>
      </c>
      <c r="O331" s="3" t="s">
        <v>53</v>
      </c>
      <c r="P331" s="3" t="s">
        <v>169</v>
      </c>
      <c r="Q331">
        <v>30343319</v>
      </c>
      <c r="R331" s="3" t="s">
        <v>1001</v>
      </c>
      <c r="S331" s="3" t="s">
        <v>56</v>
      </c>
      <c r="T331" s="3" t="s">
        <v>57</v>
      </c>
      <c r="U331" s="3" t="s">
        <v>1002</v>
      </c>
      <c r="V331" s="3" t="s">
        <v>59</v>
      </c>
      <c r="W331">
        <v>860007738</v>
      </c>
      <c r="X331" s="3" t="s">
        <v>1003</v>
      </c>
      <c r="Y331">
        <v>923245</v>
      </c>
      <c r="Z331" s="3" t="s">
        <v>403</v>
      </c>
      <c r="AA331" s="3" t="s">
        <v>62</v>
      </c>
      <c r="AB331" s="3" t="s">
        <v>63</v>
      </c>
      <c r="AC331" s="3" t="s">
        <v>172</v>
      </c>
      <c r="AD331" s="3" t="s">
        <v>173</v>
      </c>
      <c r="AE331" s="3" t="s">
        <v>66</v>
      </c>
      <c r="AF331" s="1">
        <v>3555872</v>
      </c>
      <c r="AG331" s="1">
        <v>0</v>
      </c>
      <c r="AH331" s="1">
        <v>0</v>
      </c>
      <c r="AI331" s="1">
        <v>0</v>
      </c>
      <c r="AJ331" s="3" t="s">
        <v>67</v>
      </c>
      <c r="AK331" s="3"/>
      <c r="AM331" s="3" t="s">
        <v>68</v>
      </c>
      <c r="AR331" s="3"/>
      <c r="AS331">
        <v>3825</v>
      </c>
      <c r="AT331">
        <v>3825</v>
      </c>
      <c r="AU331">
        <v>17125</v>
      </c>
      <c r="AV331">
        <v>0</v>
      </c>
      <c r="AX331">
        <v>132625</v>
      </c>
      <c r="AY331">
        <v>140409225</v>
      </c>
      <c r="AZ331">
        <v>0</v>
      </c>
      <c r="BA331">
        <v>45696</v>
      </c>
      <c r="BB331" s="3" t="s">
        <v>174</v>
      </c>
      <c r="BC331" s="3" t="s">
        <v>1004</v>
      </c>
      <c r="BD331" s="3" t="s">
        <v>1005</v>
      </c>
    </row>
    <row r="332" spans="1:56" x14ac:dyDescent="0.25">
      <c r="A332" s="3" t="s">
        <v>7389</v>
      </c>
      <c r="B332" s="3" t="s">
        <v>7390</v>
      </c>
      <c r="C332" s="3" t="s">
        <v>6347</v>
      </c>
      <c r="D332" s="3" t="s">
        <v>7391</v>
      </c>
      <c r="E332" s="3" t="s">
        <v>7392</v>
      </c>
      <c r="F332" s="3" t="s">
        <v>5927</v>
      </c>
      <c r="G332">
        <v>140409425</v>
      </c>
      <c r="H332">
        <v>45785</v>
      </c>
      <c r="I332">
        <v>45789.181631944448</v>
      </c>
      <c r="J332" s="3" t="s">
        <v>51</v>
      </c>
      <c r="K332" s="1">
        <v>4599511</v>
      </c>
      <c r="L332" s="1">
        <v>24451</v>
      </c>
      <c r="M332" s="1">
        <v>4575060</v>
      </c>
      <c r="N332" s="3" t="s">
        <v>52</v>
      </c>
      <c r="O332" s="3" t="s">
        <v>53</v>
      </c>
      <c r="P332" s="3" t="s">
        <v>169</v>
      </c>
      <c r="Q332">
        <v>3170613</v>
      </c>
      <c r="R332" s="3" t="s">
        <v>1007</v>
      </c>
      <c r="S332" s="3" t="s">
        <v>56</v>
      </c>
      <c r="T332" s="3" t="s">
        <v>57</v>
      </c>
      <c r="U332" s="3" t="s">
        <v>1008</v>
      </c>
      <c r="V332" s="3" t="s">
        <v>59</v>
      </c>
      <c r="W332">
        <v>860034313</v>
      </c>
      <c r="X332" s="3" t="s">
        <v>97</v>
      </c>
      <c r="Y332">
        <v>923245</v>
      </c>
      <c r="Z332" s="3" t="s">
        <v>403</v>
      </c>
      <c r="AA332" s="3" t="s">
        <v>62</v>
      </c>
      <c r="AB332" s="3" t="s">
        <v>63</v>
      </c>
      <c r="AC332" s="3" t="s">
        <v>172</v>
      </c>
      <c r="AD332" s="3" t="s">
        <v>173</v>
      </c>
      <c r="AE332" s="3" t="s">
        <v>66</v>
      </c>
      <c r="AF332" s="1">
        <v>4599511</v>
      </c>
      <c r="AG332" s="1">
        <v>0</v>
      </c>
      <c r="AH332" s="1">
        <v>0</v>
      </c>
      <c r="AI332" s="1">
        <v>0</v>
      </c>
      <c r="AJ332" s="3" t="s">
        <v>67</v>
      </c>
      <c r="AK332" s="3"/>
      <c r="AM332" s="3" t="s">
        <v>68</v>
      </c>
      <c r="AR332" s="3"/>
      <c r="AS332">
        <v>3825</v>
      </c>
      <c r="AT332">
        <v>3825</v>
      </c>
      <c r="AU332">
        <v>17225</v>
      </c>
      <c r="AV332">
        <v>0</v>
      </c>
      <c r="AX332">
        <v>132725</v>
      </c>
      <c r="AY332">
        <v>140409425</v>
      </c>
      <c r="AZ332">
        <v>0</v>
      </c>
      <c r="BA332">
        <v>45696</v>
      </c>
      <c r="BB332" s="3" t="s">
        <v>174</v>
      </c>
      <c r="BC332" s="3" t="s">
        <v>1009</v>
      </c>
      <c r="BD332" s="3" t="s">
        <v>1005</v>
      </c>
    </row>
    <row r="333" spans="1:56" x14ac:dyDescent="0.25">
      <c r="A333" s="3" t="s">
        <v>7393</v>
      </c>
      <c r="B333" s="3" t="s">
        <v>7394</v>
      </c>
      <c r="C333" s="3" t="s">
        <v>6347</v>
      </c>
      <c r="D333" s="3" t="s">
        <v>7395</v>
      </c>
      <c r="E333" s="3" t="s">
        <v>7396</v>
      </c>
      <c r="F333" s="3" t="s">
        <v>5927</v>
      </c>
      <c r="G333">
        <v>140409525</v>
      </c>
      <c r="H333">
        <v>45785</v>
      </c>
      <c r="I333">
        <v>45789.169710648152</v>
      </c>
      <c r="J333" s="3" t="s">
        <v>51</v>
      </c>
      <c r="K333" s="1">
        <v>4599511</v>
      </c>
      <c r="L333" s="1">
        <v>24451</v>
      </c>
      <c r="M333" s="1">
        <v>4575060</v>
      </c>
      <c r="N333" s="3" t="s">
        <v>52</v>
      </c>
      <c r="O333" s="3" t="s">
        <v>53</v>
      </c>
      <c r="P333" s="3" t="s">
        <v>169</v>
      </c>
      <c r="Q333">
        <v>39788424</v>
      </c>
      <c r="R333" s="3" t="s">
        <v>1011</v>
      </c>
      <c r="S333" s="3" t="s">
        <v>56</v>
      </c>
      <c r="T333" s="3" t="s">
        <v>57</v>
      </c>
      <c r="U333" s="3" t="s">
        <v>1012</v>
      </c>
      <c r="V333" s="3" t="s">
        <v>59</v>
      </c>
      <c r="W333">
        <v>890903938</v>
      </c>
      <c r="X333" s="3" t="s">
        <v>86</v>
      </c>
      <c r="Y333">
        <v>923245</v>
      </c>
      <c r="Z333" s="3" t="s">
        <v>403</v>
      </c>
      <c r="AA333" s="3" t="s">
        <v>62</v>
      </c>
      <c r="AB333" s="3" t="s">
        <v>63</v>
      </c>
      <c r="AC333" s="3" t="s">
        <v>172</v>
      </c>
      <c r="AD333" s="3" t="s">
        <v>173</v>
      </c>
      <c r="AE333" s="3" t="s">
        <v>66</v>
      </c>
      <c r="AF333" s="1">
        <v>4599511</v>
      </c>
      <c r="AG333" s="1">
        <v>0</v>
      </c>
      <c r="AH333" s="1">
        <v>0</v>
      </c>
      <c r="AI333" s="1">
        <v>0</v>
      </c>
      <c r="AJ333" s="3" t="s">
        <v>67</v>
      </c>
      <c r="AK333" s="3"/>
      <c r="AM333" s="3" t="s">
        <v>68</v>
      </c>
      <c r="AR333" s="3"/>
      <c r="AS333">
        <v>3825</v>
      </c>
      <c r="AT333">
        <v>3825</v>
      </c>
      <c r="AU333">
        <v>17325</v>
      </c>
      <c r="AV333">
        <v>0</v>
      </c>
      <c r="AX333">
        <v>132825</v>
      </c>
      <c r="AY333">
        <v>140409525</v>
      </c>
      <c r="AZ333">
        <v>0</v>
      </c>
      <c r="BA333">
        <v>45696</v>
      </c>
      <c r="BB333" s="3" t="s">
        <v>174</v>
      </c>
      <c r="BC333" s="3" t="s">
        <v>1013</v>
      </c>
      <c r="BD333" s="3" t="s">
        <v>1005</v>
      </c>
    </row>
    <row r="334" spans="1:56" x14ac:dyDescent="0.25">
      <c r="A334" s="3" t="s">
        <v>7397</v>
      </c>
      <c r="B334" s="3" t="s">
        <v>7398</v>
      </c>
      <c r="C334" s="3" t="s">
        <v>6347</v>
      </c>
      <c r="D334" s="3" t="s">
        <v>7399</v>
      </c>
      <c r="E334" s="3" t="s">
        <v>7400</v>
      </c>
      <c r="F334" s="3" t="s">
        <v>5927</v>
      </c>
      <c r="G334">
        <v>140409625</v>
      </c>
      <c r="H334">
        <v>45785</v>
      </c>
      <c r="I334">
        <v>45789.174872685187</v>
      </c>
      <c r="J334" s="3" t="s">
        <v>51</v>
      </c>
      <c r="K334" s="1">
        <v>4599511</v>
      </c>
      <c r="L334" s="1">
        <v>24451</v>
      </c>
      <c r="M334" s="1">
        <v>4575060</v>
      </c>
      <c r="N334" s="3" t="s">
        <v>52</v>
      </c>
      <c r="O334" s="3" t="s">
        <v>53</v>
      </c>
      <c r="P334" s="3" t="s">
        <v>169</v>
      </c>
      <c r="Q334">
        <v>52808720</v>
      </c>
      <c r="R334" s="3" t="s">
        <v>1015</v>
      </c>
      <c r="S334" s="3" t="s">
        <v>56</v>
      </c>
      <c r="T334" s="3" t="s">
        <v>57</v>
      </c>
      <c r="U334" s="3" t="s">
        <v>1016</v>
      </c>
      <c r="V334" s="3" t="s">
        <v>59</v>
      </c>
      <c r="W334">
        <v>860003020</v>
      </c>
      <c r="X334" s="3" t="s">
        <v>212</v>
      </c>
      <c r="Y334">
        <v>923245</v>
      </c>
      <c r="Z334" s="3" t="s">
        <v>403</v>
      </c>
      <c r="AA334" s="3" t="s">
        <v>62</v>
      </c>
      <c r="AB334" s="3" t="s">
        <v>63</v>
      </c>
      <c r="AC334" s="3" t="s">
        <v>172</v>
      </c>
      <c r="AD334" s="3" t="s">
        <v>173</v>
      </c>
      <c r="AE334" s="3" t="s">
        <v>66</v>
      </c>
      <c r="AF334" s="1">
        <v>4599511</v>
      </c>
      <c r="AG334" s="1">
        <v>0</v>
      </c>
      <c r="AH334" s="1">
        <v>0</v>
      </c>
      <c r="AI334" s="1">
        <v>0</v>
      </c>
      <c r="AJ334" s="3" t="s">
        <v>67</v>
      </c>
      <c r="AK334" s="3"/>
      <c r="AM334" s="3" t="s">
        <v>68</v>
      </c>
      <c r="AR334" s="3"/>
      <c r="AS334">
        <v>3825</v>
      </c>
      <c r="AT334">
        <v>3825</v>
      </c>
      <c r="AU334">
        <v>17425</v>
      </c>
      <c r="AV334">
        <v>0</v>
      </c>
      <c r="AX334">
        <v>132925</v>
      </c>
      <c r="AY334">
        <v>140409625</v>
      </c>
      <c r="AZ334">
        <v>0</v>
      </c>
      <c r="BA334">
        <v>45696</v>
      </c>
      <c r="BB334" s="3" t="s">
        <v>174</v>
      </c>
      <c r="BC334" s="3" t="s">
        <v>1017</v>
      </c>
      <c r="BD334" s="3" t="s">
        <v>1018</v>
      </c>
    </row>
    <row r="335" spans="1:56" x14ac:dyDescent="0.25">
      <c r="A335" s="3" t="s">
        <v>7401</v>
      </c>
      <c r="B335" s="3" t="s">
        <v>7402</v>
      </c>
      <c r="C335" s="3" t="s">
        <v>6347</v>
      </c>
      <c r="D335" s="3" t="s">
        <v>7403</v>
      </c>
      <c r="E335" s="3" t="s">
        <v>7404</v>
      </c>
      <c r="F335" s="3" t="s">
        <v>5927</v>
      </c>
      <c r="G335">
        <v>140409725</v>
      </c>
      <c r="H335">
        <v>45785</v>
      </c>
      <c r="I335">
        <v>45789.169722222221</v>
      </c>
      <c r="J335" s="3" t="s">
        <v>51</v>
      </c>
      <c r="K335" s="1">
        <v>4599511</v>
      </c>
      <c r="L335" s="1">
        <v>24451</v>
      </c>
      <c r="M335" s="1">
        <v>4575060</v>
      </c>
      <c r="N335" s="3" t="s">
        <v>52</v>
      </c>
      <c r="O335" s="3" t="s">
        <v>53</v>
      </c>
      <c r="P335" s="3" t="s">
        <v>169</v>
      </c>
      <c r="Q335">
        <v>12190447</v>
      </c>
      <c r="R335" s="3" t="s">
        <v>1020</v>
      </c>
      <c r="S335" s="3" t="s">
        <v>56</v>
      </c>
      <c r="T335" s="3" t="s">
        <v>57</v>
      </c>
      <c r="U335" s="3" t="s">
        <v>1021</v>
      </c>
      <c r="V335" s="3" t="s">
        <v>59</v>
      </c>
      <c r="W335">
        <v>890903938</v>
      </c>
      <c r="X335" s="3" t="s">
        <v>86</v>
      </c>
      <c r="Y335">
        <v>923245</v>
      </c>
      <c r="Z335" s="3" t="s">
        <v>403</v>
      </c>
      <c r="AA335" s="3" t="s">
        <v>62</v>
      </c>
      <c r="AB335" s="3" t="s">
        <v>63</v>
      </c>
      <c r="AC335" s="3" t="s">
        <v>172</v>
      </c>
      <c r="AD335" s="3" t="s">
        <v>173</v>
      </c>
      <c r="AE335" s="3" t="s">
        <v>66</v>
      </c>
      <c r="AF335" s="1">
        <v>4599511</v>
      </c>
      <c r="AG335" s="1">
        <v>0</v>
      </c>
      <c r="AH335" s="1">
        <v>0</v>
      </c>
      <c r="AI335" s="1">
        <v>0</v>
      </c>
      <c r="AJ335" s="3" t="s">
        <v>67</v>
      </c>
      <c r="AK335" s="3"/>
      <c r="AM335" s="3" t="s">
        <v>68</v>
      </c>
      <c r="AR335" s="3"/>
      <c r="AS335">
        <v>3825</v>
      </c>
      <c r="AT335">
        <v>3825</v>
      </c>
      <c r="AU335">
        <v>17525</v>
      </c>
      <c r="AV335">
        <v>0</v>
      </c>
      <c r="AX335">
        <v>133025</v>
      </c>
      <c r="AY335">
        <v>140409725</v>
      </c>
      <c r="AZ335">
        <v>0</v>
      </c>
      <c r="BA335">
        <v>45696</v>
      </c>
      <c r="BB335" s="3" t="s">
        <v>174</v>
      </c>
      <c r="BC335" s="3" t="s">
        <v>1022</v>
      </c>
      <c r="BD335" s="3" t="s">
        <v>1005</v>
      </c>
    </row>
    <row r="336" spans="1:56" x14ac:dyDescent="0.25">
      <c r="A336" s="3" t="s">
        <v>7405</v>
      </c>
      <c r="B336" s="3" t="s">
        <v>7406</v>
      </c>
      <c r="C336" s="3" t="s">
        <v>6347</v>
      </c>
      <c r="D336" s="3" t="s">
        <v>7407</v>
      </c>
      <c r="E336" s="3" t="s">
        <v>7408</v>
      </c>
      <c r="F336" s="3" t="s">
        <v>5927</v>
      </c>
      <c r="G336">
        <v>140409825</v>
      </c>
      <c r="H336">
        <v>45785</v>
      </c>
      <c r="I336">
        <v>45789.177974537037</v>
      </c>
      <c r="J336" s="3" t="s">
        <v>51</v>
      </c>
      <c r="K336" s="1">
        <v>4599511</v>
      </c>
      <c r="L336" s="1">
        <v>24451</v>
      </c>
      <c r="M336" s="1">
        <v>4575060</v>
      </c>
      <c r="N336" s="3" t="s">
        <v>52</v>
      </c>
      <c r="O336" s="3" t="s">
        <v>53</v>
      </c>
      <c r="P336" s="3" t="s">
        <v>169</v>
      </c>
      <c r="Q336">
        <v>1030570938</v>
      </c>
      <c r="R336" s="3" t="s">
        <v>1024</v>
      </c>
      <c r="S336" s="3" t="s">
        <v>56</v>
      </c>
      <c r="T336" s="3" t="s">
        <v>57</v>
      </c>
      <c r="U336" s="3" t="s">
        <v>1025</v>
      </c>
      <c r="V336" s="3" t="s">
        <v>59</v>
      </c>
      <c r="W336">
        <v>860007335</v>
      </c>
      <c r="X336" s="3" t="s">
        <v>201</v>
      </c>
      <c r="Y336">
        <v>923245</v>
      </c>
      <c r="Z336" s="3" t="s">
        <v>403</v>
      </c>
      <c r="AA336" s="3" t="s">
        <v>62</v>
      </c>
      <c r="AB336" s="3" t="s">
        <v>63</v>
      </c>
      <c r="AC336" s="3" t="s">
        <v>172</v>
      </c>
      <c r="AD336" s="3" t="s">
        <v>173</v>
      </c>
      <c r="AE336" s="3" t="s">
        <v>66</v>
      </c>
      <c r="AF336" s="1">
        <v>4599511</v>
      </c>
      <c r="AG336" s="1">
        <v>0</v>
      </c>
      <c r="AH336" s="1">
        <v>0</v>
      </c>
      <c r="AI336" s="1">
        <v>0</v>
      </c>
      <c r="AJ336" s="3" t="s">
        <v>67</v>
      </c>
      <c r="AK336" s="3"/>
      <c r="AM336" s="3" t="s">
        <v>68</v>
      </c>
      <c r="AR336" s="3"/>
      <c r="AS336">
        <v>3825</v>
      </c>
      <c r="AT336">
        <v>3825</v>
      </c>
      <c r="AU336">
        <v>17625</v>
      </c>
      <c r="AV336">
        <v>0</v>
      </c>
      <c r="AX336">
        <v>133125</v>
      </c>
      <c r="AY336">
        <v>140409825</v>
      </c>
      <c r="AZ336">
        <v>0</v>
      </c>
      <c r="BA336">
        <v>45696</v>
      </c>
      <c r="BB336" s="3" t="s">
        <v>174</v>
      </c>
      <c r="BC336" s="3" t="s">
        <v>1026</v>
      </c>
      <c r="BD336" s="3" t="s">
        <v>1005</v>
      </c>
    </row>
    <row r="337" spans="1:56" x14ac:dyDescent="0.25">
      <c r="A337" s="3" t="s">
        <v>7409</v>
      </c>
      <c r="B337" s="3" t="s">
        <v>7410</v>
      </c>
      <c r="C337" s="3" t="s">
        <v>6347</v>
      </c>
      <c r="D337" s="3" t="s">
        <v>7411</v>
      </c>
      <c r="E337" s="3" t="s">
        <v>7412</v>
      </c>
      <c r="F337" s="3" t="s">
        <v>5927</v>
      </c>
      <c r="G337">
        <v>140409925</v>
      </c>
      <c r="H337">
        <v>45785</v>
      </c>
      <c r="I337">
        <v>45789.181631944448</v>
      </c>
      <c r="J337" s="3" t="s">
        <v>51</v>
      </c>
      <c r="K337" s="1">
        <v>4599511</v>
      </c>
      <c r="L337" s="1">
        <v>24451</v>
      </c>
      <c r="M337" s="1">
        <v>4575060</v>
      </c>
      <c r="N337" s="3" t="s">
        <v>52</v>
      </c>
      <c r="O337" s="3" t="s">
        <v>53</v>
      </c>
      <c r="P337" s="3" t="s">
        <v>169</v>
      </c>
      <c r="Q337">
        <v>38288733</v>
      </c>
      <c r="R337" s="3" t="s">
        <v>1028</v>
      </c>
      <c r="S337" s="3" t="s">
        <v>56</v>
      </c>
      <c r="T337" s="3" t="s">
        <v>57</v>
      </c>
      <c r="U337" s="3" t="s">
        <v>1029</v>
      </c>
      <c r="V337" s="3" t="s">
        <v>59</v>
      </c>
      <c r="W337">
        <v>860034313</v>
      </c>
      <c r="X337" s="3" t="s">
        <v>97</v>
      </c>
      <c r="Y337">
        <v>923245</v>
      </c>
      <c r="Z337" s="3" t="s">
        <v>403</v>
      </c>
      <c r="AA337" s="3" t="s">
        <v>62</v>
      </c>
      <c r="AB337" s="3" t="s">
        <v>63</v>
      </c>
      <c r="AC337" s="3" t="s">
        <v>172</v>
      </c>
      <c r="AD337" s="3" t="s">
        <v>173</v>
      </c>
      <c r="AE337" s="3" t="s">
        <v>66</v>
      </c>
      <c r="AF337" s="1">
        <v>4599511</v>
      </c>
      <c r="AG337" s="1">
        <v>0</v>
      </c>
      <c r="AH337" s="1">
        <v>0</v>
      </c>
      <c r="AI337" s="1">
        <v>0</v>
      </c>
      <c r="AJ337" s="3" t="s">
        <v>67</v>
      </c>
      <c r="AK337" s="3"/>
      <c r="AM337" s="3" t="s">
        <v>68</v>
      </c>
      <c r="AR337" s="3"/>
      <c r="AS337">
        <v>3825</v>
      </c>
      <c r="AT337">
        <v>3825</v>
      </c>
      <c r="AU337">
        <v>17725</v>
      </c>
      <c r="AV337">
        <v>0</v>
      </c>
      <c r="AX337">
        <v>133225</v>
      </c>
      <c r="AY337">
        <v>140409925</v>
      </c>
      <c r="AZ337">
        <v>0</v>
      </c>
      <c r="BA337">
        <v>45696</v>
      </c>
      <c r="BB337" s="3" t="s">
        <v>174</v>
      </c>
      <c r="BC337" s="3" t="s">
        <v>1030</v>
      </c>
      <c r="BD337" s="3" t="s">
        <v>1005</v>
      </c>
    </row>
    <row r="338" spans="1:56" x14ac:dyDescent="0.25">
      <c r="A338" s="3" t="s">
        <v>7413</v>
      </c>
      <c r="B338" s="3" t="s">
        <v>7414</v>
      </c>
      <c r="C338" s="3" t="s">
        <v>6347</v>
      </c>
      <c r="D338" s="3" t="s">
        <v>7415</v>
      </c>
      <c r="E338" s="3" t="s">
        <v>7416</v>
      </c>
      <c r="F338" s="3" t="s">
        <v>5927</v>
      </c>
      <c r="G338">
        <v>140410125</v>
      </c>
      <c r="H338">
        <v>45785</v>
      </c>
      <c r="I338">
        <v>45789.17796296296</v>
      </c>
      <c r="J338" s="3" t="s">
        <v>51</v>
      </c>
      <c r="K338" s="1">
        <v>4599511</v>
      </c>
      <c r="L338" s="1">
        <v>24451</v>
      </c>
      <c r="M338" s="1">
        <v>4575060</v>
      </c>
      <c r="N338" s="3" t="s">
        <v>52</v>
      </c>
      <c r="O338" s="3" t="s">
        <v>53</v>
      </c>
      <c r="P338" s="3" t="s">
        <v>169</v>
      </c>
      <c r="Q338">
        <v>52743620</v>
      </c>
      <c r="R338" s="3" t="s">
        <v>1032</v>
      </c>
      <c r="S338" s="3" t="s">
        <v>56</v>
      </c>
      <c r="T338" s="3" t="s">
        <v>57</v>
      </c>
      <c r="U338" s="3" t="s">
        <v>1033</v>
      </c>
      <c r="V338" s="3" t="s">
        <v>59</v>
      </c>
      <c r="W338">
        <v>860007335</v>
      </c>
      <c r="X338" s="3" t="s">
        <v>201</v>
      </c>
      <c r="Y338">
        <v>923245</v>
      </c>
      <c r="Z338" s="3" t="s">
        <v>403</v>
      </c>
      <c r="AA338" s="3" t="s">
        <v>62</v>
      </c>
      <c r="AB338" s="3" t="s">
        <v>63</v>
      </c>
      <c r="AC338" s="3" t="s">
        <v>172</v>
      </c>
      <c r="AD338" s="3" t="s">
        <v>173</v>
      </c>
      <c r="AE338" s="3" t="s">
        <v>66</v>
      </c>
      <c r="AF338" s="1">
        <v>4599511</v>
      </c>
      <c r="AG338" s="1">
        <v>0</v>
      </c>
      <c r="AH338" s="1">
        <v>0</v>
      </c>
      <c r="AI338" s="1">
        <v>0</v>
      </c>
      <c r="AJ338" s="3" t="s">
        <v>67</v>
      </c>
      <c r="AK338" s="3"/>
      <c r="AM338" s="3" t="s">
        <v>68</v>
      </c>
      <c r="AR338" s="3"/>
      <c r="AS338">
        <v>3825</v>
      </c>
      <c r="AT338">
        <v>3825</v>
      </c>
      <c r="AU338">
        <v>17825</v>
      </c>
      <c r="AV338">
        <v>0</v>
      </c>
      <c r="AX338">
        <v>133325</v>
      </c>
      <c r="AY338">
        <v>140410125</v>
      </c>
      <c r="AZ338">
        <v>0</v>
      </c>
      <c r="BA338">
        <v>45696</v>
      </c>
      <c r="BB338" s="3" t="s">
        <v>174</v>
      </c>
      <c r="BC338" s="3" t="s">
        <v>1034</v>
      </c>
      <c r="BD338" s="3" t="s">
        <v>1005</v>
      </c>
    </row>
    <row r="339" spans="1:56" x14ac:dyDescent="0.25">
      <c r="A339" s="3" t="s">
        <v>7417</v>
      </c>
      <c r="B339" s="3" t="s">
        <v>7418</v>
      </c>
      <c r="C339" s="3" t="s">
        <v>6347</v>
      </c>
      <c r="D339" s="3" t="s">
        <v>7419</v>
      </c>
      <c r="E339" s="3" t="s">
        <v>7420</v>
      </c>
      <c r="F339" s="3" t="s">
        <v>5927</v>
      </c>
      <c r="G339">
        <v>140410225</v>
      </c>
      <c r="H339">
        <v>45785</v>
      </c>
      <c r="I339">
        <v>45789.169722222221</v>
      </c>
      <c r="J339" s="3" t="s">
        <v>51</v>
      </c>
      <c r="K339" s="1">
        <v>4599511</v>
      </c>
      <c r="L339" s="1">
        <v>24451</v>
      </c>
      <c r="M339" s="1">
        <v>4575060</v>
      </c>
      <c r="N339" s="3" t="s">
        <v>52</v>
      </c>
      <c r="O339" s="3" t="s">
        <v>53</v>
      </c>
      <c r="P339" s="3" t="s">
        <v>169</v>
      </c>
      <c r="Q339">
        <v>39725297</v>
      </c>
      <c r="R339" s="3" t="s">
        <v>1036</v>
      </c>
      <c r="S339" s="3" t="s">
        <v>56</v>
      </c>
      <c r="T339" s="3" t="s">
        <v>57</v>
      </c>
      <c r="U339" s="3" t="s">
        <v>1037</v>
      </c>
      <c r="V339" s="3" t="s">
        <v>59</v>
      </c>
      <c r="W339">
        <v>890903938</v>
      </c>
      <c r="X339" s="3" t="s">
        <v>86</v>
      </c>
      <c r="Y339">
        <v>923245</v>
      </c>
      <c r="Z339" s="3" t="s">
        <v>403</v>
      </c>
      <c r="AA339" s="3" t="s">
        <v>62</v>
      </c>
      <c r="AB339" s="3" t="s">
        <v>63</v>
      </c>
      <c r="AC339" s="3" t="s">
        <v>172</v>
      </c>
      <c r="AD339" s="3" t="s">
        <v>173</v>
      </c>
      <c r="AE339" s="3" t="s">
        <v>66</v>
      </c>
      <c r="AF339" s="1">
        <v>4599511</v>
      </c>
      <c r="AG339" s="1">
        <v>0</v>
      </c>
      <c r="AH339" s="1">
        <v>0</v>
      </c>
      <c r="AI339" s="1">
        <v>0</v>
      </c>
      <c r="AJ339" s="3" t="s">
        <v>67</v>
      </c>
      <c r="AK339" s="3"/>
      <c r="AM339" s="3" t="s">
        <v>68</v>
      </c>
      <c r="AR339" s="3"/>
      <c r="AS339">
        <v>3825</v>
      </c>
      <c r="AT339">
        <v>3825</v>
      </c>
      <c r="AU339">
        <v>17925</v>
      </c>
      <c r="AV339">
        <v>0</v>
      </c>
      <c r="AX339">
        <v>133425</v>
      </c>
      <c r="AY339">
        <v>140410225</v>
      </c>
      <c r="AZ339">
        <v>0</v>
      </c>
      <c r="BA339">
        <v>45696</v>
      </c>
      <c r="BB339" s="3" t="s">
        <v>174</v>
      </c>
      <c r="BC339" s="3" t="s">
        <v>1038</v>
      </c>
      <c r="BD339" s="3" t="s">
        <v>1005</v>
      </c>
    </row>
    <row r="340" spans="1:56" x14ac:dyDescent="0.25">
      <c r="A340" s="3" t="s">
        <v>7421</v>
      </c>
      <c r="B340" s="3" t="s">
        <v>7422</v>
      </c>
      <c r="C340" s="3" t="s">
        <v>6347</v>
      </c>
      <c r="D340" s="3" t="s">
        <v>7423</v>
      </c>
      <c r="E340" s="3" t="s">
        <v>7424</v>
      </c>
      <c r="F340" s="3" t="s">
        <v>5927</v>
      </c>
      <c r="G340">
        <v>140410325</v>
      </c>
      <c r="H340">
        <v>45785</v>
      </c>
      <c r="I340">
        <v>45789.174872685187</v>
      </c>
      <c r="J340" s="3" t="s">
        <v>51</v>
      </c>
      <c r="K340" s="1">
        <v>4599511</v>
      </c>
      <c r="L340" s="1">
        <v>29317</v>
      </c>
      <c r="M340" s="1">
        <v>4570194</v>
      </c>
      <c r="N340" s="3" t="s">
        <v>52</v>
      </c>
      <c r="O340" s="3" t="s">
        <v>53</v>
      </c>
      <c r="P340" s="3" t="s">
        <v>169</v>
      </c>
      <c r="Q340">
        <v>51628565</v>
      </c>
      <c r="R340" s="3" t="s">
        <v>1040</v>
      </c>
      <c r="S340" s="3" t="s">
        <v>56</v>
      </c>
      <c r="T340" s="3" t="s">
        <v>57</v>
      </c>
      <c r="U340" s="3" t="s">
        <v>1041</v>
      </c>
      <c r="V340" s="3" t="s">
        <v>59</v>
      </c>
      <c r="W340">
        <v>860003020</v>
      </c>
      <c r="X340" s="3" t="s">
        <v>212</v>
      </c>
      <c r="Y340">
        <v>923245</v>
      </c>
      <c r="Z340" s="3" t="s">
        <v>403</v>
      </c>
      <c r="AA340" s="3" t="s">
        <v>62</v>
      </c>
      <c r="AB340" s="3" t="s">
        <v>63</v>
      </c>
      <c r="AC340" s="3" t="s">
        <v>172</v>
      </c>
      <c r="AD340" s="3" t="s">
        <v>173</v>
      </c>
      <c r="AE340" s="3" t="s">
        <v>66</v>
      </c>
      <c r="AF340" s="1">
        <v>4599511</v>
      </c>
      <c r="AG340" s="1">
        <v>0</v>
      </c>
      <c r="AH340" s="1">
        <v>0</v>
      </c>
      <c r="AI340" s="1">
        <v>0</v>
      </c>
      <c r="AJ340" s="3" t="s">
        <v>67</v>
      </c>
      <c r="AK340" s="3"/>
      <c r="AM340" s="3" t="s">
        <v>68</v>
      </c>
      <c r="AR340" s="3"/>
      <c r="AS340">
        <v>3825</v>
      </c>
      <c r="AT340">
        <v>3825</v>
      </c>
      <c r="AU340">
        <v>18025</v>
      </c>
      <c r="AV340">
        <v>0</v>
      </c>
      <c r="AX340">
        <v>133525</v>
      </c>
      <c r="AY340">
        <v>140410325</v>
      </c>
      <c r="AZ340">
        <v>0</v>
      </c>
      <c r="BA340">
        <v>45696</v>
      </c>
      <c r="BB340" s="3" t="s">
        <v>174</v>
      </c>
      <c r="BC340" s="3" t="s">
        <v>1042</v>
      </c>
      <c r="BD340" s="3" t="s">
        <v>1005</v>
      </c>
    </row>
    <row r="341" spans="1:56" x14ac:dyDescent="0.25">
      <c r="A341" s="3" t="s">
        <v>7425</v>
      </c>
      <c r="B341" s="3" t="s">
        <v>7426</v>
      </c>
      <c r="C341" s="3" t="s">
        <v>6347</v>
      </c>
      <c r="D341" s="3" t="s">
        <v>7427</v>
      </c>
      <c r="E341" s="3" t="s">
        <v>7428</v>
      </c>
      <c r="F341" s="3" t="s">
        <v>5927</v>
      </c>
      <c r="G341">
        <v>140410425</v>
      </c>
      <c r="H341">
        <v>45785</v>
      </c>
      <c r="I341">
        <v>45789.169722222221</v>
      </c>
      <c r="J341" s="3" t="s">
        <v>51</v>
      </c>
      <c r="K341" s="1">
        <v>4599511</v>
      </c>
      <c r="L341" s="1">
        <v>24451</v>
      </c>
      <c r="M341" s="1">
        <v>4575060</v>
      </c>
      <c r="N341" s="3" t="s">
        <v>52</v>
      </c>
      <c r="O341" s="3" t="s">
        <v>53</v>
      </c>
      <c r="P341" s="3" t="s">
        <v>169</v>
      </c>
      <c r="Q341">
        <v>52294893</v>
      </c>
      <c r="R341" s="3" t="s">
        <v>1044</v>
      </c>
      <c r="S341" s="3" t="s">
        <v>56</v>
      </c>
      <c r="T341" s="3" t="s">
        <v>57</v>
      </c>
      <c r="U341" s="3" t="s">
        <v>1045</v>
      </c>
      <c r="V341" s="3" t="s">
        <v>59</v>
      </c>
      <c r="W341">
        <v>890903938</v>
      </c>
      <c r="X341" s="3" t="s">
        <v>86</v>
      </c>
      <c r="Y341">
        <v>923245</v>
      </c>
      <c r="Z341" s="3" t="s">
        <v>403</v>
      </c>
      <c r="AA341" s="3" t="s">
        <v>62</v>
      </c>
      <c r="AB341" s="3" t="s">
        <v>63</v>
      </c>
      <c r="AC341" s="3" t="s">
        <v>172</v>
      </c>
      <c r="AD341" s="3" t="s">
        <v>173</v>
      </c>
      <c r="AE341" s="3" t="s">
        <v>66</v>
      </c>
      <c r="AF341" s="1">
        <v>4599511</v>
      </c>
      <c r="AG341" s="1">
        <v>0</v>
      </c>
      <c r="AH341" s="1">
        <v>0</v>
      </c>
      <c r="AI341" s="1">
        <v>0</v>
      </c>
      <c r="AJ341" s="3" t="s">
        <v>67</v>
      </c>
      <c r="AK341" s="3"/>
      <c r="AM341" s="3" t="s">
        <v>68</v>
      </c>
      <c r="AR341" s="3"/>
      <c r="AS341">
        <v>3825</v>
      </c>
      <c r="AT341">
        <v>3825</v>
      </c>
      <c r="AU341">
        <v>18125</v>
      </c>
      <c r="AV341">
        <v>0</v>
      </c>
      <c r="AX341">
        <v>133625</v>
      </c>
      <c r="AY341">
        <v>140410425</v>
      </c>
      <c r="AZ341">
        <v>0</v>
      </c>
      <c r="BA341">
        <v>45696</v>
      </c>
      <c r="BB341" s="3" t="s">
        <v>174</v>
      </c>
      <c r="BC341" s="3" t="s">
        <v>1046</v>
      </c>
      <c r="BD341" s="3" t="s">
        <v>1005</v>
      </c>
    </row>
    <row r="342" spans="1:56" x14ac:dyDescent="0.25">
      <c r="A342" s="3" t="s">
        <v>7429</v>
      </c>
      <c r="B342" s="3" t="s">
        <v>7430</v>
      </c>
      <c r="C342" s="3" t="s">
        <v>6347</v>
      </c>
      <c r="D342" s="3" t="s">
        <v>7431</v>
      </c>
      <c r="E342" s="3" t="s">
        <v>7432</v>
      </c>
      <c r="F342" s="3" t="s">
        <v>5927</v>
      </c>
      <c r="G342">
        <v>140410525</v>
      </c>
      <c r="H342">
        <v>45785</v>
      </c>
      <c r="I342">
        <v>45789.169733796298</v>
      </c>
      <c r="J342" s="3" t="s">
        <v>51</v>
      </c>
      <c r="K342" s="1">
        <v>4599511</v>
      </c>
      <c r="L342" s="1">
        <v>24451</v>
      </c>
      <c r="M342" s="1">
        <v>4575060</v>
      </c>
      <c r="N342" s="3" t="s">
        <v>52</v>
      </c>
      <c r="O342" s="3" t="s">
        <v>53</v>
      </c>
      <c r="P342" s="3" t="s">
        <v>169</v>
      </c>
      <c r="Q342">
        <v>52441656</v>
      </c>
      <c r="R342" s="3" t="s">
        <v>1048</v>
      </c>
      <c r="S342" s="3" t="s">
        <v>56</v>
      </c>
      <c r="T342" s="3" t="s">
        <v>57</v>
      </c>
      <c r="U342" s="3" t="s">
        <v>1049</v>
      </c>
      <c r="V342" s="3" t="s">
        <v>59</v>
      </c>
      <c r="W342">
        <v>890903938</v>
      </c>
      <c r="X342" s="3" t="s">
        <v>86</v>
      </c>
      <c r="Y342">
        <v>923245</v>
      </c>
      <c r="Z342" s="3" t="s">
        <v>403</v>
      </c>
      <c r="AA342" s="3" t="s">
        <v>62</v>
      </c>
      <c r="AB342" s="3" t="s">
        <v>63</v>
      </c>
      <c r="AC342" s="3" t="s">
        <v>172</v>
      </c>
      <c r="AD342" s="3" t="s">
        <v>173</v>
      </c>
      <c r="AE342" s="3" t="s">
        <v>66</v>
      </c>
      <c r="AF342" s="1">
        <v>4599511</v>
      </c>
      <c r="AG342" s="1">
        <v>0</v>
      </c>
      <c r="AH342" s="1">
        <v>0</v>
      </c>
      <c r="AI342" s="1">
        <v>0</v>
      </c>
      <c r="AJ342" s="3" t="s">
        <v>67</v>
      </c>
      <c r="AK342" s="3"/>
      <c r="AM342" s="3" t="s">
        <v>68</v>
      </c>
      <c r="AR342" s="3"/>
      <c r="AS342">
        <v>3825</v>
      </c>
      <c r="AT342">
        <v>3825</v>
      </c>
      <c r="AU342">
        <v>18225</v>
      </c>
      <c r="AV342">
        <v>0</v>
      </c>
      <c r="AX342">
        <v>133725</v>
      </c>
      <c r="AY342">
        <v>140410525</v>
      </c>
      <c r="AZ342">
        <v>0</v>
      </c>
      <c r="BA342">
        <v>45696</v>
      </c>
      <c r="BB342" s="3" t="s">
        <v>174</v>
      </c>
      <c r="BC342" s="3" t="s">
        <v>1050</v>
      </c>
      <c r="BD342" s="3" t="s">
        <v>1005</v>
      </c>
    </row>
    <row r="343" spans="1:56" x14ac:dyDescent="0.25">
      <c r="A343" s="3" t="s">
        <v>7433</v>
      </c>
      <c r="B343" s="3" t="s">
        <v>7434</v>
      </c>
      <c r="C343" s="3" t="s">
        <v>6347</v>
      </c>
      <c r="D343" s="3" t="s">
        <v>7435</v>
      </c>
      <c r="E343" s="3" t="s">
        <v>7436</v>
      </c>
      <c r="F343" s="3" t="s">
        <v>5927</v>
      </c>
      <c r="G343">
        <v>140410625</v>
      </c>
      <c r="H343">
        <v>45785</v>
      </c>
      <c r="I343">
        <v>45789.182280092595</v>
      </c>
      <c r="J343" s="3" t="s">
        <v>51</v>
      </c>
      <c r="K343" s="1">
        <v>4599511</v>
      </c>
      <c r="L343" s="1">
        <v>24451</v>
      </c>
      <c r="M343" s="1">
        <v>4575060</v>
      </c>
      <c r="N343" s="3" t="s">
        <v>52</v>
      </c>
      <c r="O343" s="3" t="s">
        <v>53</v>
      </c>
      <c r="P343" s="3" t="s">
        <v>169</v>
      </c>
      <c r="Q343">
        <v>7710430</v>
      </c>
      <c r="R343" s="3" t="s">
        <v>1052</v>
      </c>
      <c r="S343" s="3" t="s">
        <v>56</v>
      </c>
      <c r="T343" s="3" t="s">
        <v>57</v>
      </c>
      <c r="U343" s="3" t="s">
        <v>1053</v>
      </c>
      <c r="V343" s="3" t="s">
        <v>59</v>
      </c>
      <c r="W343">
        <v>900047981</v>
      </c>
      <c r="X343" s="3" t="s">
        <v>219</v>
      </c>
      <c r="Y343">
        <v>923245</v>
      </c>
      <c r="Z343" s="3" t="s">
        <v>403</v>
      </c>
      <c r="AA343" s="3" t="s">
        <v>62</v>
      </c>
      <c r="AB343" s="3" t="s">
        <v>63</v>
      </c>
      <c r="AC343" s="3" t="s">
        <v>172</v>
      </c>
      <c r="AD343" s="3" t="s">
        <v>173</v>
      </c>
      <c r="AE343" s="3" t="s">
        <v>66</v>
      </c>
      <c r="AF343" s="1">
        <v>4599511</v>
      </c>
      <c r="AG343" s="1">
        <v>0</v>
      </c>
      <c r="AH343" s="1">
        <v>0</v>
      </c>
      <c r="AI343" s="1">
        <v>0</v>
      </c>
      <c r="AJ343" s="3" t="s">
        <v>67</v>
      </c>
      <c r="AK343" s="3"/>
      <c r="AM343" s="3" t="s">
        <v>68</v>
      </c>
      <c r="AR343" s="3"/>
      <c r="AS343">
        <v>3825</v>
      </c>
      <c r="AT343">
        <v>3825</v>
      </c>
      <c r="AU343">
        <v>18325</v>
      </c>
      <c r="AV343">
        <v>0</v>
      </c>
      <c r="AX343">
        <v>133825</v>
      </c>
      <c r="AY343">
        <v>140410625</v>
      </c>
      <c r="AZ343">
        <v>0</v>
      </c>
      <c r="BA343">
        <v>45696</v>
      </c>
      <c r="BB343" s="3" t="s">
        <v>174</v>
      </c>
      <c r="BC343" s="3" t="s">
        <v>1054</v>
      </c>
      <c r="BD343" s="3" t="s">
        <v>1005</v>
      </c>
    </row>
    <row r="344" spans="1:56" x14ac:dyDescent="0.25">
      <c r="A344" s="3" t="s">
        <v>7437</v>
      </c>
      <c r="B344" s="3" t="s">
        <v>7438</v>
      </c>
      <c r="C344" s="3" t="s">
        <v>6347</v>
      </c>
      <c r="D344" s="3" t="s">
        <v>7439</v>
      </c>
      <c r="E344" s="3" t="s">
        <v>7440</v>
      </c>
      <c r="F344" s="3" t="s">
        <v>5927</v>
      </c>
      <c r="G344">
        <v>140410725</v>
      </c>
      <c r="H344">
        <v>45785</v>
      </c>
      <c r="I344">
        <v>45789.194374999999</v>
      </c>
      <c r="J344" s="3" t="s">
        <v>51</v>
      </c>
      <c r="K344" s="1">
        <v>4599511</v>
      </c>
      <c r="L344" s="1">
        <v>1114633</v>
      </c>
      <c r="M344" s="1">
        <v>3484878</v>
      </c>
      <c r="N344" s="3" t="s">
        <v>52</v>
      </c>
      <c r="O344" s="3" t="s">
        <v>53</v>
      </c>
      <c r="P344" s="3" t="s">
        <v>169</v>
      </c>
      <c r="Q344">
        <v>93401524</v>
      </c>
      <c r="R344" s="3" t="s">
        <v>1910</v>
      </c>
      <c r="S344" s="3" t="s">
        <v>56</v>
      </c>
      <c r="T344" s="3" t="s">
        <v>57</v>
      </c>
      <c r="U344" s="3" t="s">
        <v>1911</v>
      </c>
      <c r="V344" s="3" t="s">
        <v>59</v>
      </c>
      <c r="W344">
        <v>860007335</v>
      </c>
      <c r="X344" s="3" t="s">
        <v>201</v>
      </c>
      <c r="Y344">
        <v>923245</v>
      </c>
      <c r="Z344" s="3" t="s">
        <v>403</v>
      </c>
      <c r="AA344" s="3" t="s">
        <v>62</v>
      </c>
      <c r="AB344" s="3" t="s">
        <v>63</v>
      </c>
      <c r="AC344" s="3" t="s">
        <v>172</v>
      </c>
      <c r="AD344" s="3" t="s">
        <v>173</v>
      </c>
      <c r="AE344" s="3" t="s">
        <v>66</v>
      </c>
      <c r="AF344" s="1">
        <v>4599511</v>
      </c>
      <c r="AG344" s="1">
        <v>0</v>
      </c>
      <c r="AH344" s="1">
        <v>0</v>
      </c>
      <c r="AI344" s="1">
        <v>0</v>
      </c>
      <c r="AJ344" s="3" t="s">
        <v>67</v>
      </c>
      <c r="AK344" s="3"/>
      <c r="AM344" s="3" t="s">
        <v>68</v>
      </c>
      <c r="AR344" s="3"/>
      <c r="AS344">
        <v>3825</v>
      </c>
      <c r="AT344">
        <v>3825</v>
      </c>
      <c r="AU344">
        <v>18425</v>
      </c>
      <c r="AV344">
        <v>0</v>
      </c>
      <c r="AX344">
        <v>133925</v>
      </c>
      <c r="AY344">
        <v>140410725</v>
      </c>
      <c r="AZ344">
        <v>0</v>
      </c>
      <c r="BA344">
        <v>45696</v>
      </c>
      <c r="BB344" s="3" t="s">
        <v>174</v>
      </c>
      <c r="BC344" s="3" t="s">
        <v>1913</v>
      </c>
      <c r="BD344" s="3" t="s">
        <v>1005</v>
      </c>
    </row>
    <row r="345" spans="1:56" x14ac:dyDescent="0.25">
      <c r="A345" s="3" t="s">
        <v>7441</v>
      </c>
      <c r="B345" s="3" t="s">
        <v>7442</v>
      </c>
      <c r="C345" s="3" t="s">
        <v>6347</v>
      </c>
      <c r="D345" s="3" t="s">
        <v>7443</v>
      </c>
      <c r="E345" s="3" t="s">
        <v>7444</v>
      </c>
      <c r="F345" s="3" t="s">
        <v>5927</v>
      </c>
      <c r="G345">
        <v>140410825</v>
      </c>
      <c r="H345">
        <v>45785</v>
      </c>
      <c r="I345">
        <v>45789.176527777781</v>
      </c>
      <c r="J345" s="3" t="s">
        <v>51</v>
      </c>
      <c r="K345" s="1">
        <v>4599511</v>
      </c>
      <c r="L345" s="1">
        <v>24451</v>
      </c>
      <c r="M345" s="1">
        <v>4575060</v>
      </c>
      <c r="N345" s="3" t="s">
        <v>52</v>
      </c>
      <c r="O345" s="3" t="s">
        <v>53</v>
      </c>
      <c r="P345" s="3" t="s">
        <v>169</v>
      </c>
      <c r="Q345">
        <v>1022984840</v>
      </c>
      <c r="R345" s="3" t="s">
        <v>1056</v>
      </c>
      <c r="S345" s="3" t="s">
        <v>56</v>
      </c>
      <c r="T345" s="3" t="s">
        <v>57</v>
      </c>
      <c r="U345" s="3" t="s">
        <v>1057</v>
      </c>
      <c r="V345" s="3" t="s">
        <v>59</v>
      </c>
      <c r="W345">
        <v>860034594</v>
      </c>
      <c r="X345" s="3" t="s">
        <v>195</v>
      </c>
      <c r="Y345">
        <v>923245</v>
      </c>
      <c r="Z345" s="3" t="s">
        <v>403</v>
      </c>
      <c r="AA345" s="3" t="s">
        <v>62</v>
      </c>
      <c r="AB345" s="3" t="s">
        <v>63</v>
      </c>
      <c r="AC345" s="3" t="s">
        <v>172</v>
      </c>
      <c r="AD345" s="3" t="s">
        <v>173</v>
      </c>
      <c r="AE345" s="3" t="s">
        <v>66</v>
      </c>
      <c r="AF345" s="1">
        <v>4599511</v>
      </c>
      <c r="AG345" s="1">
        <v>0</v>
      </c>
      <c r="AH345" s="1">
        <v>0</v>
      </c>
      <c r="AI345" s="1">
        <v>0</v>
      </c>
      <c r="AJ345" s="3" t="s">
        <v>67</v>
      </c>
      <c r="AK345" s="3"/>
      <c r="AM345" s="3" t="s">
        <v>68</v>
      </c>
      <c r="AR345" s="3"/>
      <c r="AS345">
        <v>3825</v>
      </c>
      <c r="AT345">
        <v>3825</v>
      </c>
      <c r="AU345">
        <v>18525</v>
      </c>
      <c r="AV345">
        <v>0</v>
      </c>
      <c r="AX345">
        <v>134025</v>
      </c>
      <c r="AY345">
        <v>140410825</v>
      </c>
      <c r="AZ345">
        <v>0</v>
      </c>
      <c r="BA345">
        <v>45696</v>
      </c>
      <c r="BB345" s="3" t="s">
        <v>174</v>
      </c>
      <c r="BC345" s="3" t="s">
        <v>1058</v>
      </c>
      <c r="BD345" s="3" t="s">
        <v>1005</v>
      </c>
    </row>
    <row r="346" spans="1:56" x14ac:dyDescent="0.25">
      <c r="A346" s="3" t="s">
        <v>7445</v>
      </c>
      <c r="B346" s="3" t="s">
        <v>7446</v>
      </c>
      <c r="C346" s="3" t="s">
        <v>6347</v>
      </c>
      <c r="D346" s="3" t="s">
        <v>7447</v>
      </c>
      <c r="E346" s="3" t="s">
        <v>7448</v>
      </c>
      <c r="F346" s="3" t="s">
        <v>5927</v>
      </c>
      <c r="G346">
        <v>140410925</v>
      </c>
      <c r="H346">
        <v>45785</v>
      </c>
      <c r="I346">
        <v>45789.181643518517</v>
      </c>
      <c r="J346" s="3" t="s">
        <v>51</v>
      </c>
      <c r="K346" s="1">
        <v>4599511</v>
      </c>
      <c r="L346" s="1">
        <v>24451</v>
      </c>
      <c r="M346" s="1">
        <v>4575060</v>
      </c>
      <c r="N346" s="3" t="s">
        <v>52</v>
      </c>
      <c r="O346" s="3" t="s">
        <v>53</v>
      </c>
      <c r="P346" s="3" t="s">
        <v>169</v>
      </c>
      <c r="Q346">
        <v>46375343</v>
      </c>
      <c r="R346" s="3" t="s">
        <v>1060</v>
      </c>
      <c r="S346" s="3" t="s">
        <v>56</v>
      </c>
      <c r="T346" s="3" t="s">
        <v>57</v>
      </c>
      <c r="U346" s="3" t="s">
        <v>1061</v>
      </c>
      <c r="V346" s="3" t="s">
        <v>59</v>
      </c>
      <c r="W346">
        <v>860034313</v>
      </c>
      <c r="X346" s="3" t="s">
        <v>97</v>
      </c>
      <c r="Y346">
        <v>923245</v>
      </c>
      <c r="Z346" s="3" t="s">
        <v>403</v>
      </c>
      <c r="AA346" s="3" t="s">
        <v>62</v>
      </c>
      <c r="AB346" s="3" t="s">
        <v>63</v>
      </c>
      <c r="AC346" s="3" t="s">
        <v>172</v>
      </c>
      <c r="AD346" s="3" t="s">
        <v>173</v>
      </c>
      <c r="AE346" s="3" t="s">
        <v>66</v>
      </c>
      <c r="AF346" s="1">
        <v>4599511</v>
      </c>
      <c r="AG346" s="1">
        <v>0</v>
      </c>
      <c r="AH346" s="1">
        <v>0</v>
      </c>
      <c r="AI346" s="1">
        <v>0</v>
      </c>
      <c r="AJ346" s="3" t="s">
        <v>67</v>
      </c>
      <c r="AK346" s="3"/>
      <c r="AM346" s="3" t="s">
        <v>68</v>
      </c>
      <c r="AR346" s="3"/>
      <c r="AS346">
        <v>3825</v>
      </c>
      <c r="AT346">
        <v>3825</v>
      </c>
      <c r="AU346">
        <v>18625</v>
      </c>
      <c r="AV346">
        <v>0</v>
      </c>
      <c r="AX346">
        <v>134125</v>
      </c>
      <c r="AY346">
        <v>140410925</v>
      </c>
      <c r="AZ346">
        <v>0</v>
      </c>
      <c r="BA346">
        <v>45696</v>
      </c>
      <c r="BB346" s="3" t="s">
        <v>174</v>
      </c>
      <c r="BC346" s="3" t="s">
        <v>1062</v>
      </c>
      <c r="BD346" s="3" t="s">
        <v>1063</v>
      </c>
    </row>
    <row r="347" spans="1:56" x14ac:dyDescent="0.25">
      <c r="A347" s="3" t="s">
        <v>7449</v>
      </c>
      <c r="B347" s="3" t="s">
        <v>7450</v>
      </c>
      <c r="C347" s="3" t="s">
        <v>6347</v>
      </c>
      <c r="D347" s="3" t="s">
        <v>7451</v>
      </c>
      <c r="E347" s="3" t="s">
        <v>7452</v>
      </c>
      <c r="F347" s="3" t="s">
        <v>5927</v>
      </c>
      <c r="G347">
        <v>140411025</v>
      </c>
      <c r="H347">
        <v>45785</v>
      </c>
      <c r="I347">
        <v>45789.181643518517</v>
      </c>
      <c r="J347" s="3" t="s">
        <v>51</v>
      </c>
      <c r="K347" s="1">
        <v>4599511</v>
      </c>
      <c r="L347" s="1">
        <v>24451</v>
      </c>
      <c r="M347" s="1">
        <v>4575060</v>
      </c>
      <c r="N347" s="3" t="s">
        <v>52</v>
      </c>
      <c r="O347" s="3" t="s">
        <v>53</v>
      </c>
      <c r="P347" s="3" t="s">
        <v>169</v>
      </c>
      <c r="Q347">
        <v>65812579</v>
      </c>
      <c r="R347" s="3" t="s">
        <v>1065</v>
      </c>
      <c r="S347" s="3" t="s">
        <v>56</v>
      </c>
      <c r="T347" s="3" t="s">
        <v>57</v>
      </c>
      <c r="U347" s="3" t="s">
        <v>1066</v>
      </c>
      <c r="V347" s="3" t="s">
        <v>59</v>
      </c>
      <c r="W347">
        <v>860034313</v>
      </c>
      <c r="X347" s="3" t="s">
        <v>97</v>
      </c>
      <c r="Y347">
        <v>923245</v>
      </c>
      <c r="Z347" s="3" t="s">
        <v>403</v>
      </c>
      <c r="AA347" s="3" t="s">
        <v>62</v>
      </c>
      <c r="AB347" s="3" t="s">
        <v>63</v>
      </c>
      <c r="AC347" s="3" t="s">
        <v>172</v>
      </c>
      <c r="AD347" s="3" t="s">
        <v>173</v>
      </c>
      <c r="AE347" s="3" t="s">
        <v>66</v>
      </c>
      <c r="AF347" s="1">
        <v>4599511</v>
      </c>
      <c r="AG347" s="1">
        <v>0</v>
      </c>
      <c r="AH347" s="1">
        <v>0</v>
      </c>
      <c r="AI347" s="1">
        <v>0</v>
      </c>
      <c r="AJ347" s="3" t="s">
        <v>67</v>
      </c>
      <c r="AK347" s="3"/>
      <c r="AM347" s="3" t="s">
        <v>68</v>
      </c>
      <c r="AR347" s="3"/>
      <c r="AS347">
        <v>3825</v>
      </c>
      <c r="AT347">
        <v>3825</v>
      </c>
      <c r="AU347">
        <v>18725</v>
      </c>
      <c r="AV347">
        <v>0</v>
      </c>
      <c r="AX347">
        <v>134225</v>
      </c>
      <c r="AY347">
        <v>140411025</v>
      </c>
      <c r="AZ347">
        <v>0</v>
      </c>
      <c r="BA347">
        <v>45696</v>
      </c>
      <c r="BB347" s="3" t="s">
        <v>174</v>
      </c>
      <c r="BC347" s="3" t="s">
        <v>1067</v>
      </c>
      <c r="BD347" s="3" t="s">
        <v>1005</v>
      </c>
    </row>
    <row r="348" spans="1:56" x14ac:dyDescent="0.25">
      <c r="A348" s="3" t="s">
        <v>7453</v>
      </c>
      <c r="B348" s="3" t="s">
        <v>7454</v>
      </c>
      <c r="C348" s="3" t="s">
        <v>6347</v>
      </c>
      <c r="D348" s="3" t="s">
        <v>7455</v>
      </c>
      <c r="E348" s="3" t="s">
        <v>7456</v>
      </c>
      <c r="F348" s="3" t="s">
        <v>5927</v>
      </c>
      <c r="G348">
        <v>140411125</v>
      </c>
      <c r="H348">
        <v>45785</v>
      </c>
      <c r="I348">
        <v>45789.167893518519</v>
      </c>
      <c r="J348" s="3" t="s">
        <v>51</v>
      </c>
      <c r="K348" s="1">
        <v>4599511</v>
      </c>
      <c r="L348" s="1">
        <v>24451</v>
      </c>
      <c r="M348" s="1">
        <v>4575060</v>
      </c>
      <c r="N348" s="3" t="s">
        <v>52</v>
      </c>
      <c r="O348" s="3" t="s">
        <v>53</v>
      </c>
      <c r="P348" s="3" t="s">
        <v>169</v>
      </c>
      <c r="Q348">
        <v>79746948</v>
      </c>
      <c r="R348" s="3" t="s">
        <v>1069</v>
      </c>
      <c r="S348" s="3" t="s">
        <v>56</v>
      </c>
      <c r="T348" s="3" t="s">
        <v>57</v>
      </c>
      <c r="U348" s="3" t="s">
        <v>1070</v>
      </c>
      <c r="V348" s="3" t="s">
        <v>59</v>
      </c>
      <c r="W348">
        <v>860002964</v>
      </c>
      <c r="X348" s="3" t="s">
        <v>242</v>
      </c>
      <c r="Y348">
        <v>923245</v>
      </c>
      <c r="Z348" s="3" t="s">
        <v>403</v>
      </c>
      <c r="AA348" s="3" t="s">
        <v>62</v>
      </c>
      <c r="AB348" s="3" t="s">
        <v>63</v>
      </c>
      <c r="AC348" s="3" t="s">
        <v>172</v>
      </c>
      <c r="AD348" s="3" t="s">
        <v>173</v>
      </c>
      <c r="AE348" s="3" t="s">
        <v>66</v>
      </c>
      <c r="AF348" s="1">
        <v>4599511</v>
      </c>
      <c r="AG348" s="1">
        <v>0</v>
      </c>
      <c r="AH348" s="1">
        <v>0</v>
      </c>
      <c r="AI348" s="1">
        <v>0</v>
      </c>
      <c r="AJ348" s="3" t="s">
        <v>67</v>
      </c>
      <c r="AK348" s="3"/>
      <c r="AM348" s="3" t="s">
        <v>68</v>
      </c>
      <c r="AR348" s="3"/>
      <c r="AS348">
        <v>3825</v>
      </c>
      <c r="AT348">
        <v>3825</v>
      </c>
      <c r="AU348">
        <v>18825</v>
      </c>
      <c r="AV348">
        <v>0</v>
      </c>
      <c r="AX348">
        <v>134325</v>
      </c>
      <c r="AY348">
        <v>140411125</v>
      </c>
      <c r="AZ348">
        <v>0</v>
      </c>
      <c r="BA348">
        <v>45696</v>
      </c>
      <c r="BB348" s="3" t="s">
        <v>174</v>
      </c>
      <c r="BC348" s="3" t="s">
        <v>1071</v>
      </c>
      <c r="BD348" s="3" t="s">
        <v>1005</v>
      </c>
    </row>
    <row r="349" spans="1:56" x14ac:dyDescent="0.25">
      <c r="A349" s="3" t="s">
        <v>7457</v>
      </c>
      <c r="B349" s="3" t="s">
        <v>7458</v>
      </c>
      <c r="C349" s="3" t="s">
        <v>6347</v>
      </c>
      <c r="D349" s="3" t="s">
        <v>7459</v>
      </c>
      <c r="E349" s="3" t="s">
        <v>7460</v>
      </c>
      <c r="F349" s="3" t="s">
        <v>5927</v>
      </c>
      <c r="G349">
        <v>140411225</v>
      </c>
      <c r="H349">
        <v>45785</v>
      </c>
      <c r="I349">
        <v>45789.169699074075</v>
      </c>
      <c r="J349" s="3" t="s">
        <v>51</v>
      </c>
      <c r="K349" s="1">
        <v>4599511</v>
      </c>
      <c r="L349" s="1">
        <v>24451</v>
      </c>
      <c r="M349" s="1">
        <v>4575060</v>
      </c>
      <c r="N349" s="3" t="s">
        <v>52</v>
      </c>
      <c r="O349" s="3" t="s">
        <v>53</v>
      </c>
      <c r="P349" s="3" t="s">
        <v>169</v>
      </c>
      <c r="Q349">
        <v>7917926</v>
      </c>
      <c r="R349" s="3" t="s">
        <v>1073</v>
      </c>
      <c r="S349" s="3" t="s">
        <v>56</v>
      </c>
      <c r="T349" s="3" t="s">
        <v>57</v>
      </c>
      <c r="U349" s="3" t="s">
        <v>1074</v>
      </c>
      <c r="V349" s="3" t="s">
        <v>59</v>
      </c>
      <c r="W349">
        <v>890903938</v>
      </c>
      <c r="X349" s="3" t="s">
        <v>86</v>
      </c>
      <c r="Y349">
        <v>923245</v>
      </c>
      <c r="Z349" s="3" t="s">
        <v>403</v>
      </c>
      <c r="AA349" s="3" t="s">
        <v>62</v>
      </c>
      <c r="AB349" s="3" t="s">
        <v>63</v>
      </c>
      <c r="AC349" s="3" t="s">
        <v>172</v>
      </c>
      <c r="AD349" s="3" t="s">
        <v>173</v>
      </c>
      <c r="AE349" s="3" t="s">
        <v>66</v>
      </c>
      <c r="AF349" s="1">
        <v>4599511</v>
      </c>
      <c r="AG349" s="1">
        <v>0</v>
      </c>
      <c r="AH349" s="1">
        <v>0</v>
      </c>
      <c r="AI349" s="1">
        <v>0</v>
      </c>
      <c r="AJ349" s="3" t="s">
        <v>67</v>
      </c>
      <c r="AK349" s="3"/>
      <c r="AM349" s="3" t="s">
        <v>68</v>
      </c>
      <c r="AR349" s="3"/>
      <c r="AS349">
        <v>3825</v>
      </c>
      <c r="AT349">
        <v>3825</v>
      </c>
      <c r="AU349">
        <v>18925</v>
      </c>
      <c r="AV349">
        <v>0</v>
      </c>
      <c r="AX349">
        <v>134425</v>
      </c>
      <c r="AY349">
        <v>140411225</v>
      </c>
      <c r="AZ349">
        <v>0</v>
      </c>
      <c r="BA349">
        <v>45696</v>
      </c>
      <c r="BB349" s="3" t="s">
        <v>174</v>
      </c>
      <c r="BC349" s="3" t="s">
        <v>1075</v>
      </c>
      <c r="BD349" s="3" t="s">
        <v>1005</v>
      </c>
    </row>
    <row r="350" spans="1:56" x14ac:dyDescent="0.25">
      <c r="A350" s="3" t="s">
        <v>7461</v>
      </c>
      <c r="B350" s="3" t="s">
        <v>7462</v>
      </c>
      <c r="C350" s="3" t="s">
        <v>6347</v>
      </c>
      <c r="D350" s="3" t="s">
        <v>7463</v>
      </c>
      <c r="E350" s="3" t="s">
        <v>7464</v>
      </c>
      <c r="F350" s="3" t="s">
        <v>5927</v>
      </c>
      <c r="G350">
        <v>140411325</v>
      </c>
      <c r="H350">
        <v>45785</v>
      </c>
      <c r="I350">
        <v>45789.181655092594</v>
      </c>
      <c r="J350" s="3" t="s">
        <v>51</v>
      </c>
      <c r="K350" s="1">
        <v>4599511</v>
      </c>
      <c r="L350" s="1">
        <v>24451</v>
      </c>
      <c r="M350" s="1">
        <v>4575060</v>
      </c>
      <c r="N350" s="3" t="s">
        <v>52</v>
      </c>
      <c r="O350" s="3" t="s">
        <v>53</v>
      </c>
      <c r="P350" s="3" t="s">
        <v>169</v>
      </c>
      <c r="Q350">
        <v>80168802</v>
      </c>
      <c r="R350" s="3" t="s">
        <v>1077</v>
      </c>
      <c r="S350" s="3" t="s">
        <v>56</v>
      </c>
      <c r="T350" s="3" t="s">
        <v>57</v>
      </c>
      <c r="U350" s="3" t="s">
        <v>1078</v>
      </c>
      <c r="V350" s="3" t="s">
        <v>59</v>
      </c>
      <c r="W350">
        <v>860034313</v>
      </c>
      <c r="X350" s="3" t="s">
        <v>97</v>
      </c>
      <c r="Y350">
        <v>923245</v>
      </c>
      <c r="Z350" s="3" t="s">
        <v>403</v>
      </c>
      <c r="AA350" s="3" t="s">
        <v>62</v>
      </c>
      <c r="AB350" s="3" t="s">
        <v>63</v>
      </c>
      <c r="AC350" s="3" t="s">
        <v>172</v>
      </c>
      <c r="AD350" s="3" t="s">
        <v>173</v>
      </c>
      <c r="AE350" s="3" t="s">
        <v>66</v>
      </c>
      <c r="AF350" s="1">
        <v>4599511</v>
      </c>
      <c r="AG350" s="1">
        <v>0</v>
      </c>
      <c r="AH350" s="1">
        <v>0</v>
      </c>
      <c r="AI350" s="1">
        <v>0</v>
      </c>
      <c r="AJ350" s="3" t="s">
        <v>67</v>
      </c>
      <c r="AK350" s="3"/>
      <c r="AM350" s="3" t="s">
        <v>68</v>
      </c>
      <c r="AR350" s="3"/>
      <c r="AS350">
        <v>3825</v>
      </c>
      <c r="AT350">
        <v>3825</v>
      </c>
      <c r="AU350">
        <v>19025</v>
      </c>
      <c r="AV350">
        <v>0</v>
      </c>
      <c r="AX350">
        <v>134525</v>
      </c>
      <c r="AY350">
        <v>140411325</v>
      </c>
      <c r="AZ350">
        <v>0</v>
      </c>
      <c r="BA350">
        <v>45696</v>
      </c>
      <c r="BB350" s="3" t="s">
        <v>174</v>
      </c>
      <c r="BC350" s="3" t="s">
        <v>1079</v>
      </c>
      <c r="BD350" s="3" t="s">
        <v>1005</v>
      </c>
    </row>
    <row r="351" spans="1:56" x14ac:dyDescent="0.25">
      <c r="A351" s="3" t="s">
        <v>7465</v>
      </c>
      <c r="B351" s="3" t="s">
        <v>7466</v>
      </c>
      <c r="C351" s="3" t="s">
        <v>6347</v>
      </c>
      <c r="D351" s="3" t="s">
        <v>7467</v>
      </c>
      <c r="E351" s="3" t="s">
        <v>7468</v>
      </c>
      <c r="F351" s="3" t="s">
        <v>5927</v>
      </c>
      <c r="G351">
        <v>140411425</v>
      </c>
      <c r="H351">
        <v>45785</v>
      </c>
      <c r="I351">
        <v>45789.181655092594</v>
      </c>
      <c r="J351" s="3" t="s">
        <v>51</v>
      </c>
      <c r="K351" s="1">
        <v>4599511</v>
      </c>
      <c r="L351" s="1">
        <v>24451</v>
      </c>
      <c r="M351" s="1">
        <v>4575060</v>
      </c>
      <c r="N351" s="3" t="s">
        <v>52</v>
      </c>
      <c r="O351" s="3" t="s">
        <v>53</v>
      </c>
      <c r="P351" s="3" t="s">
        <v>169</v>
      </c>
      <c r="Q351">
        <v>1024499356</v>
      </c>
      <c r="R351" s="3" t="s">
        <v>1081</v>
      </c>
      <c r="S351" s="3" t="s">
        <v>56</v>
      </c>
      <c r="T351" s="3" t="s">
        <v>57</v>
      </c>
      <c r="U351" s="3" t="s">
        <v>1082</v>
      </c>
      <c r="V351" s="3" t="s">
        <v>59</v>
      </c>
      <c r="W351">
        <v>860034313</v>
      </c>
      <c r="X351" s="3" t="s">
        <v>97</v>
      </c>
      <c r="Y351">
        <v>923245</v>
      </c>
      <c r="Z351" s="3" t="s">
        <v>403</v>
      </c>
      <c r="AA351" s="3" t="s">
        <v>62</v>
      </c>
      <c r="AB351" s="3" t="s">
        <v>63</v>
      </c>
      <c r="AC351" s="3" t="s">
        <v>172</v>
      </c>
      <c r="AD351" s="3" t="s">
        <v>173</v>
      </c>
      <c r="AE351" s="3" t="s">
        <v>66</v>
      </c>
      <c r="AF351" s="1">
        <v>4599511</v>
      </c>
      <c r="AG351" s="1">
        <v>0</v>
      </c>
      <c r="AH351" s="1">
        <v>0</v>
      </c>
      <c r="AI351" s="1">
        <v>0</v>
      </c>
      <c r="AJ351" s="3" t="s">
        <v>67</v>
      </c>
      <c r="AK351" s="3"/>
      <c r="AM351" s="3" t="s">
        <v>68</v>
      </c>
      <c r="AR351" s="3"/>
      <c r="AS351">
        <v>3825</v>
      </c>
      <c r="AT351">
        <v>3825</v>
      </c>
      <c r="AU351">
        <v>19125</v>
      </c>
      <c r="AV351">
        <v>0</v>
      </c>
      <c r="AX351">
        <v>134625</v>
      </c>
      <c r="AY351">
        <v>140411425</v>
      </c>
      <c r="AZ351">
        <v>0</v>
      </c>
      <c r="BA351">
        <v>45696</v>
      </c>
      <c r="BB351" s="3" t="s">
        <v>174</v>
      </c>
      <c r="BC351" s="3" t="s">
        <v>1083</v>
      </c>
      <c r="BD351" s="3" t="s">
        <v>1084</v>
      </c>
    </row>
    <row r="352" spans="1:56" x14ac:dyDescent="0.25">
      <c r="A352" s="3" t="s">
        <v>7469</v>
      </c>
      <c r="B352" s="3" t="s">
        <v>7470</v>
      </c>
      <c r="C352" s="3" t="s">
        <v>6347</v>
      </c>
      <c r="D352" s="3" t="s">
        <v>7471</v>
      </c>
      <c r="E352" s="3" t="s">
        <v>7472</v>
      </c>
      <c r="F352" s="3" t="s">
        <v>5927</v>
      </c>
      <c r="G352">
        <v>140411525</v>
      </c>
      <c r="H352">
        <v>45785</v>
      </c>
      <c r="I352">
        <v>45789.177974537037</v>
      </c>
      <c r="J352" s="3" t="s">
        <v>51</v>
      </c>
      <c r="K352" s="1">
        <v>4599511</v>
      </c>
      <c r="L352" s="1">
        <v>24451</v>
      </c>
      <c r="M352" s="1">
        <v>4575060</v>
      </c>
      <c r="N352" s="3" t="s">
        <v>52</v>
      </c>
      <c r="O352" s="3" t="s">
        <v>53</v>
      </c>
      <c r="P352" s="3" t="s">
        <v>169</v>
      </c>
      <c r="Q352">
        <v>1023954487</v>
      </c>
      <c r="R352" s="3" t="s">
        <v>1086</v>
      </c>
      <c r="S352" s="3" t="s">
        <v>56</v>
      </c>
      <c r="T352" s="3" t="s">
        <v>57</v>
      </c>
      <c r="U352" s="3" t="s">
        <v>1087</v>
      </c>
      <c r="V352" s="3" t="s">
        <v>59</v>
      </c>
      <c r="W352">
        <v>860007335</v>
      </c>
      <c r="X352" s="3" t="s">
        <v>201</v>
      </c>
      <c r="Y352">
        <v>923245</v>
      </c>
      <c r="Z352" s="3" t="s">
        <v>403</v>
      </c>
      <c r="AA352" s="3" t="s">
        <v>62</v>
      </c>
      <c r="AB352" s="3" t="s">
        <v>63</v>
      </c>
      <c r="AC352" s="3" t="s">
        <v>172</v>
      </c>
      <c r="AD352" s="3" t="s">
        <v>173</v>
      </c>
      <c r="AE352" s="3" t="s">
        <v>66</v>
      </c>
      <c r="AF352" s="1">
        <v>4599511</v>
      </c>
      <c r="AG352" s="1">
        <v>0</v>
      </c>
      <c r="AH352" s="1">
        <v>0</v>
      </c>
      <c r="AI352" s="1">
        <v>0</v>
      </c>
      <c r="AJ352" s="3" t="s">
        <v>67</v>
      </c>
      <c r="AK352" s="3"/>
      <c r="AM352" s="3" t="s">
        <v>68</v>
      </c>
      <c r="AR352" s="3"/>
      <c r="AS352">
        <v>3825</v>
      </c>
      <c r="AT352">
        <v>3825</v>
      </c>
      <c r="AU352">
        <v>19225</v>
      </c>
      <c r="AV352">
        <v>0</v>
      </c>
      <c r="AX352">
        <v>134725</v>
      </c>
      <c r="AY352">
        <v>140411525</v>
      </c>
      <c r="AZ352">
        <v>0</v>
      </c>
      <c r="BA352">
        <v>45696</v>
      </c>
      <c r="BB352" s="3" t="s">
        <v>174</v>
      </c>
      <c r="BC352" s="3" t="s">
        <v>1088</v>
      </c>
      <c r="BD352" s="3" t="s">
        <v>1089</v>
      </c>
    </row>
    <row r="353" spans="1:56" x14ac:dyDescent="0.25">
      <c r="A353" s="3" t="s">
        <v>7473</v>
      </c>
      <c r="B353" s="3" t="s">
        <v>7474</v>
      </c>
      <c r="C353" s="3" t="s">
        <v>6347</v>
      </c>
      <c r="D353" s="3" t="s">
        <v>7475</v>
      </c>
      <c r="E353" s="3" t="s">
        <v>7476</v>
      </c>
      <c r="F353" s="3" t="s">
        <v>5927</v>
      </c>
      <c r="G353">
        <v>140411625</v>
      </c>
      <c r="H353">
        <v>45785</v>
      </c>
      <c r="I353">
        <v>45789.169710648152</v>
      </c>
      <c r="J353" s="3" t="s">
        <v>51</v>
      </c>
      <c r="K353" s="1">
        <v>4599511</v>
      </c>
      <c r="L353" s="1">
        <v>24451</v>
      </c>
      <c r="M353" s="1">
        <v>4575060</v>
      </c>
      <c r="N353" s="3" t="s">
        <v>52</v>
      </c>
      <c r="O353" s="3" t="s">
        <v>53</v>
      </c>
      <c r="P353" s="3" t="s">
        <v>169</v>
      </c>
      <c r="Q353">
        <v>1069740339</v>
      </c>
      <c r="R353" s="3" t="s">
        <v>1091</v>
      </c>
      <c r="S353" s="3" t="s">
        <v>56</v>
      </c>
      <c r="T353" s="3" t="s">
        <v>57</v>
      </c>
      <c r="U353" s="3" t="s">
        <v>1092</v>
      </c>
      <c r="V353" s="3" t="s">
        <v>59</v>
      </c>
      <c r="W353">
        <v>890903938</v>
      </c>
      <c r="X353" s="3" t="s">
        <v>86</v>
      </c>
      <c r="Y353">
        <v>923245</v>
      </c>
      <c r="Z353" s="3" t="s">
        <v>403</v>
      </c>
      <c r="AA353" s="3" t="s">
        <v>62</v>
      </c>
      <c r="AB353" s="3" t="s">
        <v>63</v>
      </c>
      <c r="AC353" s="3" t="s">
        <v>172</v>
      </c>
      <c r="AD353" s="3" t="s">
        <v>173</v>
      </c>
      <c r="AE353" s="3" t="s">
        <v>66</v>
      </c>
      <c r="AF353" s="1">
        <v>4599511</v>
      </c>
      <c r="AG353" s="1">
        <v>0</v>
      </c>
      <c r="AH353" s="1">
        <v>0</v>
      </c>
      <c r="AI353" s="1">
        <v>0</v>
      </c>
      <c r="AJ353" s="3" t="s">
        <v>67</v>
      </c>
      <c r="AK353" s="3"/>
      <c r="AM353" s="3" t="s">
        <v>68</v>
      </c>
      <c r="AR353" s="3"/>
      <c r="AS353">
        <v>3825</v>
      </c>
      <c r="AT353">
        <v>3825</v>
      </c>
      <c r="AU353">
        <v>19325</v>
      </c>
      <c r="AV353">
        <v>0</v>
      </c>
      <c r="AX353">
        <v>134825</v>
      </c>
      <c r="AY353">
        <v>140411625</v>
      </c>
      <c r="AZ353">
        <v>0</v>
      </c>
      <c r="BA353">
        <v>45696</v>
      </c>
      <c r="BB353" s="3" t="s">
        <v>174</v>
      </c>
      <c r="BC353" s="3" t="s">
        <v>1093</v>
      </c>
      <c r="BD353" s="3" t="s">
        <v>1094</v>
      </c>
    </row>
    <row r="354" spans="1:56" x14ac:dyDescent="0.25">
      <c r="A354" s="3" t="s">
        <v>7477</v>
      </c>
      <c r="B354" s="3" t="s">
        <v>7478</v>
      </c>
      <c r="C354" s="3" t="s">
        <v>6347</v>
      </c>
      <c r="D354" s="3" t="s">
        <v>7479</v>
      </c>
      <c r="E354" s="3" t="s">
        <v>7480</v>
      </c>
      <c r="F354" s="3" t="s">
        <v>5927</v>
      </c>
      <c r="G354">
        <v>140411725</v>
      </c>
      <c r="H354">
        <v>45785</v>
      </c>
      <c r="I354">
        <v>45789.181655092594</v>
      </c>
      <c r="J354" s="3" t="s">
        <v>51</v>
      </c>
      <c r="K354" s="1">
        <v>4599511</v>
      </c>
      <c r="L354" s="1">
        <v>24451</v>
      </c>
      <c r="M354" s="1">
        <v>4575060</v>
      </c>
      <c r="N354" s="3" t="s">
        <v>52</v>
      </c>
      <c r="O354" s="3" t="s">
        <v>53</v>
      </c>
      <c r="P354" s="3" t="s">
        <v>169</v>
      </c>
      <c r="Q354">
        <v>1012428522</v>
      </c>
      <c r="R354" s="3" t="s">
        <v>1096</v>
      </c>
      <c r="S354" s="3" t="s">
        <v>56</v>
      </c>
      <c r="T354" s="3" t="s">
        <v>57</v>
      </c>
      <c r="U354" s="3" t="s">
        <v>1097</v>
      </c>
      <c r="V354" s="3" t="s">
        <v>59</v>
      </c>
      <c r="W354">
        <v>860034313</v>
      </c>
      <c r="X354" s="3" t="s">
        <v>97</v>
      </c>
      <c r="Y354">
        <v>923245</v>
      </c>
      <c r="Z354" s="3" t="s">
        <v>403</v>
      </c>
      <c r="AA354" s="3" t="s">
        <v>62</v>
      </c>
      <c r="AB354" s="3" t="s">
        <v>63</v>
      </c>
      <c r="AC354" s="3" t="s">
        <v>172</v>
      </c>
      <c r="AD354" s="3" t="s">
        <v>173</v>
      </c>
      <c r="AE354" s="3" t="s">
        <v>66</v>
      </c>
      <c r="AF354" s="1">
        <v>4599511</v>
      </c>
      <c r="AG354" s="1">
        <v>0</v>
      </c>
      <c r="AH354" s="1">
        <v>0</v>
      </c>
      <c r="AI354" s="1">
        <v>0</v>
      </c>
      <c r="AJ354" s="3" t="s">
        <v>67</v>
      </c>
      <c r="AK354" s="3"/>
      <c r="AM354" s="3" t="s">
        <v>68</v>
      </c>
      <c r="AR354" s="3"/>
      <c r="AS354">
        <v>3825</v>
      </c>
      <c r="AT354">
        <v>3825</v>
      </c>
      <c r="AU354">
        <v>19425</v>
      </c>
      <c r="AV354">
        <v>0</v>
      </c>
      <c r="AX354">
        <v>134925</v>
      </c>
      <c r="AY354">
        <v>140411725</v>
      </c>
      <c r="AZ354">
        <v>0</v>
      </c>
      <c r="BA354">
        <v>45696</v>
      </c>
      <c r="BB354" s="3" t="s">
        <v>174</v>
      </c>
      <c r="BC354" s="3" t="s">
        <v>1098</v>
      </c>
      <c r="BD354" s="3" t="s">
        <v>1094</v>
      </c>
    </row>
    <row r="355" spans="1:56" x14ac:dyDescent="0.25">
      <c r="A355" s="3" t="s">
        <v>7481</v>
      </c>
      <c r="B355" s="3" t="s">
        <v>7482</v>
      </c>
      <c r="C355" s="3" t="s">
        <v>6347</v>
      </c>
      <c r="D355" s="3" t="s">
        <v>7483</v>
      </c>
      <c r="E355" s="3" t="s">
        <v>7484</v>
      </c>
      <c r="F355" s="3" t="s">
        <v>5927</v>
      </c>
      <c r="G355">
        <v>140411825</v>
      </c>
      <c r="H355">
        <v>45785</v>
      </c>
      <c r="I355">
        <v>45789.169699074075</v>
      </c>
      <c r="J355" s="3" t="s">
        <v>51</v>
      </c>
      <c r="K355" s="1">
        <v>4599511</v>
      </c>
      <c r="L355" s="1">
        <v>24451</v>
      </c>
      <c r="M355" s="1">
        <v>4575060</v>
      </c>
      <c r="N355" s="3" t="s">
        <v>52</v>
      </c>
      <c r="O355" s="3" t="s">
        <v>53</v>
      </c>
      <c r="P355" s="3" t="s">
        <v>169</v>
      </c>
      <c r="Q355">
        <v>79644336</v>
      </c>
      <c r="R355" s="3" t="s">
        <v>1100</v>
      </c>
      <c r="S355" s="3" t="s">
        <v>56</v>
      </c>
      <c r="T355" s="3" t="s">
        <v>57</v>
      </c>
      <c r="U355" s="3" t="s">
        <v>1101</v>
      </c>
      <c r="V355" s="3" t="s">
        <v>59</v>
      </c>
      <c r="W355">
        <v>890903938</v>
      </c>
      <c r="X355" s="3" t="s">
        <v>86</v>
      </c>
      <c r="Y355">
        <v>923245</v>
      </c>
      <c r="Z355" s="3" t="s">
        <v>403</v>
      </c>
      <c r="AA355" s="3" t="s">
        <v>62</v>
      </c>
      <c r="AB355" s="3" t="s">
        <v>63</v>
      </c>
      <c r="AC355" s="3" t="s">
        <v>172</v>
      </c>
      <c r="AD355" s="3" t="s">
        <v>173</v>
      </c>
      <c r="AE355" s="3" t="s">
        <v>66</v>
      </c>
      <c r="AF355" s="1">
        <v>4599511</v>
      </c>
      <c r="AG355" s="1">
        <v>0</v>
      </c>
      <c r="AH355" s="1">
        <v>0</v>
      </c>
      <c r="AI355" s="1">
        <v>0</v>
      </c>
      <c r="AJ355" s="3" t="s">
        <v>67</v>
      </c>
      <c r="AK355" s="3"/>
      <c r="AM355" s="3" t="s">
        <v>68</v>
      </c>
      <c r="AR355" s="3"/>
      <c r="AS355">
        <v>3825</v>
      </c>
      <c r="AT355">
        <v>3825</v>
      </c>
      <c r="AU355">
        <v>19525</v>
      </c>
      <c r="AV355">
        <v>0</v>
      </c>
      <c r="AX355">
        <v>135025</v>
      </c>
      <c r="AY355">
        <v>140411825</v>
      </c>
      <c r="AZ355">
        <v>0</v>
      </c>
      <c r="BA355">
        <v>45696</v>
      </c>
      <c r="BB355" s="3" t="s">
        <v>174</v>
      </c>
      <c r="BC355" s="3" t="s">
        <v>1102</v>
      </c>
      <c r="BD355" s="3" t="s">
        <v>1103</v>
      </c>
    </row>
    <row r="356" spans="1:56" x14ac:dyDescent="0.25">
      <c r="A356" s="3" t="s">
        <v>7485</v>
      </c>
      <c r="B356" s="3" t="s">
        <v>7486</v>
      </c>
      <c r="C356" s="3" t="s">
        <v>6347</v>
      </c>
      <c r="D356" s="3" t="s">
        <v>7487</v>
      </c>
      <c r="E356" s="3" t="s">
        <v>7488</v>
      </c>
      <c r="F356" s="3" t="s">
        <v>5927</v>
      </c>
      <c r="G356">
        <v>140411925</v>
      </c>
      <c r="H356">
        <v>45785</v>
      </c>
      <c r="I356">
        <v>45789.167893518519</v>
      </c>
      <c r="J356" s="3" t="s">
        <v>51</v>
      </c>
      <c r="K356" s="1">
        <v>4599511</v>
      </c>
      <c r="L356" s="1">
        <v>24451</v>
      </c>
      <c r="M356" s="1">
        <v>4575060</v>
      </c>
      <c r="N356" s="3" t="s">
        <v>52</v>
      </c>
      <c r="O356" s="3" t="s">
        <v>53</v>
      </c>
      <c r="P356" s="3" t="s">
        <v>169</v>
      </c>
      <c r="Q356">
        <v>79443231</v>
      </c>
      <c r="R356" s="3" t="s">
        <v>1709</v>
      </c>
      <c r="S356" s="3" t="s">
        <v>56</v>
      </c>
      <c r="T356" s="3" t="s">
        <v>107</v>
      </c>
      <c r="U356" s="3" t="s">
        <v>1710</v>
      </c>
      <c r="V356" s="3" t="s">
        <v>59</v>
      </c>
      <c r="W356">
        <v>860002964</v>
      </c>
      <c r="X356" s="3" t="s">
        <v>242</v>
      </c>
      <c r="Y356">
        <v>923245</v>
      </c>
      <c r="Z356" s="3" t="s">
        <v>403</v>
      </c>
      <c r="AA356" s="3" t="s">
        <v>62</v>
      </c>
      <c r="AB356" s="3" t="s">
        <v>63</v>
      </c>
      <c r="AC356" s="3" t="s">
        <v>172</v>
      </c>
      <c r="AD356" s="3" t="s">
        <v>173</v>
      </c>
      <c r="AE356" s="3" t="s">
        <v>66</v>
      </c>
      <c r="AF356" s="1">
        <v>4599511</v>
      </c>
      <c r="AG356" s="1">
        <v>0</v>
      </c>
      <c r="AH356" s="1">
        <v>0</v>
      </c>
      <c r="AI356" s="1">
        <v>0</v>
      </c>
      <c r="AJ356" s="3" t="s">
        <v>67</v>
      </c>
      <c r="AK356" s="3"/>
      <c r="AM356" s="3" t="s">
        <v>68</v>
      </c>
      <c r="AR356" s="3"/>
      <c r="AS356">
        <v>3825</v>
      </c>
      <c r="AT356">
        <v>3825</v>
      </c>
      <c r="AU356">
        <v>19625</v>
      </c>
      <c r="AV356">
        <v>0</v>
      </c>
      <c r="AX356">
        <v>135125</v>
      </c>
      <c r="AY356">
        <v>140411925</v>
      </c>
      <c r="AZ356">
        <v>0</v>
      </c>
      <c r="BA356">
        <v>45696</v>
      </c>
      <c r="BB356" s="3" t="s">
        <v>174</v>
      </c>
      <c r="BC356" s="3" t="s">
        <v>1711</v>
      </c>
      <c r="BD356" s="3" t="s">
        <v>1103</v>
      </c>
    </row>
    <row r="357" spans="1:56" x14ac:dyDescent="0.25">
      <c r="A357" s="3" t="s">
        <v>7489</v>
      </c>
      <c r="B357" s="3" t="s">
        <v>7490</v>
      </c>
      <c r="C357" s="3" t="s">
        <v>6347</v>
      </c>
      <c r="D357" s="3" t="s">
        <v>7491</v>
      </c>
      <c r="E357" s="3" t="s">
        <v>7492</v>
      </c>
      <c r="F357" s="3" t="s">
        <v>5927</v>
      </c>
      <c r="G357">
        <v>140412025</v>
      </c>
      <c r="H357">
        <v>45785</v>
      </c>
      <c r="I357">
        <v>45789.169687499998</v>
      </c>
      <c r="J357" s="3" t="s">
        <v>51</v>
      </c>
      <c r="K357" s="1">
        <v>4599511</v>
      </c>
      <c r="L357" s="1">
        <v>24451</v>
      </c>
      <c r="M357" s="1">
        <v>4575060</v>
      </c>
      <c r="N357" s="3" t="s">
        <v>52</v>
      </c>
      <c r="O357" s="3" t="s">
        <v>53</v>
      </c>
      <c r="P357" s="3" t="s">
        <v>169</v>
      </c>
      <c r="Q357">
        <v>11227260</v>
      </c>
      <c r="R357" s="3" t="s">
        <v>1105</v>
      </c>
      <c r="S357" s="3" t="s">
        <v>56</v>
      </c>
      <c r="T357" s="3" t="s">
        <v>57</v>
      </c>
      <c r="U357" s="3" t="s">
        <v>1106</v>
      </c>
      <c r="V357" s="3" t="s">
        <v>59</v>
      </c>
      <c r="W357">
        <v>890903938</v>
      </c>
      <c r="X357" s="3" t="s">
        <v>86</v>
      </c>
      <c r="Y357">
        <v>923245</v>
      </c>
      <c r="Z357" s="3" t="s">
        <v>403</v>
      </c>
      <c r="AA357" s="3" t="s">
        <v>62</v>
      </c>
      <c r="AB357" s="3" t="s">
        <v>63</v>
      </c>
      <c r="AC357" s="3" t="s">
        <v>172</v>
      </c>
      <c r="AD357" s="3" t="s">
        <v>173</v>
      </c>
      <c r="AE357" s="3" t="s">
        <v>66</v>
      </c>
      <c r="AF357" s="1">
        <v>4599511</v>
      </c>
      <c r="AG357" s="1">
        <v>0</v>
      </c>
      <c r="AH357" s="1">
        <v>0</v>
      </c>
      <c r="AI357" s="1">
        <v>0</v>
      </c>
      <c r="AJ357" s="3" t="s">
        <v>67</v>
      </c>
      <c r="AK357" s="3"/>
      <c r="AM357" s="3" t="s">
        <v>68</v>
      </c>
      <c r="AR357" s="3"/>
      <c r="AS357">
        <v>3825</v>
      </c>
      <c r="AT357">
        <v>3825</v>
      </c>
      <c r="AU357">
        <v>19725</v>
      </c>
      <c r="AV357">
        <v>0</v>
      </c>
      <c r="AX357">
        <v>135225</v>
      </c>
      <c r="AY357">
        <v>140412025</v>
      </c>
      <c r="AZ357">
        <v>0</v>
      </c>
      <c r="BA357">
        <v>45696</v>
      </c>
      <c r="BB357" s="3" t="s">
        <v>174</v>
      </c>
      <c r="BC357" s="3" t="s">
        <v>1107</v>
      </c>
      <c r="BD357" s="3" t="s">
        <v>1103</v>
      </c>
    </row>
    <row r="358" spans="1:56" x14ac:dyDescent="0.25">
      <c r="A358" s="3" t="s">
        <v>7493</v>
      </c>
      <c r="B358" s="3" t="s">
        <v>7494</v>
      </c>
      <c r="C358" s="3" t="s">
        <v>6347</v>
      </c>
      <c r="D358" s="3" t="s">
        <v>7495</v>
      </c>
      <c r="E358" s="3" t="s">
        <v>7496</v>
      </c>
      <c r="F358" s="3" t="s">
        <v>5927</v>
      </c>
      <c r="G358">
        <v>140412125</v>
      </c>
      <c r="H358">
        <v>45785</v>
      </c>
      <c r="I358">
        <v>45789.176539351851</v>
      </c>
      <c r="J358" s="3" t="s">
        <v>51</v>
      </c>
      <c r="K358" s="1">
        <v>4599511</v>
      </c>
      <c r="L358" s="1">
        <v>24451</v>
      </c>
      <c r="M358" s="1">
        <v>4575060</v>
      </c>
      <c r="N358" s="3" t="s">
        <v>52</v>
      </c>
      <c r="O358" s="3" t="s">
        <v>53</v>
      </c>
      <c r="P358" s="3" t="s">
        <v>169</v>
      </c>
      <c r="Q358">
        <v>80732528</v>
      </c>
      <c r="R358" s="3" t="s">
        <v>1109</v>
      </c>
      <c r="S358" s="3" t="s">
        <v>56</v>
      </c>
      <c r="T358" s="3" t="s">
        <v>57</v>
      </c>
      <c r="U358" s="3" t="s">
        <v>1110</v>
      </c>
      <c r="V358" s="3" t="s">
        <v>59</v>
      </c>
      <c r="W358">
        <v>860034594</v>
      </c>
      <c r="X358" s="3" t="s">
        <v>195</v>
      </c>
      <c r="Y358">
        <v>923245</v>
      </c>
      <c r="Z358" s="3" t="s">
        <v>403</v>
      </c>
      <c r="AA358" s="3" t="s">
        <v>62</v>
      </c>
      <c r="AB358" s="3" t="s">
        <v>63</v>
      </c>
      <c r="AC358" s="3" t="s">
        <v>172</v>
      </c>
      <c r="AD358" s="3" t="s">
        <v>173</v>
      </c>
      <c r="AE358" s="3" t="s">
        <v>66</v>
      </c>
      <c r="AF358" s="1">
        <v>4599511</v>
      </c>
      <c r="AG358" s="1">
        <v>0</v>
      </c>
      <c r="AH358" s="1">
        <v>0</v>
      </c>
      <c r="AI358" s="1">
        <v>0</v>
      </c>
      <c r="AJ358" s="3" t="s">
        <v>67</v>
      </c>
      <c r="AK358" s="3"/>
      <c r="AM358" s="3" t="s">
        <v>68</v>
      </c>
      <c r="AR358" s="3"/>
      <c r="AS358">
        <v>3825</v>
      </c>
      <c r="AT358">
        <v>3825</v>
      </c>
      <c r="AU358">
        <v>19825</v>
      </c>
      <c r="AV358">
        <v>0</v>
      </c>
      <c r="AX358">
        <v>135325</v>
      </c>
      <c r="AY358">
        <v>140412125</v>
      </c>
      <c r="AZ358">
        <v>0</v>
      </c>
      <c r="BA358">
        <v>45696</v>
      </c>
      <c r="BB358" s="3" t="s">
        <v>174</v>
      </c>
      <c r="BC358" s="3" t="s">
        <v>1111</v>
      </c>
      <c r="BD358" s="3" t="s">
        <v>1103</v>
      </c>
    </row>
    <row r="359" spans="1:56" x14ac:dyDescent="0.25">
      <c r="A359" s="3" t="s">
        <v>7497</v>
      </c>
      <c r="B359" s="3" t="s">
        <v>7498</v>
      </c>
      <c r="C359" s="3" t="s">
        <v>6347</v>
      </c>
      <c r="D359" s="3" t="s">
        <v>7499</v>
      </c>
      <c r="E359" s="3" t="s">
        <v>7500</v>
      </c>
      <c r="F359" s="3" t="s">
        <v>5927</v>
      </c>
      <c r="G359">
        <v>140412225</v>
      </c>
      <c r="H359">
        <v>45785</v>
      </c>
      <c r="I359">
        <v>45789.169687499998</v>
      </c>
      <c r="J359" s="3" t="s">
        <v>51</v>
      </c>
      <c r="K359" s="1">
        <v>4599511</v>
      </c>
      <c r="L359" s="1">
        <v>24451</v>
      </c>
      <c r="M359" s="1">
        <v>4575060</v>
      </c>
      <c r="N359" s="3" t="s">
        <v>52</v>
      </c>
      <c r="O359" s="3" t="s">
        <v>53</v>
      </c>
      <c r="P359" s="3" t="s">
        <v>169</v>
      </c>
      <c r="Q359">
        <v>1085257212</v>
      </c>
      <c r="R359" s="3" t="s">
        <v>1113</v>
      </c>
      <c r="S359" s="3" t="s">
        <v>56</v>
      </c>
      <c r="T359" s="3" t="s">
        <v>57</v>
      </c>
      <c r="U359" s="3" t="s">
        <v>1114</v>
      </c>
      <c r="V359" s="3" t="s">
        <v>59</v>
      </c>
      <c r="W359">
        <v>890903938</v>
      </c>
      <c r="X359" s="3" t="s">
        <v>86</v>
      </c>
      <c r="Y359">
        <v>923245</v>
      </c>
      <c r="Z359" s="3" t="s">
        <v>403</v>
      </c>
      <c r="AA359" s="3" t="s">
        <v>62</v>
      </c>
      <c r="AB359" s="3" t="s">
        <v>63</v>
      </c>
      <c r="AC359" s="3" t="s">
        <v>172</v>
      </c>
      <c r="AD359" s="3" t="s">
        <v>173</v>
      </c>
      <c r="AE359" s="3" t="s">
        <v>66</v>
      </c>
      <c r="AF359" s="1">
        <v>4599511</v>
      </c>
      <c r="AG359" s="1">
        <v>0</v>
      </c>
      <c r="AH359" s="1">
        <v>0</v>
      </c>
      <c r="AI359" s="1">
        <v>0</v>
      </c>
      <c r="AJ359" s="3" t="s">
        <v>67</v>
      </c>
      <c r="AK359" s="3"/>
      <c r="AM359" s="3" t="s">
        <v>68</v>
      </c>
      <c r="AR359" s="3"/>
      <c r="AS359">
        <v>3825</v>
      </c>
      <c r="AT359">
        <v>3825</v>
      </c>
      <c r="AU359">
        <v>19925</v>
      </c>
      <c r="AV359">
        <v>0</v>
      </c>
      <c r="AX359">
        <v>135425</v>
      </c>
      <c r="AY359">
        <v>140412225</v>
      </c>
      <c r="AZ359">
        <v>0</v>
      </c>
      <c r="BA359">
        <v>45696</v>
      </c>
      <c r="BB359" s="3" t="s">
        <v>174</v>
      </c>
      <c r="BC359" s="3" t="s">
        <v>1115</v>
      </c>
      <c r="BD359" s="3" t="s">
        <v>1103</v>
      </c>
    </row>
    <row r="360" spans="1:56" x14ac:dyDescent="0.25">
      <c r="A360" s="3" t="s">
        <v>7501</v>
      </c>
      <c r="B360" s="3" t="s">
        <v>7502</v>
      </c>
      <c r="C360" s="3" t="s">
        <v>6347</v>
      </c>
      <c r="D360" s="3" t="s">
        <v>7503</v>
      </c>
      <c r="E360" s="3" t="s">
        <v>7504</v>
      </c>
      <c r="F360" s="3" t="s">
        <v>5927</v>
      </c>
      <c r="G360">
        <v>140412325</v>
      </c>
      <c r="H360">
        <v>45785</v>
      </c>
      <c r="I360">
        <v>45789.169687499998</v>
      </c>
      <c r="J360" s="3" t="s">
        <v>51</v>
      </c>
      <c r="K360" s="1">
        <v>4599511</v>
      </c>
      <c r="L360" s="1">
        <v>24451</v>
      </c>
      <c r="M360" s="1">
        <v>4575060</v>
      </c>
      <c r="N360" s="3" t="s">
        <v>52</v>
      </c>
      <c r="O360" s="3" t="s">
        <v>53</v>
      </c>
      <c r="P360" s="3" t="s">
        <v>169</v>
      </c>
      <c r="Q360">
        <v>39725669</v>
      </c>
      <c r="R360" s="3" t="s">
        <v>1117</v>
      </c>
      <c r="S360" s="3" t="s">
        <v>56</v>
      </c>
      <c r="T360" s="3" t="s">
        <v>57</v>
      </c>
      <c r="U360" s="3" t="s">
        <v>1118</v>
      </c>
      <c r="V360" s="3" t="s">
        <v>59</v>
      </c>
      <c r="W360">
        <v>890903938</v>
      </c>
      <c r="X360" s="3" t="s">
        <v>86</v>
      </c>
      <c r="Y360">
        <v>923245</v>
      </c>
      <c r="Z360" s="3" t="s">
        <v>403</v>
      </c>
      <c r="AA360" s="3" t="s">
        <v>62</v>
      </c>
      <c r="AB360" s="3" t="s">
        <v>63</v>
      </c>
      <c r="AC360" s="3" t="s">
        <v>172</v>
      </c>
      <c r="AD360" s="3" t="s">
        <v>173</v>
      </c>
      <c r="AE360" s="3" t="s">
        <v>66</v>
      </c>
      <c r="AF360" s="1">
        <v>4599511</v>
      </c>
      <c r="AG360" s="1">
        <v>0</v>
      </c>
      <c r="AH360" s="1">
        <v>0</v>
      </c>
      <c r="AI360" s="1">
        <v>0</v>
      </c>
      <c r="AJ360" s="3" t="s">
        <v>67</v>
      </c>
      <c r="AK360" s="3"/>
      <c r="AM360" s="3" t="s">
        <v>68</v>
      </c>
      <c r="AR360" s="3"/>
      <c r="AS360">
        <v>3825</v>
      </c>
      <c r="AT360">
        <v>3825</v>
      </c>
      <c r="AU360">
        <v>20025</v>
      </c>
      <c r="AV360">
        <v>0</v>
      </c>
      <c r="AX360">
        <v>135525</v>
      </c>
      <c r="AY360">
        <v>140412325</v>
      </c>
      <c r="AZ360">
        <v>0</v>
      </c>
      <c r="BA360">
        <v>45696</v>
      </c>
      <c r="BB360" s="3" t="s">
        <v>174</v>
      </c>
      <c r="BC360" s="3" t="s">
        <v>1119</v>
      </c>
      <c r="BD360" s="3" t="s">
        <v>1103</v>
      </c>
    </row>
    <row r="361" spans="1:56" x14ac:dyDescent="0.25">
      <c r="A361" s="3" t="s">
        <v>7505</v>
      </c>
      <c r="B361" s="3" t="s">
        <v>7506</v>
      </c>
      <c r="C361" s="3" t="s">
        <v>6347</v>
      </c>
      <c r="D361" s="3" t="s">
        <v>7507</v>
      </c>
      <c r="E361" s="3" t="s">
        <v>7508</v>
      </c>
      <c r="F361" s="3" t="s">
        <v>5927</v>
      </c>
      <c r="G361">
        <v>140412425</v>
      </c>
      <c r="H361">
        <v>45785</v>
      </c>
      <c r="I361">
        <v>45789.181666666664</v>
      </c>
      <c r="J361" s="3" t="s">
        <v>51</v>
      </c>
      <c r="K361" s="1">
        <v>4599511</v>
      </c>
      <c r="L361" s="1">
        <v>24451</v>
      </c>
      <c r="M361" s="1">
        <v>4575060</v>
      </c>
      <c r="N361" s="3" t="s">
        <v>52</v>
      </c>
      <c r="O361" s="3" t="s">
        <v>53</v>
      </c>
      <c r="P361" s="3" t="s">
        <v>169</v>
      </c>
      <c r="Q361">
        <v>52123001</v>
      </c>
      <c r="R361" s="3" t="s">
        <v>1121</v>
      </c>
      <c r="S361" s="3" t="s">
        <v>56</v>
      </c>
      <c r="T361" s="3" t="s">
        <v>57</v>
      </c>
      <c r="U361" s="3" t="s">
        <v>1122</v>
      </c>
      <c r="V361" s="3" t="s">
        <v>59</v>
      </c>
      <c r="W361">
        <v>860034313</v>
      </c>
      <c r="X361" s="3" t="s">
        <v>97</v>
      </c>
      <c r="Y361">
        <v>923245</v>
      </c>
      <c r="Z361" s="3" t="s">
        <v>403</v>
      </c>
      <c r="AA361" s="3" t="s">
        <v>62</v>
      </c>
      <c r="AB361" s="3" t="s">
        <v>63</v>
      </c>
      <c r="AC361" s="3" t="s">
        <v>172</v>
      </c>
      <c r="AD361" s="3" t="s">
        <v>173</v>
      </c>
      <c r="AE361" s="3" t="s">
        <v>66</v>
      </c>
      <c r="AF361" s="1">
        <v>4599511</v>
      </c>
      <c r="AG361" s="1">
        <v>0</v>
      </c>
      <c r="AH361" s="1">
        <v>0</v>
      </c>
      <c r="AI361" s="1">
        <v>0</v>
      </c>
      <c r="AJ361" s="3" t="s">
        <v>67</v>
      </c>
      <c r="AK361" s="3"/>
      <c r="AM361" s="3" t="s">
        <v>68</v>
      </c>
      <c r="AR361" s="3"/>
      <c r="AS361">
        <v>3825</v>
      </c>
      <c r="AT361">
        <v>3825</v>
      </c>
      <c r="AU361">
        <v>20125</v>
      </c>
      <c r="AV361">
        <v>0</v>
      </c>
      <c r="AX361">
        <v>135625</v>
      </c>
      <c r="AY361">
        <v>140412425</v>
      </c>
      <c r="AZ361">
        <v>0</v>
      </c>
      <c r="BA361">
        <v>45696</v>
      </c>
      <c r="BB361" s="3" t="s">
        <v>174</v>
      </c>
      <c r="BC361" s="3" t="s">
        <v>1123</v>
      </c>
      <c r="BD361" s="3" t="s">
        <v>1103</v>
      </c>
    </row>
    <row r="362" spans="1:56" x14ac:dyDescent="0.25">
      <c r="A362" s="3" t="s">
        <v>7509</v>
      </c>
      <c r="B362" s="3" t="s">
        <v>7510</v>
      </c>
      <c r="C362" s="3" t="s">
        <v>6347</v>
      </c>
      <c r="D362" s="3" t="s">
        <v>7511</v>
      </c>
      <c r="E362" s="3" t="s">
        <v>7512</v>
      </c>
      <c r="F362" s="3" t="s">
        <v>5927</v>
      </c>
      <c r="G362">
        <v>140412525</v>
      </c>
      <c r="H362">
        <v>45785</v>
      </c>
      <c r="I362">
        <v>45789.169699074075</v>
      </c>
      <c r="J362" s="3" t="s">
        <v>51</v>
      </c>
      <c r="K362" s="1">
        <v>4599511</v>
      </c>
      <c r="L362" s="1">
        <v>24451</v>
      </c>
      <c r="M362" s="1">
        <v>4575060</v>
      </c>
      <c r="N362" s="3" t="s">
        <v>52</v>
      </c>
      <c r="O362" s="3" t="s">
        <v>53</v>
      </c>
      <c r="P362" s="3" t="s">
        <v>169</v>
      </c>
      <c r="Q362">
        <v>93372441</v>
      </c>
      <c r="R362" s="3" t="s">
        <v>1125</v>
      </c>
      <c r="S362" s="3" t="s">
        <v>56</v>
      </c>
      <c r="T362" s="3" t="s">
        <v>57</v>
      </c>
      <c r="U362" s="3" t="s">
        <v>1126</v>
      </c>
      <c r="V362" s="3" t="s">
        <v>59</v>
      </c>
      <c r="W362">
        <v>890903938</v>
      </c>
      <c r="X362" s="3" t="s">
        <v>86</v>
      </c>
      <c r="Y362">
        <v>923245</v>
      </c>
      <c r="Z362" s="3" t="s">
        <v>403</v>
      </c>
      <c r="AA362" s="3" t="s">
        <v>62</v>
      </c>
      <c r="AB362" s="3" t="s">
        <v>63</v>
      </c>
      <c r="AC362" s="3" t="s">
        <v>172</v>
      </c>
      <c r="AD362" s="3" t="s">
        <v>173</v>
      </c>
      <c r="AE362" s="3" t="s">
        <v>66</v>
      </c>
      <c r="AF362" s="1">
        <v>4599511</v>
      </c>
      <c r="AG362" s="1">
        <v>0</v>
      </c>
      <c r="AH362" s="1">
        <v>0</v>
      </c>
      <c r="AI362" s="1">
        <v>0</v>
      </c>
      <c r="AJ362" s="3" t="s">
        <v>67</v>
      </c>
      <c r="AK362" s="3"/>
      <c r="AM362" s="3" t="s">
        <v>68</v>
      </c>
      <c r="AR362" s="3"/>
      <c r="AS362">
        <v>3825</v>
      </c>
      <c r="AT362">
        <v>3825</v>
      </c>
      <c r="AU362">
        <v>20225</v>
      </c>
      <c r="AV362">
        <v>0</v>
      </c>
      <c r="AX362">
        <v>135725</v>
      </c>
      <c r="AY362">
        <v>140412525</v>
      </c>
      <c r="AZ362">
        <v>0</v>
      </c>
      <c r="BA362">
        <v>45696</v>
      </c>
      <c r="BB362" s="3" t="s">
        <v>174</v>
      </c>
      <c r="BC362" s="3" t="s">
        <v>1127</v>
      </c>
      <c r="BD362" s="3" t="s">
        <v>1103</v>
      </c>
    </row>
    <row r="363" spans="1:56" x14ac:dyDescent="0.25">
      <c r="A363" s="3" t="s">
        <v>7513</v>
      </c>
      <c r="B363" s="3" t="s">
        <v>7514</v>
      </c>
      <c r="C363" s="3" t="s">
        <v>6347</v>
      </c>
      <c r="D363" s="3" t="s">
        <v>7515</v>
      </c>
      <c r="E363" s="3" t="s">
        <v>7516</v>
      </c>
      <c r="F363" s="3" t="s">
        <v>5927</v>
      </c>
      <c r="G363">
        <v>140412625</v>
      </c>
      <c r="H363">
        <v>45785</v>
      </c>
      <c r="I363">
        <v>45789.181666666664</v>
      </c>
      <c r="J363" s="3" t="s">
        <v>51</v>
      </c>
      <c r="K363" s="1">
        <v>4599511</v>
      </c>
      <c r="L363" s="1">
        <v>24451</v>
      </c>
      <c r="M363" s="1">
        <v>4575060</v>
      </c>
      <c r="N363" s="3" t="s">
        <v>52</v>
      </c>
      <c r="O363" s="3" t="s">
        <v>53</v>
      </c>
      <c r="P363" s="3" t="s">
        <v>169</v>
      </c>
      <c r="Q363">
        <v>79002678</v>
      </c>
      <c r="R363" s="3" t="s">
        <v>1129</v>
      </c>
      <c r="S363" s="3" t="s">
        <v>56</v>
      </c>
      <c r="T363" s="3" t="s">
        <v>57</v>
      </c>
      <c r="U363" s="3" t="s">
        <v>1130</v>
      </c>
      <c r="V363" s="3" t="s">
        <v>59</v>
      </c>
      <c r="W363">
        <v>860034313</v>
      </c>
      <c r="X363" s="3" t="s">
        <v>97</v>
      </c>
      <c r="Y363">
        <v>923245</v>
      </c>
      <c r="Z363" s="3" t="s">
        <v>403</v>
      </c>
      <c r="AA363" s="3" t="s">
        <v>62</v>
      </c>
      <c r="AB363" s="3" t="s">
        <v>63</v>
      </c>
      <c r="AC363" s="3" t="s">
        <v>172</v>
      </c>
      <c r="AD363" s="3" t="s">
        <v>173</v>
      </c>
      <c r="AE363" s="3" t="s">
        <v>66</v>
      </c>
      <c r="AF363" s="1">
        <v>4599511</v>
      </c>
      <c r="AG363" s="1">
        <v>0</v>
      </c>
      <c r="AH363" s="1">
        <v>0</v>
      </c>
      <c r="AI363" s="1">
        <v>0</v>
      </c>
      <c r="AJ363" s="3" t="s">
        <v>67</v>
      </c>
      <c r="AK363" s="3"/>
      <c r="AM363" s="3" t="s">
        <v>68</v>
      </c>
      <c r="AR363" s="3"/>
      <c r="AS363">
        <v>3825</v>
      </c>
      <c r="AT363">
        <v>3825</v>
      </c>
      <c r="AU363">
        <v>20325</v>
      </c>
      <c r="AV363">
        <v>0</v>
      </c>
      <c r="AX363">
        <v>135825</v>
      </c>
      <c r="AY363">
        <v>140412625</v>
      </c>
      <c r="AZ363">
        <v>0</v>
      </c>
      <c r="BA363">
        <v>45696</v>
      </c>
      <c r="BB363" s="3" t="s">
        <v>174</v>
      </c>
      <c r="BC363" s="3" t="s">
        <v>1131</v>
      </c>
      <c r="BD363" s="3" t="s">
        <v>1103</v>
      </c>
    </row>
    <row r="364" spans="1:56" x14ac:dyDescent="0.25">
      <c r="A364" s="3" t="s">
        <v>7517</v>
      </c>
      <c r="B364" s="3" t="s">
        <v>7518</v>
      </c>
      <c r="C364" s="3" t="s">
        <v>6347</v>
      </c>
      <c r="D364" s="3" t="s">
        <v>7519</v>
      </c>
      <c r="E364" s="3" t="s">
        <v>7520</v>
      </c>
      <c r="F364" s="3" t="s">
        <v>5927</v>
      </c>
      <c r="G364">
        <v>140412725</v>
      </c>
      <c r="H364">
        <v>45785</v>
      </c>
      <c r="I364">
        <v>45789.17796296296</v>
      </c>
      <c r="J364" s="3" t="s">
        <v>51</v>
      </c>
      <c r="K364" s="1">
        <v>4599511</v>
      </c>
      <c r="L364" s="1">
        <v>24451</v>
      </c>
      <c r="M364" s="1">
        <v>4575060</v>
      </c>
      <c r="N364" s="3" t="s">
        <v>52</v>
      </c>
      <c r="O364" s="3" t="s">
        <v>53</v>
      </c>
      <c r="P364" s="3" t="s">
        <v>169</v>
      </c>
      <c r="Q364">
        <v>65630940</v>
      </c>
      <c r="R364" s="3" t="s">
        <v>1133</v>
      </c>
      <c r="S364" s="3" t="s">
        <v>56</v>
      </c>
      <c r="T364" s="3" t="s">
        <v>57</v>
      </c>
      <c r="U364" s="3" t="s">
        <v>1134</v>
      </c>
      <c r="V364" s="3" t="s">
        <v>59</v>
      </c>
      <c r="W364">
        <v>860007335</v>
      </c>
      <c r="X364" s="3" t="s">
        <v>201</v>
      </c>
      <c r="Y364">
        <v>923245</v>
      </c>
      <c r="Z364" s="3" t="s">
        <v>403</v>
      </c>
      <c r="AA364" s="3" t="s">
        <v>62</v>
      </c>
      <c r="AB364" s="3" t="s">
        <v>63</v>
      </c>
      <c r="AC364" s="3" t="s">
        <v>172</v>
      </c>
      <c r="AD364" s="3" t="s">
        <v>173</v>
      </c>
      <c r="AE364" s="3" t="s">
        <v>66</v>
      </c>
      <c r="AF364" s="1">
        <v>4599511</v>
      </c>
      <c r="AG364" s="1">
        <v>0</v>
      </c>
      <c r="AH364" s="1">
        <v>0</v>
      </c>
      <c r="AI364" s="1">
        <v>0</v>
      </c>
      <c r="AJ364" s="3" t="s">
        <v>67</v>
      </c>
      <c r="AK364" s="3"/>
      <c r="AM364" s="3" t="s">
        <v>68</v>
      </c>
      <c r="AR364" s="3"/>
      <c r="AS364">
        <v>3825</v>
      </c>
      <c r="AT364">
        <v>3825</v>
      </c>
      <c r="AU364">
        <v>20425</v>
      </c>
      <c r="AV364">
        <v>0</v>
      </c>
      <c r="AX364">
        <v>135925</v>
      </c>
      <c r="AY364">
        <v>140412725</v>
      </c>
      <c r="AZ364">
        <v>0</v>
      </c>
      <c r="BA364">
        <v>45696</v>
      </c>
      <c r="BB364" s="3" t="s">
        <v>174</v>
      </c>
      <c r="BC364" s="3" t="s">
        <v>1135</v>
      </c>
      <c r="BD364" s="3" t="s">
        <v>1103</v>
      </c>
    </row>
    <row r="365" spans="1:56" x14ac:dyDescent="0.25">
      <c r="A365" s="3" t="s">
        <v>7521</v>
      </c>
      <c r="B365" s="3" t="s">
        <v>7522</v>
      </c>
      <c r="C365" s="3" t="s">
        <v>6347</v>
      </c>
      <c r="D365" s="3" t="s">
        <v>7523</v>
      </c>
      <c r="E365" s="3" t="s">
        <v>7524</v>
      </c>
      <c r="F365" s="3" t="s">
        <v>5927</v>
      </c>
      <c r="G365">
        <v>140412825</v>
      </c>
      <c r="H365">
        <v>45785</v>
      </c>
      <c r="I365">
        <v>45789.169652777775</v>
      </c>
      <c r="J365" s="3" t="s">
        <v>51</v>
      </c>
      <c r="K365" s="1">
        <v>4599511</v>
      </c>
      <c r="L365" s="1">
        <v>24451</v>
      </c>
      <c r="M365" s="1">
        <v>4575060</v>
      </c>
      <c r="N365" s="3" t="s">
        <v>52</v>
      </c>
      <c r="O365" s="3" t="s">
        <v>53</v>
      </c>
      <c r="P365" s="3" t="s">
        <v>169</v>
      </c>
      <c r="Q365">
        <v>1024562193</v>
      </c>
      <c r="R365" s="3" t="s">
        <v>1137</v>
      </c>
      <c r="S365" s="3" t="s">
        <v>56</v>
      </c>
      <c r="T365" s="3" t="s">
        <v>57</v>
      </c>
      <c r="U365" s="3" t="s">
        <v>1138</v>
      </c>
      <c r="V365" s="3" t="s">
        <v>59</v>
      </c>
      <c r="W365">
        <v>890903938</v>
      </c>
      <c r="X365" s="3" t="s">
        <v>86</v>
      </c>
      <c r="Y365">
        <v>923245</v>
      </c>
      <c r="Z365" s="3" t="s">
        <v>403</v>
      </c>
      <c r="AA365" s="3" t="s">
        <v>62</v>
      </c>
      <c r="AB365" s="3" t="s">
        <v>63</v>
      </c>
      <c r="AC365" s="3" t="s">
        <v>172</v>
      </c>
      <c r="AD365" s="3" t="s">
        <v>173</v>
      </c>
      <c r="AE365" s="3" t="s">
        <v>66</v>
      </c>
      <c r="AF365" s="1">
        <v>4599511</v>
      </c>
      <c r="AG365" s="1">
        <v>0</v>
      </c>
      <c r="AH365" s="1">
        <v>0</v>
      </c>
      <c r="AI365" s="1">
        <v>0</v>
      </c>
      <c r="AJ365" s="3" t="s">
        <v>67</v>
      </c>
      <c r="AK365" s="3"/>
      <c r="AM365" s="3" t="s">
        <v>68</v>
      </c>
      <c r="AR365" s="3"/>
      <c r="AS365">
        <v>3825</v>
      </c>
      <c r="AT365">
        <v>3825</v>
      </c>
      <c r="AU365">
        <v>20525</v>
      </c>
      <c r="AV365">
        <v>0</v>
      </c>
      <c r="AX365">
        <v>136025</v>
      </c>
      <c r="AY365">
        <v>140412825</v>
      </c>
      <c r="AZ365">
        <v>0</v>
      </c>
      <c r="BA365">
        <v>45696</v>
      </c>
      <c r="BB365" s="3" t="s">
        <v>174</v>
      </c>
      <c r="BC365" s="3" t="s">
        <v>1139</v>
      </c>
      <c r="BD365" s="3" t="s">
        <v>1103</v>
      </c>
    </row>
    <row r="366" spans="1:56" x14ac:dyDescent="0.25">
      <c r="A366" s="3" t="s">
        <v>7525</v>
      </c>
      <c r="B366" s="3" t="s">
        <v>7526</v>
      </c>
      <c r="C366" s="3" t="s">
        <v>6347</v>
      </c>
      <c r="D366" s="3" t="s">
        <v>7527</v>
      </c>
      <c r="E366" s="3" t="s">
        <v>7528</v>
      </c>
      <c r="F366" s="3" t="s">
        <v>5927</v>
      </c>
      <c r="G366">
        <v>140412925</v>
      </c>
      <c r="H366">
        <v>45785</v>
      </c>
      <c r="I366">
        <v>45789.181574074071</v>
      </c>
      <c r="J366" s="3" t="s">
        <v>51</v>
      </c>
      <c r="K366" s="1">
        <v>4599511</v>
      </c>
      <c r="L366" s="1">
        <v>24451</v>
      </c>
      <c r="M366" s="1">
        <v>4575060</v>
      </c>
      <c r="N366" s="3" t="s">
        <v>52</v>
      </c>
      <c r="O366" s="3" t="s">
        <v>53</v>
      </c>
      <c r="P366" s="3" t="s">
        <v>169</v>
      </c>
      <c r="Q366">
        <v>1030569761</v>
      </c>
      <c r="R366" s="3" t="s">
        <v>1141</v>
      </c>
      <c r="S366" s="3" t="s">
        <v>56</v>
      </c>
      <c r="T366" s="3" t="s">
        <v>57</v>
      </c>
      <c r="U366" s="3" t="s">
        <v>1142</v>
      </c>
      <c r="V366" s="3" t="s">
        <v>59</v>
      </c>
      <c r="W366">
        <v>860034313</v>
      </c>
      <c r="X366" s="3" t="s">
        <v>97</v>
      </c>
      <c r="Y366">
        <v>923245</v>
      </c>
      <c r="Z366" s="3" t="s">
        <v>403</v>
      </c>
      <c r="AA366" s="3" t="s">
        <v>62</v>
      </c>
      <c r="AB366" s="3" t="s">
        <v>63</v>
      </c>
      <c r="AC366" s="3" t="s">
        <v>172</v>
      </c>
      <c r="AD366" s="3" t="s">
        <v>173</v>
      </c>
      <c r="AE366" s="3" t="s">
        <v>66</v>
      </c>
      <c r="AF366" s="1">
        <v>4599511</v>
      </c>
      <c r="AG366" s="1">
        <v>0</v>
      </c>
      <c r="AH366" s="1">
        <v>0</v>
      </c>
      <c r="AI366" s="1">
        <v>0</v>
      </c>
      <c r="AJ366" s="3" t="s">
        <v>67</v>
      </c>
      <c r="AK366" s="3"/>
      <c r="AM366" s="3" t="s">
        <v>68</v>
      </c>
      <c r="AR366" s="3"/>
      <c r="AS366">
        <v>3825</v>
      </c>
      <c r="AT366">
        <v>3825</v>
      </c>
      <c r="AU366">
        <v>20625</v>
      </c>
      <c r="AV366">
        <v>0</v>
      </c>
      <c r="AX366">
        <v>136125</v>
      </c>
      <c r="AY366">
        <v>140412925</v>
      </c>
      <c r="AZ366">
        <v>0</v>
      </c>
      <c r="BA366">
        <v>45696</v>
      </c>
      <c r="BB366" s="3" t="s">
        <v>174</v>
      </c>
      <c r="BC366" s="3" t="s">
        <v>1143</v>
      </c>
      <c r="BD366" s="3" t="s">
        <v>1103</v>
      </c>
    </row>
    <row r="367" spans="1:56" x14ac:dyDescent="0.25">
      <c r="A367" s="3" t="s">
        <v>7529</v>
      </c>
      <c r="B367" s="3" t="s">
        <v>7530</v>
      </c>
      <c r="C367" s="3" t="s">
        <v>6347</v>
      </c>
      <c r="D367" s="3" t="s">
        <v>7531</v>
      </c>
      <c r="E367" s="3" t="s">
        <v>7532</v>
      </c>
      <c r="F367" s="3" t="s">
        <v>5927</v>
      </c>
      <c r="G367">
        <v>140413025</v>
      </c>
      <c r="H367">
        <v>45785</v>
      </c>
      <c r="I367">
        <v>45789.17827546296</v>
      </c>
      <c r="J367" s="3" t="s">
        <v>51</v>
      </c>
      <c r="K367" s="1">
        <v>4599511</v>
      </c>
      <c r="L367" s="1">
        <v>24451</v>
      </c>
      <c r="M367" s="1">
        <v>4575060</v>
      </c>
      <c r="N367" s="3" t="s">
        <v>52</v>
      </c>
      <c r="O367" s="3" t="s">
        <v>53</v>
      </c>
      <c r="P367" s="3" t="s">
        <v>169</v>
      </c>
      <c r="Q367">
        <v>79354889</v>
      </c>
      <c r="R367" s="3" t="s">
        <v>1145</v>
      </c>
      <c r="S367" s="3" t="s">
        <v>56</v>
      </c>
      <c r="T367" s="3" t="s">
        <v>57</v>
      </c>
      <c r="U367" s="3" t="s">
        <v>1146</v>
      </c>
      <c r="V367" s="3" t="s">
        <v>59</v>
      </c>
      <c r="W367">
        <v>860035827</v>
      </c>
      <c r="X367" s="3" t="s">
        <v>378</v>
      </c>
      <c r="Y367">
        <v>923245</v>
      </c>
      <c r="Z367" s="3" t="s">
        <v>403</v>
      </c>
      <c r="AA367" s="3" t="s">
        <v>62</v>
      </c>
      <c r="AB367" s="3" t="s">
        <v>63</v>
      </c>
      <c r="AC367" s="3" t="s">
        <v>172</v>
      </c>
      <c r="AD367" s="3" t="s">
        <v>173</v>
      </c>
      <c r="AE367" s="3" t="s">
        <v>66</v>
      </c>
      <c r="AF367" s="1">
        <v>4599511</v>
      </c>
      <c r="AG367" s="1">
        <v>0</v>
      </c>
      <c r="AH367" s="1">
        <v>0</v>
      </c>
      <c r="AI367" s="1">
        <v>0</v>
      </c>
      <c r="AJ367" s="3" t="s">
        <v>67</v>
      </c>
      <c r="AK367" s="3"/>
      <c r="AM367" s="3" t="s">
        <v>68</v>
      </c>
      <c r="AR367" s="3"/>
      <c r="AS367">
        <v>3825</v>
      </c>
      <c r="AT367">
        <v>3825</v>
      </c>
      <c r="AU367">
        <v>20725</v>
      </c>
      <c r="AV367">
        <v>0</v>
      </c>
      <c r="AX367">
        <v>136225</v>
      </c>
      <c r="AY367">
        <v>140413025</v>
      </c>
      <c r="AZ367">
        <v>0</v>
      </c>
      <c r="BA367">
        <v>45696</v>
      </c>
      <c r="BB367" s="3" t="s">
        <v>174</v>
      </c>
      <c r="BC367" s="3" t="s">
        <v>1147</v>
      </c>
      <c r="BD367" s="3" t="s">
        <v>1005</v>
      </c>
    </row>
    <row r="368" spans="1:56" x14ac:dyDescent="0.25">
      <c r="A368" s="3" t="s">
        <v>7533</v>
      </c>
      <c r="B368" s="3" t="s">
        <v>7534</v>
      </c>
      <c r="C368" s="3" t="s">
        <v>6347</v>
      </c>
      <c r="D368" s="3" t="s">
        <v>7535</v>
      </c>
      <c r="E368" s="3" t="s">
        <v>7536</v>
      </c>
      <c r="F368" s="3" t="s">
        <v>5927</v>
      </c>
      <c r="G368">
        <v>140413125</v>
      </c>
      <c r="H368">
        <v>45785</v>
      </c>
      <c r="I368">
        <v>45789.181574074071</v>
      </c>
      <c r="J368" s="3" t="s">
        <v>51</v>
      </c>
      <c r="K368" s="1">
        <v>4599511</v>
      </c>
      <c r="L368" s="1">
        <v>24451</v>
      </c>
      <c r="M368" s="1">
        <v>4575060</v>
      </c>
      <c r="N368" s="3" t="s">
        <v>52</v>
      </c>
      <c r="O368" s="3" t="s">
        <v>53</v>
      </c>
      <c r="P368" s="3" t="s">
        <v>169</v>
      </c>
      <c r="Q368">
        <v>79054553</v>
      </c>
      <c r="R368" s="3" t="s">
        <v>1713</v>
      </c>
      <c r="S368" s="3" t="s">
        <v>56</v>
      </c>
      <c r="T368" s="3" t="s">
        <v>57</v>
      </c>
      <c r="U368" s="3" t="s">
        <v>1714</v>
      </c>
      <c r="V368" s="3" t="s">
        <v>59</v>
      </c>
      <c r="W368">
        <v>860034313</v>
      </c>
      <c r="X368" s="3" t="s">
        <v>97</v>
      </c>
      <c r="Y368">
        <v>923245</v>
      </c>
      <c r="Z368" s="3" t="s">
        <v>403</v>
      </c>
      <c r="AA368" s="3" t="s">
        <v>62</v>
      </c>
      <c r="AB368" s="3" t="s">
        <v>63</v>
      </c>
      <c r="AC368" s="3" t="s">
        <v>172</v>
      </c>
      <c r="AD368" s="3" t="s">
        <v>173</v>
      </c>
      <c r="AE368" s="3" t="s">
        <v>66</v>
      </c>
      <c r="AF368" s="1">
        <v>4599511</v>
      </c>
      <c r="AG368" s="1">
        <v>0</v>
      </c>
      <c r="AH368" s="1">
        <v>0</v>
      </c>
      <c r="AI368" s="1">
        <v>0</v>
      </c>
      <c r="AJ368" s="3" t="s">
        <v>67</v>
      </c>
      <c r="AK368" s="3"/>
      <c r="AM368" s="3" t="s">
        <v>68</v>
      </c>
      <c r="AR368" s="3"/>
      <c r="AS368">
        <v>3825</v>
      </c>
      <c r="AT368">
        <v>3825</v>
      </c>
      <c r="AU368">
        <v>20825</v>
      </c>
      <c r="AV368">
        <v>0</v>
      </c>
      <c r="AX368">
        <v>136325</v>
      </c>
      <c r="AY368">
        <v>140413125</v>
      </c>
      <c r="AZ368">
        <v>0</v>
      </c>
      <c r="BA368">
        <v>45696</v>
      </c>
      <c r="BB368" s="3" t="s">
        <v>174</v>
      </c>
      <c r="BC368" s="3" t="s">
        <v>1715</v>
      </c>
      <c r="BD368" s="3" t="s">
        <v>1005</v>
      </c>
    </row>
    <row r="369" spans="1:56" x14ac:dyDescent="0.25">
      <c r="A369" s="3" t="s">
        <v>7537</v>
      </c>
      <c r="B369" s="3" t="s">
        <v>7538</v>
      </c>
      <c r="C369" s="3" t="s">
        <v>6347</v>
      </c>
      <c r="D369" s="3" t="s">
        <v>7539</v>
      </c>
      <c r="E369" s="3" t="s">
        <v>7540</v>
      </c>
      <c r="F369" s="3" t="s">
        <v>5927</v>
      </c>
      <c r="G369">
        <v>140413225</v>
      </c>
      <c r="H369">
        <v>45785</v>
      </c>
      <c r="I369">
        <v>45789.194386574076</v>
      </c>
      <c r="J369" s="3" t="s">
        <v>51</v>
      </c>
      <c r="K369" s="1">
        <v>3555872</v>
      </c>
      <c r="L369" s="1">
        <v>20267</v>
      </c>
      <c r="M369" s="1">
        <v>3535605</v>
      </c>
      <c r="N369" s="3" t="s">
        <v>52</v>
      </c>
      <c r="O369" s="3" t="s">
        <v>53</v>
      </c>
      <c r="P369" s="3" t="s">
        <v>169</v>
      </c>
      <c r="Q369">
        <v>39631710</v>
      </c>
      <c r="R369" s="3" t="s">
        <v>1149</v>
      </c>
      <c r="S369" s="3" t="s">
        <v>56</v>
      </c>
      <c r="T369" s="3" t="s">
        <v>57</v>
      </c>
      <c r="U369" s="3" t="s">
        <v>1150</v>
      </c>
      <c r="V369" s="3" t="s">
        <v>59</v>
      </c>
      <c r="W369">
        <v>860007335</v>
      </c>
      <c r="X369" s="3" t="s">
        <v>201</v>
      </c>
      <c r="Y369">
        <v>923245</v>
      </c>
      <c r="Z369" s="3" t="s">
        <v>403</v>
      </c>
      <c r="AA369" s="3" t="s">
        <v>62</v>
      </c>
      <c r="AB369" s="3" t="s">
        <v>63</v>
      </c>
      <c r="AC369" s="3" t="s">
        <v>172</v>
      </c>
      <c r="AD369" s="3" t="s">
        <v>173</v>
      </c>
      <c r="AE369" s="3" t="s">
        <v>66</v>
      </c>
      <c r="AF369" s="1">
        <v>3555872</v>
      </c>
      <c r="AG369" s="1">
        <v>0</v>
      </c>
      <c r="AH369" s="1">
        <v>0</v>
      </c>
      <c r="AI369" s="1">
        <v>0</v>
      </c>
      <c r="AJ369" s="3" t="s">
        <v>67</v>
      </c>
      <c r="AK369" s="3"/>
      <c r="AM369" s="3" t="s">
        <v>68</v>
      </c>
      <c r="AR369" s="3"/>
      <c r="AS369">
        <v>3825</v>
      </c>
      <c r="AT369">
        <v>3825</v>
      </c>
      <c r="AU369">
        <v>20925</v>
      </c>
      <c r="AV369">
        <v>0</v>
      </c>
      <c r="AX369">
        <v>136425</v>
      </c>
      <c r="AY369">
        <v>140413225</v>
      </c>
      <c r="AZ369">
        <v>0</v>
      </c>
      <c r="BA369">
        <v>45696</v>
      </c>
      <c r="BB369" s="3" t="s">
        <v>174</v>
      </c>
      <c r="BC369" s="3" t="s">
        <v>1151</v>
      </c>
      <c r="BD369" s="3" t="s">
        <v>1005</v>
      </c>
    </row>
    <row r="370" spans="1:56" x14ac:dyDescent="0.25">
      <c r="A370" s="3" t="s">
        <v>7541</v>
      </c>
      <c r="B370" s="3" t="s">
        <v>7542</v>
      </c>
      <c r="C370" s="3" t="s">
        <v>6347</v>
      </c>
      <c r="D370" s="3" t="s">
        <v>7543</v>
      </c>
      <c r="E370" s="3" t="s">
        <v>7544</v>
      </c>
      <c r="F370" s="3" t="s">
        <v>5927</v>
      </c>
      <c r="G370">
        <v>140413425</v>
      </c>
      <c r="H370">
        <v>45785</v>
      </c>
      <c r="I370">
        <v>45789.196909722225</v>
      </c>
      <c r="J370" s="3" t="s">
        <v>51</v>
      </c>
      <c r="K370" s="1">
        <v>3555872</v>
      </c>
      <c r="L370" s="1">
        <v>18900</v>
      </c>
      <c r="M370" s="1">
        <v>3536972</v>
      </c>
      <c r="N370" s="3" t="s">
        <v>52</v>
      </c>
      <c r="O370" s="3" t="s">
        <v>53</v>
      </c>
      <c r="P370" s="3" t="s">
        <v>169</v>
      </c>
      <c r="Q370">
        <v>33367155</v>
      </c>
      <c r="R370" s="3" t="s">
        <v>1153</v>
      </c>
      <c r="S370" s="3" t="s">
        <v>56</v>
      </c>
      <c r="T370" s="3" t="s">
        <v>57</v>
      </c>
      <c r="U370" s="3" t="s">
        <v>1154</v>
      </c>
      <c r="V370" s="3" t="s">
        <v>59</v>
      </c>
      <c r="W370">
        <v>860034313</v>
      </c>
      <c r="X370" s="3" t="s">
        <v>97</v>
      </c>
      <c r="Y370">
        <v>923245</v>
      </c>
      <c r="Z370" s="3" t="s">
        <v>403</v>
      </c>
      <c r="AA370" s="3" t="s">
        <v>62</v>
      </c>
      <c r="AB370" s="3" t="s">
        <v>63</v>
      </c>
      <c r="AC370" s="3" t="s">
        <v>172</v>
      </c>
      <c r="AD370" s="3" t="s">
        <v>173</v>
      </c>
      <c r="AE370" s="3" t="s">
        <v>66</v>
      </c>
      <c r="AF370" s="1">
        <v>3555872</v>
      </c>
      <c r="AG370" s="1">
        <v>0</v>
      </c>
      <c r="AH370" s="1">
        <v>0</v>
      </c>
      <c r="AI370" s="1">
        <v>0</v>
      </c>
      <c r="AJ370" s="3" t="s">
        <v>67</v>
      </c>
      <c r="AK370" s="3"/>
      <c r="AM370" s="3" t="s">
        <v>68</v>
      </c>
      <c r="AR370" s="3"/>
      <c r="AS370">
        <v>3825</v>
      </c>
      <c r="AT370">
        <v>3825</v>
      </c>
      <c r="AU370">
        <v>21025</v>
      </c>
      <c r="AV370">
        <v>0</v>
      </c>
      <c r="AX370">
        <v>136525</v>
      </c>
      <c r="AY370">
        <v>140413425</v>
      </c>
      <c r="AZ370">
        <v>0</v>
      </c>
      <c r="BA370">
        <v>45696</v>
      </c>
      <c r="BB370" s="3" t="s">
        <v>174</v>
      </c>
      <c r="BC370" s="3" t="s">
        <v>1155</v>
      </c>
      <c r="BD370" s="3" t="s">
        <v>1005</v>
      </c>
    </row>
    <row r="371" spans="1:56" x14ac:dyDescent="0.25">
      <c r="A371" s="3" t="s">
        <v>7545</v>
      </c>
      <c r="B371" s="3" t="s">
        <v>7546</v>
      </c>
      <c r="C371" s="3" t="s">
        <v>7547</v>
      </c>
      <c r="D371" s="3" t="s">
        <v>7548</v>
      </c>
      <c r="E371" s="3" t="s">
        <v>7549</v>
      </c>
      <c r="F371" s="3" t="s">
        <v>7550</v>
      </c>
      <c r="G371">
        <v>140413525</v>
      </c>
      <c r="H371">
        <v>45785</v>
      </c>
      <c r="I371">
        <v>45789.169641203705</v>
      </c>
      <c r="J371" s="3" t="s">
        <v>51</v>
      </c>
      <c r="K371" s="1">
        <v>4599511</v>
      </c>
      <c r="L371" s="1">
        <v>28199</v>
      </c>
      <c r="M371" s="1">
        <v>4571312</v>
      </c>
      <c r="N371" s="3" t="s">
        <v>52</v>
      </c>
      <c r="O371" s="3" t="s">
        <v>53</v>
      </c>
      <c r="P371" s="3" t="s">
        <v>169</v>
      </c>
      <c r="Q371">
        <v>11257178</v>
      </c>
      <c r="R371" s="3" t="s">
        <v>1284</v>
      </c>
      <c r="S371" s="3" t="s">
        <v>56</v>
      </c>
      <c r="T371" s="3" t="s">
        <v>57</v>
      </c>
      <c r="U371" s="3" t="s">
        <v>1285</v>
      </c>
      <c r="V371" s="3" t="s">
        <v>59</v>
      </c>
      <c r="W371">
        <v>890903938</v>
      </c>
      <c r="X371" s="3" t="s">
        <v>86</v>
      </c>
      <c r="Y371">
        <v>923238</v>
      </c>
      <c r="Z371" s="3" t="s">
        <v>254</v>
      </c>
      <c r="AA371" s="3" t="s">
        <v>62</v>
      </c>
      <c r="AB371" s="3" t="s">
        <v>63</v>
      </c>
      <c r="AC371" s="3" t="s">
        <v>172</v>
      </c>
      <c r="AD371" s="3" t="s">
        <v>173</v>
      </c>
      <c r="AE371" s="3" t="s">
        <v>66</v>
      </c>
      <c r="AF371" s="1">
        <v>4599511</v>
      </c>
      <c r="AG371" s="1">
        <v>0</v>
      </c>
      <c r="AH371" s="1">
        <v>0</v>
      </c>
      <c r="AI371" s="1">
        <v>0</v>
      </c>
      <c r="AJ371" s="3" t="s">
        <v>67</v>
      </c>
      <c r="AK371" s="3"/>
      <c r="AM371" s="3" t="s">
        <v>68</v>
      </c>
      <c r="AR371" s="3"/>
      <c r="AS371">
        <v>125</v>
      </c>
      <c r="AT371">
        <v>125</v>
      </c>
      <c r="AU371">
        <v>24325</v>
      </c>
      <c r="AV371">
        <v>0</v>
      </c>
      <c r="AX371">
        <v>136625</v>
      </c>
      <c r="AY371">
        <v>140413525</v>
      </c>
      <c r="AZ371">
        <v>0</v>
      </c>
      <c r="BA371">
        <v>45697</v>
      </c>
      <c r="BB371" s="3" t="s">
        <v>174</v>
      </c>
      <c r="BC371" s="3" t="s">
        <v>1286</v>
      </c>
      <c r="BD371" s="3" t="s">
        <v>416</v>
      </c>
    </row>
    <row r="372" spans="1:56" x14ac:dyDescent="0.25">
      <c r="A372" s="3" t="s">
        <v>7551</v>
      </c>
      <c r="B372" s="3" t="s">
        <v>7552</v>
      </c>
      <c r="C372" s="3" t="s">
        <v>7547</v>
      </c>
      <c r="D372" s="3" t="s">
        <v>7553</v>
      </c>
      <c r="E372" s="3" t="s">
        <v>7554</v>
      </c>
      <c r="F372" s="3" t="s">
        <v>7550</v>
      </c>
      <c r="G372">
        <v>140413625</v>
      </c>
      <c r="H372">
        <v>45785</v>
      </c>
      <c r="I372">
        <v>45789.174872685187</v>
      </c>
      <c r="J372" s="3" t="s">
        <v>51</v>
      </c>
      <c r="K372" s="1">
        <v>4599511</v>
      </c>
      <c r="L372" s="1">
        <v>24451</v>
      </c>
      <c r="M372" s="1">
        <v>4575060</v>
      </c>
      <c r="N372" s="3" t="s">
        <v>52</v>
      </c>
      <c r="O372" s="3" t="s">
        <v>53</v>
      </c>
      <c r="P372" s="3" t="s">
        <v>169</v>
      </c>
      <c r="Q372">
        <v>82395365</v>
      </c>
      <c r="R372" s="3" t="s">
        <v>1288</v>
      </c>
      <c r="S372" s="3" t="s">
        <v>56</v>
      </c>
      <c r="T372" s="3" t="s">
        <v>57</v>
      </c>
      <c r="U372" s="3" t="s">
        <v>1289</v>
      </c>
      <c r="V372" s="3" t="s">
        <v>59</v>
      </c>
      <c r="W372">
        <v>860003020</v>
      </c>
      <c r="X372" s="3" t="s">
        <v>212</v>
      </c>
      <c r="Y372">
        <v>923238</v>
      </c>
      <c r="Z372" s="3" t="s">
        <v>254</v>
      </c>
      <c r="AA372" s="3" t="s">
        <v>62</v>
      </c>
      <c r="AB372" s="3" t="s">
        <v>63</v>
      </c>
      <c r="AC372" s="3" t="s">
        <v>172</v>
      </c>
      <c r="AD372" s="3" t="s">
        <v>173</v>
      </c>
      <c r="AE372" s="3" t="s">
        <v>66</v>
      </c>
      <c r="AF372" s="1">
        <v>4599511</v>
      </c>
      <c r="AG372" s="1">
        <v>0</v>
      </c>
      <c r="AH372" s="1">
        <v>0</v>
      </c>
      <c r="AI372" s="1">
        <v>0</v>
      </c>
      <c r="AJ372" s="3" t="s">
        <v>67</v>
      </c>
      <c r="AK372" s="3"/>
      <c r="AM372" s="3" t="s">
        <v>68</v>
      </c>
      <c r="AR372" s="3"/>
      <c r="AS372">
        <v>125</v>
      </c>
      <c r="AT372">
        <v>125</v>
      </c>
      <c r="AU372">
        <v>24425</v>
      </c>
      <c r="AV372">
        <v>0</v>
      </c>
      <c r="AX372">
        <v>136725</v>
      </c>
      <c r="AY372">
        <v>140413625</v>
      </c>
      <c r="AZ372">
        <v>0</v>
      </c>
      <c r="BA372">
        <v>45697</v>
      </c>
      <c r="BB372" s="3" t="s">
        <v>174</v>
      </c>
      <c r="BC372" s="3" t="s">
        <v>1290</v>
      </c>
      <c r="BD372" s="3" t="s">
        <v>416</v>
      </c>
    </row>
    <row r="373" spans="1:56" x14ac:dyDescent="0.25">
      <c r="A373" s="3" t="s">
        <v>7555</v>
      </c>
      <c r="B373" s="3" t="s">
        <v>7556</v>
      </c>
      <c r="C373" s="3" t="s">
        <v>7547</v>
      </c>
      <c r="D373" s="3" t="s">
        <v>7557</v>
      </c>
      <c r="E373" s="3" t="s">
        <v>7558</v>
      </c>
      <c r="F373" s="3" t="s">
        <v>7550</v>
      </c>
      <c r="G373">
        <v>140413725</v>
      </c>
      <c r="H373">
        <v>45785</v>
      </c>
      <c r="I373">
        <v>45789.177986111114</v>
      </c>
      <c r="J373" s="3" t="s">
        <v>51</v>
      </c>
      <c r="K373" s="1">
        <v>4599511</v>
      </c>
      <c r="L373" s="1">
        <v>28439</v>
      </c>
      <c r="M373" s="1">
        <v>4571072</v>
      </c>
      <c r="N373" s="3" t="s">
        <v>52</v>
      </c>
      <c r="O373" s="3" t="s">
        <v>53</v>
      </c>
      <c r="P373" s="3" t="s">
        <v>169</v>
      </c>
      <c r="Q373">
        <v>79703448</v>
      </c>
      <c r="R373" s="3" t="s">
        <v>1292</v>
      </c>
      <c r="S373" s="3" t="s">
        <v>56</v>
      </c>
      <c r="T373" s="3" t="s">
        <v>57</v>
      </c>
      <c r="U373" s="3" t="s">
        <v>1293</v>
      </c>
      <c r="V373" s="3" t="s">
        <v>59</v>
      </c>
      <c r="W373">
        <v>860007335</v>
      </c>
      <c r="X373" s="3" t="s">
        <v>201</v>
      </c>
      <c r="Y373">
        <v>923238</v>
      </c>
      <c r="Z373" s="3" t="s">
        <v>254</v>
      </c>
      <c r="AA373" s="3" t="s">
        <v>62</v>
      </c>
      <c r="AB373" s="3" t="s">
        <v>63</v>
      </c>
      <c r="AC373" s="3" t="s">
        <v>172</v>
      </c>
      <c r="AD373" s="3" t="s">
        <v>173</v>
      </c>
      <c r="AE373" s="3" t="s">
        <v>66</v>
      </c>
      <c r="AF373" s="1">
        <v>4599511</v>
      </c>
      <c r="AG373" s="1">
        <v>0</v>
      </c>
      <c r="AH373" s="1">
        <v>0</v>
      </c>
      <c r="AI373" s="1">
        <v>0</v>
      </c>
      <c r="AJ373" s="3" t="s">
        <v>67</v>
      </c>
      <c r="AK373" s="3"/>
      <c r="AM373" s="3" t="s">
        <v>68</v>
      </c>
      <c r="AR373" s="3"/>
      <c r="AS373">
        <v>125</v>
      </c>
      <c r="AT373">
        <v>125</v>
      </c>
      <c r="AU373">
        <v>24525</v>
      </c>
      <c r="AV373">
        <v>0</v>
      </c>
      <c r="AX373">
        <v>136825</v>
      </c>
      <c r="AY373">
        <v>140413725</v>
      </c>
      <c r="AZ373">
        <v>0</v>
      </c>
      <c r="BA373">
        <v>45697</v>
      </c>
      <c r="BB373" s="3" t="s">
        <v>174</v>
      </c>
      <c r="BC373" s="3" t="s">
        <v>1294</v>
      </c>
      <c r="BD373" s="3" t="s">
        <v>416</v>
      </c>
    </row>
    <row r="374" spans="1:56" x14ac:dyDescent="0.25">
      <c r="A374" s="3" t="s">
        <v>7559</v>
      </c>
      <c r="B374" s="3" t="s">
        <v>7560</v>
      </c>
      <c r="C374" s="3" t="s">
        <v>7547</v>
      </c>
      <c r="D374" s="3" t="s">
        <v>7561</v>
      </c>
      <c r="E374" s="3" t="s">
        <v>7562</v>
      </c>
      <c r="F374" s="3" t="s">
        <v>7550</v>
      </c>
      <c r="G374">
        <v>140413825</v>
      </c>
      <c r="H374">
        <v>45785</v>
      </c>
      <c r="I374">
        <v>45789.168136574073</v>
      </c>
      <c r="J374" s="3" t="s">
        <v>51</v>
      </c>
      <c r="K374" s="1">
        <v>4599511</v>
      </c>
      <c r="L374" s="1">
        <v>28199</v>
      </c>
      <c r="M374" s="1">
        <v>4571312</v>
      </c>
      <c r="N374" s="3" t="s">
        <v>52</v>
      </c>
      <c r="O374" s="3" t="s">
        <v>53</v>
      </c>
      <c r="P374" s="3" t="s">
        <v>169</v>
      </c>
      <c r="Q374">
        <v>1052381667</v>
      </c>
      <c r="R374" s="3" t="s">
        <v>1296</v>
      </c>
      <c r="S374" s="3" t="s">
        <v>56</v>
      </c>
      <c r="T374" s="3" t="s">
        <v>57</v>
      </c>
      <c r="U374" s="3" t="s">
        <v>1297</v>
      </c>
      <c r="V374" s="3" t="s">
        <v>59</v>
      </c>
      <c r="W374">
        <v>860007738</v>
      </c>
      <c r="X374" s="3" t="s">
        <v>1003</v>
      </c>
      <c r="Y374">
        <v>923238</v>
      </c>
      <c r="Z374" s="3" t="s">
        <v>254</v>
      </c>
      <c r="AA374" s="3" t="s">
        <v>62</v>
      </c>
      <c r="AB374" s="3" t="s">
        <v>63</v>
      </c>
      <c r="AC374" s="3" t="s">
        <v>172</v>
      </c>
      <c r="AD374" s="3" t="s">
        <v>173</v>
      </c>
      <c r="AE374" s="3" t="s">
        <v>66</v>
      </c>
      <c r="AF374" s="1">
        <v>4599511</v>
      </c>
      <c r="AG374" s="1">
        <v>0</v>
      </c>
      <c r="AH374" s="1">
        <v>0</v>
      </c>
      <c r="AI374" s="1">
        <v>0</v>
      </c>
      <c r="AJ374" s="3" t="s">
        <v>67</v>
      </c>
      <c r="AK374" s="3"/>
      <c r="AM374" s="3" t="s">
        <v>68</v>
      </c>
      <c r="AR374" s="3"/>
      <c r="AS374">
        <v>125</v>
      </c>
      <c r="AT374">
        <v>125</v>
      </c>
      <c r="AU374">
        <v>24625</v>
      </c>
      <c r="AV374">
        <v>0</v>
      </c>
      <c r="AX374">
        <v>136925</v>
      </c>
      <c r="AY374">
        <v>140413825</v>
      </c>
      <c r="AZ374">
        <v>0</v>
      </c>
      <c r="BA374">
        <v>45697</v>
      </c>
      <c r="BB374" s="3" t="s">
        <v>174</v>
      </c>
      <c r="BC374" s="3" t="s">
        <v>1298</v>
      </c>
      <c r="BD374" s="3" t="s">
        <v>416</v>
      </c>
    </row>
    <row r="375" spans="1:56" x14ac:dyDescent="0.25">
      <c r="A375" s="3" t="s">
        <v>7563</v>
      </c>
      <c r="B375" s="3" t="s">
        <v>7564</v>
      </c>
      <c r="C375" s="3" t="s">
        <v>7547</v>
      </c>
      <c r="D375" s="3" t="s">
        <v>7565</v>
      </c>
      <c r="E375" s="3" t="s">
        <v>7566</v>
      </c>
      <c r="F375" s="3" t="s">
        <v>7550</v>
      </c>
      <c r="G375">
        <v>140413925</v>
      </c>
      <c r="H375">
        <v>45785</v>
      </c>
      <c r="I375">
        <v>45789.177986111114</v>
      </c>
      <c r="J375" s="3" t="s">
        <v>51</v>
      </c>
      <c r="K375" s="1">
        <v>4599511</v>
      </c>
      <c r="L375" s="1">
        <v>28199</v>
      </c>
      <c r="M375" s="1">
        <v>4571312</v>
      </c>
      <c r="N375" s="3" t="s">
        <v>52</v>
      </c>
      <c r="O375" s="3" t="s">
        <v>53</v>
      </c>
      <c r="P375" s="3" t="s">
        <v>169</v>
      </c>
      <c r="Q375">
        <v>39728459</v>
      </c>
      <c r="R375" s="3" t="s">
        <v>1915</v>
      </c>
      <c r="S375" s="3" t="s">
        <v>56</v>
      </c>
      <c r="T375" s="3" t="s">
        <v>57</v>
      </c>
      <c r="U375" s="3" t="s">
        <v>1916</v>
      </c>
      <c r="V375" s="3" t="s">
        <v>59</v>
      </c>
      <c r="W375">
        <v>860007335</v>
      </c>
      <c r="X375" s="3" t="s">
        <v>201</v>
      </c>
      <c r="Y375">
        <v>923238</v>
      </c>
      <c r="Z375" s="3" t="s">
        <v>254</v>
      </c>
      <c r="AA375" s="3" t="s">
        <v>62</v>
      </c>
      <c r="AB375" s="3" t="s">
        <v>63</v>
      </c>
      <c r="AC375" s="3" t="s">
        <v>172</v>
      </c>
      <c r="AD375" s="3" t="s">
        <v>173</v>
      </c>
      <c r="AE375" s="3" t="s">
        <v>66</v>
      </c>
      <c r="AF375" s="1">
        <v>4599511</v>
      </c>
      <c r="AG375" s="1">
        <v>0</v>
      </c>
      <c r="AH375" s="1">
        <v>0</v>
      </c>
      <c r="AI375" s="1">
        <v>0</v>
      </c>
      <c r="AJ375" s="3" t="s">
        <v>67</v>
      </c>
      <c r="AK375" s="3"/>
      <c r="AM375" s="3" t="s">
        <v>68</v>
      </c>
      <c r="AR375" s="3"/>
      <c r="AS375">
        <v>125</v>
      </c>
      <c r="AT375">
        <v>125</v>
      </c>
      <c r="AU375">
        <v>24725</v>
      </c>
      <c r="AV375">
        <v>0</v>
      </c>
      <c r="AX375">
        <v>137025</v>
      </c>
      <c r="AY375">
        <v>140413925</v>
      </c>
      <c r="AZ375">
        <v>0</v>
      </c>
      <c r="BA375">
        <v>45697</v>
      </c>
      <c r="BB375" s="3" t="s">
        <v>174</v>
      </c>
      <c r="BC375" s="3" t="s">
        <v>1918</v>
      </c>
      <c r="BD375" s="3" t="s">
        <v>416</v>
      </c>
    </row>
    <row r="376" spans="1:56" x14ac:dyDescent="0.25">
      <c r="A376" s="3" t="s">
        <v>7567</v>
      </c>
      <c r="B376" s="3" t="s">
        <v>7568</v>
      </c>
      <c r="C376" s="3" t="s">
        <v>7547</v>
      </c>
      <c r="D376" s="3" t="s">
        <v>7569</v>
      </c>
      <c r="E376" s="3" t="s">
        <v>7570</v>
      </c>
      <c r="F376" s="3" t="s">
        <v>7550</v>
      </c>
      <c r="G376">
        <v>140414025</v>
      </c>
      <c r="H376">
        <v>45785</v>
      </c>
      <c r="I376">
        <v>45789.181585648148</v>
      </c>
      <c r="J376" s="3" t="s">
        <v>51</v>
      </c>
      <c r="K376" s="1">
        <v>4599511</v>
      </c>
      <c r="L376" s="1">
        <v>28199</v>
      </c>
      <c r="M376" s="1">
        <v>4571312</v>
      </c>
      <c r="N376" s="3" t="s">
        <v>52</v>
      </c>
      <c r="O376" s="3" t="s">
        <v>53</v>
      </c>
      <c r="P376" s="3" t="s">
        <v>169</v>
      </c>
      <c r="Q376">
        <v>79592386</v>
      </c>
      <c r="R376" s="3" t="s">
        <v>1300</v>
      </c>
      <c r="S376" s="3" t="s">
        <v>56</v>
      </c>
      <c r="T376" s="3" t="s">
        <v>57</v>
      </c>
      <c r="U376" s="3" t="s">
        <v>1301</v>
      </c>
      <c r="V376" s="3" t="s">
        <v>59</v>
      </c>
      <c r="W376">
        <v>860034313</v>
      </c>
      <c r="X376" s="3" t="s">
        <v>97</v>
      </c>
      <c r="Y376">
        <v>923238</v>
      </c>
      <c r="Z376" s="3" t="s">
        <v>254</v>
      </c>
      <c r="AA376" s="3" t="s">
        <v>62</v>
      </c>
      <c r="AB376" s="3" t="s">
        <v>63</v>
      </c>
      <c r="AC376" s="3" t="s">
        <v>172</v>
      </c>
      <c r="AD376" s="3" t="s">
        <v>173</v>
      </c>
      <c r="AE376" s="3" t="s">
        <v>66</v>
      </c>
      <c r="AF376" s="1">
        <v>4599511</v>
      </c>
      <c r="AG376" s="1">
        <v>0</v>
      </c>
      <c r="AH376" s="1">
        <v>0</v>
      </c>
      <c r="AI376" s="1">
        <v>0</v>
      </c>
      <c r="AJ376" s="3" t="s">
        <v>67</v>
      </c>
      <c r="AK376" s="3"/>
      <c r="AM376" s="3" t="s">
        <v>68</v>
      </c>
      <c r="AR376" s="3"/>
      <c r="AS376">
        <v>125</v>
      </c>
      <c r="AT376">
        <v>125</v>
      </c>
      <c r="AU376">
        <v>24825</v>
      </c>
      <c r="AV376">
        <v>0</v>
      </c>
      <c r="AX376">
        <v>137125</v>
      </c>
      <c r="AY376">
        <v>140414025</v>
      </c>
      <c r="AZ376">
        <v>0</v>
      </c>
      <c r="BA376">
        <v>45697</v>
      </c>
      <c r="BB376" s="3" t="s">
        <v>174</v>
      </c>
      <c r="BC376" s="3" t="s">
        <v>1302</v>
      </c>
      <c r="BD376" s="3" t="s">
        <v>416</v>
      </c>
    </row>
    <row r="377" spans="1:56" x14ac:dyDescent="0.25">
      <c r="A377" s="3" t="s">
        <v>7571</v>
      </c>
      <c r="B377" s="3" t="s">
        <v>7572</v>
      </c>
      <c r="C377" s="3" t="s">
        <v>7547</v>
      </c>
      <c r="D377" s="3" t="s">
        <v>7573</v>
      </c>
      <c r="E377" s="3" t="s">
        <v>7574</v>
      </c>
      <c r="F377" s="3" t="s">
        <v>7550</v>
      </c>
      <c r="G377">
        <v>140414125</v>
      </c>
      <c r="H377">
        <v>45785</v>
      </c>
      <c r="I377">
        <v>45789.169652777775</v>
      </c>
      <c r="J377" s="3" t="s">
        <v>51</v>
      </c>
      <c r="K377" s="1">
        <v>4599511</v>
      </c>
      <c r="L377" s="1">
        <v>28199</v>
      </c>
      <c r="M377" s="1">
        <v>4571312</v>
      </c>
      <c r="N377" s="3" t="s">
        <v>52</v>
      </c>
      <c r="O377" s="3" t="s">
        <v>53</v>
      </c>
      <c r="P377" s="3" t="s">
        <v>169</v>
      </c>
      <c r="Q377">
        <v>79863951</v>
      </c>
      <c r="R377" s="3" t="s">
        <v>1304</v>
      </c>
      <c r="S377" s="3" t="s">
        <v>56</v>
      </c>
      <c r="T377" s="3" t="s">
        <v>57</v>
      </c>
      <c r="U377" s="3" t="s">
        <v>1305</v>
      </c>
      <c r="V377" s="3" t="s">
        <v>59</v>
      </c>
      <c r="W377">
        <v>890903938</v>
      </c>
      <c r="X377" s="3" t="s">
        <v>86</v>
      </c>
      <c r="Y377">
        <v>923238</v>
      </c>
      <c r="Z377" s="3" t="s">
        <v>254</v>
      </c>
      <c r="AA377" s="3" t="s">
        <v>62</v>
      </c>
      <c r="AB377" s="3" t="s">
        <v>63</v>
      </c>
      <c r="AC377" s="3" t="s">
        <v>172</v>
      </c>
      <c r="AD377" s="3" t="s">
        <v>173</v>
      </c>
      <c r="AE377" s="3" t="s">
        <v>66</v>
      </c>
      <c r="AF377" s="1">
        <v>4599511</v>
      </c>
      <c r="AG377" s="1">
        <v>0</v>
      </c>
      <c r="AH377" s="1">
        <v>0</v>
      </c>
      <c r="AI377" s="1">
        <v>0</v>
      </c>
      <c r="AJ377" s="3" t="s">
        <v>67</v>
      </c>
      <c r="AK377" s="3"/>
      <c r="AM377" s="3" t="s">
        <v>68</v>
      </c>
      <c r="AR377" s="3"/>
      <c r="AS377">
        <v>125</v>
      </c>
      <c r="AT377">
        <v>125</v>
      </c>
      <c r="AU377">
        <v>24925</v>
      </c>
      <c r="AV377">
        <v>0</v>
      </c>
      <c r="AX377">
        <v>137225</v>
      </c>
      <c r="AY377">
        <v>140414125</v>
      </c>
      <c r="AZ377">
        <v>0</v>
      </c>
      <c r="BA377">
        <v>45697</v>
      </c>
      <c r="BB377" s="3" t="s">
        <v>174</v>
      </c>
      <c r="BC377" s="3" t="s">
        <v>1306</v>
      </c>
      <c r="BD377" s="3" t="s">
        <v>416</v>
      </c>
    </row>
    <row r="378" spans="1:56" x14ac:dyDescent="0.25">
      <c r="A378" s="3" t="s">
        <v>7575</v>
      </c>
      <c r="B378" s="3" t="s">
        <v>7576</v>
      </c>
      <c r="C378" s="3" t="s">
        <v>7547</v>
      </c>
      <c r="D378" s="3" t="s">
        <v>7577</v>
      </c>
      <c r="E378" s="3" t="s">
        <v>7578</v>
      </c>
      <c r="F378" s="3" t="s">
        <v>7550</v>
      </c>
      <c r="G378">
        <v>140414225</v>
      </c>
      <c r="H378">
        <v>45785</v>
      </c>
      <c r="I378">
        <v>45789.181597222225</v>
      </c>
      <c r="J378" s="3" t="s">
        <v>51</v>
      </c>
      <c r="K378" s="1">
        <v>4599511</v>
      </c>
      <c r="L378" s="1">
        <v>28439</v>
      </c>
      <c r="M378" s="1">
        <v>4571072</v>
      </c>
      <c r="N378" s="3" t="s">
        <v>52</v>
      </c>
      <c r="O378" s="3" t="s">
        <v>53</v>
      </c>
      <c r="P378" s="3" t="s">
        <v>169</v>
      </c>
      <c r="Q378">
        <v>52556422</v>
      </c>
      <c r="R378" s="3" t="s">
        <v>1308</v>
      </c>
      <c r="S378" s="3" t="s">
        <v>56</v>
      </c>
      <c r="T378" s="3" t="s">
        <v>57</v>
      </c>
      <c r="U378" s="3" t="s">
        <v>1309</v>
      </c>
      <c r="V378" s="3" t="s">
        <v>59</v>
      </c>
      <c r="W378">
        <v>860034313</v>
      </c>
      <c r="X378" s="3" t="s">
        <v>97</v>
      </c>
      <c r="Y378">
        <v>923238</v>
      </c>
      <c r="Z378" s="3" t="s">
        <v>254</v>
      </c>
      <c r="AA378" s="3" t="s">
        <v>62</v>
      </c>
      <c r="AB378" s="3" t="s">
        <v>63</v>
      </c>
      <c r="AC378" s="3" t="s">
        <v>172</v>
      </c>
      <c r="AD378" s="3" t="s">
        <v>173</v>
      </c>
      <c r="AE378" s="3" t="s">
        <v>66</v>
      </c>
      <c r="AF378" s="1">
        <v>4599511</v>
      </c>
      <c r="AG378" s="1">
        <v>0</v>
      </c>
      <c r="AH378" s="1">
        <v>0</v>
      </c>
      <c r="AI378" s="1">
        <v>0</v>
      </c>
      <c r="AJ378" s="3" t="s">
        <v>67</v>
      </c>
      <c r="AK378" s="3"/>
      <c r="AM378" s="3" t="s">
        <v>68</v>
      </c>
      <c r="AR378" s="3"/>
      <c r="AS378">
        <v>125</v>
      </c>
      <c r="AT378">
        <v>125</v>
      </c>
      <c r="AU378">
        <v>25025</v>
      </c>
      <c r="AV378">
        <v>0</v>
      </c>
      <c r="AX378">
        <v>137325</v>
      </c>
      <c r="AY378">
        <v>140414225</v>
      </c>
      <c r="AZ378">
        <v>0</v>
      </c>
      <c r="BA378">
        <v>45697</v>
      </c>
      <c r="BB378" s="3" t="s">
        <v>174</v>
      </c>
      <c r="BC378" s="3" t="s">
        <v>1310</v>
      </c>
      <c r="BD378" s="3" t="s">
        <v>416</v>
      </c>
    </row>
    <row r="379" spans="1:56" x14ac:dyDescent="0.25">
      <c r="A379" s="3" t="s">
        <v>7579</v>
      </c>
      <c r="B379" s="3" t="s">
        <v>7580</v>
      </c>
      <c r="C379" s="3" t="s">
        <v>7547</v>
      </c>
      <c r="D379" s="3" t="s">
        <v>7581</v>
      </c>
      <c r="E379" s="3" t="s">
        <v>7582</v>
      </c>
      <c r="F379" s="3" t="s">
        <v>7550</v>
      </c>
      <c r="G379">
        <v>140414325</v>
      </c>
      <c r="H379">
        <v>45785</v>
      </c>
      <c r="I379">
        <v>45789.169652777775</v>
      </c>
      <c r="J379" s="3" t="s">
        <v>51</v>
      </c>
      <c r="K379" s="1">
        <v>4599511</v>
      </c>
      <c r="L379" s="1">
        <v>28199</v>
      </c>
      <c r="M379" s="1">
        <v>4571312</v>
      </c>
      <c r="N379" s="3" t="s">
        <v>52</v>
      </c>
      <c r="O379" s="3" t="s">
        <v>53</v>
      </c>
      <c r="P379" s="3" t="s">
        <v>169</v>
      </c>
      <c r="Q379">
        <v>49718628</v>
      </c>
      <c r="R379" s="3" t="s">
        <v>1312</v>
      </c>
      <c r="S379" s="3" t="s">
        <v>56</v>
      </c>
      <c r="T379" s="3" t="s">
        <v>57</v>
      </c>
      <c r="U379" s="3" t="s">
        <v>1313</v>
      </c>
      <c r="V379" s="3" t="s">
        <v>59</v>
      </c>
      <c r="W379">
        <v>890903938</v>
      </c>
      <c r="X379" s="3" t="s">
        <v>86</v>
      </c>
      <c r="Y379">
        <v>923238</v>
      </c>
      <c r="Z379" s="3" t="s">
        <v>254</v>
      </c>
      <c r="AA379" s="3" t="s">
        <v>62</v>
      </c>
      <c r="AB379" s="3" t="s">
        <v>63</v>
      </c>
      <c r="AC379" s="3" t="s">
        <v>172</v>
      </c>
      <c r="AD379" s="3" t="s">
        <v>173</v>
      </c>
      <c r="AE379" s="3" t="s">
        <v>66</v>
      </c>
      <c r="AF379" s="1">
        <v>4599511</v>
      </c>
      <c r="AG379" s="1">
        <v>0</v>
      </c>
      <c r="AH379" s="1">
        <v>0</v>
      </c>
      <c r="AI379" s="1">
        <v>0</v>
      </c>
      <c r="AJ379" s="3" t="s">
        <v>67</v>
      </c>
      <c r="AK379" s="3"/>
      <c r="AM379" s="3" t="s">
        <v>68</v>
      </c>
      <c r="AR379" s="3"/>
      <c r="AS379">
        <v>125</v>
      </c>
      <c r="AT379">
        <v>125</v>
      </c>
      <c r="AU379">
        <v>25125</v>
      </c>
      <c r="AV379">
        <v>0</v>
      </c>
      <c r="AX379">
        <v>137425</v>
      </c>
      <c r="AY379">
        <v>140414325</v>
      </c>
      <c r="AZ379">
        <v>0</v>
      </c>
      <c r="BA379">
        <v>45697</v>
      </c>
      <c r="BB379" s="3" t="s">
        <v>174</v>
      </c>
      <c r="BC379" s="3" t="s">
        <v>1314</v>
      </c>
      <c r="BD379" s="3" t="s">
        <v>416</v>
      </c>
    </row>
    <row r="380" spans="1:56" x14ac:dyDescent="0.25">
      <c r="A380" s="3" t="s">
        <v>7583</v>
      </c>
      <c r="B380" s="3" t="s">
        <v>7584</v>
      </c>
      <c r="C380" s="3" t="s">
        <v>7547</v>
      </c>
      <c r="D380" s="3" t="s">
        <v>7585</v>
      </c>
      <c r="E380" s="3" t="s">
        <v>7586</v>
      </c>
      <c r="F380" s="3" t="s">
        <v>7550</v>
      </c>
      <c r="G380">
        <v>140414425</v>
      </c>
      <c r="H380">
        <v>45785</v>
      </c>
      <c r="I380">
        <v>45789.169664351852</v>
      </c>
      <c r="J380" s="3" t="s">
        <v>51</v>
      </c>
      <c r="K380" s="1">
        <v>4599511</v>
      </c>
      <c r="L380" s="1">
        <v>28199</v>
      </c>
      <c r="M380" s="1">
        <v>4571312</v>
      </c>
      <c r="N380" s="3" t="s">
        <v>52</v>
      </c>
      <c r="O380" s="3" t="s">
        <v>53</v>
      </c>
      <c r="P380" s="3" t="s">
        <v>169</v>
      </c>
      <c r="Q380">
        <v>80232876</v>
      </c>
      <c r="R380" s="3" t="s">
        <v>1316</v>
      </c>
      <c r="S380" s="3" t="s">
        <v>56</v>
      </c>
      <c r="T380" s="3" t="s">
        <v>57</v>
      </c>
      <c r="U380" s="3" t="s">
        <v>1317</v>
      </c>
      <c r="V380" s="3" t="s">
        <v>59</v>
      </c>
      <c r="W380">
        <v>890903938</v>
      </c>
      <c r="X380" s="3" t="s">
        <v>86</v>
      </c>
      <c r="Y380">
        <v>923238</v>
      </c>
      <c r="Z380" s="3" t="s">
        <v>254</v>
      </c>
      <c r="AA380" s="3" t="s">
        <v>62</v>
      </c>
      <c r="AB380" s="3" t="s">
        <v>63</v>
      </c>
      <c r="AC380" s="3" t="s">
        <v>172</v>
      </c>
      <c r="AD380" s="3" t="s">
        <v>173</v>
      </c>
      <c r="AE380" s="3" t="s">
        <v>66</v>
      </c>
      <c r="AF380" s="1">
        <v>4599511</v>
      </c>
      <c r="AG380" s="1">
        <v>0</v>
      </c>
      <c r="AH380" s="1">
        <v>0</v>
      </c>
      <c r="AI380" s="1">
        <v>0</v>
      </c>
      <c r="AJ380" s="3" t="s">
        <v>67</v>
      </c>
      <c r="AK380" s="3"/>
      <c r="AM380" s="3" t="s">
        <v>68</v>
      </c>
      <c r="AR380" s="3"/>
      <c r="AS380">
        <v>125</v>
      </c>
      <c r="AT380">
        <v>125</v>
      </c>
      <c r="AU380">
        <v>25225</v>
      </c>
      <c r="AV380">
        <v>0</v>
      </c>
      <c r="AX380">
        <v>137525</v>
      </c>
      <c r="AY380">
        <v>140414425</v>
      </c>
      <c r="AZ380">
        <v>0</v>
      </c>
      <c r="BA380">
        <v>45697</v>
      </c>
      <c r="BB380" s="3" t="s">
        <v>174</v>
      </c>
      <c r="BC380" s="3" t="s">
        <v>1318</v>
      </c>
      <c r="BD380" s="3" t="s">
        <v>416</v>
      </c>
    </row>
    <row r="381" spans="1:56" x14ac:dyDescent="0.25">
      <c r="A381" s="3" t="s">
        <v>7587</v>
      </c>
      <c r="B381" s="3" t="s">
        <v>7588</v>
      </c>
      <c r="C381" s="3" t="s">
        <v>7547</v>
      </c>
      <c r="D381" s="3" t="s">
        <v>7589</v>
      </c>
      <c r="E381" s="3" t="s">
        <v>7590</v>
      </c>
      <c r="F381" s="3" t="s">
        <v>7550</v>
      </c>
      <c r="G381">
        <v>140414525</v>
      </c>
      <c r="H381">
        <v>45785</v>
      </c>
      <c r="I381">
        <v>45789.181597222225</v>
      </c>
      <c r="J381" s="3" t="s">
        <v>51</v>
      </c>
      <c r="K381" s="1">
        <v>4599511</v>
      </c>
      <c r="L381" s="1">
        <v>24451</v>
      </c>
      <c r="M381" s="1">
        <v>4575060</v>
      </c>
      <c r="N381" s="3" t="s">
        <v>52</v>
      </c>
      <c r="O381" s="3" t="s">
        <v>53</v>
      </c>
      <c r="P381" s="3" t="s">
        <v>169</v>
      </c>
      <c r="Q381">
        <v>80002216</v>
      </c>
      <c r="R381" s="3" t="s">
        <v>1717</v>
      </c>
      <c r="S381" s="3" t="s">
        <v>56</v>
      </c>
      <c r="T381" s="3" t="s">
        <v>57</v>
      </c>
      <c r="U381" s="3" t="s">
        <v>1718</v>
      </c>
      <c r="V381" s="3" t="s">
        <v>59</v>
      </c>
      <c r="W381">
        <v>860034313</v>
      </c>
      <c r="X381" s="3" t="s">
        <v>97</v>
      </c>
      <c r="Y381">
        <v>923238</v>
      </c>
      <c r="Z381" s="3" t="s">
        <v>254</v>
      </c>
      <c r="AA381" s="3" t="s">
        <v>62</v>
      </c>
      <c r="AB381" s="3" t="s">
        <v>63</v>
      </c>
      <c r="AC381" s="3" t="s">
        <v>172</v>
      </c>
      <c r="AD381" s="3" t="s">
        <v>173</v>
      </c>
      <c r="AE381" s="3" t="s">
        <v>66</v>
      </c>
      <c r="AF381" s="1">
        <v>4599511</v>
      </c>
      <c r="AG381" s="1">
        <v>0</v>
      </c>
      <c r="AH381" s="1">
        <v>0</v>
      </c>
      <c r="AI381" s="1">
        <v>0</v>
      </c>
      <c r="AJ381" s="3" t="s">
        <v>67</v>
      </c>
      <c r="AK381" s="3"/>
      <c r="AM381" s="3" t="s">
        <v>68</v>
      </c>
      <c r="AR381" s="3"/>
      <c r="AS381">
        <v>125</v>
      </c>
      <c r="AT381">
        <v>125</v>
      </c>
      <c r="AU381">
        <v>25325</v>
      </c>
      <c r="AV381">
        <v>0</v>
      </c>
      <c r="AX381">
        <v>137625</v>
      </c>
      <c r="AY381">
        <v>140414525</v>
      </c>
      <c r="AZ381">
        <v>0</v>
      </c>
      <c r="BA381">
        <v>45697</v>
      </c>
      <c r="BB381" s="3" t="s">
        <v>174</v>
      </c>
      <c r="BC381" s="3" t="s">
        <v>1719</v>
      </c>
      <c r="BD381" s="3" t="s">
        <v>416</v>
      </c>
    </row>
    <row r="382" spans="1:56" x14ac:dyDescent="0.25">
      <c r="A382" s="3" t="s">
        <v>7591</v>
      </c>
      <c r="B382" s="3" t="s">
        <v>7592</v>
      </c>
      <c r="C382" s="3" t="s">
        <v>7547</v>
      </c>
      <c r="D382" s="3" t="s">
        <v>7593</v>
      </c>
      <c r="E382" s="3" t="s">
        <v>7594</v>
      </c>
      <c r="F382" s="3" t="s">
        <v>7550</v>
      </c>
      <c r="G382">
        <v>140414625</v>
      </c>
      <c r="H382">
        <v>45785</v>
      </c>
      <c r="I382">
        <v>45789.177986111114</v>
      </c>
      <c r="J382" s="3" t="s">
        <v>51</v>
      </c>
      <c r="K382" s="1">
        <v>4599511</v>
      </c>
      <c r="L382" s="1">
        <v>27262</v>
      </c>
      <c r="M382" s="1">
        <v>4572249</v>
      </c>
      <c r="N382" s="3" t="s">
        <v>52</v>
      </c>
      <c r="O382" s="3" t="s">
        <v>53</v>
      </c>
      <c r="P382" s="3" t="s">
        <v>169</v>
      </c>
      <c r="Q382">
        <v>79977580</v>
      </c>
      <c r="R382" s="3" t="s">
        <v>1721</v>
      </c>
      <c r="S382" s="3" t="s">
        <v>56</v>
      </c>
      <c r="T382" s="3" t="s">
        <v>57</v>
      </c>
      <c r="U382" s="3" t="s">
        <v>1722</v>
      </c>
      <c r="V382" s="3" t="s">
        <v>59</v>
      </c>
      <c r="W382">
        <v>860007335</v>
      </c>
      <c r="X382" s="3" t="s">
        <v>201</v>
      </c>
      <c r="Y382">
        <v>923238</v>
      </c>
      <c r="Z382" s="3" t="s">
        <v>254</v>
      </c>
      <c r="AA382" s="3" t="s">
        <v>62</v>
      </c>
      <c r="AB382" s="3" t="s">
        <v>63</v>
      </c>
      <c r="AC382" s="3" t="s">
        <v>172</v>
      </c>
      <c r="AD382" s="3" t="s">
        <v>173</v>
      </c>
      <c r="AE382" s="3" t="s">
        <v>66</v>
      </c>
      <c r="AF382" s="1">
        <v>4599511</v>
      </c>
      <c r="AG382" s="1">
        <v>0</v>
      </c>
      <c r="AH382" s="1">
        <v>0</v>
      </c>
      <c r="AI382" s="1">
        <v>0</v>
      </c>
      <c r="AJ382" s="3" t="s">
        <v>67</v>
      </c>
      <c r="AK382" s="3"/>
      <c r="AM382" s="3" t="s">
        <v>68</v>
      </c>
      <c r="AR382" s="3"/>
      <c r="AS382">
        <v>125</v>
      </c>
      <c r="AT382">
        <v>125</v>
      </c>
      <c r="AU382">
        <v>25425</v>
      </c>
      <c r="AV382">
        <v>0</v>
      </c>
      <c r="AX382">
        <v>137725</v>
      </c>
      <c r="AY382">
        <v>140414625</v>
      </c>
      <c r="AZ382">
        <v>0</v>
      </c>
      <c r="BA382">
        <v>45697</v>
      </c>
      <c r="BB382" s="3" t="s">
        <v>174</v>
      </c>
      <c r="BC382" s="3" t="s">
        <v>1723</v>
      </c>
      <c r="BD382" s="3" t="s">
        <v>416</v>
      </c>
    </row>
    <row r="383" spans="1:56" x14ac:dyDescent="0.25">
      <c r="A383" s="3" t="s">
        <v>7595</v>
      </c>
      <c r="B383" s="3" t="s">
        <v>7596</v>
      </c>
      <c r="C383" s="3" t="s">
        <v>7547</v>
      </c>
      <c r="D383" s="3" t="s">
        <v>7597</v>
      </c>
      <c r="E383" s="3" t="s">
        <v>7598</v>
      </c>
      <c r="F383" s="3" t="s">
        <v>7550</v>
      </c>
      <c r="G383">
        <v>140414725</v>
      </c>
      <c r="H383">
        <v>45785</v>
      </c>
      <c r="I383">
        <v>45789.177997685183</v>
      </c>
      <c r="J383" s="3" t="s">
        <v>51</v>
      </c>
      <c r="K383" s="1">
        <v>4599511</v>
      </c>
      <c r="L383" s="1">
        <v>28199</v>
      </c>
      <c r="M383" s="1">
        <v>4571312</v>
      </c>
      <c r="N383" s="3" t="s">
        <v>52</v>
      </c>
      <c r="O383" s="3" t="s">
        <v>53</v>
      </c>
      <c r="P383" s="3" t="s">
        <v>169</v>
      </c>
      <c r="Q383">
        <v>1032370727</v>
      </c>
      <c r="R383" s="3" t="s">
        <v>1725</v>
      </c>
      <c r="S383" s="3" t="s">
        <v>56</v>
      </c>
      <c r="T383" s="3" t="s">
        <v>57</v>
      </c>
      <c r="U383" s="3" t="s">
        <v>1726</v>
      </c>
      <c r="V383" s="3" t="s">
        <v>59</v>
      </c>
      <c r="W383">
        <v>860007335</v>
      </c>
      <c r="X383" s="3" t="s">
        <v>201</v>
      </c>
      <c r="Y383">
        <v>923238</v>
      </c>
      <c r="Z383" s="3" t="s">
        <v>254</v>
      </c>
      <c r="AA383" s="3" t="s">
        <v>62</v>
      </c>
      <c r="AB383" s="3" t="s">
        <v>63</v>
      </c>
      <c r="AC383" s="3" t="s">
        <v>172</v>
      </c>
      <c r="AD383" s="3" t="s">
        <v>173</v>
      </c>
      <c r="AE383" s="3" t="s">
        <v>66</v>
      </c>
      <c r="AF383" s="1">
        <v>4599511</v>
      </c>
      <c r="AG383" s="1">
        <v>0</v>
      </c>
      <c r="AH383" s="1">
        <v>0</v>
      </c>
      <c r="AI383" s="1">
        <v>0</v>
      </c>
      <c r="AJ383" s="3" t="s">
        <v>67</v>
      </c>
      <c r="AK383" s="3"/>
      <c r="AM383" s="3" t="s">
        <v>68</v>
      </c>
      <c r="AR383" s="3"/>
      <c r="AS383">
        <v>125</v>
      </c>
      <c r="AT383">
        <v>125</v>
      </c>
      <c r="AU383">
        <v>25525</v>
      </c>
      <c r="AV383">
        <v>0</v>
      </c>
      <c r="AX383">
        <v>137825</v>
      </c>
      <c r="AY383">
        <v>140414725</v>
      </c>
      <c r="AZ383">
        <v>0</v>
      </c>
      <c r="BA383">
        <v>45697</v>
      </c>
      <c r="BB383" s="3" t="s">
        <v>174</v>
      </c>
      <c r="BC383" s="3" t="s">
        <v>1727</v>
      </c>
      <c r="BD383" s="3" t="s">
        <v>416</v>
      </c>
    </row>
    <row r="384" spans="1:56" x14ac:dyDescent="0.25">
      <c r="A384" s="3" t="s">
        <v>7599</v>
      </c>
      <c r="B384" s="3" t="s">
        <v>7600</v>
      </c>
      <c r="C384" s="3" t="s">
        <v>7547</v>
      </c>
      <c r="D384" s="3" t="s">
        <v>7601</v>
      </c>
      <c r="E384" s="3" t="s">
        <v>7602</v>
      </c>
      <c r="F384" s="3" t="s">
        <v>7550</v>
      </c>
      <c r="G384">
        <v>140414925</v>
      </c>
      <c r="H384">
        <v>45785</v>
      </c>
      <c r="I384">
        <v>45789.169664351852</v>
      </c>
      <c r="J384" s="3" t="s">
        <v>51</v>
      </c>
      <c r="K384" s="1">
        <v>4599511</v>
      </c>
      <c r="L384" s="1">
        <v>28199</v>
      </c>
      <c r="M384" s="1">
        <v>4571312</v>
      </c>
      <c r="N384" s="3" t="s">
        <v>52</v>
      </c>
      <c r="O384" s="3" t="s">
        <v>53</v>
      </c>
      <c r="P384" s="3" t="s">
        <v>169</v>
      </c>
      <c r="Q384">
        <v>39671472</v>
      </c>
      <c r="R384" s="3" t="s">
        <v>1729</v>
      </c>
      <c r="S384" s="3" t="s">
        <v>56</v>
      </c>
      <c r="T384" s="3" t="s">
        <v>57</v>
      </c>
      <c r="U384" s="3" t="s">
        <v>1730</v>
      </c>
      <c r="V384" s="3" t="s">
        <v>59</v>
      </c>
      <c r="W384">
        <v>890903938</v>
      </c>
      <c r="X384" s="3" t="s">
        <v>86</v>
      </c>
      <c r="Y384">
        <v>923238</v>
      </c>
      <c r="Z384" s="3" t="s">
        <v>254</v>
      </c>
      <c r="AA384" s="3" t="s">
        <v>62</v>
      </c>
      <c r="AB384" s="3" t="s">
        <v>63</v>
      </c>
      <c r="AC384" s="3" t="s">
        <v>172</v>
      </c>
      <c r="AD384" s="3" t="s">
        <v>173</v>
      </c>
      <c r="AE384" s="3" t="s">
        <v>66</v>
      </c>
      <c r="AF384" s="1">
        <v>4599511</v>
      </c>
      <c r="AG384" s="1">
        <v>0</v>
      </c>
      <c r="AH384" s="1">
        <v>0</v>
      </c>
      <c r="AI384" s="1">
        <v>0</v>
      </c>
      <c r="AJ384" s="3" t="s">
        <v>67</v>
      </c>
      <c r="AK384" s="3"/>
      <c r="AM384" s="3" t="s">
        <v>68</v>
      </c>
      <c r="AR384" s="3"/>
      <c r="AS384">
        <v>125</v>
      </c>
      <c r="AT384">
        <v>125</v>
      </c>
      <c r="AU384">
        <v>25625</v>
      </c>
      <c r="AV384">
        <v>0</v>
      </c>
      <c r="AX384">
        <v>137925</v>
      </c>
      <c r="AY384">
        <v>140414925</v>
      </c>
      <c r="AZ384">
        <v>0</v>
      </c>
      <c r="BA384">
        <v>45697</v>
      </c>
      <c r="BB384" s="3" t="s">
        <v>174</v>
      </c>
      <c r="BC384" s="3" t="s">
        <v>1731</v>
      </c>
      <c r="BD384" s="3" t="s">
        <v>416</v>
      </c>
    </row>
    <row r="385" spans="1:56" x14ac:dyDescent="0.25">
      <c r="A385" s="3" t="s">
        <v>7603</v>
      </c>
      <c r="B385" s="3" t="s">
        <v>7604</v>
      </c>
      <c r="C385" s="3" t="s">
        <v>7547</v>
      </c>
      <c r="D385" s="3" t="s">
        <v>7605</v>
      </c>
      <c r="E385" s="3" t="s">
        <v>7606</v>
      </c>
      <c r="F385" s="3" t="s">
        <v>7550</v>
      </c>
      <c r="G385">
        <v>140415025</v>
      </c>
      <c r="H385">
        <v>45785</v>
      </c>
      <c r="I385">
        <v>45789.181585648148</v>
      </c>
      <c r="J385" s="3" t="s">
        <v>51</v>
      </c>
      <c r="K385" s="1">
        <v>4599511</v>
      </c>
      <c r="L385" s="1">
        <v>30074</v>
      </c>
      <c r="M385" s="1">
        <v>4569437</v>
      </c>
      <c r="N385" s="3" t="s">
        <v>52</v>
      </c>
      <c r="O385" s="3" t="s">
        <v>53</v>
      </c>
      <c r="P385" s="3" t="s">
        <v>169</v>
      </c>
      <c r="Q385">
        <v>55177634</v>
      </c>
      <c r="R385" s="3" t="s">
        <v>1733</v>
      </c>
      <c r="S385" s="3" t="s">
        <v>56</v>
      </c>
      <c r="T385" s="3" t="s">
        <v>57</v>
      </c>
      <c r="U385" s="3" t="s">
        <v>1734</v>
      </c>
      <c r="V385" s="3" t="s">
        <v>59</v>
      </c>
      <c r="W385">
        <v>860034313</v>
      </c>
      <c r="X385" s="3" t="s">
        <v>97</v>
      </c>
      <c r="Y385">
        <v>923238</v>
      </c>
      <c r="Z385" s="3" t="s">
        <v>254</v>
      </c>
      <c r="AA385" s="3" t="s">
        <v>62</v>
      </c>
      <c r="AB385" s="3" t="s">
        <v>63</v>
      </c>
      <c r="AC385" s="3" t="s">
        <v>172</v>
      </c>
      <c r="AD385" s="3" t="s">
        <v>173</v>
      </c>
      <c r="AE385" s="3" t="s">
        <v>66</v>
      </c>
      <c r="AF385" s="1">
        <v>4599511</v>
      </c>
      <c r="AG385" s="1">
        <v>0</v>
      </c>
      <c r="AH385" s="1">
        <v>0</v>
      </c>
      <c r="AI385" s="1">
        <v>0</v>
      </c>
      <c r="AJ385" s="3" t="s">
        <v>67</v>
      </c>
      <c r="AK385" s="3"/>
      <c r="AM385" s="3" t="s">
        <v>68</v>
      </c>
      <c r="AR385" s="3"/>
      <c r="AS385">
        <v>125</v>
      </c>
      <c r="AT385">
        <v>125</v>
      </c>
      <c r="AU385">
        <v>25725</v>
      </c>
      <c r="AV385">
        <v>0</v>
      </c>
      <c r="AX385">
        <v>138025</v>
      </c>
      <c r="AY385">
        <v>140415025</v>
      </c>
      <c r="AZ385">
        <v>0</v>
      </c>
      <c r="BA385">
        <v>45697</v>
      </c>
      <c r="BB385" s="3" t="s">
        <v>174</v>
      </c>
      <c r="BC385" s="3" t="s">
        <v>1735</v>
      </c>
      <c r="BD385" s="3" t="s">
        <v>416</v>
      </c>
    </row>
    <row r="386" spans="1:56" x14ac:dyDescent="0.25">
      <c r="A386" s="3" t="s">
        <v>7607</v>
      </c>
      <c r="B386" s="3" t="s">
        <v>7608</v>
      </c>
      <c r="C386" s="3" t="s">
        <v>7547</v>
      </c>
      <c r="D386" s="3" t="s">
        <v>7609</v>
      </c>
      <c r="E386" s="3" t="s">
        <v>7610</v>
      </c>
      <c r="F386" s="3" t="s">
        <v>7550</v>
      </c>
      <c r="G386">
        <v>140415125</v>
      </c>
      <c r="H386">
        <v>45785</v>
      </c>
      <c r="I386">
        <v>45789.194467592592</v>
      </c>
      <c r="J386" s="3" t="s">
        <v>51</v>
      </c>
      <c r="K386" s="1">
        <v>4599511</v>
      </c>
      <c r="L386" s="1">
        <v>663521</v>
      </c>
      <c r="M386" s="1">
        <v>3935990</v>
      </c>
      <c r="N386" s="3" t="s">
        <v>52</v>
      </c>
      <c r="O386" s="3" t="s">
        <v>53</v>
      </c>
      <c r="P386" s="3" t="s">
        <v>169</v>
      </c>
      <c r="Q386">
        <v>88260450</v>
      </c>
      <c r="R386" s="3" t="s">
        <v>1766</v>
      </c>
      <c r="S386" s="3" t="s">
        <v>56</v>
      </c>
      <c r="T386" s="3" t="s">
        <v>57</v>
      </c>
      <c r="U386" s="3" t="s">
        <v>1767</v>
      </c>
      <c r="V386" s="3" t="s">
        <v>59</v>
      </c>
      <c r="W386">
        <v>860007335</v>
      </c>
      <c r="X386" s="3" t="s">
        <v>201</v>
      </c>
      <c r="Y386">
        <v>923238</v>
      </c>
      <c r="Z386" s="3" t="s">
        <v>254</v>
      </c>
      <c r="AA386" s="3" t="s">
        <v>62</v>
      </c>
      <c r="AB386" s="3" t="s">
        <v>63</v>
      </c>
      <c r="AC386" s="3" t="s">
        <v>172</v>
      </c>
      <c r="AD386" s="3" t="s">
        <v>173</v>
      </c>
      <c r="AE386" s="3" t="s">
        <v>66</v>
      </c>
      <c r="AF386" s="1">
        <v>4599511</v>
      </c>
      <c r="AG386" s="1">
        <v>0</v>
      </c>
      <c r="AH386" s="1">
        <v>0</v>
      </c>
      <c r="AI386" s="1">
        <v>0</v>
      </c>
      <c r="AJ386" s="3" t="s">
        <v>67</v>
      </c>
      <c r="AK386" s="3"/>
      <c r="AM386" s="3" t="s">
        <v>68</v>
      </c>
      <c r="AR386" s="3"/>
      <c r="AS386">
        <v>125</v>
      </c>
      <c r="AT386">
        <v>125</v>
      </c>
      <c r="AU386">
        <v>25825</v>
      </c>
      <c r="AV386">
        <v>0</v>
      </c>
      <c r="AX386">
        <v>138125</v>
      </c>
      <c r="AY386">
        <v>140415125</v>
      </c>
      <c r="AZ386">
        <v>0</v>
      </c>
      <c r="BA386">
        <v>45697</v>
      </c>
      <c r="BB386" s="3" t="s">
        <v>174</v>
      </c>
      <c r="BC386" s="3" t="s">
        <v>1768</v>
      </c>
      <c r="BD386" s="3" t="s">
        <v>416</v>
      </c>
    </row>
    <row r="387" spans="1:56" x14ac:dyDescent="0.25">
      <c r="A387" s="3" t="s">
        <v>7611</v>
      </c>
      <c r="B387" s="3" t="s">
        <v>7612</v>
      </c>
      <c r="C387" s="3" t="s">
        <v>7547</v>
      </c>
      <c r="D387" s="3" t="s">
        <v>7613</v>
      </c>
      <c r="E387" s="3" t="s">
        <v>7614</v>
      </c>
      <c r="F387" s="3" t="s">
        <v>7550</v>
      </c>
      <c r="G387">
        <v>140415225</v>
      </c>
      <c r="H387">
        <v>45785</v>
      </c>
      <c r="I387">
        <v>45789.181585648148</v>
      </c>
      <c r="J387" s="3" t="s">
        <v>51</v>
      </c>
      <c r="K387" s="1">
        <v>4599511</v>
      </c>
      <c r="L387" s="1">
        <v>28439</v>
      </c>
      <c r="M387" s="1">
        <v>4571072</v>
      </c>
      <c r="N387" s="3" t="s">
        <v>52</v>
      </c>
      <c r="O387" s="3" t="s">
        <v>53</v>
      </c>
      <c r="P387" s="3" t="s">
        <v>169</v>
      </c>
      <c r="Q387">
        <v>3170948</v>
      </c>
      <c r="R387" s="3" t="s">
        <v>1737</v>
      </c>
      <c r="S387" s="3" t="s">
        <v>56</v>
      </c>
      <c r="T387" s="3" t="s">
        <v>57</v>
      </c>
      <c r="U387" s="3" t="s">
        <v>1738</v>
      </c>
      <c r="V387" s="3" t="s">
        <v>59</v>
      </c>
      <c r="W387">
        <v>860034313</v>
      </c>
      <c r="X387" s="3" t="s">
        <v>97</v>
      </c>
      <c r="Y387">
        <v>923238</v>
      </c>
      <c r="Z387" s="3" t="s">
        <v>254</v>
      </c>
      <c r="AA387" s="3" t="s">
        <v>62</v>
      </c>
      <c r="AB387" s="3" t="s">
        <v>63</v>
      </c>
      <c r="AC387" s="3" t="s">
        <v>172</v>
      </c>
      <c r="AD387" s="3" t="s">
        <v>173</v>
      </c>
      <c r="AE387" s="3" t="s">
        <v>66</v>
      </c>
      <c r="AF387" s="1">
        <v>4599511</v>
      </c>
      <c r="AG387" s="1">
        <v>0</v>
      </c>
      <c r="AH387" s="1">
        <v>0</v>
      </c>
      <c r="AI387" s="1">
        <v>0</v>
      </c>
      <c r="AJ387" s="3" t="s">
        <v>67</v>
      </c>
      <c r="AK387" s="3"/>
      <c r="AM387" s="3" t="s">
        <v>68</v>
      </c>
      <c r="AR387" s="3"/>
      <c r="AS387">
        <v>125</v>
      </c>
      <c r="AT387">
        <v>125</v>
      </c>
      <c r="AU387">
        <v>25925</v>
      </c>
      <c r="AV387">
        <v>0</v>
      </c>
      <c r="AX387">
        <v>138225</v>
      </c>
      <c r="AY387">
        <v>140415225</v>
      </c>
      <c r="AZ387">
        <v>0</v>
      </c>
      <c r="BA387">
        <v>45697</v>
      </c>
      <c r="BB387" s="3" t="s">
        <v>174</v>
      </c>
      <c r="BC387" s="3" t="s">
        <v>1739</v>
      </c>
      <c r="BD387" s="3" t="s">
        <v>416</v>
      </c>
    </row>
    <row r="388" spans="1:56" x14ac:dyDescent="0.25">
      <c r="A388" s="3" t="s">
        <v>7615</v>
      </c>
      <c r="B388" s="3" t="s">
        <v>7616</v>
      </c>
      <c r="C388" s="3" t="s">
        <v>7547</v>
      </c>
      <c r="D388" s="3" t="s">
        <v>7617</v>
      </c>
      <c r="E388" s="3" t="s">
        <v>7618</v>
      </c>
      <c r="F388" s="3" t="s">
        <v>7550</v>
      </c>
      <c r="G388">
        <v>140415325</v>
      </c>
      <c r="H388">
        <v>45785</v>
      </c>
      <c r="I388">
        <v>45789.17800925926</v>
      </c>
      <c r="J388" s="3" t="s">
        <v>51</v>
      </c>
      <c r="K388" s="1">
        <v>4599511</v>
      </c>
      <c r="L388" s="1">
        <v>27442</v>
      </c>
      <c r="M388" s="1">
        <v>4572069</v>
      </c>
      <c r="N388" s="3" t="s">
        <v>52</v>
      </c>
      <c r="O388" s="3" t="s">
        <v>53</v>
      </c>
      <c r="P388" s="3" t="s">
        <v>169</v>
      </c>
      <c r="Q388">
        <v>1030530318</v>
      </c>
      <c r="R388" s="3" t="s">
        <v>1745</v>
      </c>
      <c r="S388" s="3" t="s">
        <v>56</v>
      </c>
      <c r="T388" s="3" t="s">
        <v>57</v>
      </c>
      <c r="U388" s="3" t="s">
        <v>1746</v>
      </c>
      <c r="V388" s="3" t="s">
        <v>59</v>
      </c>
      <c r="W388">
        <v>860007335</v>
      </c>
      <c r="X388" s="3" t="s">
        <v>201</v>
      </c>
      <c r="Y388">
        <v>923238</v>
      </c>
      <c r="Z388" s="3" t="s">
        <v>254</v>
      </c>
      <c r="AA388" s="3" t="s">
        <v>62</v>
      </c>
      <c r="AB388" s="3" t="s">
        <v>63</v>
      </c>
      <c r="AC388" s="3" t="s">
        <v>172</v>
      </c>
      <c r="AD388" s="3" t="s">
        <v>173</v>
      </c>
      <c r="AE388" s="3" t="s">
        <v>66</v>
      </c>
      <c r="AF388" s="1">
        <v>4599511</v>
      </c>
      <c r="AG388" s="1">
        <v>0</v>
      </c>
      <c r="AH388" s="1">
        <v>0</v>
      </c>
      <c r="AI388" s="1">
        <v>0</v>
      </c>
      <c r="AJ388" s="3" t="s">
        <v>67</v>
      </c>
      <c r="AK388" s="3"/>
      <c r="AM388" s="3" t="s">
        <v>68</v>
      </c>
      <c r="AR388" s="3"/>
      <c r="AS388">
        <v>125</v>
      </c>
      <c r="AT388">
        <v>125</v>
      </c>
      <c r="AU388">
        <v>26125</v>
      </c>
      <c r="AV388">
        <v>0</v>
      </c>
      <c r="AX388">
        <v>138325</v>
      </c>
      <c r="AY388">
        <v>140415325</v>
      </c>
      <c r="AZ388">
        <v>0</v>
      </c>
      <c r="BA388">
        <v>45697</v>
      </c>
      <c r="BB388" s="3" t="s">
        <v>174</v>
      </c>
      <c r="BC388" s="3" t="s">
        <v>1747</v>
      </c>
      <c r="BD388" s="3" t="s">
        <v>416</v>
      </c>
    </row>
    <row r="389" spans="1:56" x14ac:dyDescent="0.25">
      <c r="A389" s="3" t="s">
        <v>7619</v>
      </c>
      <c r="B389" s="3" t="s">
        <v>7620</v>
      </c>
      <c r="C389" s="3" t="s">
        <v>7547</v>
      </c>
      <c r="D389" s="3" t="s">
        <v>7621</v>
      </c>
      <c r="E389" s="3" t="s">
        <v>7622</v>
      </c>
      <c r="F389" s="3" t="s">
        <v>7550</v>
      </c>
      <c r="G389">
        <v>140415425</v>
      </c>
      <c r="H389">
        <v>45785</v>
      </c>
      <c r="I389">
        <v>45789.169675925928</v>
      </c>
      <c r="J389" s="3" t="s">
        <v>51</v>
      </c>
      <c r="K389" s="1">
        <v>4599511</v>
      </c>
      <c r="L389" s="1">
        <v>24451</v>
      </c>
      <c r="M389" s="1">
        <v>4575060</v>
      </c>
      <c r="N389" s="3" t="s">
        <v>52</v>
      </c>
      <c r="O389" s="3" t="s">
        <v>53</v>
      </c>
      <c r="P389" s="3" t="s">
        <v>169</v>
      </c>
      <c r="Q389">
        <v>1136887061</v>
      </c>
      <c r="R389" s="3" t="s">
        <v>1320</v>
      </c>
      <c r="S389" s="3" t="s">
        <v>56</v>
      </c>
      <c r="T389" s="3" t="s">
        <v>57</v>
      </c>
      <c r="U389" s="3" t="s">
        <v>1321</v>
      </c>
      <c r="V389" s="3" t="s">
        <v>59</v>
      </c>
      <c r="W389">
        <v>890903938</v>
      </c>
      <c r="X389" s="3" t="s">
        <v>86</v>
      </c>
      <c r="Y389">
        <v>923238</v>
      </c>
      <c r="Z389" s="3" t="s">
        <v>254</v>
      </c>
      <c r="AA389" s="3" t="s">
        <v>62</v>
      </c>
      <c r="AB389" s="3" t="s">
        <v>63</v>
      </c>
      <c r="AC389" s="3" t="s">
        <v>172</v>
      </c>
      <c r="AD389" s="3" t="s">
        <v>173</v>
      </c>
      <c r="AE389" s="3" t="s">
        <v>66</v>
      </c>
      <c r="AF389" s="1">
        <v>4599511</v>
      </c>
      <c r="AG389" s="1">
        <v>0</v>
      </c>
      <c r="AH389" s="1">
        <v>0</v>
      </c>
      <c r="AI389" s="1">
        <v>0</v>
      </c>
      <c r="AJ389" s="3" t="s">
        <v>67</v>
      </c>
      <c r="AK389" s="3"/>
      <c r="AM389" s="3" t="s">
        <v>68</v>
      </c>
      <c r="AR389" s="3"/>
      <c r="AS389">
        <v>125</v>
      </c>
      <c r="AT389">
        <v>125</v>
      </c>
      <c r="AU389">
        <v>26225</v>
      </c>
      <c r="AV389">
        <v>0</v>
      </c>
      <c r="AX389">
        <v>138425</v>
      </c>
      <c r="AY389">
        <v>140415425</v>
      </c>
      <c r="AZ389">
        <v>0</v>
      </c>
      <c r="BA389">
        <v>45697</v>
      </c>
      <c r="BB389" s="3" t="s">
        <v>174</v>
      </c>
      <c r="BC389" s="3" t="s">
        <v>1322</v>
      </c>
      <c r="BD389" s="3" t="s">
        <v>416</v>
      </c>
    </row>
    <row r="390" spans="1:56" x14ac:dyDescent="0.25">
      <c r="A390" s="3" t="s">
        <v>7623</v>
      </c>
      <c r="B390" s="3" t="s">
        <v>7624</v>
      </c>
      <c r="C390" s="3" t="s">
        <v>7625</v>
      </c>
      <c r="D390" s="3" t="s">
        <v>7626</v>
      </c>
      <c r="E390" s="3" t="s">
        <v>7627</v>
      </c>
      <c r="F390" s="3" t="s">
        <v>6020</v>
      </c>
      <c r="G390">
        <v>140415525</v>
      </c>
      <c r="H390">
        <v>45785</v>
      </c>
      <c r="I390">
        <v>45789.187280092592</v>
      </c>
      <c r="J390" s="3" t="s">
        <v>51</v>
      </c>
      <c r="K390" s="1">
        <v>3555872</v>
      </c>
      <c r="L390" s="1">
        <v>18900</v>
      </c>
      <c r="M390" s="1">
        <v>3536972</v>
      </c>
      <c r="N390" s="3" t="s">
        <v>52</v>
      </c>
      <c r="O390" s="3" t="s">
        <v>53</v>
      </c>
      <c r="P390" s="3" t="s">
        <v>169</v>
      </c>
      <c r="Q390">
        <v>39656823</v>
      </c>
      <c r="R390" s="3" t="s">
        <v>1324</v>
      </c>
      <c r="S390" s="3" t="s">
        <v>56</v>
      </c>
      <c r="T390" s="3" t="s">
        <v>57</v>
      </c>
      <c r="U390" s="3" t="s">
        <v>1325</v>
      </c>
      <c r="V390" s="3" t="s">
        <v>59</v>
      </c>
      <c r="W390">
        <v>890903938</v>
      </c>
      <c r="X390" s="3" t="s">
        <v>86</v>
      </c>
      <c r="Y390">
        <v>923210</v>
      </c>
      <c r="Z390" s="3" t="s">
        <v>61</v>
      </c>
      <c r="AA390" s="3" t="s">
        <v>384</v>
      </c>
      <c r="AB390" s="3" t="s">
        <v>385</v>
      </c>
      <c r="AC390" s="3" t="s">
        <v>172</v>
      </c>
      <c r="AD390" s="3" t="s">
        <v>173</v>
      </c>
      <c r="AE390" s="3" t="s">
        <v>66</v>
      </c>
      <c r="AF390" s="1">
        <v>3555872</v>
      </c>
      <c r="AG390" s="1">
        <v>0</v>
      </c>
      <c r="AH390" s="1">
        <v>0</v>
      </c>
      <c r="AI390" s="1">
        <v>0</v>
      </c>
      <c r="AJ390" s="3" t="s">
        <v>67</v>
      </c>
      <c r="AK390" s="3"/>
      <c r="AM390" s="3" t="s">
        <v>68</v>
      </c>
      <c r="AR390" s="3"/>
      <c r="AS390">
        <v>825</v>
      </c>
      <c r="AT390">
        <v>825</v>
      </c>
      <c r="AU390">
        <v>26325</v>
      </c>
      <c r="AV390">
        <v>0</v>
      </c>
      <c r="AX390">
        <v>138525</v>
      </c>
      <c r="AY390">
        <v>140415525</v>
      </c>
      <c r="AZ390">
        <v>0</v>
      </c>
      <c r="BA390">
        <v>45697</v>
      </c>
      <c r="BB390" s="3" t="s">
        <v>174</v>
      </c>
      <c r="BC390" s="3" t="s">
        <v>1326</v>
      </c>
      <c r="BD390" s="3" t="s">
        <v>1005</v>
      </c>
    </row>
    <row r="391" spans="1:56" x14ac:dyDescent="0.25">
      <c r="A391" s="3" t="s">
        <v>7628</v>
      </c>
      <c r="B391" s="3" t="s">
        <v>7629</v>
      </c>
      <c r="C391" s="3" t="s">
        <v>7625</v>
      </c>
      <c r="D391" s="3" t="s">
        <v>7630</v>
      </c>
      <c r="E391" s="3" t="s">
        <v>7631</v>
      </c>
      <c r="F391" s="3" t="s">
        <v>6020</v>
      </c>
      <c r="G391">
        <v>140415625</v>
      </c>
      <c r="H391">
        <v>45785</v>
      </c>
      <c r="I391">
        <v>45789.177997685183</v>
      </c>
      <c r="J391" s="3" t="s">
        <v>51</v>
      </c>
      <c r="K391" s="1">
        <v>4599511</v>
      </c>
      <c r="L391" s="1">
        <v>24451</v>
      </c>
      <c r="M391" s="1">
        <v>4575060</v>
      </c>
      <c r="N391" s="3" t="s">
        <v>52</v>
      </c>
      <c r="O391" s="3" t="s">
        <v>53</v>
      </c>
      <c r="P391" s="3" t="s">
        <v>169</v>
      </c>
      <c r="Q391">
        <v>93122691</v>
      </c>
      <c r="R391" s="3" t="s">
        <v>1328</v>
      </c>
      <c r="S391" s="3" t="s">
        <v>56</v>
      </c>
      <c r="T391" s="3" t="s">
        <v>57</v>
      </c>
      <c r="U391" s="3" t="s">
        <v>1329</v>
      </c>
      <c r="V391" s="3" t="s">
        <v>59</v>
      </c>
      <c r="W391">
        <v>860007335</v>
      </c>
      <c r="X391" s="3" t="s">
        <v>201</v>
      </c>
      <c r="Y391">
        <v>923210</v>
      </c>
      <c r="Z391" s="3" t="s">
        <v>61</v>
      </c>
      <c r="AA391" s="3" t="s">
        <v>384</v>
      </c>
      <c r="AB391" s="3" t="s">
        <v>385</v>
      </c>
      <c r="AC391" s="3" t="s">
        <v>172</v>
      </c>
      <c r="AD391" s="3" t="s">
        <v>173</v>
      </c>
      <c r="AE391" s="3" t="s">
        <v>66</v>
      </c>
      <c r="AF391" s="1">
        <v>4599511</v>
      </c>
      <c r="AG391" s="1">
        <v>0</v>
      </c>
      <c r="AH391" s="1">
        <v>0</v>
      </c>
      <c r="AI391" s="1">
        <v>0</v>
      </c>
      <c r="AJ391" s="3" t="s">
        <v>67</v>
      </c>
      <c r="AK391" s="3"/>
      <c r="AM391" s="3" t="s">
        <v>68</v>
      </c>
      <c r="AR391" s="3"/>
      <c r="AS391">
        <v>825</v>
      </c>
      <c r="AT391">
        <v>825</v>
      </c>
      <c r="AU391">
        <v>26425</v>
      </c>
      <c r="AV391">
        <v>0</v>
      </c>
      <c r="AX391">
        <v>138625</v>
      </c>
      <c r="AY391">
        <v>140415625</v>
      </c>
      <c r="AZ391">
        <v>0</v>
      </c>
      <c r="BA391">
        <v>45697</v>
      </c>
      <c r="BB391" s="3" t="s">
        <v>174</v>
      </c>
      <c r="BC391" s="3" t="s">
        <v>1330</v>
      </c>
      <c r="BD391" s="3" t="s">
        <v>1005</v>
      </c>
    </row>
    <row r="392" spans="1:56" x14ac:dyDescent="0.25">
      <c r="A392" s="3" t="s">
        <v>7632</v>
      </c>
      <c r="B392" s="3" t="s">
        <v>7633</v>
      </c>
      <c r="C392" s="3" t="s">
        <v>7625</v>
      </c>
      <c r="D392" s="3" t="s">
        <v>7634</v>
      </c>
      <c r="E392" s="3" t="s">
        <v>7635</v>
      </c>
      <c r="F392" s="3" t="s">
        <v>6020</v>
      </c>
      <c r="G392">
        <v>140415725</v>
      </c>
      <c r="H392">
        <v>45785</v>
      </c>
      <c r="I392">
        <v>45789.181597222225</v>
      </c>
      <c r="J392" s="3" t="s">
        <v>51</v>
      </c>
      <c r="K392" s="1">
        <v>4599511</v>
      </c>
      <c r="L392" s="1">
        <v>24451</v>
      </c>
      <c r="M392" s="1">
        <v>4575060</v>
      </c>
      <c r="N392" s="3" t="s">
        <v>52</v>
      </c>
      <c r="O392" s="3" t="s">
        <v>53</v>
      </c>
      <c r="P392" s="3" t="s">
        <v>169</v>
      </c>
      <c r="Q392">
        <v>79572241</v>
      </c>
      <c r="R392" s="3" t="s">
        <v>1332</v>
      </c>
      <c r="S392" s="3" t="s">
        <v>56</v>
      </c>
      <c r="T392" s="3" t="s">
        <v>57</v>
      </c>
      <c r="U392" s="3" t="s">
        <v>1333</v>
      </c>
      <c r="V392" s="3" t="s">
        <v>59</v>
      </c>
      <c r="W392">
        <v>860034313</v>
      </c>
      <c r="X392" s="3" t="s">
        <v>97</v>
      </c>
      <c r="Y392">
        <v>923210</v>
      </c>
      <c r="Z392" s="3" t="s">
        <v>61</v>
      </c>
      <c r="AA392" s="3" t="s">
        <v>384</v>
      </c>
      <c r="AB392" s="3" t="s">
        <v>385</v>
      </c>
      <c r="AC392" s="3" t="s">
        <v>172</v>
      </c>
      <c r="AD392" s="3" t="s">
        <v>173</v>
      </c>
      <c r="AE392" s="3" t="s">
        <v>66</v>
      </c>
      <c r="AF392" s="1">
        <v>4599511</v>
      </c>
      <c r="AG392" s="1">
        <v>0</v>
      </c>
      <c r="AH392" s="1">
        <v>0</v>
      </c>
      <c r="AI392" s="1">
        <v>0</v>
      </c>
      <c r="AJ392" s="3" t="s">
        <v>67</v>
      </c>
      <c r="AK392" s="3"/>
      <c r="AM392" s="3" t="s">
        <v>68</v>
      </c>
      <c r="AR392" s="3"/>
      <c r="AS392">
        <v>825</v>
      </c>
      <c r="AT392">
        <v>825</v>
      </c>
      <c r="AU392">
        <v>26525</v>
      </c>
      <c r="AV392">
        <v>0</v>
      </c>
      <c r="AX392">
        <v>138725</v>
      </c>
      <c r="AY392">
        <v>140415725</v>
      </c>
      <c r="AZ392">
        <v>0</v>
      </c>
      <c r="BA392">
        <v>45697</v>
      </c>
      <c r="BB392" s="3" t="s">
        <v>174</v>
      </c>
      <c r="BC392" s="3" t="s">
        <v>1334</v>
      </c>
      <c r="BD392" s="3" t="s">
        <v>1005</v>
      </c>
    </row>
    <row r="393" spans="1:56" x14ac:dyDescent="0.25">
      <c r="A393" s="3" t="s">
        <v>7636</v>
      </c>
      <c r="B393" s="3" t="s">
        <v>7637</v>
      </c>
      <c r="C393" s="3" t="s">
        <v>7625</v>
      </c>
      <c r="D393" s="3" t="s">
        <v>7638</v>
      </c>
      <c r="E393" s="3" t="s">
        <v>7639</v>
      </c>
      <c r="F393" s="3" t="s">
        <v>6020</v>
      </c>
      <c r="G393">
        <v>140415825</v>
      </c>
      <c r="H393">
        <v>45785</v>
      </c>
      <c r="I393">
        <v>45789.169675925928</v>
      </c>
      <c r="J393" s="3" t="s">
        <v>51</v>
      </c>
      <c r="K393" s="1">
        <v>4599511</v>
      </c>
      <c r="L393" s="1">
        <v>24451</v>
      </c>
      <c r="M393" s="1">
        <v>4575060</v>
      </c>
      <c r="N393" s="3" t="s">
        <v>52</v>
      </c>
      <c r="O393" s="3" t="s">
        <v>53</v>
      </c>
      <c r="P393" s="3" t="s">
        <v>169</v>
      </c>
      <c r="Q393">
        <v>1015994841</v>
      </c>
      <c r="R393" s="3" t="s">
        <v>1336</v>
      </c>
      <c r="S393" s="3" t="s">
        <v>56</v>
      </c>
      <c r="T393" s="3" t="s">
        <v>57</v>
      </c>
      <c r="U393" s="3" t="s">
        <v>1337</v>
      </c>
      <c r="V393" s="3" t="s">
        <v>59</v>
      </c>
      <c r="W393">
        <v>890903938</v>
      </c>
      <c r="X393" s="3" t="s">
        <v>86</v>
      </c>
      <c r="Y393">
        <v>923210</v>
      </c>
      <c r="Z393" s="3" t="s">
        <v>61</v>
      </c>
      <c r="AA393" s="3" t="s">
        <v>384</v>
      </c>
      <c r="AB393" s="3" t="s">
        <v>385</v>
      </c>
      <c r="AC393" s="3" t="s">
        <v>172</v>
      </c>
      <c r="AD393" s="3" t="s">
        <v>173</v>
      </c>
      <c r="AE393" s="3" t="s">
        <v>66</v>
      </c>
      <c r="AF393" s="1">
        <v>4599511</v>
      </c>
      <c r="AG393" s="1">
        <v>0</v>
      </c>
      <c r="AH393" s="1">
        <v>0</v>
      </c>
      <c r="AI393" s="1">
        <v>0</v>
      </c>
      <c r="AJ393" s="3" t="s">
        <v>67</v>
      </c>
      <c r="AK393" s="3"/>
      <c r="AM393" s="3" t="s">
        <v>68</v>
      </c>
      <c r="AR393" s="3"/>
      <c r="AS393">
        <v>825</v>
      </c>
      <c r="AT393">
        <v>825</v>
      </c>
      <c r="AU393">
        <v>26625</v>
      </c>
      <c r="AV393">
        <v>0</v>
      </c>
      <c r="AX393">
        <v>138825</v>
      </c>
      <c r="AY393">
        <v>140415825</v>
      </c>
      <c r="AZ393">
        <v>0</v>
      </c>
      <c r="BA393">
        <v>45697</v>
      </c>
      <c r="BB393" s="3" t="s">
        <v>174</v>
      </c>
      <c r="BC393" s="3" t="s">
        <v>1338</v>
      </c>
      <c r="BD393" s="3" t="s">
        <v>1005</v>
      </c>
    </row>
    <row r="394" spans="1:56" x14ac:dyDescent="0.25">
      <c r="A394" s="3" t="s">
        <v>7640</v>
      </c>
      <c r="B394" s="3" t="s">
        <v>7641</v>
      </c>
      <c r="C394" s="3" t="s">
        <v>7625</v>
      </c>
      <c r="D394" s="3" t="s">
        <v>7642</v>
      </c>
      <c r="E394" s="3" t="s">
        <v>7643</v>
      </c>
      <c r="F394" s="3" t="s">
        <v>6020</v>
      </c>
      <c r="G394">
        <v>140415925</v>
      </c>
      <c r="H394">
        <v>45785</v>
      </c>
      <c r="I394">
        <v>45789.169675925928</v>
      </c>
      <c r="J394" s="3" t="s">
        <v>51</v>
      </c>
      <c r="K394" s="1">
        <v>4599511</v>
      </c>
      <c r="L394" s="1">
        <v>26217</v>
      </c>
      <c r="M394" s="1">
        <v>4573294</v>
      </c>
      <c r="N394" s="3" t="s">
        <v>52</v>
      </c>
      <c r="O394" s="3" t="s">
        <v>53</v>
      </c>
      <c r="P394" s="3" t="s">
        <v>169</v>
      </c>
      <c r="Q394">
        <v>45464937</v>
      </c>
      <c r="R394" s="3" t="s">
        <v>1340</v>
      </c>
      <c r="S394" s="3" t="s">
        <v>56</v>
      </c>
      <c r="T394" s="3" t="s">
        <v>57</v>
      </c>
      <c r="U394" s="3" t="s">
        <v>1341</v>
      </c>
      <c r="V394" s="3" t="s">
        <v>59</v>
      </c>
      <c r="W394">
        <v>890903938</v>
      </c>
      <c r="X394" s="3" t="s">
        <v>86</v>
      </c>
      <c r="Y394">
        <v>923210</v>
      </c>
      <c r="Z394" s="3" t="s">
        <v>61</v>
      </c>
      <c r="AA394" s="3" t="s">
        <v>384</v>
      </c>
      <c r="AB394" s="3" t="s">
        <v>385</v>
      </c>
      <c r="AC394" s="3" t="s">
        <v>172</v>
      </c>
      <c r="AD394" s="3" t="s">
        <v>173</v>
      </c>
      <c r="AE394" s="3" t="s">
        <v>66</v>
      </c>
      <c r="AF394" s="1">
        <v>4599511</v>
      </c>
      <c r="AG394" s="1">
        <v>0</v>
      </c>
      <c r="AH394" s="1">
        <v>0</v>
      </c>
      <c r="AI394" s="1">
        <v>0</v>
      </c>
      <c r="AJ394" s="3" t="s">
        <v>67</v>
      </c>
      <c r="AK394" s="3"/>
      <c r="AM394" s="3" t="s">
        <v>68</v>
      </c>
      <c r="AR394" s="3"/>
      <c r="AS394">
        <v>825</v>
      </c>
      <c r="AT394">
        <v>825</v>
      </c>
      <c r="AU394">
        <v>26725</v>
      </c>
      <c r="AV394">
        <v>0</v>
      </c>
      <c r="AX394">
        <v>138925</v>
      </c>
      <c r="AY394">
        <v>140415925</v>
      </c>
      <c r="AZ394">
        <v>0</v>
      </c>
      <c r="BA394">
        <v>45697</v>
      </c>
      <c r="BB394" s="3" t="s">
        <v>174</v>
      </c>
      <c r="BC394" s="3" t="s">
        <v>1342</v>
      </c>
      <c r="BD394" s="3" t="s">
        <v>1005</v>
      </c>
    </row>
    <row r="395" spans="1:56" x14ac:dyDescent="0.25">
      <c r="A395" s="3" t="s">
        <v>7644</v>
      </c>
      <c r="B395" s="3" t="s">
        <v>7645</v>
      </c>
      <c r="C395" s="3" t="s">
        <v>7625</v>
      </c>
      <c r="D395" s="3" t="s">
        <v>7646</v>
      </c>
      <c r="E395" s="3" t="s">
        <v>7647</v>
      </c>
      <c r="F395" s="3" t="s">
        <v>6020</v>
      </c>
      <c r="G395">
        <v>140421725</v>
      </c>
      <c r="H395">
        <v>45785</v>
      </c>
      <c r="I395">
        <v>45789.166898148149</v>
      </c>
      <c r="J395" s="3" t="s">
        <v>51</v>
      </c>
      <c r="K395" s="1">
        <v>4599511</v>
      </c>
      <c r="L395" s="1">
        <v>24451</v>
      </c>
      <c r="M395" s="1">
        <v>4575060</v>
      </c>
      <c r="N395" s="3" t="s">
        <v>52</v>
      </c>
      <c r="O395" s="3" t="s">
        <v>53</v>
      </c>
      <c r="P395" s="3" t="s">
        <v>169</v>
      </c>
      <c r="Q395">
        <v>79431471</v>
      </c>
      <c r="R395" s="3" t="s">
        <v>1344</v>
      </c>
      <c r="S395" s="3" t="s">
        <v>56</v>
      </c>
      <c r="T395" s="3" t="s">
        <v>57</v>
      </c>
      <c r="U395" s="3" t="s">
        <v>1345</v>
      </c>
      <c r="V395" s="3" t="s">
        <v>59</v>
      </c>
      <c r="W395">
        <v>800037800</v>
      </c>
      <c r="X395" s="3" t="s">
        <v>661</v>
      </c>
      <c r="Y395">
        <v>923210</v>
      </c>
      <c r="Z395" s="3" t="s">
        <v>61</v>
      </c>
      <c r="AA395" s="3" t="s">
        <v>384</v>
      </c>
      <c r="AB395" s="3" t="s">
        <v>385</v>
      </c>
      <c r="AC395" s="3" t="s">
        <v>172</v>
      </c>
      <c r="AD395" s="3" t="s">
        <v>173</v>
      </c>
      <c r="AE395" s="3" t="s">
        <v>66</v>
      </c>
      <c r="AF395" s="1">
        <v>4599511</v>
      </c>
      <c r="AG395" s="1">
        <v>0</v>
      </c>
      <c r="AH395" s="1">
        <v>0</v>
      </c>
      <c r="AI395" s="1">
        <v>0</v>
      </c>
      <c r="AJ395" s="3" t="s">
        <v>67</v>
      </c>
      <c r="AK395" s="3"/>
      <c r="AM395" s="3" t="s">
        <v>68</v>
      </c>
      <c r="AR395" s="3"/>
      <c r="AS395">
        <v>825</v>
      </c>
      <c r="AT395">
        <v>825</v>
      </c>
      <c r="AU395">
        <v>26825</v>
      </c>
      <c r="AV395">
        <v>0</v>
      </c>
      <c r="AX395">
        <v>139025</v>
      </c>
      <c r="AY395">
        <v>140421725</v>
      </c>
      <c r="AZ395">
        <v>0</v>
      </c>
      <c r="BA395">
        <v>45697</v>
      </c>
      <c r="BB395" s="3" t="s">
        <v>174</v>
      </c>
      <c r="BC395" s="3" t="s">
        <v>1346</v>
      </c>
      <c r="BD395" s="3" t="s">
        <v>1005</v>
      </c>
    </row>
    <row r="396" spans="1:56" x14ac:dyDescent="0.25">
      <c r="A396" s="3" t="s">
        <v>7648</v>
      </c>
      <c r="B396" s="3" t="s">
        <v>7649</v>
      </c>
      <c r="C396" s="3" t="s">
        <v>7625</v>
      </c>
      <c r="D396" s="3" t="s">
        <v>7650</v>
      </c>
      <c r="E396" s="3" t="s">
        <v>7651</v>
      </c>
      <c r="F396" s="3" t="s">
        <v>6020</v>
      </c>
      <c r="G396">
        <v>140421825</v>
      </c>
      <c r="H396">
        <v>45785</v>
      </c>
      <c r="I396">
        <v>45789.17827546296</v>
      </c>
      <c r="J396" s="3" t="s">
        <v>51</v>
      </c>
      <c r="K396" s="1">
        <v>4599511</v>
      </c>
      <c r="L396" s="1">
        <v>24451</v>
      </c>
      <c r="M396" s="1">
        <v>4575060</v>
      </c>
      <c r="N396" s="3" t="s">
        <v>52</v>
      </c>
      <c r="O396" s="3" t="s">
        <v>53</v>
      </c>
      <c r="P396" s="3" t="s">
        <v>169</v>
      </c>
      <c r="Q396">
        <v>80249078</v>
      </c>
      <c r="R396" s="3" t="s">
        <v>1348</v>
      </c>
      <c r="S396" s="3" t="s">
        <v>56</v>
      </c>
      <c r="T396" s="3" t="s">
        <v>57</v>
      </c>
      <c r="U396" s="3" t="s">
        <v>1349</v>
      </c>
      <c r="V396" s="3" t="s">
        <v>59</v>
      </c>
      <c r="W396">
        <v>860035827</v>
      </c>
      <c r="X396" s="3" t="s">
        <v>378</v>
      </c>
      <c r="Y396">
        <v>923210</v>
      </c>
      <c r="Z396" s="3" t="s">
        <v>61</v>
      </c>
      <c r="AA396" s="3" t="s">
        <v>384</v>
      </c>
      <c r="AB396" s="3" t="s">
        <v>385</v>
      </c>
      <c r="AC396" s="3" t="s">
        <v>172</v>
      </c>
      <c r="AD396" s="3" t="s">
        <v>173</v>
      </c>
      <c r="AE396" s="3" t="s">
        <v>66</v>
      </c>
      <c r="AF396" s="1">
        <v>4599511</v>
      </c>
      <c r="AG396" s="1">
        <v>0</v>
      </c>
      <c r="AH396" s="1">
        <v>0</v>
      </c>
      <c r="AI396" s="1">
        <v>0</v>
      </c>
      <c r="AJ396" s="3" t="s">
        <v>67</v>
      </c>
      <c r="AK396" s="3"/>
      <c r="AM396" s="3" t="s">
        <v>68</v>
      </c>
      <c r="AR396" s="3"/>
      <c r="AS396">
        <v>825</v>
      </c>
      <c r="AT396">
        <v>825</v>
      </c>
      <c r="AU396">
        <v>26925</v>
      </c>
      <c r="AV396">
        <v>0</v>
      </c>
      <c r="AX396">
        <v>139125</v>
      </c>
      <c r="AY396">
        <v>140421825</v>
      </c>
      <c r="AZ396">
        <v>0</v>
      </c>
      <c r="BA396">
        <v>45697</v>
      </c>
      <c r="BB396" s="3" t="s">
        <v>174</v>
      </c>
      <c r="BC396" s="3" t="s">
        <v>1350</v>
      </c>
      <c r="BD396" s="3" t="s">
        <v>1005</v>
      </c>
    </row>
    <row r="397" spans="1:56" x14ac:dyDescent="0.25">
      <c r="A397" s="3" t="s">
        <v>7652</v>
      </c>
      <c r="B397" s="3" t="s">
        <v>7653</v>
      </c>
      <c r="C397" s="3" t="s">
        <v>7625</v>
      </c>
      <c r="D397" s="3" t="s">
        <v>7654</v>
      </c>
      <c r="E397" s="3" t="s">
        <v>7655</v>
      </c>
      <c r="F397" s="3" t="s">
        <v>6020</v>
      </c>
      <c r="G397">
        <v>140421925</v>
      </c>
      <c r="H397">
        <v>45785</v>
      </c>
      <c r="I397">
        <v>45789.178020833337</v>
      </c>
      <c r="J397" s="3" t="s">
        <v>51</v>
      </c>
      <c r="K397" s="1">
        <v>4599511</v>
      </c>
      <c r="L397" s="1">
        <v>24451</v>
      </c>
      <c r="M397" s="1">
        <v>4575060</v>
      </c>
      <c r="N397" s="3" t="s">
        <v>52</v>
      </c>
      <c r="O397" s="3" t="s">
        <v>53</v>
      </c>
      <c r="P397" s="3" t="s">
        <v>169</v>
      </c>
      <c r="Q397">
        <v>93343728</v>
      </c>
      <c r="R397" s="3" t="s">
        <v>1352</v>
      </c>
      <c r="S397" s="3" t="s">
        <v>56</v>
      </c>
      <c r="T397" s="3" t="s">
        <v>57</v>
      </c>
      <c r="U397" s="3" t="s">
        <v>1353</v>
      </c>
      <c r="V397" s="3" t="s">
        <v>59</v>
      </c>
      <c r="W397">
        <v>860007335</v>
      </c>
      <c r="X397" s="3" t="s">
        <v>201</v>
      </c>
      <c r="Y397">
        <v>923210</v>
      </c>
      <c r="Z397" s="3" t="s">
        <v>61</v>
      </c>
      <c r="AA397" s="3" t="s">
        <v>384</v>
      </c>
      <c r="AB397" s="3" t="s">
        <v>385</v>
      </c>
      <c r="AC397" s="3" t="s">
        <v>172</v>
      </c>
      <c r="AD397" s="3" t="s">
        <v>173</v>
      </c>
      <c r="AE397" s="3" t="s">
        <v>66</v>
      </c>
      <c r="AF397" s="1">
        <v>4599511</v>
      </c>
      <c r="AG397" s="1">
        <v>0</v>
      </c>
      <c r="AH397" s="1">
        <v>0</v>
      </c>
      <c r="AI397" s="1">
        <v>0</v>
      </c>
      <c r="AJ397" s="3" t="s">
        <v>67</v>
      </c>
      <c r="AK397" s="3"/>
      <c r="AM397" s="3" t="s">
        <v>68</v>
      </c>
      <c r="AR397" s="3"/>
      <c r="AS397">
        <v>825</v>
      </c>
      <c r="AT397">
        <v>825</v>
      </c>
      <c r="AU397">
        <v>27025</v>
      </c>
      <c r="AV397">
        <v>0</v>
      </c>
      <c r="AX397">
        <v>139225</v>
      </c>
      <c r="AY397">
        <v>140421925</v>
      </c>
      <c r="AZ397">
        <v>0</v>
      </c>
      <c r="BA397">
        <v>45697</v>
      </c>
      <c r="BB397" s="3" t="s">
        <v>174</v>
      </c>
      <c r="BC397" s="3" t="s">
        <v>1354</v>
      </c>
      <c r="BD397" s="3" t="s">
        <v>1005</v>
      </c>
    </row>
    <row r="398" spans="1:56" x14ac:dyDescent="0.25">
      <c r="A398" s="3" t="s">
        <v>7656</v>
      </c>
      <c r="B398" s="3" t="s">
        <v>7657</v>
      </c>
      <c r="C398" s="3" t="s">
        <v>7625</v>
      </c>
      <c r="D398" s="3" t="s">
        <v>7658</v>
      </c>
      <c r="E398" s="3" t="s">
        <v>7659</v>
      </c>
      <c r="F398" s="3" t="s">
        <v>6020</v>
      </c>
      <c r="G398">
        <v>140422125</v>
      </c>
      <c r="H398">
        <v>45785</v>
      </c>
      <c r="I398">
        <v>45789.194398148145</v>
      </c>
      <c r="J398" s="3" t="s">
        <v>51</v>
      </c>
      <c r="K398" s="1">
        <v>3555872</v>
      </c>
      <c r="L398" s="1">
        <v>18900</v>
      </c>
      <c r="M398" s="1">
        <v>3536972</v>
      </c>
      <c r="N398" s="3" t="s">
        <v>52</v>
      </c>
      <c r="O398" s="3" t="s">
        <v>53</v>
      </c>
      <c r="P398" s="3" t="s">
        <v>169</v>
      </c>
      <c r="Q398">
        <v>52843265</v>
      </c>
      <c r="R398" s="3" t="s">
        <v>1356</v>
      </c>
      <c r="S398" s="3" t="s">
        <v>56</v>
      </c>
      <c r="T398" s="3" t="s">
        <v>57</v>
      </c>
      <c r="U398" s="3" t="s">
        <v>1357</v>
      </c>
      <c r="V398" s="3" t="s">
        <v>59</v>
      </c>
      <c r="W398">
        <v>860007335</v>
      </c>
      <c r="X398" s="3" t="s">
        <v>201</v>
      </c>
      <c r="Y398">
        <v>923210</v>
      </c>
      <c r="Z398" s="3" t="s">
        <v>61</v>
      </c>
      <c r="AA398" s="3" t="s">
        <v>384</v>
      </c>
      <c r="AB398" s="3" t="s">
        <v>385</v>
      </c>
      <c r="AC398" s="3" t="s">
        <v>172</v>
      </c>
      <c r="AD398" s="3" t="s">
        <v>173</v>
      </c>
      <c r="AE398" s="3" t="s">
        <v>66</v>
      </c>
      <c r="AF398" s="1">
        <v>3555872</v>
      </c>
      <c r="AG398" s="1">
        <v>0</v>
      </c>
      <c r="AH398" s="1">
        <v>0</v>
      </c>
      <c r="AI398" s="1">
        <v>0</v>
      </c>
      <c r="AJ398" s="3" t="s">
        <v>67</v>
      </c>
      <c r="AK398" s="3"/>
      <c r="AM398" s="3" t="s">
        <v>68</v>
      </c>
      <c r="AR398" s="3"/>
      <c r="AS398">
        <v>825</v>
      </c>
      <c r="AT398">
        <v>825</v>
      </c>
      <c r="AU398">
        <v>27125</v>
      </c>
      <c r="AV398">
        <v>0</v>
      </c>
      <c r="AX398">
        <v>139325</v>
      </c>
      <c r="AY398">
        <v>140422125</v>
      </c>
      <c r="AZ398">
        <v>0</v>
      </c>
      <c r="BA398">
        <v>45697</v>
      </c>
      <c r="BB398" s="3" t="s">
        <v>174</v>
      </c>
      <c r="BC398" s="3" t="s">
        <v>1358</v>
      </c>
      <c r="BD398" s="3" t="s">
        <v>1005</v>
      </c>
    </row>
    <row r="399" spans="1:56" x14ac:dyDescent="0.25">
      <c r="A399" s="3" t="s">
        <v>7660</v>
      </c>
      <c r="B399" s="3" t="s">
        <v>7661</v>
      </c>
      <c r="C399" s="3" t="s">
        <v>6342</v>
      </c>
      <c r="D399" s="3" t="s">
        <v>7662</v>
      </c>
      <c r="E399" s="3" t="s">
        <v>7663</v>
      </c>
      <c r="F399" s="3" t="s">
        <v>5885</v>
      </c>
      <c r="G399">
        <v>140422225</v>
      </c>
      <c r="H399">
        <v>45785</v>
      </c>
      <c r="I399">
        <v>45789.194398148145</v>
      </c>
      <c r="J399" s="3" t="s">
        <v>51</v>
      </c>
      <c r="K399" s="1">
        <v>3100000</v>
      </c>
      <c r="L399" s="1">
        <v>16165</v>
      </c>
      <c r="M399" s="1">
        <v>3083835</v>
      </c>
      <c r="N399" s="3" t="s">
        <v>52</v>
      </c>
      <c r="O399" s="3" t="s">
        <v>53</v>
      </c>
      <c r="P399" s="3" t="s">
        <v>169</v>
      </c>
      <c r="Q399">
        <v>1010151692</v>
      </c>
      <c r="R399" s="3" t="s">
        <v>1360</v>
      </c>
      <c r="S399" s="3" t="s">
        <v>56</v>
      </c>
      <c r="T399" s="3" t="s">
        <v>57</v>
      </c>
      <c r="U399" s="3" t="s">
        <v>1361</v>
      </c>
      <c r="V399" s="3" t="s">
        <v>59</v>
      </c>
      <c r="W399">
        <v>860007335</v>
      </c>
      <c r="X399" s="3" t="s">
        <v>201</v>
      </c>
      <c r="Y399">
        <v>923210</v>
      </c>
      <c r="Z399" s="3" t="s">
        <v>61</v>
      </c>
      <c r="AA399" s="3" t="s">
        <v>62</v>
      </c>
      <c r="AB399" s="3" t="s">
        <v>63</v>
      </c>
      <c r="AC399" s="3" t="s">
        <v>172</v>
      </c>
      <c r="AD399" s="3" t="s">
        <v>173</v>
      </c>
      <c r="AE399" s="3" t="s">
        <v>66</v>
      </c>
      <c r="AF399" s="1">
        <v>3100000</v>
      </c>
      <c r="AG399" s="1">
        <v>0</v>
      </c>
      <c r="AH399" s="1">
        <v>0</v>
      </c>
      <c r="AI399" s="1">
        <v>0</v>
      </c>
      <c r="AJ399" s="3" t="s">
        <v>67</v>
      </c>
      <c r="AK399" s="3"/>
      <c r="AM399" s="3" t="s">
        <v>68</v>
      </c>
      <c r="AR399" s="3"/>
      <c r="AS399">
        <v>1925</v>
      </c>
      <c r="AT399">
        <v>1925</v>
      </c>
      <c r="AU399">
        <v>27225</v>
      </c>
      <c r="AV399">
        <v>0</v>
      </c>
      <c r="AX399">
        <v>139425</v>
      </c>
      <c r="AY399">
        <v>140422225</v>
      </c>
      <c r="AZ399">
        <v>0</v>
      </c>
      <c r="BA399">
        <v>45698</v>
      </c>
      <c r="BB399" s="3" t="s">
        <v>174</v>
      </c>
      <c r="BC399" s="3" t="s">
        <v>1362</v>
      </c>
      <c r="BD399" s="3" t="s">
        <v>1363</v>
      </c>
    </row>
    <row r="400" spans="1:56" x14ac:dyDescent="0.25">
      <c r="A400" s="3" t="s">
        <v>7664</v>
      </c>
      <c r="B400" s="3" t="s">
        <v>7665</v>
      </c>
      <c r="C400" s="3" t="s">
        <v>6342</v>
      </c>
      <c r="D400" s="3" t="s">
        <v>7666</v>
      </c>
      <c r="E400" s="3" t="s">
        <v>7667</v>
      </c>
      <c r="F400" s="3" t="s">
        <v>5885</v>
      </c>
      <c r="G400">
        <v>140422325</v>
      </c>
      <c r="H400">
        <v>45785</v>
      </c>
      <c r="I400">
        <v>45789.184398148151</v>
      </c>
      <c r="J400" s="3" t="s">
        <v>51</v>
      </c>
      <c r="K400" s="1">
        <v>1935750</v>
      </c>
      <c r="L400" s="1">
        <v>9180</v>
      </c>
      <c r="M400" s="1">
        <v>1926570</v>
      </c>
      <c r="N400" s="3" t="s">
        <v>52</v>
      </c>
      <c r="O400" s="3" t="s">
        <v>53</v>
      </c>
      <c r="P400" s="3" t="s">
        <v>169</v>
      </c>
      <c r="Q400">
        <v>1073704418</v>
      </c>
      <c r="R400" s="3" t="s">
        <v>1424</v>
      </c>
      <c r="S400" s="3" t="s">
        <v>56</v>
      </c>
      <c r="T400" s="3" t="s">
        <v>57</v>
      </c>
      <c r="U400" s="3" t="s">
        <v>1425</v>
      </c>
      <c r="V400" s="3" t="s">
        <v>59</v>
      </c>
      <c r="W400">
        <v>860002964</v>
      </c>
      <c r="X400" s="3" t="s">
        <v>242</v>
      </c>
      <c r="Y400">
        <v>923210</v>
      </c>
      <c r="Z400" s="3" t="s">
        <v>61</v>
      </c>
      <c r="AA400" s="3" t="s">
        <v>62</v>
      </c>
      <c r="AB400" s="3" t="s">
        <v>63</v>
      </c>
      <c r="AC400" s="3" t="s">
        <v>172</v>
      </c>
      <c r="AD400" s="3" t="s">
        <v>173</v>
      </c>
      <c r="AE400" s="3" t="s">
        <v>66</v>
      </c>
      <c r="AF400" s="1">
        <v>1935750</v>
      </c>
      <c r="AG400" s="1">
        <v>0</v>
      </c>
      <c r="AH400" s="1">
        <v>0</v>
      </c>
      <c r="AI400" s="1">
        <v>0</v>
      </c>
      <c r="AJ400" s="3" t="s">
        <v>67</v>
      </c>
      <c r="AK400" s="3"/>
      <c r="AM400" s="3" t="s">
        <v>68</v>
      </c>
      <c r="AR400" s="3"/>
      <c r="AS400">
        <v>1925</v>
      </c>
      <c r="AT400">
        <v>1925</v>
      </c>
      <c r="AU400">
        <v>29525</v>
      </c>
      <c r="AV400">
        <v>0</v>
      </c>
      <c r="AX400">
        <v>139525</v>
      </c>
      <c r="AY400">
        <v>140422325</v>
      </c>
      <c r="AZ400">
        <v>0</v>
      </c>
      <c r="BA400">
        <v>45700</v>
      </c>
      <c r="BB400" s="3" t="s">
        <v>174</v>
      </c>
      <c r="BC400" s="3" t="s">
        <v>1426</v>
      </c>
      <c r="BD400" s="3" t="s">
        <v>1427</v>
      </c>
    </row>
    <row r="401" spans="1:56" x14ac:dyDescent="0.25">
      <c r="A401" s="3" t="s">
        <v>7668</v>
      </c>
      <c r="B401" s="3" t="s">
        <v>7669</v>
      </c>
      <c r="C401" s="3" t="s">
        <v>6342</v>
      </c>
      <c r="D401" s="3" t="s">
        <v>7670</v>
      </c>
      <c r="E401" s="3" t="s">
        <v>7671</v>
      </c>
      <c r="F401" s="3" t="s">
        <v>5885</v>
      </c>
      <c r="G401">
        <v>140422425</v>
      </c>
      <c r="H401">
        <v>45785</v>
      </c>
      <c r="I401">
        <v>45789.194386574076</v>
      </c>
      <c r="J401" s="3" t="s">
        <v>51</v>
      </c>
      <c r="K401" s="1">
        <v>2787200</v>
      </c>
      <c r="L401" s="1">
        <v>14288</v>
      </c>
      <c r="M401" s="1">
        <v>2772912</v>
      </c>
      <c r="N401" s="3" t="s">
        <v>52</v>
      </c>
      <c r="O401" s="3" t="s">
        <v>53</v>
      </c>
      <c r="P401" s="3" t="s">
        <v>169</v>
      </c>
      <c r="Q401">
        <v>52202874</v>
      </c>
      <c r="R401" s="3" t="s">
        <v>1439</v>
      </c>
      <c r="S401" s="3" t="s">
        <v>56</v>
      </c>
      <c r="T401" s="3" t="s">
        <v>57</v>
      </c>
      <c r="U401" s="3" t="s">
        <v>1440</v>
      </c>
      <c r="V401" s="3" t="s">
        <v>59</v>
      </c>
      <c r="W401">
        <v>860007335</v>
      </c>
      <c r="X401" s="3" t="s">
        <v>201</v>
      </c>
      <c r="Y401">
        <v>923210</v>
      </c>
      <c r="Z401" s="3" t="s">
        <v>61</v>
      </c>
      <c r="AA401" s="3" t="s">
        <v>62</v>
      </c>
      <c r="AB401" s="3" t="s">
        <v>63</v>
      </c>
      <c r="AC401" s="3" t="s">
        <v>172</v>
      </c>
      <c r="AD401" s="3" t="s">
        <v>173</v>
      </c>
      <c r="AE401" s="3" t="s">
        <v>66</v>
      </c>
      <c r="AF401" s="1">
        <v>2787200</v>
      </c>
      <c r="AG401" s="1">
        <v>0</v>
      </c>
      <c r="AH401" s="1">
        <v>0</v>
      </c>
      <c r="AI401" s="1">
        <v>0</v>
      </c>
      <c r="AJ401" s="3" t="s">
        <v>67</v>
      </c>
      <c r="AK401" s="3"/>
      <c r="AM401" s="3" t="s">
        <v>68</v>
      </c>
      <c r="AR401" s="3"/>
      <c r="AS401">
        <v>1925</v>
      </c>
      <c r="AT401">
        <v>1925</v>
      </c>
      <c r="AU401">
        <v>30025</v>
      </c>
      <c r="AV401">
        <v>0</v>
      </c>
      <c r="AX401">
        <v>139625</v>
      </c>
      <c r="AY401">
        <v>140422425</v>
      </c>
      <c r="AZ401">
        <v>0</v>
      </c>
      <c r="BA401">
        <v>45700</v>
      </c>
      <c r="BB401" s="3" t="s">
        <v>174</v>
      </c>
      <c r="BC401" s="3" t="s">
        <v>1441</v>
      </c>
      <c r="BD401" s="3" t="s">
        <v>1442</v>
      </c>
    </row>
    <row r="402" spans="1:56" x14ac:dyDescent="0.25">
      <c r="A402" s="3" t="s">
        <v>7672</v>
      </c>
      <c r="B402" s="3" t="s">
        <v>7673</v>
      </c>
      <c r="C402" s="3" t="s">
        <v>7547</v>
      </c>
      <c r="D402" s="3" t="s">
        <v>7674</v>
      </c>
      <c r="E402" s="3" t="s">
        <v>7675</v>
      </c>
      <c r="F402" s="3" t="s">
        <v>7550</v>
      </c>
      <c r="G402">
        <v>140422525</v>
      </c>
      <c r="H402">
        <v>45785</v>
      </c>
      <c r="I402">
        <v>45789.181608796294</v>
      </c>
      <c r="J402" s="3" t="s">
        <v>51</v>
      </c>
      <c r="K402" s="1">
        <v>4599511</v>
      </c>
      <c r="L402" s="1">
        <v>24451</v>
      </c>
      <c r="M402" s="1">
        <v>4575060</v>
      </c>
      <c r="N402" s="3" t="s">
        <v>52</v>
      </c>
      <c r="O402" s="3" t="s">
        <v>53</v>
      </c>
      <c r="P402" s="3" t="s">
        <v>169</v>
      </c>
      <c r="Q402">
        <v>79840465</v>
      </c>
      <c r="R402" s="3" t="s">
        <v>1578</v>
      </c>
      <c r="S402" s="3" t="s">
        <v>56</v>
      </c>
      <c r="T402" s="3" t="s">
        <v>57</v>
      </c>
      <c r="U402" s="3" t="s">
        <v>1579</v>
      </c>
      <c r="V402" s="3" t="s">
        <v>59</v>
      </c>
      <c r="W402">
        <v>860034313</v>
      </c>
      <c r="X402" s="3" t="s">
        <v>97</v>
      </c>
      <c r="Y402">
        <v>923238</v>
      </c>
      <c r="Z402" s="3" t="s">
        <v>254</v>
      </c>
      <c r="AA402" s="3" t="s">
        <v>62</v>
      </c>
      <c r="AB402" s="3" t="s">
        <v>63</v>
      </c>
      <c r="AC402" s="3" t="s">
        <v>172</v>
      </c>
      <c r="AD402" s="3" t="s">
        <v>173</v>
      </c>
      <c r="AE402" s="3" t="s">
        <v>66</v>
      </c>
      <c r="AF402" s="1">
        <v>4599511</v>
      </c>
      <c r="AG402" s="1">
        <v>0</v>
      </c>
      <c r="AH402" s="1">
        <v>0</v>
      </c>
      <c r="AI402" s="1">
        <v>0</v>
      </c>
      <c r="AJ402" s="3" t="s">
        <v>67</v>
      </c>
      <c r="AK402" s="3"/>
      <c r="AM402" s="3" t="s">
        <v>68</v>
      </c>
      <c r="AR402" s="3"/>
      <c r="AS402">
        <v>125</v>
      </c>
      <c r="AT402">
        <v>125</v>
      </c>
      <c r="AU402">
        <v>35025</v>
      </c>
      <c r="AV402">
        <v>0</v>
      </c>
      <c r="AX402">
        <v>139725</v>
      </c>
      <c r="AY402">
        <v>140422525</v>
      </c>
      <c r="AZ402">
        <v>0</v>
      </c>
      <c r="BA402">
        <v>45708</v>
      </c>
      <c r="BB402" s="3" t="s">
        <v>174</v>
      </c>
      <c r="BC402" s="3" t="s">
        <v>1580</v>
      </c>
      <c r="BD402" s="3" t="s">
        <v>416</v>
      </c>
    </row>
    <row r="403" spans="1:56" x14ac:dyDescent="0.25">
      <c r="A403" s="3" t="s">
        <v>7676</v>
      </c>
      <c r="B403" s="3" t="s">
        <v>7677</v>
      </c>
      <c r="C403" s="3" t="s">
        <v>6347</v>
      </c>
      <c r="D403" s="3" t="s">
        <v>7678</v>
      </c>
      <c r="E403" s="3" t="s">
        <v>7679</v>
      </c>
      <c r="F403" s="3" t="s">
        <v>5927</v>
      </c>
      <c r="G403">
        <v>140422625</v>
      </c>
      <c r="H403">
        <v>45785</v>
      </c>
      <c r="I403">
        <v>45789.182280092595</v>
      </c>
      <c r="J403" s="3" t="s">
        <v>51</v>
      </c>
      <c r="K403" s="1">
        <v>4599511</v>
      </c>
      <c r="L403" s="1">
        <v>24451</v>
      </c>
      <c r="M403" s="1">
        <v>4575060</v>
      </c>
      <c r="N403" s="3" t="s">
        <v>52</v>
      </c>
      <c r="O403" s="3" t="s">
        <v>53</v>
      </c>
      <c r="P403" s="3" t="s">
        <v>169</v>
      </c>
      <c r="Q403">
        <v>80737587</v>
      </c>
      <c r="R403" s="3" t="s">
        <v>1749</v>
      </c>
      <c r="S403" s="3" t="s">
        <v>56</v>
      </c>
      <c r="T403" s="3" t="s">
        <v>57</v>
      </c>
      <c r="U403" s="3" t="s">
        <v>1750</v>
      </c>
      <c r="V403" s="3" t="s">
        <v>59</v>
      </c>
      <c r="W403">
        <v>900047981</v>
      </c>
      <c r="X403" s="3" t="s">
        <v>219</v>
      </c>
      <c r="Y403">
        <v>923245</v>
      </c>
      <c r="Z403" s="3" t="s">
        <v>403</v>
      </c>
      <c r="AA403" s="3" t="s">
        <v>62</v>
      </c>
      <c r="AB403" s="3" t="s">
        <v>63</v>
      </c>
      <c r="AC403" s="3" t="s">
        <v>172</v>
      </c>
      <c r="AD403" s="3" t="s">
        <v>173</v>
      </c>
      <c r="AE403" s="3" t="s">
        <v>66</v>
      </c>
      <c r="AF403" s="1">
        <v>4599511</v>
      </c>
      <c r="AG403" s="1">
        <v>0</v>
      </c>
      <c r="AH403" s="1">
        <v>0</v>
      </c>
      <c r="AI403" s="1">
        <v>0</v>
      </c>
      <c r="AJ403" s="3" t="s">
        <v>67</v>
      </c>
      <c r="AK403" s="3"/>
      <c r="AM403" s="3" t="s">
        <v>68</v>
      </c>
      <c r="AR403" s="3"/>
      <c r="AS403">
        <v>3825</v>
      </c>
      <c r="AT403">
        <v>3825</v>
      </c>
      <c r="AU403">
        <v>35125</v>
      </c>
      <c r="AV403">
        <v>0</v>
      </c>
      <c r="AX403">
        <v>139825</v>
      </c>
      <c r="AY403">
        <v>140422625</v>
      </c>
      <c r="AZ403">
        <v>0</v>
      </c>
      <c r="BA403">
        <v>45708</v>
      </c>
      <c r="BB403" s="3" t="s">
        <v>174</v>
      </c>
      <c r="BC403" s="3" t="s">
        <v>1751</v>
      </c>
      <c r="BD403" s="3" t="s">
        <v>416</v>
      </c>
    </row>
    <row r="404" spans="1:56" x14ac:dyDescent="0.25">
      <c r="A404" s="3" t="s">
        <v>7680</v>
      </c>
      <c r="B404" s="3" t="s">
        <v>7681</v>
      </c>
      <c r="C404" s="3" t="s">
        <v>7382</v>
      </c>
      <c r="D404" s="3" t="s">
        <v>7682</v>
      </c>
      <c r="E404" s="3" t="s">
        <v>7683</v>
      </c>
      <c r="F404" s="3" t="s">
        <v>5934</v>
      </c>
      <c r="G404">
        <v>140422725</v>
      </c>
      <c r="H404">
        <v>45785</v>
      </c>
      <c r="I404">
        <v>45789.181620370371</v>
      </c>
      <c r="J404" s="3" t="s">
        <v>51</v>
      </c>
      <c r="K404" s="1">
        <v>4599511</v>
      </c>
      <c r="L404" s="1">
        <v>24451</v>
      </c>
      <c r="M404" s="1">
        <v>4575060</v>
      </c>
      <c r="N404" s="3" t="s">
        <v>52</v>
      </c>
      <c r="O404" s="3" t="s">
        <v>53</v>
      </c>
      <c r="P404" s="3" t="s">
        <v>169</v>
      </c>
      <c r="Q404">
        <v>11317827</v>
      </c>
      <c r="R404" s="3" t="s">
        <v>1633</v>
      </c>
      <c r="S404" s="3" t="s">
        <v>56</v>
      </c>
      <c r="T404" s="3" t="s">
        <v>57</v>
      </c>
      <c r="U404" s="3" t="s">
        <v>1634</v>
      </c>
      <c r="V404" s="3" t="s">
        <v>59</v>
      </c>
      <c r="W404">
        <v>860034313</v>
      </c>
      <c r="X404" s="3" t="s">
        <v>97</v>
      </c>
      <c r="Y404">
        <v>923285</v>
      </c>
      <c r="Z404" s="3" t="s">
        <v>274</v>
      </c>
      <c r="AA404" s="3" t="s">
        <v>62</v>
      </c>
      <c r="AB404" s="3" t="s">
        <v>63</v>
      </c>
      <c r="AC404" s="3" t="s">
        <v>172</v>
      </c>
      <c r="AD404" s="3" t="s">
        <v>173</v>
      </c>
      <c r="AE404" s="3" t="s">
        <v>66</v>
      </c>
      <c r="AF404" s="1">
        <v>4599511</v>
      </c>
      <c r="AG404" s="1">
        <v>0</v>
      </c>
      <c r="AH404" s="1">
        <v>0</v>
      </c>
      <c r="AI404" s="1">
        <v>0</v>
      </c>
      <c r="AJ404" s="3" t="s">
        <v>67</v>
      </c>
      <c r="AK404" s="3"/>
      <c r="AM404" s="3" t="s">
        <v>68</v>
      </c>
      <c r="AR404" s="3"/>
      <c r="AS404">
        <v>4225</v>
      </c>
      <c r="AT404">
        <v>4225</v>
      </c>
      <c r="AU404">
        <v>36425</v>
      </c>
      <c r="AV404">
        <v>0</v>
      </c>
      <c r="AX404">
        <v>139925</v>
      </c>
      <c r="AY404">
        <v>140422725</v>
      </c>
      <c r="AZ404">
        <v>0</v>
      </c>
      <c r="BA404">
        <v>45709</v>
      </c>
      <c r="BB404" s="3" t="s">
        <v>174</v>
      </c>
      <c r="BC404" s="3" t="s">
        <v>1635</v>
      </c>
      <c r="BD404" s="3" t="s">
        <v>416</v>
      </c>
    </row>
    <row r="405" spans="1:56" x14ac:dyDescent="0.25">
      <c r="A405" s="3" t="s">
        <v>7684</v>
      </c>
      <c r="B405" s="3" t="s">
        <v>7685</v>
      </c>
      <c r="C405" s="3" t="s">
        <v>7382</v>
      </c>
      <c r="D405" s="3" t="s">
        <v>7686</v>
      </c>
      <c r="E405" s="3" t="s">
        <v>7687</v>
      </c>
      <c r="F405" s="3" t="s">
        <v>5934</v>
      </c>
      <c r="G405">
        <v>140422925</v>
      </c>
      <c r="H405">
        <v>45785</v>
      </c>
      <c r="I405">
        <v>45789.181620370371</v>
      </c>
      <c r="J405" s="3" t="s">
        <v>51</v>
      </c>
      <c r="K405" s="1">
        <v>4599511</v>
      </c>
      <c r="L405" s="1">
        <v>24451</v>
      </c>
      <c r="M405" s="1">
        <v>4575060</v>
      </c>
      <c r="N405" s="3" t="s">
        <v>52</v>
      </c>
      <c r="O405" s="3" t="s">
        <v>53</v>
      </c>
      <c r="P405" s="3" t="s">
        <v>169</v>
      </c>
      <c r="Q405">
        <v>1022328098</v>
      </c>
      <c r="R405" s="3" t="s">
        <v>1637</v>
      </c>
      <c r="S405" s="3" t="s">
        <v>56</v>
      </c>
      <c r="T405" s="3" t="s">
        <v>57</v>
      </c>
      <c r="U405" s="3" t="s">
        <v>1638</v>
      </c>
      <c r="V405" s="3" t="s">
        <v>59</v>
      </c>
      <c r="W405">
        <v>860034313</v>
      </c>
      <c r="X405" s="3" t="s">
        <v>97</v>
      </c>
      <c r="Y405">
        <v>923285</v>
      </c>
      <c r="Z405" s="3" t="s">
        <v>274</v>
      </c>
      <c r="AA405" s="3" t="s">
        <v>62</v>
      </c>
      <c r="AB405" s="3" t="s">
        <v>63</v>
      </c>
      <c r="AC405" s="3" t="s">
        <v>172</v>
      </c>
      <c r="AD405" s="3" t="s">
        <v>173</v>
      </c>
      <c r="AE405" s="3" t="s">
        <v>66</v>
      </c>
      <c r="AF405" s="1">
        <v>4599511</v>
      </c>
      <c r="AG405" s="1">
        <v>0</v>
      </c>
      <c r="AH405" s="1">
        <v>0</v>
      </c>
      <c r="AI405" s="1">
        <v>0</v>
      </c>
      <c r="AJ405" s="3" t="s">
        <v>67</v>
      </c>
      <c r="AK405" s="3"/>
      <c r="AM405" s="3" t="s">
        <v>68</v>
      </c>
      <c r="AR405" s="3"/>
      <c r="AS405">
        <v>4225</v>
      </c>
      <c r="AT405">
        <v>4225</v>
      </c>
      <c r="AU405">
        <v>36525</v>
      </c>
      <c r="AV405">
        <v>0</v>
      </c>
      <c r="AX405">
        <v>140025</v>
      </c>
      <c r="AY405">
        <v>140422925</v>
      </c>
      <c r="AZ405">
        <v>0</v>
      </c>
      <c r="BA405">
        <v>45709</v>
      </c>
      <c r="BB405" s="3" t="s">
        <v>174</v>
      </c>
      <c r="BC405" s="3" t="s">
        <v>1639</v>
      </c>
      <c r="BD405" s="3" t="s">
        <v>416</v>
      </c>
    </row>
    <row r="406" spans="1:56" x14ac:dyDescent="0.25">
      <c r="A406" s="3" t="s">
        <v>7688</v>
      </c>
      <c r="B406" s="3" t="s">
        <v>7689</v>
      </c>
      <c r="C406" s="3" t="s">
        <v>7625</v>
      </c>
      <c r="D406" s="3" t="s">
        <v>7690</v>
      </c>
      <c r="E406" s="3" t="s">
        <v>7691</v>
      </c>
      <c r="F406" s="3" t="s">
        <v>6020</v>
      </c>
      <c r="G406">
        <v>140423025</v>
      </c>
      <c r="H406">
        <v>45785</v>
      </c>
      <c r="I406">
        <v>45789.167881944442</v>
      </c>
      <c r="J406" s="3" t="s">
        <v>51</v>
      </c>
      <c r="K406" s="1">
        <v>4599511</v>
      </c>
      <c r="L406" s="1">
        <v>24451</v>
      </c>
      <c r="M406" s="1">
        <v>4575060</v>
      </c>
      <c r="N406" s="3" t="s">
        <v>52</v>
      </c>
      <c r="O406" s="3" t="s">
        <v>53</v>
      </c>
      <c r="P406" s="3" t="s">
        <v>169</v>
      </c>
      <c r="Q406">
        <v>1032464545</v>
      </c>
      <c r="R406" s="3" t="s">
        <v>1641</v>
      </c>
      <c r="S406" s="3" t="s">
        <v>56</v>
      </c>
      <c r="T406" s="3" t="s">
        <v>57</v>
      </c>
      <c r="U406" s="3" t="s">
        <v>1642</v>
      </c>
      <c r="V406" s="3" t="s">
        <v>59</v>
      </c>
      <c r="W406">
        <v>860002964</v>
      </c>
      <c r="X406" s="3" t="s">
        <v>242</v>
      </c>
      <c r="Y406">
        <v>923210</v>
      </c>
      <c r="Z406" s="3" t="s">
        <v>61</v>
      </c>
      <c r="AA406" s="3" t="s">
        <v>384</v>
      </c>
      <c r="AB406" s="3" t="s">
        <v>385</v>
      </c>
      <c r="AC406" s="3" t="s">
        <v>172</v>
      </c>
      <c r="AD406" s="3" t="s">
        <v>173</v>
      </c>
      <c r="AE406" s="3" t="s">
        <v>66</v>
      </c>
      <c r="AF406" s="1">
        <v>4599511</v>
      </c>
      <c r="AG406" s="1">
        <v>0</v>
      </c>
      <c r="AH406" s="1">
        <v>0</v>
      </c>
      <c r="AI406" s="1">
        <v>0</v>
      </c>
      <c r="AJ406" s="3" t="s">
        <v>67</v>
      </c>
      <c r="AK406" s="3"/>
      <c r="AM406" s="3" t="s">
        <v>68</v>
      </c>
      <c r="AR406" s="3"/>
      <c r="AS406">
        <v>825</v>
      </c>
      <c r="AT406">
        <v>825</v>
      </c>
      <c r="AU406">
        <v>36625</v>
      </c>
      <c r="AV406">
        <v>0</v>
      </c>
      <c r="AX406">
        <v>140125</v>
      </c>
      <c r="AY406">
        <v>140423025</v>
      </c>
      <c r="AZ406">
        <v>0</v>
      </c>
      <c r="BA406">
        <v>45709</v>
      </c>
      <c r="BB406" s="3" t="s">
        <v>174</v>
      </c>
      <c r="BC406" s="3" t="s">
        <v>1643</v>
      </c>
      <c r="BD406" s="3" t="s">
        <v>1005</v>
      </c>
    </row>
    <row r="407" spans="1:56" x14ac:dyDescent="0.25">
      <c r="A407" s="3" t="s">
        <v>7692</v>
      </c>
      <c r="B407" s="3" t="s">
        <v>7693</v>
      </c>
      <c r="C407" s="3" t="s">
        <v>6347</v>
      </c>
      <c r="D407" s="3" t="s">
        <v>7694</v>
      </c>
      <c r="E407" s="3" t="s">
        <v>7695</v>
      </c>
      <c r="F407" s="3" t="s">
        <v>5927</v>
      </c>
      <c r="G407">
        <v>140423125</v>
      </c>
      <c r="H407">
        <v>45785</v>
      </c>
      <c r="I407">
        <v>45789.195914351854</v>
      </c>
      <c r="J407" s="3" t="s">
        <v>51</v>
      </c>
      <c r="K407" s="1">
        <v>3555872</v>
      </c>
      <c r="L407" s="1">
        <v>18900</v>
      </c>
      <c r="M407" s="1">
        <v>3536972</v>
      </c>
      <c r="N407" s="3" t="s">
        <v>52</v>
      </c>
      <c r="O407" s="3" t="s">
        <v>53</v>
      </c>
      <c r="P407" s="3" t="s">
        <v>169</v>
      </c>
      <c r="Q407">
        <v>1073699701</v>
      </c>
      <c r="R407" s="3" t="s">
        <v>1645</v>
      </c>
      <c r="S407" s="3" t="s">
        <v>56</v>
      </c>
      <c r="T407" s="3" t="s">
        <v>57</v>
      </c>
      <c r="U407" s="3" t="s">
        <v>1646</v>
      </c>
      <c r="V407" s="3" t="s">
        <v>59</v>
      </c>
      <c r="W407">
        <v>860035827</v>
      </c>
      <c r="X407" s="3" t="s">
        <v>378</v>
      </c>
      <c r="Y407">
        <v>923245</v>
      </c>
      <c r="Z407" s="3" t="s">
        <v>403</v>
      </c>
      <c r="AA407" s="3" t="s">
        <v>62</v>
      </c>
      <c r="AB407" s="3" t="s">
        <v>63</v>
      </c>
      <c r="AC407" s="3" t="s">
        <v>172</v>
      </c>
      <c r="AD407" s="3" t="s">
        <v>173</v>
      </c>
      <c r="AE407" s="3" t="s">
        <v>66</v>
      </c>
      <c r="AF407" s="1">
        <v>3555872</v>
      </c>
      <c r="AG407" s="1">
        <v>0</v>
      </c>
      <c r="AH407" s="1">
        <v>0</v>
      </c>
      <c r="AI407" s="1">
        <v>0</v>
      </c>
      <c r="AJ407" s="3" t="s">
        <v>67</v>
      </c>
      <c r="AK407" s="3"/>
      <c r="AM407" s="3" t="s">
        <v>68</v>
      </c>
      <c r="AR407" s="3"/>
      <c r="AS407">
        <v>3825</v>
      </c>
      <c r="AT407">
        <v>3825</v>
      </c>
      <c r="AU407">
        <v>36725</v>
      </c>
      <c r="AV407">
        <v>0</v>
      </c>
      <c r="AX407">
        <v>140225</v>
      </c>
      <c r="AY407">
        <v>140423125</v>
      </c>
      <c r="AZ407">
        <v>0</v>
      </c>
      <c r="BA407">
        <v>45709</v>
      </c>
      <c r="BB407" s="3" t="s">
        <v>174</v>
      </c>
      <c r="BC407" s="3" t="s">
        <v>1647</v>
      </c>
      <c r="BD407" s="3" t="s">
        <v>1005</v>
      </c>
    </row>
    <row r="408" spans="1:56" x14ac:dyDescent="0.25">
      <c r="A408" s="3" t="s">
        <v>7696</v>
      </c>
      <c r="B408" s="3" t="s">
        <v>7697</v>
      </c>
      <c r="C408" s="3" t="s">
        <v>7547</v>
      </c>
      <c r="D408" s="3" t="s">
        <v>7698</v>
      </c>
      <c r="E408" s="3" t="s">
        <v>7699</v>
      </c>
      <c r="F408" s="3" t="s">
        <v>7550</v>
      </c>
      <c r="G408">
        <v>140423225</v>
      </c>
      <c r="H408">
        <v>45785</v>
      </c>
      <c r="I408">
        <v>45789.169664351852</v>
      </c>
      <c r="J408" s="3" t="s">
        <v>51</v>
      </c>
      <c r="K408" s="1">
        <v>4599511</v>
      </c>
      <c r="L408" s="1">
        <v>24451</v>
      </c>
      <c r="M408" s="1">
        <v>4575060</v>
      </c>
      <c r="N408" s="3" t="s">
        <v>52</v>
      </c>
      <c r="O408" s="3" t="s">
        <v>53</v>
      </c>
      <c r="P408" s="3" t="s">
        <v>169</v>
      </c>
      <c r="Q408">
        <v>1024480867</v>
      </c>
      <c r="R408" s="3" t="s">
        <v>1692</v>
      </c>
      <c r="S408" s="3" t="s">
        <v>56</v>
      </c>
      <c r="T408" s="3" t="s">
        <v>57</v>
      </c>
      <c r="U408" s="3" t="s">
        <v>1693</v>
      </c>
      <c r="V408" s="3" t="s">
        <v>59</v>
      </c>
      <c r="W408">
        <v>890903938</v>
      </c>
      <c r="X408" s="3" t="s">
        <v>86</v>
      </c>
      <c r="Y408">
        <v>923238</v>
      </c>
      <c r="Z408" s="3" t="s">
        <v>254</v>
      </c>
      <c r="AA408" s="3" t="s">
        <v>62</v>
      </c>
      <c r="AB408" s="3" t="s">
        <v>63</v>
      </c>
      <c r="AC408" s="3" t="s">
        <v>172</v>
      </c>
      <c r="AD408" s="3" t="s">
        <v>173</v>
      </c>
      <c r="AE408" s="3" t="s">
        <v>66</v>
      </c>
      <c r="AF408" s="1">
        <v>4599511</v>
      </c>
      <c r="AG408" s="1">
        <v>0</v>
      </c>
      <c r="AH408" s="1">
        <v>0</v>
      </c>
      <c r="AI408" s="1">
        <v>0</v>
      </c>
      <c r="AJ408" s="3" t="s">
        <v>67</v>
      </c>
      <c r="AK408" s="3"/>
      <c r="AM408" s="3" t="s">
        <v>68</v>
      </c>
      <c r="AR408" s="3"/>
      <c r="AS408">
        <v>125</v>
      </c>
      <c r="AT408">
        <v>125</v>
      </c>
      <c r="AU408">
        <v>37825</v>
      </c>
      <c r="AV408">
        <v>0</v>
      </c>
      <c r="AX408">
        <v>140325</v>
      </c>
      <c r="AY408">
        <v>140423225</v>
      </c>
      <c r="AZ408">
        <v>0</v>
      </c>
      <c r="BA408">
        <v>45709</v>
      </c>
      <c r="BB408" s="3" t="s">
        <v>174</v>
      </c>
      <c r="BC408" s="3" t="s">
        <v>1694</v>
      </c>
      <c r="BD408" s="3" t="s">
        <v>416</v>
      </c>
    </row>
    <row r="409" spans="1:56" x14ac:dyDescent="0.25">
      <c r="A409" s="3" t="s">
        <v>7700</v>
      </c>
      <c r="B409" s="3" t="s">
        <v>7701</v>
      </c>
      <c r="C409" s="3" t="s">
        <v>7547</v>
      </c>
      <c r="D409" s="3" t="s">
        <v>7702</v>
      </c>
      <c r="E409" s="3" t="s">
        <v>7703</v>
      </c>
      <c r="F409" s="3" t="s">
        <v>7550</v>
      </c>
      <c r="G409">
        <v>140423325</v>
      </c>
      <c r="H409">
        <v>45785</v>
      </c>
      <c r="I409">
        <v>45789.17800925926</v>
      </c>
      <c r="J409" s="3" t="s">
        <v>51</v>
      </c>
      <c r="K409" s="1">
        <v>4599511</v>
      </c>
      <c r="L409" s="1">
        <v>24451</v>
      </c>
      <c r="M409" s="1">
        <v>4575060</v>
      </c>
      <c r="N409" s="3" t="s">
        <v>52</v>
      </c>
      <c r="O409" s="3" t="s">
        <v>53</v>
      </c>
      <c r="P409" s="3" t="s">
        <v>169</v>
      </c>
      <c r="Q409">
        <v>93376330</v>
      </c>
      <c r="R409" s="3" t="s">
        <v>2113</v>
      </c>
      <c r="S409" s="3" t="s">
        <v>56</v>
      </c>
      <c r="T409" s="3" t="s">
        <v>57</v>
      </c>
      <c r="U409" s="3" t="s">
        <v>2114</v>
      </c>
      <c r="V409" s="3" t="s">
        <v>59</v>
      </c>
      <c r="W409">
        <v>860007335</v>
      </c>
      <c r="X409" s="3" t="s">
        <v>201</v>
      </c>
      <c r="Y409">
        <v>923238</v>
      </c>
      <c r="Z409" s="3" t="s">
        <v>254</v>
      </c>
      <c r="AA409" s="3" t="s">
        <v>62</v>
      </c>
      <c r="AB409" s="3" t="s">
        <v>63</v>
      </c>
      <c r="AC409" s="3" t="s">
        <v>172</v>
      </c>
      <c r="AD409" s="3" t="s">
        <v>173</v>
      </c>
      <c r="AE409" s="3" t="s">
        <v>66</v>
      </c>
      <c r="AF409" s="1">
        <v>4599511</v>
      </c>
      <c r="AG409" s="1">
        <v>0</v>
      </c>
      <c r="AH409" s="1">
        <v>0</v>
      </c>
      <c r="AI409" s="1">
        <v>0</v>
      </c>
      <c r="AJ409" s="3" t="s">
        <v>67</v>
      </c>
      <c r="AK409" s="3"/>
      <c r="AM409" s="3" t="s">
        <v>68</v>
      </c>
      <c r="AR409" s="3"/>
      <c r="AS409">
        <v>125</v>
      </c>
      <c r="AT409">
        <v>125</v>
      </c>
      <c r="AU409">
        <v>42425</v>
      </c>
      <c r="AV409">
        <v>0</v>
      </c>
      <c r="AX409">
        <v>140425</v>
      </c>
      <c r="AY409">
        <v>140423325</v>
      </c>
      <c r="AZ409">
        <v>0</v>
      </c>
      <c r="BA409">
        <v>45719</v>
      </c>
      <c r="BB409" s="3" t="s">
        <v>174</v>
      </c>
      <c r="BC409" s="3" t="s">
        <v>2115</v>
      </c>
      <c r="BD409" s="3" t="s">
        <v>416</v>
      </c>
    </row>
    <row r="410" spans="1:56" x14ac:dyDescent="0.25">
      <c r="A410" s="3" t="s">
        <v>7704</v>
      </c>
      <c r="B410" s="3" t="s">
        <v>7705</v>
      </c>
      <c r="C410" s="3" t="s">
        <v>6347</v>
      </c>
      <c r="D410" s="3" t="s">
        <v>7706</v>
      </c>
      <c r="E410" s="3" t="s">
        <v>7707</v>
      </c>
      <c r="F410" s="3" t="s">
        <v>5927</v>
      </c>
      <c r="G410">
        <v>140423425</v>
      </c>
      <c r="H410">
        <v>45785</v>
      </c>
      <c r="I410">
        <v>45789.169675925928</v>
      </c>
      <c r="J410" s="3" t="s">
        <v>51</v>
      </c>
      <c r="K410" s="1">
        <v>4599511</v>
      </c>
      <c r="L410" s="1">
        <v>24451</v>
      </c>
      <c r="M410" s="1">
        <v>4575060</v>
      </c>
      <c r="N410" s="3" t="s">
        <v>52</v>
      </c>
      <c r="O410" s="3" t="s">
        <v>53</v>
      </c>
      <c r="P410" s="3" t="s">
        <v>169</v>
      </c>
      <c r="Q410">
        <v>80235361</v>
      </c>
      <c r="R410" s="3" t="s">
        <v>2130</v>
      </c>
      <c r="S410" s="3" t="s">
        <v>56</v>
      </c>
      <c r="T410" s="3" t="s">
        <v>57</v>
      </c>
      <c r="U410" s="3" t="s">
        <v>2131</v>
      </c>
      <c r="V410" s="3" t="s">
        <v>59</v>
      </c>
      <c r="W410">
        <v>890903938</v>
      </c>
      <c r="X410" s="3" t="s">
        <v>86</v>
      </c>
      <c r="Y410">
        <v>923245</v>
      </c>
      <c r="Z410" s="3" t="s">
        <v>403</v>
      </c>
      <c r="AA410" s="3" t="s">
        <v>62</v>
      </c>
      <c r="AB410" s="3" t="s">
        <v>63</v>
      </c>
      <c r="AC410" s="3" t="s">
        <v>172</v>
      </c>
      <c r="AD410" s="3" t="s">
        <v>173</v>
      </c>
      <c r="AE410" s="3" t="s">
        <v>66</v>
      </c>
      <c r="AF410" s="1">
        <v>4599511</v>
      </c>
      <c r="AG410" s="1">
        <v>0</v>
      </c>
      <c r="AH410" s="1">
        <v>0</v>
      </c>
      <c r="AI410" s="1">
        <v>0</v>
      </c>
      <c r="AJ410" s="3" t="s">
        <v>67</v>
      </c>
      <c r="AK410" s="3"/>
      <c r="AM410" s="3" t="s">
        <v>68</v>
      </c>
      <c r="AR410" s="3"/>
      <c r="AS410">
        <v>3825</v>
      </c>
      <c r="AT410">
        <v>3825</v>
      </c>
      <c r="AU410">
        <v>42925</v>
      </c>
      <c r="AV410">
        <v>0</v>
      </c>
      <c r="AX410">
        <v>140525</v>
      </c>
      <c r="AY410">
        <v>140423425</v>
      </c>
      <c r="AZ410">
        <v>0</v>
      </c>
      <c r="BA410">
        <v>45719</v>
      </c>
      <c r="BB410" s="3" t="s">
        <v>174</v>
      </c>
      <c r="BC410" s="3" t="s">
        <v>2132</v>
      </c>
      <c r="BD410" s="3" t="s">
        <v>1005</v>
      </c>
    </row>
    <row r="411" spans="1:56" x14ac:dyDescent="0.25">
      <c r="A411" s="3" t="s">
        <v>7708</v>
      </c>
      <c r="B411" s="3" t="s">
        <v>7709</v>
      </c>
      <c r="C411" s="3" t="s">
        <v>6347</v>
      </c>
      <c r="D411" s="3" t="s">
        <v>7710</v>
      </c>
      <c r="E411" s="3" t="s">
        <v>7711</v>
      </c>
      <c r="F411" s="3" t="s">
        <v>5927</v>
      </c>
      <c r="G411">
        <v>140423525</v>
      </c>
      <c r="H411">
        <v>45785</v>
      </c>
      <c r="I411">
        <v>45789.166909722226</v>
      </c>
      <c r="J411" s="3" t="s">
        <v>51</v>
      </c>
      <c r="K411" s="1">
        <v>4599511</v>
      </c>
      <c r="L411" s="1">
        <v>24451</v>
      </c>
      <c r="M411" s="1">
        <v>4575060</v>
      </c>
      <c r="N411" s="3" t="s">
        <v>52</v>
      </c>
      <c r="O411" s="3" t="s">
        <v>53</v>
      </c>
      <c r="P411" s="3" t="s">
        <v>169</v>
      </c>
      <c r="Q411">
        <v>1070591576</v>
      </c>
      <c r="R411" s="3" t="s">
        <v>2133</v>
      </c>
      <c r="S411" s="3" t="s">
        <v>56</v>
      </c>
      <c r="T411" s="3" t="s">
        <v>57</v>
      </c>
      <c r="U411" s="3" t="s">
        <v>2134</v>
      </c>
      <c r="V411" s="3" t="s">
        <v>59</v>
      </c>
      <c r="W411">
        <v>800037800</v>
      </c>
      <c r="X411" s="3" t="s">
        <v>661</v>
      </c>
      <c r="Y411">
        <v>923245</v>
      </c>
      <c r="Z411" s="3" t="s">
        <v>403</v>
      </c>
      <c r="AA411" s="3" t="s">
        <v>62</v>
      </c>
      <c r="AB411" s="3" t="s">
        <v>63</v>
      </c>
      <c r="AC411" s="3" t="s">
        <v>172</v>
      </c>
      <c r="AD411" s="3" t="s">
        <v>173</v>
      </c>
      <c r="AE411" s="3" t="s">
        <v>66</v>
      </c>
      <c r="AF411" s="1">
        <v>4599511</v>
      </c>
      <c r="AG411" s="1">
        <v>0</v>
      </c>
      <c r="AH411" s="1">
        <v>0</v>
      </c>
      <c r="AI411" s="1">
        <v>0</v>
      </c>
      <c r="AJ411" s="3" t="s">
        <v>67</v>
      </c>
      <c r="AK411" s="3"/>
      <c r="AM411" s="3" t="s">
        <v>68</v>
      </c>
      <c r="AR411" s="3"/>
      <c r="AS411">
        <v>3825</v>
      </c>
      <c r="AT411">
        <v>3825</v>
      </c>
      <c r="AU411">
        <v>43025</v>
      </c>
      <c r="AV411">
        <v>0</v>
      </c>
      <c r="AX411">
        <v>140625</v>
      </c>
      <c r="AY411">
        <v>140423525</v>
      </c>
      <c r="AZ411">
        <v>0</v>
      </c>
      <c r="BA411">
        <v>45719</v>
      </c>
      <c r="BB411" s="3" t="s">
        <v>174</v>
      </c>
      <c r="BC411" s="3" t="s">
        <v>2135</v>
      </c>
      <c r="BD411" s="3" t="s">
        <v>1005</v>
      </c>
    </row>
    <row r="412" spans="1:56" x14ac:dyDescent="0.25">
      <c r="A412" s="3" t="s">
        <v>7712</v>
      </c>
      <c r="B412" s="3" t="s">
        <v>7713</v>
      </c>
      <c r="C412" s="3" t="s">
        <v>7625</v>
      </c>
      <c r="D412" s="3" t="s">
        <v>7714</v>
      </c>
      <c r="E412" s="3" t="s">
        <v>7715</v>
      </c>
      <c r="F412" s="3" t="s">
        <v>6020</v>
      </c>
      <c r="G412">
        <v>140423625</v>
      </c>
      <c r="H412">
        <v>45785</v>
      </c>
      <c r="I412">
        <v>45789.194479166668</v>
      </c>
      <c r="J412" s="3" t="s">
        <v>51</v>
      </c>
      <c r="K412" s="1">
        <v>3555872</v>
      </c>
      <c r="L412" s="1">
        <v>20267</v>
      </c>
      <c r="M412" s="1">
        <v>3535605</v>
      </c>
      <c r="N412" s="3" t="s">
        <v>52</v>
      </c>
      <c r="O412" s="3" t="s">
        <v>53</v>
      </c>
      <c r="P412" s="3" t="s">
        <v>169</v>
      </c>
      <c r="Q412">
        <v>3020028</v>
      </c>
      <c r="R412" s="3" t="s">
        <v>2298</v>
      </c>
      <c r="S412" s="3" t="s">
        <v>56</v>
      </c>
      <c r="T412" s="3" t="s">
        <v>57</v>
      </c>
      <c r="U412" s="3" t="s">
        <v>2299</v>
      </c>
      <c r="V412" s="3" t="s">
        <v>59</v>
      </c>
      <c r="W412">
        <v>860007335</v>
      </c>
      <c r="X412" s="3" t="s">
        <v>201</v>
      </c>
      <c r="Y412">
        <v>923210</v>
      </c>
      <c r="Z412" s="3" t="s">
        <v>61</v>
      </c>
      <c r="AA412" s="3" t="s">
        <v>384</v>
      </c>
      <c r="AB412" s="3" t="s">
        <v>385</v>
      </c>
      <c r="AC412" s="3" t="s">
        <v>172</v>
      </c>
      <c r="AD412" s="3" t="s">
        <v>173</v>
      </c>
      <c r="AE412" s="3" t="s">
        <v>66</v>
      </c>
      <c r="AF412" s="1">
        <v>3555872</v>
      </c>
      <c r="AG412" s="1">
        <v>0</v>
      </c>
      <c r="AH412" s="1">
        <v>0</v>
      </c>
      <c r="AI412" s="1">
        <v>0</v>
      </c>
      <c r="AJ412" s="3" t="s">
        <v>67</v>
      </c>
      <c r="AK412" s="3"/>
      <c r="AM412" s="3" t="s">
        <v>68</v>
      </c>
      <c r="AR412" s="3"/>
      <c r="AS412">
        <v>825</v>
      </c>
      <c r="AT412">
        <v>825</v>
      </c>
      <c r="AU412">
        <v>51025</v>
      </c>
      <c r="AV412">
        <v>0</v>
      </c>
      <c r="AX412">
        <v>140725</v>
      </c>
      <c r="AY412">
        <v>140423625</v>
      </c>
      <c r="AZ412">
        <v>0</v>
      </c>
      <c r="BA412">
        <v>45728</v>
      </c>
      <c r="BB412" s="3" t="s">
        <v>174</v>
      </c>
      <c r="BC412" s="3" t="s">
        <v>2300</v>
      </c>
      <c r="BD412" s="3" t="s">
        <v>2301</v>
      </c>
    </row>
    <row r="413" spans="1:56" x14ac:dyDescent="0.25">
      <c r="A413" s="3" t="s">
        <v>7716</v>
      </c>
      <c r="B413" s="3" t="s">
        <v>7717</v>
      </c>
      <c r="C413" s="3" t="s">
        <v>6347</v>
      </c>
      <c r="D413" s="3" t="s">
        <v>7718</v>
      </c>
      <c r="E413" s="3" t="s">
        <v>7719</v>
      </c>
      <c r="F413" s="3" t="s">
        <v>5927</v>
      </c>
      <c r="G413">
        <v>140423725</v>
      </c>
      <c r="H413">
        <v>45785</v>
      </c>
      <c r="I413">
        <v>45789.181493055556</v>
      </c>
      <c r="J413" s="3" t="s">
        <v>51</v>
      </c>
      <c r="K413" s="1">
        <v>4599511</v>
      </c>
      <c r="L413" s="1">
        <v>24451</v>
      </c>
      <c r="M413" s="1">
        <v>4575060</v>
      </c>
      <c r="N413" s="3" t="s">
        <v>52</v>
      </c>
      <c r="O413" s="3" t="s">
        <v>53</v>
      </c>
      <c r="P413" s="3" t="s">
        <v>169</v>
      </c>
      <c r="Q413">
        <v>1010226206</v>
      </c>
      <c r="R413" s="3" t="s">
        <v>2302</v>
      </c>
      <c r="S413" s="3" t="s">
        <v>56</v>
      </c>
      <c r="T413" s="3" t="s">
        <v>57</v>
      </c>
      <c r="U413" s="3" t="s">
        <v>2303</v>
      </c>
      <c r="V413" s="3" t="s">
        <v>59</v>
      </c>
      <c r="W413">
        <v>860034313</v>
      </c>
      <c r="X413" s="3" t="s">
        <v>97</v>
      </c>
      <c r="Y413">
        <v>923245</v>
      </c>
      <c r="Z413" s="3" t="s">
        <v>403</v>
      </c>
      <c r="AA413" s="3" t="s">
        <v>62</v>
      </c>
      <c r="AB413" s="3" t="s">
        <v>63</v>
      </c>
      <c r="AC413" s="3" t="s">
        <v>172</v>
      </c>
      <c r="AD413" s="3" t="s">
        <v>173</v>
      </c>
      <c r="AE413" s="3" t="s">
        <v>66</v>
      </c>
      <c r="AF413" s="1">
        <v>4599511</v>
      </c>
      <c r="AG413" s="1">
        <v>0</v>
      </c>
      <c r="AH413" s="1">
        <v>0</v>
      </c>
      <c r="AI413" s="1">
        <v>0</v>
      </c>
      <c r="AJ413" s="3" t="s">
        <v>67</v>
      </c>
      <c r="AK413" s="3"/>
      <c r="AM413" s="3" t="s">
        <v>68</v>
      </c>
      <c r="AR413" s="3"/>
      <c r="AS413">
        <v>3825</v>
      </c>
      <c r="AT413">
        <v>3825</v>
      </c>
      <c r="AU413">
        <v>51125</v>
      </c>
      <c r="AV413">
        <v>0</v>
      </c>
      <c r="AX413">
        <v>140825</v>
      </c>
      <c r="AY413">
        <v>140423725</v>
      </c>
      <c r="AZ413">
        <v>0</v>
      </c>
      <c r="BA413">
        <v>45728</v>
      </c>
      <c r="BB413" s="3" t="s">
        <v>174</v>
      </c>
      <c r="BC413" s="3" t="s">
        <v>2304</v>
      </c>
      <c r="BD413" s="3" t="s">
        <v>2305</v>
      </c>
    </row>
    <row r="414" spans="1:56" x14ac:dyDescent="0.25">
      <c r="A414" s="3" t="s">
        <v>7720</v>
      </c>
      <c r="B414" s="3" t="s">
        <v>7721</v>
      </c>
      <c r="C414" s="3" t="s">
        <v>6347</v>
      </c>
      <c r="D414" s="3" t="s">
        <v>7722</v>
      </c>
      <c r="E414" s="3" t="s">
        <v>7723</v>
      </c>
      <c r="F414" s="3" t="s">
        <v>5927</v>
      </c>
      <c r="G414">
        <v>140423825</v>
      </c>
      <c r="H414">
        <v>45785</v>
      </c>
      <c r="I414">
        <v>45789.194479166668</v>
      </c>
      <c r="J414" s="3" t="s">
        <v>51</v>
      </c>
      <c r="K414" s="1">
        <v>3555872</v>
      </c>
      <c r="L414" s="1">
        <v>18900</v>
      </c>
      <c r="M414" s="1">
        <v>3536972</v>
      </c>
      <c r="N414" s="3" t="s">
        <v>52</v>
      </c>
      <c r="O414" s="3" t="s">
        <v>53</v>
      </c>
      <c r="P414" s="3" t="s">
        <v>169</v>
      </c>
      <c r="Q414">
        <v>1012405211</v>
      </c>
      <c r="R414" s="3" t="s">
        <v>2306</v>
      </c>
      <c r="S414" s="3" t="s">
        <v>56</v>
      </c>
      <c r="T414" s="3" t="s">
        <v>57</v>
      </c>
      <c r="U414" s="3" t="s">
        <v>2307</v>
      </c>
      <c r="V414" s="3" t="s">
        <v>59</v>
      </c>
      <c r="W414">
        <v>860007335</v>
      </c>
      <c r="X414" s="3" t="s">
        <v>201</v>
      </c>
      <c r="Y414">
        <v>923245</v>
      </c>
      <c r="Z414" s="3" t="s">
        <v>403</v>
      </c>
      <c r="AA414" s="3" t="s">
        <v>62</v>
      </c>
      <c r="AB414" s="3" t="s">
        <v>63</v>
      </c>
      <c r="AC414" s="3" t="s">
        <v>172</v>
      </c>
      <c r="AD414" s="3" t="s">
        <v>173</v>
      </c>
      <c r="AE414" s="3" t="s">
        <v>66</v>
      </c>
      <c r="AF414" s="1">
        <v>3555872</v>
      </c>
      <c r="AG414" s="1">
        <v>0</v>
      </c>
      <c r="AH414" s="1">
        <v>0</v>
      </c>
      <c r="AI414" s="1">
        <v>0</v>
      </c>
      <c r="AJ414" s="3" t="s">
        <v>67</v>
      </c>
      <c r="AK414" s="3"/>
      <c r="AM414" s="3" t="s">
        <v>68</v>
      </c>
      <c r="AR414" s="3"/>
      <c r="AS414">
        <v>3825</v>
      </c>
      <c r="AT414">
        <v>3825</v>
      </c>
      <c r="AU414">
        <v>51225</v>
      </c>
      <c r="AV414">
        <v>0</v>
      </c>
      <c r="AX414">
        <v>140925</v>
      </c>
      <c r="AY414">
        <v>140423825</v>
      </c>
      <c r="AZ414">
        <v>0</v>
      </c>
      <c r="BA414">
        <v>45728</v>
      </c>
      <c r="BB414" s="3" t="s">
        <v>174</v>
      </c>
      <c r="BC414" s="3" t="s">
        <v>2308</v>
      </c>
      <c r="BD414" s="3" t="s">
        <v>2301</v>
      </c>
    </row>
    <row r="415" spans="1:56" x14ac:dyDescent="0.25">
      <c r="A415" s="3" t="s">
        <v>7724</v>
      </c>
      <c r="B415" s="3" t="s">
        <v>7725</v>
      </c>
      <c r="C415" s="3" t="s">
        <v>6347</v>
      </c>
      <c r="D415" s="3" t="s">
        <v>7726</v>
      </c>
      <c r="E415" s="3" t="s">
        <v>7727</v>
      </c>
      <c r="F415" s="3" t="s">
        <v>5927</v>
      </c>
      <c r="G415">
        <v>140423925</v>
      </c>
      <c r="H415">
        <v>45785</v>
      </c>
      <c r="I415">
        <v>45789.181493055556</v>
      </c>
      <c r="J415" s="3" t="s">
        <v>51</v>
      </c>
      <c r="K415" s="1">
        <v>4599511</v>
      </c>
      <c r="L415" s="1">
        <v>24451</v>
      </c>
      <c r="M415" s="1">
        <v>4575060</v>
      </c>
      <c r="N415" s="3" t="s">
        <v>52</v>
      </c>
      <c r="O415" s="3" t="s">
        <v>53</v>
      </c>
      <c r="P415" s="3" t="s">
        <v>169</v>
      </c>
      <c r="Q415">
        <v>1070590313</v>
      </c>
      <c r="R415" s="3" t="s">
        <v>2751</v>
      </c>
      <c r="S415" s="3" t="s">
        <v>56</v>
      </c>
      <c r="T415" s="3" t="s">
        <v>57</v>
      </c>
      <c r="U415" s="3" t="s">
        <v>3668</v>
      </c>
      <c r="V415" s="3" t="s">
        <v>59</v>
      </c>
      <c r="W415">
        <v>860034313</v>
      </c>
      <c r="X415" s="3" t="s">
        <v>97</v>
      </c>
      <c r="Y415">
        <v>923245</v>
      </c>
      <c r="Z415" s="3" t="s">
        <v>403</v>
      </c>
      <c r="AA415" s="3" t="s">
        <v>62</v>
      </c>
      <c r="AB415" s="3" t="s">
        <v>63</v>
      </c>
      <c r="AC415" s="3" t="s">
        <v>172</v>
      </c>
      <c r="AD415" s="3" t="s">
        <v>173</v>
      </c>
      <c r="AE415" s="3" t="s">
        <v>66</v>
      </c>
      <c r="AF415" s="1">
        <v>4599511</v>
      </c>
      <c r="AG415" s="1">
        <v>0</v>
      </c>
      <c r="AH415" s="1">
        <v>0</v>
      </c>
      <c r="AI415" s="1">
        <v>0</v>
      </c>
      <c r="AJ415" s="3" t="s">
        <v>67</v>
      </c>
      <c r="AK415" s="3"/>
      <c r="AM415" s="3" t="s">
        <v>68</v>
      </c>
      <c r="AR415" s="3"/>
      <c r="AS415">
        <v>3825</v>
      </c>
      <c r="AT415">
        <v>3825</v>
      </c>
      <c r="AU415">
        <v>57125</v>
      </c>
      <c r="AV415">
        <v>0</v>
      </c>
      <c r="AX415">
        <v>141025</v>
      </c>
      <c r="AY415">
        <v>140423925</v>
      </c>
      <c r="AZ415">
        <v>0</v>
      </c>
      <c r="BA415">
        <v>45741</v>
      </c>
      <c r="BB415" s="3" t="s">
        <v>174</v>
      </c>
      <c r="BC415" s="3" t="s">
        <v>2753</v>
      </c>
      <c r="BD415" s="3" t="s">
        <v>2754</v>
      </c>
    </row>
    <row r="416" spans="1:56" x14ac:dyDescent="0.25">
      <c r="A416" s="3" t="s">
        <v>7728</v>
      </c>
      <c r="B416" s="3" t="s">
        <v>7729</v>
      </c>
      <c r="C416" s="3" t="s">
        <v>6347</v>
      </c>
      <c r="D416" s="3" t="s">
        <v>7730</v>
      </c>
      <c r="E416" s="3" t="s">
        <v>7731</v>
      </c>
      <c r="F416" s="3" t="s">
        <v>5927</v>
      </c>
      <c r="G416">
        <v>140424025</v>
      </c>
      <c r="H416">
        <v>45785</v>
      </c>
      <c r="I416">
        <v>45789.194479166668</v>
      </c>
      <c r="J416" s="3" t="s">
        <v>51</v>
      </c>
      <c r="K416" s="1">
        <v>3679608</v>
      </c>
      <c r="L416" s="1">
        <v>20974</v>
      </c>
      <c r="M416" s="1">
        <v>3658634</v>
      </c>
      <c r="N416" s="3" t="s">
        <v>52</v>
      </c>
      <c r="O416" s="3" t="s">
        <v>53</v>
      </c>
      <c r="P416" s="3" t="s">
        <v>169</v>
      </c>
      <c r="Q416">
        <v>19068613</v>
      </c>
      <c r="R416" s="3" t="s">
        <v>3152</v>
      </c>
      <c r="S416" s="3" t="s">
        <v>56</v>
      </c>
      <c r="T416" s="3" t="s">
        <v>57</v>
      </c>
      <c r="U416" s="3" t="s">
        <v>3153</v>
      </c>
      <c r="V416" s="3" t="s">
        <v>59</v>
      </c>
      <c r="W416">
        <v>860007335</v>
      </c>
      <c r="X416" s="3" t="s">
        <v>201</v>
      </c>
      <c r="Y416">
        <v>923245</v>
      </c>
      <c r="Z416" s="3" t="s">
        <v>403</v>
      </c>
      <c r="AA416" s="3" t="s">
        <v>62</v>
      </c>
      <c r="AB416" s="3" t="s">
        <v>63</v>
      </c>
      <c r="AC416" s="3" t="s">
        <v>172</v>
      </c>
      <c r="AD416" s="3" t="s">
        <v>173</v>
      </c>
      <c r="AE416" s="3" t="s">
        <v>66</v>
      </c>
      <c r="AF416" s="1">
        <v>3679608</v>
      </c>
      <c r="AG416" s="1">
        <v>0</v>
      </c>
      <c r="AH416" s="1">
        <v>0</v>
      </c>
      <c r="AI416" s="1">
        <v>0</v>
      </c>
      <c r="AJ416" s="3" t="s">
        <v>67</v>
      </c>
      <c r="AK416" s="3"/>
      <c r="AM416" s="3" t="s">
        <v>68</v>
      </c>
      <c r="AR416" s="3"/>
      <c r="AS416">
        <v>3825</v>
      </c>
      <c r="AT416">
        <v>3825</v>
      </c>
      <c r="AU416">
        <v>68925</v>
      </c>
      <c r="AV416">
        <v>0</v>
      </c>
      <c r="AX416">
        <v>141125</v>
      </c>
      <c r="AY416">
        <v>140424025</v>
      </c>
      <c r="AZ416">
        <v>0</v>
      </c>
      <c r="BA416">
        <v>45754</v>
      </c>
      <c r="BB416" s="3" t="s">
        <v>174</v>
      </c>
      <c r="BC416" s="3" t="s">
        <v>3154</v>
      </c>
      <c r="BD416" s="3" t="s">
        <v>3155</v>
      </c>
    </row>
    <row r="417" spans="1:56" x14ac:dyDescent="0.25">
      <c r="A417" s="3" t="s">
        <v>7732</v>
      </c>
      <c r="B417" s="3" t="s">
        <v>7733</v>
      </c>
      <c r="C417" s="3" t="s">
        <v>7625</v>
      </c>
      <c r="D417" s="3" t="s">
        <v>7734</v>
      </c>
      <c r="E417" s="3" t="s">
        <v>7735</v>
      </c>
      <c r="F417" s="3" t="s">
        <v>6020</v>
      </c>
      <c r="G417">
        <v>140424125</v>
      </c>
      <c r="H417">
        <v>45785</v>
      </c>
      <c r="I417">
        <v>45789.19326388889</v>
      </c>
      <c r="J417" s="3" t="s">
        <v>51</v>
      </c>
      <c r="K417" s="1">
        <v>3679609</v>
      </c>
      <c r="L417" s="1">
        <v>19561</v>
      </c>
      <c r="M417" s="1">
        <v>3660048</v>
      </c>
      <c r="N417" s="3" t="s">
        <v>52</v>
      </c>
      <c r="O417" s="3" t="s">
        <v>53</v>
      </c>
      <c r="P417" s="3" t="s">
        <v>169</v>
      </c>
      <c r="Q417">
        <v>79909189</v>
      </c>
      <c r="R417" s="3" t="s">
        <v>3156</v>
      </c>
      <c r="S417" s="3" t="s">
        <v>56</v>
      </c>
      <c r="T417" s="3" t="s">
        <v>57</v>
      </c>
      <c r="U417" s="3" t="s">
        <v>3157</v>
      </c>
      <c r="V417" s="3" t="s">
        <v>59</v>
      </c>
      <c r="W417">
        <v>860034594</v>
      </c>
      <c r="X417" s="3" t="s">
        <v>195</v>
      </c>
      <c r="Y417">
        <v>923210</v>
      </c>
      <c r="Z417" s="3" t="s">
        <v>61</v>
      </c>
      <c r="AA417" s="3" t="s">
        <v>384</v>
      </c>
      <c r="AB417" s="3" t="s">
        <v>385</v>
      </c>
      <c r="AC417" s="3" t="s">
        <v>172</v>
      </c>
      <c r="AD417" s="3" t="s">
        <v>173</v>
      </c>
      <c r="AE417" s="3" t="s">
        <v>66</v>
      </c>
      <c r="AF417" s="1">
        <v>3679609</v>
      </c>
      <c r="AG417" s="1">
        <v>0</v>
      </c>
      <c r="AH417" s="1">
        <v>0</v>
      </c>
      <c r="AI417" s="1">
        <v>0</v>
      </c>
      <c r="AJ417" s="3" t="s">
        <v>67</v>
      </c>
      <c r="AK417" s="3"/>
      <c r="AM417" s="3" t="s">
        <v>68</v>
      </c>
      <c r="AR417" s="3"/>
      <c r="AS417">
        <v>825</v>
      </c>
      <c r="AT417">
        <v>825</v>
      </c>
      <c r="AU417">
        <v>69025</v>
      </c>
      <c r="AV417">
        <v>0</v>
      </c>
      <c r="AX417">
        <v>141225</v>
      </c>
      <c r="AY417">
        <v>140424125</v>
      </c>
      <c r="AZ417">
        <v>0</v>
      </c>
      <c r="BA417">
        <v>45754</v>
      </c>
      <c r="BB417" s="3" t="s">
        <v>174</v>
      </c>
      <c r="BC417" s="3" t="s">
        <v>3158</v>
      </c>
      <c r="BD417" s="3" t="s">
        <v>2305</v>
      </c>
    </row>
    <row r="418" spans="1:56" x14ac:dyDescent="0.25">
      <c r="A418" s="3" t="s">
        <v>7736</v>
      </c>
      <c r="B418" s="3" t="s">
        <v>7737</v>
      </c>
      <c r="C418" s="3" t="s">
        <v>7547</v>
      </c>
      <c r="D418" s="3" t="s">
        <v>7738</v>
      </c>
      <c r="E418" s="3" t="s">
        <v>7739</v>
      </c>
      <c r="F418" s="3" t="s">
        <v>7550</v>
      </c>
      <c r="G418">
        <v>140424225</v>
      </c>
      <c r="H418">
        <v>45785</v>
      </c>
      <c r="I418">
        <v>45789.194467592592</v>
      </c>
      <c r="J418" s="3" t="s">
        <v>51</v>
      </c>
      <c r="K418" s="1">
        <v>3679609</v>
      </c>
      <c r="L418" s="1">
        <v>19561</v>
      </c>
      <c r="M418" s="1">
        <v>3660048</v>
      </c>
      <c r="N418" s="3" t="s">
        <v>52</v>
      </c>
      <c r="O418" s="3" t="s">
        <v>53</v>
      </c>
      <c r="P418" s="3" t="s">
        <v>169</v>
      </c>
      <c r="Q418">
        <v>1069725267</v>
      </c>
      <c r="R418" s="3" t="s">
        <v>3159</v>
      </c>
      <c r="S418" s="3" t="s">
        <v>56</v>
      </c>
      <c r="T418" s="3" t="s">
        <v>57</v>
      </c>
      <c r="U418" s="3" t="s">
        <v>3160</v>
      </c>
      <c r="V418" s="3" t="s">
        <v>59</v>
      </c>
      <c r="W418">
        <v>860007335</v>
      </c>
      <c r="X418" s="3" t="s">
        <v>201</v>
      </c>
      <c r="Y418">
        <v>923238</v>
      </c>
      <c r="Z418" s="3" t="s">
        <v>254</v>
      </c>
      <c r="AA418" s="3" t="s">
        <v>62</v>
      </c>
      <c r="AB418" s="3" t="s">
        <v>63</v>
      </c>
      <c r="AC418" s="3" t="s">
        <v>172</v>
      </c>
      <c r="AD418" s="3" t="s">
        <v>173</v>
      </c>
      <c r="AE418" s="3" t="s">
        <v>66</v>
      </c>
      <c r="AF418" s="1">
        <v>3679609</v>
      </c>
      <c r="AG418" s="1">
        <v>0</v>
      </c>
      <c r="AH418" s="1">
        <v>0</v>
      </c>
      <c r="AI418" s="1">
        <v>0</v>
      </c>
      <c r="AJ418" s="3" t="s">
        <v>67</v>
      </c>
      <c r="AK418" s="3"/>
      <c r="AM418" s="3" t="s">
        <v>68</v>
      </c>
      <c r="AR418" s="3"/>
      <c r="AS418">
        <v>125</v>
      </c>
      <c r="AT418">
        <v>125</v>
      </c>
      <c r="AU418">
        <v>69125</v>
      </c>
      <c r="AV418">
        <v>0</v>
      </c>
      <c r="AX418">
        <v>141325</v>
      </c>
      <c r="AY418">
        <v>140424225</v>
      </c>
      <c r="AZ418">
        <v>0</v>
      </c>
      <c r="BA418">
        <v>45754</v>
      </c>
      <c r="BB418" s="3" t="s">
        <v>174</v>
      </c>
      <c r="BC418" s="3" t="s">
        <v>3161</v>
      </c>
      <c r="BD418" s="3" t="s">
        <v>3162</v>
      </c>
    </row>
    <row r="419" spans="1:56" x14ac:dyDescent="0.25">
      <c r="A419" s="3" t="s">
        <v>7740</v>
      </c>
      <c r="B419" s="3" t="s">
        <v>7741</v>
      </c>
      <c r="C419" s="3" t="s">
        <v>6342</v>
      </c>
      <c r="D419" s="3" t="s">
        <v>7742</v>
      </c>
      <c r="E419" s="3" t="s">
        <v>5964</v>
      </c>
      <c r="F419" s="3" t="s">
        <v>5885</v>
      </c>
      <c r="G419">
        <v>140424325</v>
      </c>
      <c r="H419">
        <v>45785</v>
      </c>
      <c r="I419">
        <v>45789.16542824074</v>
      </c>
      <c r="J419" s="3" t="s">
        <v>51</v>
      </c>
      <c r="K419" s="1">
        <v>6180000</v>
      </c>
      <c r="L419" s="1">
        <v>32852</v>
      </c>
      <c r="M419" s="1">
        <v>6147148</v>
      </c>
      <c r="N419" s="3" t="s">
        <v>52</v>
      </c>
      <c r="O419" s="3" t="s">
        <v>53</v>
      </c>
      <c r="P419" s="3" t="s">
        <v>169</v>
      </c>
      <c r="Q419">
        <v>1072428066</v>
      </c>
      <c r="R419" s="3" t="s">
        <v>170</v>
      </c>
      <c r="S419" s="3" t="s">
        <v>56</v>
      </c>
      <c r="T419" s="3" t="s">
        <v>57</v>
      </c>
      <c r="U419" s="3" t="s">
        <v>171</v>
      </c>
      <c r="V419" s="3" t="s">
        <v>59</v>
      </c>
      <c r="W419">
        <v>860034313</v>
      </c>
      <c r="X419" s="3" t="s">
        <v>97</v>
      </c>
      <c r="Y419">
        <v>923210</v>
      </c>
      <c r="Z419" s="3" t="s">
        <v>61</v>
      </c>
      <c r="AA419" s="3" t="s">
        <v>62</v>
      </c>
      <c r="AB419" s="3" t="s">
        <v>63</v>
      </c>
      <c r="AC419" s="3" t="s">
        <v>172</v>
      </c>
      <c r="AD419" s="3" t="s">
        <v>173</v>
      </c>
      <c r="AE419" s="3" t="s">
        <v>66</v>
      </c>
      <c r="AF419" s="1">
        <v>6180000</v>
      </c>
      <c r="AG419" s="1">
        <v>0</v>
      </c>
      <c r="AH419" s="1">
        <v>0</v>
      </c>
      <c r="AI419" s="1">
        <v>0</v>
      </c>
      <c r="AJ419" s="3" t="s">
        <v>67</v>
      </c>
      <c r="AK419" s="3"/>
      <c r="AM419" s="3" t="s">
        <v>68</v>
      </c>
      <c r="AR419" s="3"/>
      <c r="AS419">
        <v>1925</v>
      </c>
      <c r="AT419">
        <v>1925</v>
      </c>
      <c r="AU419">
        <v>625</v>
      </c>
      <c r="AV419">
        <v>0</v>
      </c>
      <c r="AX419">
        <v>141425</v>
      </c>
      <c r="AY419">
        <v>140424325</v>
      </c>
      <c r="AZ419">
        <v>0</v>
      </c>
      <c r="BA419">
        <v>45673</v>
      </c>
      <c r="BB419" s="3" t="s">
        <v>174</v>
      </c>
      <c r="BC419" s="3" t="s">
        <v>175</v>
      </c>
      <c r="BD419" s="3" t="s">
        <v>176</v>
      </c>
    </row>
    <row r="420" spans="1:56" x14ac:dyDescent="0.25">
      <c r="A420" s="3" t="s">
        <v>7743</v>
      </c>
      <c r="B420" s="3" t="s">
        <v>7744</v>
      </c>
      <c r="C420" s="3" t="s">
        <v>6342</v>
      </c>
      <c r="D420" s="3" t="s">
        <v>7745</v>
      </c>
      <c r="E420" s="3" t="s">
        <v>5989</v>
      </c>
      <c r="F420" s="3" t="s">
        <v>5885</v>
      </c>
      <c r="G420">
        <v>140424425</v>
      </c>
      <c r="H420">
        <v>45785</v>
      </c>
      <c r="I420">
        <v>45789.196967592594</v>
      </c>
      <c r="J420" s="3" t="s">
        <v>51</v>
      </c>
      <c r="K420" s="1">
        <v>2369000</v>
      </c>
      <c r="L420" s="1">
        <v>11779</v>
      </c>
      <c r="M420" s="1">
        <v>2357221</v>
      </c>
      <c r="N420" s="3" t="s">
        <v>52</v>
      </c>
      <c r="O420" s="3" t="s">
        <v>53</v>
      </c>
      <c r="P420" s="3" t="s">
        <v>169</v>
      </c>
      <c r="Q420">
        <v>1023367986</v>
      </c>
      <c r="R420" s="3" t="s">
        <v>178</v>
      </c>
      <c r="S420" s="3" t="s">
        <v>56</v>
      </c>
      <c r="T420" s="3" t="s">
        <v>57</v>
      </c>
      <c r="U420" s="3" t="s">
        <v>179</v>
      </c>
      <c r="V420" s="3" t="s">
        <v>59</v>
      </c>
      <c r="W420">
        <v>860034313</v>
      </c>
      <c r="X420" s="3" t="s">
        <v>97</v>
      </c>
      <c r="Y420">
        <v>923210</v>
      </c>
      <c r="Z420" s="3" t="s">
        <v>61</v>
      </c>
      <c r="AA420" s="3" t="s">
        <v>62</v>
      </c>
      <c r="AB420" s="3" t="s">
        <v>63</v>
      </c>
      <c r="AC420" s="3" t="s">
        <v>172</v>
      </c>
      <c r="AD420" s="3" t="s">
        <v>173</v>
      </c>
      <c r="AE420" s="3" t="s">
        <v>66</v>
      </c>
      <c r="AF420" s="1">
        <v>2369000</v>
      </c>
      <c r="AG420" s="1">
        <v>0</v>
      </c>
      <c r="AH420" s="1">
        <v>0</v>
      </c>
      <c r="AI420" s="1">
        <v>0</v>
      </c>
      <c r="AJ420" s="3" t="s">
        <v>67</v>
      </c>
      <c r="AK420" s="3"/>
      <c r="AM420" s="3" t="s">
        <v>68</v>
      </c>
      <c r="AR420" s="3"/>
      <c r="AS420">
        <v>1925</v>
      </c>
      <c r="AT420">
        <v>1925</v>
      </c>
      <c r="AU420">
        <v>725</v>
      </c>
      <c r="AV420">
        <v>0</v>
      </c>
      <c r="AX420">
        <v>141525</v>
      </c>
      <c r="AY420">
        <v>140424425</v>
      </c>
      <c r="AZ420">
        <v>0</v>
      </c>
      <c r="BA420">
        <v>45673</v>
      </c>
      <c r="BB420" s="3" t="s">
        <v>180</v>
      </c>
      <c r="BC420" s="3" t="s">
        <v>181</v>
      </c>
      <c r="BD420" s="3" t="s">
        <v>182</v>
      </c>
    </row>
    <row r="421" spans="1:56" x14ac:dyDescent="0.25">
      <c r="A421" s="3" t="s">
        <v>7746</v>
      </c>
      <c r="B421" s="3" t="s">
        <v>7747</v>
      </c>
      <c r="C421" s="3" t="s">
        <v>7748</v>
      </c>
      <c r="D421" s="3" t="s">
        <v>7749</v>
      </c>
      <c r="E421" s="3" t="s">
        <v>7750</v>
      </c>
      <c r="F421" s="3" t="s">
        <v>5954</v>
      </c>
      <c r="G421">
        <v>140424525</v>
      </c>
      <c r="H421">
        <v>45785</v>
      </c>
      <c r="I421">
        <v>45789.169942129629</v>
      </c>
      <c r="J421" s="3" t="s">
        <v>51</v>
      </c>
      <c r="K421" s="1">
        <v>5033600</v>
      </c>
      <c r="L421" s="1">
        <v>26758</v>
      </c>
      <c r="M421" s="1">
        <v>5006842</v>
      </c>
      <c r="N421" s="3" t="s">
        <v>52</v>
      </c>
      <c r="O421" s="3" t="s">
        <v>53</v>
      </c>
      <c r="P421" s="3" t="s">
        <v>169</v>
      </c>
      <c r="Q421">
        <v>1070592669</v>
      </c>
      <c r="R421" s="3" t="s">
        <v>184</v>
      </c>
      <c r="S421" s="3" t="s">
        <v>56</v>
      </c>
      <c r="T421" s="3" t="s">
        <v>57</v>
      </c>
      <c r="U421" s="3" t="s">
        <v>185</v>
      </c>
      <c r="V421" s="3" t="s">
        <v>59</v>
      </c>
      <c r="W421">
        <v>890903938</v>
      </c>
      <c r="X421" s="3" t="s">
        <v>86</v>
      </c>
      <c r="Y421">
        <v>923224</v>
      </c>
      <c r="Z421" s="3" t="s">
        <v>186</v>
      </c>
      <c r="AA421" s="3" t="s">
        <v>187</v>
      </c>
      <c r="AB421" s="3" t="s">
        <v>188</v>
      </c>
      <c r="AC421" s="3" t="s">
        <v>64</v>
      </c>
      <c r="AD421" s="3" t="s">
        <v>189</v>
      </c>
      <c r="AE421" s="3" t="s">
        <v>66</v>
      </c>
      <c r="AF421" s="1">
        <v>5033600</v>
      </c>
      <c r="AG421" s="1">
        <v>0</v>
      </c>
      <c r="AH421" s="1">
        <v>0</v>
      </c>
      <c r="AI421" s="1">
        <v>0</v>
      </c>
      <c r="AJ421" s="3" t="s">
        <v>67</v>
      </c>
      <c r="AK421" s="3"/>
      <c r="AM421" s="3" t="s">
        <v>68</v>
      </c>
      <c r="AR421" s="3"/>
      <c r="AS421">
        <v>5425</v>
      </c>
      <c r="AT421">
        <v>5425</v>
      </c>
      <c r="AU421">
        <v>825</v>
      </c>
      <c r="AV421">
        <v>0</v>
      </c>
      <c r="AX421">
        <v>141625</v>
      </c>
      <c r="AY421">
        <v>140424525</v>
      </c>
      <c r="AZ421">
        <v>0</v>
      </c>
      <c r="BA421">
        <v>45673</v>
      </c>
      <c r="BB421" s="3" t="s">
        <v>174</v>
      </c>
      <c r="BC421" s="3" t="s">
        <v>190</v>
      </c>
      <c r="BD421" s="3" t="s">
        <v>191</v>
      </c>
    </row>
    <row r="422" spans="1:56" x14ac:dyDescent="0.25">
      <c r="A422" s="3" t="s">
        <v>7751</v>
      </c>
      <c r="B422" s="3" t="s">
        <v>7752</v>
      </c>
      <c r="C422" s="3" t="s">
        <v>6342</v>
      </c>
      <c r="D422" s="3" t="s">
        <v>7753</v>
      </c>
      <c r="E422" s="3" t="s">
        <v>7754</v>
      </c>
      <c r="F422" s="3" t="s">
        <v>5885</v>
      </c>
      <c r="G422">
        <v>140424625</v>
      </c>
      <c r="H422">
        <v>45785</v>
      </c>
      <c r="I422">
        <v>45789.176527777781</v>
      </c>
      <c r="J422" s="3" t="s">
        <v>51</v>
      </c>
      <c r="K422" s="1">
        <v>4635000</v>
      </c>
      <c r="L422" s="1">
        <v>24639</v>
      </c>
      <c r="M422" s="1">
        <v>4610361</v>
      </c>
      <c r="N422" s="3" t="s">
        <v>52</v>
      </c>
      <c r="O422" s="3" t="s">
        <v>53</v>
      </c>
      <c r="P422" s="3" t="s">
        <v>169</v>
      </c>
      <c r="Q422">
        <v>1010244141</v>
      </c>
      <c r="R422" s="3" t="s">
        <v>193</v>
      </c>
      <c r="S422" s="3" t="s">
        <v>56</v>
      </c>
      <c r="T422" s="3" t="s">
        <v>57</v>
      </c>
      <c r="U422" s="3" t="s">
        <v>194</v>
      </c>
      <c r="V422" s="3" t="s">
        <v>59</v>
      </c>
      <c r="W422">
        <v>860034594</v>
      </c>
      <c r="X422" s="3" t="s">
        <v>195</v>
      </c>
      <c r="Y422">
        <v>923210</v>
      </c>
      <c r="Z422" s="3" t="s">
        <v>61</v>
      </c>
      <c r="AA422" s="3" t="s">
        <v>62</v>
      </c>
      <c r="AB422" s="3" t="s">
        <v>63</v>
      </c>
      <c r="AC422" s="3" t="s">
        <v>172</v>
      </c>
      <c r="AD422" s="3" t="s">
        <v>173</v>
      </c>
      <c r="AE422" s="3" t="s">
        <v>66</v>
      </c>
      <c r="AF422" s="1">
        <v>4635000</v>
      </c>
      <c r="AG422" s="1">
        <v>0</v>
      </c>
      <c r="AH422" s="1">
        <v>0</v>
      </c>
      <c r="AI422" s="1">
        <v>0</v>
      </c>
      <c r="AJ422" s="3" t="s">
        <v>67</v>
      </c>
      <c r="AK422" s="3"/>
      <c r="AM422" s="3" t="s">
        <v>68</v>
      </c>
      <c r="AR422" s="3"/>
      <c r="AS422">
        <v>1925</v>
      </c>
      <c r="AT422">
        <v>1925</v>
      </c>
      <c r="AU422">
        <v>925</v>
      </c>
      <c r="AV422">
        <v>0</v>
      </c>
      <c r="AX422">
        <v>141725</v>
      </c>
      <c r="AY422">
        <v>140424625</v>
      </c>
      <c r="AZ422">
        <v>0</v>
      </c>
      <c r="BA422">
        <v>45673</v>
      </c>
      <c r="BB422" s="3" t="s">
        <v>174</v>
      </c>
      <c r="BC422" s="3" t="s">
        <v>196</v>
      </c>
      <c r="BD422" s="3" t="s">
        <v>197</v>
      </c>
    </row>
    <row r="423" spans="1:56" x14ac:dyDescent="0.25">
      <c r="A423" s="3" t="s">
        <v>7755</v>
      </c>
      <c r="B423" s="3" t="s">
        <v>7756</v>
      </c>
      <c r="C423" s="3" t="s">
        <v>6342</v>
      </c>
      <c r="D423" s="3" t="s">
        <v>7757</v>
      </c>
      <c r="E423" s="3" t="s">
        <v>7758</v>
      </c>
      <c r="F423" s="3" t="s">
        <v>5885</v>
      </c>
      <c r="G423">
        <v>140424725</v>
      </c>
      <c r="H423">
        <v>45785</v>
      </c>
      <c r="I423">
        <v>45789.177881944444</v>
      </c>
      <c r="J423" s="3" t="s">
        <v>51</v>
      </c>
      <c r="K423" s="1">
        <v>4547675</v>
      </c>
      <c r="L423" s="1">
        <v>24175</v>
      </c>
      <c r="M423" s="1">
        <v>4523500</v>
      </c>
      <c r="N423" s="3" t="s">
        <v>52</v>
      </c>
      <c r="O423" s="3" t="s">
        <v>53</v>
      </c>
      <c r="P423" s="3" t="s">
        <v>169</v>
      </c>
      <c r="Q423">
        <v>1121825496</v>
      </c>
      <c r="R423" s="3" t="s">
        <v>199</v>
      </c>
      <c r="S423" s="3" t="s">
        <v>56</v>
      </c>
      <c r="T423" s="3" t="s">
        <v>57</v>
      </c>
      <c r="U423" s="3" t="s">
        <v>200</v>
      </c>
      <c r="V423" s="3" t="s">
        <v>59</v>
      </c>
      <c r="W423">
        <v>860007335</v>
      </c>
      <c r="X423" s="3" t="s">
        <v>201</v>
      </c>
      <c r="Y423">
        <v>923210</v>
      </c>
      <c r="Z423" s="3" t="s">
        <v>61</v>
      </c>
      <c r="AA423" s="3" t="s">
        <v>62</v>
      </c>
      <c r="AB423" s="3" t="s">
        <v>63</v>
      </c>
      <c r="AC423" s="3" t="s">
        <v>172</v>
      </c>
      <c r="AD423" s="3" t="s">
        <v>173</v>
      </c>
      <c r="AE423" s="3" t="s">
        <v>66</v>
      </c>
      <c r="AF423" s="1">
        <v>4547675</v>
      </c>
      <c r="AG423" s="1">
        <v>0</v>
      </c>
      <c r="AH423" s="1">
        <v>0</v>
      </c>
      <c r="AI423" s="1">
        <v>0</v>
      </c>
      <c r="AJ423" s="3" t="s">
        <v>67</v>
      </c>
      <c r="AK423" s="3"/>
      <c r="AM423" s="3" t="s">
        <v>68</v>
      </c>
      <c r="AR423" s="3"/>
      <c r="AS423">
        <v>1925</v>
      </c>
      <c r="AT423">
        <v>1925</v>
      </c>
      <c r="AU423">
        <v>1025</v>
      </c>
      <c r="AV423">
        <v>0</v>
      </c>
      <c r="AX423">
        <v>141825</v>
      </c>
      <c r="AY423">
        <v>140424725</v>
      </c>
      <c r="AZ423">
        <v>0</v>
      </c>
      <c r="BA423">
        <v>45673</v>
      </c>
      <c r="BB423" s="3" t="s">
        <v>174</v>
      </c>
      <c r="BC423" s="3" t="s">
        <v>202</v>
      </c>
      <c r="BD423" s="3" t="s">
        <v>203</v>
      </c>
    </row>
    <row r="424" spans="1:56" x14ac:dyDescent="0.25">
      <c r="A424" s="3" t="s">
        <v>7759</v>
      </c>
      <c r="B424" s="3" t="s">
        <v>7760</v>
      </c>
      <c r="C424" s="3" t="s">
        <v>7748</v>
      </c>
      <c r="D424" s="3" t="s">
        <v>7761</v>
      </c>
      <c r="E424" s="3" t="s">
        <v>7762</v>
      </c>
      <c r="F424" s="3" t="s">
        <v>5954</v>
      </c>
      <c r="G424">
        <v>140424825</v>
      </c>
      <c r="H424">
        <v>45785</v>
      </c>
      <c r="I424">
        <v>45789.196967592594</v>
      </c>
      <c r="J424" s="3" t="s">
        <v>51</v>
      </c>
      <c r="K424" s="1">
        <v>3024111</v>
      </c>
      <c r="L424" s="1">
        <v>15710</v>
      </c>
      <c r="M424" s="1">
        <v>3008401</v>
      </c>
      <c r="N424" s="3" t="s">
        <v>52</v>
      </c>
      <c r="O424" s="3" t="s">
        <v>53</v>
      </c>
      <c r="P424" s="3" t="s">
        <v>169</v>
      </c>
      <c r="Q424">
        <v>1019101173</v>
      </c>
      <c r="R424" s="3" t="s">
        <v>205</v>
      </c>
      <c r="S424" s="3" t="s">
        <v>56</v>
      </c>
      <c r="T424" s="3" t="s">
        <v>57</v>
      </c>
      <c r="U424" s="3" t="s">
        <v>206</v>
      </c>
      <c r="V424" s="3" t="s">
        <v>59</v>
      </c>
      <c r="W424">
        <v>860034313</v>
      </c>
      <c r="X424" s="3" t="s">
        <v>97</v>
      </c>
      <c r="Y424">
        <v>923224</v>
      </c>
      <c r="Z424" s="3" t="s">
        <v>186</v>
      </c>
      <c r="AA424" s="3" t="s">
        <v>187</v>
      </c>
      <c r="AB424" s="3" t="s">
        <v>188</v>
      </c>
      <c r="AC424" s="3" t="s">
        <v>64</v>
      </c>
      <c r="AD424" s="3" t="s">
        <v>189</v>
      </c>
      <c r="AE424" s="3" t="s">
        <v>66</v>
      </c>
      <c r="AF424" s="1">
        <v>3024111</v>
      </c>
      <c r="AG424" s="1">
        <v>0</v>
      </c>
      <c r="AH424" s="1">
        <v>0</v>
      </c>
      <c r="AI424" s="1">
        <v>0</v>
      </c>
      <c r="AJ424" s="3" t="s">
        <v>67</v>
      </c>
      <c r="AK424" s="3"/>
      <c r="AM424" s="3" t="s">
        <v>68</v>
      </c>
      <c r="AR424" s="3"/>
      <c r="AS424">
        <v>5425</v>
      </c>
      <c r="AT424">
        <v>5425</v>
      </c>
      <c r="AU424">
        <v>1125</v>
      </c>
      <c r="AV424">
        <v>0</v>
      </c>
      <c r="AX424">
        <v>141925</v>
      </c>
      <c r="AY424">
        <v>140424825</v>
      </c>
      <c r="AZ424">
        <v>0</v>
      </c>
      <c r="BA424">
        <v>45673</v>
      </c>
      <c r="BB424" s="3" t="s">
        <v>174</v>
      </c>
      <c r="BC424" s="3" t="s">
        <v>207</v>
      </c>
      <c r="BD424" s="3" t="s">
        <v>208</v>
      </c>
    </row>
    <row r="425" spans="1:56" x14ac:dyDescent="0.25">
      <c r="A425" s="3" t="s">
        <v>7763</v>
      </c>
      <c r="B425" s="3" t="s">
        <v>7764</v>
      </c>
      <c r="C425" s="3" t="s">
        <v>7765</v>
      </c>
      <c r="D425" s="3" t="s">
        <v>7766</v>
      </c>
      <c r="E425" s="3" t="s">
        <v>7767</v>
      </c>
      <c r="F425" s="3" t="s">
        <v>5906</v>
      </c>
      <c r="G425">
        <v>140424925</v>
      </c>
      <c r="H425">
        <v>45785</v>
      </c>
      <c r="I425">
        <v>45789.182268518518</v>
      </c>
      <c r="J425" s="3" t="s">
        <v>51</v>
      </c>
      <c r="K425" s="1">
        <v>5150000</v>
      </c>
      <c r="L425" s="1">
        <v>27337</v>
      </c>
      <c r="M425" s="1">
        <v>5122663</v>
      </c>
      <c r="N425" s="3" t="s">
        <v>52</v>
      </c>
      <c r="O425" s="3" t="s">
        <v>53</v>
      </c>
      <c r="P425" s="3" t="s">
        <v>169</v>
      </c>
      <c r="Q425">
        <v>40325709</v>
      </c>
      <c r="R425" s="3" t="s">
        <v>217</v>
      </c>
      <c r="S425" s="3" t="s">
        <v>56</v>
      </c>
      <c r="T425" s="3" t="s">
        <v>57</v>
      </c>
      <c r="U425" s="3" t="s">
        <v>218</v>
      </c>
      <c r="V425" s="3" t="s">
        <v>59</v>
      </c>
      <c r="W425">
        <v>900047981</v>
      </c>
      <c r="X425" s="3" t="s">
        <v>219</v>
      </c>
      <c r="Y425">
        <v>923227</v>
      </c>
      <c r="Z425" s="3" t="s">
        <v>220</v>
      </c>
      <c r="AA425" s="3" t="s">
        <v>221</v>
      </c>
      <c r="AB425" s="3" t="s">
        <v>222</v>
      </c>
      <c r="AC425" s="3" t="s">
        <v>172</v>
      </c>
      <c r="AD425" s="3" t="s">
        <v>173</v>
      </c>
      <c r="AE425" s="3" t="s">
        <v>66</v>
      </c>
      <c r="AF425" s="1">
        <v>5150000</v>
      </c>
      <c r="AG425" s="1">
        <v>0</v>
      </c>
      <c r="AH425" s="1">
        <v>0</v>
      </c>
      <c r="AI425" s="1">
        <v>0</v>
      </c>
      <c r="AJ425" s="3" t="s">
        <v>67</v>
      </c>
      <c r="AK425" s="3"/>
      <c r="AM425" s="3" t="s">
        <v>68</v>
      </c>
      <c r="AR425" s="3"/>
      <c r="AS425">
        <v>3225</v>
      </c>
      <c r="AT425">
        <v>3225</v>
      </c>
      <c r="AU425">
        <v>1325</v>
      </c>
      <c r="AV425">
        <v>0</v>
      </c>
      <c r="AX425">
        <v>142025</v>
      </c>
      <c r="AY425">
        <v>140424925</v>
      </c>
      <c r="AZ425">
        <v>0</v>
      </c>
      <c r="BA425">
        <v>45673</v>
      </c>
      <c r="BB425" s="3" t="s">
        <v>174</v>
      </c>
      <c r="BC425" s="3" t="s">
        <v>223</v>
      </c>
      <c r="BD425" s="3" t="s">
        <v>224</v>
      </c>
    </row>
    <row r="426" spans="1:56" x14ac:dyDescent="0.25">
      <c r="A426" s="3" t="s">
        <v>7768</v>
      </c>
      <c r="B426" s="3" t="s">
        <v>7769</v>
      </c>
      <c r="C426" s="3" t="s">
        <v>7748</v>
      </c>
      <c r="D426" s="3" t="s">
        <v>7770</v>
      </c>
      <c r="E426" s="3" t="s">
        <v>7771</v>
      </c>
      <c r="F426" s="3" t="s">
        <v>5954</v>
      </c>
      <c r="G426">
        <v>140425025</v>
      </c>
      <c r="H426">
        <v>45785</v>
      </c>
      <c r="I426">
        <v>45789.169942129629</v>
      </c>
      <c r="J426" s="3" t="s">
        <v>51</v>
      </c>
      <c r="K426" s="1">
        <v>5033600</v>
      </c>
      <c r="L426" s="1">
        <v>26758</v>
      </c>
      <c r="M426" s="1">
        <v>5006842</v>
      </c>
      <c r="N426" s="3" t="s">
        <v>52</v>
      </c>
      <c r="O426" s="3" t="s">
        <v>53</v>
      </c>
      <c r="P426" s="3" t="s">
        <v>169</v>
      </c>
      <c r="Q426">
        <v>53093999</v>
      </c>
      <c r="R426" s="3" t="s">
        <v>226</v>
      </c>
      <c r="S426" s="3" t="s">
        <v>56</v>
      </c>
      <c r="T426" s="3" t="s">
        <v>57</v>
      </c>
      <c r="U426" s="3" t="s">
        <v>227</v>
      </c>
      <c r="V426" s="3" t="s">
        <v>59</v>
      </c>
      <c r="W426">
        <v>890903938</v>
      </c>
      <c r="X426" s="3" t="s">
        <v>86</v>
      </c>
      <c r="Y426">
        <v>923224</v>
      </c>
      <c r="Z426" s="3" t="s">
        <v>186</v>
      </c>
      <c r="AA426" s="3" t="s">
        <v>187</v>
      </c>
      <c r="AB426" s="3" t="s">
        <v>188</v>
      </c>
      <c r="AC426" s="3" t="s">
        <v>64</v>
      </c>
      <c r="AD426" s="3" t="s">
        <v>189</v>
      </c>
      <c r="AE426" s="3" t="s">
        <v>66</v>
      </c>
      <c r="AF426" s="1">
        <v>5033600</v>
      </c>
      <c r="AG426" s="1">
        <v>0</v>
      </c>
      <c r="AH426" s="1">
        <v>0</v>
      </c>
      <c r="AI426" s="1">
        <v>0</v>
      </c>
      <c r="AJ426" s="3" t="s">
        <v>67</v>
      </c>
      <c r="AK426" s="3"/>
      <c r="AM426" s="3" t="s">
        <v>68</v>
      </c>
      <c r="AR426" s="3"/>
      <c r="AS426">
        <v>5425</v>
      </c>
      <c r="AT426">
        <v>5425</v>
      </c>
      <c r="AU426">
        <v>1425</v>
      </c>
      <c r="AV426">
        <v>0</v>
      </c>
      <c r="AX426">
        <v>142125</v>
      </c>
      <c r="AY426">
        <v>140425025</v>
      </c>
      <c r="AZ426">
        <v>0</v>
      </c>
      <c r="BA426">
        <v>45673</v>
      </c>
      <c r="BB426" s="3" t="s">
        <v>174</v>
      </c>
      <c r="BC426" s="3" t="s">
        <v>228</v>
      </c>
      <c r="BD426" s="3" t="s">
        <v>229</v>
      </c>
    </row>
    <row r="427" spans="1:56" x14ac:dyDescent="0.25">
      <c r="A427" s="3" t="s">
        <v>7772</v>
      </c>
      <c r="B427" s="3" t="s">
        <v>7773</v>
      </c>
      <c r="C427" s="3" t="s">
        <v>7765</v>
      </c>
      <c r="D427" s="3" t="s">
        <v>7774</v>
      </c>
      <c r="E427" s="3" t="s">
        <v>7775</v>
      </c>
      <c r="F427" s="3" t="s">
        <v>5906</v>
      </c>
      <c r="G427">
        <v>140425125</v>
      </c>
      <c r="H427">
        <v>45785</v>
      </c>
      <c r="I427">
        <v>45789.194502314815</v>
      </c>
      <c r="J427" s="3" t="s">
        <v>51</v>
      </c>
      <c r="K427" s="1">
        <v>3043650</v>
      </c>
      <c r="L427" s="1">
        <v>15827</v>
      </c>
      <c r="M427" s="1">
        <v>3027823</v>
      </c>
      <c r="N427" s="3" t="s">
        <v>52</v>
      </c>
      <c r="O427" s="3" t="s">
        <v>53</v>
      </c>
      <c r="P427" s="3" t="s">
        <v>169</v>
      </c>
      <c r="Q427">
        <v>1012379960</v>
      </c>
      <c r="R427" s="3" t="s">
        <v>231</v>
      </c>
      <c r="S427" s="3" t="s">
        <v>56</v>
      </c>
      <c r="T427" s="3" t="s">
        <v>57</v>
      </c>
      <c r="U427" s="3" t="s">
        <v>232</v>
      </c>
      <c r="V427" s="3" t="s">
        <v>59</v>
      </c>
      <c r="W427">
        <v>860007335</v>
      </c>
      <c r="X427" s="3" t="s">
        <v>201</v>
      </c>
      <c r="Y427">
        <v>923227</v>
      </c>
      <c r="Z427" s="3" t="s">
        <v>220</v>
      </c>
      <c r="AA427" s="3" t="s">
        <v>221</v>
      </c>
      <c r="AB427" s="3" t="s">
        <v>222</v>
      </c>
      <c r="AC427" s="3" t="s">
        <v>172</v>
      </c>
      <c r="AD427" s="3" t="s">
        <v>173</v>
      </c>
      <c r="AE427" s="3" t="s">
        <v>66</v>
      </c>
      <c r="AF427" s="1">
        <v>3043650</v>
      </c>
      <c r="AG427" s="1">
        <v>0</v>
      </c>
      <c r="AH427" s="1">
        <v>0</v>
      </c>
      <c r="AI427" s="1">
        <v>0</v>
      </c>
      <c r="AJ427" s="3" t="s">
        <v>67</v>
      </c>
      <c r="AK427" s="3"/>
      <c r="AM427" s="3" t="s">
        <v>68</v>
      </c>
      <c r="AR427" s="3"/>
      <c r="AS427">
        <v>3225</v>
      </c>
      <c r="AT427">
        <v>3225</v>
      </c>
      <c r="AU427">
        <v>1525</v>
      </c>
      <c r="AV427">
        <v>0</v>
      </c>
      <c r="AX427">
        <v>142225</v>
      </c>
      <c r="AY427">
        <v>140425125</v>
      </c>
      <c r="AZ427">
        <v>0</v>
      </c>
      <c r="BA427">
        <v>45673</v>
      </c>
      <c r="BB427" s="3" t="s">
        <v>180</v>
      </c>
      <c r="BC427" s="3" t="s">
        <v>233</v>
      </c>
      <c r="BD427" s="3" t="s">
        <v>234</v>
      </c>
    </row>
    <row r="428" spans="1:56" x14ac:dyDescent="0.25">
      <c r="A428" s="3" t="s">
        <v>7776</v>
      </c>
      <c r="B428" s="3" t="s">
        <v>7777</v>
      </c>
      <c r="C428" s="3" t="s">
        <v>7765</v>
      </c>
      <c r="D428" s="3" t="s">
        <v>7778</v>
      </c>
      <c r="E428" s="3" t="s">
        <v>7779</v>
      </c>
      <c r="F428" s="3" t="s">
        <v>5906</v>
      </c>
      <c r="G428">
        <v>140425225</v>
      </c>
      <c r="H428">
        <v>45785</v>
      </c>
      <c r="I428">
        <v>45789.196979166663</v>
      </c>
      <c r="J428" s="3" t="s">
        <v>51</v>
      </c>
      <c r="K428" s="1">
        <v>3043650</v>
      </c>
      <c r="L428" s="1">
        <v>15827</v>
      </c>
      <c r="M428" s="1">
        <v>3027823</v>
      </c>
      <c r="N428" s="3" t="s">
        <v>52</v>
      </c>
      <c r="O428" s="3" t="s">
        <v>53</v>
      </c>
      <c r="P428" s="3" t="s">
        <v>169</v>
      </c>
      <c r="Q428">
        <v>1073697700</v>
      </c>
      <c r="R428" s="3" t="s">
        <v>236</v>
      </c>
      <c r="S428" s="3" t="s">
        <v>56</v>
      </c>
      <c r="T428" s="3" t="s">
        <v>57</v>
      </c>
      <c r="U428" s="3" t="s">
        <v>237</v>
      </c>
      <c r="V428" s="3" t="s">
        <v>59</v>
      </c>
      <c r="W428">
        <v>860034313</v>
      </c>
      <c r="X428" s="3" t="s">
        <v>97</v>
      </c>
      <c r="Y428">
        <v>923227</v>
      </c>
      <c r="Z428" s="3" t="s">
        <v>220</v>
      </c>
      <c r="AA428" s="3" t="s">
        <v>221</v>
      </c>
      <c r="AB428" s="3" t="s">
        <v>222</v>
      </c>
      <c r="AC428" s="3" t="s">
        <v>172</v>
      </c>
      <c r="AD428" s="3" t="s">
        <v>173</v>
      </c>
      <c r="AE428" s="3" t="s">
        <v>66</v>
      </c>
      <c r="AF428" s="1">
        <v>3043650</v>
      </c>
      <c r="AG428" s="1">
        <v>0</v>
      </c>
      <c r="AH428" s="1">
        <v>0</v>
      </c>
      <c r="AI428" s="1">
        <v>0</v>
      </c>
      <c r="AJ428" s="3" t="s">
        <v>67</v>
      </c>
      <c r="AK428" s="3"/>
      <c r="AM428" s="3" t="s">
        <v>68</v>
      </c>
      <c r="AR428" s="3"/>
      <c r="AS428">
        <v>3225</v>
      </c>
      <c r="AT428">
        <v>3225</v>
      </c>
      <c r="AU428">
        <v>1625</v>
      </c>
      <c r="AV428">
        <v>0</v>
      </c>
      <c r="AX428">
        <v>142325</v>
      </c>
      <c r="AY428">
        <v>140425225</v>
      </c>
      <c r="AZ428">
        <v>0</v>
      </c>
      <c r="BA428">
        <v>45673</v>
      </c>
      <c r="BB428" s="3" t="s">
        <v>180</v>
      </c>
      <c r="BC428" s="3" t="s">
        <v>238</v>
      </c>
      <c r="BD428" s="3" t="s">
        <v>234</v>
      </c>
    </row>
    <row r="429" spans="1:56" x14ac:dyDescent="0.25">
      <c r="A429" s="3" t="s">
        <v>7780</v>
      </c>
      <c r="B429" s="3" t="s">
        <v>7781</v>
      </c>
      <c r="C429" s="3" t="s">
        <v>7765</v>
      </c>
      <c r="D429" s="3" t="s">
        <v>7782</v>
      </c>
      <c r="E429" s="3" t="s">
        <v>7783</v>
      </c>
      <c r="F429" s="3" t="s">
        <v>5906</v>
      </c>
      <c r="G429">
        <v>140425325</v>
      </c>
      <c r="H429">
        <v>45785</v>
      </c>
      <c r="I429">
        <v>45789.184363425928</v>
      </c>
      <c r="J429" s="3" t="s">
        <v>51</v>
      </c>
      <c r="K429" s="1">
        <v>3043650</v>
      </c>
      <c r="L429" s="1">
        <v>15827</v>
      </c>
      <c r="M429" s="1">
        <v>3027823</v>
      </c>
      <c r="N429" s="3" t="s">
        <v>52</v>
      </c>
      <c r="O429" s="3" t="s">
        <v>53</v>
      </c>
      <c r="P429" s="3" t="s">
        <v>169</v>
      </c>
      <c r="Q429">
        <v>80030739</v>
      </c>
      <c r="R429" s="3" t="s">
        <v>240</v>
      </c>
      <c r="S429" s="3" t="s">
        <v>56</v>
      </c>
      <c r="T429" s="3" t="s">
        <v>57</v>
      </c>
      <c r="U429" s="3" t="s">
        <v>241</v>
      </c>
      <c r="V429" s="3" t="s">
        <v>59</v>
      </c>
      <c r="W429">
        <v>860002964</v>
      </c>
      <c r="X429" s="3" t="s">
        <v>242</v>
      </c>
      <c r="Y429">
        <v>923227</v>
      </c>
      <c r="Z429" s="3" t="s">
        <v>220</v>
      </c>
      <c r="AA429" s="3" t="s">
        <v>221</v>
      </c>
      <c r="AB429" s="3" t="s">
        <v>222</v>
      </c>
      <c r="AC429" s="3" t="s">
        <v>172</v>
      </c>
      <c r="AD429" s="3" t="s">
        <v>173</v>
      </c>
      <c r="AE429" s="3" t="s">
        <v>66</v>
      </c>
      <c r="AF429" s="1">
        <v>3043650</v>
      </c>
      <c r="AG429" s="1">
        <v>0</v>
      </c>
      <c r="AH429" s="1">
        <v>0</v>
      </c>
      <c r="AI429" s="1">
        <v>0</v>
      </c>
      <c r="AJ429" s="3" t="s">
        <v>67</v>
      </c>
      <c r="AK429" s="3"/>
      <c r="AM429" s="3" t="s">
        <v>68</v>
      </c>
      <c r="AR429" s="3"/>
      <c r="AS429">
        <v>3225</v>
      </c>
      <c r="AT429">
        <v>3225</v>
      </c>
      <c r="AU429">
        <v>1725</v>
      </c>
      <c r="AV429">
        <v>0</v>
      </c>
      <c r="AX429">
        <v>142425</v>
      </c>
      <c r="AY429">
        <v>140425325</v>
      </c>
      <c r="AZ429">
        <v>0</v>
      </c>
      <c r="BA429">
        <v>45673</v>
      </c>
      <c r="BB429" s="3" t="s">
        <v>180</v>
      </c>
      <c r="BC429" s="3" t="s">
        <v>243</v>
      </c>
      <c r="BD429" s="3" t="s">
        <v>234</v>
      </c>
    </row>
    <row r="430" spans="1:56" x14ac:dyDescent="0.25">
      <c r="A430" s="3" t="s">
        <v>7784</v>
      </c>
      <c r="B430" s="3" t="s">
        <v>7785</v>
      </c>
      <c r="C430" s="3" t="s">
        <v>6342</v>
      </c>
      <c r="D430" s="3" t="s">
        <v>7786</v>
      </c>
      <c r="E430" s="3" t="s">
        <v>7787</v>
      </c>
      <c r="F430" s="3" t="s">
        <v>5885</v>
      </c>
      <c r="G430">
        <v>140425425</v>
      </c>
      <c r="H430">
        <v>45785</v>
      </c>
      <c r="I430">
        <v>45789.184363425928</v>
      </c>
      <c r="J430" s="3" t="s">
        <v>51</v>
      </c>
      <c r="K430" s="1">
        <v>3180288</v>
      </c>
      <c r="L430" s="1">
        <v>16647</v>
      </c>
      <c r="M430" s="1">
        <v>3163641</v>
      </c>
      <c r="N430" s="3" t="s">
        <v>52</v>
      </c>
      <c r="O430" s="3" t="s">
        <v>53</v>
      </c>
      <c r="P430" s="3" t="s">
        <v>169</v>
      </c>
      <c r="Q430">
        <v>1024533099</v>
      </c>
      <c r="R430" s="3" t="s">
        <v>245</v>
      </c>
      <c r="S430" s="3" t="s">
        <v>56</v>
      </c>
      <c r="T430" s="3" t="s">
        <v>57</v>
      </c>
      <c r="U430" s="3" t="s">
        <v>246</v>
      </c>
      <c r="V430" s="3" t="s">
        <v>59</v>
      </c>
      <c r="W430">
        <v>860002964</v>
      </c>
      <c r="X430" s="3" t="s">
        <v>242</v>
      </c>
      <c r="Y430">
        <v>923210</v>
      </c>
      <c r="Z430" s="3" t="s">
        <v>61</v>
      </c>
      <c r="AA430" s="3" t="s">
        <v>62</v>
      </c>
      <c r="AB430" s="3" t="s">
        <v>63</v>
      </c>
      <c r="AC430" s="3" t="s">
        <v>172</v>
      </c>
      <c r="AD430" s="3" t="s">
        <v>173</v>
      </c>
      <c r="AE430" s="3" t="s">
        <v>66</v>
      </c>
      <c r="AF430" s="1">
        <v>3180288</v>
      </c>
      <c r="AG430" s="1">
        <v>0</v>
      </c>
      <c r="AH430" s="1">
        <v>0</v>
      </c>
      <c r="AI430" s="1">
        <v>0</v>
      </c>
      <c r="AJ430" s="3" t="s">
        <v>67</v>
      </c>
      <c r="AK430" s="3"/>
      <c r="AM430" s="3" t="s">
        <v>68</v>
      </c>
      <c r="AR430" s="3"/>
      <c r="AS430">
        <v>1925</v>
      </c>
      <c r="AT430">
        <v>1925</v>
      </c>
      <c r="AU430">
        <v>1825</v>
      </c>
      <c r="AV430">
        <v>0</v>
      </c>
      <c r="AX430">
        <v>142525</v>
      </c>
      <c r="AY430">
        <v>140425425</v>
      </c>
      <c r="AZ430">
        <v>0</v>
      </c>
      <c r="BA430">
        <v>45679</v>
      </c>
      <c r="BB430" s="3" t="s">
        <v>180</v>
      </c>
      <c r="BC430" s="3" t="s">
        <v>247</v>
      </c>
      <c r="BD430" s="3" t="s">
        <v>248</v>
      </c>
    </row>
    <row r="431" spans="1:56" x14ac:dyDescent="0.25">
      <c r="A431" s="3" t="s">
        <v>7788</v>
      </c>
      <c r="B431" s="3" t="s">
        <v>7789</v>
      </c>
      <c r="C431" s="3" t="s">
        <v>6342</v>
      </c>
      <c r="D431" s="3" t="s">
        <v>7790</v>
      </c>
      <c r="E431" s="3" t="s">
        <v>7791</v>
      </c>
      <c r="F431" s="3" t="s">
        <v>5885</v>
      </c>
      <c r="G431">
        <v>140425525</v>
      </c>
      <c r="H431">
        <v>45785</v>
      </c>
      <c r="I431">
        <v>45789.196979166663</v>
      </c>
      <c r="J431" s="3" t="s">
        <v>51</v>
      </c>
      <c r="K431" s="1">
        <v>2692045</v>
      </c>
      <c r="L431" s="1">
        <v>13717</v>
      </c>
      <c r="M431" s="1">
        <v>2678328</v>
      </c>
      <c r="N431" s="3" t="s">
        <v>52</v>
      </c>
      <c r="O431" s="3" t="s">
        <v>53</v>
      </c>
      <c r="P431" s="3" t="s">
        <v>169</v>
      </c>
      <c r="Q431">
        <v>1007695451</v>
      </c>
      <c r="R431" s="3" t="s">
        <v>620</v>
      </c>
      <c r="S431" s="3" t="s">
        <v>56</v>
      </c>
      <c r="T431" s="3" t="s">
        <v>57</v>
      </c>
      <c r="U431" s="3" t="s">
        <v>621</v>
      </c>
      <c r="V431" s="3" t="s">
        <v>59</v>
      </c>
      <c r="W431">
        <v>860034313</v>
      </c>
      <c r="X431" s="3" t="s">
        <v>97</v>
      </c>
      <c r="Y431">
        <v>923210</v>
      </c>
      <c r="Z431" s="3" t="s">
        <v>61</v>
      </c>
      <c r="AA431" s="3" t="s">
        <v>62</v>
      </c>
      <c r="AB431" s="3" t="s">
        <v>63</v>
      </c>
      <c r="AC431" s="3" t="s">
        <v>172</v>
      </c>
      <c r="AD431" s="3" t="s">
        <v>173</v>
      </c>
      <c r="AE431" s="3" t="s">
        <v>66</v>
      </c>
      <c r="AF431" s="1">
        <v>2692045</v>
      </c>
      <c r="AG431" s="1">
        <v>0</v>
      </c>
      <c r="AH431" s="1">
        <v>0</v>
      </c>
      <c r="AI431" s="1">
        <v>0</v>
      </c>
      <c r="AJ431" s="3" t="s">
        <v>67</v>
      </c>
      <c r="AK431" s="3"/>
      <c r="AM431" s="3" t="s">
        <v>68</v>
      </c>
      <c r="AR431" s="3"/>
      <c r="AS431">
        <v>1925</v>
      </c>
      <c r="AT431">
        <v>1925</v>
      </c>
      <c r="AU431">
        <v>2225</v>
      </c>
      <c r="AV431">
        <v>0</v>
      </c>
      <c r="AX431">
        <v>142625</v>
      </c>
      <c r="AY431">
        <v>140425525</v>
      </c>
      <c r="AZ431">
        <v>0</v>
      </c>
      <c r="BA431">
        <v>45686</v>
      </c>
      <c r="BB431" s="3" t="s">
        <v>180</v>
      </c>
      <c r="BC431" s="3" t="s">
        <v>622</v>
      </c>
      <c r="BD431" s="3" t="s">
        <v>623</v>
      </c>
    </row>
    <row r="432" spans="1:56" x14ac:dyDescent="0.25">
      <c r="A432" s="3" t="s">
        <v>7792</v>
      </c>
      <c r="B432" s="3" t="s">
        <v>7793</v>
      </c>
      <c r="C432" s="3" t="s">
        <v>6342</v>
      </c>
      <c r="D432" s="3" t="s">
        <v>7794</v>
      </c>
      <c r="E432" s="3" t="s">
        <v>7795</v>
      </c>
      <c r="F432" s="3" t="s">
        <v>5885</v>
      </c>
      <c r="G432">
        <v>140425625</v>
      </c>
      <c r="H432">
        <v>45785</v>
      </c>
      <c r="I432">
        <v>45789.194490740738</v>
      </c>
      <c r="J432" s="3" t="s">
        <v>51</v>
      </c>
      <c r="K432" s="1">
        <v>2300000</v>
      </c>
      <c r="L432" s="1">
        <v>11365</v>
      </c>
      <c r="M432" s="1">
        <v>2288635</v>
      </c>
      <c r="N432" s="3" t="s">
        <v>52</v>
      </c>
      <c r="O432" s="3" t="s">
        <v>53</v>
      </c>
      <c r="P432" s="3" t="s">
        <v>169</v>
      </c>
      <c r="Q432">
        <v>1073672380</v>
      </c>
      <c r="R432" s="3" t="s">
        <v>625</v>
      </c>
      <c r="S432" s="3" t="s">
        <v>56</v>
      </c>
      <c r="T432" s="3" t="s">
        <v>57</v>
      </c>
      <c r="U432" s="3" t="s">
        <v>626</v>
      </c>
      <c r="V432" s="3" t="s">
        <v>59</v>
      </c>
      <c r="W432">
        <v>860007335</v>
      </c>
      <c r="X432" s="3" t="s">
        <v>201</v>
      </c>
      <c r="Y432">
        <v>923210</v>
      </c>
      <c r="Z432" s="3" t="s">
        <v>61</v>
      </c>
      <c r="AA432" s="3" t="s">
        <v>62</v>
      </c>
      <c r="AB432" s="3" t="s">
        <v>63</v>
      </c>
      <c r="AC432" s="3" t="s">
        <v>172</v>
      </c>
      <c r="AD432" s="3" t="s">
        <v>173</v>
      </c>
      <c r="AE432" s="3" t="s">
        <v>66</v>
      </c>
      <c r="AF432" s="1">
        <v>2300000</v>
      </c>
      <c r="AG432" s="1">
        <v>0</v>
      </c>
      <c r="AH432" s="1">
        <v>0</v>
      </c>
      <c r="AI432" s="1">
        <v>0</v>
      </c>
      <c r="AJ432" s="3" t="s">
        <v>67</v>
      </c>
      <c r="AK432" s="3"/>
      <c r="AM432" s="3" t="s">
        <v>68</v>
      </c>
      <c r="AR432" s="3"/>
      <c r="AS432">
        <v>1925</v>
      </c>
      <c r="AT432">
        <v>1925</v>
      </c>
      <c r="AU432">
        <v>2325</v>
      </c>
      <c r="AV432">
        <v>0</v>
      </c>
      <c r="AX432">
        <v>142725</v>
      </c>
      <c r="AY432">
        <v>140425625</v>
      </c>
      <c r="AZ432">
        <v>0</v>
      </c>
      <c r="BA432">
        <v>45686</v>
      </c>
      <c r="BB432" s="3" t="s">
        <v>180</v>
      </c>
      <c r="BC432" s="3" t="s">
        <v>627</v>
      </c>
      <c r="BD432" s="3" t="s">
        <v>628</v>
      </c>
    </row>
    <row r="433" spans="1:56" x14ac:dyDescent="0.25">
      <c r="A433" s="3" t="s">
        <v>7796</v>
      </c>
      <c r="B433" s="3" t="s">
        <v>7797</v>
      </c>
      <c r="C433" s="3" t="s">
        <v>6342</v>
      </c>
      <c r="D433" s="3" t="s">
        <v>7798</v>
      </c>
      <c r="E433" s="3" t="s">
        <v>7799</v>
      </c>
      <c r="F433" s="3" t="s">
        <v>5885</v>
      </c>
      <c r="G433">
        <v>140425725</v>
      </c>
      <c r="H433">
        <v>45785</v>
      </c>
      <c r="I433">
        <v>45789.16542824074</v>
      </c>
      <c r="J433" s="3" t="s">
        <v>51</v>
      </c>
      <c r="K433" s="1">
        <v>5333238</v>
      </c>
      <c r="L433" s="1">
        <v>28351</v>
      </c>
      <c r="M433" s="1">
        <v>5304887</v>
      </c>
      <c r="N433" s="3" t="s">
        <v>52</v>
      </c>
      <c r="O433" s="3" t="s">
        <v>53</v>
      </c>
      <c r="P433" s="3" t="s">
        <v>169</v>
      </c>
      <c r="Q433">
        <v>1069745447</v>
      </c>
      <c r="R433" s="3" t="s">
        <v>640</v>
      </c>
      <c r="S433" s="3" t="s">
        <v>56</v>
      </c>
      <c r="T433" s="3" t="s">
        <v>57</v>
      </c>
      <c r="U433" s="3" t="s">
        <v>641</v>
      </c>
      <c r="V433" s="3" t="s">
        <v>59</v>
      </c>
      <c r="W433">
        <v>860034313</v>
      </c>
      <c r="X433" s="3" t="s">
        <v>97</v>
      </c>
      <c r="Y433">
        <v>923210</v>
      </c>
      <c r="Z433" s="3" t="s">
        <v>61</v>
      </c>
      <c r="AA433" s="3" t="s">
        <v>62</v>
      </c>
      <c r="AB433" s="3" t="s">
        <v>63</v>
      </c>
      <c r="AC433" s="3" t="s">
        <v>172</v>
      </c>
      <c r="AD433" s="3" t="s">
        <v>173</v>
      </c>
      <c r="AE433" s="3" t="s">
        <v>66</v>
      </c>
      <c r="AF433" s="1">
        <v>5333238</v>
      </c>
      <c r="AG433" s="1">
        <v>0</v>
      </c>
      <c r="AH433" s="1">
        <v>0</v>
      </c>
      <c r="AI433" s="1">
        <v>0</v>
      </c>
      <c r="AJ433" s="3" t="s">
        <v>67</v>
      </c>
      <c r="AK433" s="3"/>
      <c r="AM433" s="3" t="s">
        <v>68</v>
      </c>
      <c r="AR433" s="3"/>
      <c r="AS433">
        <v>1925</v>
      </c>
      <c r="AT433">
        <v>1925</v>
      </c>
      <c r="AU433">
        <v>2625</v>
      </c>
      <c r="AV433">
        <v>0</v>
      </c>
      <c r="AX433">
        <v>142825</v>
      </c>
      <c r="AY433">
        <v>140425725</v>
      </c>
      <c r="AZ433">
        <v>0</v>
      </c>
      <c r="BA433">
        <v>45686</v>
      </c>
      <c r="BB433" s="3" t="s">
        <v>180</v>
      </c>
      <c r="BC433" s="3" t="s">
        <v>642</v>
      </c>
      <c r="BD433" s="3" t="s">
        <v>643</v>
      </c>
    </row>
    <row r="434" spans="1:56" x14ac:dyDescent="0.25">
      <c r="A434" s="3" t="s">
        <v>7800</v>
      </c>
      <c r="B434" s="3" t="s">
        <v>7801</v>
      </c>
      <c r="C434" s="3" t="s">
        <v>6342</v>
      </c>
      <c r="D434" s="3" t="s">
        <v>7802</v>
      </c>
      <c r="E434" s="3" t="s">
        <v>7803</v>
      </c>
      <c r="F434" s="3" t="s">
        <v>5885</v>
      </c>
      <c r="G434">
        <v>140425825</v>
      </c>
      <c r="H434">
        <v>45785</v>
      </c>
      <c r="I434">
        <v>45789.187175925923</v>
      </c>
      <c r="J434" s="3" t="s">
        <v>51</v>
      </c>
      <c r="K434" s="1">
        <v>2050000</v>
      </c>
      <c r="L434" s="1">
        <v>9865</v>
      </c>
      <c r="M434" s="1">
        <v>2040135</v>
      </c>
      <c r="N434" s="3" t="s">
        <v>52</v>
      </c>
      <c r="O434" s="3" t="s">
        <v>53</v>
      </c>
      <c r="P434" s="3" t="s">
        <v>169</v>
      </c>
      <c r="Q434">
        <v>1073713412</v>
      </c>
      <c r="R434" s="3" t="s">
        <v>685</v>
      </c>
      <c r="S434" s="3" t="s">
        <v>56</v>
      </c>
      <c r="T434" s="3" t="s">
        <v>57</v>
      </c>
      <c r="U434" s="3" t="s">
        <v>686</v>
      </c>
      <c r="V434" s="3" t="s">
        <v>59</v>
      </c>
      <c r="W434">
        <v>890903938</v>
      </c>
      <c r="X434" s="3" t="s">
        <v>86</v>
      </c>
      <c r="Y434">
        <v>923210</v>
      </c>
      <c r="Z434" s="3" t="s">
        <v>61</v>
      </c>
      <c r="AA434" s="3" t="s">
        <v>62</v>
      </c>
      <c r="AB434" s="3" t="s">
        <v>63</v>
      </c>
      <c r="AC434" s="3" t="s">
        <v>172</v>
      </c>
      <c r="AD434" s="3" t="s">
        <v>173</v>
      </c>
      <c r="AE434" s="3" t="s">
        <v>66</v>
      </c>
      <c r="AF434" s="1">
        <v>2050000</v>
      </c>
      <c r="AG434" s="1">
        <v>0</v>
      </c>
      <c r="AH434" s="1">
        <v>0</v>
      </c>
      <c r="AI434" s="1">
        <v>0</v>
      </c>
      <c r="AJ434" s="3" t="s">
        <v>67</v>
      </c>
      <c r="AK434" s="3"/>
      <c r="AM434" s="3" t="s">
        <v>68</v>
      </c>
      <c r="AR434" s="3"/>
      <c r="AS434">
        <v>1925</v>
      </c>
      <c r="AT434">
        <v>1925</v>
      </c>
      <c r="AU434">
        <v>3825</v>
      </c>
      <c r="AV434">
        <v>0</v>
      </c>
      <c r="AX434">
        <v>142925</v>
      </c>
      <c r="AY434">
        <v>140425825</v>
      </c>
      <c r="AZ434">
        <v>0</v>
      </c>
      <c r="BA434">
        <v>45688</v>
      </c>
      <c r="BB434" s="3" t="s">
        <v>180</v>
      </c>
      <c r="BC434" s="3" t="s">
        <v>687</v>
      </c>
      <c r="BD434" s="3" t="s">
        <v>688</v>
      </c>
    </row>
    <row r="435" spans="1:56" x14ac:dyDescent="0.25">
      <c r="A435" s="3" t="s">
        <v>7804</v>
      </c>
      <c r="B435" s="3" t="s">
        <v>7805</v>
      </c>
      <c r="C435" s="3" t="s">
        <v>6342</v>
      </c>
      <c r="D435" s="3" t="s">
        <v>7806</v>
      </c>
      <c r="E435" s="3" t="s">
        <v>7807</v>
      </c>
      <c r="F435" s="3" t="s">
        <v>5885</v>
      </c>
      <c r="G435">
        <v>140426025</v>
      </c>
      <c r="H435">
        <v>45785</v>
      </c>
      <c r="I435">
        <v>45789.184363425928</v>
      </c>
      <c r="J435" s="3" t="s">
        <v>51</v>
      </c>
      <c r="K435" s="1">
        <v>2369000</v>
      </c>
      <c r="L435" s="1">
        <v>11779</v>
      </c>
      <c r="M435" s="1">
        <v>2357221</v>
      </c>
      <c r="N435" s="3" t="s">
        <v>52</v>
      </c>
      <c r="O435" s="3" t="s">
        <v>53</v>
      </c>
      <c r="P435" s="3" t="s">
        <v>169</v>
      </c>
      <c r="Q435">
        <v>80728407</v>
      </c>
      <c r="R435" s="3" t="s">
        <v>690</v>
      </c>
      <c r="S435" s="3" t="s">
        <v>56</v>
      </c>
      <c r="T435" s="3" t="s">
        <v>57</v>
      </c>
      <c r="U435" s="3" t="s">
        <v>691</v>
      </c>
      <c r="V435" s="3" t="s">
        <v>59</v>
      </c>
      <c r="W435">
        <v>860002964</v>
      </c>
      <c r="X435" s="3" t="s">
        <v>242</v>
      </c>
      <c r="Y435">
        <v>923210</v>
      </c>
      <c r="Z435" s="3" t="s">
        <v>61</v>
      </c>
      <c r="AA435" s="3" t="s">
        <v>62</v>
      </c>
      <c r="AB435" s="3" t="s">
        <v>63</v>
      </c>
      <c r="AC435" s="3" t="s">
        <v>172</v>
      </c>
      <c r="AD435" s="3" t="s">
        <v>173</v>
      </c>
      <c r="AE435" s="3" t="s">
        <v>66</v>
      </c>
      <c r="AF435" s="1">
        <v>2369000</v>
      </c>
      <c r="AG435" s="1">
        <v>0</v>
      </c>
      <c r="AH435" s="1">
        <v>0</v>
      </c>
      <c r="AI435" s="1">
        <v>0</v>
      </c>
      <c r="AJ435" s="3" t="s">
        <v>67</v>
      </c>
      <c r="AK435" s="3"/>
      <c r="AM435" s="3" t="s">
        <v>68</v>
      </c>
      <c r="AR435" s="3"/>
      <c r="AS435">
        <v>1925</v>
      </c>
      <c r="AT435">
        <v>1925</v>
      </c>
      <c r="AU435">
        <v>3925</v>
      </c>
      <c r="AV435">
        <v>0</v>
      </c>
      <c r="AX435">
        <v>143025</v>
      </c>
      <c r="AY435">
        <v>140426025</v>
      </c>
      <c r="AZ435">
        <v>0</v>
      </c>
      <c r="BA435">
        <v>45688</v>
      </c>
      <c r="BB435" s="3" t="s">
        <v>180</v>
      </c>
      <c r="BC435" s="3" t="s">
        <v>692</v>
      </c>
      <c r="BD435" s="3" t="s">
        <v>693</v>
      </c>
    </row>
    <row r="436" spans="1:56" x14ac:dyDescent="0.25">
      <c r="A436" s="3" t="s">
        <v>7808</v>
      </c>
      <c r="B436" s="3" t="s">
        <v>7809</v>
      </c>
      <c r="C436" s="3" t="s">
        <v>7810</v>
      </c>
      <c r="D436" s="3" t="s">
        <v>7811</v>
      </c>
      <c r="E436" s="3" t="s">
        <v>7812</v>
      </c>
      <c r="F436" s="3" t="s">
        <v>5919</v>
      </c>
      <c r="G436">
        <v>140426125</v>
      </c>
      <c r="H436">
        <v>45785</v>
      </c>
      <c r="I436">
        <v>45789.187175925923</v>
      </c>
      <c r="J436" s="3" t="s">
        <v>51</v>
      </c>
      <c r="K436" s="1">
        <v>2680000</v>
      </c>
      <c r="L436" s="1">
        <v>13645</v>
      </c>
      <c r="M436" s="1">
        <v>2666355</v>
      </c>
      <c r="N436" s="3" t="s">
        <v>52</v>
      </c>
      <c r="O436" s="3" t="s">
        <v>53</v>
      </c>
      <c r="P436" s="3" t="s">
        <v>169</v>
      </c>
      <c r="Q436">
        <v>1023364186</v>
      </c>
      <c r="R436" s="3" t="s">
        <v>695</v>
      </c>
      <c r="S436" s="3" t="s">
        <v>56</v>
      </c>
      <c r="T436" s="3" t="s">
        <v>57</v>
      </c>
      <c r="U436" s="3" t="s">
        <v>696</v>
      </c>
      <c r="V436" s="3" t="s">
        <v>59</v>
      </c>
      <c r="W436">
        <v>890903938</v>
      </c>
      <c r="X436" s="3" t="s">
        <v>86</v>
      </c>
      <c r="Y436">
        <v>923228</v>
      </c>
      <c r="Z436" s="3" t="s">
        <v>304</v>
      </c>
      <c r="AA436" s="3" t="s">
        <v>305</v>
      </c>
      <c r="AB436" s="3" t="s">
        <v>306</v>
      </c>
      <c r="AC436" s="3" t="s">
        <v>172</v>
      </c>
      <c r="AD436" s="3" t="s">
        <v>173</v>
      </c>
      <c r="AE436" s="3" t="s">
        <v>66</v>
      </c>
      <c r="AF436" s="1">
        <v>2680000</v>
      </c>
      <c r="AG436" s="1">
        <v>0</v>
      </c>
      <c r="AH436" s="1">
        <v>0</v>
      </c>
      <c r="AI436" s="1">
        <v>0</v>
      </c>
      <c r="AJ436" s="3" t="s">
        <v>67</v>
      </c>
      <c r="AK436" s="3"/>
      <c r="AM436" s="3" t="s">
        <v>68</v>
      </c>
      <c r="AR436" s="3"/>
      <c r="AS436">
        <v>3525</v>
      </c>
      <c r="AT436">
        <v>3525</v>
      </c>
      <c r="AU436">
        <v>4025</v>
      </c>
      <c r="AV436">
        <v>0</v>
      </c>
      <c r="AX436">
        <v>143125</v>
      </c>
      <c r="AY436">
        <v>140426125</v>
      </c>
      <c r="AZ436">
        <v>0</v>
      </c>
      <c r="BA436">
        <v>45689</v>
      </c>
      <c r="BB436" s="3" t="s">
        <v>180</v>
      </c>
      <c r="BC436" s="3" t="s">
        <v>697</v>
      </c>
      <c r="BD436" s="3" t="s">
        <v>698</v>
      </c>
    </row>
    <row r="437" spans="1:56" x14ac:dyDescent="0.25">
      <c r="A437" s="3" t="s">
        <v>7813</v>
      </c>
      <c r="B437" s="3" t="s">
        <v>7814</v>
      </c>
      <c r="C437" s="3" t="s">
        <v>6342</v>
      </c>
      <c r="D437" s="3" t="s">
        <v>7815</v>
      </c>
      <c r="E437" s="3" t="s">
        <v>7816</v>
      </c>
      <c r="F437" s="3" t="s">
        <v>5885</v>
      </c>
      <c r="G437">
        <v>140426225</v>
      </c>
      <c r="H437">
        <v>45785</v>
      </c>
      <c r="I437">
        <v>45789.194490740738</v>
      </c>
      <c r="J437" s="3" t="s">
        <v>51</v>
      </c>
      <c r="K437" s="1">
        <v>2563875</v>
      </c>
      <c r="L437" s="1">
        <v>12948</v>
      </c>
      <c r="M437" s="1">
        <v>2550927</v>
      </c>
      <c r="N437" s="3" t="s">
        <v>52</v>
      </c>
      <c r="O437" s="3" t="s">
        <v>53</v>
      </c>
      <c r="P437" s="3" t="s">
        <v>169</v>
      </c>
      <c r="Q437">
        <v>1136889114</v>
      </c>
      <c r="R437" s="3" t="s">
        <v>1365</v>
      </c>
      <c r="S437" s="3" t="s">
        <v>56</v>
      </c>
      <c r="T437" s="3" t="s">
        <v>57</v>
      </c>
      <c r="U437" s="3" t="s">
        <v>1366</v>
      </c>
      <c r="V437" s="3" t="s">
        <v>59</v>
      </c>
      <c r="W437">
        <v>860007335</v>
      </c>
      <c r="X437" s="3" t="s">
        <v>201</v>
      </c>
      <c r="Y437">
        <v>923210</v>
      </c>
      <c r="Z437" s="3" t="s">
        <v>61</v>
      </c>
      <c r="AA437" s="3" t="s">
        <v>62</v>
      </c>
      <c r="AB437" s="3" t="s">
        <v>63</v>
      </c>
      <c r="AC437" s="3" t="s">
        <v>172</v>
      </c>
      <c r="AD437" s="3" t="s">
        <v>173</v>
      </c>
      <c r="AE437" s="3" t="s">
        <v>66</v>
      </c>
      <c r="AF437" s="1">
        <v>2563875</v>
      </c>
      <c r="AG437" s="1">
        <v>0</v>
      </c>
      <c r="AH437" s="1">
        <v>0</v>
      </c>
      <c r="AI437" s="1">
        <v>0</v>
      </c>
      <c r="AJ437" s="3" t="s">
        <v>67</v>
      </c>
      <c r="AK437" s="3"/>
      <c r="AM437" s="3" t="s">
        <v>68</v>
      </c>
      <c r="AR437" s="3"/>
      <c r="AS437">
        <v>1925</v>
      </c>
      <c r="AT437">
        <v>1925</v>
      </c>
      <c r="AU437">
        <v>27325</v>
      </c>
      <c r="AV437">
        <v>0</v>
      </c>
      <c r="AX437">
        <v>143225</v>
      </c>
      <c r="AY437">
        <v>140426225</v>
      </c>
      <c r="AZ437">
        <v>0</v>
      </c>
      <c r="BA437">
        <v>45698</v>
      </c>
      <c r="BB437" s="3" t="s">
        <v>174</v>
      </c>
      <c r="BC437" s="3" t="s">
        <v>1367</v>
      </c>
      <c r="BD437" s="3" t="s">
        <v>1368</v>
      </c>
    </row>
    <row r="438" spans="1:56" x14ac:dyDescent="0.25">
      <c r="A438" s="3" t="s">
        <v>7817</v>
      </c>
      <c r="B438" s="3" t="s">
        <v>7818</v>
      </c>
      <c r="C438" s="3" t="s">
        <v>6342</v>
      </c>
      <c r="D438" s="3" t="s">
        <v>7819</v>
      </c>
      <c r="E438" s="3" t="s">
        <v>7820</v>
      </c>
      <c r="F438" s="3" t="s">
        <v>5885</v>
      </c>
      <c r="G438">
        <v>140426325</v>
      </c>
      <c r="H438">
        <v>45785</v>
      </c>
      <c r="I438">
        <v>45789.187175925923</v>
      </c>
      <c r="J438" s="3" t="s">
        <v>51</v>
      </c>
      <c r="K438" s="1">
        <v>2563875</v>
      </c>
      <c r="L438" s="1">
        <v>12948</v>
      </c>
      <c r="M438" s="1">
        <v>2550927</v>
      </c>
      <c r="N438" s="3" t="s">
        <v>52</v>
      </c>
      <c r="O438" s="3" t="s">
        <v>53</v>
      </c>
      <c r="P438" s="3" t="s">
        <v>169</v>
      </c>
      <c r="Q438">
        <v>16790163</v>
      </c>
      <c r="R438" s="3" t="s">
        <v>1370</v>
      </c>
      <c r="S438" s="3" t="s">
        <v>56</v>
      </c>
      <c r="T438" s="3" t="s">
        <v>57</v>
      </c>
      <c r="U438" s="3" t="s">
        <v>1371</v>
      </c>
      <c r="V438" s="3" t="s">
        <v>59</v>
      </c>
      <c r="W438">
        <v>890903938</v>
      </c>
      <c r="X438" s="3" t="s">
        <v>86</v>
      </c>
      <c r="Y438">
        <v>923210</v>
      </c>
      <c r="Z438" s="3" t="s">
        <v>61</v>
      </c>
      <c r="AA438" s="3" t="s">
        <v>62</v>
      </c>
      <c r="AB438" s="3" t="s">
        <v>63</v>
      </c>
      <c r="AC438" s="3" t="s">
        <v>172</v>
      </c>
      <c r="AD438" s="3" t="s">
        <v>173</v>
      </c>
      <c r="AE438" s="3" t="s">
        <v>66</v>
      </c>
      <c r="AF438" s="1">
        <v>2563875</v>
      </c>
      <c r="AG438" s="1">
        <v>0</v>
      </c>
      <c r="AH438" s="1">
        <v>0</v>
      </c>
      <c r="AI438" s="1">
        <v>0</v>
      </c>
      <c r="AJ438" s="3" t="s">
        <v>67</v>
      </c>
      <c r="AK438" s="3"/>
      <c r="AM438" s="3" t="s">
        <v>68</v>
      </c>
      <c r="AR438" s="3"/>
      <c r="AS438">
        <v>1925</v>
      </c>
      <c r="AT438">
        <v>1925</v>
      </c>
      <c r="AU438">
        <v>27425</v>
      </c>
      <c r="AV438">
        <v>0</v>
      </c>
      <c r="AX438">
        <v>143325</v>
      </c>
      <c r="AY438">
        <v>140426325</v>
      </c>
      <c r="AZ438">
        <v>0</v>
      </c>
      <c r="BA438">
        <v>45698</v>
      </c>
      <c r="BB438" s="3" t="s">
        <v>174</v>
      </c>
      <c r="BC438" s="3" t="s">
        <v>1372</v>
      </c>
      <c r="BD438" s="3" t="s">
        <v>1373</v>
      </c>
    </row>
    <row r="439" spans="1:56" x14ac:dyDescent="0.25">
      <c r="A439" s="3" t="s">
        <v>7821</v>
      </c>
      <c r="B439" s="3" t="s">
        <v>7822</v>
      </c>
      <c r="C439" s="3" t="s">
        <v>6342</v>
      </c>
      <c r="D439" s="3" t="s">
        <v>7823</v>
      </c>
      <c r="E439" s="3" t="s">
        <v>7824</v>
      </c>
      <c r="F439" s="3" t="s">
        <v>5885</v>
      </c>
      <c r="G439">
        <v>140426425</v>
      </c>
      <c r="H439">
        <v>45785</v>
      </c>
      <c r="I439">
        <v>45789.19699074074</v>
      </c>
      <c r="J439" s="3" t="s">
        <v>51</v>
      </c>
      <c r="K439" s="1">
        <v>3800000</v>
      </c>
      <c r="L439" s="1">
        <v>20201</v>
      </c>
      <c r="M439" s="1">
        <v>3779799</v>
      </c>
      <c r="N439" s="3" t="s">
        <v>52</v>
      </c>
      <c r="O439" s="3" t="s">
        <v>53</v>
      </c>
      <c r="P439" s="3" t="s">
        <v>169</v>
      </c>
      <c r="Q439">
        <v>52905526</v>
      </c>
      <c r="R439" s="3" t="s">
        <v>1375</v>
      </c>
      <c r="S439" s="3" t="s">
        <v>56</v>
      </c>
      <c r="T439" s="3" t="s">
        <v>57</v>
      </c>
      <c r="U439" s="3" t="s">
        <v>1376</v>
      </c>
      <c r="V439" s="3" t="s">
        <v>59</v>
      </c>
      <c r="W439">
        <v>860034313</v>
      </c>
      <c r="X439" s="3" t="s">
        <v>97</v>
      </c>
      <c r="Y439">
        <v>923210</v>
      </c>
      <c r="Z439" s="3" t="s">
        <v>61</v>
      </c>
      <c r="AA439" s="3" t="s">
        <v>62</v>
      </c>
      <c r="AB439" s="3" t="s">
        <v>63</v>
      </c>
      <c r="AC439" s="3" t="s">
        <v>172</v>
      </c>
      <c r="AD439" s="3" t="s">
        <v>173</v>
      </c>
      <c r="AE439" s="3" t="s">
        <v>66</v>
      </c>
      <c r="AF439" s="1">
        <v>3800000</v>
      </c>
      <c r="AG439" s="1">
        <v>0</v>
      </c>
      <c r="AH439" s="1">
        <v>0</v>
      </c>
      <c r="AI439" s="1">
        <v>0</v>
      </c>
      <c r="AJ439" s="3" t="s">
        <v>67</v>
      </c>
      <c r="AK439" s="3"/>
      <c r="AM439" s="3" t="s">
        <v>68</v>
      </c>
      <c r="AR439" s="3"/>
      <c r="AS439">
        <v>1925</v>
      </c>
      <c r="AT439">
        <v>1925</v>
      </c>
      <c r="AU439">
        <v>27525</v>
      </c>
      <c r="AV439">
        <v>0</v>
      </c>
      <c r="AX439">
        <v>143425</v>
      </c>
      <c r="AY439">
        <v>140426425</v>
      </c>
      <c r="AZ439">
        <v>0</v>
      </c>
      <c r="BA439">
        <v>45698</v>
      </c>
      <c r="BB439" s="3" t="s">
        <v>174</v>
      </c>
      <c r="BC439" s="3" t="s">
        <v>1377</v>
      </c>
      <c r="BD439" s="3" t="s">
        <v>1378</v>
      </c>
    </row>
    <row r="440" spans="1:56" x14ac:dyDescent="0.25">
      <c r="A440" s="3" t="s">
        <v>7825</v>
      </c>
      <c r="B440" s="3" t="s">
        <v>7826</v>
      </c>
      <c r="C440" s="3" t="s">
        <v>6342</v>
      </c>
      <c r="D440" s="3" t="s">
        <v>7827</v>
      </c>
      <c r="E440" s="3" t="s">
        <v>7828</v>
      </c>
      <c r="F440" s="3" t="s">
        <v>5885</v>
      </c>
      <c r="G440">
        <v>140426525</v>
      </c>
      <c r="H440">
        <v>45785</v>
      </c>
      <c r="I440">
        <v>45789.194456018522</v>
      </c>
      <c r="J440" s="3" t="s">
        <v>51</v>
      </c>
      <c r="K440" s="1">
        <v>3710476</v>
      </c>
      <c r="L440" s="1">
        <v>19724</v>
      </c>
      <c r="M440" s="1">
        <v>3690752</v>
      </c>
      <c r="N440" s="3" t="s">
        <v>52</v>
      </c>
      <c r="O440" s="3" t="s">
        <v>53</v>
      </c>
      <c r="P440" s="3" t="s">
        <v>169</v>
      </c>
      <c r="Q440">
        <v>79428808</v>
      </c>
      <c r="R440" s="3" t="s">
        <v>1380</v>
      </c>
      <c r="S440" s="3" t="s">
        <v>56</v>
      </c>
      <c r="T440" s="3" t="s">
        <v>57</v>
      </c>
      <c r="U440" s="3" t="s">
        <v>1381</v>
      </c>
      <c r="V440" s="3" t="s">
        <v>59</v>
      </c>
      <c r="W440">
        <v>860007335</v>
      </c>
      <c r="X440" s="3" t="s">
        <v>201</v>
      </c>
      <c r="Y440">
        <v>923210</v>
      </c>
      <c r="Z440" s="3" t="s">
        <v>61</v>
      </c>
      <c r="AA440" s="3" t="s">
        <v>62</v>
      </c>
      <c r="AB440" s="3" t="s">
        <v>63</v>
      </c>
      <c r="AC440" s="3" t="s">
        <v>172</v>
      </c>
      <c r="AD440" s="3" t="s">
        <v>173</v>
      </c>
      <c r="AE440" s="3" t="s">
        <v>66</v>
      </c>
      <c r="AF440" s="1">
        <v>3710476</v>
      </c>
      <c r="AG440" s="1">
        <v>0</v>
      </c>
      <c r="AH440" s="1">
        <v>0</v>
      </c>
      <c r="AI440" s="1">
        <v>0</v>
      </c>
      <c r="AJ440" s="3" t="s">
        <v>67</v>
      </c>
      <c r="AK440" s="3"/>
      <c r="AM440" s="3" t="s">
        <v>68</v>
      </c>
      <c r="AR440" s="3"/>
      <c r="AS440">
        <v>1925</v>
      </c>
      <c r="AT440">
        <v>1925</v>
      </c>
      <c r="AU440">
        <v>27625</v>
      </c>
      <c r="AV440">
        <v>0</v>
      </c>
      <c r="AX440">
        <v>143525</v>
      </c>
      <c r="AY440">
        <v>140426525</v>
      </c>
      <c r="AZ440">
        <v>0</v>
      </c>
      <c r="BA440">
        <v>45698</v>
      </c>
      <c r="BB440" s="3" t="s">
        <v>174</v>
      </c>
      <c r="BC440" s="3" t="s">
        <v>1382</v>
      </c>
      <c r="BD440" s="3" t="s">
        <v>1383</v>
      </c>
    </row>
    <row r="441" spans="1:56" x14ac:dyDescent="0.25">
      <c r="A441" s="3" t="s">
        <v>7829</v>
      </c>
      <c r="B441" s="3" t="s">
        <v>7830</v>
      </c>
      <c r="C441" s="3" t="s">
        <v>6342</v>
      </c>
      <c r="D441" s="3" t="s">
        <v>7831</v>
      </c>
      <c r="E441" s="3" t="s">
        <v>7832</v>
      </c>
      <c r="F441" s="3" t="s">
        <v>5885</v>
      </c>
      <c r="G441">
        <v>140426625</v>
      </c>
      <c r="H441">
        <v>45785</v>
      </c>
      <c r="I441">
        <v>45789.184374999997</v>
      </c>
      <c r="J441" s="3" t="s">
        <v>51</v>
      </c>
      <c r="K441" s="1">
        <v>2323134</v>
      </c>
      <c r="L441" s="1">
        <v>11504</v>
      </c>
      <c r="M441" s="1">
        <v>2311630</v>
      </c>
      <c r="N441" s="3" t="s">
        <v>52</v>
      </c>
      <c r="O441" s="3" t="s">
        <v>53</v>
      </c>
      <c r="P441" s="3" t="s">
        <v>169</v>
      </c>
      <c r="Q441">
        <v>1028781645</v>
      </c>
      <c r="R441" s="3" t="s">
        <v>1387</v>
      </c>
      <c r="S441" s="3" t="s">
        <v>56</v>
      </c>
      <c r="T441" s="3" t="s">
        <v>57</v>
      </c>
      <c r="U441" s="3" t="s">
        <v>1388</v>
      </c>
      <c r="V441" s="3" t="s">
        <v>59</v>
      </c>
      <c r="W441">
        <v>860002964</v>
      </c>
      <c r="X441" s="3" t="s">
        <v>242</v>
      </c>
      <c r="Y441">
        <v>923210</v>
      </c>
      <c r="Z441" s="3" t="s">
        <v>61</v>
      </c>
      <c r="AA441" s="3" t="s">
        <v>62</v>
      </c>
      <c r="AB441" s="3" t="s">
        <v>63</v>
      </c>
      <c r="AC441" s="3" t="s">
        <v>172</v>
      </c>
      <c r="AD441" s="3" t="s">
        <v>173</v>
      </c>
      <c r="AE441" s="3" t="s">
        <v>66</v>
      </c>
      <c r="AF441" s="1">
        <v>2323134</v>
      </c>
      <c r="AG441" s="1">
        <v>0</v>
      </c>
      <c r="AH441" s="1">
        <v>0</v>
      </c>
      <c r="AI441" s="1">
        <v>0</v>
      </c>
      <c r="AJ441" s="3" t="s">
        <v>67</v>
      </c>
      <c r="AK441" s="3"/>
      <c r="AM441" s="3" t="s">
        <v>68</v>
      </c>
      <c r="AR441" s="3"/>
      <c r="AS441">
        <v>1925</v>
      </c>
      <c r="AT441">
        <v>1925</v>
      </c>
      <c r="AU441">
        <v>27825</v>
      </c>
      <c r="AV441">
        <v>0</v>
      </c>
      <c r="AX441">
        <v>143625</v>
      </c>
      <c r="AY441">
        <v>140426625</v>
      </c>
      <c r="AZ441">
        <v>0</v>
      </c>
      <c r="BA441">
        <v>45698</v>
      </c>
      <c r="BB441" s="3" t="s">
        <v>174</v>
      </c>
      <c r="BC441" s="3" t="s">
        <v>1389</v>
      </c>
      <c r="BD441" s="3" t="s">
        <v>1390</v>
      </c>
    </row>
    <row r="442" spans="1:56" x14ac:dyDescent="0.25">
      <c r="A442" s="3" t="s">
        <v>7833</v>
      </c>
      <c r="B442" s="3" t="s">
        <v>7834</v>
      </c>
      <c r="C442" s="3" t="s">
        <v>6342</v>
      </c>
      <c r="D442" s="3" t="s">
        <v>7835</v>
      </c>
      <c r="E442" s="3" t="s">
        <v>7836</v>
      </c>
      <c r="F442" s="3" t="s">
        <v>5885</v>
      </c>
      <c r="G442">
        <v>140426725</v>
      </c>
      <c r="H442">
        <v>45785</v>
      </c>
      <c r="I442">
        <v>45789.19699074074</v>
      </c>
      <c r="J442" s="3" t="s">
        <v>51</v>
      </c>
      <c r="K442" s="1">
        <v>2400000</v>
      </c>
      <c r="L442" s="1">
        <v>11965</v>
      </c>
      <c r="M442" s="1">
        <v>2388035</v>
      </c>
      <c r="N442" s="3" t="s">
        <v>52</v>
      </c>
      <c r="O442" s="3" t="s">
        <v>53</v>
      </c>
      <c r="P442" s="3" t="s">
        <v>169</v>
      </c>
      <c r="Q442">
        <v>52800088</v>
      </c>
      <c r="R442" s="3" t="s">
        <v>1404</v>
      </c>
      <c r="S442" s="3" t="s">
        <v>56</v>
      </c>
      <c r="T442" s="3" t="s">
        <v>57</v>
      </c>
      <c r="U442" s="3" t="s">
        <v>1405</v>
      </c>
      <c r="V442" s="3" t="s">
        <v>59</v>
      </c>
      <c r="W442">
        <v>860034313</v>
      </c>
      <c r="X442" s="3" t="s">
        <v>97</v>
      </c>
      <c r="Y442">
        <v>923210</v>
      </c>
      <c r="Z442" s="3" t="s">
        <v>61</v>
      </c>
      <c r="AA442" s="3" t="s">
        <v>62</v>
      </c>
      <c r="AB442" s="3" t="s">
        <v>63</v>
      </c>
      <c r="AC442" s="3" t="s">
        <v>172</v>
      </c>
      <c r="AD442" s="3" t="s">
        <v>173</v>
      </c>
      <c r="AE442" s="3" t="s">
        <v>66</v>
      </c>
      <c r="AF442" s="1">
        <v>2400000</v>
      </c>
      <c r="AG442" s="1">
        <v>0</v>
      </c>
      <c r="AH442" s="1">
        <v>0</v>
      </c>
      <c r="AI442" s="1">
        <v>0</v>
      </c>
      <c r="AJ442" s="3" t="s">
        <v>67</v>
      </c>
      <c r="AK442" s="3"/>
      <c r="AM442" s="3" t="s">
        <v>68</v>
      </c>
      <c r="AR442" s="3"/>
      <c r="AS442">
        <v>1925</v>
      </c>
      <c r="AT442">
        <v>1925</v>
      </c>
      <c r="AU442">
        <v>28225</v>
      </c>
      <c r="AV442">
        <v>0</v>
      </c>
      <c r="AX442">
        <v>143725</v>
      </c>
      <c r="AY442">
        <v>140426725</v>
      </c>
      <c r="AZ442">
        <v>0</v>
      </c>
      <c r="BA442">
        <v>45698</v>
      </c>
      <c r="BB442" s="3" t="s">
        <v>174</v>
      </c>
      <c r="BC442" s="3" t="s">
        <v>1406</v>
      </c>
      <c r="BD442" s="3" t="s">
        <v>1407</v>
      </c>
    </row>
    <row r="443" spans="1:56" x14ac:dyDescent="0.25">
      <c r="A443" s="3" t="s">
        <v>7837</v>
      </c>
      <c r="B443" s="3" t="s">
        <v>7838</v>
      </c>
      <c r="C443" s="3" t="s">
        <v>6342</v>
      </c>
      <c r="D443" s="3" t="s">
        <v>7839</v>
      </c>
      <c r="E443" s="3" t="s">
        <v>7840</v>
      </c>
      <c r="F443" s="3" t="s">
        <v>5885</v>
      </c>
      <c r="G443">
        <v>140426825</v>
      </c>
      <c r="H443">
        <v>45785</v>
      </c>
      <c r="I443">
        <v>45789.197002314817</v>
      </c>
      <c r="J443" s="3" t="s">
        <v>51</v>
      </c>
      <c r="K443" s="1">
        <v>2060000</v>
      </c>
      <c r="L443" s="1">
        <v>9925</v>
      </c>
      <c r="M443" s="1">
        <v>2050075</v>
      </c>
      <c r="N443" s="3" t="s">
        <v>52</v>
      </c>
      <c r="O443" s="3" t="s">
        <v>53</v>
      </c>
      <c r="P443" s="3" t="s">
        <v>169</v>
      </c>
      <c r="Q443">
        <v>52760141</v>
      </c>
      <c r="R443" s="3" t="s">
        <v>1429</v>
      </c>
      <c r="S443" s="3" t="s">
        <v>56</v>
      </c>
      <c r="T443" s="3" t="s">
        <v>57</v>
      </c>
      <c r="U443" s="3" t="s">
        <v>1430</v>
      </c>
      <c r="V443" s="3" t="s">
        <v>59</v>
      </c>
      <c r="W443">
        <v>860034313</v>
      </c>
      <c r="X443" s="3" t="s">
        <v>97</v>
      </c>
      <c r="Y443">
        <v>923210</v>
      </c>
      <c r="Z443" s="3" t="s">
        <v>61</v>
      </c>
      <c r="AA443" s="3" t="s">
        <v>62</v>
      </c>
      <c r="AB443" s="3" t="s">
        <v>63</v>
      </c>
      <c r="AC443" s="3" t="s">
        <v>172</v>
      </c>
      <c r="AD443" s="3" t="s">
        <v>173</v>
      </c>
      <c r="AE443" s="3" t="s">
        <v>66</v>
      </c>
      <c r="AF443" s="1">
        <v>2060000</v>
      </c>
      <c r="AG443" s="1">
        <v>0</v>
      </c>
      <c r="AH443" s="1">
        <v>0</v>
      </c>
      <c r="AI443" s="1">
        <v>0</v>
      </c>
      <c r="AJ443" s="3" t="s">
        <v>67</v>
      </c>
      <c r="AK443" s="3"/>
      <c r="AM443" s="3" t="s">
        <v>68</v>
      </c>
      <c r="AR443" s="3"/>
      <c r="AS443">
        <v>1925</v>
      </c>
      <c r="AT443">
        <v>1925</v>
      </c>
      <c r="AU443">
        <v>29725</v>
      </c>
      <c r="AV443">
        <v>0</v>
      </c>
      <c r="AX443">
        <v>143825</v>
      </c>
      <c r="AY443">
        <v>140426825</v>
      </c>
      <c r="AZ443">
        <v>0</v>
      </c>
      <c r="BA443">
        <v>45700</v>
      </c>
      <c r="BB443" s="3" t="s">
        <v>174</v>
      </c>
      <c r="BC443" s="3" t="s">
        <v>1431</v>
      </c>
      <c r="BD443" s="3" t="s">
        <v>1432</v>
      </c>
    </row>
    <row r="444" spans="1:56" x14ac:dyDescent="0.25">
      <c r="A444" s="3" t="s">
        <v>7841</v>
      </c>
      <c r="B444" s="3" t="s">
        <v>7842</v>
      </c>
      <c r="C444" s="3" t="s">
        <v>6342</v>
      </c>
      <c r="D444" s="3" t="s">
        <v>7843</v>
      </c>
      <c r="E444" s="3" t="s">
        <v>7844</v>
      </c>
      <c r="F444" s="3" t="s">
        <v>5885</v>
      </c>
      <c r="G444">
        <v>140426925</v>
      </c>
      <c r="H444">
        <v>45785</v>
      </c>
      <c r="I444">
        <v>45789.184374999997</v>
      </c>
      <c r="J444" s="3" t="s">
        <v>51</v>
      </c>
      <c r="K444" s="1">
        <v>1935790</v>
      </c>
      <c r="L444" s="1">
        <v>9180</v>
      </c>
      <c r="M444" s="1">
        <v>1926610</v>
      </c>
      <c r="N444" s="3" t="s">
        <v>52</v>
      </c>
      <c r="O444" s="3" t="s">
        <v>53</v>
      </c>
      <c r="P444" s="3" t="s">
        <v>169</v>
      </c>
      <c r="Q444">
        <v>1071349192</v>
      </c>
      <c r="R444" s="3" t="s">
        <v>1434</v>
      </c>
      <c r="S444" s="3" t="s">
        <v>56</v>
      </c>
      <c r="T444" s="3" t="s">
        <v>57</v>
      </c>
      <c r="U444" s="3" t="s">
        <v>1435</v>
      </c>
      <c r="V444" s="3" t="s">
        <v>59</v>
      </c>
      <c r="W444">
        <v>860002964</v>
      </c>
      <c r="X444" s="3" t="s">
        <v>242</v>
      </c>
      <c r="Y444">
        <v>923210</v>
      </c>
      <c r="Z444" s="3" t="s">
        <v>61</v>
      </c>
      <c r="AA444" s="3" t="s">
        <v>62</v>
      </c>
      <c r="AB444" s="3" t="s">
        <v>63</v>
      </c>
      <c r="AC444" s="3" t="s">
        <v>172</v>
      </c>
      <c r="AD444" s="3" t="s">
        <v>173</v>
      </c>
      <c r="AE444" s="3" t="s">
        <v>66</v>
      </c>
      <c r="AF444" s="1">
        <v>1935790</v>
      </c>
      <c r="AG444" s="1">
        <v>0</v>
      </c>
      <c r="AH444" s="1">
        <v>0</v>
      </c>
      <c r="AI444" s="1">
        <v>0</v>
      </c>
      <c r="AJ444" s="3" t="s">
        <v>67</v>
      </c>
      <c r="AK444" s="3"/>
      <c r="AM444" s="3" t="s">
        <v>68</v>
      </c>
      <c r="AR444" s="3"/>
      <c r="AS444">
        <v>1925</v>
      </c>
      <c r="AT444">
        <v>1925</v>
      </c>
      <c r="AU444">
        <v>29925</v>
      </c>
      <c r="AV444">
        <v>0</v>
      </c>
      <c r="AX444">
        <v>143925</v>
      </c>
      <c r="AY444">
        <v>140426925</v>
      </c>
      <c r="AZ444">
        <v>0</v>
      </c>
      <c r="BA444">
        <v>45700</v>
      </c>
      <c r="BB444" s="3" t="s">
        <v>174</v>
      </c>
      <c r="BC444" s="3" t="s">
        <v>1436</v>
      </c>
      <c r="BD444" s="3" t="s">
        <v>1437</v>
      </c>
    </row>
    <row r="445" spans="1:56" x14ac:dyDescent="0.25">
      <c r="A445" s="3" t="s">
        <v>7845</v>
      </c>
      <c r="B445" s="3" t="s">
        <v>7846</v>
      </c>
      <c r="C445" s="3" t="s">
        <v>7847</v>
      </c>
      <c r="D445" s="3" t="s">
        <v>7848</v>
      </c>
      <c r="E445" s="3" t="s">
        <v>7849</v>
      </c>
      <c r="F445" s="3" t="s">
        <v>5909</v>
      </c>
      <c r="G445">
        <v>140427025</v>
      </c>
      <c r="H445">
        <v>45785</v>
      </c>
      <c r="I445">
        <v>45789.181481481479</v>
      </c>
      <c r="J445" s="3" t="s">
        <v>51</v>
      </c>
      <c r="K445" s="1">
        <v>4840000</v>
      </c>
      <c r="L445" s="1">
        <v>25729</v>
      </c>
      <c r="M445" s="1">
        <v>4814271</v>
      </c>
      <c r="N445" s="3" t="s">
        <v>52</v>
      </c>
      <c r="O445" s="3" t="s">
        <v>53</v>
      </c>
      <c r="P445" s="3" t="s">
        <v>169</v>
      </c>
      <c r="Q445">
        <v>1022371659</v>
      </c>
      <c r="R445" s="3" t="s">
        <v>1458</v>
      </c>
      <c r="S445" s="3" t="s">
        <v>56</v>
      </c>
      <c r="T445" s="3" t="s">
        <v>57</v>
      </c>
      <c r="U445" s="3" t="s">
        <v>1459</v>
      </c>
      <c r="V445" s="3" t="s">
        <v>59</v>
      </c>
      <c r="W445">
        <v>860034313</v>
      </c>
      <c r="X445" s="3" t="s">
        <v>97</v>
      </c>
      <c r="Y445">
        <v>923228</v>
      </c>
      <c r="Z445" s="3" t="s">
        <v>304</v>
      </c>
      <c r="AA445" s="3" t="s">
        <v>305</v>
      </c>
      <c r="AB445" s="3" t="s">
        <v>306</v>
      </c>
      <c r="AC445" s="3" t="s">
        <v>172</v>
      </c>
      <c r="AD445" s="3" t="s">
        <v>173</v>
      </c>
      <c r="AE445" s="3" t="s">
        <v>66</v>
      </c>
      <c r="AF445" s="1">
        <v>4840000</v>
      </c>
      <c r="AG445" s="1">
        <v>0</v>
      </c>
      <c r="AH445" s="1">
        <v>0</v>
      </c>
      <c r="AI445" s="1">
        <v>0</v>
      </c>
      <c r="AJ445" s="3" t="s">
        <v>67</v>
      </c>
      <c r="AK445" s="3"/>
      <c r="AM445" s="3" t="s">
        <v>68</v>
      </c>
      <c r="AR445" s="3"/>
      <c r="AS445">
        <v>3325</v>
      </c>
      <c r="AT445">
        <v>3325</v>
      </c>
      <c r="AU445">
        <v>31225</v>
      </c>
      <c r="AV445">
        <v>0</v>
      </c>
      <c r="AX445">
        <v>144025</v>
      </c>
      <c r="AY445">
        <v>140427025</v>
      </c>
      <c r="AZ445">
        <v>0</v>
      </c>
      <c r="BA445">
        <v>45705</v>
      </c>
      <c r="BB445" s="3" t="s">
        <v>174</v>
      </c>
      <c r="BC445" s="3" t="s">
        <v>1460</v>
      </c>
      <c r="BD445" s="3" t="s">
        <v>1461</v>
      </c>
    </row>
    <row r="446" spans="1:56" x14ac:dyDescent="0.25">
      <c r="A446" s="3" t="s">
        <v>7850</v>
      </c>
      <c r="B446" s="3" t="s">
        <v>7851</v>
      </c>
      <c r="C446" s="3" t="s">
        <v>7847</v>
      </c>
      <c r="D446" s="3" t="s">
        <v>7852</v>
      </c>
      <c r="E446" s="3" t="s">
        <v>7853</v>
      </c>
      <c r="F446" s="3" t="s">
        <v>5909</v>
      </c>
      <c r="G446">
        <v>140427125</v>
      </c>
      <c r="H446">
        <v>45785</v>
      </c>
      <c r="I446">
        <v>45789.181481481479</v>
      </c>
      <c r="J446" s="3" t="s">
        <v>51</v>
      </c>
      <c r="K446" s="1">
        <v>4840000</v>
      </c>
      <c r="L446" s="1">
        <v>27604</v>
      </c>
      <c r="M446" s="1">
        <v>4812396</v>
      </c>
      <c r="N446" s="3" t="s">
        <v>52</v>
      </c>
      <c r="O446" s="3" t="s">
        <v>53</v>
      </c>
      <c r="P446" s="3" t="s">
        <v>169</v>
      </c>
      <c r="Q446">
        <v>79822903</v>
      </c>
      <c r="R446" s="3" t="s">
        <v>1463</v>
      </c>
      <c r="S446" s="3" t="s">
        <v>56</v>
      </c>
      <c r="T446" s="3" t="s">
        <v>57</v>
      </c>
      <c r="U446" s="3" t="s">
        <v>1464</v>
      </c>
      <c r="V446" s="3" t="s">
        <v>59</v>
      </c>
      <c r="W446">
        <v>860034313</v>
      </c>
      <c r="X446" s="3" t="s">
        <v>97</v>
      </c>
      <c r="Y446">
        <v>923228</v>
      </c>
      <c r="Z446" s="3" t="s">
        <v>304</v>
      </c>
      <c r="AA446" s="3" t="s">
        <v>305</v>
      </c>
      <c r="AB446" s="3" t="s">
        <v>306</v>
      </c>
      <c r="AC446" s="3" t="s">
        <v>172</v>
      </c>
      <c r="AD446" s="3" t="s">
        <v>173</v>
      </c>
      <c r="AE446" s="3" t="s">
        <v>66</v>
      </c>
      <c r="AF446" s="1">
        <v>4840000</v>
      </c>
      <c r="AG446" s="1">
        <v>0</v>
      </c>
      <c r="AH446" s="1">
        <v>0</v>
      </c>
      <c r="AI446" s="1">
        <v>0</v>
      </c>
      <c r="AJ446" s="3" t="s">
        <v>67</v>
      </c>
      <c r="AK446" s="3"/>
      <c r="AM446" s="3" t="s">
        <v>68</v>
      </c>
      <c r="AR446" s="3"/>
      <c r="AS446">
        <v>3325</v>
      </c>
      <c r="AT446">
        <v>3325</v>
      </c>
      <c r="AU446">
        <v>31325</v>
      </c>
      <c r="AV446">
        <v>0</v>
      </c>
      <c r="AX446">
        <v>144125</v>
      </c>
      <c r="AY446">
        <v>140427125</v>
      </c>
      <c r="AZ446">
        <v>0</v>
      </c>
      <c r="BA446">
        <v>45705</v>
      </c>
      <c r="BB446" s="3" t="s">
        <v>174</v>
      </c>
      <c r="BC446" s="3" t="s">
        <v>1465</v>
      </c>
      <c r="BD446" s="3" t="s">
        <v>1461</v>
      </c>
    </row>
    <row r="447" spans="1:56" x14ac:dyDescent="0.25">
      <c r="A447" s="3" t="s">
        <v>7854</v>
      </c>
      <c r="B447" s="3" t="s">
        <v>7855</v>
      </c>
      <c r="C447" s="3" t="s">
        <v>7847</v>
      </c>
      <c r="D447" s="3" t="s">
        <v>7856</v>
      </c>
      <c r="E447" s="3" t="s">
        <v>7857</v>
      </c>
      <c r="F447" s="3" t="s">
        <v>5909</v>
      </c>
      <c r="G447">
        <v>140427225</v>
      </c>
      <c r="H447">
        <v>45785</v>
      </c>
      <c r="I447">
        <v>45789.174884259257</v>
      </c>
      <c r="J447" s="3" t="s">
        <v>51</v>
      </c>
      <c r="K447" s="1">
        <v>4840000</v>
      </c>
      <c r="L447" s="1">
        <v>28348</v>
      </c>
      <c r="M447" s="1">
        <v>4811652</v>
      </c>
      <c r="N447" s="3" t="s">
        <v>52</v>
      </c>
      <c r="O447" s="3" t="s">
        <v>53</v>
      </c>
      <c r="P447" s="3" t="s">
        <v>169</v>
      </c>
      <c r="Q447">
        <v>3171437</v>
      </c>
      <c r="R447" s="3" t="s">
        <v>1467</v>
      </c>
      <c r="S447" s="3" t="s">
        <v>56</v>
      </c>
      <c r="T447" s="3" t="s">
        <v>57</v>
      </c>
      <c r="U447" s="3" t="s">
        <v>1468</v>
      </c>
      <c r="V447" s="3" t="s">
        <v>59</v>
      </c>
      <c r="W447">
        <v>860003020</v>
      </c>
      <c r="X447" s="3" t="s">
        <v>212</v>
      </c>
      <c r="Y447">
        <v>923228</v>
      </c>
      <c r="Z447" s="3" t="s">
        <v>304</v>
      </c>
      <c r="AA447" s="3" t="s">
        <v>305</v>
      </c>
      <c r="AB447" s="3" t="s">
        <v>306</v>
      </c>
      <c r="AC447" s="3" t="s">
        <v>172</v>
      </c>
      <c r="AD447" s="3" t="s">
        <v>173</v>
      </c>
      <c r="AE447" s="3" t="s">
        <v>66</v>
      </c>
      <c r="AF447" s="1">
        <v>4840000</v>
      </c>
      <c r="AG447" s="1">
        <v>0</v>
      </c>
      <c r="AH447" s="1">
        <v>0</v>
      </c>
      <c r="AI447" s="1">
        <v>0</v>
      </c>
      <c r="AJ447" s="3" t="s">
        <v>67</v>
      </c>
      <c r="AK447" s="3"/>
      <c r="AM447" s="3" t="s">
        <v>68</v>
      </c>
      <c r="AR447" s="3"/>
      <c r="AS447">
        <v>3325</v>
      </c>
      <c r="AT447">
        <v>3325</v>
      </c>
      <c r="AU447">
        <v>31425</v>
      </c>
      <c r="AV447">
        <v>0</v>
      </c>
      <c r="AX447">
        <v>144225</v>
      </c>
      <c r="AY447">
        <v>140427225</v>
      </c>
      <c r="AZ447">
        <v>0</v>
      </c>
      <c r="BA447">
        <v>45705</v>
      </c>
      <c r="BB447" s="3" t="s">
        <v>174</v>
      </c>
      <c r="BC447" s="3" t="s">
        <v>1469</v>
      </c>
      <c r="BD447" s="3" t="s">
        <v>1461</v>
      </c>
    </row>
    <row r="448" spans="1:56" x14ac:dyDescent="0.25">
      <c r="A448" s="3" t="s">
        <v>7858</v>
      </c>
      <c r="B448" s="3" t="s">
        <v>7859</v>
      </c>
      <c r="C448" s="3" t="s">
        <v>7847</v>
      </c>
      <c r="D448" s="3" t="s">
        <v>7860</v>
      </c>
      <c r="E448" s="3" t="s">
        <v>7861</v>
      </c>
      <c r="F448" s="3" t="s">
        <v>5909</v>
      </c>
      <c r="G448">
        <v>140427325</v>
      </c>
      <c r="H448">
        <v>45785</v>
      </c>
      <c r="I448">
        <v>45789.181469907409</v>
      </c>
      <c r="J448" s="3" t="s">
        <v>51</v>
      </c>
      <c r="K448" s="1">
        <v>4840000</v>
      </c>
      <c r="L448" s="1">
        <v>27099</v>
      </c>
      <c r="M448" s="1">
        <v>4812901</v>
      </c>
      <c r="N448" s="3" t="s">
        <v>52</v>
      </c>
      <c r="O448" s="3" t="s">
        <v>53</v>
      </c>
      <c r="P448" s="3" t="s">
        <v>169</v>
      </c>
      <c r="Q448">
        <v>17973156</v>
      </c>
      <c r="R448" s="3" t="s">
        <v>1471</v>
      </c>
      <c r="S448" s="3" t="s">
        <v>56</v>
      </c>
      <c r="T448" s="3" t="s">
        <v>57</v>
      </c>
      <c r="U448" s="3" t="s">
        <v>1472</v>
      </c>
      <c r="V448" s="3" t="s">
        <v>59</v>
      </c>
      <c r="W448">
        <v>860034313</v>
      </c>
      <c r="X448" s="3" t="s">
        <v>97</v>
      </c>
      <c r="Y448">
        <v>923228</v>
      </c>
      <c r="Z448" s="3" t="s">
        <v>304</v>
      </c>
      <c r="AA448" s="3" t="s">
        <v>305</v>
      </c>
      <c r="AB448" s="3" t="s">
        <v>306</v>
      </c>
      <c r="AC448" s="3" t="s">
        <v>172</v>
      </c>
      <c r="AD448" s="3" t="s">
        <v>173</v>
      </c>
      <c r="AE448" s="3" t="s">
        <v>66</v>
      </c>
      <c r="AF448" s="1">
        <v>4840000</v>
      </c>
      <c r="AG448" s="1">
        <v>0</v>
      </c>
      <c r="AH448" s="1">
        <v>0</v>
      </c>
      <c r="AI448" s="1">
        <v>0</v>
      </c>
      <c r="AJ448" s="3" t="s">
        <v>67</v>
      </c>
      <c r="AK448" s="3"/>
      <c r="AM448" s="3" t="s">
        <v>68</v>
      </c>
      <c r="AR448" s="3"/>
      <c r="AS448">
        <v>3325</v>
      </c>
      <c r="AT448">
        <v>3325</v>
      </c>
      <c r="AU448">
        <v>31525</v>
      </c>
      <c r="AV448">
        <v>0</v>
      </c>
      <c r="AX448">
        <v>144325</v>
      </c>
      <c r="AY448">
        <v>140427325</v>
      </c>
      <c r="AZ448">
        <v>0</v>
      </c>
      <c r="BA448">
        <v>45705</v>
      </c>
      <c r="BB448" s="3" t="s">
        <v>174</v>
      </c>
      <c r="BC448" s="3" t="s">
        <v>1473</v>
      </c>
      <c r="BD448" s="3" t="s">
        <v>1461</v>
      </c>
    </row>
    <row r="449" spans="1:56" x14ac:dyDescent="0.25">
      <c r="A449" s="3" t="s">
        <v>7862</v>
      </c>
      <c r="B449" s="3" t="s">
        <v>7863</v>
      </c>
      <c r="C449" s="3" t="s">
        <v>6342</v>
      </c>
      <c r="D449" s="3" t="s">
        <v>7864</v>
      </c>
      <c r="E449" s="3" t="s">
        <v>7865</v>
      </c>
      <c r="F449" s="3" t="s">
        <v>5885</v>
      </c>
      <c r="G449">
        <v>140427425</v>
      </c>
      <c r="H449">
        <v>45785</v>
      </c>
      <c r="I449">
        <v>45789.187164351853</v>
      </c>
      <c r="J449" s="3" t="s">
        <v>51</v>
      </c>
      <c r="K449" s="1">
        <v>2496000</v>
      </c>
      <c r="L449" s="1">
        <v>12541</v>
      </c>
      <c r="M449" s="1">
        <v>2483459</v>
      </c>
      <c r="N449" s="3" t="s">
        <v>52</v>
      </c>
      <c r="O449" s="3" t="s">
        <v>53</v>
      </c>
      <c r="P449" s="3" t="s">
        <v>169</v>
      </c>
      <c r="Q449">
        <v>1010209964</v>
      </c>
      <c r="R449" s="3" t="s">
        <v>1475</v>
      </c>
      <c r="S449" s="3" t="s">
        <v>56</v>
      </c>
      <c r="T449" s="3" t="s">
        <v>57</v>
      </c>
      <c r="U449" s="3" t="s">
        <v>1476</v>
      </c>
      <c r="V449" s="3" t="s">
        <v>59</v>
      </c>
      <c r="W449">
        <v>890903938</v>
      </c>
      <c r="X449" s="3" t="s">
        <v>86</v>
      </c>
      <c r="Y449">
        <v>923210</v>
      </c>
      <c r="Z449" s="3" t="s">
        <v>61</v>
      </c>
      <c r="AA449" s="3" t="s">
        <v>62</v>
      </c>
      <c r="AB449" s="3" t="s">
        <v>63</v>
      </c>
      <c r="AC449" s="3" t="s">
        <v>172</v>
      </c>
      <c r="AD449" s="3" t="s">
        <v>173</v>
      </c>
      <c r="AE449" s="3" t="s">
        <v>66</v>
      </c>
      <c r="AF449" s="1">
        <v>2496000</v>
      </c>
      <c r="AG449" s="1">
        <v>0</v>
      </c>
      <c r="AH449" s="1">
        <v>0</v>
      </c>
      <c r="AI449" s="1">
        <v>0</v>
      </c>
      <c r="AJ449" s="3" t="s">
        <v>67</v>
      </c>
      <c r="AK449" s="3"/>
      <c r="AM449" s="3" t="s">
        <v>68</v>
      </c>
      <c r="AR449" s="3"/>
      <c r="AS449">
        <v>1925</v>
      </c>
      <c r="AT449">
        <v>1925</v>
      </c>
      <c r="AU449">
        <v>31625</v>
      </c>
      <c r="AV449">
        <v>0</v>
      </c>
      <c r="AX449">
        <v>144425</v>
      </c>
      <c r="AY449">
        <v>140427425</v>
      </c>
      <c r="AZ449">
        <v>0</v>
      </c>
      <c r="BA449">
        <v>45705</v>
      </c>
      <c r="BB449" s="3" t="s">
        <v>174</v>
      </c>
      <c r="BC449" s="3" t="s">
        <v>1477</v>
      </c>
      <c r="BD449" s="3" t="s">
        <v>1478</v>
      </c>
    </row>
    <row r="450" spans="1:56" x14ac:dyDescent="0.25">
      <c r="A450" s="3" t="s">
        <v>7866</v>
      </c>
      <c r="B450" s="3" t="s">
        <v>7867</v>
      </c>
      <c r="C450" s="3" t="s">
        <v>7847</v>
      </c>
      <c r="D450" s="3" t="s">
        <v>7868</v>
      </c>
      <c r="E450" s="3" t="s">
        <v>7869</v>
      </c>
      <c r="F450" s="3" t="s">
        <v>5909</v>
      </c>
      <c r="G450">
        <v>140427625</v>
      </c>
      <c r="H450">
        <v>45785</v>
      </c>
      <c r="I450">
        <v>45789.169953703706</v>
      </c>
      <c r="J450" s="3" t="s">
        <v>51</v>
      </c>
      <c r="K450" s="1">
        <v>4840000</v>
      </c>
      <c r="L450" s="1">
        <v>25729</v>
      </c>
      <c r="M450" s="1">
        <v>4814271</v>
      </c>
      <c r="N450" s="3" t="s">
        <v>52</v>
      </c>
      <c r="O450" s="3" t="s">
        <v>53</v>
      </c>
      <c r="P450" s="3" t="s">
        <v>169</v>
      </c>
      <c r="Q450">
        <v>1032446718</v>
      </c>
      <c r="R450" s="3" t="s">
        <v>1480</v>
      </c>
      <c r="S450" s="3" t="s">
        <v>56</v>
      </c>
      <c r="T450" s="3" t="s">
        <v>57</v>
      </c>
      <c r="U450" s="3" t="s">
        <v>1481</v>
      </c>
      <c r="V450" s="3" t="s">
        <v>59</v>
      </c>
      <c r="W450">
        <v>890903938</v>
      </c>
      <c r="X450" s="3" t="s">
        <v>86</v>
      </c>
      <c r="Y450">
        <v>923228</v>
      </c>
      <c r="Z450" s="3" t="s">
        <v>304</v>
      </c>
      <c r="AA450" s="3" t="s">
        <v>305</v>
      </c>
      <c r="AB450" s="3" t="s">
        <v>306</v>
      </c>
      <c r="AC450" s="3" t="s">
        <v>172</v>
      </c>
      <c r="AD450" s="3" t="s">
        <v>173</v>
      </c>
      <c r="AE450" s="3" t="s">
        <v>66</v>
      </c>
      <c r="AF450" s="1">
        <v>4840000</v>
      </c>
      <c r="AG450" s="1">
        <v>0</v>
      </c>
      <c r="AH450" s="1">
        <v>0</v>
      </c>
      <c r="AI450" s="1">
        <v>0</v>
      </c>
      <c r="AJ450" s="3" t="s">
        <v>67</v>
      </c>
      <c r="AK450" s="3"/>
      <c r="AM450" s="3" t="s">
        <v>68</v>
      </c>
      <c r="AR450" s="3"/>
      <c r="AS450">
        <v>3325</v>
      </c>
      <c r="AT450">
        <v>3325</v>
      </c>
      <c r="AU450">
        <v>31725</v>
      </c>
      <c r="AV450">
        <v>0</v>
      </c>
      <c r="AX450">
        <v>144525</v>
      </c>
      <c r="AY450">
        <v>140427625</v>
      </c>
      <c r="AZ450">
        <v>0</v>
      </c>
      <c r="BA450">
        <v>45705</v>
      </c>
      <c r="BB450" s="3" t="s">
        <v>174</v>
      </c>
      <c r="BC450" s="3" t="s">
        <v>1482</v>
      </c>
      <c r="BD450" s="3" t="s">
        <v>1461</v>
      </c>
    </row>
    <row r="451" spans="1:56" x14ac:dyDescent="0.25">
      <c r="A451" s="3" t="s">
        <v>7870</v>
      </c>
      <c r="B451" s="3" t="s">
        <v>7871</v>
      </c>
      <c r="C451" s="3" t="s">
        <v>7847</v>
      </c>
      <c r="D451" s="3" t="s">
        <v>7872</v>
      </c>
      <c r="E451" s="3" t="s">
        <v>7873</v>
      </c>
      <c r="F451" s="3" t="s">
        <v>5909</v>
      </c>
      <c r="G451">
        <v>140427725</v>
      </c>
      <c r="H451">
        <v>45785</v>
      </c>
      <c r="I451">
        <v>45789.187164351853</v>
      </c>
      <c r="J451" s="3" t="s">
        <v>51</v>
      </c>
      <c r="K451" s="1">
        <v>3408394</v>
      </c>
      <c r="L451" s="1">
        <v>19938</v>
      </c>
      <c r="M451" s="1">
        <v>3388456</v>
      </c>
      <c r="N451" s="3" t="s">
        <v>52</v>
      </c>
      <c r="O451" s="3" t="s">
        <v>53</v>
      </c>
      <c r="P451" s="3" t="s">
        <v>169</v>
      </c>
      <c r="Q451">
        <v>79324276</v>
      </c>
      <c r="R451" s="3" t="s">
        <v>1484</v>
      </c>
      <c r="S451" s="3" t="s">
        <v>56</v>
      </c>
      <c r="T451" s="3" t="s">
        <v>57</v>
      </c>
      <c r="U451" s="3" t="s">
        <v>1485</v>
      </c>
      <c r="V451" s="3" t="s">
        <v>59</v>
      </c>
      <c r="W451">
        <v>890903938</v>
      </c>
      <c r="X451" s="3" t="s">
        <v>86</v>
      </c>
      <c r="Y451">
        <v>923228</v>
      </c>
      <c r="Z451" s="3" t="s">
        <v>304</v>
      </c>
      <c r="AA451" s="3" t="s">
        <v>305</v>
      </c>
      <c r="AB451" s="3" t="s">
        <v>306</v>
      </c>
      <c r="AC451" s="3" t="s">
        <v>172</v>
      </c>
      <c r="AD451" s="3" t="s">
        <v>173</v>
      </c>
      <c r="AE451" s="3" t="s">
        <v>66</v>
      </c>
      <c r="AF451" s="1">
        <v>3408394</v>
      </c>
      <c r="AG451" s="1">
        <v>0</v>
      </c>
      <c r="AH451" s="1">
        <v>0</v>
      </c>
      <c r="AI451" s="1">
        <v>0</v>
      </c>
      <c r="AJ451" s="3" t="s">
        <v>67</v>
      </c>
      <c r="AK451" s="3"/>
      <c r="AM451" s="3" t="s">
        <v>68</v>
      </c>
      <c r="AR451" s="3"/>
      <c r="AS451">
        <v>3325</v>
      </c>
      <c r="AT451">
        <v>3325</v>
      </c>
      <c r="AU451">
        <v>31825</v>
      </c>
      <c r="AV451">
        <v>0</v>
      </c>
      <c r="AX451">
        <v>144625</v>
      </c>
      <c r="AY451">
        <v>140427725</v>
      </c>
      <c r="AZ451">
        <v>0</v>
      </c>
      <c r="BA451">
        <v>45705</v>
      </c>
      <c r="BB451" s="3" t="s">
        <v>174</v>
      </c>
      <c r="BC451" s="3" t="s">
        <v>1486</v>
      </c>
      <c r="BD451" s="3" t="s">
        <v>1487</v>
      </c>
    </row>
    <row r="452" spans="1:56" x14ac:dyDescent="0.25">
      <c r="A452" s="3" t="s">
        <v>7874</v>
      </c>
      <c r="B452" s="3" t="s">
        <v>7875</v>
      </c>
      <c r="C452" s="3" t="s">
        <v>7847</v>
      </c>
      <c r="D452" s="3" t="s">
        <v>7876</v>
      </c>
      <c r="E452" s="3" t="s">
        <v>7877</v>
      </c>
      <c r="F452" s="3" t="s">
        <v>5909</v>
      </c>
      <c r="G452">
        <v>140427825</v>
      </c>
      <c r="H452">
        <v>45785</v>
      </c>
      <c r="I452">
        <v>45789.174884259257</v>
      </c>
      <c r="J452" s="3" t="s">
        <v>51</v>
      </c>
      <c r="K452" s="1">
        <v>4840000</v>
      </c>
      <c r="L452" s="1">
        <v>28541</v>
      </c>
      <c r="M452" s="1">
        <v>4811459</v>
      </c>
      <c r="N452" s="3" t="s">
        <v>52</v>
      </c>
      <c r="O452" s="3" t="s">
        <v>53</v>
      </c>
      <c r="P452" s="3" t="s">
        <v>169</v>
      </c>
      <c r="Q452">
        <v>80500306</v>
      </c>
      <c r="R452" s="3" t="s">
        <v>1494</v>
      </c>
      <c r="S452" s="3" t="s">
        <v>56</v>
      </c>
      <c r="T452" s="3" t="s">
        <v>57</v>
      </c>
      <c r="U452" s="3" t="s">
        <v>1495</v>
      </c>
      <c r="V452" s="3" t="s">
        <v>59</v>
      </c>
      <c r="W452">
        <v>860003020</v>
      </c>
      <c r="X452" s="3" t="s">
        <v>212</v>
      </c>
      <c r="Y452">
        <v>923228</v>
      </c>
      <c r="Z452" s="3" t="s">
        <v>304</v>
      </c>
      <c r="AA452" s="3" t="s">
        <v>305</v>
      </c>
      <c r="AB452" s="3" t="s">
        <v>306</v>
      </c>
      <c r="AC452" s="3" t="s">
        <v>172</v>
      </c>
      <c r="AD452" s="3" t="s">
        <v>173</v>
      </c>
      <c r="AE452" s="3" t="s">
        <v>66</v>
      </c>
      <c r="AF452" s="1">
        <v>4840000</v>
      </c>
      <c r="AG452" s="1">
        <v>0</v>
      </c>
      <c r="AH452" s="1">
        <v>0</v>
      </c>
      <c r="AI452" s="1">
        <v>0</v>
      </c>
      <c r="AJ452" s="3" t="s">
        <v>67</v>
      </c>
      <c r="AK452" s="3"/>
      <c r="AM452" s="3" t="s">
        <v>68</v>
      </c>
      <c r="AR452" s="3"/>
      <c r="AS452">
        <v>3325</v>
      </c>
      <c r="AT452">
        <v>3325</v>
      </c>
      <c r="AU452">
        <v>32025</v>
      </c>
      <c r="AV452">
        <v>0</v>
      </c>
      <c r="AX452">
        <v>144725</v>
      </c>
      <c r="AY452">
        <v>140427825</v>
      </c>
      <c r="AZ452">
        <v>0</v>
      </c>
      <c r="BA452">
        <v>45705</v>
      </c>
      <c r="BB452" s="3" t="s">
        <v>174</v>
      </c>
      <c r="BC452" s="3" t="s">
        <v>1496</v>
      </c>
      <c r="BD452" s="3" t="s">
        <v>1461</v>
      </c>
    </row>
    <row r="453" spans="1:56" x14ac:dyDescent="0.25">
      <c r="A453" s="3" t="s">
        <v>7878</v>
      </c>
      <c r="B453" s="3" t="s">
        <v>7879</v>
      </c>
      <c r="C453" s="3" t="s">
        <v>7880</v>
      </c>
      <c r="D453" s="3" t="s">
        <v>7881</v>
      </c>
      <c r="E453" s="3" t="s">
        <v>7882</v>
      </c>
      <c r="F453" s="3" t="s">
        <v>5975</v>
      </c>
      <c r="G453">
        <v>140427925</v>
      </c>
      <c r="H453">
        <v>45785</v>
      </c>
      <c r="I453">
        <v>45789.15283564815</v>
      </c>
      <c r="J453" s="3" t="s">
        <v>51</v>
      </c>
      <c r="K453" s="1">
        <v>5600000</v>
      </c>
      <c r="L453" s="1">
        <v>29770</v>
      </c>
      <c r="M453" s="1">
        <v>5570230</v>
      </c>
      <c r="N453" s="3" t="s">
        <v>52</v>
      </c>
      <c r="O453" s="3" t="s">
        <v>53</v>
      </c>
      <c r="P453" s="3" t="s">
        <v>169</v>
      </c>
      <c r="Q453">
        <v>52712359</v>
      </c>
      <c r="R453" s="3" t="s">
        <v>1498</v>
      </c>
      <c r="S453" s="3" t="s">
        <v>56</v>
      </c>
      <c r="T453" s="3" t="s">
        <v>57</v>
      </c>
      <c r="U453" s="3" t="s">
        <v>1499</v>
      </c>
      <c r="V453" s="3" t="s">
        <v>59</v>
      </c>
      <c r="W453">
        <v>890903938</v>
      </c>
      <c r="X453" s="3" t="s">
        <v>86</v>
      </c>
      <c r="Y453">
        <v>923270</v>
      </c>
      <c r="Z453" s="3" t="s">
        <v>1500</v>
      </c>
      <c r="AA453" s="3" t="s">
        <v>1501</v>
      </c>
      <c r="AB453" s="3" t="s">
        <v>1502</v>
      </c>
      <c r="AC453" s="3" t="s">
        <v>64</v>
      </c>
      <c r="AD453" s="3" t="s">
        <v>189</v>
      </c>
      <c r="AE453" s="3" t="s">
        <v>66</v>
      </c>
      <c r="AF453" s="1">
        <v>5600000</v>
      </c>
      <c r="AG453" s="1">
        <v>0</v>
      </c>
      <c r="AH453" s="1">
        <v>0</v>
      </c>
      <c r="AI453" s="1">
        <v>0</v>
      </c>
      <c r="AJ453" s="3" t="s">
        <v>67</v>
      </c>
      <c r="AK453" s="3"/>
      <c r="AM453" s="3" t="s">
        <v>68</v>
      </c>
      <c r="AR453" s="3"/>
      <c r="AS453">
        <v>7125</v>
      </c>
      <c r="AT453">
        <v>7125</v>
      </c>
      <c r="AU453">
        <v>32525</v>
      </c>
      <c r="AV453">
        <v>0</v>
      </c>
      <c r="AX453">
        <v>144825</v>
      </c>
      <c r="AY453">
        <v>140427925</v>
      </c>
      <c r="AZ453">
        <v>0</v>
      </c>
      <c r="BA453">
        <v>45707</v>
      </c>
      <c r="BB453" s="3" t="s">
        <v>174</v>
      </c>
      <c r="BC453" s="3" t="s">
        <v>1503</v>
      </c>
      <c r="BD453" s="3" t="s">
        <v>1504</v>
      </c>
    </row>
    <row r="454" spans="1:56" x14ac:dyDescent="0.25">
      <c r="A454" s="3" t="s">
        <v>7883</v>
      </c>
      <c r="B454" s="3" t="s">
        <v>7884</v>
      </c>
      <c r="C454" s="3" t="s">
        <v>7885</v>
      </c>
      <c r="D454" s="3" t="s">
        <v>7886</v>
      </c>
      <c r="E454" s="3" t="s">
        <v>7887</v>
      </c>
      <c r="F454" s="3" t="s">
        <v>5973</v>
      </c>
      <c r="G454">
        <v>140428025</v>
      </c>
      <c r="H454">
        <v>45785</v>
      </c>
      <c r="I454">
        <v>45789.19326388889</v>
      </c>
      <c r="J454" s="3" t="s">
        <v>51</v>
      </c>
      <c r="K454" s="1">
        <v>2800000</v>
      </c>
      <c r="L454" s="1">
        <v>14365</v>
      </c>
      <c r="M454" s="1">
        <v>2785635</v>
      </c>
      <c r="N454" s="3" t="s">
        <v>52</v>
      </c>
      <c r="O454" s="3" t="s">
        <v>53</v>
      </c>
      <c r="P454" s="3" t="s">
        <v>169</v>
      </c>
      <c r="Q454">
        <v>1030685664</v>
      </c>
      <c r="R454" s="3" t="s">
        <v>1506</v>
      </c>
      <c r="S454" s="3" t="s">
        <v>56</v>
      </c>
      <c r="T454" s="3" t="s">
        <v>57</v>
      </c>
      <c r="U454" s="3" t="s">
        <v>2001</v>
      </c>
      <c r="V454" s="3" t="s">
        <v>59</v>
      </c>
      <c r="W454">
        <v>860034594</v>
      </c>
      <c r="X454" s="3" t="s">
        <v>195</v>
      </c>
      <c r="Y454">
        <v>923269</v>
      </c>
      <c r="Z454" s="3" t="s">
        <v>1508</v>
      </c>
      <c r="AA454" s="3" t="s">
        <v>1509</v>
      </c>
      <c r="AB454" s="3" t="s">
        <v>1510</v>
      </c>
      <c r="AC454" s="3" t="s">
        <v>64</v>
      </c>
      <c r="AD454" s="3" t="s">
        <v>189</v>
      </c>
      <c r="AE454" s="3" t="s">
        <v>66</v>
      </c>
      <c r="AF454" s="1">
        <v>2800000</v>
      </c>
      <c r="AG454" s="1">
        <v>0</v>
      </c>
      <c r="AH454" s="1">
        <v>0</v>
      </c>
      <c r="AI454" s="1">
        <v>0</v>
      </c>
      <c r="AJ454" s="3" t="s">
        <v>67</v>
      </c>
      <c r="AK454" s="3"/>
      <c r="AM454" s="3" t="s">
        <v>68</v>
      </c>
      <c r="AR454" s="3"/>
      <c r="AS454">
        <v>7025</v>
      </c>
      <c r="AT454">
        <v>7025</v>
      </c>
      <c r="AU454">
        <v>32625</v>
      </c>
      <c r="AV454">
        <v>0</v>
      </c>
      <c r="AX454">
        <v>144925</v>
      </c>
      <c r="AY454">
        <v>140428025</v>
      </c>
      <c r="AZ454">
        <v>0</v>
      </c>
      <c r="BA454">
        <v>45707</v>
      </c>
      <c r="BB454" s="3" t="s">
        <v>174</v>
      </c>
      <c r="BC454" s="3" t="s">
        <v>1511</v>
      </c>
      <c r="BD454" s="3" t="s">
        <v>1512</v>
      </c>
    </row>
    <row r="455" spans="1:56" x14ac:dyDescent="0.25">
      <c r="A455" s="3" t="s">
        <v>7888</v>
      </c>
      <c r="B455" s="3" t="s">
        <v>7889</v>
      </c>
      <c r="C455" s="3" t="s">
        <v>7880</v>
      </c>
      <c r="D455" s="3" t="s">
        <v>7890</v>
      </c>
      <c r="E455" s="3" t="s">
        <v>7891</v>
      </c>
      <c r="F455" s="3" t="s">
        <v>5975</v>
      </c>
      <c r="G455">
        <v>140428125</v>
      </c>
      <c r="H455">
        <v>45785</v>
      </c>
      <c r="I455">
        <v>45789.15284722222</v>
      </c>
      <c r="J455" s="3" t="s">
        <v>51</v>
      </c>
      <c r="K455" s="1">
        <v>5600000</v>
      </c>
      <c r="L455" s="1">
        <v>29770</v>
      </c>
      <c r="M455" s="1">
        <v>5570230</v>
      </c>
      <c r="N455" s="3" t="s">
        <v>52</v>
      </c>
      <c r="O455" s="3" t="s">
        <v>53</v>
      </c>
      <c r="P455" s="3" t="s">
        <v>169</v>
      </c>
      <c r="Q455">
        <v>1121827031</v>
      </c>
      <c r="R455" s="3" t="s">
        <v>1514</v>
      </c>
      <c r="S455" s="3" t="s">
        <v>56</v>
      </c>
      <c r="T455" s="3" t="s">
        <v>57</v>
      </c>
      <c r="U455" s="3" t="s">
        <v>1515</v>
      </c>
      <c r="V455" s="3" t="s">
        <v>59</v>
      </c>
      <c r="W455">
        <v>890903938</v>
      </c>
      <c r="X455" s="3" t="s">
        <v>86</v>
      </c>
      <c r="Y455">
        <v>923270</v>
      </c>
      <c r="Z455" s="3" t="s">
        <v>1500</v>
      </c>
      <c r="AA455" s="3" t="s">
        <v>1501</v>
      </c>
      <c r="AB455" s="3" t="s">
        <v>1502</v>
      </c>
      <c r="AC455" s="3" t="s">
        <v>64</v>
      </c>
      <c r="AD455" s="3" t="s">
        <v>189</v>
      </c>
      <c r="AE455" s="3" t="s">
        <v>66</v>
      </c>
      <c r="AF455" s="1">
        <v>5600000</v>
      </c>
      <c r="AG455" s="1">
        <v>0</v>
      </c>
      <c r="AH455" s="1">
        <v>0</v>
      </c>
      <c r="AI455" s="1">
        <v>0</v>
      </c>
      <c r="AJ455" s="3" t="s">
        <v>67</v>
      </c>
      <c r="AK455" s="3"/>
      <c r="AM455" s="3" t="s">
        <v>68</v>
      </c>
      <c r="AR455" s="3"/>
      <c r="AS455">
        <v>7125</v>
      </c>
      <c r="AT455">
        <v>7125</v>
      </c>
      <c r="AU455">
        <v>32825</v>
      </c>
      <c r="AV455">
        <v>0</v>
      </c>
      <c r="AX455">
        <v>145025</v>
      </c>
      <c r="AY455">
        <v>140428125</v>
      </c>
      <c r="AZ455">
        <v>0</v>
      </c>
      <c r="BA455">
        <v>45707</v>
      </c>
      <c r="BB455" s="3" t="s">
        <v>174</v>
      </c>
      <c r="BC455" s="3" t="s">
        <v>1516</v>
      </c>
      <c r="BD455" s="3" t="s">
        <v>1517</v>
      </c>
    </row>
    <row r="456" spans="1:56" x14ac:dyDescent="0.25">
      <c r="A456" s="3" t="s">
        <v>7892</v>
      </c>
      <c r="B456" s="3" t="s">
        <v>7893</v>
      </c>
      <c r="C456" s="3" t="s">
        <v>7880</v>
      </c>
      <c r="D456" s="3" t="s">
        <v>7894</v>
      </c>
      <c r="E456" s="3" t="s">
        <v>7895</v>
      </c>
      <c r="F456" s="3" t="s">
        <v>5975</v>
      </c>
      <c r="G456">
        <v>140428225</v>
      </c>
      <c r="H456">
        <v>45785</v>
      </c>
      <c r="I456">
        <v>45789.15284722222</v>
      </c>
      <c r="J456" s="3" t="s">
        <v>51</v>
      </c>
      <c r="K456" s="1">
        <v>5600000</v>
      </c>
      <c r="L456" s="1">
        <v>29770</v>
      </c>
      <c r="M456" s="1">
        <v>5570230</v>
      </c>
      <c r="N456" s="3" t="s">
        <v>52</v>
      </c>
      <c r="O456" s="3" t="s">
        <v>53</v>
      </c>
      <c r="P456" s="3" t="s">
        <v>169</v>
      </c>
      <c r="Q456">
        <v>1098740549</v>
      </c>
      <c r="R456" s="3" t="s">
        <v>1519</v>
      </c>
      <c r="S456" s="3" t="s">
        <v>56</v>
      </c>
      <c r="T456" s="3" t="s">
        <v>57</v>
      </c>
      <c r="U456" s="3" t="s">
        <v>1520</v>
      </c>
      <c r="V456" s="3" t="s">
        <v>59</v>
      </c>
      <c r="W456">
        <v>890903938</v>
      </c>
      <c r="X456" s="3" t="s">
        <v>86</v>
      </c>
      <c r="Y456">
        <v>923270</v>
      </c>
      <c r="Z456" s="3" t="s">
        <v>1500</v>
      </c>
      <c r="AA456" s="3" t="s">
        <v>1501</v>
      </c>
      <c r="AB456" s="3" t="s">
        <v>1502</v>
      </c>
      <c r="AC456" s="3" t="s">
        <v>64</v>
      </c>
      <c r="AD456" s="3" t="s">
        <v>189</v>
      </c>
      <c r="AE456" s="3" t="s">
        <v>66</v>
      </c>
      <c r="AF456" s="1">
        <v>5600000</v>
      </c>
      <c r="AG456" s="1">
        <v>0</v>
      </c>
      <c r="AH456" s="1">
        <v>0</v>
      </c>
      <c r="AI456" s="1">
        <v>0</v>
      </c>
      <c r="AJ456" s="3" t="s">
        <v>67</v>
      </c>
      <c r="AK456" s="3"/>
      <c r="AM456" s="3" t="s">
        <v>68</v>
      </c>
      <c r="AR456" s="3"/>
      <c r="AS456">
        <v>7125</v>
      </c>
      <c r="AT456">
        <v>7125</v>
      </c>
      <c r="AU456">
        <v>32925</v>
      </c>
      <c r="AV456">
        <v>0</v>
      </c>
      <c r="AX456">
        <v>145125</v>
      </c>
      <c r="AY456">
        <v>140428225</v>
      </c>
      <c r="AZ456">
        <v>0</v>
      </c>
      <c r="BA456">
        <v>45707</v>
      </c>
      <c r="BB456" s="3" t="s">
        <v>174</v>
      </c>
      <c r="BC456" s="3" t="s">
        <v>1521</v>
      </c>
      <c r="BD456" s="3" t="s">
        <v>1517</v>
      </c>
    </row>
    <row r="457" spans="1:56" x14ac:dyDescent="0.25">
      <c r="A457" s="3" t="s">
        <v>7896</v>
      </c>
      <c r="B457" s="3" t="s">
        <v>7897</v>
      </c>
      <c r="C457" s="3" t="s">
        <v>7880</v>
      </c>
      <c r="D457" s="3" t="s">
        <v>7898</v>
      </c>
      <c r="E457" s="3" t="s">
        <v>7899</v>
      </c>
      <c r="F457" s="3" t="s">
        <v>5975</v>
      </c>
      <c r="G457">
        <v>140428325</v>
      </c>
      <c r="H457">
        <v>45785</v>
      </c>
      <c r="I457">
        <v>45789.15284722222</v>
      </c>
      <c r="J457" s="3" t="s">
        <v>51</v>
      </c>
      <c r="K457" s="1">
        <v>5600000</v>
      </c>
      <c r="L457" s="1">
        <v>29770</v>
      </c>
      <c r="M457" s="1">
        <v>5570230</v>
      </c>
      <c r="N457" s="3" t="s">
        <v>52</v>
      </c>
      <c r="O457" s="3" t="s">
        <v>53</v>
      </c>
      <c r="P457" s="3" t="s">
        <v>169</v>
      </c>
      <c r="Q457">
        <v>1053797721</v>
      </c>
      <c r="R457" s="3" t="s">
        <v>1523</v>
      </c>
      <c r="S457" s="3" t="s">
        <v>56</v>
      </c>
      <c r="T457" s="3" t="s">
        <v>57</v>
      </c>
      <c r="U457" s="3" t="s">
        <v>1524</v>
      </c>
      <c r="V457" s="3" t="s">
        <v>59</v>
      </c>
      <c r="W457">
        <v>890903938</v>
      </c>
      <c r="X457" s="3" t="s">
        <v>86</v>
      </c>
      <c r="Y457">
        <v>923270</v>
      </c>
      <c r="Z457" s="3" t="s">
        <v>1500</v>
      </c>
      <c r="AA457" s="3" t="s">
        <v>1501</v>
      </c>
      <c r="AB457" s="3" t="s">
        <v>1502</v>
      </c>
      <c r="AC457" s="3" t="s">
        <v>64</v>
      </c>
      <c r="AD457" s="3" t="s">
        <v>189</v>
      </c>
      <c r="AE457" s="3" t="s">
        <v>66</v>
      </c>
      <c r="AF457" s="1">
        <v>5600000</v>
      </c>
      <c r="AG457" s="1">
        <v>0</v>
      </c>
      <c r="AH457" s="1">
        <v>0</v>
      </c>
      <c r="AI457" s="1">
        <v>0</v>
      </c>
      <c r="AJ457" s="3" t="s">
        <v>67</v>
      </c>
      <c r="AK457" s="3"/>
      <c r="AM457" s="3" t="s">
        <v>68</v>
      </c>
      <c r="AR457" s="3"/>
      <c r="AS457">
        <v>7125</v>
      </c>
      <c r="AT457">
        <v>7125</v>
      </c>
      <c r="AU457">
        <v>33025</v>
      </c>
      <c r="AV457">
        <v>0</v>
      </c>
      <c r="AX457">
        <v>145225</v>
      </c>
      <c r="AY457">
        <v>140428325</v>
      </c>
      <c r="AZ457">
        <v>0</v>
      </c>
      <c r="BA457">
        <v>45707</v>
      </c>
      <c r="BB457" s="3" t="s">
        <v>174</v>
      </c>
      <c r="BC457" s="3" t="s">
        <v>1525</v>
      </c>
      <c r="BD457" s="3" t="s">
        <v>1517</v>
      </c>
    </row>
    <row r="458" spans="1:56" x14ac:dyDescent="0.25">
      <c r="A458" s="3" t="s">
        <v>7900</v>
      </c>
      <c r="B458" s="3" t="s">
        <v>7901</v>
      </c>
      <c r="C458" s="3" t="s">
        <v>7880</v>
      </c>
      <c r="D458" s="3" t="s">
        <v>7902</v>
      </c>
      <c r="E458" s="3" t="s">
        <v>7903</v>
      </c>
      <c r="F458" s="3" t="s">
        <v>5975</v>
      </c>
      <c r="G458">
        <v>140428425</v>
      </c>
      <c r="H458">
        <v>45785</v>
      </c>
      <c r="I458">
        <v>45789.152858796297</v>
      </c>
      <c r="J458" s="3" t="s">
        <v>51</v>
      </c>
      <c r="K458" s="1">
        <v>5600000</v>
      </c>
      <c r="L458" s="1">
        <v>29770</v>
      </c>
      <c r="M458" s="1">
        <v>5570230</v>
      </c>
      <c r="N458" s="3" t="s">
        <v>52</v>
      </c>
      <c r="O458" s="3" t="s">
        <v>53</v>
      </c>
      <c r="P458" s="3" t="s">
        <v>169</v>
      </c>
      <c r="Q458">
        <v>7179866</v>
      </c>
      <c r="R458" s="3" t="s">
        <v>1527</v>
      </c>
      <c r="S458" s="3" t="s">
        <v>56</v>
      </c>
      <c r="T458" s="3" t="s">
        <v>57</v>
      </c>
      <c r="U458" s="3" t="s">
        <v>1528</v>
      </c>
      <c r="V458" s="3" t="s">
        <v>59</v>
      </c>
      <c r="W458">
        <v>890903938</v>
      </c>
      <c r="X458" s="3" t="s">
        <v>86</v>
      </c>
      <c r="Y458">
        <v>923270</v>
      </c>
      <c r="Z458" s="3" t="s">
        <v>1500</v>
      </c>
      <c r="AA458" s="3" t="s">
        <v>1501</v>
      </c>
      <c r="AB458" s="3" t="s">
        <v>1502</v>
      </c>
      <c r="AC458" s="3" t="s">
        <v>64</v>
      </c>
      <c r="AD458" s="3" t="s">
        <v>189</v>
      </c>
      <c r="AE458" s="3" t="s">
        <v>66</v>
      </c>
      <c r="AF458" s="1">
        <v>5600000</v>
      </c>
      <c r="AG458" s="1">
        <v>0</v>
      </c>
      <c r="AH458" s="1">
        <v>0</v>
      </c>
      <c r="AI458" s="1">
        <v>0</v>
      </c>
      <c r="AJ458" s="3" t="s">
        <v>67</v>
      </c>
      <c r="AK458" s="3"/>
      <c r="AM458" s="3" t="s">
        <v>68</v>
      </c>
      <c r="AR458" s="3"/>
      <c r="AS458">
        <v>7125</v>
      </c>
      <c r="AT458">
        <v>7125</v>
      </c>
      <c r="AU458">
        <v>33125</v>
      </c>
      <c r="AV458">
        <v>0</v>
      </c>
      <c r="AX458">
        <v>145325</v>
      </c>
      <c r="AY458">
        <v>140428425</v>
      </c>
      <c r="AZ458">
        <v>0</v>
      </c>
      <c r="BA458">
        <v>45707</v>
      </c>
      <c r="BB458" s="3" t="s">
        <v>174</v>
      </c>
      <c r="BC458" s="3" t="s">
        <v>1529</v>
      </c>
      <c r="BD458" s="3" t="s">
        <v>1517</v>
      </c>
    </row>
    <row r="459" spans="1:56" x14ac:dyDescent="0.25">
      <c r="A459" s="3" t="s">
        <v>7904</v>
      </c>
      <c r="B459" s="3" t="s">
        <v>7905</v>
      </c>
      <c r="C459" s="3" t="s">
        <v>7885</v>
      </c>
      <c r="D459" s="3" t="s">
        <v>7906</v>
      </c>
      <c r="E459" s="3" t="s">
        <v>7907</v>
      </c>
      <c r="F459" s="3" t="s">
        <v>5973</v>
      </c>
      <c r="G459">
        <v>140428625</v>
      </c>
      <c r="H459">
        <v>45785</v>
      </c>
      <c r="I459">
        <v>45789.152858796297</v>
      </c>
      <c r="J459" s="3" t="s">
        <v>51</v>
      </c>
      <c r="K459" s="1">
        <v>5600000</v>
      </c>
      <c r="L459" s="1">
        <v>30804</v>
      </c>
      <c r="M459" s="1">
        <v>5569196</v>
      </c>
      <c r="N459" s="3" t="s">
        <v>52</v>
      </c>
      <c r="O459" s="3" t="s">
        <v>53</v>
      </c>
      <c r="P459" s="3" t="s">
        <v>169</v>
      </c>
      <c r="Q459">
        <v>11220943</v>
      </c>
      <c r="R459" s="3" t="s">
        <v>1531</v>
      </c>
      <c r="S459" s="3" t="s">
        <v>56</v>
      </c>
      <c r="T459" s="3" t="s">
        <v>57</v>
      </c>
      <c r="U459" s="3" t="s">
        <v>1532</v>
      </c>
      <c r="V459" s="3" t="s">
        <v>59</v>
      </c>
      <c r="W459">
        <v>890903938</v>
      </c>
      <c r="X459" s="3" t="s">
        <v>86</v>
      </c>
      <c r="Y459">
        <v>923269</v>
      </c>
      <c r="Z459" s="3" t="s">
        <v>1508</v>
      </c>
      <c r="AA459" s="3" t="s">
        <v>1509</v>
      </c>
      <c r="AB459" s="3" t="s">
        <v>1510</v>
      </c>
      <c r="AC459" s="3" t="s">
        <v>64</v>
      </c>
      <c r="AD459" s="3" t="s">
        <v>189</v>
      </c>
      <c r="AE459" s="3" t="s">
        <v>66</v>
      </c>
      <c r="AF459" s="1">
        <v>5600000</v>
      </c>
      <c r="AG459" s="1">
        <v>0</v>
      </c>
      <c r="AH459" s="1">
        <v>0</v>
      </c>
      <c r="AI459" s="1">
        <v>0</v>
      </c>
      <c r="AJ459" s="3" t="s">
        <v>67</v>
      </c>
      <c r="AK459" s="3"/>
      <c r="AM459" s="3" t="s">
        <v>68</v>
      </c>
      <c r="AR459" s="3"/>
      <c r="AS459">
        <v>7025</v>
      </c>
      <c r="AT459">
        <v>7025</v>
      </c>
      <c r="AU459">
        <v>33225</v>
      </c>
      <c r="AV459">
        <v>0</v>
      </c>
      <c r="AX459">
        <v>145425</v>
      </c>
      <c r="AY459">
        <v>140428625</v>
      </c>
      <c r="AZ459">
        <v>0</v>
      </c>
      <c r="BA459">
        <v>45707</v>
      </c>
      <c r="BB459" s="3" t="s">
        <v>174</v>
      </c>
      <c r="BC459" s="3" t="s">
        <v>1533</v>
      </c>
      <c r="BD459" s="3" t="s">
        <v>1534</v>
      </c>
    </row>
    <row r="460" spans="1:56" x14ac:dyDescent="0.25">
      <c r="A460" s="3" t="s">
        <v>7908</v>
      </c>
      <c r="B460" s="3" t="s">
        <v>7909</v>
      </c>
      <c r="C460" s="3" t="s">
        <v>7885</v>
      </c>
      <c r="D460" s="3" t="s">
        <v>7910</v>
      </c>
      <c r="E460" s="3" t="s">
        <v>7911</v>
      </c>
      <c r="F460" s="3" t="s">
        <v>5973</v>
      </c>
      <c r="G460">
        <v>140428725</v>
      </c>
      <c r="H460">
        <v>45785</v>
      </c>
      <c r="I460">
        <v>45789.152870370373</v>
      </c>
      <c r="J460" s="3" t="s">
        <v>51</v>
      </c>
      <c r="K460" s="1">
        <v>5600000</v>
      </c>
      <c r="L460" s="1">
        <v>29770</v>
      </c>
      <c r="M460" s="1">
        <v>5570230</v>
      </c>
      <c r="N460" s="3" t="s">
        <v>52</v>
      </c>
      <c r="O460" s="3" t="s">
        <v>53</v>
      </c>
      <c r="P460" s="3" t="s">
        <v>169</v>
      </c>
      <c r="Q460">
        <v>87714602</v>
      </c>
      <c r="R460" s="3" t="s">
        <v>1536</v>
      </c>
      <c r="S460" s="3" t="s">
        <v>56</v>
      </c>
      <c r="T460" s="3" t="s">
        <v>57</v>
      </c>
      <c r="U460" s="3" t="s">
        <v>1537</v>
      </c>
      <c r="V460" s="3" t="s">
        <v>59</v>
      </c>
      <c r="W460">
        <v>890903938</v>
      </c>
      <c r="X460" s="3" t="s">
        <v>86</v>
      </c>
      <c r="Y460">
        <v>923269</v>
      </c>
      <c r="Z460" s="3" t="s">
        <v>1508</v>
      </c>
      <c r="AA460" s="3" t="s">
        <v>1509</v>
      </c>
      <c r="AB460" s="3" t="s">
        <v>1510</v>
      </c>
      <c r="AC460" s="3" t="s">
        <v>64</v>
      </c>
      <c r="AD460" s="3" t="s">
        <v>189</v>
      </c>
      <c r="AE460" s="3" t="s">
        <v>66</v>
      </c>
      <c r="AF460" s="1">
        <v>5600000</v>
      </c>
      <c r="AG460" s="1">
        <v>0</v>
      </c>
      <c r="AH460" s="1">
        <v>0</v>
      </c>
      <c r="AI460" s="1">
        <v>0</v>
      </c>
      <c r="AJ460" s="3" t="s">
        <v>67</v>
      </c>
      <c r="AK460" s="3"/>
      <c r="AM460" s="3" t="s">
        <v>68</v>
      </c>
      <c r="AR460" s="3"/>
      <c r="AS460">
        <v>7025</v>
      </c>
      <c r="AT460">
        <v>7025</v>
      </c>
      <c r="AU460">
        <v>33325</v>
      </c>
      <c r="AV460">
        <v>0</v>
      </c>
      <c r="AX460">
        <v>145525</v>
      </c>
      <c r="AY460">
        <v>140428725</v>
      </c>
      <c r="AZ460">
        <v>0</v>
      </c>
      <c r="BA460">
        <v>45707</v>
      </c>
      <c r="BB460" s="3" t="s">
        <v>174</v>
      </c>
      <c r="BC460" s="3" t="s">
        <v>1538</v>
      </c>
      <c r="BD460" s="3" t="s">
        <v>1534</v>
      </c>
    </row>
    <row r="461" spans="1:56" x14ac:dyDescent="0.25">
      <c r="A461" s="3" t="s">
        <v>7912</v>
      </c>
      <c r="B461" s="3" t="s">
        <v>7913</v>
      </c>
      <c r="C461" s="3" t="s">
        <v>7885</v>
      </c>
      <c r="D461" s="3" t="s">
        <v>7914</v>
      </c>
      <c r="E461" s="3" t="s">
        <v>7915</v>
      </c>
      <c r="F461" s="3" t="s">
        <v>5973</v>
      </c>
      <c r="G461">
        <v>140428825</v>
      </c>
      <c r="H461">
        <v>45785</v>
      </c>
      <c r="I461">
        <v>45789.152870370373</v>
      </c>
      <c r="J461" s="3" t="s">
        <v>51</v>
      </c>
      <c r="K461" s="1">
        <v>5600000</v>
      </c>
      <c r="L461" s="1">
        <v>29770</v>
      </c>
      <c r="M461" s="1">
        <v>5570230</v>
      </c>
      <c r="N461" s="3" t="s">
        <v>52</v>
      </c>
      <c r="O461" s="3" t="s">
        <v>53</v>
      </c>
      <c r="P461" s="3" t="s">
        <v>169</v>
      </c>
      <c r="Q461">
        <v>79564002</v>
      </c>
      <c r="R461" s="3" t="s">
        <v>1540</v>
      </c>
      <c r="S461" s="3" t="s">
        <v>56</v>
      </c>
      <c r="T461" s="3" t="s">
        <v>57</v>
      </c>
      <c r="U461" s="3" t="s">
        <v>1541</v>
      </c>
      <c r="V461" s="3" t="s">
        <v>59</v>
      </c>
      <c r="W461">
        <v>890903938</v>
      </c>
      <c r="X461" s="3" t="s">
        <v>86</v>
      </c>
      <c r="Y461">
        <v>923269</v>
      </c>
      <c r="Z461" s="3" t="s">
        <v>1508</v>
      </c>
      <c r="AA461" s="3" t="s">
        <v>1509</v>
      </c>
      <c r="AB461" s="3" t="s">
        <v>1510</v>
      </c>
      <c r="AC461" s="3" t="s">
        <v>64</v>
      </c>
      <c r="AD461" s="3" t="s">
        <v>189</v>
      </c>
      <c r="AE461" s="3" t="s">
        <v>66</v>
      </c>
      <c r="AF461" s="1">
        <v>5600000</v>
      </c>
      <c r="AG461" s="1">
        <v>0</v>
      </c>
      <c r="AH461" s="1">
        <v>0</v>
      </c>
      <c r="AI461" s="1">
        <v>0</v>
      </c>
      <c r="AJ461" s="3" t="s">
        <v>67</v>
      </c>
      <c r="AK461" s="3"/>
      <c r="AM461" s="3" t="s">
        <v>68</v>
      </c>
      <c r="AR461" s="3"/>
      <c r="AS461">
        <v>7025</v>
      </c>
      <c r="AT461">
        <v>7025</v>
      </c>
      <c r="AU461">
        <v>33425</v>
      </c>
      <c r="AV461">
        <v>0</v>
      </c>
      <c r="AX461">
        <v>145625</v>
      </c>
      <c r="AY461">
        <v>140428825</v>
      </c>
      <c r="AZ461">
        <v>0</v>
      </c>
      <c r="BA461">
        <v>45707</v>
      </c>
      <c r="BB461" s="3" t="s">
        <v>174</v>
      </c>
      <c r="BC461" s="3" t="s">
        <v>1542</v>
      </c>
      <c r="BD461" s="3" t="s">
        <v>1534</v>
      </c>
    </row>
    <row r="462" spans="1:56" x14ac:dyDescent="0.25">
      <c r="A462" s="3" t="s">
        <v>7916</v>
      </c>
      <c r="B462" s="3" t="s">
        <v>7917</v>
      </c>
      <c r="C462" s="3" t="s">
        <v>7885</v>
      </c>
      <c r="D462" s="3" t="s">
        <v>7918</v>
      </c>
      <c r="E462" s="3" t="s">
        <v>7919</v>
      </c>
      <c r="F462" s="3" t="s">
        <v>5973</v>
      </c>
      <c r="G462">
        <v>140428925</v>
      </c>
      <c r="H462">
        <v>45785</v>
      </c>
      <c r="I462">
        <v>45789.165347222224</v>
      </c>
      <c r="J462" s="3" t="s">
        <v>51</v>
      </c>
      <c r="K462" s="1">
        <v>5600000</v>
      </c>
      <c r="L462" s="1">
        <v>29770</v>
      </c>
      <c r="M462" s="1">
        <v>5570230</v>
      </c>
      <c r="N462" s="3" t="s">
        <v>52</v>
      </c>
      <c r="O462" s="3" t="s">
        <v>53</v>
      </c>
      <c r="P462" s="3" t="s">
        <v>169</v>
      </c>
      <c r="Q462">
        <v>5471664</v>
      </c>
      <c r="R462" s="3" t="s">
        <v>1544</v>
      </c>
      <c r="S462" s="3" t="s">
        <v>56</v>
      </c>
      <c r="T462" s="3" t="s">
        <v>57</v>
      </c>
      <c r="U462" s="3" t="s">
        <v>1545</v>
      </c>
      <c r="V462" s="3" t="s">
        <v>59</v>
      </c>
      <c r="W462">
        <v>860034313</v>
      </c>
      <c r="X462" s="3" t="s">
        <v>97</v>
      </c>
      <c r="Y462">
        <v>923269</v>
      </c>
      <c r="Z462" s="3" t="s">
        <v>1508</v>
      </c>
      <c r="AA462" s="3" t="s">
        <v>1509</v>
      </c>
      <c r="AB462" s="3" t="s">
        <v>1510</v>
      </c>
      <c r="AC462" s="3" t="s">
        <v>64</v>
      </c>
      <c r="AD462" s="3" t="s">
        <v>189</v>
      </c>
      <c r="AE462" s="3" t="s">
        <v>66</v>
      </c>
      <c r="AF462" s="1">
        <v>5600000</v>
      </c>
      <c r="AG462" s="1">
        <v>0</v>
      </c>
      <c r="AH462" s="1">
        <v>0</v>
      </c>
      <c r="AI462" s="1">
        <v>0</v>
      </c>
      <c r="AJ462" s="3" t="s">
        <v>67</v>
      </c>
      <c r="AK462" s="3"/>
      <c r="AM462" s="3" t="s">
        <v>68</v>
      </c>
      <c r="AR462" s="3"/>
      <c r="AS462">
        <v>7025</v>
      </c>
      <c r="AT462">
        <v>7025</v>
      </c>
      <c r="AU462">
        <v>33525</v>
      </c>
      <c r="AV462">
        <v>0</v>
      </c>
      <c r="AX462">
        <v>145725</v>
      </c>
      <c r="AY462">
        <v>140428925</v>
      </c>
      <c r="AZ462">
        <v>0</v>
      </c>
      <c r="BA462">
        <v>45707</v>
      </c>
      <c r="BB462" s="3" t="s">
        <v>174</v>
      </c>
      <c r="BC462" s="3" t="s">
        <v>1546</v>
      </c>
      <c r="BD462" s="3" t="s">
        <v>1534</v>
      </c>
    </row>
    <row r="463" spans="1:56" x14ac:dyDescent="0.25">
      <c r="A463" s="3" t="s">
        <v>7920</v>
      </c>
      <c r="B463" s="3" t="s">
        <v>7921</v>
      </c>
      <c r="C463" s="3" t="s">
        <v>7922</v>
      </c>
      <c r="D463" s="3" t="s">
        <v>7923</v>
      </c>
      <c r="E463" s="3" t="s">
        <v>7924</v>
      </c>
      <c r="F463" s="3" t="s">
        <v>5912</v>
      </c>
      <c r="G463">
        <v>140429125</v>
      </c>
      <c r="H463">
        <v>45785</v>
      </c>
      <c r="I463">
        <v>45789.167847222219</v>
      </c>
      <c r="J463" s="3" t="s">
        <v>51</v>
      </c>
      <c r="K463" s="1">
        <v>4840000</v>
      </c>
      <c r="L463" s="1">
        <v>27604</v>
      </c>
      <c r="M463" s="1">
        <v>4812396</v>
      </c>
      <c r="N463" s="3" t="s">
        <v>52</v>
      </c>
      <c r="O463" s="3" t="s">
        <v>53</v>
      </c>
      <c r="P463" s="3" t="s">
        <v>169</v>
      </c>
      <c r="Q463">
        <v>35251138</v>
      </c>
      <c r="R463" s="3" t="s">
        <v>2126</v>
      </c>
      <c r="S463" s="3" t="s">
        <v>56</v>
      </c>
      <c r="T463" s="3" t="s">
        <v>57</v>
      </c>
      <c r="U463" s="3" t="s">
        <v>2127</v>
      </c>
      <c r="V463" s="3" t="s">
        <v>59</v>
      </c>
      <c r="W463">
        <v>860002964</v>
      </c>
      <c r="X463" s="3" t="s">
        <v>242</v>
      </c>
      <c r="Y463">
        <v>923284</v>
      </c>
      <c r="Z463" s="3" t="s">
        <v>2125</v>
      </c>
      <c r="AA463" s="3" t="s">
        <v>305</v>
      </c>
      <c r="AB463" s="3" t="s">
        <v>306</v>
      </c>
      <c r="AC463" s="3" t="s">
        <v>172</v>
      </c>
      <c r="AD463" s="3" t="s">
        <v>173</v>
      </c>
      <c r="AE463" s="3" t="s">
        <v>66</v>
      </c>
      <c r="AF463" s="1">
        <v>4840000</v>
      </c>
      <c r="AG463" s="1">
        <v>0</v>
      </c>
      <c r="AH463" s="1">
        <v>0</v>
      </c>
      <c r="AI463" s="1">
        <v>0</v>
      </c>
      <c r="AJ463" s="3" t="s">
        <v>67</v>
      </c>
      <c r="AK463" s="3"/>
      <c r="AM463" s="3" t="s">
        <v>68</v>
      </c>
      <c r="AR463" s="3"/>
      <c r="AS463">
        <v>3325</v>
      </c>
      <c r="AT463">
        <v>3325</v>
      </c>
      <c r="AU463">
        <v>42825</v>
      </c>
      <c r="AV463">
        <v>0</v>
      </c>
      <c r="AX463">
        <v>145825</v>
      </c>
      <c r="AY463">
        <v>140429125</v>
      </c>
      <c r="AZ463">
        <v>0</v>
      </c>
      <c r="BA463">
        <v>45719</v>
      </c>
      <c r="BB463" s="3" t="s">
        <v>174</v>
      </c>
      <c r="BC463" s="3" t="s">
        <v>2128</v>
      </c>
      <c r="BD463" s="3" t="s">
        <v>2129</v>
      </c>
    </row>
    <row r="464" spans="1:56" x14ac:dyDescent="0.25">
      <c r="A464" s="3" t="s">
        <v>7925</v>
      </c>
      <c r="B464" s="3" t="s">
        <v>7926</v>
      </c>
      <c r="C464" s="3" t="s">
        <v>7922</v>
      </c>
      <c r="D464" s="3" t="s">
        <v>7927</v>
      </c>
      <c r="E464" s="3" t="s">
        <v>7928</v>
      </c>
      <c r="F464" s="3" t="s">
        <v>5912</v>
      </c>
      <c r="G464">
        <v>140429225</v>
      </c>
      <c r="H464">
        <v>45785</v>
      </c>
      <c r="I464">
        <v>45789.176527777781</v>
      </c>
      <c r="J464" s="3" t="s">
        <v>51</v>
      </c>
      <c r="K464" s="1">
        <v>4840000</v>
      </c>
      <c r="L464" s="1">
        <v>25729</v>
      </c>
      <c r="M464" s="1">
        <v>4814271</v>
      </c>
      <c r="N464" s="3" t="s">
        <v>52</v>
      </c>
      <c r="O464" s="3" t="s">
        <v>53</v>
      </c>
      <c r="P464" s="3" t="s">
        <v>169</v>
      </c>
      <c r="Q464">
        <v>28551210</v>
      </c>
      <c r="R464" s="3" t="s">
        <v>2148</v>
      </c>
      <c r="S464" s="3" t="s">
        <v>56</v>
      </c>
      <c r="T464" s="3" t="s">
        <v>57</v>
      </c>
      <c r="U464" s="3" t="s">
        <v>2149</v>
      </c>
      <c r="V464" s="3" t="s">
        <v>59</v>
      </c>
      <c r="W464">
        <v>860034594</v>
      </c>
      <c r="X464" s="3" t="s">
        <v>195</v>
      </c>
      <c r="Y464">
        <v>923284</v>
      </c>
      <c r="Z464" s="3" t="s">
        <v>2125</v>
      </c>
      <c r="AA464" s="3" t="s">
        <v>305</v>
      </c>
      <c r="AB464" s="3" t="s">
        <v>306</v>
      </c>
      <c r="AC464" s="3" t="s">
        <v>172</v>
      </c>
      <c r="AD464" s="3" t="s">
        <v>173</v>
      </c>
      <c r="AE464" s="3" t="s">
        <v>66</v>
      </c>
      <c r="AF464" s="1">
        <v>4840000</v>
      </c>
      <c r="AG464" s="1">
        <v>0</v>
      </c>
      <c r="AH464" s="1">
        <v>0</v>
      </c>
      <c r="AI464" s="1">
        <v>0</v>
      </c>
      <c r="AJ464" s="3" t="s">
        <v>67</v>
      </c>
      <c r="AK464" s="3"/>
      <c r="AM464" s="3" t="s">
        <v>68</v>
      </c>
      <c r="AR464" s="3"/>
      <c r="AS464">
        <v>3325</v>
      </c>
      <c r="AT464">
        <v>3325</v>
      </c>
      <c r="AU464">
        <v>43525</v>
      </c>
      <c r="AV464">
        <v>0</v>
      </c>
      <c r="AX464">
        <v>145925</v>
      </c>
      <c r="AY464">
        <v>140429225</v>
      </c>
      <c r="AZ464">
        <v>0</v>
      </c>
      <c r="BA464">
        <v>45720</v>
      </c>
      <c r="BB464" s="3" t="s">
        <v>174</v>
      </c>
      <c r="BC464" s="3" t="s">
        <v>2150</v>
      </c>
      <c r="BD464" s="3" t="s">
        <v>2129</v>
      </c>
    </row>
    <row r="465" spans="1:56" x14ac:dyDescent="0.25">
      <c r="A465" s="3" t="s">
        <v>7929</v>
      </c>
      <c r="B465" s="3" t="s">
        <v>7930</v>
      </c>
      <c r="C465" s="3" t="s">
        <v>6342</v>
      </c>
      <c r="D465" s="3" t="s">
        <v>7931</v>
      </c>
      <c r="E465" s="3" t="s">
        <v>7932</v>
      </c>
      <c r="F465" s="3" t="s">
        <v>5885</v>
      </c>
      <c r="G465">
        <v>140429325</v>
      </c>
      <c r="H465">
        <v>45785</v>
      </c>
      <c r="I465">
        <v>45789.19699074074</v>
      </c>
      <c r="J465" s="3" t="s">
        <v>51</v>
      </c>
      <c r="K465" s="1">
        <v>1987488</v>
      </c>
      <c r="L465" s="1">
        <v>9490</v>
      </c>
      <c r="M465" s="1">
        <v>1977998</v>
      </c>
      <c r="N465" s="3" t="s">
        <v>52</v>
      </c>
      <c r="O465" s="3" t="s">
        <v>53</v>
      </c>
      <c r="P465" s="3" t="s">
        <v>169</v>
      </c>
      <c r="Q465">
        <v>53102000</v>
      </c>
      <c r="R465" s="3" t="s">
        <v>2151</v>
      </c>
      <c r="S465" s="3" t="s">
        <v>56</v>
      </c>
      <c r="T465" s="3" t="s">
        <v>57</v>
      </c>
      <c r="U465" s="3" t="s">
        <v>2152</v>
      </c>
      <c r="V465" s="3" t="s">
        <v>59</v>
      </c>
      <c r="W465">
        <v>860034313</v>
      </c>
      <c r="X465" s="3" t="s">
        <v>97</v>
      </c>
      <c r="Y465">
        <v>923210</v>
      </c>
      <c r="Z465" s="3" t="s">
        <v>61</v>
      </c>
      <c r="AA465" s="3" t="s">
        <v>62</v>
      </c>
      <c r="AB465" s="3" t="s">
        <v>63</v>
      </c>
      <c r="AC465" s="3" t="s">
        <v>172</v>
      </c>
      <c r="AD465" s="3" t="s">
        <v>173</v>
      </c>
      <c r="AE465" s="3" t="s">
        <v>66</v>
      </c>
      <c r="AF465" s="1">
        <v>1987488</v>
      </c>
      <c r="AG465" s="1">
        <v>0</v>
      </c>
      <c r="AH465" s="1">
        <v>0</v>
      </c>
      <c r="AI465" s="1">
        <v>0</v>
      </c>
      <c r="AJ465" s="3" t="s">
        <v>67</v>
      </c>
      <c r="AK465" s="3"/>
      <c r="AM465" s="3" t="s">
        <v>68</v>
      </c>
      <c r="AR465" s="3"/>
      <c r="AS465">
        <v>1925</v>
      </c>
      <c r="AT465">
        <v>1925</v>
      </c>
      <c r="AU465">
        <v>43625</v>
      </c>
      <c r="AV465">
        <v>0</v>
      </c>
      <c r="AX465">
        <v>146025</v>
      </c>
      <c r="AY465">
        <v>140429325</v>
      </c>
      <c r="AZ465">
        <v>0</v>
      </c>
      <c r="BA465">
        <v>45720</v>
      </c>
      <c r="BB465" s="3" t="s">
        <v>174</v>
      </c>
      <c r="BC465" s="3" t="s">
        <v>2153</v>
      </c>
      <c r="BD465" s="3" t="s">
        <v>2154</v>
      </c>
    </row>
    <row r="466" spans="1:56" x14ac:dyDescent="0.25">
      <c r="A466" s="3" t="s">
        <v>7933</v>
      </c>
      <c r="B466" s="3" t="s">
        <v>7934</v>
      </c>
      <c r="C466" s="3" t="s">
        <v>7765</v>
      </c>
      <c r="D466" s="3" t="s">
        <v>7935</v>
      </c>
      <c r="E466" s="3" t="s">
        <v>7936</v>
      </c>
      <c r="F466" s="3" t="s">
        <v>5906</v>
      </c>
      <c r="G466">
        <v>140429425</v>
      </c>
      <c r="H466">
        <v>45785</v>
      </c>
      <c r="I466">
        <v>45789.194467592592</v>
      </c>
      <c r="J466" s="3" t="s">
        <v>51</v>
      </c>
      <c r="K466" s="1">
        <v>3043650</v>
      </c>
      <c r="L466" s="1">
        <v>15827</v>
      </c>
      <c r="M466" s="1">
        <v>3027823</v>
      </c>
      <c r="N466" s="3" t="s">
        <v>52</v>
      </c>
      <c r="O466" s="3" t="s">
        <v>53</v>
      </c>
      <c r="P466" s="3" t="s">
        <v>169</v>
      </c>
      <c r="Q466">
        <v>11206540</v>
      </c>
      <c r="R466" s="3" t="s">
        <v>2199</v>
      </c>
      <c r="S466" s="3" t="s">
        <v>56</v>
      </c>
      <c r="T466" s="3" t="s">
        <v>57</v>
      </c>
      <c r="U466" s="3" t="s">
        <v>2600</v>
      </c>
      <c r="V466" s="3" t="s">
        <v>59</v>
      </c>
      <c r="W466">
        <v>860007335</v>
      </c>
      <c r="X466" s="3" t="s">
        <v>201</v>
      </c>
      <c r="Y466">
        <v>923227</v>
      </c>
      <c r="Z466" s="3" t="s">
        <v>220</v>
      </c>
      <c r="AA466" s="3" t="s">
        <v>221</v>
      </c>
      <c r="AB466" s="3" t="s">
        <v>222</v>
      </c>
      <c r="AC466" s="3" t="s">
        <v>172</v>
      </c>
      <c r="AD466" s="3" t="s">
        <v>173</v>
      </c>
      <c r="AE466" s="3" t="s">
        <v>66</v>
      </c>
      <c r="AF466" s="1">
        <v>3043650</v>
      </c>
      <c r="AG466" s="1">
        <v>0</v>
      </c>
      <c r="AH466" s="1">
        <v>0</v>
      </c>
      <c r="AI466" s="1">
        <v>0</v>
      </c>
      <c r="AJ466" s="3" t="s">
        <v>67</v>
      </c>
      <c r="AK466" s="3"/>
      <c r="AM466" s="3" t="s">
        <v>68</v>
      </c>
      <c r="AR466" s="3"/>
      <c r="AS466">
        <v>3225</v>
      </c>
      <c r="AT466">
        <v>3225</v>
      </c>
      <c r="AU466">
        <v>45225</v>
      </c>
      <c r="AV466">
        <v>0</v>
      </c>
      <c r="AX466">
        <v>146125</v>
      </c>
      <c r="AY466">
        <v>140429425</v>
      </c>
      <c r="AZ466">
        <v>0</v>
      </c>
      <c r="BA466">
        <v>45722</v>
      </c>
      <c r="BB466" s="3" t="s">
        <v>180</v>
      </c>
      <c r="BC466" s="3" t="s">
        <v>2200</v>
      </c>
      <c r="BD466" s="3" t="s">
        <v>234</v>
      </c>
    </row>
    <row r="467" spans="1:56" x14ac:dyDescent="0.25">
      <c r="A467" s="3" t="s">
        <v>7937</v>
      </c>
      <c r="B467" s="3" t="s">
        <v>7938</v>
      </c>
      <c r="C467" s="3" t="s">
        <v>6342</v>
      </c>
      <c r="D467" s="3" t="s">
        <v>7939</v>
      </c>
      <c r="E467" s="3" t="s">
        <v>7940</v>
      </c>
      <c r="F467" s="3" t="s">
        <v>5885</v>
      </c>
      <c r="G467">
        <v>140429525</v>
      </c>
      <c r="H467">
        <v>45785</v>
      </c>
      <c r="I467">
        <v>45789.184374999997</v>
      </c>
      <c r="J467" s="3" t="s">
        <v>51</v>
      </c>
      <c r="K467" s="1">
        <v>2038790</v>
      </c>
      <c r="L467" s="1">
        <v>9798</v>
      </c>
      <c r="M467" s="1">
        <v>2028992</v>
      </c>
      <c r="N467" s="3" t="s">
        <v>52</v>
      </c>
      <c r="O467" s="3" t="s">
        <v>53</v>
      </c>
      <c r="P467" s="3" t="s">
        <v>169</v>
      </c>
      <c r="Q467">
        <v>1000470652</v>
      </c>
      <c r="R467" s="3" t="s">
        <v>2281</v>
      </c>
      <c r="S467" s="3" t="s">
        <v>56</v>
      </c>
      <c r="T467" s="3" t="s">
        <v>57</v>
      </c>
      <c r="U467" s="3" t="s">
        <v>3569</v>
      </c>
      <c r="V467" s="3" t="s">
        <v>59</v>
      </c>
      <c r="W467">
        <v>860002964</v>
      </c>
      <c r="X467" s="3" t="s">
        <v>242</v>
      </c>
      <c r="Y467">
        <v>923210</v>
      </c>
      <c r="Z467" s="3" t="s">
        <v>61</v>
      </c>
      <c r="AA467" s="3" t="s">
        <v>62</v>
      </c>
      <c r="AB467" s="3" t="s">
        <v>63</v>
      </c>
      <c r="AC467" s="3" t="s">
        <v>172</v>
      </c>
      <c r="AD467" s="3" t="s">
        <v>173</v>
      </c>
      <c r="AE467" s="3" t="s">
        <v>66</v>
      </c>
      <c r="AF467" s="1">
        <v>2038790</v>
      </c>
      <c r="AG467" s="1">
        <v>0</v>
      </c>
      <c r="AH467" s="1">
        <v>0</v>
      </c>
      <c r="AI467" s="1">
        <v>0</v>
      </c>
      <c r="AJ467" s="3" t="s">
        <v>67</v>
      </c>
      <c r="AK467" s="3"/>
      <c r="AM467" s="3" t="s">
        <v>68</v>
      </c>
      <c r="AR467" s="3"/>
      <c r="AS467">
        <v>1925</v>
      </c>
      <c r="AT467">
        <v>1925</v>
      </c>
      <c r="AU467">
        <v>50425</v>
      </c>
      <c r="AV467">
        <v>0</v>
      </c>
      <c r="AX467">
        <v>146225</v>
      </c>
      <c r="AY467">
        <v>140429525</v>
      </c>
      <c r="AZ467">
        <v>0</v>
      </c>
      <c r="BA467">
        <v>45727</v>
      </c>
      <c r="BB467" s="3" t="s">
        <v>180</v>
      </c>
      <c r="BC467" s="3" t="s">
        <v>2282</v>
      </c>
      <c r="BD467" s="3" t="s">
        <v>2283</v>
      </c>
    </row>
    <row r="468" spans="1:56" x14ac:dyDescent="0.25">
      <c r="A468" s="3" t="s">
        <v>7941</v>
      </c>
      <c r="B468" s="3" t="s">
        <v>7942</v>
      </c>
      <c r="C468" s="3" t="s">
        <v>7847</v>
      </c>
      <c r="D468" s="3" t="s">
        <v>7943</v>
      </c>
      <c r="E468" s="3" t="s">
        <v>7944</v>
      </c>
      <c r="F468" s="3" t="s">
        <v>5909</v>
      </c>
      <c r="G468">
        <v>140429625</v>
      </c>
      <c r="H468">
        <v>45785</v>
      </c>
      <c r="I468">
        <v>45789.181504629632</v>
      </c>
      <c r="J468" s="3" t="s">
        <v>51</v>
      </c>
      <c r="K468" s="1">
        <v>4840000</v>
      </c>
      <c r="L468" s="1">
        <v>27604</v>
      </c>
      <c r="M468" s="1">
        <v>4812396</v>
      </c>
      <c r="N468" s="3" t="s">
        <v>52</v>
      </c>
      <c r="O468" s="3" t="s">
        <v>53</v>
      </c>
      <c r="P468" s="3" t="s">
        <v>169</v>
      </c>
      <c r="Q468">
        <v>82393879</v>
      </c>
      <c r="R468" s="3" t="s">
        <v>2408</v>
      </c>
      <c r="S468" s="3" t="s">
        <v>56</v>
      </c>
      <c r="T468" s="3" t="s">
        <v>57</v>
      </c>
      <c r="U468" s="3" t="s">
        <v>2409</v>
      </c>
      <c r="V468" s="3" t="s">
        <v>59</v>
      </c>
      <c r="W468">
        <v>860034313</v>
      </c>
      <c r="X468" s="3" t="s">
        <v>97</v>
      </c>
      <c r="Y468">
        <v>923228</v>
      </c>
      <c r="Z468" s="3" t="s">
        <v>304</v>
      </c>
      <c r="AA468" s="3" t="s">
        <v>305</v>
      </c>
      <c r="AB468" s="3" t="s">
        <v>306</v>
      </c>
      <c r="AC468" s="3" t="s">
        <v>172</v>
      </c>
      <c r="AD468" s="3" t="s">
        <v>173</v>
      </c>
      <c r="AE468" s="3" t="s">
        <v>66</v>
      </c>
      <c r="AF468" s="1">
        <v>4840000</v>
      </c>
      <c r="AG468" s="1">
        <v>0</v>
      </c>
      <c r="AH468" s="1">
        <v>0</v>
      </c>
      <c r="AI468" s="1">
        <v>0</v>
      </c>
      <c r="AJ468" s="3" t="s">
        <v>67</v>
      </c>
      <c r="AK468" s="3"/>
      <c r="AM468" s="3" t="s">
        <v>68</v>
      </c>
      <c r="AR468" s="3"/>
      <c r="AS468">
        <v>3325</v>
      </c>
      <c r="AT468">
        <v>3325</v>
      </c>
      <c r="AU468">
        <v>54425</v>
      </c>
      <c r="AV468">
        <v>0</v>
      </c>
      <c r="AX468">
        <v>146325</v>
      </c>
      <c r="AY468">
        <v>140429625</v>
      </c>
      <c r="AZ468">
        <v>0</v>
      </c>
      <c r="BA468">
        <v>45734</v>
      </c>
      <c r="BB468" s="3" t="s">
        <v>174</v>
      </c>
      <c r="BC468" s="3" t="s">
        <v>2410</v>
      </c>
      <c r="BD468" s="3" t="s">
        <v>2411</v>
      </c>
    </row>
    <row r="469" spans="1:56" x14ac:dyDescent="0.25">
      <c r="A469" s="3" t="s">
        <v>7945</v>
      </c>
      <c r="B469" s="3" t="s">
        <v>7946</v>
      </c>
      <c r="C469" s="3" t="s">
        <v>7947</v>
      </c>
      <c r="D469" s="3" t="s">
        <v>7948</v>
      </c>
      <c r="E469" s="3" t="s">
        <v>7949</v>
      </c>
      <c r="F469" s="3" t="s">
        <v>6048</v>
      </c>
      <c r="G469">
        <v>140429725</v>
      </c>
      <c r="H469">
        <v>45785</v>
      </c>
      <c r="I469">
        <v>45789.216504629629</v>
      </c>
      <c r="J469" s="3" t="s">
        <v>51</v>
      </c>
      <c r="K469" s="1">
        <v>1666667</v>
      </c>
      <c r="L469" s="1">
        <v>9188</v>
      </c>
      <c r="M469" s="1">
        <v>1657479</v>
      </c>
      <c r="N469" s="3" t="s">
        <v>52</v>
      </c>
      <c r="O469" s="3" t="s">
        <v>53</v>
      </c>
      <c r="P469" s="3" t="s">
        <v>169</v>
      </c>
      <c r="Q469">
        <v>1033722290</v>
      </c>
      <c r="R469" s="3" t="s">
        <v>3302</v>
      </c>
      <c r="S469" s="3" t="s">
        <v>56</v>
      </c>
      <c r="T469" s="3" t="s">
        <v>57</v>
      </c>
      <c r="U469" s="3" t="s">
        <v>5716</v>
      </c>
      <c r="V469" s="3" t="s">
        <v>59</v>
      </c>
      <c r="W469">
        <v>860034313</v>
      </c>
      <c r="X469" s="3" t="s">
        <v>97</v>
      </c>
      <c r="Y469">
        <v>923220</v>
      </c>
      <c r="Z469" s="3" t="s">
        <v>3301</v>
      </c>
      <c r="AA469" s="3" t="s">
        <v>62</v>
      </c>
      <c r="AB469" s="3" t="s">
        <v>63</v>
      </c>
      <c r="AC469" s="3" t="s">
        <v>172</v>
      </c>
      <c r="AD469" s="3" t="s">
        <v>173</v>
      </c>
      <c r="AE469" s="3" t="s">
        <v>66</v>
      </c>
      <c r="AF469" s="1">
        <v>1666667</v>
      </c>
      <c r="AG469" s="1">
        <v>0</v>
      </c>
      <c r="AH469" s="1">
        <v>0</v>
      </c>
      <c r="AI469" s="1">
        <v>0</v>
      </c>
      <c r="AJ469" s="3" t="s">
        <v>67</v>
      </c>
      <c r="AK469" s="3"/>
      <c r="AM469" s="3" t="s">
        <v>68</v>
      </c>
      <c r="AR469" s="3"/>
      <c r="AS469">
        <v>9625</v>
      </c>
      <c r="AT469">
        <v>9625</v>
      </c>
      <c r="AU469">
        <v>72925</v>
      </c>
      <c r="AV469">
        <v>0</v>
      </c>
      <c r="AX469">
        <v>146425</v>
      </c>
      <c r="AY469">
        <v>140429725</v>
      </c>
      <c r="AZ469">
        <v>0</v>
      </c>
      <c r="BA469">
        <v>45768</v>
      </c>
      <c r="BB469" s="3" t="s">
        <v>180</v>
      </c>
      <c r="BC469" s="3" t="s">
        <v>3303</v>
      </c>
      <c r="BD469" s="3" t="s">
        <v>3304</v>
      </c>
    </row>
    <row r="470" spans="1:56" x14ac:dyDescent="0.25">
      <c r="A470" s="3" t="s">
        <v>7950</v>
      </c>
      <c r="B470" s="3" t="s">
        <v>7951</v>
      </c>
      <c r="C470" s="3" t="s">
        <v>7952</v>
      </c>
      <c r="D470" s="3" t="s">
        <v>7953</v>
      </c>
      <c r="E470" s="3" t="s">
        <v>7954</v>
      </c>
      <c r="F470" s="3" t="s">
        <v>5920</v>
      </c>
      <c r="G470">
        <v>140429825</v>
      </c>
      <c r="H470">
        <v>45785</v>
      </c>
      <c r="I470">
        <v>45789.199930555558</v>
      </c>
      <c r="J470" s="3" t="s">
        <v>51</v>
      </c>
      <c r="K470" s="1">
        <v>2575000</v>
      </c>
      <c r="L470" s="1">
        <v>13015</v>
      </c>
      <c r="M470" s="1">
        <v>2561985</v>
      </c>
      <c r="N470" s="3" t="s">
        <v>52</v>
      </c>
      <c r="O470" s="3" t="s">
        <v>53</v>
      </c>
      <c r="P470" s="3" t="s">
        <v>169</v>
      </c>
      <c r="Q470">
        <v>79295238</v>
      </c>
      <c r="R470" s="3" t="s">
        <v>700</v>
      </c>
      <c r="S470" s="3" t="s">
        <v>56</v>
      </c>
      <c r="T470" s="3" t="s">
        <v>57</v>
      </c>
      <c r="U470" s="3" t="s">
        <v>701</v>
      </c>
      <c r="V470" s="3" t="s">
        <v>59</v>
      </c>
      <c r="W470">
        <v>900047981</v>
      </c>
      <c r="X470" s="3" t="s">
        <v>219</v>
      </c>
      <c r="Y470">
        <v>923242</v>
      </c>
      <c r="Z470" s="3" t="s">
        <v>702</v>
      </c>
      <c r="AA470" s="3" t="s">
        <v>62</v>
      </c>
      <c r="AB470" s="3" t="s">
        <v>63</v>
      </c>
      <c r="AC470" s="3" t="s">
        <v>172</v>
      </c>
      <c r="AD470" s="3" t="s">
        <v>173</v>
      </c>
      <c r="AE470" s="3" t="s">
        <v>66</v>
      </c>
      <c r="AF470" s="1">
        <v>2575000</v>
      </c>
      <c r="AG470" s="1">
        <v>0</v>
      </c>
      <c r="AH470" s="1">
        <v>0</v>
      </c>
      <c r="AI470" s="1">
        <v>0</v>
      </c>
      <c r="AJ470" s="3" t="s">
        <v>67</v>
      </c>
      <c r="AK470" s="3"/>
      <c r="AM470" s="3" t="s">
        <v>68</v>
      </c>
      <c r="AR470" s="3"/>
      <c r="AS470">
        <v>3625</v>
      </c>
      <c r="AT470">
        <v>3625</v>
      </c>
      <c r="AU470">
        <v>4125</v>
      </c>
      <c r="AV470">
        <v>0</v>
      </c>
      <c r="AX470">
        <v>146525</v>
      </c>
      <c r="AY470">
        <v>140429825</v>
      </c>
      <c r="AZ470">
        <v>0</v>
      </c>
      <c r="BA470">
        <v>45689</v>
      </c>
      <c r="BB470" s="3" t="s">
        <v>180</v>
      </c>
      <c r="BC470" s="3" t="s">
        <v>703</v>
      </c>
      <c r="BD470" s="3" t="s">
        <v>704</v>
      </c>
    </row>
    <row r="471" spans="1:56" x14ac:dyDescent="0.25">
      <c r="A471" s="3" t="s">
        <v>7955</v>
      </c>
      <c r="B471" s="3" t="s">
        <v>7956</v>
      </c>
      <c r="C471" s="3" t="s">
        <v>7952</v>
      </c>
      <c r="D471" s="3" t="s">
        <v>7957</v>
      </c>
      <c r="E471" s="3" t="s">
        <v>7958</v>
      </c>
      <c r="F471" s="3" t="s">
        <v>5920</v>
      </c>
      <c r="G471">
        <v>140430025</v>
      </c>
      <c r="H471">
        <v>45785</v>
      </c>
      <c r="I471">
        <v>45789.19703703704</v>
      </c>
      <c r="J471" s="3" t="s">
        <v>51</v>
      </c>
      <c r="K471" s="1">
        <v>2575000</v>
      </c>
      <c r="L471" s="1">
        <v>13015</v>
      </c>
      <c r="M471" s="1">
        <v>2561985</v>
      </c>
      <c r="N471" s="3" t="s">
        <v>52</v>
      </c>
      <c r="O471" s="3" t="s">
        <v>53</v>
      </c>
      <c r="P471" s="3" t="s">
        <v>169</v>
      </c>
      <c r="Q471">
        <v>1024548351</v>
      </c>
      <c r="R471" s="3" t="s">
        <v>706</v>
      </c>
      <c r="S471" s="3" t="s">
        <v>56</v>
      </c>
      <c r="T471" s="3" t="s">
        <v>57</v>
      </c>
      <c r="U471" s="3" t="s">
        <v>707</v>
      </c>
      <c r="V471" s="3" t="s">
        <v>59</v>
      </c>
      <c r="W471">
        <v>860034313</v>
      </c>
      <c r="X471" s="3" t="s">
        <v>97</v>
      </c>
      <c r="Y471">
        <v>923242</v>
      </c>
      <c r="Z471" s="3" t="s">
        <v>702</v>
      </c>
      <c r="AA471" s="3" t="s">
        <v>62</v>
      </c>
      <c r="AB471" s="3" t="s">
        <v>63</v>
      </c>
      <c r="AC471" s="3" t="s">
        <v>172</v>
      </c>
      <c r="AD471" s="3" t="s">
        <v>173</v>
      </c>
      <c r="AE471" s="3" t="s">
        <v>66</v>
      </c>
      <c r="AF471" s="1">
        <v>2575000</v>
      </c>
      <c r="AG471" s="1">
        <v>0</v>
      </c>
      <c r="AH471" s="1">
        <v>0</v>
      </c>
      <c r="AI471" s="1">
        <v>0</v>
      </c>
      <c r="AJ471" s="3" t="s">
        <v>67</v>
      </c>
      <c r="AK471" s="3"/>
      <c r="AM471" s="3" t="s">
        <v>68</v>
      </c>
      <c r="AR471" s="3"/>
      <c r="AS471">
        <v>3625</v>
      </c>
      <c r="AT471">
        <v>3625</v>
      </c>
      <c r="AU471">
        <v>4225</v>
      </c>
      <c r="AV471">
        <v>0</v>
      </c>
      <c r="AX471">
        <v>146625</v>
      </c>
      <c r="AY471">
        <v>140430025</v>
      </c>
      <c r="AZ471">
        <v>0</v>
      </c>
      <c r="BA471">
        <v>45689</v>
      </c>
      <c r="BB471" s="3" t="s">
        <v>180</v>
      </c>
      <c r="BC471" s="3" t="s">
        <v>708</v>
      </c>
      <c r="BD471" s="3" t="s">
        <v>709</v>
      </c>
    </row>
    <row r="472" spans="1:56" x14ac:dyDescent="0.25">
      <c r="A472" s="3" t="s">
        <v>7959</v>
      </c>
      <c r="B472" s="3" t="s">
        <v>7960</v>
      </c>
      <c r="C472" s="3" t="s">
        <v>7952</v>
      </c>
      <c r="D472" s="3" t="s">
        <v>7961</v>
      </c>
      <c r="E472" s="3" t="s">
        <v>7962</v>
      </c>
      <c r="F472" s="3" t="s">
        <v>5920</v>
      </c>
      <c r="G472">
        <v>140430125</v>
      </c>
      <c r="H472">
        <v>45785</v>
      </c>
      <c r="I472">
        <v>45789.194444444445</v>
      </c>
      <c r="J472" s="3" t="s">
        <v>51</v>
      </c>
      <c r="K472" s="1">
        <v>2575000</v>
      </c>
      <c r="L472" s="1">
        <v>14382</v>
      </c>
      <c r="M472" s="1">
        <v>2560618</v>
      </c>
      <c r="N472" s="3" t="s">
        <v>52</v>
      </c>
      <c r="O472" s="3" t="s">
        <v>53</v>
      </c>
      <c r="P472" s="3" t="s">
        <v>169</v>
      </c>
      <c r="Q472">
        <v>20939549</v>
      </c>
      <c r="R472" s="3" t="s">
        <v>711</v>
      </c>
      <c r="S472" s="3" t="s">
        <v>56</v>
      </c>
      <c r="T472" s="3" t="s">
        <v>57</v>
      </c>
      <c r="U472" s="3" t="s">
        <v>712</v>
      </c>
      <c r="V472" s="3" t="s">
        <v>59</v>
      </c>
      <c r="W472">
        <v>860007335</v>
      </c>
      <c r="X472" s="3" t="s">
        <v>201</v>
      </c>
      <c r="Y472">
        <v>923242</v>
      </c>
      <c r="Z472" s="3" t="s">
        <v>702</v>
      </c>
      <c r="AA472" s="3" t="s">
        <v>62</v>
      </c>
      <c r="AB472" s="3" t="s">
        <v>63</v>
      </c>
      <c r="AC472" s="3" t="s">
        <v>172</v>
      </c>
      <c r="AD472" s="3" t="s">
        <v>173</v>
      </c>
      <c r="AE472" s="3" t="s">
        <v>66</v>
      </c>
      <c r="AF472" s="1">
        <v>2575000</v>
      </c>
      <c r="AG472" s="1">
        <v>0</v>
      </c>
      <c r="AH472" s="1">
        <v>0</v>
      </c>
      <c r="AI472" s="1">
        <v>0</v>
      </c>
      <c r="AJ472" s="3" t="s">
        <v>67</v>
      </c>
      <c r="AK472" s="3"/>
      <c r="AM472" s="3" t="s">
        <v>68</v>
      </c>
      <c r="AR472" s="3"/>
      <c r="AS472">
        <v>3625</v>
      </c>
      <c r="AT472">
        <v>3625</v>
      </c>
      <c r="AU472">
        <v>4325</v>
      </c>
      <c r="AV472">
        <v>0</v>
      </c>
      <c r="AX472">
        <v>146725</v>
      </c>
      <c r="AY472">
        <v>140430125</v>
      </c>
      <c r="AZ472">
        <v>0</v>
      </c>
      <c r="BA472">
        <v>45689</v>
      </c>
      <c r="BB472" s="3" t="s">
        <v>180</v>
      </c>
      <c r="BC472" s="3" t="s">
        <v>713</v>
      </c>
      <c r="BD472" s="3" t="s">
        <v>714</v>
      </c>
    </row>
    <row r="473" spans="1:56" x14ac:dyDescent="0.25">
      <c r="A473" s="3" t="s">
        <v>7963</v>
      </c>
      <c r="B473" s="3" t="s">
        <v>7964</v>
      </c>
      <c r="C473" s="3" t="s">
        <v>7965</v>
      </c>
      <c r="D473" s="3" t="s">
        <v>7966</v>
      </c>
      <c r="E473" s="3" t="s">
        <v>7967</v>
      </c>
      <c r="F473" s="3" t="s">
        <v>5941</v>
      </c>
      <c r="G473">
        <v>140430225</v>
      </c>
      <c r="H473">
        <v>45785</v>
      </c>
      <c r="I473">
        <v>45789.194456018522</v>
      </c>
      <c r="J473" s="3" t="s">
        <v>51</v>
      </c>
      <c r="K473" s="1">
        <v>2389435</v>
      </c>
      <c r="L473" s="1">
        <v>15855</v>
      </c>
      <c r="M473" s="1">
        <v>2373580</v>
      </c>
      <c r="N473" s="3" t="s">
        <v>52</v>
      </c>
      <c r="O473" s="3" t="s">
        <v>53</v>
      </c>
      <c r="P473" s="3" t="s">
        <v>169</v>
      </c>
      <c r="Q473">
        <v>79207235</v>
      </c>
      <c r="R473" s="3" t="s">
        <v>332</v>
      </c>
      <c r="S473" s="3" t="s">
        <v>56</v>
      </c>
      <c r="T473" s="3" t="s">
        <v>57</v>
      </c>
      <c r="U473" s="3" t="s">
        <v>333</v>
      </c>
      <c r="V473" s="3" t="s">
        <v>59</v>
      </c>
      <c r="W473">
        <v>860007335</v>
      </c>
      <c r="X473" s="3" t="s">
        <v>201</v>
      </c>
      <c r="Y473">
        <v>923290</v>
      </c>
      <c r="Z473" s="3" t="s">
        <v>213</v>
      </c>
      <c r="AA473" s="3" t="s">
        <v>62</v>
      </c>
      <c r="AB473" s="3" t="s">
        <v>63</v>
      </c>
      <c r="AC473" s="3" t="s">
        <v>172</v>
      </c>
      <c r="AD473" s="3" t="s">
        <v>173</v>
      </c>
      <c r="AE473" s="3" t="s">
        <v>66</v>
      </c>
      <c r="AF473" s="1">
        <v>2389435</v>
      </c>
      <c r="AG473" s="1">
        <v>0</v>
      </c>
      <c r="AH473" s="1">
        <v>0</v>
      </c>
      <c r="AI473" s="1">
        <v>0</v>
      </c>
      <c r="AJ473" s="3" t="s">
        <v>67</v>
      </c>
      <c r="AK473" s="3"/>
      <c r="AM473" s="3" t="s">
        <v>68</v>
      </c>
      <c r="AR473" s="3"/>
      <c r="AS473">
        <v>4525</v>
      </c>
      <c r="AT473">
        <v>4525</v>
      </c>
      <c r="AU473">
        <v>27725</v>
      </c>
      <c r="AV473">
        <v>0</v>
      </c>
      <c r="AX473">
        <v>146825</v>
      </c>
      <c r="AY473">
        <v>140430225</v>
      </c>
      <c r="AZ473">
        <v>0</v>
      </c>
      <c r="BA473">
        <v>45698</v>
      </c>
      <c r="BB473" s="3" t="s">
        <v>174</v>
      </c>
      <c r="BC473" s="3" t="s">
        <v>2532</v>
      </c>
      <c r="BD473" s="3" t="s">
        <v>1385</v>
      </c>
    </row>
    <row r="474" spans="1:56" x14ac:dyDescent="0.25">
      <c r="A474" s="3" t="s">
        <v>7968</v>
      </c>
      <c r="B474" s="3" t="s">
        <v>7969</v>
      </c>
      <c r="C474" s="3" t="s">
        <v>6342</v>
      </c>
      <c r="D474" s="3" t="s">
        <v>7970</v>
      </c>
      <c r="E474" s="3" t="s">
        <v>7971</v>
      </c>
      <c r="F474" s="3" t="s">
        <v>5885</v>
      </c>
      <c r="G474">
        <v>140430325</v>
      </c>
      <c r="H474">
        <v>45785</v>
      </c>
      <c r="I474">
        <v>45789.196979166663</v>
      </c>
      <c r="J474" s="3" t="s">
        <v>51</v>
      </c>
      <c r="K474" s="1">
        <v>2389435</v>
      </c>
      <c r="L474" s="1">
        <v>16091</v>
      </c>
      <c r="M474" s="1">
        <v>2373344</v>
      </c>
      <c r="N474" s="3" t="s">
        <v>52</v>
      </c>
      <c r="O474" s="3" t="s">
        <v>53</v>
      </c>
      <c r="P474" s="3" t="s">
        <v>169</v>
      </c>
      <c r="Q474">
        <v>79661139</v>
      </c>
      <c r="R474" s="3" t="s">
        <v>262</v>
      </c>
      <c r="S474" s="3" t="s">
        <v>56</v>
      </c>
      <c r="T474" s="3" t="s">
        <v>57</v>
      </c>
      <c r="U474" s="3" t="s">
        <v>263</v>
      </c>
      <c r="V474" s="3" t="s">
        <v>59</v>
      </c>
      <c r="W474">
        <v>860034313</v>
      </c>
      <c r="X474" s="3" t="s">
        <v>97</v>
      </c>
      <c r="Y474">
        <v>923210</v>
      </c>
      <c r="Z474" s="3" t="s">
        <v>61</v>
      </c>
      <c r="AA474" s="3" t="s">
        <v>62</v>
      </c>
      <c r="AB474" s="3" t="s">
        <v>63</v>
      </c>
      <c r="AC474" s="3" t="s">
        <v>172</v>
      </c>
      <c r="AD474" s="3" t="s">
        <v>173</v>
      </c>
      <c r="AE474" s="3" t="s">
        <v>66</v>
      </c>
      <c r="AF474" s="1">
        <v>2389435</v>
      </c>
      <c r="AG474" s="1">
        <v>0</v>
      </c>
      <c r="AH474" s="1">
        <v>0</v>
      </c>
      <c r="AI474" s="1">
        <v>0</v>
      </c>
      <c r="AJ474" s="3" t="s">
        <v>67</v>
      </c>
      <c r="AK474" s="3"/>
      <c r="AM474" s="3" t="s">
        <v>68</v>
      </c>
      <c r="AR474" s="3"/>
      <c r="AS474">
        <v>1925</v>
      </c>
      <c r="AT474">
        <v>1925</v>
      </c>
      <c r="AU474">
        <v>27925</v>
      </c>
      <c r="AV474">
        <v>0</v>
      </c>
      <c r="AX474">
        <v>146925</v>
      </c>
      <c r="AY474">
        <v>140430325</v>
      </c>
      <c r="AZ474">
        <v>0</v>
      </c>
      <c r="BA474">
        <v>45698</v>
      </c>
      <c r="BB474" s="3" t="s">
        <v>174</v>
      </c>
      <c r="BC474" s="3" t="s">
        <v>1392</v>
      </c>
      <c r="BD474" s="3" t="s">
        <v>1393</v>
      </c>
    </row>
    <row r="475" spans="1:56" x14ac:dyDescent="0.25">
      <c r="A475" s="3" t="s">
        <v>7972</v>
      </c>
      <c r="B475" s="3" t="s">
        <v>7973</v>
      </c>
      <c r="C475" s="3" t="s">
        <v>6342</v>
      </c>
      <c r="D475" s="3" t="s">
        <v>7974</v>
      </c>
      <c r="E475" s="3" t="s">
        <v>7975</v>
      </c>
      <c r="F475" s="3" t="s">
        <v>5885</v>
      </c>
      <c r="G475">
        <v>140430425</v>
      </c>
      <c r="H475">
        <v>45785</v>
      </c>
      <c r="I475">
        <v>45789.184374999997</v>
      </c>
      <c r="J475" s="3" t="s">
        <v>51</v>
      </c>
      <c r="K475" s="1">
        <v>2389435</v>
      </c>
      <c r="L475" s="1">
        <v>14701</v>
      </c>
      <c r="M475" s="1">
        <v>2374734</v>
      </c>
      <c r="N475" s="3" t="s">
        <v>52</v>
      </c>
      <c r="O475" s="3" t="s">
        <v>53</v>
      </c>
      <c r="P475" s="3" t="s">
        <v>169</v>
      </c>
      <c r="Q475">
        <v>79205725</v>
      </c>
      <c r="R475" s="3" t="s">
        <v>1395</v>
      </c>
      <c r="S475" s="3" t="s">
        <v>56</v>
      </c>
      <c r="T475" s="3" t="s">
        <v>57</v>
      </c>
      <c r="U475" s="3" t="s">
        <v>1396</v>
      </c>
      <c r="V475" s="3" t="s">
        <v>59</v>
      </c>
      <c r="W475">
        <v>860002964</v>
      </c>
      <c r="X475" s="3" t="s">
        <v>242</v>
      </c>
      <c r="Y475">
        <v>923210</v>
      </c>
      <c r="Z475" s="3" t="s">
        <v>61</v>
      </c>
      <c r="AA475" s="3" t="s">
        <v>62</v>
      </c>
      <c r="AB475" s="3" t="s">
        <v>63</v>
      </c>
      <c r="AC475" s="3" t="s">
        <v>172</v>
      </c>
      <c r="AD475" s="3" t="s">
        <v>173</v>
      </c>
      <c r="AE475" s="3" t="s">
        <v>66</v>
      </c>
      <c r="AF475" s="1">
        <v>2389435</v>
      </c>
      <c r="AG475" s="1">
        <v>0</v>
      </c>
      <c r="AH475" s="1">
        <v>0</v>
      </c>
      <c r="AI475" s="1">
        <v>0</v>
      </c>
      <c r="AJ475" s="3" t="s">
        <v>67</v>
      </c>
      <c r="AK475" s="3"/>
      <c r="AM475" s="3" t="s">
        <v>68</v>
      </c>
      <c r="AR475" s="3"/>
      <c r="AS475">
        <v>1925</v>
      </c>
      <c r="AT475">
        <v>1925</v>
      </c>
      <c r="AU475">
        <v>28025</v>
      </c>
      <c r="AV475">
        <v>0</v>
      </c>
      <c r="AX475">
        <v>147025</v>
      </c>
      <c r="AY475">
        <v>140430425</v>
      </c>
      <c r="AZ475">
        <v>0</v>
      </c>
      <c r="BA475">
        <v>45698</v>
      </c>
      <c r="BB475" s="3" t="s">
        <v>174</v>
      </c>
      <c r="BC475" s="3" t="s">
        <v>1397</v>
      </c>
      <c r="BD475" s="3" t="s">
        <v>1393</v>
      </c>
    </row>
    <row r="476" spans="1:56" x14ac:dyDescent="0.25">
      <c r="A476" s="3" t="s">
        <v>7976</v>
      </c>
      <c r="B476" s="3" t="s">
        <v>7977</v>
      </c>
      <c r="C476" s="3" t="s">
        <v>7952</v>
      </c>
      <c r="D476" s="3" t="s">
        <v>7978</v>
      </c>
      <c r="E476" s="3" t="s">
        <v>7979</v>
      </c>
      <c r="F476" s="3" t="s">
        <v>5920</v>
      </c>
      <c r="G476">
        <v>140430525</v>
      </c>
      <c r="H476">
        <v>45785</v>
      </c>
      <c r="I476">
        <v>45789.19327546296</v>
      </c>
      <c r="J476" s="3" t="s">
        <v>51</v>
      </c>
      <c r="K476" s="1">
        <v>3021594</v>
      </c>
      <c r="L476" s="1">
        <v>15695</v>
      </c>
      <c r="M476" s="1">
        <v>3005899</v>
      </c>
      <c r="N476" s="3" t="s">
        <v>52</v>
      </c>
      <c r="O476" s="3" t="s">
        <v>53</v>
      </c>
      <c r="P476" s="3" t="s">
        <v>169</v>
      </c>
      <c r="Q476">
        <v>79418258</v>
      </c>
      <c r="R476" s="3" t="s">
        <v>1414</v>
      </c>
      <c r="S476" s="3" t="s">
        <v>56</v>
      </c>
      <c r="T476" s="3" t="s">
        <v>57</v>
      </c>
      <c r="U476" s="3" t="s">
        <v>1415</v>
      </c>
      <c r="V476" s="3" t="s">
        <v>59</v>
      </c>
      <c r="W476">
        <v>860034594</v>
      </c>
      <c r="X476" s="3" t="s">
        <v>195</v>
      </c>
      <c r="Y476">
        <v>923242</v>
      </c>
      <c r="Z476" s="3" t="s">
        <v>702</v>
      </c>
      <c r="AA476" s="3" t="s">
        <v>62</v>
      </c>
      <c r="AB476" s="3" t="s">
        <v>63</v>
      </c>
      <c r="AC476" s="3" t="s">
        <v>172</v>
      </c>
      <c r="AD476" s="3" t="s">
        <v>173</v>
      </c>
      <c r="AE476" s="3" t="s">
        <v>66</v>
      </c>
      <c r="AF476" s="1">
        <v>3021594</v>
      </c>
      <c r="AG476" s="1">
        <v>0</v>
      </c>
      <c r="AH476" s="1">
        <v>0</v>
      </c>
      <c r="AI476" s="1">
        <v>0</v>
      </c>
      <c r="AJ476" s="3" t="s">
        <v>67</v>
      </c>
      <c r="AK476" s="3"/>
      <c r="AM476" s="3" t="s">
        <v>68</v>
      </c>
      <c r="AR476" s="3"/>
      <c r="AS476">
        <v>3625</v>
      </c>
      <c r="AT476">
        <v>3625</v>
      </c>
      <c r="AU476">
        <v>28425</v>
      </c>
      <c r="AV476">
        <v>0</v>
      </c>
      <c r="AX476">
        <v>147125</v>
      </c>
      <c r="AY476">
        <v>140430525</v>
      </c>
      <c r="AZ476">
        <v>0</v>
      </c>
      <c r="BA476">
        <v>45698</v>
      </c>
      <c r="BB476" s="3" t="s">
        <v>174</v>
      </c>
      <c r="BC476" s="3" t="s">
        <v>1416</v>
      </c>
      <c r="BD476" s="3" t="s">
        <v>1417</v>
      </c>
    </row>
    <row r="477" spans="1:56" x14ac:dyDescent="0.25">
      <c r="A477" s="3" t="s">
        <v>7980</v>
      </c>
      <c r="B477" s="3" t="s">
        <v>7981</v>
      </c>
      <c r="C477" s="3" t="s">
        <v>7952</v>
      </c>
      <c r="D477" s="3" t="s">
        <v>7982</v>
      </c>
      <c r="E477" s="3" t="s">
        <v>7983</v>
      </c>
      <c r="F477" s="3" t="s">
        <v>5920</v>
      </c>
      <c r="G477">
        <v>140430625</v>
      </c>
      <c r="H477">
        <v>45785</v>
      </c>
      <c r="I477">
        <v>45789.194444444445</v>
      </c>
      <c r="J477" s="3" t="s">
        <v>51</v>
      </c>
      <c r="K477" s="1">
        <v>3780394</v>
      </c>
      <c r="L477" s="1">
        <v>20096</v>
      </c>
      <c r="M477" s="1">
        <v>3760298</v>
      </c>
      <c r="N477" s="3" t="s">
        <v>52</v>
      </c>
      <c r="O477" s="3" t="s">
        <v>53</v>
      </c>
      <c r="P477" s="3" t="s">
        <v>169</v>
      </c>
      <c r="Q477">
        <v>1018427297</v>
      </c>
      <c r="R477" s="3" t="s">
        <v>1419</v>
      </c>
      <c r="S477" s="3" t="s">
        <v>56</v>
      </c>
      <c r="T477" s="3" t="s">
        <v>57</v>
      </c>
      <c r="U477" s="3" t="s">
        <v>1420</v>
      </c>
      <c r="V477" s="3" t="s">
        <v>59</v>
      </c>
      <c r="W477">
        <v>860007335</v>
      </c>
      <c r="X477" s="3" t="s">
        <v>201</v>
      </c>
      <c r="Y477">
        <v>923242</v>
      </c>
      <c r="Z477" s="3" t="s">
        <v>702</v>
      </c>
      <c r="AA477" s="3" t="s">
        <v>62</v>
      </c>
      <c r="AB477" s="3" t="s">
        <v>63</v>
      </c>
      <c r="AC477" s="3" t="s">
        <v>172</v>
      </c>
      <c r="AD477" s="3" t="s">
        <v>173</v>
      </c>
      <c r="AE477" s="3" t="s">
        <v>66</v>
      </c>
      <c r="AF477" s="1">
        <v>3780394</v>
      </c>
      <c r="AG477" s="1">
        <v>0</v>
      </c>
      <c r="AH477" s="1">
        <v>0</v>
      </c>
      <c r="AI477" s="1">
        <v>0</v>
      </c>
      <c r="AJ477" s="3" t="s">
        <v>67</v>
      </c>
      <c r="AK477" s="3"/>
      <c r="AM477" s="3" t="s">
        <v>68</v>
      </c>
      <c r="AR477" s="3"/>
      <c r="AS477">
        <v>3625</v>
      </c>
      <c r="AT477">
        <v>3625</v>
      </c>
      <c r="AU477">
        <v>28525</v>
      </c>
      <c r="AV477">
        <v>0</v>
      </c>
      <c r="AX477">
        <v>147225</v>
      </c>
      <c r="AY477">
        <v>140430625</v>
      </c>
      <c r="AZ477">
        <v>0</v>
      </c>
      <c r="BA477">
        <v>45698</v>
      </c>
      <c r="BB477" s="3" t="s">
        <v>174</v>
      </c>
      <c r="BC477" s="3" t="s">
        <v>1421</v>
      </c>
      <c r="BD477" s="3" t="s">
        <v>1422</v>
      </c>
    </row>
    <row r="478" spans="1:56" x14ac:dyDescent="0.25">
      <c r="A478" s="3" t="s">
        <v>7984</v>
      </c>
      <c r="B478" s="3" t="s">
        <v>7985</v>
      </c>
      <c r="C478" s="3" t="s">
        <v>7952</v>
      </c>
      <c r="D478" s="3" t="s">
        <v>7986</v>
      </c>
      <c r="E478" s="3" t="s">
        <v>7987</v>
      </c>
      <c r="F478" s="3" t="s">
        <v>5920</v>
      </c>
      <c r="G478">
        <v>140430725</v>
      </c>
      <c r="H478">
        <v>45785</v>
      </c>
      <c r="I478">
        <v>45789.187210648146</v>
      </c>
      <c r="J478" s="3" t="s">
        <v>51</v>
      </c>
      <c r="K478" s="1">
        <v>2387896</v>
      </c>
      <c r="L478" s="1">
        <v>11893</v>
      </c>
      <c r="M478" s="1">
        <v>2376003</v>
      </c>
      <c r="N478" s="3" t="s">
        <v>52</v>
      </c>
      <c r="O478" s="3" t="s">
        <v>53</v>
      </c>
      <c r="P478" s="3" t="s">
        <v>169</v>
      </c>
      <c r="Q478">
        <v>51890685</v>
      </c>
      <c r="R478" s="3" t="s">
        <v>1444</v>
      </c>
      <c r="S478" s="3" t="s">
        <v>56</v>
      </c>
      <c r="T478" s="3" t="s">
        <v>57</v>
      </c>
      <c r="U478" s="3" t="s">
        <v>1445</v>
      </c>
      <c r="V478" s="3" t="s">
        <v>59</v>
      </c>
      <c r="W478">
        <v>890903938</v>
      </c>
      <c r="X478" s="3" t="s">
        <v>86</v>
      </c>
      <c r="Y478">
        <v>923242</v>
      </c>
      <c r="Z478" s="3" t="s">
        <v>702</v>
      </c>
      <c r="AA478" s="3" t="s">
        <v>62</v>
      </c>
      <c r="AB478" s="3" t="s">
        <v>63</v>
      </c>
      <c r="AC478" s="3" t="s">
        <v>172</v>
      </c>
      <c r="AD478" s="3" t="s">
        <v>173</v>
      </c>
      <c r="AE478" s="3" t="s">
        <v>66</v>
      </c>
      <c r="AF478" s="1">
        <v>2387896</v>
      </c>
      <c r="AG478" s="1">
        <v>0</v>
      </c>
      <c r="AH478" s="1">
        <v>0</v>
      </c>
      <c r="AI478" s="1">
        <v>0</v>
      </c>
      <c r="AJ478" s="3" t="s">
        <v>67</v>
      </c>
      <c r="AK478" s="3"/>
      <c r="AM478" s="3" t="s">
        <v>68</v>
      </c>
      <c r="AR478" s="3"/>
      <c r="AS478">
        <v>3625</v>
      </c>
      <c r="AT478">
        <v>3625</v>
      </c>
      <c r="AU478">
        <v>30125</v>
      </c>
      <c r="AV478">
        <v>0</v>
      </c>
      <c r="AX478">
        <v>147325</v>
      </c>
      <c r="AY478">
        <v>140430725</v>
      </c>
      <c r="AZ478">
        <v>0</v>
      </c>
      <c r="BA478">
        <v>45700</v>
      </c>
      <c r="BB478" s="3" t="s">
        <v>174</v>
      </c>
      <c r="BC478" s="3" t="s">
        <v>1446</v>
      </c>
      <c r="BD478" s="3" t="s">
        <v>1447</v>
      </c>
    </row>
    <row r="479" spans="1:56" x14ac:dyDescent="0.25">
      <c r="A479" s="3" t="s">
        <v>7988</v>
      </c>
      <c r="B479" s="3" t="s">
        <v>7989</v>
      </c>
      <c r="C479" s="3" t="s">
        <v>7952</v>
      </c>
      <c r="D479" s="3" t="s">
        <v>7990</v>
      </c>
      <c r="E479" s="3" t="s">
        <v>7991</v>
      </c>
      <c r="F479" s="3" t="s">
        <v>5920</v>
      </c>
      <c r="G479">
        <v>140430825</v>
      </c>
      <c r="H479">
        <v>45785</v>
      </c>
      <c r="I479">
        <v>45789.194525462961</v>
      </c>
      <c r="J479" s="3" t="s">
        <v>51</v>
      </c>
      <c r="K479" s="1">
        <v>3780394</v>
      </c>
      <c r="L479" s="1">
        <v>20096</v>
      </c>
      <c r="M479" s="1">
        <v>3760298</v>
      </c>
      <c r="N479" s="3" t="s">
        <v>52</v>
      </c>
      <c r="O479" s="3" t="s">
        <v>53</v>
      </c>
      <c r="P479" s="3" t="s">
        <v>169</v>
      </c>
      <c r="Q479">
        <v>1073698639</v>
      </c>
      <c r="R479" s="3" t="s">
        <v>1449</v>
      </c>
      <c r="S479" s="3" t="s">
        <v>56</v>
      </c>
      <c r="T479" s="3" t="s">
        <v>57</v>
      </c>
      <c r="U479" s="3" t="s">
        <v>1450</v>
      </c>
      <c r="V479" s="3" t="s">
        <v>59</v>
      </c>
      <c r="W479">
        <v>860007335</v>
      </c>
      <c r="X479" s="3" t="s">
        <v>201</v>
      </c>
      <c r="Y479">
        <v>923242</v>
      </c>
      <c r="Z479" s="3" t="s">
        <v>702</v>
      </c>
      <c r="AA479" s="3" t="s">
        <v>62</v>
      </c>
      <c r="AB479" s="3" t="s">
        <v>63</v>
      </c>
      <c r="AC479" s="3" t="s">
        <v>172</v>
      </c>
      <c r="AD479" s="3" t="s">
        <v>173</v>
      </c>
      <c r="AE479" s="3" t="s">
        <v>66</v>
      </c>
      <c r="AF479" s="1">
        <v>3780394</v>
      </c>
      <c r="AG479" s="1">
        <v>0</v>
      </c>
      <c r="AH479" s="1">
        <v>0</v>
      </c>
      <c r="AI479" s="1">
        <v>0</v>
      </c>
      <c r="AJ479" s="3" t="s">
        <v>67</v>
      </c>
      <c r="AK479" s="3"/>
      <c r="AM479" s="3" t="s">
        <v>68</v>
      </c>
      <c r="AR479" s="3"/>
      <c r="AS479">
        <v>3625</v>
      </c>
      <c r="AT479">
        <v>3625</v>
      </c>
      <c r="AU479">
        <v>30925</v>
      </c>
      <c r="AV479">
        <v>0</v>
      </c>
      <c r="AX479">
        <v>147425</v>
      </c>
      <c r="AY479">
        <v>140430825</v>
      </c>
      <c r="AZ479">
        <v>0</v>
      </c>
      <c r="BA479">
        <v>45705</v>
      </c>
      <c r="BB479" s="3" t="s">
        <v>174</v>
      </c>
      <c r="BC479" s="3" t="s">
        <v>1451</v>
      </c>
      <c r="BD479" s="3" t="s">
        <v>1422</v>
      </c>
    </row>
    <row r="480" spans="1:56" x14ac:dyDescent="0.25">
      <c r="A480" s="3" t="s">
        <v>7992</v>
      </c>
      <c r="B480" s="3" t="s">
        <v>7993</v>
      </c>
      <c r="C480" s="3" t="s">
        <v>7952</v>
      </c>
      <c r="D480" s="3" t="s">
        <v>7994</v>
      </c>
      <c r="E480" s="3" t="s">
        <v>7995</v>
      </c>
      <c r="F480" s="3" t="s">
        <v>5920</v>
      </c>
      <c r="G480">
        <v>140430925</v>
      </c>
      <c r="H480">
        <v>45785</v>
      </c>
      <c r="I480">
        <v>45789.194525462961</v>
      </c>
      <c r="J480" s="3" t="s">
        <v>51</v>
      </c>
      <c r="K480" s="1">
        <v>3835911</v>
      </c>
      <c r="L480" s="1">
        <v>20392</v>
      </c>
      <c r="M480" s="1">
        <v>3815519</v>
      </c>
      <c r="N480" s="3" t="s">
        <v>52</v>
      </c>
      <c r="O480" s="3" t="s">
        <v>53</v>
      </c>
      <c r="P480" s="3" t="s">
        <v>169</v>
      </c>
      <c r="Q480">
        <v>1024466962</v>
      </c>
      <c r="R480" s="3" t="s">
        <v>1453</v>
      </c>
      <c r="S480" s="3" t="s">
        <v>56</v>
      </c>
      <c r="T480" s="3" t="s">
        <v>57</v>
      </c>
      <c r="U480" s="3" t="s">
        <v>1454</v>
      </c>
      <c r="V480" s="3" t="s">
        <v>59</v>
      </c>
      <c r="W480">
        <v>860007335</v>
      </c>
      <c r="X480" s="3" t="s">
        <v>201</v>
      </c>
      <c r="Y480">
        <v>923242</v>
      </c>
      <c r="Z480" s="3" t="s">
        <v>702</v>
      </c>
      <c r="AA480" s="3" t="s">
        <v>62</v>
      </c>
      <c r="AB480" s="3" t="s">
        <v>63</v>
      </c>
      <c r="AC480" s="3" t="s">
        <v>172</v>
      </c>
      <c r="AD480" s="3" t="s">
        <v>173</v>
      </c>
      <c r="AE480" s="3" t="s">
        <v>66</v>
      </c>
      <c r="AF480" s="1">
        <v>3835911</v>
      </c>
      <c r="AG480" s="1">
        <v>0</v>
      </c>
      <c r="AH480" s="1">
        <v>0</v>
      </c>
      <c r="AI480" s="1">
        <v>0</v>
      </c>
      <c r="AJ480" s="3" t="s">
        <v>67</v>
      </c>
      <c r="AK480" s="3"/>
      <c r="AM480" s="3" t="s">
        <v>68</v>
      </c>
      <c r="AR480" s="3"/>
      <c r="AS480">
        <v>3625</v>
      </c>
      <c r="AT480">
        <v>3625</v>
      </c>
      <c r="AU480">
        <v>31125</v>
      </c>
      <c r="AV480">
        <v>0</v>
      </c>
      <c r="AX480">
        <v>147525</v>
      </c>
      <c r="AY480">
        <v>140430925</v>
      </c>
      <c r="AZ480">
        <v>0</v>
      </c>
      <c r="BA480">
        <v>45705</v>
      </c>
      <c r="BB480" s="3" t="s">
        <v>174</v>
      </c>
      <c r="BC480" s="3" t="s">
        <v>1455</v>
      </c>
      <c r="BD480" s="3" t="s">
        <v>1456</v>
      </c>
    </row>
    <row r="481" spans="1:56" x14ac:dyDescent="0.25">
      <c r="A481" s="3" t="s">
        <v>7996</v>
      </c>
      <c r="B481" s="3" t="s">
        <v>7997</v>
      </c>
      <c r="C481" s="3" t="s">
        <v>7952</v>
      </c>
      <c r="D481" s="3" t="s">
        <v>7998</v>
      </c>
      <c r="E481" s="3" t="s">
        <v>7999</v>
      </c>
      <c r="F481" s="3" t="s">
        <v>5920</v>
      </c>
      <c r="G481">
        <v>140431025</v>
      </c>
      <c r="H481">
        <v>45785</v>
      </c>
      <c r="I481">
        <v>45789.194537037038</v>
      </c>
      <c r="J481" s="3" t="s">
        <v>51</v>
      </c>
      <c r="K481" s="1">
        <v>2575000</v>
      </c>
      <c r="L481" s="1">
        <v>13015</v>
      </c>
      <c r="M481" s="1">
        <v>2561985</v>
      </c>
      <c r="N481" s="3" t="s">
        <v>52</v>
      </c>
      <c r="O481" s="3" t="s">
        <v>53</v>
      </c>
      <c r="P481" s="3" t="s">
        <v>169</v>
      </c>
      <c r="Q481">
        <v>1026276407</v>
      </c>
      <c r="R481" s="3" t="s">
        <v>1489</v>
      </c>
      <c r="S481" s="3" t="s">
        <v>56</v>
      </c>
      <c r="T481" s="3" t="s">
        <v>57</v>
      </c>
      <c r="U481" s="3" t="s">
        <v>1490</v>
      </c>
      <c r="V481" s="3" t="s">
        <v>59</v>
      </c>
      <c r="W481">
        <v>860007335</v>
      </c>
      <c r="X481" s="3" t="s">
        <v>201</v>
      </c>
      <c r="Y481">
        <v>923242</v>
      </c>
      <c r="Z481" s="3" t="s">
        <v>702</v>
      </c>
      <c r="AA481" s="3" t="s">
        <v>62</v>
      </c>
      <c r="AB481" s="3" t="s">
        <v>63</v>
      </c>
      <c r="AC481" s="3" t="s">
        <v>172</v>
      </c>
      <c r="AD481" s="3" t="s">
        <v>173</v>
      </c>
      <c r="AE481" s="3" t="s">
        <v>66</v>
      </c>
      <c r="AF481" s="1">
        <v>2575000</v>
      </c>
      <c r="AG481" s="1">
        <v>0</v>
      </c>
      <c r="AH481" s="1">
        <v>0</v>
      </c>
      <c r="AI481" s="1">
        <v>0</v>
      </c>
      <c r="AJ481" s="3" t="s">
        <v>67</v>
      </c>
      <c r="AK481" s="3"/>
      <c r="AM481" s="3" t="s">
        <v>68</v>
      </c>
      <c r="AR481" s="3"/>
      <c r="AS481">
        <v>3625</v>
      </c>
      <c r="AT481">
        <v>3625</v>
      </c>
      <c r="AU481">
        <v>31925</v>
      </c>
      <c r="AV481">
        <v>0</v>
      </c>
      <c r="AX481">
        <v>147625</v>
      </c>
      <c r="AY481">
        <v>140431025</v>
      </c>
      <c r="AZ481">
        <v>0</v>
      </c>
      <c r="BA481">
        <v>45705</v>
      </c>
      <c r="BB481" s="3" t="s">
        <v>174</v>
      </c>
      <c r="BC481" s="3" t="s">
        <v>1491</v>
      </c>
      <c r="BD481" s="3" t="s">
        <v>1492</v>
      </c>
    </row>
    <row r="482" spans="1:56" x14ac:dyDescent="0.25">
      <c r="A482" s="3" t="s">
        <v>8000</v>
      </c>
      <c r="B482" s="3" t="s">
        <v>8001</v>
      </c>
      <c r="C482" s="3" t="s">
        <v>6342</v>
      </c>
      <c r="D482" s="3" t="s">
        <v>8002</v>
      </c>
      <c r="E482" s="3" t="s">
        <v>8003</v>
      </c>
      <c r="F482" s="3" t="s">
        <v>5885</v>
      </c>
      <c r="G482">
        <v>140431125</v>
      </c>
      <c r="H482">
        <v>45785</v>
      </c>
      <c r="I482">
        <v>45789.19703703704</v>
      </c>
      <c r="J482" s="3" t="s">
        <v>51</v>
      </c>
      <c r="K482" s="1">
        <v>1987488</v>
      </c>
      <c r="L482" s="1">
        <v>9490</v>
      </c>
      <c r="M482" s="1">
        <v>1977998</v>
      </c>
      <c r="N482" s="3" t="s">
        <v>52</v>
      </c>
      <c r="O482" s="3" t="s">
        <v>53</v>
      </c>
      <c r="P482" s="3" t="s">
        <v>169</v>
      </c>
      <c r="Q482">
        <v>1010040399</v>
      </c>
      <c r="R482" s="3" t="s">
        <v>1548</v>
      </c>
      <c r="S482" s="3" t="s">
        <v>56</v>
      </c>
      <c r="T482" s="3" t="s">
        <v>57</v>
      </c>
      <c r="U482" s="3" t="s">
        <v>1549</v>
      </c>
      <c r="V482" s="3" t="s">
        <v>59</v>
      </c>
      <c r="W482">
        <v>860034313</v>
      </c>
      <c r="X482" s="3" t="s">
        <v>97</v>
      </c>
      <c r="Y482">
        <v>923210</v>
      </c>
      <c r="Z482" s="3" t="s">
        <v>61</v>
      </c>
      <c r="AA482" s="3" t="s">
        <v>62</v>
      </c>
      <c r="AB482" s="3" t="s">
        <v>63</v>
      </c>
      <c r="AC482" s="3" t="s">
        <v>172</v>
      </c>
      <c r="AD482" s="3" t="s">
        <v>173</v>
      </c>
      <c r="AE482" s="3" t="s">
        <v>66</v>
      </c>
      <c r="AF482" s="1">
        <v>1987488</v>
      </c>
      <c r="AG482" s="1">
        <v>0</v>
      </c>
      <c r="AH482" s="1">
        <v>0</v>
      </c>
      <c r="AI482" s="1">
        <v>0</v>
      </c>
      <c r="AJ482" s="3" t="s">
        <v>67</v>
      </c>
      <c r="AK482" s="3"/>
      <c r="AM482" s="3" t="s">
        <v>68</v>
      </c>
      <c r="AR482" s="3"/>
      <c r="AS482">
        <v>1925</v>
      </c>
      <c r="AT482">
        <v>1925</v>
      </c>
      <c r="AU482">
        <v>33625</v>
      </c>
      <c r="AV482">
        <v>0</v>
      </c>
      <c r="AX482">
        <v>147725</v>
      </c>
      <c r="AY482">
        <v>140431125</v>
      </c>
      <c r="AZ482">
        <v>0</v>
      </c>
      <c r="BA482">
        <v>45708</v>
      </c>
      <c r="BB482" s="3" t="s">
        <v>174</v>
      </c>
      <c r="BC482" s="3" t="s">
        <v>1550</v>
      </c>
      <c r="BD482" s="3" t="s">
        <v>1551</v>
      </c>
    </row>
    <row r="483" spans="1:56" x14ac:dyDescent="0.25">
      <c r="A483" s="3" t="s">
        <v>8004</v>
      </c>
      <c r="B483" s="3" t="s">
        <v>8005</v>
      </c>
      <c r="C483" s="3" t="s">
        <v>7952</v>
      </c>
      <c r="D483" s="3" t="s">
        <v>8006</v>
      </c>
      <c r="E483" s="3" t="s">
        <v>8007</v>
      </c>
      <c r="F483" s="3" t="s">
        <v>5920</v>
      </c>
      <c r="G483">
        <v>140431225</v>
      </c>
      <c r="H483">
        <v>45785</v>
      </c>
      <c r="I483">
        <v>45789.187210648146</v>
      </c>
      <c r="J483" s="3" t="s">
        <v>51</v>
      </c>
      <c r="K483" s="1">
        <v>3780394</v>
      </c>
      <c r="L483" s="1">
        <v>20096</v>
      </c>
      <c r="M483" s="1">
        <v>3760298</v>
      </c>
      <c r="N483" s="3" t="s">
        <v>52</v>
      </c>
      <c r="O483" s="3" t="s">
        <v>53</v>
      </c>
      <c r="P483" s="3" t="s">
        <v>169</v>
      </c>
      <c r="Q483">
        <v>79217571</v>
      </c>
      <c r="R483" s="3" t="s">
        <v>2155</v>
      </c>
      <c r="S483" s="3" t="s">
        <v>56</v>
      </c>
      <c r="T483" s="3" t="s">
        <v>57</v>
      </c>
      <c r="U483" s="3" t="s">
        <v>2156</v>
      </c>
      <c r="V483" s="3" t="s">
        <v>59</v>
      </c>
      <c r="W483">
        <v>890903938</v>
      </c>
      <c r="X483" s="3" t="s">
        <v>86</v>
      </c>
      <c r="Y483">
        <v>923242</v>
      </c>
      <c r="Z483" s="3" t="s">
        <v>702</v>
      </c>
      <c r="AA483" s="3" t="s">
        <v>62</v>
      </c>
      <c r="AB483" s="3" t="s">
        <v>63</v>
      </c>
      <c r="AC483" s="3" t="s">
        <v>172</v>
      </c>
      <c r="AD483" s="3" t="s">
        <v>173</v>
      </c>
      <c r="AE483" s="3" t="s">
        <v>66</v>
      </c>
      <c r="AF483" s="1">
        <v>3780394</v>
      </c>
      <c r="AG483" s="1">
        <v>0</v>
      </c>
      <c r="AH483" s="1">
        <v>0</v>
      </c>
      <c r="AI483" s="1">
        <v>0</v>
      </c>
      <c r="AJ483" s="3" t="s">
        <v>67</v>
      </c>
      <c r="AK483" s="3"/>
      <c r="AM483" s="3" t="s">
        <v>68</v>
      </c>
      <c r="AR483" s="3"/>
      <c r="AS483">
        <v>3625</v>
      </c>
      <c r="AT483">
        <v>3625</v>
      </c>
      <c r="AU483">
        <v>43725</v>
      </c>
      <c r="AV483">
        <v>0</v>
      </c>
      <c r="AX483">
        <v>147825</v>
      </c>
      <c r="AY483">
        <v>140431225</v>
      </c>
      <c r="AZ483">
        <v>0</v>
      </c>
      <c r="BA483">
        <v>45720</v>
      </c>
      <c r="BB483" s="3" t="s">
        <v>174</v>
      </c>
      <c r="BC483" s="3" t="s">
        <v>2157</v>
      </c>
      <c r="BD483" s="3" t="s">
        <v>2158</v>
      </c>
    </row>
    <row r="484" spans="1:56" x14ac:dyDescent="0.25">
      <c r="A484" s="3" t="s">
        <v>8008</v>
      </c>
      <c r="B484" s="3" t="s">
        <v>8009</v>
      </c>
      <c r="C484" s="3" t="s">
        <v>8010</v>
      </c>
      <c r="D484" s="3" t="s">
        <v>8011</v>
      </c>
      <c r="E484" s="3" t="s">
        <v>8012</v>
      </c>
      <c r="F484" s="3" t="s">
        <v>5923</v>
      </c>
      <c r="G484">
        <v>140431325</v>
      </c>
      <c r="H484">
        <v>45785</v>
      </c>
      <c r="I484">
        <v>45789.194537037038</v>
      </c>
      <c r="J484" s="3" t="s">
        <v>51</v>
      </c>
      <c r="K484" s="1">
        <v>3780394</v>
      </c>
      <c r="L484" s="1">
        <v>20096</v>
      </c>
      <c r="M484" s="1">
        <v>3760298</v>
      </c>
      <c r="N484" s="3" t="s">
        <v>52</v>
      </c>
      <c r="O484" s="3" t="s">
        <v>53</v>
      </c>
      <c r="P484" s="3" t="s">
        <v>169</v>
      </c>
      <c r="Q484">
        <v>1070623987</v>
      </c>
      <c r="R484" s="3" t="s">
        <v>1992</v>
      </c>
      <c r="S484" s="3" t="s">
        <v>56</v>
      </c>
      <c r="T484" s="3" t="s">
        <v>57</v>
      </c>
      <c r="U484" s="3" t="s">
        <v>1993</v>
      </c>
      <c r="V484" s="3" t="s">
        <v>59</v>
      </c>
      <c r="W484">
        <v>860007335</v>
      </c>
      <c r="X484" s="3" t="s">
        <v>201</v>
      </c>
      <c r="Y484">
        <v>923242</v>
      </c>
      <c r="Z484" s="3" t="s">
        <v>702</v>
      </c>
      <c r="AA484" s="3" t="s">
        <v>62</v>
      </c>
      <c r="AB484" s="3" t="s">
        <v>63</v>
      </c>
      <c r="AC484" s="3" t="s">
        <v>64</v>
      </c>
      <c r="AD484" s="3" t="s">
        <v>65</v>
      </c>
      <c r="AE484" s="3" t="s">
        <v>66</v>
      </c>
      <c r="AF484" s="1">
        <v>3780394</v>
      </c>
      <c r="AG484" s="1">
        <v>0</v>
      </c>
      <c r="AH484" s="1">
        <v>0</v>
      </c>
      <c r="AI484" s="1">
        <v>0</v>
      </c>
      <c r="AJ484" s="3" t="s">
        <v>67</v>
      </c>
      <c r="AK484" s="3"/>
      <c r="AM484" s="3" t="s">
        <v>68</v>
      </c>
      <c r="AR484" s="3"/>
      <c r="AS484">
        <v>3625</v>
      </c>
      <c r="AT484">
        <v>3625</v>
      </c>
      <c r="AU484">
        <v>50725</v>
      </c>
      <c r="AV484">
        <v>0</v>
      </c>
      <c r="AX484">
        <v>147925</v>
      </c>
      <c r="AY484">
        <v>140431325</v>
      </c>
      <c r="AZ484">
        <v>0</v>
      </c>
      <c r="BA484">
        <v>45728</v>
      </c>
      <c r="BB484" s="3" t="s">
        <v>180</v>
      </c>
      <c r="BC484" s="3" t="s">
        <v>2290</v>
      </c>
      <c r="BD484" s="3" t="s">
        <v>2291</v>
      </c>
    </row>
    <row r="485" spans="1:56" x14ac:dyDescent="0.25">
      <c r="A485" s="3" t="s">
        <v>8013</v>
      </c>
      <c r="B485" s="3" t="s">
        <v>8014</v>
      </c>
      <c r="C485" s="3" t="s">
        <v>7952</v>
      </c>
      <c r="D485" s="3" t="s">
        <v>8015</v>
      </c>
      <c r="E485" s="3" t="s">
        <v>8016</v>
      </c>
      <c r="F485" s="3" t="s">
        <v>5920</v>
      </c>
      <c r="G485">
        <v>140431425</v>
      </c>
      <c r="H485">
        <v>45785</v>
      </c>
      <c r="I485">
        <v>45789.197025462963</v>
      </c>
      <c r="J485" s="3" t="s">
        <v>51</v>
      </c>
      <c r="K485" s="1">
        <v>3780394</v>
      </c>
      <c r="L485" s="1">
        <v>20096</v>
      </c>
      <c r="M485" s="1">
        <v>3760298</v>
      </c>
      <c r="N485" s="3" t="s">
        <v>52</v>
      </c>
      <c r="O485" s="3" t="s">
        <v>53</v>
      </c>
      <c r="P485" s="3" t="s">
        <v>169</v>
      </c>
      <c r="Q485">
        <v>1022379657</v>
      </c>
      <c r="R485" s="3" t="s">
        <v>2671</v>
      </c>
      <c r="S485" s="3" t="s">
        <v>56</v>
      </c>
      <c r="T485" s="3" t="s">
        <v>57</v>
      </c>
      <c r="U485" s="3" t="s">
        <v>3684</v>
      </c>
      <c r="V485" s="3" t="s">
        <v>59</v>
      </c>
      <c r="W485">
        <v>860034313</v>
      </c>
      <c r="X485" s="3" t="s">
        <v>97</v>
      </c>
      <c r="Y485">
        <v>923242</v>
      </c>
      <c r="Z485" s="3" t="s">
        <v>702</v>
      </c>
      <c r="AA485" s="3" t="s">
        <v>62</v>
      </c>
      <c r="AB485" s="3" t="s">
        <v>63</v>
      </c>
      <c r="AC485" s="3" t="s">
        <v>172</v>
      </c>
      <c r="AD485" s="3" t="s">
        <v>173</v>
      </c>
      <c r="AE485" s="3" t="s">
        <v>66</v>
      </c>
      <c r="AF485" s="1">
        <v>3780394</v>
      </c>
      <c r="AG485" s="1">
        <v>0</v>
      </c>
      <c r="AH485" s="1">
        <v>0</v>
      </c>
      <c r="AI485" s="1">
        <v>0</v>
      </c>
      <c r="AJ485" s="3" t="s">
        <v>67</v>
      </c>
      <c r="AK485" s="3"/>
      <c r="AM485" s="3" t="s">
        <v>68</v>
      </c>
      <c r="AR485" s="3"/>
      <c r="AS485">
        <v>3625</v>
      </c>
      <c r="AT485">
        <v>3625</v>
      </c>
      <c r="AU485">
        <v>55125</v>
      </c>
      <c r="AV485">
        <v>0</v>
      </c>
      <c r="AX485">
        <v>148025</v>
      </c>
      <c r="AY485">
        <v>140431425</v>
      </c>
      <c r="AZ485">
        <v>0</v>
      </c>
      <c r="BA485">
        <v>45735</v>
      </c>
      <c r="BB485" s="3" t="s">
        <v>180</v>
      </c>
      <c r="BC485" s="3" t="s">
        <v>2673</v>
      </c>
      <c r="BD485" s="3" t="s">
        <v>2291</v>
      </c>
    </row>
    <row r="486" spans="1:56" x14ac:dyDescent="0.25">
      <c r="A486" s="3" t="s">
        <v>8017</v>
      </c>
      <c r="B486" s="3" t="s">
        <v>8018</v>
      </c>
      <c r="C486" s="3" t="s">
        <v>7952</v>
      </c>
      <c r="D486" s="3" t="s">
        <v>8019</v>
      </c>
      <c r="E486" s="3" t="s">
        <v>8020</v>
      </c>
      <c r="F486" s="3" t="s">
        <v>5920</v>
      </c>
      <c r="G486">
        <v>140431525</v>
      </c>
      <c r="H486">
        <v>45785</v>
      </c>
      <c r="I486">
        <v>45789.184340277781</v>
      </c>
      <c r="J486" s="3" t="s">
        <v>51</v>
      </c>
      <c r="K486" s="1">
        <v>2589436</v>
      </c>
      <c r="L486" s="1">
        <v>13102</v>
      </c>
      <c r="M486" s="1">
        <v>2576334</v>
      </c>
      <c r="N486" s="3" t="s">
        <v>52</v>
      </c>
      <c r="O486" s="3" t="s">
        <v>53</v>
      </c>
      <c r="P486" s="3" t="s">
        <v>169</v>
      </c>
      <c r="Q486">
        <v>1073718158</v>
      </c>
      <c r="R486" s="3" t="s">
        <v>2706</v>
      </c>
      <c r="S486" s="3" t="s">
        <v>56</v>
      </c>
      <c r="T486" s="3" t="s">
        <v>57</v>
      </c>
      <c r="U486" s="3" t="s">
        <v>2707</v>
      </c>
      <c r="V486" s="3" t="s">
        <v>59</v>
      </c>
      <c r="W486">
        <v>860002964</v>
      </c>
      <c r="X486" s="3" t="s">
        <v>242</v>
      </c>
      <c r="Y486">
        <v>923242</v>
      </c>
      <c r="Z486" s="3" t="s">
        <v>702</v>
      </c>
      <c r="AA486" s="3" t="s">
        <v>62</v>
      </c>
      <c r="AB486" s="3" t="s">
        <v>63</v>
      </c>
      <c r="AC486" s="3" t="s">
        <v>172</v>
      </c>
      <c r="AD486" s="3" t="s">
        <v>173</v>
      </c>
      <c r="AE486" s="3" t="s">
        <v>66</v>
      </c>
      <c r="AF486" s="1">
        <v>2589436</v>
      </c>
      <c r="AG486" s="1">
        <v>0</v>
      </c>
      <c r="AH486" s="1">
        <v>0</v>
      </c>
      <c r="AI486" s="1">
        <v>0</v>
      </c>
      <c r="AJ486" s="3" t="s">
        <v>67</v>
      </c>
      <c r="AK486" s="3"/>
      <c r="AM486" s="3" t="s">
        <v>68</v>
      </c>
      <c r="AR486" s="3"/>
      <c r="AS486">
        <v>3625</v>
      </c>
      <c r="AT486">
        <v>3625</v>
      </c>
      <c r="AU486">
        <v>56025</v>
      </c>
      <c r="AV486">
        <v>0</v>
      </c>
      <c r="AX486">
        <v>148125</v>
      </c>
      <c r="AY486">
        <v>140431525</v>
      </c>
      <c r="AZ486">
        <v>0</v>
      </c>
      <c r="BA486">
        <v>45736</v>
      </c>
      <c r="BB486" s="3" t="s">
        <v>180</v>
      </c>
      <c r="BC486" s="3" t="s">
        <v>2709</v>
      </c>
      <c r="BD486" s="3" t="s">
        <v>2710</v>
      </c>
    </row>
    <row r="487" spans="1:56" x14ac:dyDescent="0.25">
      <c r="A487" s="3" t="s">
        <v>8021</v>
      </c>
      <c r="B487" s="3" t="s">
        <v>8022</v>
      </c>
      <c r="C487" s="3" t="s">
        <v>8023</v>
      </c>
      <c r="D487" s="3" t="s">
        <v>8024</v>
      </c>
      <c r="E487" s="3" t="s">
        <v>8025</v>
      </c>
      <c r="F487" s="3" t="s">
        <v>5892</v>
      </c>
      <c r="G487">
        <v>140490725</v>
      </c>
      <c r="H487">
        <v>45785</v>
      </c>
      <c r="I487">
        <v>45789.21471064815</v>
      </c>
      <c r="J487" s="3" t="s">
        <v>51</v>
      </c>
      <c r="K487" s="1">
        <v>854100</v>
      </c>
      <c r="L487" s="1">
        <v>0</v>
      </c>
      <c r="M487" s="1">
        <v>854100</v>
      </c>
      <c r="N487" s="3" t="s">
        <v>52</v>
      </c>
      <c r="O487" s="3" t="s">
        <v>53</v>
      </c>
      <c r="P487" s="3" t="s">
        <v>1770</v>
      </c>
      <c r="Q487">
        <v>1074812614</v>
      </c>
      <c r="R487" s="3" t="s">
        <v>1771</v>
      </c>
      <c r="S487" s="3" t="s">
        <v>56</v>
      </c>
      <c r="T487" s="3" t="s">
        <v>57</v>
      </c>
      <c r="U487" s="3" t="s">
        <v>1772</v>
      </c>
      <c r="V487" s="3" t="s">
        <v>59</v>
      </c>
      <c r="W487">
        <v>860007335</v>
      </c>
      <c r="X487" s="3" t="s">
        <v>201</v>
      </c>
      <c r="Y487">
        <v>923218</v>
      </c>
      <c r="Z487" s="3" t="s">
        <v>1651</v>
      </c>
      <c r="AA487" s="3" t="s">
        <v>1773</v>
      </c>
      <c r="AB487" s="3" t="s">
        <v>1774</v>
      </c>
      <c r="AC487" s="3" t="s">
        <v>64</v>
      </c>
      <c r="AD487" s="3" t="s">
        <v>1652</v>
      </c>
      <c r="AE487" s="3" t="s">
        <v>66</v>
      </c>
      <c r="AF487" s="1">
        <v>854100</v>
      </c>
      <c r="AG487" s="1">
        <v>0</v>
      </c>
      <c r="AH487" s="1">
        <v>0</v>
      </c>
      <c r="AI487" s="1">
        <v>0</v>
      </c>
      <c r="AJ487" s="3" t="s">
        <v>67</v>
      </c>
      <c r="AK487" s="3"/>
      <c r="AM487" s="3" t="s">
        <v>68</v>
      </c>
      <c r="AR487" s="3"/>
      <c r="AS487">
        <v>2325</v>
      </c>
      <c r="AT487">
        <v>2325</v>
      </c>
      <c r="AU487">
        <v>84025</v>
      </c>
      <c r="AV487">
        <v>0</v>
      </c>
      <c r="AX487">
        <v>148225</v>
      </c>
      <c r="AY487">
        <v>140490725</v>
      </c>
      <c r="AZ487">
        <v>0</v>
      </c>
      <c r="BA487">
        <v>45782</v>
      </c>
      <c r="BB487" s="3" t="s">
        <v>1775</v>
      </c>
      <c r="BC487" s="3" t="s">
        <v>3950</v>
      </c>
      <c r="BD487" s="3" t="s">
        <v>3951</v>
      </c>
    </row>
    <row r="488" spans="1:56" x14ac:dyDescent="0.25">
      <c r="A488" s="3" t="s">
        <v>8026</v>
      </c>
      <c r="B488" s="3" t="s">
        <v>8027</v>
      </c>
      <c r="C488" s="3" t="s">
        <v>8023</v>
      </c>
      <c r="D488" s="3" t="s">
        <v>8028</v>
      </c>
      <c r="E488" s="3" t="s">
        <v>8029</v>
      </c>
      <c r="F488" s="3" t="s">
        <v>5892</v>
      </c>
      <c r="G488">
        <v>140490825</v>
      </c>
      <c r="H488">
        <v>45785</v>
      </c>
      <c r="I488">
        <v>45789.21471064815</v>
      </c>
      <c r="J488" s="3" t="s">
        <v>51</v>
      </c>
      <c r="K488" s="1">
        <v>854100</v>
      </c>
      <c r="L488" s="1">
        <v>0</v>
      </c>
      <c r="M488" s="1">
        <v>854100</v>
      </c>
      <c r="N488" s="3" t="s">
        <v>52</v>
      </c>
      <c r="O488" s="3" t="s">
        <v>53</v>
      </c>
      <c r="P488" s="3" t="s">
        <v>169</v>
      </c>
      <c r="Q488">
        <v>79859066</v>
      </c>
      <c r="R488" s="3" t="s">
        <v>1779</v>
      </c>
      <c r="S488" s="3" t="s">
        <v>56</v>
      </c>
      <c r="T488" s="3" t="s">
        <v>57</v>
      </c>
      <c r="U488" s="3" t="s">
        <v>1780</v>
      </c>
      <c r="V488" s="3" t="s">
        <v>59</v>
      </c>
      <c r="W488">
        <v>860007335</v>
      </c>
      <c r="X488" s="3" t="s">
        <v>201</v>
      </c>
      <c r="Y488">
        <v>923218</v>
      </c>
      <c r="Z488" s="3" t="s">
        <v>1651</v>
      </c>
      <c r="AA488" s="3" t="s">
        <v>1773</v>
      </c>
      <c r="AB488" s="3" t="s">
        <v>1774</v>
      </c>
      <c r="AC488" s="3" t="s">
        <v>64</v>
      </c>
      <c r="AD488" s="3" t="s">
        <v>1652</v>
      </c>
      <c r="AE488" s="3" t="s">
        <v>66</v>
      </c>
      <c r="AF488" s="1">
        <v>854100</v>
      </c>
      <c r="AG488" s="1">
        <v>0</v>
      </c>
      <c r="AH488" s="1">
        <v>0</v>
      </c>
      <c r="AI488" s="1">
        <v>0</v>
      </c>
      <c r="AJ488" s="3" t="s">
        <v>67</v>
      </c>
      <c r="AK488" s="3"/>
      <c r="AM488" s="3" t="s">
        <v>68</v>
      </c>
      <c r="AR488" s="3"/>
      <c r="AS488">
        <v>2325</v>
      </c>
      <c r="AT488">
        <v>2325</v>
      </c>
      <c r="AU488">
        <v>84125</v>
      </c>
      <c r="AV488">
        <v>0</v>
      </c>
      <c r="AX488">
        <v>148325</v>
      </c>
      <c r="AY488">
        <v>140490825</v>
      </c>
      <c r="AZ488">
        <v>0</v>
      </c>
      <c r="BA488">
        <v>45782</v>
      </c>
      <c r="BB488" s="3" t="s">
        <v>1775</v>
      </c>
      <c r="BC488" s="3" t="s">
        <v>3950</v>
      </c>
      <c r="BD488" s="3" t="s">
        <v>3951</v>
      </c>
    </row>
    <row r="489" spans="1:56" x14ac:dyDescent="0.25">
      <c r="A489" s="3" t="s">
        <v>8030</v>
      </c>
      <c r="B489" s="3" t="s">
        <v>8031</v>
      </c>
      <c r="C489" s="3" t="s">
        <v>8023</v>
      </c>
      <c r="D489" s="3" t="s">
        <v>8032</v>
      </c>
      <c r="E489" s="3" t="s">
        <v>8033</v>
      </c>
      <c r="F489" s="3" t="s">
        <v>5892</v>
      </c>
      <c r="G489">
        <v>140490925</v>
      </c>
      <c r="H489">
        <v>45785</v>
      </c>
      <c r="I489">
        <v>45789.216435185182</v>
      </c>
      <c r="J489" s="3" t="s">
        <v>51</v>
      </c>
      <c r="K489" s="1">
        <v>854100</v>
      </c>
      <c r="L489" s="1">
        <v>0</v>
      </c>
      <c r="M489" s="1">
        <v>854100</v>
      </c>
      <c r="N489" s="3" t="s">
        <v>52</v>
      </c>
      <c r="O489" s="3" t="s">
        <v>53</v>
      </c>
      <c r="P489" s="3" t="s">
        <v>169</v>
      </c>
      <c r="Q489">
        <v>53009124</v>
      </c>
      <c r="R489" s="3" t="s">
        <v>1786</v>
      </c>
      <c r="S489" s="3" t="s">
        <v>56</v>
      </c>
      <c r="T489" s="3" t="s">
        <v>57</v>
      </c>
      <c r="U489" s="3" t="s">
        <v>1787</v>
      </c>
      <c r="V489" s="3" t="s">
        <v>59</v>
      </c>
      <c r="W489">
        <v>860034313</v>
      </c>
      <c r="X489" s="3" t="s">
        <v>97</v>
      </c>
      <c r="Y489">
        <v>923218</v>
      </c>
      <c r="Z489" s="3" t="s">
        <v>1651</v>
      </c>
      <c r="AA489" s="3" t="s">
        <v>1773</v>
      </c>
      <c r="AB489" s="3" t="s">
        <v>1774</v>
      </c>
      <c r="AC489" s="3" t="s">
        <v>64</v>
      </c>
      <c r="AD489" s="3" t="s">
        <v>1652</v>
      </c>
      <c r="AE489" s="3" t="s">
        <v>66</v>
      </c>
      <c r="AF489" s="1">
        <v>854100</v>
      </c>
      <c r="AG489" s="1">
        <v>0</v>
      </c>
      <c r="AH489" s="1">
        <v>0</v>
      </c>
      <c r="AI489" s="1">
        <v>0</v>
      </c>
      <c r="AJ489" s="3" t="s">
        <v>67</v>
      </c>
      <c r="AK489" s="3"/>
      <c r="AM489" s="3" t="s">
        <v>68</v>
      </c>
      <c r="AR489" s="3"/>
      <c r="AS489">
        <v>2325</v>
      </c>
      <c r="AT489">
        <v>2325</v>
      </c>
      <c r="AU489">
        <v>84225</v>
      </c>
      <c r="AV489">
        <v>0</v>
      </c>
      <c r="AX489">
        <v>148425</v>
      </c>
      <c r="AY489">
        <v>140490925</v>
      </c>
      <c r="AZ489">
        <v>0</v>
      </c>
      <c r="BA489">
        <v>45782</v>
      </c>
      <c r="BB489" s="3" t="s">
        <v>1775</v>
      </c>
      <c r="BC489" s="3" t="s">
        <v>3950</v>
      </c>
      <c r="BD489" s="3" t="s">
        <v>3951</v>
      </c>
    </row>
    <row r="490" spans="1:56" x14ac:dyDescent="0.25">
      <c r="A490" s="3" t="s">
        <v>8034</v>
      </c>
      <c r="B490" s="3" t="s">
        <v>8035</v>
      </c>
      <c r="C490" s="3" t="s">
        <v>8023</v>
      </c>
      <c r="D490" s="3" t="s">
        <v>8036</v>
      </c>
      <c r="E490" s="3" t="s">
        <v>8037</v>
      </c>
      <c r="F490" s="3" t="s">
        <v>5892</v>
      </c>
      <c r="G490">
        <v>140491025</v>
      </c>
      <c r="H490">
        <v>45785</v>
      </c>
      <c r="I490">
        <v>45789.216435185182</v>
      </c>
      <c r="J490" s="3" t="s">
        <v>51</v>
      </c>
      <c r="K490" s="1">
        <v>854100</v>
      </c>
      <c r="L490" s="1">
        <v>0</v>
      </c>
      <c r="M490" s="1">
        <v>854100</v>
      </c>
      <c r="N490" s="3" t="s">
        <v>52</v>
      </c>
      <c r="O490" s="3" t="s">
        <v>53</v>
      </c>
      <c r="P490" s="3" t="s">
        <v>169</v>
      </c>
      <c r="Q490">
        <v>52875741</v>
      </c>
      <c r="R490" s="3" t="s">
        <v>1789</v>
      </c>
      <c r="S490" s="3" t="s">
        <v>56</v>
      </c>
      <c r="T490" s="3" t="s">
        <v>57</v>
      </c>
      <c r="U490" s="3" t="s">
        <v>1790</v>
      </c>
      <c r="V490" s="3" t="s">
        <v>59</v>
      </c>
      <c r="W490">
        <v>860034313</v>
      </c>
      <c r="X490" s="3" t="s">
        <v>97</v>
      </c>
      <c r="Y490">
        <v>923218</v>
      </c>
      <c r="Z490" s="3" t="s">
        <v>1651</v>
      </c>
      <c r="AA490" s="3" t="s">
        <v>1773</v>
      </c>
      <c r="AB490" s="3" t="s">
        <v>1774</v>
      </c>
      <c r="AC490" s="3" t="s">
        <v>64</v>
      </c>
      <c r="AD490" s="3" t="s">
        <v>1652</v>
      </c>
      <c r="AE490" s="3" t="s">
        <v>66</v>
      </c>
      <c r="AF490" s="1">
        <v>854100</v>
      </c>
      <c r="AG490" s="1">
        <v>0</v>
      </c>
      <c r="AH490" s="1">
        <v>0</v>
      </c>
      <c r="AI490" s="1">
        <v>0</v>
      </c>
      <c r="AJ490" s="3" t="s">
        <v>67</v>
      </c>
      <c r="AK490" s="3"/>
      <c r="AM490" s="3" t="s">
        <v>68</v>
      </c>
      <c r="AR490" s="3"/>
      <c r="AS490">
        <v>2325</v>
      </c>
      <c r="AT490">
        <v>2325</v>
      </c>
      <c r="AU490">
        <v>84325</v>
      </c>
      <c r="AV490">
        <v>0</v>
      </c>
      <c r="AX490">
        <v>148525</v>
      </c>
      <c r="AY490">
        <v>140491025</v>
      </c>
      <c r="AZ490">
        <v>0</v>
      </c>
      <c r="BA490">
        <v>45782</v>
      </c>
      <c r="BB490" s="3" t="s">
        <v>1775</v>
      </c>
      <c r="BC490" s="3" t="s">
        <v>3950</v>
      </c>
      <c r="BD490" s="3" t="s">
        <v>3951</v>
      </c>
    </row>
    <row r="491" spans="1:56" x14ac:dyDescent="0.25">
      <c r="A491" s="3" t="s">
        <v>8038</v>
      </c>
      <c r="B491" s="3" t="s">
        <v>8039</v>
      </c>
      <c r="C491" s="3" t="s">
        <v>8023</v>
      </c>
      <c r="D491" s="3" t="s">
        <v>8040</v>
      </c>
      <c r="E491" s="3" t="s">
        <v>8041</v>
      </c>
      <c r="F491" s="3" t="s">
        <v>5892</v>
      </c>
      <c r="G491">
        <v>140491125</v>
      </c>
      <c r="H491">
        <v>45785</v>
      </c>
      <c r="I491">
        <v>45789.216446759259</v>
      </c>
      <c r="J491" s="3" t="s">
        <v>51</v>
      </c>
      <c r="K491" s="1">
        <v>854100</v>
      </c>
      <c r="L491" s="1">
        <v>0</v>
      </c>
      <c r="M491" s="1">
        <v>854100</v>
      </c>
      <c r="N491" s="3" t="s">
        <v>52</v>
      </c>
      <c r="O491" s="3" t="s">
        <v>53</v>
      </c>
      <c r="P491" s="3" t="s">
        <v>169</v>
      </c>
      <c r="Q491">
        <v>39671704</v>
      </c>
      <c r="R491" s="3" t="s">
        <v>1792</v>
      </c>
      <c r="S491" s="3" t="s">
        <v>56</v>
      </c>
      <c r="T491" s="3" t="s">
        <v>57</v>
      </c>
      <c r="U491" s="3" t="s">
        <v>1793</v>
      </c>
      <c r="V491" s="3" t="s">
        <v>59</v>
      </c>
      <c r="W491">
        <v>860034313</v>
      </c>
      <c r="X491" s="3" t="s">
        <v>97</v>
      </c>
      <c r="Y491">
        <v>923218</v>
      </c>
      <c r="Z491" s="3" t="s">
        <v>1651</v>
      </c>
      <c r="AA491" s="3" t="s">
        <v>1773</v>
      </c>
      <c r="AB491" s="3" t="s">
        <v>1774</v>
      </c>
      <c r="AC491" s="3" t="s">
        <v>64</v>
      </c>
      <c r="AD491" s="3" t="s">
        <v>1652</v>
      </c>
      <c r="AE491" s="3" t="s">
        <v>66</v>
      </c>
      <c r="AF491" s="1">
        <v>854100</v>
      </c>
      <c r="AG491" s="1">
        <v>0</v>
      </c>
      <c r="AH491" s="1">
        <v>0</v>
      </c>
      <c r="AI491" s="1">
        <v>0</v>
      </c>
      <c r="AJ491" s="3" t="s">
        <v>67</v>
      </c>
      <c r="AK491" s="3"/>
      <c r="AM491" s="3" t="s">
        <v>68</v>
      </c>
      <c r="AR491" s="3"/>
      <c r="AS491">
        <v>2325</v>
      </c>
      <c r="AT491">
        <v>2325</v>
      </c>
      <c r="AU491">
        <v>84425</v>
      </c>
      <c r="AV491">
        <v>0</v>
      </c>
      <c r="AX491">
        <v>148625</v>
      </c>
      <c r="AY491">
        <v>140491125</v>
      </c>
      <c r="AZ491">
        <v>0</v>
      </c>
      <c r="BA491">
        <v>45782</v>
      </c>
      <c r="BB491" s="3" t="s">
        <v>1775</v>
      </c>
      <c r="BC491" s="3" t="s">
        <v>3950</v>
      </c>
      <c r="BD491" s="3" t="s">
        <v>3951</v>
      </c>
    </row>
    <row r="492" spans="1:56" x14ac:dyDescent="0.25">
      <c r="A492" s="3" t="s">
        <v>8042</v>
      </c>
      <c r="B492" s="3" t="s">
        <v>8043</v>
      </c>
      <c r="C492" s="3" t="s">
        <v>8023</v>
      </c>
      <c r="D492" s="3" t="s">
        <v>8044</v>
      </c>
      <c r="E492" s="3" t="s">
        <v>8045</v>
      </c>
      <c r="F492" s="3" t="s">
        <v>5892</v>
      </c>
      <c r="G492">
        <v>140491225</v>
      </c>
      <c r="H492">
        <v>45785</v>
      </c>
      <c r="I492">
        <v>45789.216446759259</v>
      </c>
      <c r="J492" s="3" t="s">
        <v>51</v>
      </c>
      <c r="K492" s="1">
        <v>854100</v>
      </c>
      <c r="L492" s="1">
        <v>0</v>
      </c>
      <c r="M492" s="1">
        <v>854100</v>
      </c>
      <c r="N492" s="3" t="s">
        <v>52</v>
      </c>
      <c r="O492" s="3" t="s">
        <v>53</v>
      </c>
      <c r="P492" s="3" t="s">
        <v>169</v>
      </c>
      <c r="Q492">
        <v>1072194174</v>
      </c>
      <c r="R492" s="3" t="s">
        <v>1795</v>
      </c>
      <c r="S492" s="3" t="s">
        <v>56</v>
      </c>
      <c r="T492" s="3" t="s">
        <v>57</v>
      </c>
      <c r="U492" s="3" t="s">
        <v>1796</v>
      </c>
      <c r="V492" s="3" t="s">
        <v>59</v>
      </c>
      <c r="W492">
        <v>860034313</v>
      </c>
      <c r="X492" s="3" t="s">
        <v>97</v>
      </c>
      <c r="Y492">
        <v>923218</v>
      </c>
      <c r="Z492" s="3" t="s">
        <v>1651</v>
      </c>
      <c r="AA492" s="3" t="s">
        <v>1773</v>
      </c>
      <c r="AB492" s="3" t="s">
        <v>1774</v>
      </c>
      <c r="AC492" s="3" t="s">
        <v>64</v>
      </c>
      <c r="AD492" s="3" t="s">
        <v>1652</v>
      </c>
      <c r="AE492" s="3" t="s">
        <v>66</v>
      </c>
      <c r="AF492" s="1">
        <v>854100</v>
      </c>
      <c r="AG492" s="1">
        <v>0</v>
      </c>
      <c r="AH492" s="1">
        <v>0</v>
      </c>
      <c r="AI492" s="1">
        <v>0</v>
      </c>
      <c r="AJ492" s="3" t="s">
        <v>67</v>
      </c>
      <c r="AK492" s="3"/>
      <c r="AM492" s="3" t="s">
        <v>68</v>
      </c>
      <c r="AR492" s="3"/>
      <c r="AS492">
        <v>2325</v>
      </c>
      <c r="AT492">
        <v>2325</v>
      </c>
      <c r="AU492">
        <v>84525</v>
      </c>
      <c r="AV492">
        <v>0</v>
      </c>
      <c r="AX492">
        <v>148725</v>
      </c>
      <c r="AY492">
        <v>140491225</v>
      </c>
      <c r="AZ492">
        <v>0</v>
      </c>
      <c r="BA492">
        <v>45782</v>
      </c>
      <c r="BB492" s="3" t="s">
        <v>1775</v>
      </c>
      <c r="BC492" s="3" t="s">
        <v>3950</v>
      </c>
      <c r="BD492" s="3" t="s">
        <v>3951</v>
      </c>
    </row>
    <row r="493" spans="1:56" x14ac:dyDescent="0.25">
      <c r="A493" s="3" t="s">
        <v>8046</v>
      </c>
      <c r="B493" s="3" t="s">
        <v>8047</v>
      </c>
      <c r="C493" s="3" t="s">
        <v>8023</v>
      </c>
      <c r="D493" s="3" t="s">
        <v>8048</v>
      </c>
      <c r="E493" s="3" t="s">
        <v>8049</v>
      </c>
      <c r="F493" s="3" t="s">
        <v>5892</v>
      </c>
      <c r="G493">
        <v>140491325</v>
      </c>
      <c r="H493">
        <v>45785</v>
      </c>
      <c r="I493">
        <v>45789.20685185185</v>
      </c>
      <c r="J493" s="3" t="s">
        <v>51</v>
      </c>
      <c r="K493" s="1">
        <v>854100</v>
      </c>
      <c r="L493" s="1">
        <v>0</v>
      </c>
      <c r="M493" s="1">
        <v>854100</v>
      </c>
      <c r="N493" s="3" t="s">
        <v>52</v>
      </c>
      <c r="O493" s="3" t="s">
        <v>53</v>
      </c>
      <c r="P493" s="3" t="s">
        <v>169</v>
      </c>
      <c r="Q493">
        <v>1020798098</v>
      </c>
      <c r="R493" s="3" t="s">
        <v>1798</v>
      </c>
      <c r="S493" s="3" t="s">
        <v>56</v>
      </c>
      <c r="T493" s="3" t="s">
        <v>57</v>
      </c>
      <c r="U493" s="3" t="s">
        <v>1799</v>
      </c>
      <c r="V493" s="3" t="s">
        <v>59</v>
      </c>
      <c r="W493">
        <v>890903938</v>
      </c>
      <c r="X493" s="3" t="s">
        <v>86</v>
      </c>
      <c r="Y493">
        <v>923218</v>
      </c>
      <c r="Z493" s="3" t="s">
        <v>1651</v>
      </c>
      <c r="AA493" s="3" t="s">
        <v>1773</v>
      </c>
      <c r="AB493" s="3" t="s">
        <v>1774</v>
      </c>
      <c r="AC493" s="3" t="s">
        <v>64</v>
      </c>
      <c r="AD493" s="3" t="s">
        <v>1652</v>
      </c>
      <c r="AE493" s="3" t="s">
        <v>66</v>
      </c>
      <c r="AF493" s="1">
        <v>854100</v>
      </c>
      <c r="AG493" s="1">
        <v>0</v>
      </c>
      <c r="AH493" s="1">
        <v>0</v>
      </c>
      <c r="AI493" s="1">
        <v>0</v>
      </c>
      <c r="AJ493" s="3" t="s">
        <v>67</v>
      </c>
      <c r="AK493" s="3"/>
      <c r="AM493" s="3" t="s">
        <v>68</v>
      </c>
      <c r="AR493" s="3"/>
      <c r="AS493">
        <v>2325</v>
      </c>
      <c r="AT493">
        <v>2325</v>
      </c>
      <c r="AU493">
        <v>84625</v>
      </c>
      <c r="AV493">
        <v>0</v>
      </c>
      <c r="AX493">
        <v>148825</v>
      </c>
      <c r="AY493">
        <v>140491325</v>
      </c>
      <c r="AZ493">
        <v>0</v>
      </c>
      <c r="BA493">
        <v>45782</v>
      </c>
      <c r="BB493" s="3" t="s">
        <v>1775</v>
      </c>
      <c r="BC493" s="3" t="s">
        <v>3950</v>
      </c>
      <c r="BD493" s="3" t="s">
        <v>3951</v>
      </c>
    </row>
    <row r="494" spans="1:56" x14ac:dyDescent="0.25">
      <c r="A494" s="3" t="s">
        <v>8050</v>
      </c>
      <c r="B494" s="3" t="s">
        <v>8051</v>
      </c>
      <c r="C494" s="3" t="s">
        <v>8023</v>
      </c>
      <c r="D494" s="3" t="s">
        <v>8052</v>
      </c>
      <c r="E494" s="3" t="s">
        <v>8053</v>
      </c>
      <c r="F494" s="3" t="s">
        <v>5892</v>
      </c>
      <c r="G494">
        <v>140491425</v>
      </c>
      <c r="H494">
        <v>45785</v>
      </c>
      <c r="I494">
        <v>45789.216458333336</v>
      </c>
      <c r="J494" s="3" t="s">
        <v>51</v>
      </c>
      <c r="K494" s="1">
        <v>854100</v>
      </c>
      <c r="L494" s="1">
        <v>0</v>
      </c>
      <c r="M494" s="1">
        <v>854100</v>
      </c>
      <c r="N494" s="3" t="s">
        <v>52</v>
      </c>
      <c r="O494" s="3" t="s">
        <v>53</v>
      </c>
      <c r="P494" s="3" t="s">
        <v>169</v>
      </c>
      <c r="Q494">
        <v>1024521632</v>
      </c>
      <c r="R494" s="3" t="s">
        <v>1801</v>
      </c>
      <c r="S494" s="3" t="s">
        <v>56</v>
      </c>
      <c r="T494" s="3" t="s">
        <v>57</v>
      </c>
      <c r="U494" s="3" t="s">
        <v>1802</v>
      </c>
      <c r="V494" s="3" t="s">
        <v>59</v>
      </c>
      <c r="W494">
        <v>860034313</v>
      </c>
      <c r="X494" s="3" t="s">
        <v>97</v>
      </c>
      <c r="Y494">
        <v>923218</v>
      </c>
      <c r="Z494" s="3" t="s">
        <v>1651</v>
      </c>
      <c r="AA494" s="3" t="s">
        <v>1773</v>
      </c>
      <c r="AB494" s="3" t="s">
        <v>1774</v>
      </c>
      <c r="AC494" s="3" t="s">
        <v>64</v>
      </c>
      <c r="AD494" s="3" t="s">
        <v>1652</v>
      </c>
      <c r="AE494" s="3" t="s">
        <v>66</v>
      </c>
      <c r="AF494" s="1">
        <v>854100</v>
      </c>
      <c r="AG494" s="1">
        <v>0</v>
      </c>
      <c r="AH494" s="1">
        <v>0</v>
      </c>
      <c r="AI494" s="1">
        <v>0</v>
      </c>
      <c r="AJ494" s="3" t="s">
        <v>67</v>
      </c>
      <c r="AK494" s="3"/>
      <c r="AM494" s="3" t="s">
        <v>68</v>
      </c>
      <c r="AR494" s="3"/>
      <c r="AS494">
        <v>2325</v>
      </c>
      <c r="AT494">
        <v>2325</v>
      </c>
      <c r="AU494">
        <v>84725</v>
      </c>
      <c r="AV494">
        <v>0</v>
      </c>
      <c r="AX494">
        <v>148925</v>
      </c>
      <c r="AY494">
        <v>140491425</v>
      </c>
      <c r="AZ494">
        <v>0</v>
      </c>
      <c r="BA494">
        <v>45782</v>
      </c>
      <c r="BB494" s="3" t="s">
        <v>1775</v>
      </c>
      <c r="BC494" s="3" t="s">
        <v>3950</v>
      </c>
      <c r="BD494" s="3" t="s">
        <v>3951</v>
      </c>
    </row>
    <row r="495" spans="1:56" x14ac:dyDescent="0.25">
      <c r="A495" s="3" t="s">
        <v>8054</v>
      </c>
      <c r="B495" s="3" t="s">
        <v>8055</v>
      </c>
      <c r="C495" s="3" t="s">
        <v>8023</v>
      </c>
      <c r="D495" s="3" t="s">
        <v>8056</v>
      </c>
      <c r="E495" s="3" t="s">
        <v>8057</v>
      </c>
      <c r="F495" s="3" t="s">
        <v>5892</v>
      </c>
      <c r="G495">
        <v>140491525</v>
      </c>
      <c r="H495">
        <v>45785</v>
      </c>
      <c r="I495">
        <v>45789.206863425927</v>
      </c>
      <c r="J495" s="3" t="s">
        <v>51</v>
      </c>
      <c r="K495" s="1">
        <v>854100</v>
      </c>
      <c r="L495" s="1">
        <v>0</v>
      </c>
      <c r="M495" s="1">
        <v>854100</v>
      </c>
      <c r="N495" s="3" t="s">
        <v>52</v>
      </c>
      <c r="O495" s="3" t="s">
        <v>53</v>
      </c>
      <c r="P495" s="3" t="s">
        <v>169</v>
      </c>
      <c r="Q495">
        <v>40770881</v>
      </c>
      <c r="R495" s="3" t="s">
        <v>1804</v>
      </c>
      <c r="S495" s="3" t="s">
        <v>56</v>
      </c>
      <c r="T495" s="3" t="s">
        <v>57</v>
      </c>
      <c r="U495" s="3" t="s">
        <v>1805</v>
      </c>
      <c r="V495" s="3" t="s">
        <v>59</v>
      </c>
      <c r="W495">
        <v>890903938</v>
      </c>
      <c r="X495" s="3" t="s">
        <v>86</v>
      </c>
      <c r="Y495">
        <v>923218</v>
      </c>
      <c r="Z495" s="3" t="s">
        <v>1651</v>
      </c>
      <c r="AA495" s="3" t="s">
        <v>1773</v>
      </c>
      <c r="AB495" s="3" t="s">
        <v>1774</v>
      </c>
      <c r="AC495" s="3" t="s">
        <v>64</v>
      </c>
      <c r="AD495" s="3" t="s">
        <v>1652</v>
      </c>
      <c r="AE495" s="3" t="s">
        <v>66</v>
      </c>
      <c r="AF495" s="1">
        <v>854100</v>
      </c>
      <c r="AG495" s="1">
        <v>0</v>
      </c>
      <c r="AH495" s="1">
        <v>0</v>
      </c>
      <c r="AI495" s="1">
        <v>0</v>
      </c>
      <c r="AJ495" s="3" t="s">
        <v>67</v>
      </c>
      <c r="AK495" s="3"/>
      <c r="AM495" s="3" t="s">
        <v>68</v>
      </c>
      <c r="AR495" s="3"/>
      <c r="AS495">
        <v>2325</v>
      </c>
      <c r="AT495">
        <v>2325</v>
      </c>
      <c r="AU495">
        <v>84825</v>
      </c>
      <c r="AV495">
        <v>0</v>
      </c>
      <c r="AX495">
        <v>149025</v>
      </c>
      <c r="AY495">
        <v>140491525</v>
      </c>
      <c r="AZ495">
        <v>0</v>
      </c>
      <c r="BA495">
        <v>45782</v>
      </c>
      <c r="BB495" s="3" t="s">
        <v>1775</v>
      </c>
      <c r="BC495" s="3" t="s">
        <v>3950</v>
      </c>
      <c r="BD495" s="3" t="s">
        <v>3951</v>
      </c>
    </row>
    <row r="496" spans="1:56" x14ac:dyDescent="0.25">
      <c r="A496" s="3" t="s">
        <v>8058</v>
      </c>
      <c r="B496" s="3" t="s">
        <v>8059</v>
      </c>
      <c r="C496" s="3" t="s">
        <v>8023</v>
      </c>
      <c r="D496" s="3" t="s">
        <v>8060</v>
      </c>
      <c r="E496" s="3" t="s">
        <v>8061</v>
      </c>
      <c r="F496" s="3" t="s">
        <v>5892</v>
      </c>
      <c r="G496">
        <v>140491625</v>
      </c>
      <c r="H496">
        <v>45785</v>
      </c>
      <c r="I496">
        <v>45789.216458333336</v>
      </c>
      <c r="J496" s="3" t="s">
        <v>51</v>
      </c>
      <c r="K496" s="1">
        <v>854100</v>
      </c>
      <c r="L496" s="1">
        <v>0</v>
      </c>
      <c r="M496" s="1">
        <v>854100</v>
      </c>
      <c r="N496" s="3" t="s">
        <v>52</v>
      </c>
      <c r="O496" s="3" t="s">
        <v>53</v>
      </c>
      <c r="P496" s="3" t="s">
        <v>169</v>
      </c>
      <c r="Q496">
        <v>51720650</v>
      </c>
      <c r="R496" s="3" t="s">
        <v>1807</v>
      </c>
      <c r="S496" s="3" t="s">
        <v>56</v>
      </c>
      <c r="T496" s="3" t="s">
        <v>57</v>
      </c>
      <c r="U496" s="3" t="s">
        <v>1808</v>
      </c>
      <c r="V496" s="3" t="s">
        <v>59</v>
      </c>
      <c r="W496">
        <v>860034313</v>
      </c>
      <c r="X496" s="3" t="s">
        <v>97</v>
      </c>
      <c r="Y496">
        <v>923218</v>
      </c>
      <c r="Z496" s="3" t="s">
        <v>1651</v>
      </c>
      <c r="AA496" s="3" t="s">
        <v>1773</v>
      </c>
      <c r="AB496" s="3" t="s">
        <v>1774</v>
      </c>
      <c r="AC496" s="3" t="s">
        <v>64</v>
      </c>
      <c r="AD496" s="3" t="s">
        <v>1652</v>
      </c>
      <c r="AE496" s="3" t="s">
        <v>66</v>
      </c>
      <c r="AF496" s="1">
        <v>854100</v>
      </c>
      <c r="AG496" s="1">
        <v>0</v>
      </c>
      <c r="AH496" s="1">
        <v>0</v>
      </c>
      <c r="AI496" s="1">
        <v>0</v>
      </c>
      <c r="AJ496" s="3" t="s">
        <v>67</v>
      </c>
      <c r="AK496" s="3"/>
      <c r="AM496" s="3" t="s">
        <v>68</v>
      </c>
      <c r="AR496" s="3"/>
      <c r="AS496">
        <v>2325</v>
      </c>
      <c r="AT496">
        <v>2325</v>
      </c>
      <c r="AU496">
        <v>84925</v>
      </c>
      <c r="AV496">
        <v>0</v>
      </c>
      <c r="AX496">
        <v>149125</v>
      </c>
      <c r="AY496">
        <v>140491625</v>
      </c>
      <c r="AZ496">
        <v>0</v>
      </c>
      <c r="BA496">
        <v>45782</v>
      </c>
      <c r="BB496" s="3" t="s">
        <v>1775</v>
      </c>
      <c r="BC496" s="3" t="s">
        <v>3950</v>
      </c>
      <c r="BD496" s="3" t="s">
        <v>3951</v>
      </c>
    </row>
    <row r="497" spans="1:56" x14ac:dyDescent="0.25">
      <c r="A497" s="3" t="s">
        <v>8062</v>
      </c>
      <c r="B497" s="3" t="s">
        <v>8063</v>
      </c>
      <c r="C497" s="3" t="s">
        <v>8023</v>
      </c>
      <c r="D497" s="3" t="s">
        <v>8064</v>
      </c>
      <c r="E497" s="3" t="s">
        <v>8065</v>
      </c>
      <c r="F497" s="3" t="s">
        <v>5892</v>
      </c>
      <c r="G497">
        <v>140491725</v>
      </c>
      <c r="H497">
        <v>45785</v>
      </c>
      <c r="I497">
        <v>45789.206712962965</v>
      </c>
      <c r="J497" s="3" t="s">
        <v>51</v>
      </c>
      <c r="K497" s="1">
        <v>854100</v>
      </c>
      <c r="L497" s="1">
        <v>0</v>
      </c>
      <c r="M497" s="1">
        <v>854100</v>
      </c>
      <c r="N497" s="3" t="s">
        <v>52</v>
      </c>
      <c r="O497" s="3" t="s">
        <v>53</v>
      </c>
      <c r="P497" s="3" t="s">
        <v>1770</v>
      </c>
      <c r="Q497">
        <v>1072190235</v>
      </c>
      <c r="R497" s="3" t="s">
        <v>1810</v>
      </c>
      <c r="S497" s="3" t="s">
        <v>56</v>
      </c>
      <c r="T497" s="3" t="s">
        <v>57</v>
      </c>
      <c r="U497" s="3" t="s">
        <v>1811</v>
      </c>
      <c r="V497" s="3" t="s">
        <v>59</v>
      </c>
      <c r="W497">
        <v>890903938</v>
      </c>
      <c r="X497" s="3" t="s">
        <v>86</v>
      </c>
      <c r="Y497">
        <v>923218</v>
      </c>
      <c r="Z497" s="3" t="s">
        <v>1651</v>
      </c>
      <c r="AA497" s="3" t="s">
        <v>1773</v>
      </c>
      <c r="AB497" s="3" t="s">
        <v>1774</v>
      </c>
      <c r="AC497" s="3" t="s">
        <v>64</v>
      </c>
      <c r="AD497" s="3" t="s">
        <v>1652</v>
      </c>
      <c r="AE497" s="3" t="s">
        <v>66</v>
      </c>
      <c r="AF497" s="1">
        <v>854100</v>
      </c>
      <c r="AG497" s="1">
        <v>0</v>
      </c>
      <c r="AH497" s="1">
        <v>0</v>
      </c>
      <c r="AI497" s="1">
        <v>0</v>
      </c>
      <c r="AJ497" s="3" t="s">
        <v>67</v>
      </c>
      <c r="AK497" s="3"/>
      <c r="AM497" s="3" t="s">
        <v>68</v>
      </c>
      <c r="AR497" s="3"/>
      <c r="AS497">
        <v>2325</v>
      </c>
      <c r="AT497">
        <v>2325</v>
      </c>
      <c r="AU497">
        <v>85025</v>
      </c>
      <c r="AV497">
        <v>0</v>
      </c>
      <c r="AX497">
        <v>149225</v>
      </c>
      <c r="AY497">
        <v>140491725</v>
      </c>
      <c r="AZ497">
        <v>0</v>
      </c>
      <c r="BA497">
        <v>45782</v>
      </c>
      <c r="BB497" s="3" t="s">
        <v>1775</v>
      </c>
      <c r="BC497" s="3" t="s">
        <v>3950</v>
      </c>
      <c r="BD497" s="3" t="s">
        <v>3951</v>
      </c>
    </row>
    <row r="498" spans="1:56" x14ac:dyDescent="0.25">
      <c r="A498" s="3" t="s">
        <v>8066</v>
      </c>
      <c r="B498" s="3" t="s">
        <v>8067</v>
      </c>
      <c r="C498" s="3" t="s">
        <v>8023</v>
      </c>
      <c r="D498" s="3" t="s">
        <v>8068</v>
      </c>
      <c r="E498" s="3" t="s">
        <v>8069</v>
      </c>
      <c r="F498" s="3" t="s">
        <v>5892</v>
      </c>
      <c r="G498">
        <v>140491825</v>
      </c>
      <c r="H498">
        <v>45785</v>
      </c>
      <c r="I498">
        <v>45789.216319444444</v>
      </c>
      <c r="J498" s="3" t="s">
        <v>51</v>
      </c>
      <c r="K498" s="1">
        <v>854100</v>
      </c>
      <c r="L498" s="1">
        <v>0</v>
      </c>
      <c r="M498" s="1">
        <v>854100</v>
      </c>
      <c r="N498" s="3" t="s">
        <v>52</v>
      </c>
      <c r="O498" s="3" t="s">
        <v>53</v>
      </c>
      <c r="P498" s="3" t="s">
        <v>169</v>
      </c>
      <c r="Q498">
        <v>53041854</v>
      </c>
      <c r="R498" s="3" t="s">
        <v>1813</v>
      </c>
      <c r="S498" s="3" t="s">
        <v>56</v>
      </c>
      <c r="T498" s="3" t="s">
        <v>57</v>
      </c>
      <c r="U498" s="3" t="s">
        <v>1814</v>
      </c>
      <c r="V498" s="3" t="s">
        <v>59</v>
      </c>
      <c r="W498">
        <v>860034313</v>
      </c>
      <c r="X498" s="3" t="s">
        <v>97</v>
      </c>
      <c r="Y498">
        <v>923218</v>
      </c>
      <c r="Z498" s="3" t="s">
        <v>1651</v>
      </c>
      <c r="AA498" s="3" t="s">
        <v>1773</v>
      </c>
      <c r="AB498" s="3" t="s">
        <v>1774</v>
      </c>
      <c r="AC498" s="3" t="s">
        <v>64</v>
      </c>
      <c r="AD498" s="3" t="s">
        <v>1652</v>
      </c>
      <c r="AE498" s="3" t="s">
        <v>66</v>
      </c>
      <c r="AF498" s="1">
        <v>854100</v>
      </c>
      <c r="AG498" s="1">
        <v>0</v>
      </c>
      <c r="AH498" s="1">
        <v>0</v>
      </c>
      <c r="AI498" s="1">
        <v>0</v>
      </c>
      <c r="AJ498" s="3" t="s">
        <v>67</v>
      </c>
      <c r="AK498" s="3"/>
      <c r="AM498" s="3" t="s">
        <v>68</v>
      </c>
      <c r="AR498" s="3"/>
      <c r="AS498">
        <v>2325</v>
      </c>
      <c r="AT498">
        <v>2325</v>
      </c>
      <c r="AU498">
        <v>85125</v>
      </c>
      <c r="AV498">
        <v>0</v>
      </c>
      <c r="AX498">
        <v>149325</v>
      </c>
      <c r="AY498">
        <v>140491825</v>
      </c>
      <c r="AZ498">
        <v>0</v>
      </c>
      <c r="BA498">
        <v>45782</v>
      </c>
      <c r="BB498" s="3" t="s">
        <v>1775</v>
      </c>
      <c r="BC498" s="3" t="s">
        <v>3950</v>
      </c>
      <c r="BD498" s="3" t="s">
        <v>3951</v>
      </c>
    </row>
    <row r="499" spans="1:56" x14ac:dyDescent="0.25">
      <c r="A499" s="3" t="s">
        <v>8070</v>
      </c>
      <c r="B499" s="3" t="s">
        <v>8071</v>
      </c>
      <c r="C499" s="3" t="s">
        <v>8023</v>
      </c>
      <c r="D499" s="3" t="s">
        <v>8072</v>
      </c>
      <c r="E499" s="3" t="s">
        <v>8073</v>
      </c>
      <c r="F499" s="3" t="s">
        <v>5892</v>
      </c>
      <c r="G499">
        <v>140491925</v>
      </c>
      <c r="H499">
        <v>45785</v>
      </c>
      <c r="I499">
        <v>45789.216331018521</v>
      </c>
      <c r="J499" s="3" t="s">
        <v>51</v>
      </c>
      <c r="K499" s="1">
        <v>854100</v>
      </c>
      <c r="L499" s="1">
        <v>0</v>
      </c>
      <c r="M499" s="1">
        <v>854100</v>
      </c>
      <c r="N499" s="3" t="s">
        <v>52</v>
      </c>
      <c r="O499" s="3" t="s">
        <v>53</v>
      </c>
      <c r="P499" s="3" t="s">
        <v>169</v>
      </c>
      <c r="Q499">
        <v>79757881</v>
      </c>
      <c r="R499" s="3" t="s">
        <v>1816</v>
      </c>
      <c r="S499" s="3" t="s">
        <v>56</v>
      </c>
      <c r="T499" s="3" t="s">
        <v>57</v>
      </c>
      <c r="U499" s="3" t="s">
        <v>1817</v>
      </c>
      <c r="V499" s="3" t="s">
        <v>59</v>
      </c>
      <c r="W499">
        <v>860034313</v>
      </c>
      <c r="X499" s="3" t="s">
        <v>97</v>
      </c>
      <c r="Y499">
        <v>923218</v>
      </c>
      <c r="Z499" s="3" t="s">
        <v>1651</v>
      </c>
      <c r="AA499" s="3" t="s">
        <v>1773</v>
      </c>
      <c r="AB499" s="3" t="s">
        <v>1774</v>
      </c>
      <c r="AC499" s="3" t="s">
        <v>64</v>
      </c>
      <c r="AD499" s="3" t="s">
        <v>1652</v>
      </c>
      <c r="AE499" s="3" t="s">
        <v>66</v>
      </c>
      <c r="AF499" s="1">
        <v>854100</v>
      </c>
      <c r="AG499" s="1">
        <v>0</v>
      </c>
      <c r="AH499" s="1">
        <v>0</v>
      </c>
      <c r="AI499" s="1">
        <v>0</v>
      </c>
      <c r="AJ499" s="3" t="s">
        <v>67</v>
      </c>
      <c r="AK499" s="3"/>
      <c r="AM499" s="3" t="s">
        <v>68</v>
      </c>
      <c r="AR499" s="3"/>
      <c r="AS499">
        <v>2325</v>
      </c>
      <c r="AT499">
        <v>2325</v>
      </c>
      <c r="AU499">
        <v>85225</v>
      </c>
      <c r="AV499">
        <v>0</v>
      </c>
      <c r="AX499">
        <v>149425</v>
      </c>
      <c r="AY499">
        <v>140491925</v>
      </c>
      <c r="AZ499">
        <v>0</v>
      </c>
      <c r="BA499">
        <v>45782</v>
      </c>
      <c r="BB499" s="3" t="s">
        <v>1775</v>
      </c>
      <c r="BC499" s="3" t="s">
        <v>3950</v>
      </c>
      <c r="BD499" s="3" t="s">
        <v>3951</v>
      </c>
    </row>
    <row r="500" spans="1:56" x14ac:dyDescent="0.25">
      <c r="A500" s="3" t="s">
        <v>8074</v>
      </c>
      <c r="B500" s="3" t="s">
        <v>8075</v>
      </c>
      <c r="C500" s="3" t="s">
        <v>8023</v>
      </c>
      <c r="D500" s="3" t="s">
        <v>8076</v>
      </c>
      <c r="E500" s="3" t="s">
        <v>8077</v>
      </c>
      <c r="F500" s="3" t="s">
        <v>5892</v>
      </c>
      <c r="G500">
        <v>140492025</v>
      </c>
      <c r="H500">
        <v>45785</v>
      </c>
      <c r="I500">
        <v>45789.216331018521</v>
      </c>
      <c r="J500" s="3" t="s">
        <v>51</v>
      </c>
      <c r="K500" s="1">
        <v>854100</v>
      </c>
      <c r="L500" s="1">
        <v>0</v>
      </c>
      <c r="M500" s="1">
        <v>854100</v>
      </c>
      <c r="N500" s="3" t="s">
        <v>52</v>
      </c>
      <c r="O500" s="3" t="s">
        <v>53</v>
      </c>
      <c r="P500" s="3" t="s">
        <v>169</v>
      </c>
      <c r="Q500">
        <v>1007664842</v>
      </c>
      <c r="R500" s="3" t="s">
        <v>1819</v>
      </c>
      <c r="S500" s="3" t="s">
        <v>56</v>
      </c>
      <c r="T500" s="3" t="s">
        <v>57</v>
      </c>
      <c r="U500" s="3" t="s">
        <v>1820</v>
      </c>
      <c r="V500" s="3" t="s">
        <v>59</v>
      </c>
      <c r="W500">
        <v>860034313</v>
      </c>
      <c r="X500" s="3" t="s">
        <v>97</v>
      </c>
      <c r="Y500">
        <v>923218</v>
      </c>
      <c r="Z500" s="3" t="s">
        <v>1651</v>
      </c>
      <c r="AA500" s="3" t="s">
        <v>1773</v>
      </c>
      <c r="AB500" s="3" t="s">
        <v>1774</v>
      </c>
      <c r="AC500" s="3" t="s">
        <v>64</v>
      </c>
      <c r="AD500" s="3" t="s">
        <v>1652</v>
      </c>
      <c r="AE500" s="3" t="s">
        <v>66</v>
      </c>
      <c r="AF500" s="1">
        <v>854100</v>
      </c>
      <c r="AG500" s="1">
        <v>0</v>
      </c>
      <c r="AH500" s="1">
        <v>0</v>
      </c>
      <c r="AI500" s="1">
        <v>0</v>
      </c>
      <c r="AJ500" s="3" t="s">
        <v>67</v>
      </c>
      <c r="AK500" s="3"/>
      <c r="AM500" s="3" t="s">
        <v>68</v>
      </c>
      <c r="AR500" s="3"/>
      <c r="AS500">
        <v>2325</v>
      </c>
      <c r="AT500">
        <v>2325</v>
      </c>
      <c r="AU500">
        <v>85325</v>
      </c>
      <c r="AV500">
        <v>0</v>
      </c>
      <c r="AX500">
        <v>149525</v>
      </c>
      <c r="AY500">
        <v>140492025</v>
      </c>
      <c r="AZ500">
        <v>0</v>
      </c>
      <c r="BA500">
        <v>45782</v>
      </c>
      <c r="BB500" s="3" t="s">
        <v>1775</v>
      </c>
      <c r="BC500" s="3" t="s">
        <v>3950</v>
      </c>
      <c r="BD500" s="3" t="s">
        <v>3951</v>
      </c>
    </row>
    <row r="501" spans="1:56" x14ac:dyDescent="0.25">
      <c r="A501" s="3" t="s">
        <v>8078</v>
      </c>
      <c r="B501" s="3" t="s">
        <v>8079</v>
      </c>
      <c r="C501" s="3" t="s">
        <v>8023</v>
      </c>
      <c r="D501" s="3" t="s">
        <v>8080</v>
      </c>
      <c r="E501" s="3" t="s">
        <v>8081</v>
      </c>
      <c r="F501" s="3" t="s">
        <v>5892</v>
      </c>
      <c r="G501">
        <v>140492125</v>
      </c>
      <c r="H501">
        <v>45785</v>
      </c>
      <c r="I501">
        <v>45789.21634259259</v>
      </c>
      <c r="J501" s="3" t="s">
        <v>51</v>
      </c>
      <c r="K501" s="1">
        <v>854100</v>
      </c>
      <c r="L501" s="1">
        <v>0</v>
      </c>
      <c r="M501" s="1">
        <v>854100</v>
      </c>
      <c r="N501" s="3" t="s">
        <v>52</v>
      </c>
      <c r="O501" s="3" t="s">
        <v>53</v>
      </c>
      <c r="P501" s="3" t="s">
        <v>169</v>
      </c>
      <c r="Q501">
        <v>1003642581</v>
      </c>
      <c r="R501" s="3" t="s">
        <v>1822</v>
      </c>
      <c r="S501" s="3" t="s">
        <v>56</v>
      </c>
      <c r="T501" s="3" t="s">
        <v>57</v>
      </c>
      <c r="U501" s="3" t="s">
        <v>1823</v>
      </c>
      <c r="V501" s="3" t="s">
        <v>59</v>
      </c>
      <c r="W501">
        <v>860034313</v>
      </c>
      <c r="X501" s="3" t="s">
        <v>97</v>
      </c>
      <c r="Y501">
        <v>923218</v>
      </c>
      <c r="Z501" s="3" t="s">
        <v>1651</v>
      </c>
      <c r="AA501" s="3" t="s">
        <v>1773</v>
      </c>
      <c r="AB501" s="3" t="s">
        <v>1774</v>
      </c>
      <c r="AC501" s="3" t="s">
        <v>64</v>
      </c>
      <c r="AD501" s="3" t="s">
        <v>1652</v>
      </c>
      <c r="AE501" s="3" t="s">
        <v>66</v>
      </c>
      <c r="AF501" s="1">
        <v>854100</v>
      </c>
      <c r="AG501" s="1">
        <v>0</v>
      </c>
      <c r="AH501" s="1">
        <v>0</v>
      </c>
      <c r="AI501" s="1">
        <v>0</v>
      </c>
      <c r="AJ501" s="3" t="s">
        <v>67</v>
      </c>
      <c r="AK501" s="3"/>
      <c r="AM501" s="3" t="s">
        <v>68</v>
      </c>
      <c r="AR501" s="3"/>
      <c r="AS501">
        <v>2325</v>
      </c>
      <c r="AT501">
        <v>2325</v>
      </c>
      <c r="AU501">
        <v>85425</v>
      </c>
      <c r="AV501">
        <v>0</v>
      </c>
      <c r="AX501">
        <v>149625</v>
      </c>
      <c r="AY501">
        <v>140492125</v>
      </c>
      <c r="AZ501">
        <v>0</v>
      </c>
      <c r="BA501">
        <v>45782</v>
      </c>
      <c r="BB501" s="3" t="s">
        <v>1775</v>
      </c>
      <c r="BC501" s="3" t="s">
        <v>3950</v>
      </c>
      <c r="BD501" s="3" t="s">
        <v>3951</v>
      </c>
    </row>
    <row r="502" spans="1:56" x14ac:dyDescent="0.25">
      <c r="A502" s="3" t="s">
        <v>8082</v>
      </c>
      <c r="B502" s="3" t="s">
        <v>8083</v>
      </c>
      <c r="C502" s="3" t="s">
        <v>8023</v>
      </c>
      <c r="D502" s="3" t="s">
        <v>8084</v>
      </c>
      <c r="E502" s="3" t="s">
        <v>8085</v>
      </c>
      <c r="F502" s="3" t="s">
        <v>5892</v>
      </c>
      <c r="G502">
        <v>140492225</v>
      </c>
      <c r="H502">
        <v>45785</v>
      </c>
      <c r="I502">
        <v>45789.206724537034</v>
      </c>
      <c r="J502" s="3" t="s">
        <v>51</v>
      </c>
      <c r="K502" s="1">
        <v>854100</v>
      </c>
      <c r="L502" s="1">
        <v>0</v>
      </c>
      <c r="M502" s="1">
        <v>854100</v>
      </c>
      <c r="N502" s="3" t="s">
        <v>52</v>
      </c>
      <c r="O502" s="3" t="s">
        <v>53</v>
      </c>
      <c r="P502" s="3" t="s">
        <v>169</v>
      </c>
      <c r="Q502">
        <v>53891808</v>
      </c>
      <c r="R502" s="3" t="s">
        <v>1825</v>
      </c>
      <c r="S502" s="3" t="s">
        <v>56</v>
      </c>
      <c r="T502" s="3" t="s">
        <v>57</v>
      </c>
      <c r="U502" s="3" t="s">
        <v>1826</v>
      </c>
      <c r="V502" s="3" t="s">
        <v>59</v>
      </c>
      <c r="W502">
        <v>890903938</v>
      </c>
      <c r="X502" s="3" t="s">
        <v>86</v>
      </c>
      <c r="Y502">
        <v>923218</v>
      </c>
      <c r="Z502" s="3" t="s">
        <v>1651</v>
      </c>
      <c r="AA502" s="3" t="s">
        <v>1773</v>
      </c>
      <c r="AB502" s="3" t="s">
        <v>1774</v>
      </c>
      <c r="AC502" s="3" t="s">
        <v>64</v>
      </c>
      <c r="AD502" s="3" t="s">
        <v>1652</v>
      </c>
      <c r="AE502" s="3" t="s">
        <v>66</v>
      </c>
      <c r="AF502" s="1">
        <v>854100</v>
      </c>
      <c r="AG502" s="1">
        <v>0</v>
      </c>
      <c r="AH502" s="1">
        <v>0</v>
      </c>
      <c r="AI502" s="1">
        <v>0</v>
      </c>
      <c r="AJ502" s="3" t="s">
        <v>67</v>
      </c>
      <c r="AK502" s="3"/>
      <c r="AM502" s="3" t="s">
        <v>68</v>
      </c>
      <c r="AR502" s="3"/>
      <c r="AS502">
        <v>2325</v>
      </c>
      <c r="AT502">
        <v>2325</v>
      </c>
      <c r="AU502">
        <v>85525</v>
      </c>
      <c r="AV502">
        <v>0</v>
      </c>
      <c r="AX502">
        <v>149725</v>
      </c>
      <c r="AY502">
        <v>140492225</v>
      </c>
      <c r="AZ502">
        <v>0</v>
      </c>
      <c r="BA502">
        <v>45782</v>
      </c>
      <c r="BB502" s="3" t="s">
        <v>1775</v>
      </c>
      <c r="BC502" s="3" t="s">
        <v>3950</v>
      </c>
      <c r="BD502" s="3" t="s">
        <v>3951</v>
      </c>
    </row>
    <row r="503" spans="1:56" x14ac:dyDescent="0.25">
      <c r="A503" s="3" t="s">
        <v>8086</v>
      </c>
      <c r="B503" s="3" t="s">
        <v>8087</v>
      </c>
      <c r="C503" s="3" t="s">
        <v>8023</v>
      </c>
      <c r="D503" s="3" t="s">
        <v>8088</v>
      </c>
      <c r="E503" s="3" t="s">
        <v>8089</v>
      </c>
      <c r="F503" s="3" t="s">
        <v>5892</v>
      </c>
      <c r="G503">
        <v>140492325</v>
      </c>
      <c r="H503">
        <v>45785</v>
      </c>
      <c r="I503">
        <v>45789.206724537034</v>
      </c>
      <c r="J503" s="3" t="s">
        <v>51</v>
      </c>
      <c r="K503" s="1">
        <v>854100</v>
      </c>
      <c r="L503" s="1">
        <v>0</v>
      </c>
      <c r="M503" s="1">
        <v>854100</v>
      </c>
      <c r="N503" s="3" t="s">
        <v>52</v>
      </c>
      <c r="O503" s="3" t="s">
        <v>53</v>
      </c>
      <c r="P503" s="3" t="s">
        <v>169</v>
      </c>
      <c r="Q503">
        <v>1013681696</v>
      </c>
      <c r="R503" s="3" t="s">
        <v>1828</v>
      </c>
      <c r="S503" s="3" t="s">
        <v>56</v>
      </c>
      <c r="T503" s="3" t="s">
        <v>57</v>
      </c>
      <c r="U503" s="3" t="s">
        <v>1829</v>
      </c>
      <c r="V503" s="3" t="s">
        <v>59</v>
      </c>
      <c r="W503">
        <v>890903938</v>
      </c>
      <c r="X503" s="3" t="s">
        <v>86</v>
      </c>
      <c r="Y503">
        <v>923218</v>
      </c>
      <c r="Z503" s="3" t="s">
        <v>1651</v>
      </c>
      <c r="AA503" s="3" t="s">
        <v>1773</v>
      </c>
      <c r="AB503" s="3" t="s">
        <v>1774</v>
      </c>
      <c r="AC503" s="3" t="s">
        <v>64</v>
      </c>
      <c r="AD503" s="3" t="s">
        <v>1652</v>
      </c>
      <c r="AE503" s="3" t="s">
        <v>66</v>
      </c>
      <c r="AF503" s="1">
        <v>854100</v>
      </c>
      <c r="AG503" s="1">
        <v>0</v>
      </c>
      <c r="AH503" s="1">
        <v>0</v>
      </c>
      <c r="AI503" s="1">
        <v>0</v>
      </c>
      <c r="AJ503" s="3" t="s">
        <v>67</v>
      </c>
      <c r="AK503" s="3"/>
      <c r="AM503" s="3" t="s">
        <v>68</v>
      </c>
      <c r="AR503" s="3"/>
      <c r="AS503">
        <v>2325</v>
      </c>
      <c r="AT503">
        <v>2325</v>
      </c>
      <c r="AU503">
        <v>85625</v>
      </c>
      <c r="AV503">
        <v>0</v>
      </c>
      <c r="AX503">
        <v>149825</v>
      </c>
      <c r="AY503">
        <v>140492325</v>
      </c>
      <c r="AZ503">
        <v>0</v>
      </c>
      <c r="BA503">
        <v>45782</v>
      </c>
      <c r="BB503" s="3" t="s">
        <v>1775</v>
      </c>
      <c r="BC503" s="3" t="s">
        <v>3950</v>
      </c>
      <c r="BD503" s="3" t="s">
        <v>3951</v>
      </c>
    </row>
    <row r="504" spans="1:56" x14ac:dyDescent="0.25">
      <c r="A504" s="3" t="s">
        <v>8090</v>
      </c>
      <c r="B504" s="3" t="s">
        <v>8091</v>
      </c>
      <c r="C504" s="3" t="s">
        <v>8023</v>
      </c>
      <c r="D504" s="3" t="s">
        <v>8092</v>
      </c>
      <c r="E504" s="3" t="s">
        <v>8093</v>
      </c>
      <c r="F504" s="3" t="s">
        <v>5892</v>
      </c>
      <c r="G504">
        <v>140492425</v>
      </c>
      <c r="H504">
        <v>45785</v>
      </c>
      <c r="I504">
        <v>45789.206736111111</v>
      </c>
      <c r="J504" s="3" t="s">
        <v>51</v>
      </c>
      <c r="K504" s="1">
        <v>854100</v>
      </c>
      <c r="L504" s="1">
        <v>0</v>
      </c>
      <c r="M504" s="1">
        <v>854100</v>
      </c>
      <c r="N504" s="3" t="s">
        <v>52</v>
      </c>
      <c r="O504" s="3" t="s">
        <v>53</v>
      </c>
      <c r="P504" s="3" t="s">
        <v>169</v>
      </c>
      <c r="Q504">
        <v>39725500</v>
      </c>
      <c r="R504" s="3" t="s">
        <v>1831</v>
      </c>
      <c r="S504" s="3" t="s">
        <v>56</v>
      </c>
      <c r="T504" s="3" t="s">
        <v>57</v>
      </c>
      <c r="U504" s="3" t="s">
        <v>1832</v>
      </c>
      <c r="V504" s="3" t="s">
        <v>59</v>
      </c>
      <c r="W504">
        <v>890903938</v>
      </c>
      <c r="X504" s="3" t="s">
        <v>86</v>
      </c>
      <c r="Y504">
        <v>923218</v>
      </c>
      <c r="Z504" s="3" t="s">
        <v>1651</v>
      </c>
      <c r="AA504" s="3" t="s">
        <v>1773</v>
      </c>
      <c r="AB504" s="3" t="s">
        <v>1774</v>
      </c>
      <c r="AC504" s="3" t="s">
        <v>64</v>
      </c>
      <c r="AD504" s="3" t="s">
        <v>1652</v>
      </c>
      <c r="AE504" s="3" t="s">
        <v>66</v>
      </c>
      <c r="AF504" s="1">
        <v>854100</v>
      </c>
      <c r="AG504" s="1">
        <v>0</v>
      </c>
      <c r="AH504" s="1">
        <v>0</v>
      </c>
      <c r="AI504" s="1">
        <v>0</v>
      </c>
      <c r="AJ504" s="3" t="s">
        <v>67</v>
      </c>
      <c r="AK504" s="3"/>
      <c r="AM504" s="3" t="s">
        <v>68</v>
      </c>
      <c r="AR504" s="3"/>
      <c r="AS504">
        <v>2325</v>
      </c>
      <c r="AT504">
        <v>2325</v>
      </c>
      <c r="AU504">
        <v>85725</v>
      </c>
      <c r="AV504">
        <v>0</v>
      </c>
      <c r="AX504">
        <v>149925</v>
      </c>
      <c r="AY504">
        <v>140492425</v>
      </c>
      <c r="AZ504">
        <v>0</v>
      </c>
      <c r="BA504">
        <v>45782</v>
      </c>
      <c r="BB504" s="3" t="s">
        <v>1775</v>
      </c>
      <c r="BC504" s="3" t="s">
        <v>3950</v>
      </c>
      <c r="BD504" s="3" t="s">
        <v>3951</v>
      </c>
    </row>
    <row r="505" spans="1:56" x14ac:dyDescent="0.25">
      <c r="A505" s="3" t="s">
        <v>8094</v>
      </c>
      <c r="B505" s="3" t="s">
        <v>8095</v>
      </c>
      <c r="C505" s="3" t="s">
        <v>8023</v>
      </c>
      <c r="D505" s="3" t="s">
        <v>8096</v>
      </c>
      <c r="E505" s="3" t="s">
        <v>8097</v>
      </c>
      <c r="F505" s="3" t="s">
        <v>5892</v>
      </c>
      <c r="G505">
        <v>140492525</v>
      </c>
      <c r="H505">
        <v>45785</v>
      </c>
      <c r="I505">
        <v>45789.206736111111</v>
      </c>
      <c r="J505" s="3" t="s">
        <v>51</v>
      </c>
      <c r="K505" s="1">
        <v>854100</v>
      </c>
      <c r="L505" s="1">
        <v>0</v>
      </c>
      <c r="M505" s="1">
        <v>854100</v>
      </c>
      <c r="N505" s="3" t="s">
        <v>52</v>
      </c>
      <c r="O505" s="3" t="s">
        <v>53</v>
      </c>
      <c r="P505" s="3" t="s">
        <v>169</v>
      </c>
      <c r="Q505">
        <v>52527470</v>
      </c>
      <c r="R505" s="3" t="s">
        <v>1834</v>
      </c>
      <c r="S505" s="3" t="s">
        <v>56</v>
      </c>
      <c r="T505" s="3" t="s">
        <v>57</v>
      </c>
      <c r="U505" s="3" t="s">
        <v>1835</v>
      </c>
      <c r="V505" s="3" t="s">
        <v>59</v>
      </c>
      <c r="W505">
        <v>890903938</v>
      </c>
      <c r="X505" s="3" t="s">
        <v>86</v>
      </c>
      <c r="Y505">
        <v>923218</v>
      </c>
      <c r="Z505" s="3" t="s">
        <v>1651</v>
      </c>
      <c r="AA505" s="3" t="s">
        <v>1773</v>
      </c>
      <c r="AB505" s="3" t="s">
        <v>1774</v>
      </c>
      <c r="AC505" s="3" t="s">
        <v>64</v>
      </c>
      <c r="AD505" s="3" t="s">
        <v>1652</v>
      </c>
      <c r="AE505" s="3" t="s">
        <v>66</v>
      </c>
      <c r="AF505" s="1">
        <v>854100</v>
      </c>
      <c r="AG505" s="1">
        <v>0</v>
      </c>
      <c r="AH505" s="1">
        <v>0</v>
      </c>
      <c r="AI505" s="1">
        <v>0</v>
      </c>
      <c r="AJ505" s="3" t="s">
        <v>67</v>
      </c>
      <c r="AK505" s="3"/>
      <c r="AM505" s="3" t="s">
        <v>68</v>
      </c>
      <c r="AR505" s="3"/>
      <c r="AS505">
        <v>2325</v>
      </c>
      <c r="AT505">
        <v>2325</v>
      </c>
      <c r="AU505">
        <v>85825</v>
      </c>
      <c r="AV505">
        <v>0</v>
      </c>
      <c r="AX505">
        <v>150025</v>
      </c>
      <c r="AY505">
        <v>140492525</v>
      </c>
      <c r="AZ505">
        <v>0</v>
      </c>
      <c r="BA505">
        <v>45782</v>
      </c>
      <c r="BB505" s="3" t="s">
        <v>1775</v>
      </c>
      <c r="BC505" s="3" t="s">
        <v>3950</v>
      </c>
      <c r="BD505" s="3" t="s">
        <v>3951</v>
      </c>
    </row>
    <row r="506" spans="1:56" x14ac:dyDescent="0.25">
      <c r="A506" s="3" t="s">
        <v>8098</v>
      </c>
      <c r="B506" s="3" t="s">
        <v>8099</v>
      </c>
      <c r="C506" s="3" t="s">
        <v>8023</v>
      </c>
      <c r="D506" s="3" t="s">
        <v>8100</v>
      </c>
      <c r="E506" s="3" t="s">
        <v>8101</v>
      </c>
      <c r="F506" s="3" t="s">
        <v>5892</v>
      </c>
      <c r="G506">
        <v>140492625</v>
      </c>
      <c r="H506">
        <v>45785</v>
      </c>
      <c r="I506">
        <v>45789.216319444444</v>
      </c>
      <c r="J506" s="3" t="s">
        <v>51</v>
      </c>
      <c r="K506" s="1">
        <v>854100</v>
      </c>
      <c r="L506" s="1">
        <v>0</v>
      </c>
      <c r="M506" s="1">
        <v>854100</v>
      </c>
      <c r="N506" s="3" t="s">
        <v>52</v>
      </c>
      <c r="O506" s="3" t="s">
        <v>53</v>
      </c>
      <c r="P506" s="3" t="s">
        <v>169</v>
      </c>
      <c r="Q506">
        <v>1024514769</v>
      </c>
      <c r="R506" s="3" t="s">
        <v>1837</v>
      </c>
      <c r="S506" s="3" t="s">
        <v>56</v>
      </c>
      <c r="T506" s="3" t="s">
        <v>57</v>
      </c>
      <c r="U506" s="3" t="s">
        <v>1838</v>
      </c>
      <c r="V506" s="3" t="s">
        <v>59</v>
      </c>
      <c r="W506">
        <v>860034313</v>
      </c>
      <c r="X506" s="3" t="s">
        <v>97</v>
      </c>
      <c r="Y506">
        <v>923218</v>
      </c>
      <c r="Z506" s="3" t="s">
        <v>1651</v>
      </c>
      <c r="AA506" s="3" t="s">
        <v>1773</v>
      </c>
      <c r="AB506" s="3" t="s">
        <v>1774</v>
      </c>
      <c r="AC506" s="3" t="s">
        <v>64</v>
      </c>
      <c r="AD506" s="3" t="s">
        <v>1652</v>
      </c>
      <c r="AE506" s="3" t="s">
        <v>66</v>
      </c>
      <c r="AF506" s="1">
        <v>854100</v>
      </c>
      <c r="AG506" s="1">
        <v>0</v>
      </c>
      <c r="AH506" s="1">
        <v>0</v>
      </c>
      <c r="AI506" s="1">
        <v>0</v>
      </c>
      <c r="AJ506" s="3" t="s">
        <v>67</v>
      </c>
      <c r="AK506" s="3"/>
      <c r="AM506" s="3" t="s">
        <v>68</v>
      </c>
      <c r="AR506" s="3"/>
      <c r="AS506">
        <v>2325</v>
      </c>
      <c r="AT506">
        <v>2325</v>
      </c>
      <c r="AU506">
        <v>85925</v>
      </c>
      <c r="AV506">
        <v>0</v>
      </c>
      <c r="AX506">
        <v>150125</v>
      </c>
      <c r="AY506">
        <v>140492625</v>
      </c>
      <c r="AZ506">
        <v>0</v>
      </c>
      <c r="BA506">
        <v>45782</v>
      </c>
      <c r="BB506" s="3" t="s">
        <v>1775</v>
      </c>
      <c r="BC506" s="3" t="s">
        <v>3950</v>
      </c>
      <c r="BD506" s="3" t="s">
        <v>3951</v>
      </c>
    </row>
    <row r="507" spans="1:56" x14ac:dyDescent="0.25">
      <c r="A507" s="3" t="s">
        <v>8102</v>
      </c>
      <c r="B507" s="3" t="s">
        <v>8103</v>
      </c>
      <c r="C507" s="3" t="s">
        <v>8023</v>
      </c>
      <c r="D507" s="3" t="s">
        <v>8104</v>
      </c>
      <c r="E507" s="3" t="s">
        <v>8105</v>
      </c>
      <c r="F507" s="3" t="s">
        <v>5892</v>
      </c>
      <c r="G507">
        <v>140492725</v>
      </c>
      <c r="H507">
        <v>45785</v>
      </c>
      <c r="I507">
        <v>45789.206828703704</v>
      </c>
      <c r="J507" s="3" t="s">
        <v>51</v>
      </c>
      <c r="K507" s="1">
        <v>854100</v>
      </c>
      <c r="L507" s="1">
        <v>0</v>
      </c>
      <c r="M507" s="1">
        <v>854100</v>
      </c>
      <c r="N507" s="3" t="s">
        <v>52</v>
      </c>
      <c r="O507" s="3" t="s">
        <v>53</v>
      </c>
      <c r="P507" s="3" t="s">
        <v>169</v>
      </c>
      <c r="Q507">
        <v>3179291</v>
      </c>
      <c r="R507" s="3" t="s">
        <v>1840</v>
      </c>
      <c r="S507" s="3" t="s">
        <v>56</v>
      </c>
      <c r="T507" s="3" t="s">
        <v>57</v>
      </c>
      <c r="U507" s="3" t="s">
        <v>1841</v>
      </c>
      <c r="V507" s="3" t="s">
        <v>59</v>
      </c>
      <c r="W507">
        <v>890903938</v>
      </c>
      <c r="X507" s="3" t="s">
        <v>86</v>
      </c>
      <c r="Y507">
        <v>923218</v>
      </c>
      <c r="Z507" s="3" t="s">
        <v>1651</v>
      </c>
      <c r="AA507" s="3" t="s">
        <v>1773</v>
      </c>
      <c r="AB507" s="3" t="s">
        <v>1774</v>
      </c>
      <c r="AC507" s="3" t="s">
        <v>64</v>
      </c>
      <c r="AD507" s="3" t="s">
        <v>1652</v>
      </c>
      <c r="AE507" s="3" t="s">
        <v>66</v>
      </c>
      <c r="AF507" s="1">
        <v>854100</v>
      </c>
      <c r="AG507" s="1">
        <v>0</v>
      </c>
      <c r="AH507" s="1">
        <v>0</v>
      </c>
      <c r="AI507" s="1">
        <v>0</v>
      </c>
      <c r="AJ507" s="3" t="s">
        <v>67</v>
      </c>
      <c r="AK507" s="3"/>
      <c r="AM507" s="3" t="s">
        <v>68</v>
      </c>
      <c r="AR507" s="3"/>
      <c r="AS507">
        <v>2325</v>
      </c>
      <c r="AT507">
        <v>2325</v>
      </c>
      <c r="AU507">
        <v>86025</v>
      </c>
      <c r="AV507">
        <v>0</v>
      </c>
      <c r="AX507">
        <v>150225</v>
      </c>
      <c r="AY507">
        <v>140492725</v>
      </c>
      <c r="AZ507">
        <v>0</v>
      </c>
      <c r="BA507">
        <v>45782</v>
      </c>
      <c r="BB507" s="3" t="s">
        <v>1775</v>
      </c>
      <c r="BC507" s="3" t="s">
        <v>3950</v>
      </c>
      <c r="BD507" s="3" t="s">
        <v>3951</v>
      </c>
    </row>
    <row r="508" spans="1:56" x14ac:dyDescent="0.25">
      <c r="A508" s="3" t="s">
        <v>8106</v>
      </c>
      <c r="B508" s="3" t="s">
        <v>8107</v>
      </c>
      <c r="C508" s="3" t="s">
        <v>8023</v>
      </c>
      <c r="D508" s="3" t="s">
        <v>8108</v>
      </c>
      <c r="E508" s="3" t="s">
        <v>8109</v>
      </c>
      <c r="F508" s="3" t="s">
        <v>5892</v>
      </c>
      <c r="G508">
        <v>140492825</v>
      </c>
      <c r="H508">
        <v>45785</v>
      </c>
      <c r="I508">
        <v>45789.216111111113</v>
      </c>
      <c r="J508" s="3" t="s">
        <v>51</v>
      </c>
      <c r="K508" s="1">
        <v>854100</v>
      </c>
      <c r="L508" s="1">
        <v>0</v>
      </c>
      <c r="M508" s="1">
        <v>854100</v>
      </c>
      <c r="N508" s="3" t="s">
        <v>52</v>
      </c>
      <c r="O508" s="3" t="s">
        <v>53</v>
      </c>
      <c r="P508" s="3" t="s">
        <v>169</v>
      </c>
      <c r="Q508">
        <v>1007388734</v>
      </c>
      <c r="R508" s="3" t="s">
        <v>1843</v>
      </c>
      <c r="S508" s="3" t="s">
        <v>56</v>
      </c>
      <c r="T508" s="3" t="s">
        <v>57</v>
      </c>
      <c r="U508" s="3" t="s">
        <v>1844</v>
      </c>
      <c r="V508" s="3" t="s">
        <v>59</v>
      </c>
      <c r="W508">
        <v>860035827</v>
      </c>
      <c r="X508" s="3" t="s">
        <v>378</v>
      </c>
      <c r="Y508">
        <v>923218</v>
      </c>
      <c r="Z508" s="3" t="s">
        <v>1651</v>
      </c>
      <c r="AA508" s="3" t="s">
        <v>1773</v>
      </c>
      <c r="AB508" s="3" t="s">
        <v>1774</v>
      </c>
      <c r="AC508" s="3" t="s">
        <v>64</v>
      </c>
      <c r="AD508" s="3" t="s">
        <v>1652</v>
      </c>
      <c r="AE508" s="3" t="s">
        <v>66</v>
      </c>
      <c r="AF508" s="1">
        <v>854100</v>
      </c>
      <c r="AG508" s="1">
        <v>0</v>
      </c>
      <c r="AH508" s="1">
        <v>0</v>
      </c>
      <c r="AI508" s="1">
        <v>0</v>
      </c>
      <c r="AJ508" s="3" t="s">
        <v>67</v>
      </c>
      <c r="AK508" s="3"/>
      <c r="AM508" s="3" t="s">
        <v>68</v>
      </c>
      <c r="AR508" s="3"/>
      <c r="AS508">
        <v>2325</v>
      </c>
      <c r="AT508">
        <v>2325</v>
      </c>
      <c r="AU508">
        <v>86125</v>
      </c>
      <c r="AV508">
        <v>0</v>
      </c>
      <c r="AX508">
        <v>150325</v>
      </c>
      <c r="AY508">
        <v>140492825</v>
      </c>
      <c r="AZ508">
        <v>0</v>
      </c>
      <c r="BA508">
        <v>45782</v>
      </c>
      <c r="BB508" s="3" t="s">
        <v>1775</v>
      </c>
      <c r="BC508" s="3" t="s">
        <v>3950</v>
      </c>
      <c r="BD508" s="3" t="s">
        <v>3951</v>
      </c>
    </row>
    <row r="509" spans="1:56" x14ac:dyDescent="0.25">
      <c r="A509" s="3" t="s">
        <v>8110</v>
      </c>
      <c r="B509" s="3" t="s">
        <v>8111</v>
      </c>
      <c r="C509" s="3" t="s">
        <v>8023</v>
      </c>
      <c r="D509" s="3" t="s">
        <v>8112</v>
      </c>
      <c r="E509" s="3" t="s">
        <v>8113</v>
      </c>
      <c r="F509" s="3" t="s">
        <v>5892</v>
      </c>
      <c r="G509">
        <v>140492925</v>
      </c>
      <c r="H509">
        <v>45785</v>
      </c>
      <c r="I509">
        <v>45789.206736111111</v>
      </c>
      <c r="J509" s="3" t="s">
        <v>51</v>
      </c>
      <c r="K509" s="1">
        <v>854100</v>
      </c>
      <c r="L509" s="1">
        <v>0</v>
      </c>
      <c r="M509" s="1">
        <v>854100</v>
      </c>
      <c r="N509" s="3" t="s">
        <v>52</v>
      </c>
      <c r="O509" s="3" t="s">
        <v>53</v>
      </c>
      <c r="P509" s="3" t="s">
        <v>1849</v>
      </c>
      <c r="Q509">
        <v>5935943</v>
      </c>
      <c r="R509" s="3" t="s">
        <v>1850</v>
      </c>
      <c r="S509" s="3" t="s">
        <v>56</v>
      </c>
      <c r="T509" s="3" t="s">
        <v>57</v>
      </c>
      <c r="U509" s="3" t="s">
        <v>1851</v>
      </c>
      <c r="V509" s="3" t="s">
        <v>59</v>
      </c>
      <c r="W509">
        <v>890903938</v>
      </c>
      <c r="X509" s="3" t="s">
        <v>86</v>
      </c>
      <c r="Y509">
        <v>923218</v>
      </c>
      <c r="Z509" s="3" t="s">
        <v>1651</v>
      </c>
      <c r="AA509" s="3" t="s">
        <v>1773</v>
      </c>
      <c r="AB509" s="3" t="s">
        <v>1774</v>
      </c>
      <c r="AC509" s="3" t="s">
        <v>64</v>
      </c>
      <c r="AD509" s="3" t="s">
        <v>1652</v>
      </c>
      <c r="AE509" s="3" t="s">
        <v>66</v>
      </c>
      <c r="AF509" s="1">
        <v>854100</v>
      </c>
      <c r="AG509" s="1">
        <v>0</v>
      </c>
      <c r="AH509" s="1">
        <v>0</v>
      </c>
      <c r="AI509" s="1">
        <v>0</v>
      </c>
      <c r="AJ509" s="3" t="s">
        <v>67</v>
      </c>
      <c r="AK509" s="3"/>
      <c r="AM509" s="3" t="s">
        <v>68</v>
      </c>
      <c r="AR509" s="3"/>
      <c r="AS509">
        <v>2325</v>
      </c>
      <c r="AT509">
        <v>2325</v>
      </c>
      <c r="AU509">
        <v>86225</v>
      </c>
      <c r="AV509">
        <v>0</v>
      </c>
      <c r="AX509">
        <v>150425</v>
      </c>
      <c r="AY509">
        <v>140492925</v>
      </c>
      <c r="AZ509">
        <v>0</v>
      </c>
      <c r="BA509">
        <v>45782</v>
      </c>
      <c r="BB509" s="3" t="s">
        <v>1775</v>
      </c>
      <c r="BC509" s="3" t="s">
        <v>3950</v>
      </c>
      <c r="BD509" s="3" t="s">
        <v>3951</v>
      </c>
    </row>
    <row r="510" spans="1:56" x14ac:dyDescent="0.25">
      <c r="A510" s="3" t="s">
        <v>8114</v>
      </c>
      <c r="B510" s="3" t="s">
        <v>8115</v>
      </c>
      <c r="C510" s="3" t="s">
        <v>8023</v>
      </c>
      <c r="D510" s="3" t="s">
        <v>8116</v>
      </c>
      <c r="E510" s="3" t="s">
        <v>8117</v>
      </c>
      <c r="F510" s="3" t="s">
        <v>5892</v>
      </c>
      <c r="G510">
        <v>140493025</v>
      </c>
      <c r="H510">
        <v>45785</v>
      </c>
      <c r="I510">
        <v>45789.206747685188</v>
      </c>
      <c r="J510" s="3" t="s">
        <v>51</v>
      </c>
      <c r="K510" s="1">
        <v>854100</v>
      </c>
      <c r="L510" s="1">
        <v>0</v>
      </c>
      <c r="M510" s="1">
        <v>854100</v>
      </c>
      <c r="N510" s="3" t="s">
        <v>52</v>
      </c>
      <c r="O510" s="3" t="s">
        <v>53</v>
      </c>
      <c r="P510" s="3" t="s">
        <v>169</v>
      </c>
      <c r="Q510">
        <v>1003642059</v>
      </c>
      <c r="R510" s="3" t="s">
        <v>1853</v>
      </c>
      <c r="S510" s="3" t="s">
        <v>56</v>
      </c>
      <c r="T510" s="3" t="s">
        <v>57</v>
      </c>
      <c r="U510" s="3" t="s">
        <v>1854</v>
      </c>
      <c r="V510" s="3" t="s">
        <v>59</v>
      </c>
      <c r="W510">
        <v>890903938</v>
      </c>
      <c r="X510" s="3" t="s">
        <v>86</v>
      </c>
      <c r="Y510">
        <v>923218</v>
      </c>
      <c r="Z510" s="3" t="s">
        <v>1651</v>
      </c>
      <c r="AA510" s="3" t="s">
        <v>1773</v>
      </c>
      <c r="AB510" s="3" t="s">
        <v>1774</v>
      </c>
      <c r="AC510" s="3" t="s">
        <v>64</v>
      </c>
      <c r="AD510" s="3" t="s">
        <v>1652</v>
      </c>
      <c r="AE510" s="3" t="s">
        <v>66</v>
      </c>
      <c r="AF510" s="1">
        <v>854100</v>
      </c>
      <c r="AG510" s="1">
        <v>0</v>
      </c>
      <c r="AH510" s="1">
        <v>0</v>
      </c>
      <c r="AI510" s="1">
        <v>0</v>
      </c>
      <c r="AJ510" s="3" t="s">
        <v>67</v>
      </c>
      <c r="AK510" s="3"/>
      <c r="AM510" s="3" t="s">
        <v>68</v>
      </c>
      <c r="AR510" s="3"/>
      <c r="AS510">
        <v>2325</v>
      </c>
      <c r="AT510">
        <v>2325</v>
      </c>
      <c r="AU510">
        <v>86325</v>
      </c>
      <c r="AV510">
        <v>0</v>
      </c>
      <c r="AX510">
        <v>150525</v>
      </c>
      <c r="AY510">
        <v>140493025</v>
      </c>
      <c r="AZ510">
        <v>0</v>
      </c>
      <c r="BA510">
        <v>45782</v>
      </c>
      <c r="BB510" s="3" t="s">
        <v>1775</v>
      </c>
      <c r="BC510" s="3" t="s">
        <v>3950</v>
      </c>
      <c r="BD510" s="3" t="s">
        <v>3951</v>
      </c>
    </row>
    <row r="511" spans="1:56" x14ac:dyDescent="0.25">
      <c r="A511" s="3" t="s">
        <v>8118</v>
      </c>
      <c r="B511" s="3" t="s">
        <v>8119</v>
      </c>
      <c r="C511" s="3" t="s">
        <v>8023</v>
      </c>
      <c r="D511" s="3" t="s">
        <v>8120</v>
      </c>
      <c r="E511" s="3" t="s">
        <v>8121</v>
      </c>
      <c r="F511" s="3" t="s">
        <v>5892</v>
      </c>
      <c r="G511">
        <v>140493125</v>
      </c>
      <c r="H511">
        <v>45785</v>
      </c>
      <c r="I511">
        <v>45789.206747685188</v>
      </c>
      <c r="J511" s="3" t="s">
        <v>51</v>
      </c>
      <c r="K511" s="1">
        <v>854100</v>
      </c>
      <c r="L511" s="1">
        <v>0</v>
      </c>
      <c r="M511" s="1">
        <v>854100</v>
      </c>
      <c r="N511" s="3" t="s">
        <v>52</v>
      </c>
      <c r="O511" s="3" t="s">
        <v>53</v>
      </c>
      <c r="P511" s="3" t="s">
        <v>169</v>
      </c>
      <c r="Q511">
        <v>1012339622</v>
      </c>
      <c r="R511" s="3" t="s">
        <v>1856</v>
      </c>
      <c r="S511" s="3" t="s">
        <v>56</v>
      </c>
      <c r="T511" s="3" t="s">
        <v>57</v>
      </c>
      <c r="U511" s="3" t="s">
        <v>1857</v>
      </c>
      <c r="V511" s="3" t="s">
        <v>59</v>
      </c>
      <c r="W511">
        <v>890903938</v>
      </c>
      <c r="X511" s="3" t="s">
        <v>86</v>
      </c>
      <c r="Y511">
        <v>923218</v>
      </c>
      <c r="Z511" s="3" t="s">
        <v>1651</v>
      </c>
      <c r="AA511" s="3" t="s">
        <v>1773</v>
      </c>
      <c r="AB511" s="3" t="s">
        <v>1774</v>
      </c>
      <c r="AC511" s="3" t="s">
        <v>64</v>
      </c>
      <c r="AD511" s="3" t="s">
        <v>1652</v>
      </c>
      <c r="AE511" s="3" t="s">
        <v>66</v>
      </c>
      <c r="AF511" s="1">
        <v>854100</v>
      </c>
      <c r="AG511" s="1">
        <v>0</v>
      </c>
      <c r="AH511" s="1">
        <v>0</v>
      </c>
      <c r="AI511" s="1">
        <v>0</v>
      </c>
      <c r="AJ511" s="3" t="s">
        <v>67</v>
      </c>
      <c r="AK511" s="3"/>
      <c r="AM511" s="3" t="s">
        <v>68</v>
      </c>
      <c r="AR511" s="3"/>
      <c r="AS511">
        <v>2325</v>
      </c>
      <c r="AT511">
        <v>2325</v>
      </c>
      <c r="AU511">
        <v>86425</v>
      </c>
      <c r="AV511">
        <v>0</v>
      </c>
      <c r="AX511">
        <v>150625</v>
      </c>
      <c r="AY511">
        <v>140493125</v>
      </c>
      <c r="AZ511">
        <v>0</v>
      </c>
      <c r="BA511">
        <v>45782</v>
      </c>
      <c r="BB511" s="3" t="s">
        <v>1775</v>
      </c>
      <c r="BC511" s="3" t="s">
        <v>3950</v>
      </c>
      <c r="BD511" s="3" t="s">
        <v>3951</v>
      </c>
    </row>
    <row r="512" spans="1:56" x14ac:dyDescent="0.25">
      <c r="A512" s="3" t="s">
        <v>8122</v>
      </c>
      <c r="B512" s="3" t="s">
        <v>8123</v>
      </c>
      <c r="C512" s="3" t="s">
        <v>8023</v>
      </c>
      <c r="D512" s="3" t="s">
        <v>8124</v>
      </c>
      <c r="E512" s="3" t="s">
        <v>8125</v>
      </c>
      <c r="F512" s="3" t="s">
        <v>5892</v>
      </c>
      <c r="G512">
        <v>140493225</v>
      </c>
      <c r="H512">
        <v>45785</v>
      </c>
      <c r="I512">
        <v>45789.206759259258</v>
      </c>
      <c r="J512" s="3" t="s">
        <v>51</v>
      </c>
      <c r="K512" s="1">
        <v>854100</v>
      </c>
      <c r="L512" s="1">
        <v>0</v>
      </c>
      <c r="M512" s="1">
        <v>854100</v>
      </c>
      <c r="N512" s="3" t="s">
        <v>52</v>
      </c>
      <c r="O512" s="3" t="s">
        <v>53</v>
      </c>
      <c r="P512" s="3" t="s">
        <v>1770</v>
      </c>
      <c r="Q512">
        <v>1043139348</v>
      </c>
      <c r="R512" s="3" t="s">
        <v>1859</v>
      </c>
      <c r="S512" s="3" t="s">
        <v>56</v>
      </c>
      <c r="T512" s="3" t="s">
        <v>57</v>
      </c>
      <c r="U512" s="3" t="s">
        <v>1860</v>
      </c>
      <c r="V512" s="3" t="s">
        <v>59</v>
      </c>
      <c r="W512">
        <v>890903938</v>
      </c>
      <c r="X512" s="3" t="s">
        <v>86</v>
      </c>
      <c r="Y512">
        <v>923218</v>
      </c>
      <c r="Z512" s="3" t="s">
        <v>1651</v>
      </c>
      <c r="AA512" s="3" t="s">
        <v>1773</v>
      </c>
      <c r="AB512" s="3" t="s">
        <v>1774</v>
      </c>
      <c r="AC512" s="3" t="s">
        <v>64</v>
      </c>
      <c r="AD512" s="3" t="s">
        <v>1652</v>
      </c>
      <c r="AE512" s="3" t="s">
        <v>66</v>
      </c>
      <c r="AF512" s="1">
        <v>854100</v>
      </c>
      <c r="AG512" s="1">
        <v>0</v>
      </c>
      <c r="AH512" s="1">
        <v>0</v>
      </c>
      <c r="AI512" s="1">
        <v>0</v>
      </c>
      <c r="AJ512" s="3" t="s">
        <v>67</v>
      </c>
      <c r="AK512" s="3"/>
      <c r="AM512" s="3" t="s">
        <v>68</v>
      </c>
      <c r="AR512" s="3"/>
      <c r="AS512">
        <v>2325</v>
      </c>
      <c r="AT512">
        <v>2325</v>
      </c>
      <c r="AU512">
        <v>86525</v>
      </c>
      <c r="AV512">
        <v>0</v>
      </c>
      <c r="AX512">
        <v>150725</v>
      </c>
      <c r="AY512">
        <v>140493225</v>
      </c>
      <c r="AZ512">
        <v>0</v>
      </c>
      <c r="BA512">
        <v>45782</v>
      </c>
      <c r="BB512" s="3" t="s">
        <v>1775</v>
      </c>
      <c r="BC512" s="3" t="s">
        <v>3950</v>
      </c>
      <c r="BD512" s="3" t="s">
        <v>3951</v>
      </c>
    </row>
    <row r="513" spans="1:56" x14ac:dyDescent="0.25">
      <c r="A513" s="3" t="s">
        <v>8126</v>
      </c>
      <c r="B513" s="3" t="s">
        <v>8127</v>
      </c>
      <c r="C513" s="3" t="s">
        <v>8023</v>
      </c>
      <c r="D513" s="3" t="s">
        <v>8128</v>
      </c>
      <c r="E513" s="3" t="s">
        <v>8129</v>
      </c>
      <c r="F513" s="3" t="s">
        <v>5892</v>
      </c>
      <c r="G513">
        <v>140493425</v>
      </c>
      <c r="H513">
        <v>45785</v>
      </c>
      <c r="I513">
        <v>45789.206759259258</v>
      </c>
      <c r="J513" s="3" t="s">
        <v>51</v>
      </c>
      <c r="K513" s="1">
        <v>854100</v>
      </c>
      <c r="L513" s="1">
        <v>0</v>
      </c>
      <c r="M513" s="1">
        <v>854100</v>
      </c>
      <c r="N513" s="3" t="s">
        <v>52</v>
      </c>
      <c r="O513" s="3" t="s">
        <v>53</v>
      </c>
      <c r="P513" s="3" t="s">
        <v>1770</v>
      </c>
      <c r="Q513">
        <v>1049022400</v>
      </c>
      <c r="R513" s="3" t="s">
        <v>1862</v>
      </c>
      <c r="S513" s="3" t="s">
        <v>56</v>
      </c>
      <c r="T513" s="3" t="s">
        <v>57</v>
      </c>
      <c r="U513" s="3" t="s">
        <v>1863</v>
      </c>
      <c r="V513" s="3" t="s">
        <v>59</v>
      </c>
      <c r="W513">
        <v>890903938</v>
      </c>
      <c r="X513" s="3" t="s">
        <v>86</v>
      </c>
      <c r="Y513">
        <v>923218</v>
      </c>
      <c r="Z513" s="3" t="s">
        <v>1651</v>
      </c>
      <c r="AA513" s="3" t="s">
        <v>1773</v>
      </c>
      <c r="AB513" s="3" t="s">
        <v>1774</v>
      </c>
      <c r="AC513" s="3" t="s">
        <v>64</v>
      </c>
      <c r="AD513" s="3" t="s">
        <v>1652</v>
      </c>
      <c r="AE513" s="3" t="s">
        <v>66</v>
      </c>
      <c r="AF513" s="1">
        <v>854100</v>
      </c>
      <c r="AG513" s="1">
        <v>0</v>
      </c>
      <c r="AH513" s="1">
        <v>0</v>
      </c>
      <c r="AI513" s="1">
        <v>0</v>
      </c>
      <c r="AJ513" s="3" t="s">
        <v>67</v>
      </c>
      <c r="AK513" s="3"/>
      <c r="AM513" s="3" t="s">
        <v>68</v>
      </c>
      <c r="AR513" s="3"/>
      <c r="AS513">
        <v>2325</v>
      </c>
      <c r="AT513">
        <v>2325</v>
      </c>
      <c r="AU513">
        <v>86625</v>
      </c>
      <c r="AV513">
        <v>0</v>
      </c>
      <c r="AX513">
        <v>150825</v>
      </c>
      <c r="AY513">
        <v>140493425</v>
      </c>
      <c r="AZ513">
        <v>0</v>
      </c>
      <c r="BA513">
        <v>45782</v>
      </c>
      <c r="BB513" s="3" t="s">
        <v>1775</v>
      </c>
      <c r="BC513" s="3" t="s">
        <v>3950</v>
      </c>
      <c r="BD513" s="3" t="s">
        <v>3951</v>
      </c>
    </row>
    <row r="514" spans="1:56" x14ac:dyDescent="0.25">
      <c r="A514" s="3" t="s">
        <v>8130</v>
      </c>
      <c r="B514" s="3" t="s">
        <v>8131</v>
      </c>
      <c r="C514" s="3" t="s">
        <v>8023</v>
      </c>
      <c r="D514" s="3" t="s">
        <v>8132</v>
      </c>
      <c r="E514" s="3" t="s">
        <v>8133</v>
      </c>
      <c r="F514" s="3" t="s">
        <v>5892</v>
      </c>
      <c r="G514">
        <v>140493525</v>
      </c>
      <c r="H514">
        <v>45785</v>
      </c>
      <c r="I514">
        <v>45789.206770833334</v>
      </c>
      <c r="J514" s="3" t="s">
        <v>51</v>
      </c>
      <c r="K514" s="1">
        <v>854100</v>
      </c>
      <c r="L514" s="1">
        <v>0</v>
      </c>
      <c r="M514" s="1">
        <v>854100</v>
      </c>
      <c r="N514" s="3" t="s">
        <v>52</v>
      </c>
      <c r="O514" s="3" t="s">
        <v>53</v>
      </c>
      <c r="P514" s="3" t="s">
        <v>1770</v>
      </c>
      <c r="Q514">
        <v>1116782386</v>
      </c>
      <c r="R514" s="3" t="s">
        <v>1868</v>
      </c>
      <c r="S514" s="3" t="s">
        <v>56</v>
      </c>
      <c r="T514" s="3" t="s">
        <v>57</v>
      </c>
      <c r="U514" s="3" t="s">
        <v>1869</v>
      </c>
      <c r="V514" s="3" t="s">
        <v>59</v>
      </c>
      <c r="W514">
        <v>890903938</v>
      </c>
      <c r="X514" s="3" t="s">
        <v>86</v>
      </c>
      <c r="Y514">
        <v>923218</v>
      </c>
      <c r="Z514" s="3" t="s">
        <v>1651</v>
      </c>
      <c r="AA514" s="3" t="s">
        <v>1773</v>
      </c>
      <c r="AB514" s="3" t="s">
        <v>1774</v>
      </c>
      <c r="AC514" s="3" t="s">
        <v>64</v>
      </c>
      <c r="AD514" s="3" t="s">
        <v>1652</v>
      </c>
      <c r="AE514" s="3" t="s">
        <v>66</v>
      </c>
      <c r="AF514" s="1">
        <v>854100</v>
      </c>
      <c r="AG514" s="1">
        <v>0</v>
      </c>
      <c r="AH514" s="1">
        <v>0</v>
      </c>
      <c r="AI514" s="1">
        <v>0</v>
      </c>
      <c r="AJ514" s="3" t="s">
        <v>67</v>
      </c>
      <c r="AK514" s="3"/>
      <c r="AM514" s="3" t="s">
        <v>68</v>
      </c>
      <c r="AR514" s="3"/>
      <c r="AS514">
        <v>2325</v>
      </c>
      <c r="AT514">
        <v>2325</v>
      </c>
      <c r="AU514">
        <v>86725</v>
      </c>
      <c r="AV514">
        <v>0</v>
      </c>
      <c r="AX514">
        <v>150925</v>
      </c>
      <c r="AY514">
        <v>140493525</v>
      </c>
      <c r="AZ514">
        <v>0</v>
      </c>
      <c r="BA514">
        <v>45782</v>
      </c>
      <c r="BB514" s="3" t="s">
        <v>1775</v>
      </c>
      <c r="BC514" s="3" t="s">
        <v>3950</v>
      </c>
      <c r="BD514" s="3" t="s">
        <v>3951</v>
      </c>
    </row>
    <row r="515" spans="1:56" x14ac:dyDescent="0.25">
      <c r="A515" s="3" t="s">
        <v>8134</v>
      </c>
      <c r="B515" s="3" t="s">
        <v>8135</v>
      </c>
      <c r="C515" s="3" t="s">
        <v>8023</v>
      </c>
      <c r="D515" s="3" t="s">
        <v>8136</v>
      </c>
      <c r="E515" s="3" t="s">
        <v>8137</v>
      </c>
      <c r="F515" s="3" t="s">
        <v>5892</v>
      </c>
      <c r="G515">
        <v>140493625</v>
      </c>
      <c r="H515">
        <v>45785</v>
      </c>
      <c r="I515">
        <v>45789.206770833334</v>
      </c>
      <c r="J515" s="3" t="s">
        <v>51</v>
      </c>
      <c r="K515" s="1">
        <v>854100</v>
      </c>
      <c r="L515" s="1">
        <v>0</v>
      </c>
      <c r="M515" s="1">
        <v>854100</v>
      </c>
      <c r="N515" s="3" t="s">
        <v>52</v>
      </c>
      <c r="O515" s="3" t="s">
        <v>53</v>
      </c>
      <c r="P515" s="3" t="s">
        <v>1770</v>
      </c>
      <c r="Q515">
        <v>1025534807</v>
      </c>
      <c r="R515" s="3" t="s">
        <v>1871</v>
      </c>
      <c r="S515" s="3" t="s">
        <v>56</v>
      </c>
      <c r="T515" s="3" t="s">
        <v>57</v>
      </c>
      <c r="U515" s="3" t="s">
        <v>1872</v>
      </c>
      <c r="V515" s="3" t="s">
        <v>59</v>
      </c>
      <c r="W515">
        <v>890903938</v>
      </c>
      <c r="X515" s="3" t="s">
        <v>86</v>
      </c>
      <c r="Y515">
        <v>923218</v>
      </c>
      <c r="Z515" s="3" t="s">
        <v>1651</v>
      </c>
      <c r="AA515" s="3" t="s">
        <v>1773</v>
      </c>
      <c r="AB515" s="3" t="s">
        <v>1774</v>
      </c>
      <c r="AC515" s="3" t="s">
        <v>64</v>
      </c>
      <c r="AD515" s="3" t="s">
        <v>1652</v>
      </c>
      <c r="AE515" s="3" t="s">
        <v>66</v>
      </c>
      <c r="AF515" s="1">
        <v>854100</v>
      </c>
      <c r="AG515" s="1">
        <v>0</v>
      </c>
      <c r="AH515" s="1">
        <v>0</v>
      </c>
      <c r="AI515" s="1">
        <v>0</v>
      </c>
      <c r="AJ515" s="3" t="s">
        <v>67</v>
      </c>
      <c r="AK515" s="3"/>
      <c r="AM515" s="3" t="s">
        <v>68</v>
      </c>
      <c r="AR515" s="3"/>
      <c r="AS515">
        <v>2325</v>
      </c>
      <c r="AT515">
        <v>2325</v>
      </c>
      <c r="AU515">
        <v>86825</v>
      </c>
      <c r="AV515">
        <v>0</v>
      </c>
      <c r="AX515">
        <v>151025</v>
      </c>
      <c r="AY515">
        <v>140493625</v>
      </c>
      <c r="AZ515">
        <v>0</v>
      </c>
      <c r="BA515">
        <v>45782</v>
      </c>
      <c r="BB515" s="3" t="s">
        <v>1775</v>
      </c>
      <c r="BC515" s="3" t="s">
        <v>3950</v>
      </c>
      <c r="BD515" s="3" t="s">
        <v>3951</v>
      </c>
    </row>
    <row r="516" spans="1:56" x14ac:dyDescent="0.25">
      <c r="A516" s="3" t="s">
        <v>8138</v>
      </c>
      <c r="B516" s="3" t="s">
        <v>8139</v>
      </c>
      <c r="C516" s="3" t="s">
        <v>8023</v>
      </c>
      <c r="D516" s="3" t="s">
        <v>8140</v>
      </c>
      <c r="E516" s="3" t="s">
        <v>8141</v>
      </c>
      <c r="F516" s="3" t="s">
        <v>5892</v>
      </c>
      <c r="G516">
        <v>140493725</v>
      </c>
      <c r="H516">
        <v>45785</v>
      </c>
      <c r="I516">
        <v>45789.216307870367</v>
      </c>
      <c r="J516" s="3" t="s">
        <v>51</v>
      </c>
      <c r="K516" s="1">
        <v>854100</v>
      </c>
      <c r="L516" s="1">
        <v>0</v>
      </c>
      <c r="M516" s="1">
        <v>854100</v>
      </c>
      <c r="N516" s="3" t="s">
        <v>52</v>
      </c>
      <c r="O516" s="3" t="s">
        <v>53</v>
      </c>
      <c r="P516" s="3" t="s">
        <v>1770</v>
      </c>
      <c r="Q516">
        <v>1024494407</v>
      </c>
      <c r="R516" s="3" t="s">
        <v>1877</v>
      </c>
      <c r="S516" s="3" t="s">
        <v>56</v>
      </c>
      <c r="T516" s="3" t="s">
        <v>57</v>
      </c>
      <c r="U516" s="3" t="s">
        <v>1878</v>
      </c>
      <c r="V516" s="3" t="s">
        <v>59</v>
      </c>
      <c r="W516">
        <v>860034313</v>
      </c>
      <c r="X516" s="3" t="s">
        <v>97</v>
      </c>
      <c r="Y516">
        <v>923218</v>
      </c>
      <c r="Z516" s="3" t="s">
        <v>1651</v>
      </c>
      <c r="AA516" s="3" t="s">
        <v>1773</v>
      </c>
      <c r="AB516" s="3" t="s">
        <v>1774</v>
      </c>
      <c r="AC516" s="3" t="s">
        <v>64</v>
      </c>
      <c r="AD516" s="3" t="s">
        <v>1652</v>
      </c>
      <c r="AE516" s="3" t="s">
        <v>66</v>
      </c>
      <c r="AF516" s="1">
        <v>854100</v>
      </c>
      <c r="AG516" s="1">
        <v>0</v>
      </c>
      <c r="AH516" s="1">
        <v>0</v>
      </c>
      <c r="AI516" s="1">
        <v>0</v>
      </c>
      <c r="AJ516" s="3" t="s">
        <v>67</v>
      </c>
      <c r="AK516" s="3"/>
      <c r="AM516" s="3" t="s">
        <v>68</v>
      </c>
      <c r="AR516" s="3"/>
      <c r="AS516">
        <v>2325</v>
      </c>
      <c r="AT516">
        <v>2325</v>
      </c>
      <c r="AU516">
        <v>86925</v>
      </c>
      <c r="AV516">
        <v>0</v>
      </c>
      <c r="AX516">
        <v>151125</v>
      </c>
      <c r="AY516">
        <v>140493725</v>
      </c>
      <c r="AZ516">
        <v>0</v>
      </c>
      <c r="BA516">
        <v>45782</v>
      </c>
      <c r="BB516" s="3" t="s">
        <v>1775</v>
      </c>
      <c r="BC516" s="3" t="s">
        <v>3950</v>
      </c>
      <c r="BD516" s="3" t="s">
        <v>3951</v>
      </c>
    </row>
    <row r="517" spans="1:56" x14ac:dyDescent="0.25">
      <c r="A517" s="3" t="s">
        <v>8142</v>
      </c>
      <c r="B517" s="3" t="s">
        <v>8143</v>
      </c>
      <c r="C517" s="3" t="s">
        <v>8023</v>
      </c>
      <c r="D517" s="3" t="s">
        <v>8144</v>
      </c>
      <c r="E517" s="3" t="s">
        <v>8145</v>
      </c>
      <c r="F517" s="3" t="s">
        <v>5892</v>
      </c>
      <c r="G517">
        <v>140493925</v>
      </c>
      <c r="H517">
        <v>45785</v>
      </c>
      <c r="I517">
        <v>45789.206782407404</v>
      </c>
      <c r="J517" s="3" t="s">
        <v>51</v>
      </c>
      <c r="K517" s="1">
        <v>854100</v>
      </c>
      <c r="L517" s="1">
        <v>0</v>
      </c>
      <c r="M517" s="1">
        <v>854100</v>
      </c>
      <c r="N517" s="3" t="s">
        <v>52</v>
      </c>
      <c r="O517" s="3" t="s">
        <v>53</v>
      </c>
      <c r="P517" s="3" t="s">
        <v>169</v>
      </c>
      <c r="Q517">
        <v>39671337</v>
      </c>
      <c r="R517" s="3" t="s">
        <v>1880</v>
      </c>
      <c r="S517" s="3" t="s">
        <v>56</v>
      </c>
      <c r="T517" s="3" t="s">
        <v>57</v>
      </c>
      <c r="U517" s="3" t="s">
        <v>1881</v>
      </c>
      <c r="V517" s="3" t="s">
        <v>59</v>
      </c>
      <c r="W517">
        <v>890903938</v>
      </c>
      <c r="X517" s="3" t="s">
        <v>86</v>
      </c>
      <c r="Y517">
        <v>923218</v>
      </c>
      <c r="Z517" s="3" t="s">
        <v>1651</v>
      </c>
      <c r="AA517" s="3" t="s">
        <v>1773</v>
      </c>
      <c r="AB517" s="3" t="s">
        <v>1774</v>
      </c>
      <c r="AC517" s="3" t="s">
        <v>64</v>
      </c>
      <c r="AD517" s="3" t="s">
        <v>1652</v>
      </c>
      <c r="AE517" s="3" t="s">
        <v>66</v>
      </c>
      <c r="AF517" s="1">
        <v>854100</v>
      </c>
      <c r="AG517" s="1">
        <v>0</v>
      </c>
      <c r="AH517" s="1">
        <v>0</v>
      </c>
      <c r="AI517" s="1">
        <v>0</v>
      </c>
      <c r="AJ517" s="3" t="s">
        <v>67</v>
      </c>
      <c r="AK517" s="3"/>
      <c r="AM517" s="3" t="s">
        <v>68</v>
      </c>
      <c r="AR517" s="3"/>
      <c r="AS517">
        <v>2325</v>
      </c>
      <c r="AT517">
        <v>2325</v>
      </c>
      <c r="AU517">
        <v>87025</v>
      </c>
      <c r="AV517">
        <v>0</v>
      </c>
      <c r="AX517">
        <v>151225</v>
      </c>
      <c r="AY517">
        <v>140493925</v>
      </c>
      <c r="AZ517">
        <v>0</v>
      </c>
      <c r="BA517">
        <v>45782</v>
      </c>
      <c r="BB517" s="3" t="s">
        <v>1775</v>
      </c>
      <c r="BC517" s="3" t="s">
        <v>3950</v>
      </c>
      <c r="BD517" s="3" t="s">
        <v>3951</v>
      </c>
    </row>
    <row r="518" spans="1:56" x14ac:dyDescent="0.25">
      <c r="A518" s="3" t="s">
        <v>8146</v>
      </c>
      <c r="B518" s="3" t="s">
        <v>8147</v>
      </c>
      <c r="C518" s="3" t="s">
        <v>8023</v>
      </c>
      <c r="D518" s="3" t="s">
        <v>8148</v>
      </c>
      <c r="E518" s="3" t="s">
        <v>8149</v>
      </c>
      <c r="F518" s="3" t="s">
        <v>5892</v>
      </c>
      <c r="G518">
        <v>140494025</v>
      </c>
      <c r="H518">
        <v>45785</v>
      </c>
      <c r="I518">
        <v>45789.206782407404</v>
      </c>
      <c r="J518" s="3" t="s">
        <v>51</v>
      </c>
      <c r="K518" s="1">
        <v>854100</v>
      </c>
      <c r="L518" s="1">
        <v>0</v>
      </c>
      <c r="M518" s="1">
        <v>854100</v>
      </c>
      <c r="N518" s="3" t="s">
        <v>52</v>
      </c>
      <c r="O518" s="3" t="s">
        <v>53</v>
      </c>
      <c r="P518" s="3" t="s">
        <v>169</v>
      </c>
      <c r="Q518">
        <v>1072189988</v>
      </c>
      <c r="R518" s="3" t="s">
        <v>1883</v>
      </c>
      <c r="S518" s="3" t="s">
        <v>56</v>
      </c>
      <c r="T518" s="3" t="s">
        <v>57</v>
      </c>
      <c r="U518" s="3" t="s">
        <v>1884</v>
      </c>
      <c r="V518" s="3" t="s">
        <v>59</v>
      </c>
      <c r="W518">
        <v>890903938</v>
      </c>
      <c r="X518" s="3" t="s">
        <v>86</v>
      </c>
      <c r="Y518">
        <v>923218</v>
      </c>
      <c r="Z518" s="3" t="s">
        <v>1651</v>
      </c>
      <c r="AA518" s="3" t="s">
        <v>1773</v>
      </c>
      <c r="AB518" s="3" t="s">
        <v>1774</v>
      </c>
      <c r="AC518" s="3" t="s">
        <v>64</v>
      </c>
      <c r="AD518" s="3" t="s">
        <v>1652</v>
      </c>
      <c r="AE518" s="3" t="s">
        <v>66</v>
      </c>
      <c r="AF518" s="1">
        <v>854100</v>
      </c>
      <c r="AG518" s="1">
        <v>0</v>
      </c>
      <c r="AH518" s="1">
        <v>0</v>
      </c>
      <c r="AI518" s="1">
        <v>0</v>
      </c>
      <c r="AJ518" s="3" t="s">
        <v>67</v>
      </c>
      <c r="AK518" s="3"/>
      <c r="AM518" s="3" t="s">
        <v>68</v>
      </c>
      <c r="AR518" s="3"/>
      <c r="AS518">
        <v>2325</v>
      </c>
      <c r="AT518">
        <v>2325</v>
      </c>
      <c r="AU518">
        <v>87125</v>
      </c>
      <c r="AV518">
        <v>0</v>
      </c>
      <c r="AX518">
        <v>151325</v>
      </c>
      <c r="AY518">
        <v>140494025</v>
      </c>
      <c r="AZ518">
        <v>0</v>
      </c>
      <c r="BA518">
        <v>45782</v>
      </c>
      <c r="BB518" s="3" t="s">
        <v>1775</v>
      </c>
      <c r="BC518" s="3" t="s">
        <v>3950</v>
      </c>
      <c r="BD518" s="3" t="s">
        <v>3951</v>
      </c>
    </row>
    <row r="519" spans="1:56" x14ac:dyDescent="0.25">
      <c r="A519" s="3" t="s">
        <v>8150</v>
      </c>
      <c r="B519" s="3" t="s">
        <v>8151</v>
      </c>
      <c r="C519" s="3" t="s">
        <v>8023</v>
      </c>
      <c r="D519" s="3" t="s">
        <v>8152</v>
      </c>
      <c r="E519" s="3" t="s">
        <v>8153</v>
      </c>
      <c r="F519" s="3" t="s">
        <v>5892</v>
      </c>
      <c r="G519">
        <v>140494125</v>
      </c>
      <c r="H519">
        <v>45785</v>
      </c>
      <c r="I519">
        <v>45789.206793981481</v>
      </c>
      <c r="J519" s="3" t="s">
        <v>51</v>
      </c>
      <c r="K519" s="1">
        <v>854100</v>
      </c>
      <c r="L519" s="1">
        <v>0</v>
      </c>
      <c r="M519" s="1">
        <v>854100</v>
      </c>
      <c r="N519" s="3" t="s">
        <v>52</v>
      </c>
      <c r="O519" s="3" t="s">
        <v>53</v>
      </c>
      <c r="P519" s="3" t="s">
        <v>169</v>
      </c>
      <c r="Q519">
        <v>79183716</v>
      </c>
      <c r="R519" s="3" t="s">
        <v>1886</v>
      </c>
      <c r="S519" s="3" t="s">
        <v>56</v>
      </c>
      <c r="T519" s="3" t="s">
        <v>57</v>
      </c>
      <c r="U519" s="3" t="s">
        <v>1887</v>
      </c>
      <c r="V519" s="3" t="s">
        <v>59</v>
      </c>
      <c r="W519">
        <v>890903938</v>
      </c>
      <c r="X519" s="3" t="s">
        <v>86</v>
      </c>
      <c r="Y519">
        <v>923218</v>
      </c>
      <c r="Z519" s="3" t="s">
        <v>1651</v>
      </c>
      <c r="AA519" s="3" t="s">
        <v>1773</v>
      </c>
      <c r="AB519" s="3" t="s">
        <v>1774</v>
      </c>
      <c r="AC519" s="3" t="s">
        <v>64</v>
      </c>
      <c r="AD519" s="3" t="s">
        <v>1652</v>
      </c>
      <c r="AE519" s="3" t="s">
        <v>66</v>
      </c>
      <c r="AF519" s="1">
        <v>854100</v>
      </c>
      <c r="AG519" s="1">
        <v>0</v>
      </c>
      <c r="AH519" s="1">
        <v>0</v>
      </c>
      <c r="AI519" s="1">
        <v>0</v>
      </c>
      <c r="AJ519" s="3" t="s">
        <v>67</v>
      </c>
      <c r="AK519" s="3"/>
      <c r="AM519" s="3" t="s">
        <v>68</v>
      </c>
      <c r="AR519" s="3"/>
      <c r="AS519">
        <v>2325</v>
      </c>
      <c r="AT519">
        <v>2325</v>
      </c>
      <c r="AU519">
        <v>87225</v>
      </c>
      <c r="AV519">
        <v>0</v>
      </c>
      <c r="AX519">
        <v>151425</v>
      </c>
      <c r="AY519">
        <v>140494125</v>
      </c>
      <c r="AZ519">
        <v>0</v>
      </c>
      <c r="BA519">
        <v>45782</v>
      </c>
      <c r="BB519" s="3" t="s">
        <v>1775</v>
      </c>
      <c r="BC519" s="3" t="s">
        <v>3950</v>
      </c>
      <c r="BD519" s="3" t="s">
        <v>3951</v>
      </c>
    </row>
    <row r="520" spans="1:56" x14ac:dyDescent="0.25">
      <c r="A520" s="3" t="s">
        <v>8154</v>
      </c>
      <c r="B520" s="3" t="s">
        <v>8155</v>
      </c>
      <c r="C520" s="3" t="s">
        <v>8023</v>
      </c>
      <c r="D520" s="3" t="s">
        <v>8156</v>
      </c>
      <c r="E520" s="3" t="s">
        <v>8157</v>
      </c>
      <c r="F520" s="3" t="s">
        <v>5892</v>
      </c>
      <c r="G520">
        <v>140494225</v>
      </c>
      <c r="H520">
        <v>45785</v>
      </c>
      <c r="I520">
        <v>45789.206793981481</v>
      </c>
      <c r="J520" s="3" t="s">
        <v>51</v>
      </c>
      <c r="K520" s="1">
        <v>854100</v>
      </c>
      <c r="L520" s="1">
        <v>0</v>
      </c>
      <c r="M520" s="1">
        <v>854100</v>
      </c>
      <c r="N520" s="3" t="s">
        <v>52</v>
      </c>
      <c r="O520" s="3" t="s">
        <v>53</v>
      </c>
      <c r="P520" s="3" t="s">
        <v>169</v>
      </c>
      <c r="Q520">
        <v>1069762009</v>
      </c>
      <c r="R520" s="3" t="s">
        <v>2972</v>
      </c>
      <c r="S520" s="3" t="s">
        <v>56</v>
      </c>
      <c r="T520" s="3" t="s">
        <v>57</v>
      </c>
      <c r="U520" s="3" t="s">
        <v>2973</v>
      </c>
      <c r="V520" s="3" t="s">
        <v>59</v>
      </c>
      <c r="W520">
        <v>890903938</v>
      </c>
      <c r="X520" s="3" t="s">
        <v>86</v>
      </c>
      <c r="Y520">
        <v>923218</v>
      </c>
      <c r="Z520" s="3" t="s">
        <v>1651</v>
      </c>
      <c r="AA520" s="3" t="s">
        <v>1773</v>
      </c>
      <c r="AB520" s="3" t="s">
        <v>1774</v>
      </c>
      <c r="AC520" s="3" t="s">
        <v>64</v>
      </c>
      <c r="AD520" s="3" t="s">
        <v>1652</v>
      </c>
      <c r="AE520" s="3" t="s">
        <v>66</v>
      </c>
      <c r="AF520" s="1">
        <v>854100</v>
      </c>
      <c r="AG520" s="1">
        <v>0</v>
      </c>
      <c r="AH520" s="1">
        <v>0</v>
      </c>
      <c r="AI520" s="1">
        <v>0</v>
      </c>
      <c r="AJ520" s="3" t="s">
        <v>67</v>
      </c>
      <c r="AK520" s="3"/>
      <c r="AM520" s="3" t="s">
        <v>68</v>
      </c>
      <c r="AR520" s="3"/>
      <c r="AS520">
        <v>2325</v>
      </c>
      <c r="AT520">
        <v>2325</v>
      </c>
      <c r="AU520">
        <v>87325</v>
      </c>
      <c r="AV520">
        <v>0</v>
      </c>
      <c r="AX520">
        <v>151525</v>
      </c>
      <c r="AY520">
        <v>140494225</v>
      </c>
      <c r="AZ520">
        <v>0</v>
      </c>
      <c r="BA520">
        <v>45782</v>
      </c>
      <c r="BB520" s="3" t="s">
        <v>1775</v>
      </c>
      <c r="BC520" s="3" t="s">
        <v>3950</v>
      </c>
      <c r="BD520" s="3" t="s">
        <v>3951</v>
      </c>
    </row>
    <row r="521" spans="1:56" x14ac:dyDescent="0.25">
      <c r="A521" s="3" t="s">
        <v>8158</v>
      </c>
      <c r="B521" s="3" t="s">
        <v>8159</v>
      </c>
      <c r="C521" s="3" t="s">
        <v>8023</v>
      </c>
      <c r="D521" s="3" t="s">
        <v>8160</v>
      </c>
      <c r="E521" s="3" t="s">
        <v>8161</v>
      </c>
      <c r="F521" s="3" t="s">
        <v>5892</v>
      </c>
      <c r="G521">
        <v>140494325</v>
      </c>
      <c r="H521">
        <v>45785</v>
      </c>
      <c r="I521">
        <v>45789.206805555557</v>
      </c>
      <c r="J521" s="3" t="s">
        <v>51</v>
      </c>
      <c r="K521" s="1">
        <v>854100</v>
      </c>
      <c r="L521" s="1">
        <v>0</v>
      </c>
      <c r="M521" s="1">
        <v>854100</v>
      </c>
      <c r="N521" s="3" t="s">
        <v>52</v>
      </c>
      <c r="O521" s="3" t="s">
        <v>53</v>
      </c>
      <c r="P521" s="3" t="s">
        <v>169</v>
      </c>
      <c r="Q521">
        <v>79223572</v>
      </c>
      <c r="R521" s="3" t="s">
        <v>2976</v>
      </c>
      <c r="S521" s="3" t="s">
        <v>56</v>
      </c>
      <c r="T521" s="3" t="s">
        <v>57</v>
      </c>
      <c r="U521" s="3" t="s">
        <v>2977</v>
      </c>
      <c r="V521" s="3" t="s">
        <v>59</v>
      </c>
      <c r="W521">
        <v>890903938</v>
      </c>
      <c r="X521" s="3" t="s">
        <v>86</v>
      </c>
      <c r="Y521">
        <v>923218</v>
      </c>
      <c r="Z521" s="3" t="s">
        <v>1651</v>
      </c>
      <c r="AA521" s="3" t="s">
        <v>1773</v>
      </c>
      <c r="AB521" s="3" t="s">
        <v>1774</v>
      </c>
      <c r="AC521" s="3" t="s">
        <v>64</v>
      </c>
      <c r="AD521" s="3" t="s">
        <v>1652</v>
      </c>
      <c r="AE521" s="3" t="s">
        <v>66</v>
      </c>
      <c r="AF521" s="1">
        <v>854100</v>
      </c>
      <c r="AG521" s="1">
        <v>0</v>
      </c>
      <c r="AH521" s="1">
        <v>0</v>
      </c>
      <c r="AI521" s="1">
        <v>0</v>
      </c>
      <c r="AJ521" s="3" t="s">
        <v>67</v>
      </c>
      <c r="AK521" s="3"/>
      <c r="AM521" s="3" t="s">
        <v>68</v>
      </c>
      <c r="AR521" s="3"/>
      <c r="AS521">
        <v>2325</v>
      </c>
      <c r="AT521">
        <v>2325</v>
      </c>
      <c r="AU521">
        <v>87425</v>
      </c>
      <c r="AV521">
        <v>0</v>
      </c>
      <c r="AX521">
        <v>151625</v>
      </c>
      <c r="AY521">
        <v>140494325</v>
      </c>
      <c r="AZ521">
        <v>0</v>
      </c>
      <c r="BA521">
        <v>45782</v>
      </c>
      <c r="BB521" s="3" t="s">
        <v>1775</v>
      </c>
      <c r="BC521" s="3" t="s">
        <v>3950</v>
      </c>
      <c r="BD521" s="3" t="s">
        <v>3951</v>
      </c>
    </row>
    <row r="522" spans="1:56" x14ac:dyDescent="0.25">
      <c r="A522" s="3" t="s">
        <v>8162</v>
      </c>
      <c r="B522" s="3" t="s">
        <v>8163</v>
      </c>
      <c r="C522" s="3" t="s">
        <v>8023</v>
      </c>
      <c r="D522" s="3" t="s">
        <v>8164</v>
      </c>
      <c r="E522" s="3" t="s">
        <v>8165</v>
      </c>
      <c r="F522" s="3" t="s">
        <v>5892</v>
      </c>
      <c r="G522">
        <v>140494425</v>
      </c>
      <c r="H522">
        <v>45785</v>
      </c>
      <c r="I522">
        <v>45789.206805555557</v>
      </c>
      <c r="J522" s="3" t="s">
        <v>51</v>
      </c>
      <c r="K522" s="1">
        <v>854100</v>
      </c>
      <c r="L522" s="1">
        <v>0</v>
      </c>
      <c r="M522" s="1">
        <v>854100</v>
      </c>
      <c r="N522" s="3" t="s">
        <v>52</v>
      </c>
      <c r="O522" s="3" t="s">
        <v>53</v>
      </c>
      <c r="P522" s="3" t="s">
        <v>169</v>
      </c>
      <c r="Q522">
        <v>80902756</v>
      </c>
      <c r="R522" s="3" t="s">
        <v>2980</v>
      </c>
      <c r="S522" s="3" t="s">
        <v>56</v>
      </c>
      <c r="T522" s="3" t="s">
        <v>57</v>
      </c>
      <c r="U522" s="3" t="s">
        <v>2981</v>
      </c>
      <c r="V522" s="3" t="s">
        <v>59</v>
      </c>
      <c r="W522">
        <v>890903938</v>
      </c>
      <c r="X522" s="3" t="s">
        <v>86</v>
      </c>
      <c r="Y522">
        <v>923218</v>
      </c>
      <c r="Z522" s="3" t="s">
        <v>1651</v>
      </c>
      <c r="AA522" s="3" t="s">
        <v>1773</v>
      </c>
      <c r="AB522" s="3" t="s">
        <v>1774</v>
      </c>
      <c r="AC522" s="3" t="s">
        <v>64</v>
      </c>
      <c r="AD522" s="3" t="s">
        <v>1652</v>
      </c>
      <c r="AE522" s="3" t="s">
        <v>66</v>
      </c>
      <c r="AF522" s="1">
        <v>854100</v>
      </c>
      <c r="AG522" s="1">
        <v>0</v>
      </c>
      <c r="AH522" s="1">
        <v>0</v>
      </c>
      <c r="AI522" s="1">
        <v>0</v>
      </c>
      <c r="AJ522" s="3" t="s">
        <v>67</v>
      </c>
      <c r="AK522" s="3"/>
      <c r="AM522" s="3" t="s">
        <v>68</v>
      </c>
      <c r="AR522" s="3"/>
      <c r="AS522">
        <v>2325</v>
      </c>
      <c r="AT522">
        <v>2325</v>
      </c>
      <c r="AU522">
        <v>87525</v>
      </c>
      <c r="AV522">
        <v>0</v>
      </c>
      <c r="AX522">
        <v>151725</v>
      </c>
      <c r="AY522">
        <v>140494425</v>
      </c>
      <c r="AZ522">
        <v>0</v>
      </c>
      <c r="BA522">
        <v>45782</v>
      </c>
      <c r="BB522" s="3" t="s">
        <v>1775</v>
      </c>
      <c r="BC522" s="3" t="s">
        <v>3950</v>
      </c>
      <c r="BD522" s="3" t="s">
        <v>3951</v>
      </c>
    </row>
    <row r="523" spans="1:56" x14ac:dyDescent="0.25">
      <c r="A523" s="3" t="s">
        <v>8166</v>
      </c>
      <c r="B523" s="3" t="s">
        <v>8167</v>
      </c>
      <c r="C523" s="3" t="s">
        <v>8023</v>
      </c>
      <c r="D523" s="3" t="s">
        <v>8168</v>
      </c>
      <c r="E523" s="3" t="s">
        <v>8169</v>
      </c>
      <c r="F523" s="3" t="s">
        <v>5892</v>
      </c>
      <c r="G523">
        <v>140494525</v>
      </c>
      <c r="H523">
        <v>45785</v>
      </c>
      <c r="I523">
        <v>45789.206805555557</v>
      </c>
      <c r="J523" s="3" t="s">
        <v>51</v>
      </c>
      <c r="K523" s="1">
        <v>854100</v>
      </c>
      <c r="L523" s="1">
        <v>0</v>
      </c>
      <c r="M523" s="1">
        <v>854100</v>
      </c>
      <c r="N523" s="3" t="s">
        <v>52</v>
      </c>
      <c r="O523" s="3" t="s">
        <v>53</v>
      </c>
      <c r="P523" s="3" t="s">
        <v>169</v>
      </c>
      <c r="Q523">
        <v>1193572507</v>
      </c>
      <c r="R523" s="3" t="s">
        <v>2984</v>
      </c>
      <c r="S523" s="3" t="s">
        <v>56</v>
      </c>
      <c r="T523" s="3" t="s">
        <v>57</v>
      </c>
      <c r="U523" s="3" t="s">
        <v>2985</v>
      </c>
      <c r="V523" s="3" t="s">
        <v>59</v>
      </c>
      <c r="W523">
        <v>890903938</v>
      </c>
      <c r="X523" s="3" t="s">
        <v>86</v>
      </c>
      <c r="Y523">
        <v>923218</v>
      </c>
      <c r="Z523" s="3" t="s">
        <v>1651</v>
      </c>
      <c r="AA523" s="3" t="s">
        <v>1773</v>
      </c>
      <c r="AB523" s="3" t="s">
        <v>1774</v>
      </c>
      <c r="AC523" s="3" t="s">
        <v>64</v>
      </c>
      <c r="AD523" s="3" t="s">
        <v>1652</v>
      </c>
      <c r="AE523" s="3" t="s">
        <v>66</v>
      </c>
      <c r="AF523" s="1">
        <v>854100</v>
      </c>
      <c r="AG523" s="1">
        <v>0</v>
      </c>
      <c r="AH523" s="1">
        <v>0</v>
      </c>
      <c r="AI523" s="1">
        <v>0</v>
      </c>
      <c r="AJ523" s="3" t="s">
        <v>67</v>
      </c>
      <c r="AK523" s="3"/>
      <c r="AM523" s="3" t="s">
        <v>68</v>
      </c>
      <c r="AR523" s="3"/>
      <c r="AS523">
        <v>2325</v>
      </c>
      <c r="AT523">
        <v>2325</v>
      </c>
      <c r="AU523">
        <v>87625</v>
      </c>
      <c r="AV523">
        <v>0</v>
      </c>
      <c r="AX523">
        <v>151825</v>
      </c>
      <c r="AY523">
        <v>140494525</v>
      </c>
      <c r="AZ523">
        <v>0</v>
      </c>
      <c r="BA523">
        <v>45782</v>
      </c>
      <c r="BB523" s="3" t="s">
        <v>1775</v>
      </c>
      <c r="BC523" s="3" t="s">
        <v>3950</v>
      </c>
      <c r="BD523" s="3" t="s">
        <v>3951</v>
      </c>
    </row>
    <row r="524" spans="1:56" x14ac:dyDescent="0.25">
      <c r="A524" s="3" t="s">
        <v>8170</v>
      </c>
      <c r="B524" s="3" t="s">
        <v>8171</v>
      </c>
      <c r="C524" s="3" t="s">
        <v>8023</v>
      </c>
      <c r="D524" s="3" t="s">
        <v>8172</v>
      </c>
      <c r="E524" s="3" t="s">
        <v>8173</v>
      </c>
      <c r="F524" s="3" t="s">
        <v>5892</v>
      </c>
      <c r="G524">
        <v>140494625</v>
      </c>
      <c r="H524">
        <v>45785</v>
      </c>
      <c r="I524">
        <v>45789.216307870367</v>
      </c>
      <c r="J524" s="3" t="s">
        <v>51</v>
      </c>
      <c r="K524" s="1">
        <v>854100</v>
      </c>
      <c r="L524" s="1">
        <v>0</v>
      </c>
      <c r="M524" s="1">
        <v>854100</v>
      </c>
      <c r="N524" s="3" t="s">
        <v>52</v>
      </c>
      <c r="O524" s="3" t="s">
        <v>53</v>
      </c>
      <c r="P524" s="3" t="s">
        <v>169</v>
      </c>
      <c r="Q524">
        <v>79973748</v>
      </c>
      <c r="R524" s="3" t="s">
        <v>2988</v>
      </c>
      <c r="S524" s="3" t="s">
        <v>56</v>
      </c>
      <c r="T524" s="3" t="s">
        <v>57</v>
      </c>
      <c r="U524" s="3" t="s">
        <v>2989</v>
      </c>
      <c r="V524" s="3" t="s">
        <v>59</v>
      </c>
      <c r="W524">
        <v>860034313</v>
      </c>
      <c r="X524" s="3" t="s">
        <v>97</v>
      </c>
      <c r="Y524">
        <v>923218</v>
      </c>
      <c r="Z524" s="3" t="s">
        <v>1651</v>
      </c>
      <c r="AA524" s="3" t="s">
        <v>1773</v>
      </c>
      <c r="AB524" s="3" t="s">
        <v>1774</v>
      </c>
      <c r="AC524" s="3" t="s">
        <v>64</v>
      </c>
      <c r="AD524" s="3" t="s">
        <v>1652</v>
      </c>
      <c r="AE524" s="3" t="s">
        <v>66</v>
      </c>
      <c r="AF524" s="1">
        <v>854100</v>
      </c>
      <c r="AG524" s="1">
        <v>0</v>
      </c>
      <c r="AH524" s="1">
        <v>0</v>
      </c>
      <c r="AI524" s="1">
        <v>0</v>
      </c>
      <c r="AJ524" s="3" t="s">
        <v>67</v>
      </c>
      <c r="AK524" s="3"/>
      <c r="AM524" s="3" t="s">
        <v>68</v>
      </c>
      <c r="AR524" s="3"/>
      <c r="AS524">
        <v>2325</v>
      </c>
      <c r="AT524">
        <v>2325</v>
      </c>
      <c r="AU524">
        <v>87725</v>
      </c>
      <c r="AV524">
        <v>0</v>
      </c>
      <c r="AX524">
        <v>151925</v>
      </c>
      <c r="AY524">
        <v>140494625</v>
      </c>
      <c r="AZ524">
        <v>0</v>
      </c>
      <c r="BA524">
        <v>45782</v>
      </c>
      <c r="BB524" s="3" t="s">
        <v>1775</v>
      </c>
      <c r="BC524" s="3" t="s">
        <v>3950</v>
      </c>
      <c r="BD524" s="3" t="s">
        <v>3951</v>
      </c>
    </row>
    <row r="525" spans="1:56" x14ac:dyDescent="0.25">
      <c r="A525" s="3" t="s">
        <v>8174</v>
      </c>
      <c r="B525" s="3" t="s">
        <v>8175</v>
      </c>
      <c r="C525" s="3" t="s">
        <v>8023</v>
      </c>
      <c r="D525" s="3" t="s">
        <v>8176</v>
      </c>
      <c r="E525" s="3" t="s">
        <v>8177</v>
      </c>
      <c r="F525" s="3" t="s">
        <v>5892</v>
      </c>
      <c r="G525">
        <v>140494725</v>
      </c>
      <c r="H525">
        <v>45785</v>
      </c>
      <c r="I525">
        <v>45789.206817129627</v>
      </c>
      <c r="J525" s="3" t="s">
        <v>51</v>
      </c>
      <c r="K525" s="1">
        <v>854100</v>
      </c>
      <c r="L525" s="1">
        <v>0</v>
      </c>
      <c r="M525" s="1">
        <v>854100</v>
      </c>
      <c r="N525" s="3" t="s">
        <v>52</v>
      </c>
      <c r="O525" s="3" t="s">
        <v>53</v>
      </c>
      <c r="P525" s="3" t="s">
        <v>169</v>
      </c>
      <c r="Q525">
        <v>1143930626</v>
      </c>
      <c r="R525" s="3" t="s">
        <v>2992</v>
      </c>
      <c r="S525" s="3" t="s">
        <v>56</v>
      </c>
      <c r="T525" s="3" t="s">
        <v>57</v>
      </c>
      <c r="U525" s="3" t="s">
        <v>2993</v>
      </c>
      <c r="V525" s="3" t="s">
        <v>59</v>
      </c>
      <c r="W525">
        <v>890903938</v>
      </c>
      <c r="X525" s="3" t="s">
        <v>86</v>
      </c>
      <c r="Y525">
        <v>923218</v>
      </c>
      <c r="Z525" s="3" t="s">
        <v>1651</v>
      </c>
      <c r="AA525" s="3" t="s">
        <v>1773</v>
      </c>
      <c r="AB525" s="3" t="s">
        <v>1774</v>
      </c>
      <c r="AC525" s="3" t="s">
        <v>64</v>
      </c>
      <c r="AD525" s="3" t="s">
        <v>1652</v>
      </c>
      <c r="AE525" s="3" t="s">
        <v>66</v>
      </c>
      <c r="AF525" s="1">
        <v>854100</v>
      </c>
      <c r="AG525" s="1">
        <v>0</v>
      </c>
      <c r="AH525" s="1">
        <v>0</v>
      </c>
      <c r="AI525" s="1">
        <v>0</v>
      </c>
      <c r="AJ525" s="3" t="s">
        <v>67</v>
      </c>
      <c r="AK525" s="3"/>
      <c r="AM525" s="3" t="s">
        <v>68</v>
      </c>
      <c r="AR525" s="3"/>
      <c r="AS525">
        <v>2325</v>
      </c>
      <c r="AT525">
        <v>2325</v>
      </c>
      <c r="AU525">
        <v>87825</v>
      </c>
      <c r="AV525">
        <v>0</v>
      </c>
      <c r="AX525">
        <v>152025</v>
      </c>
      <c r="AY525">
        <v>140494725</v>
      </c>
      <c r="AZ525">
        <v>0</v>
      </c>
      <c r="BA525">
        <v>45782</v>
      </c>
      <c r="BB525" s="3" t="s">
        <v>1775</v>
      </c>
      <c r="BC525" s="3" t="s">
        <v>3950</v>
      </c>
      <c r="BD525" s="3" t="s">
        <v>3951</v>
      </c>
    </row>
    <row r="526" spans="1:56" x14ac:dyDescent="0.25">
      <c r="A526" s="3" t="s">
        <v>8178</v>
      </c>
      <c r="B526" s="3" t="s">
        <v>8179</v>
      </c>
      <c r="C526" s="3" t="s">
        <v>8023</v>
      </c>
      <c r="D526" s="3" t="s">
        <v>8180</v>
      </c>
      <c r="E526" s="3" t="s">
        <v>8181</v>
      </c>
      <c r="F526" s="3" t="s">
        <v>5892</v>
      </c>
      <c r="G526">
        <v>140494825</v>
      </c>
      <c r="H526">
        <v>45785</v>
      </c>
      <c r="I526">
        <v>45789.206817129627</v>
      </c>
      <c r="J526" s="3" t="s">
        <v>51</v>
      </c>
      <c r="K526" s="1">
        <v>854100</v>
      </c>
      <c r="L526" s="1">
        <v>0</v>
      </c>
      <c r="M526" s="1">
        <v>854100</v>
      </c>
      <c r="N526" s="3" t="s">
        <v>52</v>
      </c>
      <c r="O526" s="3" t="s">
        <v>53</v>
      </c>
      <c r="P526" s="3" t="s">
        <v>169</v>
      </c>
      <c r="Q526">
        <v>1072188180</v>
      </c>
      <c r="R526" s="3" t="s">
        <v>2996</v>
      </c>
      <c r="S526" s="3" t="s">
        <v>56</v>
      </c>
      <c r="T526" s="3" t="s">
        <v>57</v>
      </c>
      <c r="U526" s="3" t="s">
        <v>2997</v>
      </c>
      <c r="V526" s="3" t="s">
        <v>59</v>
      </c>
      <c r="W526">
        <v>890903938</v>
      </c>
      <c r="X526" s="3" t="s">
        <v>86</v>
      </c>
      <c r="Y526">
        <v>923218</v>
      </c>
      <c r="Z526" s="3" t="s">
        <v>1651</v>
      </c>
      <c r="AA526" s="3" t="s">
        <v>1773</v>
      </c>
      <c r="AB526" s="3" t="s">
        <v>1774</v>
      </c>
      <c r="AC526" s="3" t="s">
        <v>64</v>
      </c>
      <c r="AD526" s="3" t="s">
        <v>1652</v>
      </c>
      <c r="AE526" s="3" t="s">
        <v>66</v>
      </c>
      <c r="AF526" s="1">
        <v>854100</v>
      </c>
      <c r="AG526" s="1">
        <v>0</v>
      </c>
      <c r="AH526" s="1">
        <v>0</v>
      </c>
      <c r="AI526" s="1">
        <v>0</v>
      </c>
      <c r="AJ526" s="3" t="s">
        <v>67</v>
      </c>
      <c r="AK526" s="3"/>
      <c r="AM526" s="3" t="s">
        <v>68</v>
      </c>
      <c r="AR526" s="3"/>
      <c r="AS526">
        <v>2325</v>
      </c>
      <c r="AT526">
        <v>2325</v>
      </c>
      <c r="AU526">
        <v>87925</v>
      </c>
      <c r="AV526">
        <v>0</v>
      </c>
      <c r="AX526">
        <v>152125</v>
      </c>
      <c r="AY526">
        <v>140494825</v>
      </c>
      <c r="AZ526">
        <v>0</v>
      </c>
      <c r="BA526">
        <v>45782</v>
      </c>
      <c r="BB526" s="3" t="s">
        <v>1775</v>
      </c>
      <c r="BC526" s="3" t="s">
        <v>3950</v>
      </c>
      <c r="BD526" s="3" t="s">
        <v>3951</v>
      </c>
    </row>
    <row r="527" spans="1:56" x14ac:dyDescent="0.25">
      <c r="A527" s="3" t="s">
        <v>8182</v>
      </c>
      <c r="B527" s="3" t="s">
        <v>8183</v>
      </c>
      <c r="C527" s="3" t="s">
        <v>8023</v>
      </c>
      <c r="D527" s="3" t="s">
        <v>8184</v>
      </c>
      <c r="E527" s="3" t="s">
        <v>8185</v>
      </c>
      <c r="F527" s="3" t="s">
        <v>5892</v>
      </c>
      <c r="G527">
        <v>140494925</v>
      </c>
      <c r="H527">
        <v>45785</v>
      </c>
      <c r="I527">
        <v>45789.206828703704</v>
      </c>
      <c r="J527" s="3" t="s">
        <v>51</v>
      </c>
      <c r="K527" s="1">
        <v>854100</v>
      </c>
      <c r="L527" s="1">
        <v>0</v>
      </c>
      <c r="M527" s="1">
        <v>854100</v>
      </c>
      <c r="N527" s="3" t="s">
        <v>52</v>
      </c>
      <c r="O527" s="3" t="s">
        <v>53</v>
      </c>
      <c r="P527" s="3" t="s">
        <v>169</v>
      </c>
      <c r="Q527">
        <v>52758261</v>
      </c>
      <c r="R527" s="3" t="s">
        <v>3000</v>
      </c>
      <c r="S527" s="3" t="s">
        <v>56</v>
      </c>
      <c r="T527" s="3" t="s">
        <v>57</v>
      </c>
      <c r="U527" s="3" t="s">
        <v>3001</v>
      </c>
      <c r="V527" s="3" t="s">
        <v>59</v>
      </c>
      <c r="W527">
        <v>890903938</v>
      </c>
      <c r="X527" s="3" t="s">
        <v>86</v>
      </c>
      <c r="Y527">
        <v>923218</v>
      </c>
      <c r="Z527" s="3" t="s">
        <v>1651</v>
      </c>
      <c r="AA527" s="3" t="s">
        <v>1773</v>
      </c>
      <c r="AB527" s="3" t="s">
        <v>1774</v>
      </c>
      <c r="AC527" s="3" t="s">
        <v>64</v>
      </c>
      <c r="AD527" s="3" t="s">
        <v>1652</v>
      </c>
      <c r="AE527" s="3" t="s">
        <v>66</v>
      </c>
      <c r="AF527" s="1">
        <v>854100</v>
      </c>
      <c r="AG527" s="1">
        <v>0</v>
      </c>
      <c r="AH527" s="1">
        <v>0</v>
      </c>
      <c r="AI527" s="1">
        <v>0</v>
      </c>
      <c r="AJ527" s="3" t="s">
        <v>67</v>
      </c>
      <c r="AK527" s="3"/>
      <c r="AM527" s="3" t="s">
        <v>68</v>
      </c>
      <c r="AR527" s="3"/>
      <c r="AS527">
        <v>2325</v>
      </c>
      <c r="AT527">
        <v>2325</v>
      </c>
      <c r="AU527">
        <v>88025</v>
      </c>
      <c r="AV527">
        <v>0</v>
      </c>
      <c r="AX527">
        <v>152225</v>
      </c>
      <c r="AY527">
        <v>140494925</v>
      </c>
      <c r="AZ527">
        <v>0</v>
      </c>
      <c r="BA527">
        <v>45782</v>
      </c>
      <c r="BB527" s="3" t="s">
        <v>1775</v>
      </c>
      <c r="BC527" s="3" t="s">
        <v>3950</v>
      </c>
      <c r="BD527" s="3" t="s">
        <v>3951</v>
      </c>
    </row>
    <row r="528" spans="1:56" x14ac:dyDescent="0.25">
      <c r="A528" s="3" t="s">
        <v>8186</v>
      </c>
      <c r="B528" s="3" t="s">
        <v>8187</v>
      </c>
      <c r="C528" s="3" t="s">
        <v>8023</v>
      </c>
      <c r="D528" s="3" t="s">
        <v>8188</v>
      </c>
      <c r="E528" s="3" t="s">
        <v>8189</v>
      </c>
      <c r="F528" s="3" t="s">
        <v>5892</v>
      </c>
      <c r="G528">
        <v>140495025</v>
      </c>
      <c r="H528">
        <v>45785</v>
      </c>
      <c r="I528">
        <v>45789.214143518519</v>
      </c>
      <c r="J528" s="3" t="s">
        <v>51</v>
      </c>
      <c r="K528" s="1">
        <v>854100</v>
      </c>
      <c r="L528" s="1">
        <v>0</v>
      </c>
      <c r="M528" s="1">
        <v>854100</v>
      </c>
      <c r="N528" s="3" t="s">
        <v>52</v>
      </c>
      <c r="O528" s="3" t="s">
        <v>53</v>
      </c>
      <c r="P528" s="3" t="s">
        <v>169</v>
      </c>
      <c r="Q528">
        <v>80233712</v>
      </c>
      <c r="R528" s="3" t="s">
        <v>3004</v>
      </c>
      <c r="S528" s="3" t="s">
        <v>56</v>
      </c>
      <c r="T528" s="3" t="s">
        <v>57</v>
      </c>
      <c r="U528" s="3" t="s">
        <v>3685</v>
      </c>
      <c r="V528" s="3" t="s">
        <v>59</v>
      </c>
      <c r="W528">
        <v>860003020</v>
      </c>
      <c r="X528" s="3" t="s">
        <v>212</v>
      </c>
      <c r="Y528">
        <v>923218</v>
      </c>
      <c r="Z528" s="3" t="s">
        <v>1651</v>
      </c>
      <c r="AA528" s="3" t="s">
        <v>1773</v>
      </c>
      <c r="AB528" s="3" t="s">
        <v>1774</v>
      </c>
      <c r="AC528" s="3" t="s">
        <v>64</v>
      </c>
      <c r="AD528" s="3" t="s">
        <v>1652</v>
      </c>
      <c r="AE528" s="3" t="s">
        <v>66</v>
      </c>
      <c r="AF528" s="1">
        <v>854100</v>
      </c>
      <c r="AG528" s="1">
        <v>0</v>
      </c>
      <c r="AH528" s="1">
        <v>0</v>
      </c>
      <c r="AI528" s="1">
        <v>0</v>
      </c>
      <c r="AJ528" s="3" t="s">
        <v>67</v>
      </c>
      <c r="AK528" s="3"/>
      <c r="AM528" s="3" t="s">
        <v>68</v>
      </c>
      <c r="AR528" s="3"/>
      <c r="AS528">
        <v>2325</v>
      </c>
      <c r="AT528">
        <v>2325</v>
      </c>
      <c r="AU528">
        <v>88125</v>
      </c>
      <c r="AV528">
        <v>0</v>
      </c>
      <c r="AX528">
        <v>152325</v>
      </c>
      <c r="AY528">
        <v>140495025</v>
      </c>
      <c r="AZ528">
        <v>0</v>
      </c>
      <c r="BA528">
        <v>45782</v>
      </c>
      <c r="BB528" s="3" t="s">
        <v>1775</v>
      </c>
      <c r="BC528" s="3" t="s">
        <v>3950</v>
      </c>
      <c r="BD528" s="3" t="s">
        <v>3951</v>
      </c>
    </row>
    <row r="529" spans="1:56" x14ac:dyDescent="0.25">
      <c r="A529" s="3" t="s">
        <v>8190</v>
      </c>
      <c r="B529" s="3" t="s">
        <v>8191</v>
      </c>
      <c r="C529" s="3" t="s">
        <v>8023</v>
      </c>
      <c r="D529" s="3" t="s">
        <v>8192</v>
      </c>
      <c r="E529" s="3" t="s">
        <v>8193</v>
      </c>
      <c r="F529" s="3" t="s">
        <v>5892</v>
      </c>
      <c r="G529">
        <v>140495125</v>
      </c>
      <c r="H529">
        <v>45785</v>
      </c>
      <c r="I529">
        <v>45789.216099537036</v>
      </c>
      <c r="J529" s="3" t="s">
        <v>51</v>
      </c>
      <c r="K529" s="1">
        <v>854100</v>
      </c>
      <c r="L529" s="1">
        <v>0</v>
      </c>
      <c r="M529" s="1">
        <v>854100</v>
      </c>
      <c r="N529" s="3" t="s">
        <v>52</v>
      </c>
      <c r="O529" s="3" t="s">
        <v>53</v>
      </c>
      <c r="P529" s="3" t="s">
        <v>169</v>
      </c>
      <c r="Q529">
        <v>1024508988</v>
      </c>
      <c r="R529" s="3" t="s">
        <v>3007</v>
      </c>
      <c r="S529" s="3" t="s">
        <v>56</v>
      </c>
      <c r="T529" s="3" t="s">
        <v>57</v>
      </c>
      <c r="U529" s="3" t="s">
        <v>3008</v>
      </c>
      <c r="V529" s="3" t="s">
        <v>59</v>
      </c>
      <c r="W529">
        <v>860035827</v>
      </c>
      <c r="X529" s="3" t="s">
        <v>378</v>
      </c>
      <c r="Y529">
        <v>923218</v>
      </c>
      <c r="Z529" s="3" t="s">
        <v>1651</v>
      </c>
      <c r="AA529" s="3" t="s">
        <v>1773</v>
      </c>
      <c r="AB529" s="3" t="s">
        <v>1774</v>
      </c>
      <c r="AC529" s="3" t="s">
        <v>64</v>
      </c>
      <c r="AD529" s="3" t="s">
        <v>1652</v>
      </c>
      <c r="AE529" s="3" t="s">
        <v>66</v>
      </c>
      <c r="AF529" s="1">
        <v>854100</v>
      </c>
      <c r="AG529" s="1">
        <v>0</v>
      </c>
      <c r="AH529" s="1">
        <v>0</v>
      </c>
      <c r="AI529" s="1">
        <v>0</v>
      </c>
      <c r="AJ529" s="3" t="s">
        <v>67</v>
      </c>
      <c r="AK529" s="3"/>
      <c r="AM529" s="3" t="s">
        <v>68</v>
      </c>
      <c r="AR529" s="3"/>
      <c r="AS529">
        <v>2325</v>
      </c>
      <c r="AT529">
        <v>2325</v>
      </c>
      <c r="AU529">
        <v>88225</v>
      </c>
      <c r="AV529">
        <v>0</v>
      </c>
      <c r="AX529">
        <v>152425</v>
      </c>
      <c r="AY529">
        <v>140495125</v>
      </c>
      <c r="AZ529">
        <v>0</v>
      </c>
      <c r="BA529">
        <v>45782</v>
      </c>
      <c r="BB529" s="3" t="s">
        <v>1775</v>
      </c>
      <c r="BC529" s="3" t="s">
        <v>3950</v>
      </c>
      <c r="BD529" s="3" t="s">
        <v>3951</v>
      </c>
    </row>
    <row r="530" spans="1:56" x14ac:dyDescent="0.25">
      <c r="A530" s="3" t="s">
        <v>8194</v>
      </c>
      <c r="B530" s="3" t="s">
        <v>8195</v>
      </c>
      <c r="C530" s="3" t="s">
        <v>8023</v>
      </c>
      <c r="D530" s="3" t="s">
        <v>8196</v>
      </c>
      <c r="E530" s="3" t="s">
        <v>8197</v>
      </c>
      <c r="F530" s="3" t="s">
        <v>5892</v>
      </c>
      <c r="G530">
        <v>140495225</v>
      </c>
      <c r="H530">
        <v>45785</v>
      </c>
      <c r="I530">
        <v>45789.216307870367</v>
      </c>
      <c r="J530" s="3" t="s">
        <v>51</v>
      </c>
      <c r="K530" s="1">
        <v>854100</v>
      </c>
      <c r="L530" s="1">
        <v>0</v>
      </c>
      <c r="M530" s="1">
        <v>854100</v>
      </c>
      <c r="N530" s="3" t="s">
        <v>52</v>
      </c>
      <c r="O530" s="3" t="s">
        <v>53</v>
      </c>
      <c r="P530" s="3" t="s">
        <v>169</v>
      </c>
      <c r="Q530">
        <v>1074415428</v>
      </c>
      <c r="R530" s="3" t="s">
        <v>3011</v>
      </c>
      <c r="S530" s="3" t="s">
        <v>56</v>
      </c>
      <c r="T530" s="3" t="s">
        <v>57</v>
      </c>
      <c r="U530" s="3" t="s">
        <v>3012</v>
      </c>
      <c r="V530" s="3" t="s">
        <v>59</v>
      </c>
      <c r="W530">
        <v>860034313</v>
      </c>
      <c r="X530" s="3" t="s">
        <v>97</v>
      </c>
      <c r="Y530">
        <v>923218</v>
      </c>
      <c r="Z530" s="3" t="s">
        <v>1651</v>
      </c>
      <c r="AA530" s="3" t="s">
        <v>1773</v>
      </c>
      <c r="AB530" s="3" t="s">
        <v>1774</v>
      </c>
      <c r="AC530" s="3" t="s">
        <v>64</v>
      </c>
      <c r="AD530" s="3" t="s">
        <v>1652</v>
      </c>
      <c r="AE530" s="3" t="s">
        <v>66</v>
      </c>
      <c r="AF530" s="1">
        <v>854100</v>
      </c>
      <c r="AG530" s="1">
        <v>0</v>
      </c>
      <c r="AH530" s="1">
        <v>0</v>
      </c>
      <c r="AI530" s="1">
        <v>0</v>
      </c>
      <c r="AJ530" s="3" t="s">
        <v>67</v>
      </c>
      <c r="AK530" s="3"/>
      <c r="AM530" s="3" t="s">
        <v>68</v>
      </c>
      <c r="AR530" s="3"/>
      <c r="AS530">
        <v>2325</v>
      </c>
      <c r="AT530">
        <v>2325</v>
      </c>
      <c r="AU530">
        <v>88325</v>
      </c>
      <c r="AV530">
        <v>0</v>
      </c>
      <c r="AX530">
        <v>152525</v>
      </c>
      <c r="AY530">
        <v>140495225</v>
      </c>
      <c r="AZ530">
        <v>0</v>
      </c>
      <c r="BA530">
        <v>45782</v>
      </c>
      <c r="BB530" s="3" t="s">
        <v>1775</v>
      </c>
      <c r="BC530" s="3" t="s">
        <v>3950</v>
      </c>
      <c r="BD530" s="3" t="s">
        <v>3951</v>
      </c>
    </row>
    <row r="531" spans="1:56" x14ac:dyDescent="0.25">
      <c r="A531" s="3" t="s">
        <v>8198</v>
      </c>
      <c r="B531" s="3" t="s">
        <v>8199</v>
      </c>
      <c r="C531" s="3" t="s">
        <v>8023</v>
      </c>
      <c r="D531" s="3" t="s">
        <v>8200</v>
      </c>
      <c r="E531" s="3" t="s">
        <v>8201</v>
      </c>
      <c r="F531" s="3" t="s">
        <v>5892</v>
      </c>
      <c r="G531">
        <v>140495325</v>
      </c>
      <c r="H531">
        <v>45785</v>
      </c>
      <c r="I531">
        <v>45789.20684027778</v>
      </c>
      <c r="J531" s="3" t="s">
        <v>51</v>
      </c>
      <c r="K531" s="1">
        <v>854100</v>
      </c>
      <c r="L531" s="1">
        <v>0</v>
      </c>
      <c r="M531" s="1">
        <v>854100</v>
      </c>
      <c r="N531" s="3" t="s">
        <v>52</v>
      </c>
      <c r="O531" s="3" t="s">
        <v>53</v>
      </c>
      <c r="P531" s="3" t="s">
        <v>169</v>
      </c>
      <c r="Q531">
        <v>1072188186</v>
      </c>
      <c r="R531" s="3" t="s">
        <v>3015</v>
      </c>
      <c r="S531" s="3" t="s">
        <v>56</v>
      </c>
      <c r="T531" s="3" t="s">
        <v>57</v>
      </c>
      <c r="U531" s="3" t="s">
        <v>3016</v>
      </c>
      <c r="V531" s="3" t="s">
        <v>59</v>
      </c>
      <c r="W531">
        <v>890903938</v>
      </c>
      <c r="X531" s="3" t="s">
        <v>86</v>
      </c>
      <c r="Y531">
        <v>923218</v>
      </c>
      <c r="Z531" s="3" t="s">
        <v>1651</v>
      </c>
      <c r="AA531" s="3" t="s">
        <v>1773</v>
      </c>
      <c r="AB531" s="3" t="s">
        <v>1774</v>
      </c>
      <c r="AC531" s="3" t="s">
        <v>64</v>
      </c>
      <c r="AD531" s="3" t="s">
        <v>1652</v>
      </c>
      <c r="AE531" s="3" t="s">
        <v>66</v>
      </c>
      <c r="AF531" s="1">
        <v>854100</v>
      </c>
      <c r="AG531" s="1">
        <v>0</v>
      </c>
      <c r="AH531" s="1">
        <v>0</v>
      </c>
      <c r="AI531" s="1">
        <v>0</v>
      </c>
      <c r="AJ531" s="3" t="s">
        <v>67</v>
      </c>
      <c r="AK531" s="3"/>
      <c r="AM531" s="3" t="s">
        <v>68</v>
      </c>
      <c r="AR531" s="3"/>
      <c r="AS531">
        <v>2325</v>
      </c>
      <c r="AT531">
        <v>2325</v>
      </c>
      <c r="AU531">
        <v>88425</v>
      </c>
      <c r="AV531">
        <v>0</v>
      </c>
      <c r="AX531">
        <v>152625</v>
      </c>
      <c r="AY531">
        <v>140495325</v>
      </c>
      <c r="AZ531">
        <v>0</v>
      </c>
      <c r="BA531">
        <v>45782</v>
      </c>
      <c r="BB531" s="3" t="s">
        <v>1775</v>
      </c>
      <c r="BC531" s="3" t="s">
        <v>3950</v>
      </c>
      <c r="BD531" s="3" t="s">
        <v>3951</v>
      </c>
    </row>
    <row r="532" spans="1:56" x14ac:dyDescent="0.25">
      <c r="A532" s="3" t="s">
        <v>8202</v>
      </c>
      <c r="B532" s="3" t="s">
        <v>8203</v>
      </c>
      <c r="C532" s="3" t="s">
        <v>8023</v>
      </c>
      <c r="D532" s="3" t="s">
        <v>8204</v>
      </c>
      <c r="E532" s="3" t="s">
        <v>8205</v>
      </c>
      <c r="F532" s="3" t="s">
        <v>5892</v>
      </c>
      <c r="G532">
        <v>140495425</v>
      </c>
      <c r="H532">
        <v>45785</v>
      </c>
      <c r="I532">
        <v>45789.216296296298</v>
      </c>
      <c r="J532" s="3" t="s">
        <v>51</v>
      </c>
      <c r="K532" s="1">
        <v>854100</v>
      </c>
      <c r="L532" s="1">
        <v>0</v>
      </c>
      <c r="M532" s="1">
        <v>854100</v>
      </c>
      <c r="N532" s="3" t="s">
        <v>52</v>
      </c>
      <c r="O532" s="3" t="s">
        <v>53</v>
      </c>
      <c r="P532" s="3" t="s">
        <v>1770</v>
      </c>
      <c r="Q532">
        <v>1072191106</v>
      </c>
      <c r="R532" s="3" t="s">
        <v>3019</v>
      </c>
      <c r="S532" s="3" t="s">
        <v>56</v>
      </c>
      <c r="T532" s="3" t="s">
        <v>57</v>
      </c>
      <c r="U532" s="3" t="s">
        <v>3020</v>
      </c>
      <c r="V532" s="3" t="s">
        <v>59</v>
      </c>
      <c r="W532">
        <v>860034313</v>
      </c>
      <c r="X532" s="3" t="s">
        <v>97</v>
      </c>
      <c r="Y532">
        <v>923218</v>
      </c>
      <c r="Z532" s="3" t="s">
        <v>1651</v>
      </c>
      <c r="AA532" s="3" t="s">
        <v>1773</v>
      </c>
      <c r="AB532" s="3" t="s">
        <v>1774</v>
      </c>
      <c r="AC532" s="3" t="s">
        <v>64</v>
      </c>
      <c r="AD532" s="3" t="s">
        <v>1652</v>
      </c>
      <c r="AE532" s="3" t="s">
        <v>66</v>
      </c>
      <c r="AF532" s="1">
        <v>854100</v>
      </c>
      <c r="AG532" s="1">
        <v>0</v>
      </c>
      <c r="AH532" s="1">
        <v>0</v>
      </c>
      <c r="AI532" s="1">
        <v>0</v>
      </c>
      <c r="AJ532" s="3" t="s">
        <v>67</v>
      </c>
      <c r="AK532" s="3"/>
      <c r="AM532" s="3" t="s">
        <v>68</v>
      </c>
      <c r="AR532" s="3"/>
      <c r="AS532">
        <v>2325</v>
      </c>
      <c r="AT532">
        <v>2325</v>
      </c>
      <c r="AU532">
        <v>88525</v>
      </c>
      <c r="AV532">
        <v>0</v>
      </c>
      <c r="AX532">
        <v>152725</v>
      </c>
      <c r="AY532">
        <v>140495425</v>
      </c>
      <c r="AZ532">
        <v>0</v>
      </c>
      <c r="BA532">
        <v>45782</v>
      </c>
      <c r="BB532" s="3" t="s">
        <v>1775</v>
      </c>
      <c r="BC532" s="3" t="s">
        <v>3950</v>
      </c>
      <c r="BD532" s="3" t="s">
        <v>3951</v>
      </c>
    </row>
    <row r="533" spans="1:56" x14ac:dyDescent="0.25">
      <c r="A533" s="3" t="s">
        <v>8206</v>
      </c>
      <c r="B533" s="3" t="s">
        <v>8207</v>
      </c>
      <c r="C533" s="3" t="s">
        <v>8023</v>
      </c>
      <c r="D533" s="3" t="s">
        <v>8208</v>
      </c>
      <c r="E533" s="3" t="s">
        <v>8209</v>
      </c>
      <c r="F533" s="3" t="s">
        <v>5892</v>
      </c>
      <c r="G533">
        <v>140495525</v>
      </c>
      <c r="H533">
        <v>45785</v>
      </c>
      <c r="I533">
        <v>45789.216296296298</v>
      </c>
      <c r="J533" s="3" t="s">
        <v>51</v>
      </c>
      <c r="K533" s="1">
        <v>854100</v>
      </c>
      <c r="L533" s="1">
        <v>0</v>
      </c>
      <c r="M533" s="1">
        <v>854100</v>
      </c>
      <c r="N533" s="3" t="s">
        <v>52</v>
      </c>
      <c r="O533" s="3" t="s">
        <v>53</v>
      </c>
      <c r="P533" s="3" t="s">
        <v>169</v>
      </c>
      <c r="Q533">
        <v>1072188338</v>
      </c>
      <c r="R533" s="3" t="s">
        <v>1846</v>
      </c>
      <c r="S533" s="3" t="s">
        <v>56</v>
      </c>
      <c r="T533" s="3" t="s">
        <v>57</v>
      </c>
      <c r="U533" s="3" t="s">
        <v>1847</v>
      </c>
      <c r="V533" s="3" t="s">
        <v>59</v>
      </c>
      <c r="W533">
        <v>860034313</v>
      </c>
      <c r="X533" s="3" t="s">
        <v>97</v>
      </c>
      <c r="Y533">
        <v>923218</v>
      </c>
      <c r="Z533" s="3" t="s">
        <v>1651</v>
      </c>
      <c r="AA533" s="3" t="s">
        <v>1773</v>
      </c>
      <c r="AB533" s="3" t="s">
        <v>1774</v>
      </c>
      <c r="AC533" s="3" t="s">
        <v>64</v>
      </c>
      <c r="AD533" s="3" t="s">
        <v>1652</v>
      </c>
      <c r="AE533" s="3" t="s">
        <v>66</v>
      </c>
      <c r="AF533" s="1">
        <v>854100</v>
      </c>
      <c r="AG533" s="1">
        <v>0</v>
      </c>
      <c r="AH533" s="1">
        <v>0</v>
      </c>
      <c r="AI533" s="1">
        <v>0</v>
      </c>
      <c r="AJ533" s="3" t="s">
        <v>67</v>
      </c>
      <c r="AK533" s="3"/>
      <c r="AM533" s="3" t="s">
        <v>68</v>
      </c>
      <c r="AR533" s="3"/>
      <c r="AS533">
        <v>2325</v>
      </c>
      <c r="AT533">
        <v>2325</v>
      </c>
      <c r="AU533">
        <v>88625</v>
      </c>
      <c r="AV533">
        <v>0</v>
      </c>
      <c r="AX533">
        <v>152825</v>
      </c>
      <c r="AY533">
        <v>140495525</v>
      </c>
      <c r="AZ533">
        <v>0</v>
      </c>
      <c r="BA533">
        <v>45782</v>
      </c>
      <c r="BB533" s="3" t="s">
        <v>1775</v>
      </c>
      <c r="BC533" s="3" t="s">
        <v>3950</v>
      </c>
      <c r="BD533" s="3" t="s">
        <v>3951</v>
      </c>
    </row>
    <row r="534" spans="1:56" x14ac:dyDescent="0.25">
      <c r="A534" s="3" t="s">
        <v>8210</v>
      </c>
      <c r="B534" s="3" t="s">
        <v>8211</v>
      </c>
      <c r="C534" s="3" t="s">
        <v>7952</v>
      </c>
      <c r="D534" s="3" t="s">
        <v>8212</v>
      </c>
      <c r="E534" s="3" t="s">
        <v>8213</v>
      </c>
      <c r="F534" s="3" t="s">
        <v>5920</v>
      </c>
      <c r="G534">
        <v>140495625</v>
      </c>
      <c r="H534">
        <v>45785</v>
      </c>
      <c r="I534">
        <v>45789.194548611114</v>
      </c>
      <c r="J534" s="3" t="s">
        <v>51</v>
      </c>
      <c r="K534" s="1">
        <v>3780394</v>
      </c>
      <c r="L534" s="1">
        <v>20096</v>
      </c>
      <c r="M534" s="1">
        <v>3760298</v>
      </c>
      <c r="N534" s="3" t="s">
        <v>52</v>
      </c>
      <c r="O534" s="3" t="s">
        <v>53</v>
      </c>
      <c r="P534" s="3" t="s">
        <v>169</v>
      </c>
      <c r="Q534">
        <v>1010226452</v>
      </c>
      <c r="R534" s="3" t="s">
        <v>1409</v>
      </c>
      <c r="S534" s="3" t="s">
        <v>56</v>
      </c>
      <c r="T534" s="3" t="s">
        <v>57</v>
      </c>
      <c r="U534" s="3" t="s">
        <v>1410</v>
      </c>
      <c r="V534" s="3" t="s">
        <v>59</v>
      </c>
      <c r="W534">
        <v>860007335</v>
      </c>
      <c r="X534" s="3" t="s">
        <v>201</v>
      </c>
      <c r="Y534">
        <v>923242</v>
      </c>
      <c r="Z534" s="3" t="s">
        <v>702</v>
      </c>
      <c r="AA534" s="3" t="s">
        <v>62</v>
      </c>
      <c r="AB534" s="3" t="s">
        <v>63</v>
      </c>
      <c r="AC534" s="3" t="s">
        <v>172</v>
      </c>
      <c r="AD534" s="3" t="s">
        <v>173</v>
      </c>
      <c r="AE534" s="3" t="s">
        <v>66</v>
      </c>
      <c r="AF534" s="1">
        <v>3780394</v>
      </c>
      <c r="AG534" s="1">
        <v>0</v>
      </c>
      <c r="AH534" s="1">
        <v>0</v>
      </c>
      <c r="AI534" s="1">
        <v>0</v>
      </c>
      <c r="AJ534" s="3" t="s">
        <v>67</v>
      </c>
      <c r="AK534" s="3"/>
      <c r="AM534" s="3" t="s">
        <v>68</v>
      </c>
      <c r="AR534" s="3"/>
      <c r="AS534">
        <v>3625</v>
      </c>
      <c r="AT534">
        <v>3625</v>
      </c>
      <c r="AU534">
        <v>28325</v>
      </c>
      <c r="AV534">
        <v>0</v>
      </c>
      <c r="AX534">
        <v>152925</v>
      </c>
      <c r="AY534">
        <v>140495625</v>
      </c>
      <c r="AZ534">
        <v>0</v>
      </c>
      <c r="BA534">
        <v>45698</v>
      </c>
      <c r="BB534" s="3" t="s">
        <v>174</v>
      </c>
      <c r="BC534" s="3" t="s">
        <v>1411</v>
      </c>
      <c r="BD534" s="3" t="s">
        <v>1412</v>
      </c>
    </row>
    <row r="535" spans="1:56" x14ac:dyDescent="0.25">
      <c r="A535" s="3" t="s">
        <v>8214</v>
      </c>
      <c r="B535" s="3" t="s">
        <v>8215</v>
      </c>
      <c r="C535" s="3" t="s">
        <v>7952</v>
      </c>
      <c r="D535" s="3" t="s">
        <v>8216</v>
      </c>
      <c r="E535" s="3" t="s">
        <v>8217</v>
      </c>
      <c r="F535" s="3" t="s">
        <v>5920</v>
      </c>
      <c r="G535">
        <v>140495725</v>
      </c>
      <c r="H535">
        <v>45785</v>
      </c>
      <c r="I535">
        <v>45789.206631944442</v>
      </c>
      <c r="J535" s="3" t="s">
        <v>51</v>
      </c>
      <c r="K535" s="1">
        <v>1260132</v>
      </c>
      <c r="L535" s="1">
        <v>5126</v>
      </c>
      <c r="M535" s="1">
        <v>1255006</v>
      </c>
      <c r="N535" s="3" t="s">
        <v>52</v>
      </c>
      <c r="O535" s="3" t="s">
        <v>53</v>
      </c>
      <c r="P535" s="3" t="s">
        <v>169</v>
      </c>
      <c r="Q535">
        <v>1026306481</v>
      </c>
      <c r="R535" s="3" t="s">
        <v>3297</v>
      </c>
      <c r="S535" s="3" t="s">
        <v>56</v>
      </c>
      <c r="T535" s="3" t="s">
        <v>57</v>
      </c>
      <c r="U535" s="3" t="s">
        <v>3298</v>
      </c>
      <c r="V535" s="3" t="s">
        <v>59</v>
      </c>
      <c r="W535">
        <v>890903938</v>
      </c>
      <c r="X535" s="3" t="s">
        <v>86</v>
      </c>
      <c r="Y535">
        <v>923242</v>
      </c>
      <c r="Z535" s="3" t="s">
        <v>702</v>
      </c>
      <c r="AA535" s="3" t="s">
        <v>62</v>
      </c>
      <c r="AB535" s="3" t="s">
        <v>63</v>
      </c>
      <c r="AC535" s="3" t="s">
        <v>172</v>
      </c>
      <c r="AD535" s="3" t="s">
        <v>173</v>
      </c>
      <c r="AE535" s="3" t="s">
        <v>66</v>
      </c>
      <c r="AF535" s="1">
        <v>1260132</v>
      </c>
      <c r="AG535" s="1">
        <v>0</v>
      </c>
      <c r="AH535" s="1">
        <v>0</v>
      </c>
      <c r="AI535" s="1">
        <v>0</v>
      </c>
      <c r="AJ535" s="3" t="s">
        <v>67</v>
      </c>
      <c r="AK535" s="3"/>
      <c r="AM535" s="3" t="s">
        <v>68</v>
      </c>
      <c r="AR535" s="3"/>
      <c r="AS535">
        <v>3625</v>
      </c>
      <c r="AT535">
        <v>3625</v>
      </c>
      <c r="AU535">
        <v>72825</v>
      </c>
      <c r="AV535">
        <v>0</v>
      </c>
      <c r="AX535">
        <v>153025</v>
      </c>
      <c r="AY535">
        <v>140495725</v>
      </c>
      <c r="AZ535">
        <v>0</v>
      </c>
      <c r="BA535">
        <v>45768</v>
      </c>
      <c r="BB535" s="3" t="s">
        <v>180</v>
      </c>
      <c r="BC535" s="3" t="s">
        <v>3299</v>
      </c>
      <c r="BD535" s="3" t="s">
        <v>3300</v>
      </c>
    </row>
    <row r="536" spans="1:56" x14ac:dyDescent="0.25">
      <c r="A536" s="3" t="s">
        <v>8218</v>
      </c>
      <c r="B536" s="3" t="s">
        <v>8219</v>
      </c>
      <c r="C536" s="3" t="s">
        <v>8220</v>
      </c>
      <c r="D536" s="3" t="s">
        <v>8221</v>
      </c>
      <c r="E536" s="3" t="s">
        <v>8222</v>
      </c>
      <c r="F536" s="3" t="s">
        <v>5871</v>
      </c>
      <c r="G536">
        <v>140495825</v>
      </c>
      <c r="H536">
        <v>45785</v>
      </c>
      <c r="I536">
        <v>45789.206643518519</v>
      </c>
      <c r="J536" s="3" t="s">
        <v>51</v>
      </c>
      <c r="K536" s="1">
        <v>711750</v>
      </c>
      <c r="L536" s="1">
        <v>0</v>
      </c>
      <c r="M536" s="1">
        <v>711750</v>
      </c>
      <c r="N536" s="3" t="s">
        <v>52</v>
      </c>
      <c r="O536" s="3" t="s">
        <v>53</v>
      </c>
      <c r="P536" s="3" t="s">
        <v>169</v>
      </c>
      <c r="Q536">
        <v>1000786335</v>
      </c>
      <c r="R536" s="3" t="s">
        <v>5051</v>
      </c>
      <c r="S536" s="3" t="s">
        <v>56</v>
      </c>
      <c r="T536" s="3" t="s">
        <v>57</v>
      </c>
      <c r="U536" s="3" t="s">
        <v>5052</v>
      </c>
      <c r="V536" s="3" t="s">
        <v>59</v>
      </c>
      <c r="W536">
        <v>890903938</v>
      </c>
      <c r="X536" s="3" t="s">
        <v>86</v>
      </c>
      <c r="Y536">
        <v>923210</v>
      </c>
      <c r="Z536" s="3" t="s">
        <v>61</v>
      </c>
      <c r="AA536" s="3" t="s">
        <v>62</v>
      </c>
      <c r="AB536" s="3" t="s">
        <v>63</v>
      </c>
      <c r="AC536" s="3" t="s">
        <v>64</v>
      </c>
      <c r="AD536" s="3" t="s">
        <v>189</v>
      </c>
      <c r="AE536" s="3" t="s">
        <v>66</v>
      </c>
      <c r="AF536" s="1">
        <v>711750</v>
      </c>
      <c r="AG536" s="1">
        <v>0</v>
      </c>
      <c r="AH536" s="1">
        <v>0</v>
      </c>
      <c r="AI536" s="1">
        <v>0</v>
      </c>
      <c r="AJ536" s="3" t="s">
        <v>67</v>
      </c>
      <c r="AK536" s="3"/>
      <c r="AM536" s="3" t="s">
        <v>68</v>
      </c>
      <c r="AR536" s="3"/>
      <c r="AS536">
        <v>1025</v>
      </c>
      <c r="AT536">
        <v>1125</v>
      </c>
      <c r="AU536">
        <v>88725</v>
      </c>
      <c r="AV536">
        <v>11225</v>
      </c>
      <c r="AW536">
        <v>45785</v>
      </c>
      <c r="AX536">
        <v>153125</v>
      </c>
      <c r="AY536">
        <v>140495825</v>
      </c>
      <c r="AZ536">
        <v>0</v>
      </c>
      <c r="BA536">
        <v>45783</v>
      </c>
      <c r="BB536" s="3" t="s">
        <v>1775</v>
      </c>
      <c r="BC536" s="3" t="s">
        <v>5056</v>
      </c>
      <c r="BD536" s="3" t="s">
        <v>5057</v>
      </c>
    </row>
    <row r="537" spans="1:56" x14ac:dyDescent="0.25">
      <c r="A537" s="3" t="s">
        <v>8223</v>
      </c>
      <c r="B537" s="3" t="s">
        <v>8224</v>
      </c>
      <c r="C537" s="3" t="s">
        <v>8220</v>
      </c>
      <c r="D537" s="3" t="s">
        <v>8225</v>
      </c>
      <c r="E537" s="3" t="s">
        <v>8226</v>
      </c>
      <c r="F537" s="3" t="s">
        <v>5871</v>
      </c>
      <c r="G537">
        <v>140495925</v>
      </c>
      <c r="H537">
        <v>45785</v>
      </c>
      <c r="I537">
        <v>45789.206643518519</v>
      </c>
      <c r="J537" s="3" t="s">
        <v>51</v>
      </c>
      <c r="K537" s="1">
        <v>711750</v>
      </c>
      <c r="L537" s="1">
        <v>0</v>
      </c>
      <c r="M537" s="1">
        <v>711750</v>
      </c>
      <c r="N537" s="3" t="s">
        <v>52</v>
      </c>
      <c r="O537" s="3" t="s">
        <v>53</v>
      </c>
      <c r="P537" s="3" t="s">
        <v>169</v>
      </c>
      <c r="Q537">
        <v>80139937</v>
      </c>
      <c r="R537" s="3" t="s">
        <v>5058</v>
      </c>
      <c r="S537" s="3" t="s">
        <v>56</v>
      </c>
      <c r="T537" s="3" t="s">
        <v>57</v>
      </c>
      <c r="U537" s="3" t="s">
        <v>5059</v>
      </c>
      <c r="V537" s="3" t="s">
        <v>59</v>
      </c>
      <c r="W537">
        <v>890903938</v>
      </c>
      <c r="X537" s="3" t="s">
        <v>86</v>
      </c>
      <c r="Y537">
        <v>923210</v>
      </c>
      <c r="Z537" s="3" t="s">
        <v>61</v>
      </c>
      <c r="AA537" s="3" t="s">
        <v>62</v>
      </c>
      <c r="AB537" s="3" t="s">
        <v>63</v>
      </c>
      <c r="AC537" s="3" t="s">
        <v>64</v>
      </c>
      <c r="AD537" s="3" t="s">
        <v>189</v>
      </c>
      <c r="AE537" s="3" t="s">
        <v>66</v>
      </c>
      <c r="AF537" s="1">
        <v>711750</v>
      </c>
      <c r="AG537" s="1">
        <v>0</v>
      </c>
      <c r="AH537" s="1">
        <v>0</v>
      </c>
      <c r="AI537" s="1">
        <v>0</v>
      </c>
      <c r="AJ537" s="3" t="s">
        <v>67</v>
      </c>
      <c r="AK537" s="3"/>
      <c r="AM537" s="3" t="s">
        <v>68</v>
      </c>
      <c r="AR537" s="3"/>
      <c r="AS537">
        <v>1025</v>
      </c>
      <c r="AT537">
        <v>1125</v>
      </c>
      <c r="AU537">
        <v>88825</v>
      </c>
      <c r="AV537">
        <v>11325</v>
      </c>
      <c r="AW537">
        <v>45785</v>
      </c>
      <c r="AX537">
        <v>153225</v>
      </c>
      <c r="AY537">
        <v>140495925</v>
      </c>
      <c r="AZ537">
        <v>0</v>
      </c>
      <c r="BA537">
        <v>45783</v>
      </c>
      <c r="BB537" s="3" t="s">
        <v>1775</v>
      </c>
      <c r="BC537" s="3" t="s">
        <v>5056</v>
      </c>
      <c r="BD537" s="3" t="s">
        <v>5057</v>
      </c>
    </row>
    <row r="538" spans="1:56" x14ac:dyDescent="0.25">
      <c r="A538" s="3" t="s">
        <v>8227</v>
      </c>
      <c r="B538" s="3" t="s">
        <v>8228</v>
      </c>
      <c r="C538" s="3" t="s">
        <v>8220</v>
      </c>
      <c r="D538" s="3" t="s">
        <v>8229</v>
      </c>
      <c r="E538" s="3" t="s">
        <v>8230</v>
      </c>
      <c r="F538" s="3" t="s">
        <v>5871</v>
      </c>
      <c r="G538">
        <v>140496025</v>
      </c>
      <c r="H538">
        <v>45785</v>
      </c>
      <c r="I538">
        <v>45789.206643518519</v>
      </c>
      <c r="J538" s="3" t="s">
        <v>51</v>
      </c>
      <c r="K538" s="1">
        <v>711750</v>
      </c>
      <c r="L538" s="1">
        <v>0</v>
      </c>
      <c r="M538" s="1">
        <v>711750</v>
      </c>
      <c r="N538" s="3" t="s">
        <v>52</v>
      </c>
      <c r="O538" s="3" t="s">
        <v>53</v>
      </c>
      <c r="P538" s="3" t="s">
        <v>169</v>
      </c>
      <c r="Q538">
        <v>1006835641</v>
      </c>
      <c r="R538" s="3" t="s">
        <v>5063</v>
      </c>
      <c r="S538" s="3" t="s">
        <v>56</v>
      </c>
      <c r="T538" s="3" t="s">
        <v>57</v>
      </c>
      <c r="U538" s="3" t="s">
        <v>5064</v>
      </c>
      <c r="V538" s="3" t="s">
        <v>59</v>
      </c>
      <c r="W538">
        <v>890903938</v>
      </c>
      <c r="X538" s="3" t="s">
        <v>86</v>
      </c>
      <c r="Y538">
        <v>923210</v>
      </c>
      <c r="Z538" s="3" t="s">
        <v>61</v>
      </c>
      <c r="AA538" s="3" t="s">
        <v>62</v>
      </c>
      <c r="AB538" s="3" t="s">
        <v>63</v>
      </c>
      <c r="AC538" s="3" t="s">
        <v>64</v>
      </c>
      <c r="AD538" s="3" t="s">
        <v>189</v>
      </c>
      <c r="AE538" s="3" t="s">
        <v>66</v>
      </c>
      <c r="AF538" s="1">
        <v>711750</v>
      </c>
      <c r="AG538" s="1">
        <v>0</v>
      </c>
      <c r="AH538" s="1">
        <v>0</v>
      </c>
      <c r="AI538" s="1">
        <v>0</v>
      </c>
      <c r="AJ538" s="3" t="s">
        <v>67</v>
      </c>
      <c r="AK538" s="3"/>
      <c r="AM538" s="3" t="s">
        <v>68</v>
      </c>
      <c r="AR538" s="3"/>
      <c r="AS538">
        <v>1025</v>
      </c>
      <c r="AT538">
        <v>1125</v>
      </c>
      <c r="AU538">
        <v>88925</v>
      </c>
      <c r="AV538">
        <v>0</v>
      </c>
      <c r="AX538">
        <v>153325</v>
      </c>
      <c r="AY538">
        <v>140496025</v>
      </c>
      <c r="AZ538">
        <v>0</v>
      </c>
      <c r="BA538">
        <v>45783</v>
      </c>
      <c r="BB538" s="3" t="s">
        <v>1775</v>
      </c>
      <c r="BC538" s="3" t="s">
        <v>5056</v>
      </c>
      <c r="BD538" s="3" t="s">
        <v>5057</v>
      </c>
    </row>
    <row r="539" spans="1:56" x14ac:dyDescent="0.25">
      <c r="A539" s="3" t="s">
        <v>8231</v>
      </c>
      <c r="B539" s="3" t="s">
        <v>8232</v>
      </c>
      <c r="C539" s="3" t="s">
        <v>8220</v>
      </c>
      <c r="D539" s="3" t="s">
        <v>8233</v>
      </c>
      <c r="E539" s="3" t="s">
        <v>8234</v>
      </c>
      <c r="F539" s="3" t="s">
        <v>5871</v>
      </c>
      <c r="G539">
        <v>140496125</v>
      </c>
      <c r="H539">
        <v>45785</v>
      </c>
      <c r="I539">
        <v>45789.216365740744</v>
      </c>
      <c r="J539" s="3" t="s">
        <v>51</v>
      </c>
      <c r="K539" s="1">
        <v>711750</v>
      </c>
      <c r="L539" s="1">
        <v>0</v>
      </c>
      <c r="M539" s="1">
        <v>711750</v>
      </c>
      <c r="N539" s="3" t="s">
        <v>52</v>
      </c>
      <c r="O539" s="3" t="s">
        <v>53</v>
      </c>
      <c r="P539" s="3" t="s">
        <v>169</v>
      </c>
      <c r="Q539">
        <v>1007705305</v>
      </c>
      <c r="R539" s="3" t="s">
        <v>5067</v>
      </c>
      <c r="S539" s="3" t="s">
        <v>56</v>
      </c>
      <c r="T539" s="3" t="s">
        <v>57</v>
      </c>
      <c r="U539" s="3" t="s">
        <v>5068</v>
      </c>
      <c r="V539" s="3" t="s">
        <v>59</v>
      </c>
      <c r="W539">
        <v>860034313</v>
      </c>
      <c r="X539" s="3" t="s">
        <v>97</v>
      </c>
      <c r="Y539">
        <v>923210</v>
      </c>
      <c r="Z539" s="3" t="s">
        <v>61</v>
      </c>
      <c r="AA539" s="3" t="s">
        <v>62</v>
      </c>
      <c r="AB539" s="3" t="s">
        <v>63</v>
      </c>
      <c r="AC539" s="3" t="s">
        <v>64</v>
      </c>
      <c r="AD539" s="3" t="s">
        <v>189</v>
      </c>
      <c r="AE539" s="3" t="s">
        <v>66</v>
      </c>
      <c r="AF539" s="1">
        <v>711750</v>
      </c>
      <c r="AG539" s="1">
        <v>0</v>
      </c>
      <c r="AH539" s="1">
        <v>0</v>
      </c>
      <c r="AI539" s="1">
        <v>0</v>
      </c>
      <c r="AJ539" s="3" t="s">
        <v>67</v>
      </c>
      <c r="AK539" s="3"/>
      <c r="AM539" s="3" t="s">
        <v>68</v>
      </c>
      <c r="AR539" s="3"/>
      <c r="AS539">
        <v>1025</v>
      </c>
      <c r="AT539">
        <v>1125</v>
      </c>
      <c r="AU539">
        <v>89025</v>
      </c>
      <c r="AV539">
        <v>0</v>
      </c>
      <c r="AX539">
        <v>153425</v>
      </c>
      <c r="AY539">
        <v>140496125</v>
      </c>
      <c r="AZ539">
        <v>0</v>
      </c>
      <c r="BA539">
        <v>45783</v>
      </c>
      <c r="BB539" s="3" t="s">
        <v>1775</v>
      </c>
      <c r="BC539" s="3" t="s">
        <v>5056</v>
      </c>
      <c r="BD539" s="3" t="s">
        <v>5057</v>
      </c>
    </row>
    <row r="540" spans="1:56" x14ac:dyDescent="0.25">
      <c r="A540" s="3" t="s">
        <v>8235</v>
      </c>
      <c r="B540" s="3" t="s">
        <v>8236</v>
      </c>
      <c r="C540" s="3" t="s">
        <v>8220</v>
      </c>
      <c r="D540" s="3" t="s">
        <v>8237</v>
      </c>
      <c r="E540" s="3" t="s">
        <v>8238</v>
      </c>
      <c r="F540" s="3" t="s">
        <v>5871</v>
      </c>
      <c r="G540">
        <v>140496225</v>
      </c>
      <c r="H540">
        <v>45785</v>
      </c>
      <c r="I540">
        <v>45789.216365740744</v>
      </c>
      <c r="J540" s="3" t="s">
        <v>51</v>
      </c>
      <c r="K540" s="1">
        <v>711750</v>
      </c>
      <c r="L540" s="1">
        <v>0</v>
      </c>
      <c r="M540" s="1">
        <v>711750</v>
      </c>
      <c r="N540" s="3" t="s">
        <v>52</v>
      </c>
      <c r="O540" s="3" t="s">
        <v>53</v>
      </c>
      <c r="P540" s="3" t="s">
        <v>169</v>
      </c>
      <c r="Q540">
        <v>1233506312</v>
      </c>
      <c r="R540" s="3" t="s">
        <v>5071</v>
      </c>
      <c r="S540" s="3" t="s">
        <v>56</v>
      </c>
      <c r="T540" s="3" t="s">
        <v>57</v>
      </c>
      <c r="U540" s="3" t="s">
        <v>5072</v>
      </c>
      <c r="V540" s="3" t="s">
        <v>59</v>
      </c>
      <c r="W540">
        <v>860034313</v>
      </c>
      <c r="X540" s="3" t="s">
        <v>97</v>
      </c>
      <c r="Y540">
        <v>923210</v>
      </c>
      <c r="Z540" s="3" t="s">
        <v>61</v>
      </c>
      <c r="AA540" s="3" t="s">
        <v>62</v>
      </c>
      <c r="AB540" s="3" t="s">
        <v>63</v>
      </c>
      <c r="AC540" s="3" t="s">
        <v>64</v>
      </c>
      <c r="AD540" s="3" t="s">
        <v>189</v>
      </c>
      <c r="AE540" s="3" t="s">
        <v>66</v>
      </c>
      <c r="AF540" s="1">
        <v>711750</v>
      </c>
      <c r="AG540" s="1">
        <v>0</v>
      </c>
      <c r="AH540" s="1">
        <v>0</v>
      </c>
      <c r="AI540" s="1">
        <v>0</v>
      </c>
      <c r="AJ540" s="3" t="s">
        <v>67</v>
      </c>
      <c r="AK540" s="3"/>
      <c r="AM540" s="3" t="s">
        <v>68</v>
      </c>
      <c r="AR540" s="3"/>
      <c r="AS540">
        <v>1025</v>
      </c>
      <c r="AT540">
        <v>1125</v>
      </c>
      <c r="AU540">
        <v>89125</v>
      </c>
      <c r="AV540">
        <v>0</v>
      </c>
      <c r="AX540">
        <v>153525</v>
      </c>
      <c r="AY540">
        <v>140496225</v>
      </c>
      <c r="AZ540">
        <v>0</v>
      </c>
      <c r="BA540">
        <v>45783</v>
      </c>
      <c r="BB540" s="3" t="s">
        <v>1775</v>
      </c>
      <c r="BC540" s="3" t="s">
        <v>5056</v>
      </c>
      <c r="BD540" s="3" t="s">
        <v>5057</v>
      </c>
    </row>
    <row r="541" spans="1:56" x14ac:dyDescent="0.25">
      <c r="A541" s="3" t="s">
        <v>8239</v>
      </c>
      <c r="B541" s="3" t="s">
        <v>8240</v>
      </c>
      <c r="C541" s="3" t="s">
        <v>8220</v>
      </c>
      <c r="D541" s="3" t="s">
        <v>8241</v>
      </c>
      <c r="E541" s="3" t="s">
        <v>8242</v>
      </c>
      <c r="F541" s="3" t="s">
        <v>5871</v>
      </c>
      <c r="G541">
        <v>140496325</v>
      </c>
      <c r="H541">
        <v>45785</v>
      </c>
      <c r="I541">
        <v>45789.22515046296</v>
      </c>
      <c r="J541" s="3" t="s">
        <v>51</v>
      </c>
      <c r="K541" s="1">
        <v>469755</v>
      </c>
      <c r="L541" s="1">
        <v>0</v>
      </c>
      <c r="M541" s="1">
        <v>469755</v>
      </c>
      <c r="N541" s="3" t="s">
        <v>52</v>
      </c>
      <c r="O541" s="3" t="s">
        <v>53</v>
      </c>
      <c r="P541" s="3" t="s">
        <v>169</v>
      </c>
      <c r="Q541">
        <v>1012410640</v>
      </c>
      <c r="R541" s="3" t="s">
        <v>5078</v>
      </c>
      <c r="S541" s="3" t="s">
        <v>56</v>
      </c>
      <c r="T541" s="3" t="s">
        <v>57</v>
      </c>
      <c r="U541" s="3" t="s">
        <v>5079</v>
      </c>
      <c r="V541" s="3" t="s">
        <v>59</v>
      </c>
      <c r="W541">
        <v>890903938</v>
      </c>
      <c r="X541" s="3" t="s">
        <v>86</v>
      </c>
      <c r="Y541">
        <v>923210</v>
      </c>
      <c r="Z541" s="3" t="s">
        <v>61</v>
      </c>
      <c r="AA541" s="3" t="s">
        <v>62</v>
      </c>
      <c r="AB541" s="3" t="s">
        <v>63</v>
      </c>
      <c r="AC541" s="3" t="s">
        <v>64</v>
      </c>
      <c r="AD541" s="3" t="s">
        <v>189</v>
      </c>
      <c r="AE541" s="3" t="s">
        <v>66</v>
      </c>
      <c r="AF541" s="1">
        <v>469755</v>
      </c>
      <c r="AG541" s="1">
        <v>0</v>
      </c>
      <c r="AH541" s="1">
        <v>0</v>
      </c>
      <c r="AI541" s="1">
        <v>0</v>
      </c>
      <c r="AJ541" s="3" t="s">
        <v>67</v>
      </c>
      <c r="AK541" s="3"/>
      <c r="AM541" s="3" t="s">
        <v>68</v>
      </c>
      <c r="AR541" s="3"/>
      <c r="AS541">
        <v>1025</v>
      </c>
      <c r="AT541">
        <v>1125</v>
      </c>
      <c r="AU541">
        <v>89325</v>
      </c>
      <c r="AV541">
        <v>0</v>
      </c>
      <c r="AX541">
        <v>153625</v>
      </c>
      <c r="AY541">
        <v>140496325</v>
      </c>
      <c r="AZ541">
        <v>0</v>
      </c>
      <c r="BA541">
        <v>45783</v>
      </c>
      <c r="BB541" s="3" t="s">
        <v>1775</v>
      </c>
      <c r="BC541" s="3" t="s">
        <v>5056</v>
      </c>
      <c r="BD541" s="3" t="s">
        <v>5057</v>
      </c>
    </row>
    <row r="542" spans="1:56" x14ac:dyDescent="0.25">
      <c r="A542" s="3" t="s">
        <v>8243</v>
      </c>
      <c r="B542" s="3" t="s">
        <v>8244</v>
      </c>
      <c r="C542" s="3" t="s">
        <v>8220</v>
      </c>
      <c r="D542" s="3" t="s">
        <v>8245</v>
      </c>
      <c r="E542" s="3" t="s">
        <v>8246</v>
      </c>
      <c r="F542" s="3" t="s">
        <v>5871</v>
      </c>
      <c r="G542">
        <v>140496425</v>
      </c>
      <c r="H542">
        <v>45785</v>
      </c>
      <c r="I542">
        <v>45789.22515046296</v>
      </c>
      <c r="J542" s="3" t="s">
        <v>51</v>
      </c>
      <c r="K542" s="1">
        <v>469755</v>
      </c>
      <c r="L542" s="1">
        <v>0</v>
      </c>
      <c r="M542" s="1">
        <v>469755</v>
      </c>
      <c r="N542" s="3" t="s">
        <v>52</v>
      </c>
      <c r="O542" s="3" t="s">
        <v>53</v>
      </c>
      <c r="P542" s="3" t="s">
        <v>169</v>
      </c>
      <c r="Q542">
        <v>1012329004</v>
      </c>
      <c r="R542" s="3" t="s">
        <v>5082</v>
      </c>
      <c r="S542" s="3" t="s">
        <v>56</v>
      </c>
      <c r="T542" s="3" t="s">
        <v>57</v>
      </c>
      <c r="U542" s="3" t="s">
        <v>5083</v>
      </c>
      <c r="V542" s="3" t="s">
        <v>59</v>
      </c>
      <c r="W542">
        <v>890903938</v>
      </c>
      <c r="X542" s="3" t="s">
        <v>86</v>
      </c>
      <c r="Y542">
        <v>923210</v>
      </c>
      <c r="Z542" s="3" t="s">
        <v>61</v>
      </c>
      <c r="AA542" s="3" t="s">
        <v>62</v>
      </c>
      <c r="AB542" s="3" t="s">
        <v>63</v>
      </c>
      <c r="AC542" s="3" t="s">
        <v>64</v>
      </c>
      <c r="AD542" s="3" t="s">
        <v>189</v>
      </c>
      <c r="AE542" s="3" t="s">
        <v>66</v>
      </c>
      <c r="AF542" s="1">
        <v>469755</v>
      </c>
      <c r="AG542" s="1">
        <v>0</v>
      </c>
      <c r="AH542" s="1">
        <v>0</v>
      </c>
      <c r="AI542" s="1">
        <v>0</v>
      </c>
      <c r="AJ542" s="3" t="s">
        <v>67</v>
      </c>
      <c r="AK542" s="3"/>
      <c r="AM542" s="3" t="s">
        <v>68</v>
      </c>
      <c r="AR542" s="3"/>
      <c r="AS542">
        <v>1025</v>
      </c>
      <c r="AT542">
        <v>1125</v>
      </c>
      <c r="AU542">
        <v>89425</v>
      </c>
      <c r="AV542">
        <v>0</v>
      </c>
      <c r="AX542">
        <v>153725</v>
      </c>
      <c r="AY542">
        <v>140496425</v>
      </c>
      <c r="AZ542">
        <v>0</v>
      </c>
      <c r="BA542">
        <v>45783</v>
      </c>
      <c r="BB542" s="3" t="s">
        <v>1775</v>
      </c>
      <c r="BC542" s="3" t="s">
        <v>5056</v>
      </c>
      <c r="BD542" s="3" t="s">
        <v>5057</v>
      </c>
    </row>
    <row r="543" spans="1:56" x14ac:dyDescent="0.25">
      <c r="A543" s="3" t="s">
        <v>8247</v>
      </c>
      <c r="B543" s="3" t="s">
        <v>8248</v>
      </c>
      <c r="C543" s="3" t="s">
        <v>8220</v>
      </c>
      <c r="D543" s="3" t="s">
        <v>8249</v>
      </c>
      <c r="E543" s="3" t="s">
        <v>8250</v>
      </c>
      <c r="F543" s="3" t="s">
        <v>5871</v>
      </c>
      <c r="G543">
        <v>140496525</v>
      </c>
      <c r="H543">
        <v>45785</v>
      </c>
      <c r="I543">
        <v>45789.22515046296</v>
      </c>
      <c r="J543" s="3" t="s">
        <v>51</v>
      </c>
      <c r="K543" s="1">
        <v>469755</v>
      </c>
      <c r="L543" s="1">
        <v>0</v>
      </c>
      <c r="M543" s="1">
        <v>469755</v>
      </c>
      <c r="N543" s="3" t="s">
        <v>52</v>
      </c>
      <c r="O543" s="3" t="s">
        <v>53</v>
      </c>
      <c r="P543" s="3" t="s">
        <v>169</v>
      </c>
      <c r="Q543">
        <v>1082924658</v>
      </c>
      <c r="R543" s="3" t="s">
        <v>5086</v>
      </c>
      <c r="S543" s="3" t="s">
        <v>56</v>
      </c>
      <c r="T543" s="3" t="s">
        <v>57</v>
      </c>
      <c r="U543" s="3" t="s">
        <v>5087</v>
      </c>
      <c r="V543" s="3" t="s">
        <v>59</v>
      </c>
      <c r="W543">
        <v>890903938</v>
      </c>
      <c r="X543" s="3" t="s">
        <v>86</v>
      </c>
      <c r="Y543">
        <v>923210</v>
      </c>
      <c r="Z543" s="3" t="s">
        <v>61</v>
      </c>
      <c r="AA543" s="3" t="s">
        <v>62</v>
      </c>
      <c r="AB543" s="3" t="s">
        <v>63</v>
      </c>
      <c r="AC543" s="3" t="s">
        <v>64</v>
      </c>
      <c r="AD543" s="3" t="s">
        <v>189</v>
      </c>
      <c r="AE543" s="3" t="s">
        <v>66</v>
      </c>
      <c r="AF543" s="1">
        <v>469755</v>
      </c>
      <c r="AG543" s="1">
        <v>0</v>
      </c>
      <c r="AH543" s="1">
        <v>0</v>
      </c>
      <c r="AI543" s="1">
        <v>0</v>
      </c>
      <c r="AJ543" s="3" t="s">
        <v>67</v>
      </c>
      <c r="AK543" s="3"/>
      <c r="AM543" s="3" t="s">
        <v>68</v>
      </c>
      <c r="AR543" s="3"/>
      <c r="AS543">
        <v>1025</v>
      </c>
      <c r="AT543">
        <v>1125</v>
      </c>
      <c r="AU543">
        <v>89525</v>
      </c>
      <c r="AV543">
        <v>0</v>
      </c>
      <c r="AX543">
        <v>153825</v>
      </c>
      <c r="AY543">
        <v>140496525</v>
      </c>
      <c r="AZ543">
        <v>0</v>
      </c>
      <c r="BA543">
        <v>45783</v>
      </c>
      <c r="BB543" s="3" t="s">
        <v>1775</v>
      </c>
      <c r="BC543" s="3" t="s">
        <v>5056</v>
      </c>
      <c r="BD543" s="3" t="s">
        <v>5057</v>
      </c>
    </row>
    <row r="544" spans="1:56" x14ac:dyDescent="0.25">
      <c r="A544" s="3" t="s">
        <v>8251</v>
      </c>
      <c r="B544" s="3" t="s">
        <v>8252</v>
      </c>
      <c r="C544" s="3" t="s">
        <v>8220</v>
      </c>
      <c r="D544" s="3" t="s">
        <v>8253</v>
      </c>
      <c r="E544" s="3" t="s">
        <v>8254</v>
      </c>
      <c r="F544" s="3" t="s">
        <v>5871</v>
      </c>
      <c r="G544">
        <v>140496625</v>
      </c>
      <c r="H544">
        <v>45785</v>
      </c>
      <c r="I544">
        <v>45789.225162037037</v>
      </c>
      <c r="J544" s="3" t="s">
        <v>51</v>
      </c>
      <c r="K544" s="1">
        <v>469755</v>
      </c>
      <c r="L544" s="1">
        <v>0</v>
      </c>
      <c r="M544" s="1">
        <v>469755</v>
      </c>
      <c r="N544" s="3" t="s">
        <v>52</v>
      </c>
      <c r="O544" s="3" t="s">
        <v>53</v>
      </c>
      <c r="P544" s="3" t="s">
        <v>169</v>
      </c>
      <c r="Q544">
        <v>1003765707</v>
      </c>
      <c r="R544" s="3" t="s">
        <v>5090</v>
      </c>
      <c r="S544" s="3" t="s">
        <v>56</v>
      </c>
      <c r="T544" s="3" t="s">
        <v>57</v>
      </c>
      <c r="U544" s="3" t="s">
        <v>5091</v>
      </c>
      <c r="V544" s="3" t="s">
        <v>59</v>
      </c>
      <c r="W544">
        <v>890903938</v>
      </c>
      <c r="X544" s="3" t="s">
        <v>86</v>
      </c>
      <c r="Y544">
        <v>923210</v>
      </c>
      <c r="Z544" s="3" t="s">
        <v>61</v>
      </c>
      <c r="AA544" s="3" t="s">
        <v>62</v>
      </c>
      <c r="AB544" s="3" t="s">
        <v>63</v>
      </c>
      <c r="AC544" s="3" t="s">
        <v>64</v>
      </c>
      <c r="AD544" s="3" t="s">
        <v>189</v>
      </c>
      <c r="AE544" s="3" t="s">
        <v>66</v>
      </c>
      <c r="AF544" s="1">
        <v>469755</v>
      </c>
      <c r="AG544" s="1">
        <v>0</v>
      </c>
      <c r="AH544" s="1">
        <v>0</v>
      </c>
      <c r="AI544" s="1">
        <v>0</v>
      </c>
      <c r="AJ544" s="3" t="s">
        <v>67</v>
      </c>
      <c r="AK544" s="3"/>
      <c r="AM544" s="3" t="s">
        <v>68</v>
      </c>
      <c r="AR544" s="3"/>
      <c r="AS544">
        <v>1025</v>
      </c>
      <c r="AT544">
        <v>1125</v>
      </c>
      <c r="AU544">
        <v>89625</v>
      </c>
      <c r="AV544">
        <v>0</v>
      </c>
      <c r="AX544">
        <v>153925</v>
      </c>
      <c r="AY544">
        <v>140496625</v>
      </c>
      <c r="AZ544">
        <v>0</v>
      </c>
      <c r="BA544">
        <v>45783</v>
      </c>
      <c r="BB544" s="3" t="s">
        <v>1775</v>
      </c>
      <c r="BC544" s="3" t="s">
        <v>5056</v>
      </c>
      <c r="BD544" s="3" t="s">
        <v>5057</v>
      </c>
    </row>
    <row r="545" spans="1:56" x14ac:dyDescent="0.25">
      <c r="A545" s="3" t="s">
        <v>8255</v>
      </c>
      <c r="B545" s="3" t="s">
        <v>8256</v>
      </c>
      <c r="C545" s="3" t="s">
        <v>8220</v>
      </c>
      <c r="D545" s="3" t="s">
        <v>8257</v>
      </c>
      <c r="E545" s="3" t="s">
        <v>8258</v>
      </c>
      <c r="F545" s="3" t="s">
        <v>5871</v>
      </c>
      <c r="G545">
        <v>140496725</v>
      </c>
      <c r="H545">
        <v>45785</v>
      </c>
      <c r="I545">
        <v>45789.236724537041</v>
      </c>
      <c r="J545" s="3" t="s">
        <v>51</v>
      </c>
      <c r="K545" s="1">
        <v>469755</v>
      </c>
      <c r="L545" s="1">
        <v>0</v>
      </c>
      <c r="M545" s="1">
        <v>469755</v>
      </c>
      <c r="N545" s="3" t="s">
        <v>52</v>
      </c>
      <c r="O545" s="3" t="s">
        <v>53</v>
      </c>
      <c r="P545" s="3" t="s">
        <v>169</v>
      </c>
      <c r="Q545">
        <v>1023371599</v>
      </c>
      <c r="R545" s="3" t="s">
        <v>5094</v>
      </c>
      <c r="S545" s="3" t="s">
        <v>56</v>
      </c>
      <c r="T545" s="3" t="s">
        <v>57</v>
      </c>
      <c r="U545" s="3" t="s">
        <v>5095</v>
      </c>
      <c r="V545" s="3" t="s">
        <v>59</v>
      </c>
      <c r="W545">
        <v>860007335</v>
      </c>
      <c r="X545" s="3" t="s">
        <v>201</v>
      </c>
      <c r="Y545">
        <v>923210</v>
      </c>
      <c r="Z545" s="3" t="s">
        <v>61</v>
      </c>
      <c r="AA545" s="3" t="s">
        <v>62</v>
      </c>
      <c r="AB545" s="3" t="s">
        <v>63</v>
      </c>
      <c r="AC545" s="3" t="s">
        <v>64</v>
      </c>
      <c r="AD545" s="3" t="s">
        <v>189</v>
      </c>
      <c r="AE545" s="3" t="s">
        <v>66</v>
      </c>
      <c r="AF545" s="1">
        <v>469755</v>
      </c>
      <c r="AG545" s="1">
        <v>0</v>
      </c>
      <c r="AH545" s="1">
        <v>0</v>
      </c>
      <c r="AI545" s="1">
        <v>0</v>
      </c>
      <c r="AJ545" s="3" t="s">
        <v>67</v>
      </c>
      <c r="AK545" s="3"/>
      <c r="AM545" s="3" t="s">
        <v>68</v>
      </c>
      <c r="AR545" s="3"/>
      <c r="AS545">
        <v>1025</v>
      </c>
      <c r="AT545">
        <v>1125</v>
      </c>
      <c r="AU545">
        <v>89725</v>
      </c>
      <c r="AV545">
        <v>0</v>
      </c>
      <c r="AX545">
        <v>154025</v>
      </c>
      <c r="AY545">
        <v>140496725</v>
      </c>
      <c r="AZ545">
        <v>0</v>
      </c>
      <c r="BA545">
        <v>45783</v>
      </c>
      <c r="BB545" s="3" t="s">
        <v>1775</v>
      </c>
      <c r="BC545" s="3" t="s">
        <v>5056</v>
      </c>
      <c r="BD545" s="3" t="s">
        <v>5057</v>
      </c>
    </row>
    <row r="546" spans="1:56" x14ac:dyDescent="0.25">
      <c r="A546" s="3" t="s">
        <v>8259</v>
      </c>
      <c r="B546" s="3" t="s">
        <v>8260</v>
      </c>
      <c r="C546" s="3" t="s">
        <v>8220</v>
      </c>
      <c r="D546" s="3" t="s">
        <v>8261</v>
      </c>
      <c r="E546" s="3" t="s">
        <v>8262</v>
      </c>
      <c r="F546" s="3" t="s">
        <v>5871</v>
      </c>
      <c r="G546">
        <v>140496825</v>
      </c>
      <c r="H546">
        <v>45785</v>
      </c>
      <c r="I546">
        <v>45789.236724537041</v>
      </c>
      <c r="J546" s="3" t="s">
        <v>51</v>
      </c>
      <c r="K546" s="1">
        <v>469755</v>
      </c>
      <c r="L546" s="1">
        <v>0</v>
      </c>
      <c r="M546" s="1">
        <v>469755</v>
      </c>
      <c r="N546" s="3" t="s">
        <v>52</v>
      </c>
      <c r="O546" s="3" t="s">
        <v>53</v>
      </c>
      <c r="P546" s="3" t="s">
        <v>169</v>
      </c>
      <c r="Q546">
        <v>1025527754</v>
      </c>
      <c r="R546" s="3" t="s">
        <v>5098</v>
      </c>
      <c r="S546" s="3" t="s">
        <v>56</v>
      </c>
      <c r="T546" s="3" t="s">
        <v>57</v>
      </c>
      <c r="U546" s="3" t="s">
        <v>5099</v>
      </c>
      <c r="V546" s="3" t="s">
        <v>59</v>
      </c>
      <c r="W546">
        <v>860007335</v>
      </c>
      <c r="X546" s="3" t="s">
        <v>201</v>
      </c>
      <c r="Y546">
        <v>923210</v>
      </c>
      <c r="Z546" s="3" t="s">
        <v>61</v>
      </c>
      <c r="AA546" s="3" t="s">
        <v>62</v>
      </c>
      <c r="AB546" s="3" t="s">
        <v>63</v>
      </c>
      <c r="AC546" s="3" t="s">
        <v>64</v>
      </c>
      <c r="AD546" s="3" t="s">
        <v>189</v>
      </c>
      <c r="AE546" s="3" t="s">
        <v>66</v>
      </c>
      <c r="AF546" s="1">
        <v>469755</v>
      </c>
      <c r="AG546" s="1">
        <v>0</v>
      </c>
      <c r="AH546" s="1">
        <v>0</v>
      </c>
      <c r="AI546" s="1">
        <v>0</v>
      </c>
      <c r="AJ546" s="3" t="s">
        <v>67</v>
      </c>
      <c r="AK546" s="3"/>
      <c r="AM546" s="3" t="s">
        <v>68</v>
      </c>
      <c r="AR546" s="3"/>
      <c r="AS546">
        <v>1025</v>
      </c>
      <c r="AT546">
        <v>1125</v>
      </c>
      <c r="AU546">
        <v>89825</v>
      </c>
      <c r="AV546">
        <v>0</v>
      </c>
      <c r="AX546">
        <v>154125</v>
      </c>
      <c r="AY546">
        <v>140496825</v>
      </c>
      <c r="AZ546">
        <v>0</v>
      </c>
      <c r="BA546">
        <v>45783</v>
      </c>
      <c r="BB546" s="3" t="s">
        <v>1775</v>
      </c>
      <c r="BC546" s="3" t="s">
        <v>5056</v>
      </c>
      <c r="BD546" s="3" t="s">
        <v>5057</v>
      </c>
    </row>
    <row r="547" spans="1:56" x14ac:dyDescent="0.25">
      <c r="A547" s="3" t="s">
        <v>8263</v>
      </c>
      <c r="B547" s="3" t="s">
        <v>8264</v>
      </c>
      <c r="C547" s="3" t="s">
        <v>8220</v>
      </c>
      <c r="D547" s="3" t="s">
        <v>8265</v>
      </c>
      <c r="E547" s="3" t="s">
        <v>8266</v>
      </c>
      <c r="F547" s="3" t="s">
        <v>5871</v>
      </c>
      <c r="G547">
        <v>140496925</v>
      </c>
      <c r="H547">
        <v>45785</v>
      </c>
      <c r="I547">
        <v>45789.206608796296</v>
      </c>
      <c r="J547" s="3" t="s">
        <v>51</v>
      </c>
      <c r="K547" s="1">
        <v>711750</v>
      </c>
      <c r="L547" s="1">
        <v>0</v>
      </c>
      <c r="M547" s="1">
        <v>711750</v>
      </c>
      <c r="N547" s="3" t="s">
        <v>52</v>
      </c>
      <c r="O547" s="3" t="s">
        <v>53</v>
      </c>
      <c r="P547" s="3" t="s">
        <v>169</v>
      </c>
      <c r="Q547">
        <v>1073685676</v>
      </c>
      <c r="R547" s="3" t="s">
        <v>5102</v>
      </c>
      <c r="S547" s="3" t="s">
        <v>56</v>
      </c>
      <c r="T547" s="3" t="s">
        <v>57</v>
      </c>
      <c r="U547" s="3" t="s">
        <v>5735</v>
      </c>
      <c r="V547" s="3" t="s">
        <v>59</v>
      </c>
      <c r="W547">
        <v>890903938</v>
      </c>
      <c r="X547" s="3" t="s">
        <v>86</v>
      </c>
      <c r="Y547">
        <v>923210</v>
      </c>
      <c r="Z547" s="3" t="s">
        <v>61</v>
      </c>
      <c r="AA547" s="3" t="s">
        <v>62</v>
      </c>
      <c r="AB547" s="3" t="s">
        <v>63</v>
      </c>
      <c r="AC547" s="3" t="s">
        <v>64</v>
      </c>
      <c r="AD547" s="3" t="s">
        <v>189</v>
      </c>
      <c r="AE547" s="3" t="s">
        <v>66</v>
      </c>
      <c r="AF547" s="1">
        <v>711750</v>
      </c>
      <c r="AG547" s="1">
        <v>0</v>
      </c>
      <c r="AH547" s="1">
        <v>0</v>
      </c>
      <c r="AI547" s="1">
        <v>0</v>
      </c>
      <c r="AJ547" s="3" t="s">
        <v>67</v>
      </c>
      <c r="AK547" s="3"/>
      <c r="AM547" s="3" t="s">
        <v>68</v>
      </c>
      <c r="AR547" s="3"/>
      <c r="AS547">
        <v>1025</v>
      </c>
      <c r="AT547">
        <v>1125</v>
      </c>
      <c r="AU547">
        <v>89925</v>
      </c>
      <c r="AV547">
        <v>0</v>
      </c>
      <c r="AX547">
        <v>154225</v>
      </c>
      <c r="AY547">
        <v>140496925</v>
      </c>
      <c r="AZ547">
        <v>0</v>
      </c>
      <c r="BA547">
        <v>45783</v>
      </c>
      <c r="BB547" s="3" t="s">
        <v>1775</v>
      </c>
      <c r="BC547" s="3" t="s">
        <v>5056</v>
      </c>
      <c r="BD547" s="3" t="s">
        <v>5057</v>
      </c>
    </row>
    <row r="548" spans="1:56" x14ac:dyDescent="0.25">
      <c r="A548" s="3" t="s">
        <v>8267</v>
      </c>
      <c r="B548" s="3" t="s">
        <v>8268</v>
      </c>
      <c r="C548" s="3" t="s">
        <v>8220</v>
      </c>
      <c r="D548" s="3" t="s">
        <v>8269</v>
      </c>
      <c r="E548" s="3" t="s">
        <v>8270</v>
      </c>
      <c r="F548" s="3" t="s">
        <v>5871</v>
      </c>
      <c r="G548">
        <v>140497125</v>
      </c>
      <c r="H548">
        <v>45785</v>
      </c>
      <c r="I548">
        <v>45789.225162037037</v>
      </c>
      <c r="J548" s="3" t="s">
        <v>51</v>
      </c>
      <c r="K548" s="1">
        <v>469755</v>
      </c>
      <c r="L548" s="1">
        <v>0</v>
      </c>
      <c r="M548" s="1">
        <v>469755</v>
      </c>
      <c r="N548" s="3" t="s">
        <v>52</v>
      </c>
      <c r="O548" s="3" t="s">
        <v>53</v>
      </c>
      <c r="P548" s="3" t="s">
        <v>169</v>
      </c>
      <c r="Q548">
        <v>52753236</v>
      </c>
      <c r="R548" s="3" t="s">
        <v>5105</v>
      </c>
      <c r="S548" s="3" t="s">
        <v>56</v>
      </c>
      <c r="T548" s="3" t="s">
        <v>57</v>
      </c>
      <c r="U548" s="3" t="s">
        <v>5106</v>
      </c>
      <c r="V548" s="3" t="s">
        <v>59</v>
      </c>
      <c r="W548">
        <v>890903938</v>
      </c>
      <c r="X548" s="3" t="s">
        <v>86</v>
      </c>
      <c r="Y548">
        <v>923210</v>
      </c>
      <c r="Z548" s="3" t="s">
        <v>61</v>
      </c>
      <c r="AA548" s="3" t="s">
        <v>62</v>
      </c>
      <c r="AB548" s="3" t="s">
        <v>63</v>
      </c>
      <c r="AC548" s="3" t="s">
        <v>64</v>
      </c>
      <c r="AD548" s="3" t="s">
        <v>189</v>
      </c>
      <c r="AE548" s="3" t="s">
        <v>66</v>
      </c>
      <c r="AF548" s="1">
        <v>469755</v>
      </c>
      <c r="AG548" s="1">
        <v>0</v>
      </c>
      <c r="AH548" s="1">
        <v>0</v>
      </c>
      <c r="AI548" s="1">
        <v>0</v>
      </c>
      <c r="AJ548" s="3" t="s">
        <v>67</v>
      </c>
      <c r="AK548" s="3"/>
      <c r="AM548" s="3" t="s">
        <v>68</v>
      </c>
      <c r="AR548" s="3"/>
      <c r="AS548">
        <v>1025</v>
      </c>
      <c r="AT548">
        <v>1125</v>
      </c>
      <c r="AU548">
        <v>90025</v>
      </c>
      <c r="AV548">
        <v>0</v>
      </c>
      <c r="AX548">
        <v>154325</v>
      </c>
      <c r="AY548">
        <v>140497125</v>
      </c>
      <c r="AZ548">
        <v>0</v>
      </c>
      <c r="BA548">
        <v>45783</v>
      </c>
      <c r="BB548" s="3" t="s">
        <v>1775</v>
      </c>
      <c r="BC548" s="3" t="s">
        <v>5056</v>
      </c>
      <c r="BD548" s="3" t="s">
        <v>5057</v>
      </c>
    </row>
    <row r="549" spans="1:56" x14ac:dyDescent="0.25">
      <c r="A549" s="3" t="s">
        <v>8271</v>
      </c>
      <c r="B549" s="3" t="s">
        <v>8272</v>
      </c>
      <c r="C549" s="3" t="s">
        <v>8220</v>
      </c>
      <c r="D549" s="3" t="s">
        <v>8273</v>
      </c>
      <c r="E549" s="3" t="s">
        <v>8274</v>
      </c>
      <c r="F549" s="3" t="s">
        <v>5871</v>
      </c>
      <c r="G549">
        <v>140497225</v>
      </c>
      <c r="H549">
        <v>45785</v>
      </c>
      <c r="I549">
        <v>45789.225173611114</v>
      </c>
      <c r="J549" s="3" t="s">
        <v>51</v>
      </c>
      <c r="K549" s="1">
        <v>469755</v>
      </c>
      <c r="L549" s="1">
        <v>0</v>
      </c>
      <c r="M549" s="1">
        <v>469755</v>
      </c>
      <c r="N549" s="3" t="s">
        <v>52</v>
      </c>
      <c r="O549" s="3" t="s">
        <v>53</v>
      </c>
      <c r="P549" s="3" t="s">
        <v>169</v>
      </c>
      <c r="Q549">
        <v>1000857939</v>
      </c>
      <c r="R549" s="3" t="s">
        <v>5109</v>
      </c>
      <c r="S549" s="3" t="s">
        <v>56</v>
      </c>
      <c r="T549" s="3" t="s">
        <v>57</v>
      </c>
      <c r="U549" s="3" t="s">
        <v>5110</v>
      </c>
      <c r="V549" s="3" t="s">
        <v>59</v>
      </c>
      <c r="W549">
        <v>890903938</v>
      </c>
      <c r="X549" s="3" t="s">
        <v>86</v>
      </c>
      <c r="Y549">
        <v>923210</v>
      </c>
      <c r="Z549" s="3" t="s">
        <v>61</v>
      </c>
      <c r="AA549" s="3" t="s">
        <v>62</v>
      </c>
      <c r="AB549" s="3" t="s">
        <v>63</v>
      </c>
      <c r="AC549" s="3" t="s">
        <v>64</v>
      </c>
      <c r="AD549" s="3" t="s">
        <v>189</v>
      </c>
      <c r="AE549" s="3" t="s">
        <v>66</v>
      </c>
      <c r="AF549" s="1">
        <v>469755</v>
      </c>
      <c r="AG549" s="1">
        <v>0</v>
      </c>
      <c r="AH549" s="1">
        <v>0</v>
      </c>
      <c r="AI549" s="1">
        <v>0</v>
      </c>
      <c r="AJ549" s="3" t="s">
        <v>67</v>
      </c>
      <c r="AK549" s="3"/>
      <c r="AM549" s="3" t="s">
        <v>68</v>
      </c>
      <c r="AR549" s="3"/>
      <c r="AS549">
        <v>1025</v>
      </c>
      <c r="AT549">
        <v>1125</v>
      </c>
      <c r="AU549">
        <v>90125</v>
      </c>
      <c r="AV549">
        <v>0</v>
      </c>
      <c r="AX549">
        <v>154425</v>
      </c>
      <c r="AY549">
        <v>140497225</v>
      </c>
      <c r="AZ549">
        <v>0</v>
      </c>
      <c r="BA549">
        <v>45783</v>
      </c>
      <c r="BB549" s="3" t="s">
        <v>1775</v>
      </c>
      <c r="BC549" s="3" t="s">
        <v>5056</v>
      </c>
      <c r="BD549" s="3" t="s">
        <v>5057</v>
      </c>
    </row>
    <row r="550" spans="1:56" x14ac:dyDescent="0.25">
      <c r="A550" s="3" t="s">
        <v>8275</v>
      </c>
      <c r="B550" s="3" t="s">
        <v>8276</v>
      </c>
      <c r="C550" s="3" t="s">
        <v>8220</v>
      </c>
      <c r="D550" s="3" t="s">
        <v>8277</v>
      </c>
      <c r="E550" s="3" t="s">
        <v>8278</v>
      </c>
      <c r="F550" s="3" t="s">
        <v>5871</v>
      </c>
      <c r="G550">
        <v>140497325</v>
      </c>
      <c r="H550">
        <v>45785</v>
      </c>
      <c r="I550">
        <v>45789.225173611114</v>
      </c>
      <c r="J550" s="3" t="s">
        <v>51</v>
      </c>
      <c r="K550" s="1">
        <v>469755</v>
      </c>
      <c r="L550" s="1">
        <v>0</v>
      </c>
      <c r="M550" s="1">
        <v>469755</v>
      </c>
      <c r="N550" s="3" t="s">
        <v>52</v>
      </c>
      <c r="O550" s="3" t="s">
        <v>53</v>
      </c>
      <c r="P550" s="3" t="s">
        <v>169</v>
      </c>
      <c r="Q550">
        <v>52532997</v>
      </c>
      <c r="R550" s="3" t="s">
        <v>5113</v>
      </c>
      <c r="S550" s="3" t="s">
        <v>56</v>
      </c>
      <c r="T550" s="3" t="s">
        <v>57</v>
      </c>
      <c r="U550" s="3" t="s">
        <v>5114</v>
      </c>
      <c r="V550" s="3" t="s">
        <v>59</v>
      </c>
      <c r="W550">
        <v>890903938</v>
      </c>
      <c r="X550" s="3" t="s">
        <v>86</v>
      </c>
      <c r="Y550">
        <v>923210</v>
      </c>
      <c r="Z550" s="3" t="s">
        <v>61</v>
      </c>
      <c r="AA550" s="3" t="s">
        <v>62</v>
      </c>
      <c r="AB550" s="3" t="s">
        <v>63</v>
      </c>
      <c r="AC550" s="3" t="s">
        <v>64</v>
      </c>
      <c r="AD550" s="3" t="s">
        <v>189</v>
      </c>
      <c r="AE550" s="3" t="s">
        <v>66</v>
      </c>
      <c r="AF550" s="1">
        <v>469755</v>
      </c>
      <c r="AG550" s="1">
        <v>0</v>
      </c>
      <c r="AH550" s="1">
        <v>0</v>
      </c>
      <c r="AI550" s="1">
        <v>0</v>
      </c>
      <c r="AJ550" s="3" t="s">
        <v>67</v>
      </c>
      <c r="AK550" s="3"/>
      <c r="AM550" s="3" t="s">
        <v>68</v>
      </c>
      <c r="AR550" s="3"/>
      <c r="AS550">
        <v>1025</v>
      </c>
      <c r="AT550">
        <v>1125</v>
      </c>
      <c r="AU550">
        <v>90225</v>
      </c>
      <c r="AV550">
        <v>0</v>
      </c>
      <c r="AX550">
        <v>154525</v>
      </c>
      <c r="AY550">
        <v>140497325</v>
      </c>
      <c r="AZ550">
        <v>0</v>
      </c>
      <c r="BA550">
        <v>45783</v>
      </c>
      <c r="BB550" s="3" t="s">
        <v>1775</v>
      </c>
      <c r="BC550" s="3" t="s">
        <v>5056</v>
      </c>
      <c r="BD550" s="3" t="s">
        <v>5057</v>
      </c>
    </row>
    <row r="551" spans="1:56" x14ac:dyDescent="0.25">
      <c r="A551" s="3" t="s">
        <v>8279</v>
      </c>
      <c r="B551" s="3" t="s">
        <v>8280</v>
      </c>
      <c r="C551" s="3" t="s">
        <v>8220</v>
      </c>
      <c r="D551" s="3" t="s">
        <v>8281</v>
      </c>
      <c r="E551" s="3" t="s">
        <v>8282</v>
      </c>
      <c r="F551" s="3" t="s">
        <v>5871</v>
      </c>
      <c r="G551">
        <v>140497425</v>
      </c>
      <c r="H551">
        <v>45785</v>
      </c>
      <c r="I551">
        <v>45789.225185185183</v>
      </c>
      <c r="J551" s="3" t="s">
        <v>51</v>
      </c>
      <c r="K551" s="1">
        <v>469755</v>
      </c>
      <c r="L551" s="1">
        <v>0</v>
      </c>
      <c r="M551" s="1">
        <v>469755</v>
      </c>
      <c r="N551" s="3" t="s">
        <v>52</v>
      </c>
      <c r="O551" s="3" t="s">
        <v>53</v>
      </c>
      <c r="P551" s="3" t="s">
        <v>169</v>
      </c>
      <c r="Q551">
        <v>52505971</v>
      </c>
      <c r="R551" s="3" t="s">
        <v>5117</v>
      </c>
      <c r="S551" s="3" t="s">
        <v>56</v>
      </c>
      <c r="T551" s="3" t="s">
        <v>57</v>
      </c>
      <c r="U551" s="3" t="s">
        <v>5118</v>
      </c>
      <c r="V551" s="3" t="s">
        <v>59</v>
      </c>
      <c r="W551">
        <v>890903938</v>
      </c>
      <c r="X551" s="3" t="s">
        <v>86</v>
      </c>
      <c r="Y551">
        <v>923210</v>
      </c>
      <c r="Z551" s="3" t="s">
        <v>61</v>
      </c>
      <c r="AA551" s="3" t="s">
        <v>62</v>
      </c>
      <c r="AB551" s="3" t="s">
        <v>63</v>
      </c>
      <c r="AC551" s="3" t="s">
        <v>64</v>
      </c>
      <c r="AD551" s="3" t="s">
        <v>189</v>
      </c>
      <c r="AE551" s="3" t="s">
        <v>66</v>
      </c>
      <c r="AF551" s="1">
        <v>469755</v>
      </c>
      <c r="AG551" s="1">
        <v>0</v>
      </c>
      <c r="AH551" s="1">
        <v>0</v>
      </c>
      <c r="AI551" s="1">
        <v>0</v>
      </c>
      <c r="AJ551" s="3" t="s">
        <v>67</v>
      </c>
      <c r="AK551" s="3"/>
      <c r="AM551" s="3" t="s">
        <v>68</v>
      </c>
      <c r="AR551" s="3"/>
      <c r="AS551">
        <v>1025</v>
      </c>
      <c r="AT551">
        <v>1125</v>
      </c>
      <c r="AU551">
        <v>90325</v>
      </c>
      <c r="AV551">
        <v>0</v>
      </c>
      <c r="AX551">
        <v>154625</v>
      </c>
      <c r="AY551">
        <v>140497425</v>
      </c>
      <c r="AZ551">
        <v>0</v>
      </c>
      <c r="BA551">
        <v>45783</v>
      </c>
      <c r="BB551" s="3" t="s">
        <v>1775</v>
      </c>
      <c r="BC551" s="3" t="s">
        <v>5056</v>
      </c>
      <c r="BD551" s="3" t="s">
        <v>5057</v>
      </c>
    </row>
    <row r="552" spans="1:56" x14ac:dyDescent="0.25">
      <c r="A552" s="3" t="s">
        <v>8283</v>
      </c>
      <c r="B552" s="3" t="s">
        <v>8284</v>
      </c>
      <c r="C552" s="3" t="s">
        <v>8220</v>
      </c>
      <c r="D552" s="3" t="s">
        <v>8285</v>
      </c>
      <c r="E552" s="3" t="s">
        <v>8286</v>
      </c>
      <c r="F552" s="3" t="s">
        <v>5871</v>
      </c>
      <c r="G552">
        <v>140497525</v>
      </c>
      <c r="H552">
        <v>45785</v>
      </c>
      <c r="I552">
        <v>45789.206608796296</v>
      </c>
      <c r="J552" s="3" t="s">
        <v>51</v>
      </c>
      <c r="K552" s="1">
        <v>711750</v>
      </c>
      <c r="L552" s="1">
        <v>0</v>
      </c>
      <c r="M552" s="1">
        <v>711750</v>
      </c>
      <c r="N552" s="3" t="s">
        <v>52</v>
      </c>
      <c r="O552" s="3" t="s">
        <v>53</v>
      </c>
      <c r="P552" s="3" t="s">
        <v>169</v>
      </c>
      <c r="Q552">
        <v>1030581069</v>
      </c>
      <c r="R552" s="3" t="s">
        <v>5121</v>
      </c>
      <c r="S552" s="3" t="s">
        <v>56</v>
      </c>
      <c r="T552" s="3" t="s">
        <v>57</v>
      </c>
      <c r="U552" s="3" t="s">
        <v>5122</v>
      </c>
      <c r="V552" s="3" t="s">
        <v>59</v>
      </c>
      <c r="W552">
        <v>890903938</v>
      </c>
      <c r="X552" s="3" t="s">
        <v>86</v>
      </c>
      <c r="Y552">
        <v>923210</v>
      </c>
      <c r="Z552" s="3" t="s">
        <v>61</v>
      </c>
      <c r="AA552" s="3" t="s">
        <v>62</v>
      </c>
      <c r="AB552" s="3" t="s">
        <v>63</v>
      </c>
      <c r="AC552" s="3" t="s">
        <v>64</v>
      </c>
      <c r="AD552" s="3" t="s">
        <v>189</v>
      </c>
      <c r="AE552" s="3" t="s">
        <v>66</v>
      </c>
      <c r="AF552" s="1">
        <v>711750</v>
      </c>
      <c r="AG552" s="1">
        <v>0</v>
      </c>
      <c r="AH552" s="1">
        <v>0</v>
      </c>
      <c r="AI552" s="1">
        <v>0</v>
      </c>
      <c r="AJ552" s="3" t="s">
        <v>67</v>
      </c>
      <c r="AK552" s="3"/>
      <c r="AM552" s="3" t="s">
        <v>68</v>
      </c>
      <c r="AR552" s="3"/>
      <c r="AS552">
        <v>1025</v>
      </c>
      <c r="AT552">
        <v>1125</v>
      </c>
      <c r="AU552">
        <v>90425</v>
      </c>
      <c r="AV552">
        <v>0</v>
      </c>
      <c r="AX552">
        <v>154725</v>
      </c>
      <c r="AY552">
        <v>140497525</v>
      </c>
      <c r="AZ552">
        <v>0</v>
      </c>
      <c r="BA552">
        <v>45783</v>
      </c>
      <c r="BB552" s="3" t="s">
        <v>1775</v>
      </c>
      <c r="BC552" s="3" t="s">
        <v>5056</v>
      </c>
      <c r="BD552" s="3" t="s">
        <v>5057</v>
      </c>
    </row>
    <row r="553" spans="1:56" x14ac:dyDescent="0.25">
      <c r="A553" s="3" t="s">
        <v>8287</v>
      </c>
      <c r="B553" s="3" t="s">
        <v>8288</v>
      </c>
      <c r="C553" s="3" t="s">
        <v>8220</v>
      </c>
      <c r="D553" s="3" t="s">
        <v>8289</v>
      </c>
      <c r="E553" s="3" t="s">
        <v>8290</v>
      </c>
      <c r="F553" s="3" t="s">
        <v>5871</v>
      </c>
      <c r="G553">
        <v>140497625</v>
      </c>
      <c r="H553">
        <v>45785</v>
      </c>
      <c r="I553">
        <v>45789.225185185183</v>
      </c>
      <c r="J553" s="3" t="s">
        <v>51</v>
      </c>
      <c r="K553" s="1">
        <v>469755</v>
      </c>
      <c r="L553" s="1">
        <v>0</v>
      </c>
      <c r="M553" s="1">
        <v>469755</v>
      </c>
      <c r="N553" s="3" t="s">
        <v>52</v>
      </c>
      <c r="O553" s="3" t="s">
        <v>53</v>
      </c>
      <c r="P553" s="3" t="s">
        <v>169</v>
      </c>
      <c r="Q553">
        <v>1131110918</v>
      </c>
      <c r="R553" s="3" t="s">
        <v>5125</v>
      </c>
      <c r="S553" s="3" t="s">
        <v>56</v>
      </c>
      <c r="T553" s="3" t="s">
        <v>57</v>
      </c>
      <c r="U553" s="3" t="s">
        <v>5126</v>
      </c>
      <c r="V553" s="3" t="s">
        <v>59</v>
      </c>
      <c r="W553">
        <v>890903938</v>
      </c>
      <c r="X553" s="3" t="s">
        <v>86</v>
      </c>
      <c r="Y553">
        <v>923210</v>
      </c>
      <c r="Z553" s="3" t="s">
        <v>61</v>
      </c>
      <c r="AA553" s="3" t="s">
        <v>62</v>
      </c>
      <c r="AB553" s="3" t="s">
        <v>63</v>
      </c>
      <c r="AC553" s="3" t="s">
        <v>64</v>
      </c>
      <c r="AD553" s="3" t="s">
        <v>189</v>
      </c>
      <c r="AE553" s="3" t="s">
        <v>66</v>
      </c>
      <c r="AF553" s="1">
        <v>469755</v>
      </c>
      <c r="AG553" s="1">
        <v>0</v>
      </c>
      <c r="AH553" s="1">
        <v>0</v>
      </c>
      <c r="AI553" s="1">
        <v>0</v>
      </c>
      <c r="AJ553" s="3" t="s">
        <v>67</v>
      </c>
      <c r="AK553" s="3"/>
      <c r="AM553" s="3" t="s">
        <v>68</v>
      </c>
      <c r="AR553" s="3"/>
      <c r="AS553">
        <v>1025</v>
      </c>
      <c r="AT553">
        <v>1125</v>
      </c>
      <c r="AU553">
        <v>90525</v>
      </c>
      <c r="AV553">
        <v>0</v>
      </c>
      <c r="AX553">
        <v>154825</v>
      </c>
      <c r="AY553">
        <v>140497625</v>
      </c>
      <c r="AZ553">
        <v>0</v>
      </c>
      <c r="BA553">
        <v>45783</v>
      </c>
      <c r="BB553" s="3" t="s">
        <v>1775</v>
      </c>
      <c r="BC553" s="3" t="s">
        <v>5056</v>
      </c>
      <c r="BD553" s="3" t="s">
        <v>5057</v>
      </c>
    </row>
    <row r="554" spans="1:56" x14ac:dyDescent="0.25">
      <c r="A554" s="3" t="s">
        <v>8291</v>
      </c>
      <c r="B554" s="3" t="s">
        <v>8292</v>
      </c>
      <c r="C554" s="3" t="s">
        <v>8220</v>
      </c>
      <c r="D554" s="3" t="s">
        <v>8293</v>
      </c>
      <c r="E554" s="3" t="s">
        <v>8294</v>
      </c>
      <c r="F554" s="3" t="s">
        <v>5871</v>
      </c>
      <c r="G554">
        <v>140497725</v>
      </c>
      <c r="H554">
        <v>45785</v>
      </c>
      <c r="I554">
        <v>45789.236712962964</v>
      </c>
      <c r="J554" s="3" t="s">
        <v>51</v>
      </c>
      <c r="K554" s="1">
        <v>469755</v>
      </c>
      <c r="L554" s="1">
        <v>0</v>
      </c>
      <c r="M554" s="1">
        <v>469755</v>
      </c>
      <c r="N554" s="3" t="s">
        <v>52</v>
      </c>
      <c r="O554" s="3" t="s">
        <v>53</v>
      </c>
      <c r="P554" s="3" t="s">
        <v>169</v>
      </c>
      <c r="Q554">
        <v>1030538672</v>
      </c>
      <c r="R554" s="3" t="s">
        <v>5129</v>
      </c>
      <c r="S554" s="3" t="s">
        <v>56</v>
      </c>
      <c r="T554" s="3" t="s">
        <v>57</v>
      </c>
      <c r="U554" s="3" t="s">
        <v>5130</v>
      </c>
      <c r="V554" s="3" t="s">
        <v>59</v>
      </c>
      <c r="W554">
        <v>860007335</v>
      </c>
      <c r="X554" s="3" t="s">
        <v>201</v>
      </c>
      <c r="Y554">
        <v>923210</v>
      </c>
      <c r="Z554" s="3" t="s">
        <v>61</v>
      </c>
      <c r="AA554" s="3" t="s">
        <v>62</v>
      </c>
      <c r="AB554" s="3" t="s">
        <v>63</v>
      </c>
      <c r="AC554" s="3" t="s">
        <v>64</v>
      </c>
      <c r="AD554" s="3" t="s">
        <v>189</v>
      </c>
      <c r="AE554" s="3" t="s">
        <v>66</v>
      </c>
      <c r="AF554" s="1">
        <v>469755</v>
      </c>
      <c r="AG554" s="1">
        <v>0</v>
      </c>
      <c r="AH554" s="1">
        <v>0</v>
      </c>
      <c r="AI554" s="1">
        <v>0</v>
      </c>
      <c r="AJ554" s="3" t="s">
        <v>67</v>
      </c>
      <c r="AK554" s="3"/>
      <c r="AM554" s="3" t="s">
        <v>68</v>
      </c>
      <c r="AR554" s="3"/>
      <c r="AS554">
        <v>1025</v>
      </c>
      <c r="AT554">
        <v>1125</v>
      </c>
      <c r="AU554">
        <v>90625</v>
      </c>
      <c r="AV554">
        <v>0</v>
      </c>
      <c r="AX554">
        <v>154925</v>
      </c>
      <c r="AY554">
        <v>140497725</v>
      </c>
      <c r="AZ554">
        <v>0</v>
      </c>
      <c r="BA554">
        <v>45783</v>
      </c>
      <c r="BB554" s="3" t="s">
        <v>1775</v>
      </c>
      <c r="BC554" s="3" t="s">
        <v>5056</v>
      </c>
      <c r="BD554" s="3" t="s">
        <v>5057</v>
      </c>
    </row>
    <row r="555" spans="1:56" x14ac:dyDescent="0.25">
      <c r="A555" s="3" t="s">
        <v>8295</v>
      </c>
      <c r="B555" s="3" t="s">
        <v>8296</v>
      </c>
      <c r="C555" s="3" t="s">
        <v>8297</v>
      </c>
      <c r="D555" s="3" t="s">
        <v>8298</v>
      </c>
      <c r="E555" s="3" t="s">
        <v>8299</v>
      </c>
      <c r="F555" s="3" t="s">
        <v>5929</v>
      </c>
      <c r="G555">
        <v>140675025</v>
      </c>
      <c r="H555">
        <v>45785</v>
      </c>
      <c r="I555">
        <v>45789.207037037035</v>
      </c>
      <c r="J555" s="3" t="s">
        <v>51</v>
      </c>
      <c r="K555" s="1">
        <v>711750</v>
      </c>
      <c r="L555" s="1">
        <v>0</v>
      </c>
      <c r="M555" s="1">
        <v>711750</v>
      </c>
      <c r="N555" s="3" t="s">
        <v>52</v>
      </c>
      <c r="O555" s="3" t="s">
        <v>53</v>
      </c>
      <c r="P555" s="3" t="s">
        <v>169</v>
      </c>
      <c r="Q555">
        <v>1032379176</v>
      </c>
      <c r="R555" s="3" t="s">
        <v>3864</v>
      </c>
      <c r="S555" s="3" t="s">
        <v>56</v>
      </c>
      <c r="T555" s="3" t="s">
        <v>57</v>
      </c>
      <c r="U555" s="3" t="s">
        <v>3865</v>
      </c>
      <c r="V555" s="3" t="s">
        <v>59</v>
      </c>
      <c r="W555">
        <v>890903938</v>
      </c>
      <c r="X555" s="3" t="s">
        <v>86</v>
      </c>
      <c r="Y555">
        <v>923244</v>
      </c>
      <c r="Z555" s="3" t="s">
        <v>2475</v>
      </c>
      <c r="AA555" s="3" t="s">
        <v>1773</v>
      </c>
      <c r="AB555" s="3" t="s">
        <v>1774</v>
      </c>
      <c r="AC555" s="3" t="s">
        <v>64</v>
      </c>
      <c r="AD555" s="3" t="s">
        <v>65</v>
      </c>
      <c r="AE555" s="3" t="s">
        <v>66</v>
      </c>
      <c r="AF555" s="1">
        <v>711750</v>
      </c>
      <c r="AG555" s="1">
        <v>0</v>
      </c>
      <c r="AH555" s="1">
        <v>0</v>
      </c>
      <c r="AI555" s="1">
        <v>0</v>
      </c>
      <c r="AJ555" s="3" t="s">
        <v>67</v>
      </c>
      <c r="AK555" s="3"/>
      <c r="AM555" s="3" t="s">
        <v>68</v>
      </c>
      <c r="AR555" s="3"/>
      <c r="AS555">
        <v>3925</v>
      </c>
      <c r="AT555">
        <v>3925</v>
      </c>
      <c r="AU555">
        <v>79525</v>
      </c>
      <c r="AV555">
        <v>0</v>
      </c>
      <c r="AX555">
        <v>155025</v>
      </c>
      <c r="AY555">
        <v>140675025</v>
      </c>
      <c r="AZ555">
        <v>0</v>
      </c>
      <c r="BA555">
        <v>45782</v>
      </c>
      <c r="BB555" s="3" t="s">
        <v>1775</v>
      </c>
      <c r="BC555" s="3" t="s">
        <v>3866</v>
      </c>
      <c r="BD555" s="3" t="s">
        <v>3867</v>
      </c>
    </row>
    <row r="556" spans="1:56" x14ac:dyDescent="0.25">
      <c r="A556" s="3" t="s">
        <v>8300</v>
      </c>
      <c r="B556" s="3" t="s">
        <v>8301</v>
      </c>
      <c r="C556" s="3" t="s">
        <v>8297</v>
      </c>
      <c r="D556" s="3" t="s">
        <v>8302</v>
      </c>
      <c r="E556" s="3" t="s">
        <v>8303</v>
      </c>
      <c r="F556" s="3" t="s">
        <v>5929</v>
      </c>
      <c r="G556">
        <v>140675225</v>
      </c>
      <c r="H556">
        <v>45785</v>
      </c>
      <c r="I556">
        <v>45789.207037037035</v>
      </c>
      <c r="J556" s="3" t="s">
        <v>51</v>
      </c>
      <c r="K556" s="1">
        <v>711750</v>
      </c>
      <c r="L556" s="1">
        <v>0</v>
      </c>
      <c r="M556" s="1">
        <v>711750</v>
      </c>
      <c r="N556" s="3" t="s">
        <v>52</v>
      </c>
      <c r="O556" s="3" t="s">
        <v>53</v>
      </c>
      <c r="P556" s="3" t="s">
        <v>169</v>
      </c>
      <c r="Q556">
        <v>1003888689</v>
      </c>
      <c r="R556" s="3" t="s">
        <v>3868</v>
      </c>
      <c r="S556" s="3" t="s">
        <v>56</v>
      </c>
      <c r="T556" s="3" t="s">
        <v>57</v>
      </c>
      <c r="U556" s="3" t="s">
        <v>3869</v>
      </c>
      <c r="V556" s="3" t="s">
        <v>59</v>
      </c>
      <c r="W556">
        <v>890903938</v>
      </c>
      <c r="X556" s="3" t="s">
        <v>86</v>
      </c>
      <c r="Y556">
        <v>923244</v>
      </c>
      <c r="Z556" s="3" t="s">
        <v>2475</v>
      </c>
      <c r="AA556" s="3" t="s">
        <v>1773</v>
      </c>
      <c r="AB556" s="3" t="s">
        <v>1774</v>
      </c>
      <c r="AC556" s="3" t="s">
        <v>64</v>
      </c>
      <c r="AD556" s="3" t="s">
        <v>65</v>
      </c>
      <c r="AE556" s="3" t="s">
        <v>66</v>
      </c>
      <c r="AF556" s="1">
        <v>711750</v>
      </c>
      <c r="AG556" s="1">
        <v>0</v>
      </c>
      <c r="AH556" s="1">
        <v>0</v>
      </c>
      <c r="AI556" s="1">
        <v>0</v>
      </c>
      <c r="AJ556" s="3" t="s">
        <v>67</v>
      </c>
      <c r="AK556" s="3"/>
      <c r="AM556" s="3" t="s">
        <v>68</v>
      </c>
      <c r="AR556" s="3"/>
      <c r="AS556">
        <v>3925</v>
      </c>
      <c r="AT556">
        <v>3925</v>
      </c>
      <c r="AU556">
        <v>79625</v>
      </c>
      <c r="AV556">
        <v>0</v>
      </c>
      <c r="AX556">
        <v>155125</v>
      </c>
      <c r="AY556">
        <v>140675225</v>
      </c>
      <c r="AZ556">
        <v>0</v>
      </c>
      <c r="BA556">
        <v>45782</v>
      </c>
      <c r="BB556" s="3" t="s">
        <v>1775</v>
      </c>
      <c r="BC556" s="3" t="s">
        <v>3866</v>
      </c>
      <c r="BD556" s="3" t="s">
        <v>3867</v>
      </c>
    </row>
    <row r="557" spans="1:56" x14ac:dyDescent="0.25">
      <c r="A557" s="3" t="s">
        <v>8304</v>
      </c>
      <c r="B557" s="3" t="s">
        <v>8305</v>
      </c>
      <c r="C557" s="3" t="s">
        <v>8297</v>
      </c>
      <c r="D557" s="3" t="s">
        <v>8306</v>
      </c>
      <c r="E557" s="3" t="s">
        <v>8307</v>
      </c>
      <c r="F557" s="3" t="s">
        <v>5929</v>
      </c>
      <c r="G557">
        <v>140675325</v>
      </c>
      <c r="H557">
        <v>45785</v>
      </c>
      <c r="I557">
        <v>45789.207048611112</v>
      </c>
      <c r="J557" s="3" t="s">
        <v>51</v>
      </c>
      <c r="K557" s="1">
        <v>711750</v>
      </c>
      <c r="L557" s="1">
        <v>0</v>
      </c>
      <c r="M557" s="1">
        <v>711750</v>
      </c>
      <c r="N557" s="3" t="s">
        <v>52</v>
      </c>
      <c r="O557" s="3" t="s">
        <v>53</v>
      </c>
      <c r="P557" s="3" t="s">
        <v>169</v>
      </c>
      <c r="Q557">
        <v>1085330187</v>
      </c>
      <c r="R557" s="3" t="s">
        <v>3870</v>
      </c>
      <c r="S557" s="3" t="s">
        <v>56</v>
      </c>
      <c r="T557" s="3" t="s">
        <v>57</v>
      </c>
      <c r="U557" s="3" t="s">
        <v>3871</v>
      </c>
      <c r="V557" s="3" t="s">
        <v>59</v>
      </c>
      <c r="W557">
        <v>890903938</v>
      </c>
      <c r="X557" s="3" t="s">
        <v>86</v>
      </c>
      <c r="Y557">
        <v>923244</v>
      </c>
      <c r="Z557" s="3" t="s">
        <v>2475</v>
      </c>
      <c r="AA557" s="3" t="s">
        <v>1773</v>
      </c>
      <c r="AB557" s="3" t="s">
        <v>1774</v>
      </c>
      <c r="AC557" s="3" t="s">
        <v>64</v>
      </c>
      <c r="AD557" s="3" t="s">
        <v>65</v>
      </c>
      <c r="AE557" s="3" t="s">
        <v>66</v>
      </c>
      <c r="AF557" s="1">
        <v>711750</v>
      </c>
      <c r="AG557" s="1">
        <v>0</v>
      </c>
      <c r="AH557" s="1">
        <v>0</v>
      </c>
      <c r="AI557" s="1">
        <v>0</v>
      </c>
      <c r="AJ557" s="3" t="s">
        <v>67</v>
      </c>
      <c r="AK557" s="3"/>
      <c r="AM557" s="3" t="s">
        <v>68</v>
      </c>
      <c r="AR557" s="3"/>
      <c r="AS557">
        <v>3925</v>
      </c>
      <c r="AT557">
        <v>3925</v>
      </c>
      <c r="AU557">
        <v>79725</v>
      </c>
      <c r="AV557">
        <v>0</v>
      </c>
      <c r="AX557">
        <v>155225</v>
      </c>
      <c r="AY557">
        <v>140675325</v>
      </c>
      <c r="AZ557">
        <v>0</v>
      </c>
      <c r="BA557">
        <v>45782</v>
      </c>
      <c r="BB557" s="3" t="s">
        <v>1775</v>
      </c>
      <c r="BC557" s="3" t="s">
        <v>3866</v>
      </c>
      <c r="BD557" s="3" t="s">
        <v>3867</v>
      </c>
    </row>
    <row r="558" spans="1:56" x14ac:dyDescent="0.25">
      <c r="A558" s="3" t="s">
        <v>8308</v>
      </c>
      <c r="B558" s="3" t="s">
        <v>8309</v>
      </c>
      <c r="C558" s="3" t="s">
        <v>8297</v>
      </c>
      <c r="D558" s="3" t="s">
        <v>8310</v>
      </c>
      <c r="E558" s="3" t="s">
        <v>8311</v>
      </c>
      <c r="F558" s="3" t="s">
        <v>5929</v>
      </c>
      <c r="G558">
        <v>140675425</v>
      </c>
      <c r="H558">
        <v>45785</v>
      </c>
      <c r="I558">
        <v>45789.207048611112</v>
      </c>
      <c r="J558" s="3" t="s">
        <v>51</v>
      </c>
      <c r="K558" s="1">
        <v>711750</v>
      </c>
      <c r="L558" s="1">
        <v>0</v>
      </c>
      <c r="M558" s="1">
        <v>711750</v>
      </c>
      <c r="N558" s="3" t="s">
        <v>52</v>
      </c>
      <c r="O558" s="3" t="s">
        <v>53</v>
      </c>
      <c r="P558" s="3" t="s">
        <v>169</v>
      </c>
      <c r="Q558">
        <v>1103859146</v>
      </c>
      <c r="R558" s="3" t="s">
        <v>3872</v>
      </c>
      <c r="S558" s="3" t="s">
        <v>56</v>
      </c>
      <c r="T558" s="3" t="s">
        <v>57</v>
      </c>
      <c r="U558" s="3" t="s">
        <v>3873</v>
      </c>
      <c r="V558" s="3" t="s">
        <v>59</v>
      </c>
      <c r="W558">
        <v>890903938</v>
      </c>
      <c r="X558" s="3" t="s">
        <v>86</v>
      </c>
      <c r="Y558">
        <v>923244</v>
      </c>
      <c r="Z558" s="3" t="s">
        <v>2475</v>
      </c>
      <c r="AA558" s="3" t="s">
        <v>1773</v>
      </c>
      <c r="AB558" s="3" t="s">
        <v>1774</v>
      </c>
      <c r="AC558" s="3" t="s">
        <v>64</v>
      </c>
      <c r="AD558" s="3" t="s">
        <v>65</v>
      </c>
      <c r="AE558" s="3" t="s">
        <v>66</v>
      </c>
      <c r="AF558" s="1">
        <v>711750</v>
      </c>
      <c r="AG558" s="1">
        <v>0</v>
      </c>
      <c r="AH558" s="1">
        <v>0</v>
      </c>
      <c r="AI558" s="1">
        <v>0</v>
      </c>
      <c r="AJ558" s="3" t="s">
        <v>67</v>
      </c>
      <c r="AK558" s="3"/>
      <c r="AM558" s="3" t="s">
        <v>68</v>
      </c>
      <c r="AR558" s="3"/>
      <c r="AS558">
        <v>3925</v>
      </c>
      <c r="AT558">
        <v>3925</v>
      </c>
      <c r="AU558">
        <v>79825</v>
      </c>
      <c r="AV558">
        <v>0</v>
      </c>
      <c r="AX558">
        <v>155325</v>
      </c>
      <c r="AY558">
        <v>140675425</v>
      </c>
      <c r="AZ558">
        <v>0</v>
      </c>
      <c r="BA558">
        <v>45782</v>
      </c>
      <c r="BB558" s="3" t="s">
        <v>1775</v>
      </c>
      <c r="BC558" s="3" t="s">
        <v>3866</v>
      </c>
      <c r="BD558" s="3" t="s">
        <v>3867</v>
      </c>
    </row>
    <row r="559" spans="1:56" x14ac:dyDescent="0.25">
      <c r="A559" s="3" t="s">
        <v>8312</v>
      </c>
      <c r="B559" s="3" t="s">
        <v>8313</v>
      </c>
      <c r="C559" s="3" t="s">
        <v>8297</v>
      </c>
      <c r="D559" s="3" t="s">
        <v>8314</v>
      </c>
      <c r="E559" s="3" t="s">
        <v>8315</v>
      </c>
      <c r="F559" s="3" t="s">
        <v>5929</v>
      </c>
      <c r="G559">
        <v>140675525</v>
      </c>
      <c r="H559">
        <v>45785</v>
      </c>
      <c r="I559">
        <v>45789.207048611112</v>
      </c>
      <c r="J559" s="3" t="s">
        <v>51</v>
      </c>
      <c r="K559" s="1">
        <v>711750</v>
      </c>
      <c r="L559" s="1">
        <v>0</v>
      </c>
      <c r="M559" s="1">
        <v>711750</v>
      </c>
      <c r="N559" s="3" t="s">
        <v>52</v>
      </c>
      <c r="O559" s="3" t="s">
        <v>53</v>
      </c>
      <c r="P559" s="3" t="s">
        <v>169</v>
      </c>
      <c r="Q559">
        <v>1193081685</v>
      </c>
      <c r="R559" s="3" t="s">
        <v>3874</v>
      </c>
      <c r="S559" s="3" t="s">
        <v>56</v>
      </c>
      <c r="T559" s="3" t="s">
        <v>57</v>
      </c>
      <c r="U559" s="3" t="s">
        <v>3875</v>
      </c>
      <c r="V559" s="3" t="s">
        <v>59</v>
      </c>
      <c r="W559">
        <v>890903938</v>
      </c>
      <c r="X559" s="3" t="s">
        <v>86</v>
      </c>
      <c r="Y559">
        <v>923244</v>
      </c>
      <c r="Z559" s="3" t="s">
        <v>2475</v>
      </c>
      <c r="AA559" s="3" t="s">
        <v>1773</v>
      </c>
      <c r="AB559" s="3" t="s">
        <v>1774</v>
      </c>
      <c r="AC559" s="3" t="s">
        <v>64</v>
      </c>
      <c r="AD559" s="3" t="s">
        <v>65</v>
      </c>
      <c r="AE559" s="3" t="s">
        <v>66</v>
      </c>
      <c r="AF559" s="1">
        <v>711750</v>
      </c>
      <c r="AG559" s="1">
        <v>0</v>
      </c>
      <c r="AH559" s="1">
        <v>0</v>
      </c>
      <c r="AI559" s="1">
        <v>0</v>
      </c>
      <c r="AJ559" s="3" t="s">
        <v>67</v>
      </c>
      <c r="AK559" s="3"/>
      <c r="AM559" s="3" t="s">
        <v>68</v>
      </c>
      <c r="AR559" s="3"/>
      <c r="AS559">
        <v>3925</v>
      </c>
      <c r="AT559">
        <v>3925</v>
      </c>
      <c r="AU559">
        <v>79925</v>
      </c>
      <c r="AV559">
        <v>0</v>
      </c>
      <c r="AX559">
        <v>155425</v>
      </c>
      <c r="AY559">
        <v>140675525</v>
      </c>
      <c r="AZ559">
        <v>0</v>
      </c>
      <c r="BA559">
        <v>45782</v>
      </c>
      <c r="BB559" s="3" t="s">
        <v>1775</v>
      </c>
      <c r="BC559" s="3" t="s">
        <v>3866</v>
      </c>
      <c r="BD559" s="3" t="s">
        <v>3867</v>
      </c>
    </row>
    <row r="560" spans="1:56" x14ac:dyDescent="0.25">
      <c r="A560" s="3" t="s">
        <v>8316</v>
      </c>
      <c r="B560" s="3" t="s">
        <v>8317</v>
      </c>
      <c r="C560" s="3" t="s">
        <v>8297</v>
      </c>
      <c r="D560" s="3" t="s">
        <v>8318</v>
      </c>
      <c r="E560" s="3" t="s">
        <v>8319</v>
      </c>
      <c r="F560" s="3" t="s">
        <v>5929</v>
      </c>
      <c r="G560">
        <v>140675625</v>
      </c>
      <c r="H560">
        <v>45785</v>
      </c>
      <c r="I560">
        <v>45789.207060185188</v>
      </c>
      <c r="J560" s="3" t="s">
        <v>51</v>
      </c>
      <c r="K560" s="1">
        <v>711750</v>
      </c>
      <c r="L560" s="1">
        <v>0</v>
      </c>
      <c r="M560" s="1">
        <v>711750</v>
      </c>
      <c r="N560" s="3" t="s">
        <v>52</v>
      </c>
      <c r="O560" s="3" t="s">
        <v>53</v>
      </c>
      <c r="P560" s="3" t="s">
        <v>169</v>
      </c>
      <c r="Q560">
        <v>1085339594</v>
      </c>
      <c r="R560" s="3" t="s">
        <v>3876</v>
      </c>
      <c r="S560" s="3" t="s">
        <v>56</v>
      </c>
      <c r="T560" s="3" t="s">
        <v>57</v>
      </c>
      <c r="U560" s="3" t="s">
        <v>3877</v>
      </c>
      <c r="V560" s="3" t="s">
        <v>59</v>
      </c>
      <c r="W560">
        <v>890903938</v>
      </c>
      <c r="X560" s="3" t="s">
        <v>86</v>
      </c>
      <c r="Y560">
        <v>923244</v>
      </c>
      <c r="Z560" s="3" t="s">
        <v>2475</v>
      </c>
      <c r="AA560" s="3" t="s">
        <v>1773</v>
      </c>
      <c r="AB560" s="3" t="s">
        <v>1774</v>
      </c>
      <c r="AC560" s="3" t="s">
        <v>64</v>
      </c>
      <c r="AD560" s="3" t="s">
        <v>65</v>
      </c>
      <c r="AE560" s="3" t="s">
        <v>66</v>
      </c>
      <c r="AF560" s="1">
        <v>711750</v>
      </c>
      <c r="AG560" s="1">
        <v>0</v>
      </c>
      <c r="AH560" s="1">
        <v>0</v>
      </c>
      <c r="AI560" s="1">
        <v>0</v>
      </c>
      <c r="AJ560" s="3" t="s">
        <v>67</v>
      </c>
      <c r="AK560" s="3"/>
      <c r="AM560" s="3" t="s">
        <v>68</v>
      </c>
      <c r="AR560" s="3"/>
      <c r="AS560">
        <v>3925</v>
      </c>
      <c r="AT560">
        <v>3925</v>
      </c>
      <c r="AU560">
        <v>80025</v>
      </c>
      <c r="AV560">
        <v>0</v>
      </c>
      <c r="AX560">
        <v>155525</v>
      </c>
      <c r="AY560">
        <v>140675625</v>
      </c>
      <c r="AZ560">
        <v>0</v>
      </c>
      <c r="BA560">
        <v>45782</v>
      </c>
      <c r="BB560" s="3" t="s">
        <v>1775</v>
      </c>
      <c r="BC560" s="3" t="s">
        <v>3866</v>
      </c>
      <c r="BD560" s="3" t="s">
        <v>3867</v>
      </c>
    </row>
    <row r="561" spans="1:56" x14ac:dyDescent="0.25">
      <c r="A561" s="3" t="s">
        <v>8320</v>
      </c>
      <c r="B561" s="3" t="s">
        <v>8321</v>
      </c>
      <c r="C561" s="3" t="s">
        <v>8297</v>
      </c>
      <c r="D561" s="3" t="s">
        <v>8322</v>
      </c>
      <c r="E561" s="3" t="s">
        <v>8323</v>
      </c>
      <c r="F561" s="3" t="s">
        <v>5929</v>
      </c>
      <c r="G561">
        <v>140675725</v>
      </c>
      <c r="H561">
        <v>45785</v>
      </c>
      <c r="I561">
        <v>45789.207060185188</v>
      </c>
      <c r="J561" s="3" t="s">
        <v>51</v>
      </c>
      <c r="K561" s="1">
        <v>711750</v>
      </c>
      <c r="L561" s="1">
        <v>0</v>
      </c>
      <c r="M561" s="1">
        <v>711750</v>
      </c>
      <c r="N561" s="3" t="s">
        <v>52</v>
      </c>
      <c r="O561" s="3" t="s">
        <v>53</v>
      </c>
      <c r="P561" s="3" t="s">
        <v>169</v>
      </c>
      <c r="Q561">
        <v>1030655629</v>
      </c>
      <c r="R561" s="3" t="s">
        <v>3878</v>
      </c>
      <c r="S561" s="3" t="s">
        <v>56</v>
      </c>
      <c r="T561" s="3" t="s">
        <v>57</v>
      </c>
      <c r="U561" s="3" t="s">
        <v>3879</v>
      </c>
      <c r="V561" s="3" t="s">
        <v>59</v>
      </c>
      <c r="W561">
        <v>890903938</v>
      </c>
      <c r="X561" s="3" t="s">
        <v>86</v>
      </c>
      <c r="Y561">
        <v>923244</v>
      </c>
      <c r="Z561" s="3" t="s">
        <v>2475</v>
      </c>
      <c r="AA561" s="3" t="s">
        <v>1773</v>
      </c>
      <c r="AB561" s="3" t="s">
        <v>1774</v>
      </c>
      <c r="AC561" s="3" t="s">
        <v>64</v>
      </c>
      <c r="AD561" s="3" t="s">
        <v>65</v>
      </c>
      <c r="AE561" s="3" t="s">
        <v>66</v>
      </c>
      <c r="AF561" s="1">
        <v>711750</v>
      </c>
      <c r="AG561" s="1">
        <v>0</v>
      </c>
      <c r="AH561" s="1">
        <v>0</v>
      </c>
      <c r="AI561" s="1">
        <v>0</v>
      </c>
      <c r="AJ561" s="3" t="s">
        <v>67</v>
      </c>
      <c r="AK561" s="3"/>
      <c r="AM561" s="3" t="s">
        <v>68</v>
      </c>
      <c r="AR561" s="3"/>
      <c r="AS561">
        <v>3925</v>
      </c>
      <c r="AT561">
        <v>3925</v>
      </c>
      <c r="AU561">
        <v>80125</v>
      </c>
      <c r="AV561">
        <v>0</v>
      </c>
      <c r="AX561">
        <v>155625</v>
      </c>
      <c r="AY561">
        <v>140675725</v>
      </c>
      <c r="AZ561">
        <v>0</v>
      </c>
      <c r="BA561">
        <v>45782</v>
      </c>
      <c r="BB561" s="3" t="s">
        <v>1775</v>
      </c>
      <c r="BC561" s="3" t="s">
        <v>3866</v>
      </c>
      <c r="BD561" s="3" t="s">
        <v>3867</v>
      </c>
    </row>
    <row r="562" spans="1:56" x14ac:dyDescent="0.25">
      <c r="A562" s="3" t="s">
        <v>8324</v>
      </c>
      <c r="B562" s="3" t="s">
        <v>8325</v>
      </c>
      <c r="C562" s="3" t="s">
        <v>8297</v>
      </c>
      <c r="D562" s="3" t="s">
        <v>8326</v>
      </c>
      <c r="E562" s="3" t="s">
        <v>8327</v>
      </c>
      <c r="F562" s="3" t="s">
        <v>5929</v>
      </c>
      <c r="G562">
        <v>140675825</v>
      </c>
      <c r="H562">
        <v>45785</v>
      </c>
      <c r="I562">
        <v>45789.214756944442</v>
      </c>
      <c r="J562" s="3" t="s">
        <v>51</v>
      </c>
      <c r="K562" s="1">
        <v>711750</v>
      </c>
      <c r="L562" s="1">
        <v>0</v>
      </c>
      <c r="M562" s="1">
        <v>711750</v>
      </c>
      <c r="N562" s="3" t="s">
        <v>52</v>
      </c>
      <c r="O562" s="3" t="s">
        <v>53</v>
      </c>
      <c r="P562" s="3" t="s">
        <v>169</v>
      </c>
      <c r="Q562">
        <v>1030605151</v>
      </c>
      <c r="R562" s="3" t="s">
        <v>3880</v>
      </c>
      <c r="S562" s="3" t="s">
        <v>56</v>
      </c>
      <c r="T562" s="3" t="s">
        <v>57</v>
      </c>
      <c r="U562" s="3" t="s">
        <v>3881</v>
      </c>
      <c r="V562" s="3" t="s">
        <v>59</v>
      </c>
      <c r="W562">
        <v>860007335</v>
      </c>
      <c r="X562" s="3" t="s">
        <v>201</v>
      </c>
      <c r="Y562">
        <v>923244</v>
      </c>
      <c r="Z562" s="3" t="s">
        <v>2475</v>
      </c>
      <c r="AA562" s="3" t="s">
        <v>1773</v>
      </c>
      <c r="AB562" s="3" t="s">
        <v>1774</v>
      </c>
      <c r="AC562" s="3" t="s">
        <v>64</v>
      </c>
      <c r="AD562" s="3" t="s">
        <v>65</v>
      </c>
      <c r="AE562" s="3" t="s">
        <v>66</v>
      </c>
      <c r="AF562" s="1">
        <v>711750</v>
      </c>
      <c r="AG562" s="1">
        <v>0</v>
      </c>
      <c r="AH562" s="1">
        <v>0</v>
      </c>
      <c r="AI562" s="1">
        <v>0</v>
      </c>
      <c r="AJ562" s="3" t="s">
        <v>67</v>
      </c>
      <c r="AK562" s="3"/>
      <c r="AM562" s="3" t="s">
        <v>68</v>
      </c>
      <c r="AR562" s="3"/>
      <c r="AS562">
        <v>3925</v>
      </c>
      <c r="AT562">
        <v>3925</v>
      </c>
      <c r="AU562">
        <v>80225</v>
      </c>
      <c r="AV562">
        <v>0</v>
      </c>
      <c r="AX562">
        <v>155725</v>
      </c>
      <c r="AY562">
        <v>140675825</v>
      </c>
      <c r="AZ562">
        <v>0</v>
      </c>
      <c r="BA562">
        <v>45782</v>
      </c>
      <c r="BB562" s="3" t="s">
        <v>1775</v>
      </c>
      <c r="BC562" s="3" t="s">
        <v>3866</v>
      </c>
      <c r="BD562" s="3" t="s">
        <v>3867</v>
      </c>
    </row>
    <row r="563" spans="1:56" x14ac:dyDescent="0.25">
      <c r="A563" s="3" t="s">
        <v>8328</v>
      </c>
      <c r="B563" s="3" t="s">
        <v>8329</v>
      </c>
      <c r="C563" s="3" t="s">
        <v>8297</v>
      </c>
      <c r="D563" s="3" t="s">
        <v>8330</v>
      </c>
      <c r="E563" s="3" t="s">
        <v>8331</v>
      </c>
      <c r="F563" s="3" t="s">
        <v>5929</v>
      </c>
      <c r="G563">
        <v>140676025</v>
      </c>
      <c r="H563">
        <v>45785</v>
      </c>
      <c r="I563">
        <v>45789.219861111109</v>
      </c>
      <c r="J563" s="3" t="s">
        <v>51</v>
      </c>
      <c r="K563" s="1">
        <v>711750</v>
      </c>
      <c r="L563" s="1">
        <v>0</v>
      </c>
      <c r="M563" s="1">
        <v>711750</v>
      </c>
      <c r="N563" s="3" t="s">
        <v>52</v>
      </c>
      <c r="O563" s="3" t="s">
        <v>53</v>
      </c>
      <c r="P563" s="3" t="s">
        <v>169</v>
      </c>
      <c r="Q563">
        <v>45534120</v>
      </c>
      <c r="R563" s="3" t="s">
        <v>3882</v>
      </c>
      <c r="S563" s="3" t="s">
        <v>56</v>
      </c>
      <c r="T563" s="3" t="s">
        <v>57</v>
      </c>
      <c r="U563" s="3" t="s">
        <v>3883</v>
      </c>
      <c r="V563" s="3" t="s">
        <v>59</v>
      </c>
      <c r="W563">
        <v>900047981</v>
      </c>
      <c r="X563" s="3" t="s">
        <v>219</v>
      </c>
      <c r="Y563">
        <v>923244</v>
      </c>
      <c r="Z563" s="3" t="s">
        <v>2475</v>
      </c>
      <c r="AA563" s="3" t="s">
        <v>1773</v>
      </c>
      <c r="AB563" s="3" t="s">
        <v>1774</v>
      </c>
      <c r="AC563" s="3" t="s">
        <v>64</v>
      </c>
      <c r="AD563" s="3" t="s">
        <v>65</v>
      </c>
      <c r="AE563" s="3" t="s">
        <v>66</v>
      </c>
      <c r="AF563" s="1">
        <v>711750</v>
      </c>
      <c r="AG563" s="1">
        <v>0</v>
      </c>
      <c r="AH563" s="1">
        <v>0</v>
      </c>
      <c r="AI563" s="1">
        <v>0</v>
      </c>
      <c r="AJ563" s="3" t="s">
        <v>67</v>
      </c>
      <c r="AK563" s="3"/>
      <c r="AM563" s="3" t="s">
        <v>68</v>
      </c>
      <c r="AR563" s="3"/>
      <c r="AS563">
        <v>3925</v>
      </c>
      <c r="AT563">
        <v>3925</v>
      </c>
      <c r="AU563">
        <v>80325</v>
      </c>
      <c r="AV563">
        <v>0</v>
      </c>
      <c r="AX563">
        <v>155825</v>
      </c>
      <c r="AY563">
        <v>140676025</v>
      </c>
      <c r="AZ563">
        <v>0</v>
      </c>
      <c r="BA563">
        <v>45782</v>
      </c>
      <c r="BB563" s="3" t="s">
        <v>1775</v>
      </c>
      <c r="BC563" s="3" t="s">
        <v>3866</v>
      </c>
      <c r="BD563" s="3" t="s">
        <v>3867</v>
      </c>
    </row>
    <row r="564" spans="1:56" x14ac:dyDescent="0.25">
      <c r="A564" s="3" t="s">
        <v>8332</v>
      </c>
      <c r="B564" s="3" t="s">
        <v>8333</v>
      </c>
      <c r="C564" s="3" t="s">
        <v>8297</v>
      </c>
      <c r="D564" s="3" t="s">
        <v>8334</v>
      </c>
      <c r="E564" s="3" t="s">
        <v>8335</v>
      </c>
      <c r="F564" s="3" t="s">
        <v>5929</v>
      </c>
      <c r="G564">
        <v>140676125</v>
      </c>
      <c r="H564">
        <v>45785</v>
      </c>
      <c r="I564">
        <v>45789.219861111109</v>
      </c>
      <c r="J564" s="3" t="s">
        <v>51</v>
      </c>
      <c r="K564" s="1">
        <v>711750</v>
      </c>
      <c r="L564" s="1">
        <v>0</v>
      </c>
      <c r="M564" s="1">
        <v>711750</v>
      </c>
      <c r="N564" s="3" t="s">
        <v>52</v>
      </c>
      <c r="O564" s="3" t="s">
        <v>53</v>
      </c>
      <c r="P564" s="3" t="s">
        <v>169</v>
      </c>
      <c r="Q564">
        <v>53117138</v>
      </c>
      <c r="R564" s="3" t="s">
        <v>3884</v>
      </c>
      <c r="S564" s="3" t="s">
        <v>56</v>
      </c>
      <c r="T564" s="3" t="s">
        <v>57</v>
      </c>
      <c r="U564" s="3" t="s">
        <v>3885</v>
      </c>
      <c r="V564" s="3" t="s">
        <v>59</v>
      </c>
      <c r="W564">
        <v>900047981</v>
      </c>
      <c r="X564" s="3" t="s">
        <v>219</v>
      </c>
      <c r="Y564">
        <v>923244</v>
      </c>
      <c r="Z564" s="3" t="s">
        <v>2475</v>
      </c>
      <c r="AA564" s="3" t="s">
        <v>1773</v>
      </c>
      <c r="AB564" s="3" t="s">
        <v>1774</v>
      </c>
      <c r="AC564" s="3" t="s">
        <v>64</v>
      </c>
      <c r="AD564" s="3" t="s">
        <v>65</v>
      </c>
      <c r="AE564" s="3" t="s">
        <v>66</v>
      </c>
      <c r="AF564" s="1">
        <v>711750</v>
      </c>
      <c r="AG564" s="1">
        <v>0</v>
      </c>
      <c r="AH564" s="1">
        <v>0</v>
      </c>
      <c r="AI564" s="1">
        <v>0</v>
      </c>
      <c r="AJ564" s="3" t="s">
        <v>67</v>
      </c>
      <c r="AK564" s="3"/>
      <c r="AM564" s="3" t="s">
        <v>68</v>
      </c>
      <c r="AR564" s="3"/>
      <c r="AS564">
        <v>3925</v>
      </c>
      <c r="AT564">
        <v>3925</v>
      </c>
      <c r="AU564">
        <v>80425</v>
      </c>
      <c r="AV564">
        <v>0</v>
      </c>
      <c r="AX564">
        <v>155925</v>
      </c>
      <c r="AY564">
        <v>140676125</v>
      </c>
      <c r="AZ564">
        <v>0</v>
      </c>
      <c r="BA564">
        <v>45782</v>
      </c>
      <c r="BB564" s="3" t="s">
        <v>1775</v>
      </c>
      <c r="BC564" s="3" t="s">
        <v>3866</v>
      </c>
      <c r="BD564" s="3" t="s">
        <v>3867</v>
      </c>
    </row>
    <row r="565" spans="1:56" x14ac:dyDescent="0.25">
      <c r="A565" s="3" t="s">
        <v>8336</v>
      </c>
      <c r="B565" s="3" t="s">
        <v>8337</v>
      </c>
      <c r="C565" s="3" t="s">
        <v>8297</v>
      </c>
      <c r="D565" s="3" t="s">
        <v>8338</v>
      </c>
      <c r="E565" s="3" t="s">
        <v>8339</v>
      </c>
      <c r="F565" s="3" t="s">
        <v>5929</v>
      </c>
      <c r="G565">
        <v>140676225</v>
      </c>
      <c r="H565">
        <v>45785</v>
      </c>
      <c r="I565">
        <v>45789.202835648146</v>
      </c>
      <c r="J565" s="3" t="s">
        <v>51</v>
      </c>
      <c r="K565" s="1">
        <v>711750</v>
      </c>
      <c r="L565" s="1">
        <v>0</v>
      </c>
      <c r="M565" s="1">
        <v>711750</v>
      </c>
      <c r="N565" s="3" t="s">
        <v>52</v>
      </c>
      <c r="O565" s="3" t="s">
        <v>53</v>
      </c>
      <c r="P565" s="3" t="s">
        <v>169</v>
      </c>
      <c r="Q565">
        <v>1019075624</v>
      </c>
      <c r="R565" s="3" t="s">
        <v>3886</v>
      </c>
      <c r="S565" s="3" t="s">
        <v>56</v>
      </c>
      <c r="T565" s="3" t="s">
        <v>57</v>
      </c>
      <c r="U565" s="3" t="s">
        <v>3887</v>
      </c>
      <c r="V565" s="3" t="s">
        <v>59</v>
      </c>
      <c r="W565">
        <v>860007738</v>
      </c>
      <c r="X565" s="3" t="s">
        <v>1003</v>
      </c>
      <c r="Y565">
        <v>923244</v>
      </c>
      <c r="Z565" s="3" t="s">
        <v>2475</v>
      </c>
      <c r="AA565" s="3" t="s">
        <v>1773</v>
      </c>
      <c r="AB565" s="3" t="s">
        <v>1774</v>
      </c>
      <c r="AC565" s="3" t="s">
        <v>64</v>
      </c>
      <c r="AD565" s="3" t="s">
        <v>65</v>
      </c>
      <c r="AE565" s="3" t="s">
        <v>66</v>
      </c>
      <c r="AF565" s="1">
        <v>711750</v>
      </c>
      <c r="AG565" s="1">
        <v>0</v>
      </c>
      <c r="AH565" s="1">
        <v>0</v>
      </c>
      <c r="AI565" s="1">
        <v>0</v>
      </c>
      <c r="AJ565" s="3" t="s">
        <v>67</v>
      </c>
      <c r="AK565" s="3"/>
      <c r="AM565" s="3" t="s">
        <v>68</v>
      </c>
      <c r="AR565" s="3"/>
      <c r="AS565">
        <v>3925</v>
      </c>
      <c r="AT565">
        <v>3925</v>
      </c>
      <c r="AU565">
        <v>80525</v>
      </c>
      <c r="AV565">
        <v>0</v>
      </c>
      <c r="AX565">
        <v>156025</v>
      </c>
      <c r="AY565">
        <v>140676225</v>
      </c>
      <c r="AZ565">
        <v>0</v>
      </c>
      <c r="BA565">
        <v>45782</v>
      </c>
      <c r="BB565" s="3" t="s">
        <v>1775</v>
      </c>
      <c r="BC565" s="3" t="s">
        <v>3866</v>
      </c>
      <c r="BD565" s="3" t="s">
        <v>3867</v>
      </c>
    </row>
    <row r="566" spans="1:56" x14ac:dyDescent="0.25">
      <c r="A566" s="3" t="s">
        <v>8340</v>
      </c>
      <c r="B566" s="3" t="s">
        <v>8341</v>
      </c>
      <c r="C566" s="3" t="s">
        <v>8297</v>
      </c>
      <c r="D566" s="3" t="s">
        <v>8342</v>
      </c>
      <c r="E566" s="3" t="s">
        <v>8343</v>
      </c>
      <c r="F566" s="3" t="s">
        <v>5929</v>
      </c>
      <c r="G566">
        <v>140676525</v>
      </c>
      <c r="H566">
        <v>45785</v>
      </c>
      <c r="I566">
        <v>45789.206990740742</v>
      </c>
      <c r="J566" s="3" t="s">
        <v>51</v>
      </c>
      <c r="K566" s="1">
        <v>711750</v>
      </c>
      <c r="L566" s="1">
        <v>0</v>
      </c>
      <c r="M566" s="1">
        <v>711750</v>
      </c>
      <c r="N566" s="3" t="s">
        <v>52</v>
      </c>
      <c r="O566" s="3" t="s">
        <v>53</v>
      </c>
      <c r="P566" s="3" t="s">
        <v>169</v>
      </c>
      <c r="Q566">
        <v>1135029311</v>
      </c>
      <c r="R566" s="3" t="s">
        <v>3888</v>
      </c>
      <c r="S566" s="3" t="s">
        <v>56</v>
      </c>
      <c r="T566" s="3" t="s">
        <v>57</v>
      </c>
      <c r="U566" s="3" t="s">
        <v>3889</v>
      </c>
      <c r="V566" s="3" t="s">
        <v>59</v>
      </c>
      <c r="W566">
        <v>890903938</v>
      </c>
      <c r="X566" s="3" t="s">
        <v>86</v>
      </c>
      <c r="Y566">
        <v>923244</v>
      </c>
      <c r="Z566" s="3" t="s">
        <v>2475</v>
      </c>
      <c r="AA566" s="3" t="s">
        <v>1773</v>
      </c>
      <c r="AB566" s="3" t="s">
        <v>1774</v>
      </c>
      <c r="AC566" s="3" t="s">
        <v>64</v>
      </c>
      <c r="AD566" s="3" t="s">
        <v>65</v>
      </c>
      <c r="AE566" s="3" t="s">
        <v>66</v>
      </c>
      <c r="AF566" s="1">
        <v>711750</v>
      </c>
      <c r="AG566" s="1">
        <v>0</v>
      </c>
      <c r="AH566" s="1">
        <v>0</v>
      </c>
      <c r="AI566" s="1">
        <v>0</v>
      </c>
      <c r="AJ566" s="3" t="s">
        <v>67</v>
      </c>
      <c r="AK566" s="3"/>
      <c r="AM566" s="3" t="s">
        <v>68</v>
      </c>
      <c r="AR566" s="3"/>
      <c r="AS566">
        <v>3925</v>
      </c>
      <c r="AT566">
        <v>3925</v>
      </c>
      <c r="AU566">
        <v>80625</v>
      </c>
      <c r="AV566">
        <v>0</v>
      </c>
      <c r="AX566">
        <v>156125</v>
      </c>
      <c r="AY566">
        <v>140676525</v>
      </c>
      <c r="AZ566">
        <v>0</v>
      </c>
      <c r="BA566">
        <v>45782</v>
      </c>
      <c r="BB566" s="3" t="s">
        <v>1775</v>
      </c>
      <c r="BC566" s="3" t="s">
        <v>3866</v>
      </c>
      <c r="BD566" s="3" t="s">
        <v>3867</v>
      </c>
    </row>
    <row r="567" spans="1:56" x14ac:dyDescent="0.25">
      <c r="A567" s="3" t="s">
        <v>8344</v>
      </c>
      <c r="B567" s="3" t="s">
        <v>8345</v>
      </c>
      <c r="C567" s="3" t="s">
        <v>8297</v>
      </c>
      <c r="D567" s="3" t="s">
        <v>8346</v>
      </c>
      <c r="E567" s="3" t="s">
        <v>8347</v>
      </c>
      <c r="F567" s="3" t="s">
        <v>5929</v>
      </c>
      <c r="G567">
        <v>140676625</v>
      </c>
      <c r="H567">
        <v>45785</v>
      </c>
      <c r="I567">
        <v>45789.207002314812</v>
      </c>
      <c r="J567" s="3" t="s">
        <v>51</v>
      </c>
      <c r="K567" s="1">
        <v>711750</v>
      </c>
      <c r="L567" s="1">
        <v>0</v>
      </c>
      <c r="M567" s="1">
        <v>711750</v>
      </c>
      <c r="N567" s="3" t="s">
        <v>52</v>
      </c>
      <c r="O567" s="3" t="s">
        <v>53</v>
      </c>
      <c r="P567" s="3" t="s">
        <v>1770</v>
      </c>
      <c r="Q567">
        <v>1106483954</v>
      </c>
      <c r="R567" s="3" t="s">
        <v>3890</v>
      </c>
      <c r="S567" s="3" t="s">
        <v>56</v>
      </c>
      <c r="T567" s="3" t="s">
        <v>57</v>
      </c>
      <c r="U567" s="3" t="s">
        <v>3891</v>
      </c>
      <c r="V567" s="3" t="s">
        <v>59</v>
      </c>
      <c r="W567">
        <v>890903938</v>
      </c>
      <c r="X567" s="3" t="s">
        <v>86</v>
      </c>
      <c r="Y567">
        <v>923244</v>
      </c>
      <c r="Z567" s="3" t="s">
        <v>2475</v>
      </c>
      <c r="AA567" s="3" t="s">
        <v>1773</v>
      </c>
      <c r="AB567" s="3" t="s">
        <v>1774</v>
      </c>
      <c r="AC567" s="3" t="s">
        <v>64</v>
      </c>
      <c r="AD567" s="3" t="s">
        <v>65</v>
      </c>
      <c r="AE567" s="3" t="s">
        <v>66</v>
      </c>
      <c r="AF567" s="1">
        <v>711750</v>
      </c>
      <c r="AG567" s="1">
        <v>0</v>
      </c>
      <c r="AH567" s="1">
        <v>0</v>
      </c>
      <c r="AI567" s="1">
        <v>0</v>
      </c>
      <c r="AJ567" s="3" t="s">
        <v>67</v>
      </c>
      <c r="AK567" s="3"/>
      <c r="AM567" s="3" t="s">
        <v>68</v>
      </c>
      <c r="AR567" s="3"/>
      <c r="AS567">
        <v>3925</v>
      </c>
      <c r="AT567">
        <v>3925</v>
      </c>
      <c r="AU567">
        <v>80725</v>
      </c>
      <c r="AV567">
        <v>0</v>
      </c>
      <c r="AX567">
        <v>156225</v>
      </c>
      <c r="AY567">
        <v>140676625</v>
      </c>
      <c r="AZ567">
        <v>0</v>
      </c>
      <c r="BA567">
        <v>45782</v>
      </c>
      <c r="BB567" s="3" t="s">
        <v>1775</v>
      </c>
      <c r="BC567" s="3" t="s">
        <v>3866</v>
      </c>
      <c r="BD567" s="3" t="s">
        <v>3867</v>
      </c>
    </row>
    <row r="568" spans="1:56" x14ac:dyDescent="0.25">
      <c r="A568" s="3" t="s">
        <v>8348</v>
      </c>
      <c r="B568" s="3" t="s">
        <v>8349</v>
      </c>
      <c r="C568" s="3" t="s">
        <v>8297</v>
      </c>
      <c r="D568" s="3" t="s">
        <v>8350</v>
      </c>
      <c r="E568" s="3" t="s">
        <v>8351</v>
      </c>
      <c r="F568" s="3" t="s">
        <v>5929</v>
      </c>
      <c r="G568">
        <v>140676725</v>
      </c>
      <c r="H568">
        <v>45785</v>
      </c>
      <c r="I568">
        <v>45789.207002314812</v>
      </c>
      <c r="J568" s="3" t="s">
        <v>51</v>
      </c>
      <c r="K568" s="1">
        <v>711750</v>
      </c>
      <c r="L568" s="1">
        <v>0</v>
      </c>
      <c r="M568" s="1">
        <v>711750</v>
      </c>
      <c r="N568" s="3" t="s">
        <v>52</v>
      </c>
      <c r="O568" s="3" t="s">
        <v>53</v>
      </c>
      <c r="P568" s="3" t="s">
        <v>169</v>
      </c>
      <c r="Q568">
        <v>1002674822</v>
      </c>
      <c r="R568" s="3" t="s">
        <v>3892</v>
      </c>
      <c r="S568" s="3" t="s">
        <v>56</v>
      </c>
      <c r="T568" s="3" t="s">
        <v>57</v>
      </c>
      <c r="U568" s="3" t="s">
        <v>3893</v>
      </c>
      <c r="V568" s="3" t="s">
        <v>59</v>
      </c>
      <c r="W568">
        <v>890903938</v>
      </c>
      <c r="X568" s="3" t="s">
        <v>86</v>
      </c>
      <c r="Y568">
        <v>923244</v>
      </c>
      <c r="Z568" s="3" t="s">
        <v>2475</v>
      </c>
      <c r="AA568" s="3" t="s">
        <v>1773</v>
      </c>
      <c r="AB568" s="3" t="s">
        <v>1774</v>
      </c>
      <c r="AC568" s="3" t="s">
        <v>64</v>
      </c>
      <c r="AD568" s="3" t="s">
        <v>65</v>
      </c>
      <c r="AE568" s="3" t="s">
        <v>66</v>
      </c>
      <c r="AF568" s="1">
        <v>711750</v>
      </c>
      <c r="AG568" s="1">
        <v>0</v>
      </c>
      <c r="AH568" s="1">
        <v>0</v>
      </c>
      <c r="AI568" s="1">
        <v>0</v>
      </c>
      <c r="AJ568" s="3" t="s">
        <v>67</v>
      </c>
      <c r="AK568" s="3"/>
      <c r="AM568" s="3" t="s">
        <v>68</v>
      </c>
      <c r="AR568" s="3"/>
      <c r="AS568">
        <v>3925</v>
      </c>
      <c r="AT568">
        <v>3925</v>
      </c>
      <c r="AU568">
        <v>81125</v>
      </c>
      <c r="AV568">
        <v>0</v>
      </c>
      <c r="AX568">
        <v>156325</v>
      </c>
      <c r="AY568">
        <v>140676725</v>
      </c>
      <c r="AZ568">
        <v>0</v>
      </c>
      <c r="BA568">
        <v>45782</v>
      </c>
      <c r="BB568" s="3" t="s">
        <v>1775</v>
      </c>
      <c r="BC568" s="3" t="s">
        <v>3866</v>
      </c>
      <c r="BD568" s="3" t="s">
        <v>3867</v>
      </c>
    </row>
    <row r="569" spans="1:56" x14ac:dyDescent="0.25">
      <c r="A569" s="3" t="s">
        <v>8352</v>
      </c>
      <c r="B569" s="3" t="s">
        <v>8353</v>
      </c>
      <c r="C569" s="3" t="s">
        <v>8297</v>
      </c>
      <c r="D569" s="3" t="s">
        <v>8354</v>
      </c>
      <c r="E569" s="3" t="s">
        <v>8355</v>
      </c>
      <c r="F569" s="3" t="s">
        <v>5929</v>
      </c>
      <c r="G569">
        <v>140676825</v>
      </c>
      <c r="H569">
        <v>45785</v>
      </c>
      <c r="I569">
        <v>45789.207013888888</v>
      </c>
      <c r="J569" s="3" t="s">
        <v>51</v>
      </c>
      <c r="K569" s="1">
        <v>711750</v>
      </c>
      <c r="L569" s="1">
        <v>0</v>
      </c>
      <c r="M569" s="1">
        <v>711750</v>
      </c>
      <c r="N569" s="3" t="s">
        <v>52</v>
      </c>
      <c r="O569" s="3" t="s">
        <v>53</v>
      </c>
      <c r="P569" s="3" t="s">
        <v>169</v>
      </c>
      <c r="Q569">
        <v>1065831613</v>
      </c>
      <c r="R569" s="3" t="s">
        <v>3894</v>
      </c>
      <c r="S569" s="3" t="s">
        <v>56</v>
      </c>
      <c r="T569" s="3" t="s">
        <v>57</v>
      </c>
      <c r="U569" s="3" t="s">
        <v>3895</v>
      </c>
      <c r="V569" s="3" t="s">
        <v>59</v>
      </c>
      <c r="W569">
        <v>890903938</v>
      </c>
      <c r="X569" s="3" t="s">
        <v>86</v>
      </c>
      <c r="Y569">
        <v>923244</v>
      </c>
      <c r="Z569" s="3" t="s">
        <v>2475</v>
      </c>
      <c r="AA569" s="3" t="s">
        <v>1773</v>
      </c>
      <c r="AB569" s="3" t="s">
        <v>1774</v>
      </c>
      <c r="AC569" s="3" t="s">
        <v>64</v>
      </c>
      <c r="AD569" s="3" t="s">
        <v>65</v>
      </c>
      <c r="AE569" s="3" t="s">
        <v>66</v>
      </c>
      <c r="AF569" s="1">
        <v>711750</v>
      </c>
      <c r="AG569" s="1">
        <v>0</v>
      </c>
      <c r="AH569" s="1">
        <v>0</v>
      </c>
      <c r="AI569" s="1">
        <v>0</v>
      </c>
      <c r="AJ569" s="3" t="s">
        <v>67</v>
      </c>
      <c r="AK569" s="3"/>
      <c r="AM569" s="3" t="s">
        <v>68</v>
      </c>
      <c r="AR569" s="3"/>
      <c r="AS569">
        <v>3925</v>
      </c>
      <c r="AT569">
        <v>3925</v>
      </c>
      <c r="AU569">
        <v>81225</v>
      </c>
      <c r="AV569">
        <v>0</v>
      </c>
      <c r="AX569">
        <v>156425</v>
      </c>
      <c r="AY569">
        <v>140676825</v>
      </c>
      <c r="AZ569">
        <v>0</v>
      </c>
      <c r="BA569">
        <v>45782</v>
      </c>
      <c r="BB569" s="3" t="s">
        <v>1775</v>
      </c>
      <c r="BC569" s="3" t="s">
        <v>3866</v>
      </c>
      <c r="BD569" s="3" t="s">
        <v>3867</v>
      </c>
    </row>
    <row r="570" spans="1:56" x14ac:dyDescent="0.25">
      <c r="A570" s="3" t="s">
        <v>8356</v>
      </c>
      <c r="B570" s="3" t="s">
        <v>8357</v>
      </c>
      <c r="C570" s="3" t="s">
        <v>8297</v>
      </c>
      <c r="D570" s="3" t="s">
        <v>8358</v>
      </c>
      <c r="E570" s="3" t="s">
        <v>8359</v>
      </c>
      <c r="F570" s="3" t="s">
        <v>5929</v>
      </c>
      <c r="G570">
        <v>140676925</v>
      </c>
      <c r="H570">
        <v>45785</v>
      </c>
      <c r="I570">
        <v>45789.207013888888</v>
      </c>
      <c r="J570" s="3" t="s">
        <v>51</v>
      </c>
      <c r="K570" s="1">
        <v>711750</v>
      </c>
      <c r="L570" s="1">
        <v>0</v>
      </c>
      <c r="M570" s="1">
        <v>711750</v>
      </c>
      <c r="N570" s="3" t="s">
        <v>52</v>
      </c>
      <c r="O570" s="3" t="s">
        <v>53</v>
      </c>
      <c r="P570" s="3" t="s">
        <v>169</v>
      </c>
      <c r="Q570">
        <v>1001031181</v>
      </c>
      <c r="R570" s="3" t="s">
        <v>3896</v>
      </c>
      <c r="S570" s="3" t="s">
        <v>56</v>
      </c>
      <c r="T570" s="3" t="s">
        <v>57</v>
      </c>
      <c r="U570" s="3" t="s">
        <v>3897</v>
      </c>
      <c r="V570" s="3" t="s">
        <v>59</v>
      </c>
      <c r="W570">
        <v>890903938</v>
      </c>
      <c r="X570" s="3" t="s">
        <v>86</v>
      </c>
      <c r="Y570">
        <v>923244</v>
      </c>
      <c r="Z570" s="3" t="s">
        <v>2475</v>
      </c>
      <c r="AA570" s="3" t="s">
        <v>1773</v>
      </c>
      <c r="AB570" s="3" t="s">
        <v>1774</v>
      </c>
      <c r="AC570" s="3" t="s">
        <v>64</v>
      </c>
      <c r="AD570" s="3" t="s">
        <v>65</v>
      </c>
      <c r="AE570" s="3" t="s">
        <v>66</v>
      </c>
      <c r="AF570" s="1">
        <v>711750</v>
      </c>
      <c r="AG570" s="1">
        <v>0</v>
      </c>
      <c r="AH570" s="1">
        <v>0</v>
      </c>
      <c r="AI570" s="1">
        <v>0</v>
      </c>
      <c r="AJ570" s="3" t="s">
        <v>67</v>
      </c>
      <c r="AK570" s="3"/>
      <c r="AM570" s="3" t="s">
        <v>68</v>
      </c>
      <c r="AR570" s="3"/>
      <c r="AS570">
        <v>3925</v>
      </c>
      <c r="AT570">
        <v>3925</v>
      </c>
      <c r="AU570">
        <v>81325</v>
      </c>
      <c r="AV570">
        <v>0</v>
      </c>
      <c r="AX570">
        <v>156525</v>
      </c>
      <c r="AY570">
        <v>140676925</v>
      </c>
      <c r="AZ570">
        <v>0</v>
      </c>
      <c r="BA570">
        <v>45782</v>
      </c>
      <c r="BB570" s="3" t="s">
        <v>1775</v>
      </c>
      <c r="BC570" s="3" t="s">
        <v>3866</v>
      </c>
      <c r="BD570" s="3" t="s">
        <v>3867</v>
      </c>
    </row>
    <row r="571" spans="1:56" x14ac:dyDescent="0.25">
      <c r="A571" s="3" t="s">
        <v>8360</v>
      </c>
      <c r="B571" s="3" t="s">
        <v>8361</v>
      </c>
      <c r="C571" s="3" t="s">
        <v>8297</v>
      </c>
      <c r="D571" s="3" t="s">
        <v>8362</v>
      </c>
      <c r="E571" s="3" t="s">
        <v>8363</v>
      </c>
      <c r="F571" s="3" t="s">
        <v>5929</v>
      </c>
      <c r="G571">
        <v>140677025</v>
      </c>
      <c r="H571">
        <v>45785</v>
      </c>
      <c r="I571">
        <v>45789.207013888888</v>
      </c>
      <c r="J571" s="3" t="s">
        <v>51</v>
      </c>
      <c r="K571" s="1">
        <v>711750</v>
      </c>
      <c r="L571" s="1">
        <v>0</v>
      </c>
      <c r="M571" s="1">
        <v>711750</v>
      </c>
      <c r="N571" s="3" t="s">
        <v>52</v>
      </c>
      <c r="O571" s="3" t="s">
        <v>53</v>
      </c>
      <c r="P571" s="3" t="s">
        <v>169</v>
      </c>
      <c r="Q571">
        <v>1023749747</v>
      </c>
      <c r="R571" s="3" t="s">
        <v>3898</v>
      </c>
      <c r="S571" s="3" t="s">
        <v>56</v>
      </c>
      <c r="T571" s="3" t="s">
        <v>57</v>
      </c>
      <c r="U571" s="3" t="s">
        <v>3899</v>
      </c>
      <c r="V571" s="3" t="s">
        <v>59</v>
      </c>
      <c r="W571">
        <v>890903938</v>
      </c>
      <c r="X571" s="3" t="s">
        <v>86</v>
      </c>
      <c r="Y571">
        <v>923244</v>
      </c>
      <c r="Z571" s="3" t="s">
        <v>2475</v>
      </c>
      <c r="AA571" s="3" t="s">
        <v>1773</v>
      </c>
      <c r="AB571" s="3" t="s">
        <v>1774</v>
      </c>
      <c r="AC571" s="3" t="s">
        <v>64</v>
      </c>
      <c r="AD571" s="3" t="s">
        <v>65</v>
      </c>
      <c r="AE571" s="3" t="s">
        <v>66</v>
      </c>
      <c r="AF571" s="1">
        <v>711750</v>
      </c>
      <c r="AG571" s="1">
        <v>0</v>
      </c>
      <c r="AH571" s="1">
        <v>0</v>
      </c>
      <c r="AI571" s="1">
        <v>0</v>
      </c>
      <c r="AJ571" s="3" t="s">
        <v>67</v>
      </c>
      <c r="AK571" s="3"/>
      <c r="AM571" s="3" t="s">
        <v>68</v>
      </c>
      <c r="AR571" s="3"/>
      <c r="AS571">
        <v>3925</v>
      </c>
      <c r="AT571">
        <v>3925</v>
      </c>
      <c r="AU571">
        <v>81425</v>
      </c>
      <c r="AV571">
        <v>0</v>
      </c>
      <c r="AX571">
        <v>156625</v>
      </c>
      <c r="AY571">
        <v>140677025</v>
      </c>
      <c r="AZ571">
        <v>0</v>
      </c>
      <c r="BA571">
        <v>45782</v>
      </c>
      <c r="BB571" s="3" t="s">
        <v>1775</v>
      </c>
      <c r="BC571" s="3" t="s">
        <v>3866</v>
      </c>
      <c r="BD571" s="3" t="s">
        <v>3867</v>
      </c>
    </row>
    <row r="572" spans="1:56" x14ac:dyDescent="0.25">
      <c r="A572" s="3" t="s">
        <v>8364</v>
      </c>
      <c r="B572" s="3" t="s">
        <v>8365</v>
      </c>
      <c r="C572" s="3" t="s">
        <v>8297</v>
      </c>
      <c r="D572" s="3" t="s">
        <v>8366</v>
      </c>
      <c r="E572" s="3" t="s">
        <v>8367</v>
      </c>
      <c r="F572" s="3" t="s">
        <v>5929</v>
      </c>
      <c r="G572">
        <v>140677125</v>
      </c>
      <c r="H572">
        <v>45785</v>
      </c>
      <c r="I572">
        <v>45789.207025462965</v>
      </c>
      <c r="J572" s="3" t="s">
        <v>51</v>
      </c>
      <c r="K572" s="1">
        <v>711750</v>
      </c>
      <c r="L572" s="1">
        <v>0</v>
      </c>
      <c r="M572" s="1">
        <v>711750</v>
      </c>
      <c r="N572" s="3" t="s">
        <v>52</v>
      </c>
      <c r="O572" s="3" t="s">
        <v>53</v>
      </c>
      <c r="P572" s="3" t="s">
        <v>169</v>
      </c>
      <c r="Q572">
        <v>21509612</v>
      </c>
      <c r="R572" s="3" t="s">
        <v>3900</v>
      </c>
      <c r="S572" s="3" t="s">
        <v>56</v>
      </c>
      <c r="T572" s="3" t="s">
        <v>57</v>
      </c>
      <c r="U572" s="3" t="s">
        <v>3901</v>
      </c>
      <c r="V572" s="3" t="s">
        <v>59</v>
      </c>
      <c r="W572">
        <v>890903938</v>
      </c>
      <c r="X572" s="3" t="s">
        <v>86</v>
      </c>
      <c r="Y572">
        <v>923244</v>
      </c>
      <c r="Z572" s="3" t="s">
        <v>2475</v>
      </c>
      <c r="AA572" s="3" t="s">
        <v>1773</v>
      </c>
      <c r="AB572" s="3" t="s">
        <v>1774</v>
      </c>
      <c r="AC572" s="3" t="s">
        <v>64</v>
      </c>
      <c r="AD572" s="3" t="s">
        <v>65</v>
      </c>
      <c r="AE572" s="3" t="s">
        <v>66</v>
      </c>
      <c r="AF572" s="1">
        <v>711750</v>
      </c>
      <c r="AG572" s="1">
        <v>0</v>
      </c>
      <c r="AH572" s="1">
        <v>0</v>
      </c>
      <c r="AI572" s="1">
        <v>0</v>
      </c>
      <c r="AJ572" s="3" t="s">
        <v>67</v>
      </c>
      <c r="AK572" s="3"/>
      <c r="AM572" s="3" t="s">
        <v>68</v>
      </c>
      <c r="AR572" s="3"/>
      <c r="AS572">
        <v>3925</v>
      </c>
      <c r="AT572">
        <v>3925</v>
      </c>
      <c r="AU572">
        <v>81525</v>
      </c>
      <c r="AV572">
        <v>0</v>
      </c>
      <c r="AX572">
        <v>156725</v>
      </c>
      <c r="AY572">
        <v>140677125</v>
      </c>
      <c r="AZ572">
        <v>0</v>
      </c>
      <c r="BA572">
        <v>45782</v>
      </c>
      <c r="BB572" s="3" t="s">
        <v>1775</v>
      </c>
      <c r="BC572" s="3" t="s">
        <v>3866</v>
      </c>
      <c r="BD572" s="3" t="s">
        <v>3867</v>
      </c>
    </row>
    <row r="573" spans="1:56" x14ac:dyDescent="0.25">
      <c r="A573" s="3" t="s">
        <v>8368</v>
      </c>
      <c r="B573" s="3" t="s">
        <v>8369</v>
      </c>
      <c r="C573" s="3" t="s">
        <v>8297</v>
      </c>
      <c r="D573" s="3" t="s">
        <v>8370</v>
      </c>
      <c r="E573" s="3" t="s">
        <v>8371</v>
      </c>
      <c r="F573" s="3" t="s">
        <v>5929</v>
      </c>
      <c r="G573">
        <v>140677225</v>
      </c>
      <c r="H573">
        <v>45785</v>
      </c>
      <c r="I573">
        <v>45789.207025462965</v>
      </c>
      <c r="J573" s="3" t="s">
        <v>51</v>
      </c>
      <c r="K573" s="1">
        <v>711750</v>
      </c>
      <c r="L573" s="1">
        <v>0</v>
      </c>
      <c r="M573" s="1">
        <v>711750</v>
      </c>
      <c r="N573" s="3" t="s">
        <v>52</v>
      </c>
      <c r="O573" s="3" t="s">
        <v>53</v>
      </c>
      <c r="P573" s="3" t="s">
        <v>169</v>
      </c>
      <c r="Q573">
        <v>1001979259</v>
      </c>
      <c r="R573" s="3" t="s">
        <v>3902</v>
      </c>
      <c r="S573" s="3" t="s">
        <v>56</v>
      </c>
      <c r="T573" s="3" t="s">
        <v>57</v>
      </c>
      <c r="U573" s="3" t="s">
        <v>3903</v>
      </c>
      <c r="V573" s="3" t="s">
        <v>59</v>
      </c>
      <c r="W573">
        <v>890903938</v>
      </c>
      <c r="X573" s="3" t="s">
        <v>86</v>
      </c>
      <c r="Y573">
        <v>923244</v>
      </c>
      <c r="Z573" s="3" t="s">
        <v>2475</v>
      </c>
      <c r="AA573" s="3" t="s">
        <v>1773</v>
      </c>
      <c r="AB573" s="3" t="s">
        <v>1774</v>
      </c>
      <c r="AC573" s="3" t="s">
        <v>64</v>
      </c>
      <c r="AD573" s="3" t="s">
        <v>65</v>
      </c>
      <c r="AE573" s="3" t="s">
        <v>66</v>
      </c>
      <c r="AF573" s="1">
        <v>711750</v>
      </c>
      <c r="AG573" s="1">
        <v>0</v>
      </c>
      <c r="AH573" s="1">
        <v>0</v>
      </c>
      <c r="AI573" s="1">
        <v>0</v>
      </c>
      <c r="AJ573" s="3" t="s">
        <v>67</v>
      </c>
      <c r="AK573" s="3"/>
      <c r="AM573" s="3" t="s">
        <v>68</v>
      </c>
      <c r="AR573" s="3"/>
      <c r="AS573">
        <v>3925</v>
      </c>
      <c r="AT573">
        <v>3925</v>
      </c>
      <c r="AU573">
        <v>81625</v>
      </c>
      <c r="AV573">
        <v>0</v>
      </c>
      <c r="AX573">
        <v>156825</v>
      </c>
      <c r="AY573">
        <v>140677225</v>
      </c>
      <c r="AZ573">
        <v>0</v>
      </c>
      <c r="BA573">
        <v>45782</v>
      </c>
      <c r="BB573" s="3" t="s">
        <v>1775</v>
      </c>
      <c r="BC573" s="3" t="s">
        <v>3866</v>
      </c>
      <c r="BD573" s="3" t="s">
        <v>3867</v>
      </c>
    </row>
    <row r="574" spans="1:56" x14ac:dyDescent="0.25">
      <c r="A574" s="3" t="s">
        <v>8372</v>
      </c>
      <c r="B574" s="3" t="s">
        <v>8373</v>
      </c>
      <c r="C574" s="3" t="s">
        <v>8297</v>
      </c>
      <c r="D574" s="3" t="s">
        <v>8374</v>
      </c>
      <c r="E574" s="3" t="s">
        <v>8375</v>
      </c>
      <c r="F574" s="3" t="s">
        <v>5929</v>
      </c>
      <c r="G574">
        <v>140677325</v>
      </c>
      <c r="H574">
        <v>45785</v>
      </c>
      <c r="I574">
        <v>45789.214756944442</v>
      </c>
      <c r="J574" s="3" t="s">
        <v>51</v>
      </c>
      <c r="K574" s="1">
        <v>711750</v>
      </c>
      <c r="L574" s="1">
        <v>0</v>
      </c>
      <c r="M574" s="1">
        <v>711750</v>
      </c>
      <c r="N574" s="3" t="s">
        <v>52</v>
      </c>
      <c r="O574" s="3" t="s">
        <v>53</v>
      </c>
      <c r="P574" s="3" t="s">
        <v>169</v>
      </c>
      <c r="Q574">
        <v>1073714122</v>
      </c>
      <c r="R574" s="3" t="s">
        <v>3904</v>
      </c>
      <c r="S574" s="3" t="s">
        <v>56</v>
      </c>
      <c r="T574" s="3" t="s">
        <v>57</v>
      </c>
      <c r="U574" s="3" t="s">
        <v>3905</v>
      </c>
      <c r="V574" s="3" t="s">
        <v>59</v>
      </c>
      <c r="W574">
        <v>860007335</v>
      </c>
      <c r="X574" s="3" t="s">
        <v>201</v>
      </c>
      <c r="Y574">
        <v>923244</v>
      </c>
      <c r="Z574" s="3" t="s">
        <v>2475</v>
      </c>
      <c r="AA574" s="3" t="s">
        <v>1773</v>
      </c>
      <c r="AB574" s="3" t="s">
        <v>1774</v>
      </c>
      <c r="AC574" s="3" t="s">
        <v>64</v>
      </c>
      <c r="AD574" s="3" t="s">
        <v>65</v>
      </c>
      <c r="AE574" s="3" t="s">
        <v>66</v>
      </c>
      <c r="AF574" s="1">
        <v>711750</v>
      </c>
      <c r="AG574" s="1">
        <v>0</v>
      </c>
      <c r="AH574" s="1">
        <v>0</v>
      </c>
      <c r="AI574" s="1">
        <v>0</v>
      </c>
      <c r="AJ574" s="3" t="s">
        <v>67</v>
      </c>
      <c r="AK574" s="3"/>
      <c r="AM574" s="3" t="s">
        <v>68</v>
      </c>
      <c r="AR574" s="3"/>
      <c r="AS574">
        <v>3925</v>
      </c>
      <c r="AT574">
        <v>3925</v>
      </c>
      <c r="AU574">
        <v>81725</v>
      </c>
      <c r="AV574">
        <v>0</v>
      </c>
      <c r="AX574">
        <v>156925</v>
      </c>
      <c r="AY574">
        <v>140677325</v>
      </c>
      <c r="AZ574">
        <v>0</v>
      </c>
      <c r="BA574">
        <v>45782</v>
      </c>
      <c r="BB574" s="3" t="s">
        <v>1775</v>
      </c>
      <c r="BC574" s="3" t="s">
        <v>3866</v>
      </c>
      <c r="BD574" s="3" t="s">
        <v>3867</v>
      </c>
    </row>
    <row r="575" spans="1:56" x14ac:dyDescent="0.25">
      <c r="A575" s="3" t="s">
        <v>8376</v>
      </c>
      <c r="B575" s="3" t="s">
        <v>8377</v>
      </c>
      <c r="C575" s="3" t="s">
        <v>8297</v>
      </c>
      <c r="D575" s="3" t="s">
        <v>8378</v>
      </c>
      <c r="E575" s="3" t="s">
        <v>8379</v>
      </c>
      <c r="F575" s="3" t="s">
        <v>5929</v>
      </c>
      <c r="G575">
        <v>140677425</v>
      </c>
      <c r="H575">
        <v>45785</v>
      </c>
      <c r="I575">
        <v>45789.207256944443</v>
      </c>
      <c r="J575" s="3" t="s">
        <v>51</v>
      </c>
      <c r="K575" s="1">
        <v>711750</v>
      </c>
      <c r="L575" s="1">
        <v>0</v>
      </c>
      <c r="M575" s="1">
        <v>711750</v>
      </c>
      <c r="N575" s="3" t="s">
        <v>52</v>
      </c>
      <c r="O575" s="3" t="s">
        <v>53</v>
      </c>
      <c r="P575" s="3" t="s">
        <v>169</v>
      </c>
      <c r="Q575">
        <v>1007417009</v>
      </c>
      <c r="R575" s="3" t="s">
        <v>3906</v>
      </c>
      <c r="S575" s="3" t="s">
        <v>56</v>
      </c>
      <c r="T575" s="3" t="s">
        <v>57</v>
      </c>
      <c r="U575" s="3" t="s">
        <v>3907</v>
      </c>
      <c r="V575" s="3" t="s">
        <v>59</v>
      </c>
      <c r="W575">
        <v>890903938</v>
      </c>
      <c r="X575" s="3" t="s">
        <v>86</v>
      </c>
      <c r="Y575">
        <v>923244</v>
      </c>
      <c r="Z575" s="3" t="s">
        <v>2475</v>
      </c>
      <c r="AA575" s="3" t="s">
        <v>1773</v>
      </c>
      <c r="AB575" s="3" t="s">
        <v>1774</v>
      </c>
      <c r="AC575" s="3" t="s">
        <v>64</v>
      </c>
      <c r="AD575" s="3" t="s">
        <v>65</v>
      </c>
      <c r="AE575" s="3" t="s">
        <v>66</v>
      </c>
      <c r="AF575" s="1">
        <v>711750</v>
      </c>
      <c r="AG575" s="1">
        <v>0</v>
      </c>
      <c r="AH575" s="1">
        <v>0</v>
      </c>
      <c r="AI575" s="1">
        <v>0</v>
      </c>
      <c r="AJ575" s="3" t="s">
        <v>67</v>
      </c>
      <c r="AK575" s="3"/>
      <c r="AM575" s="3" t="s">
        <v>68</v>
      </c>
      <c r="AR575" s="3"/>
      <c r="AS575">
        <v>3925</v>
      </c>
      <c r="AT575">
        <v>3925</v>
      </c>
      <c r="AU575">
        <v>81825</v>
      </c>
      <c r="AV575">
        <v>0</v>
      </c>
      <c r="AX575">
        <v>157025</v>
      </c>
      <c r="AY575">
        <v>140677425</v>
      </c>
      <c r="AZ575">
        <v>0</v>
      </c>
      <c r="BA575">
        <v>45782</v>
      </c>
      <c r="BB575" s="3" t="s">
        <v>1775</v>
      </c>
      <c r="BC575" s="3" t="s">
        <v>3866</v>
      </c>
      <c r="BD575" s="3" t="s">
        <v>3867</v>
      </c>
    </row>
    <row r="576" spans="1:56" x14ac:dyDescent="0.25">
      <c r="A576" s="3" t="s">
        <v>8380</v>
      </c>
      <c r="B576" s="3" t="s">
        <v>8381</v>
      </c>
      <c r="C576" s="3" t="s">
        <v>8297</v>
      </c>
      <c r="D576" s="3" t="s">
        <v>8382</v>
      </c>
      <c r="E576" s="3" t="s">
        <v>8383</v>
      </c>
      <c r="F576" s="3" t="s">
        <v>5929</v>
      </c>
      <c r="G576">
        <v>140677525</v>
      </c>
      <c r="H576">
        <v>45785</v>
      </c>
      <c r="I576">
        <v>45789.207268518519</v>
      </c>
      <c r="J576" s="3" t="s">
        <v>51</v>
      </c>
      <c r="K576" s="1">
        <v>711750</v>
      </c>
      <c r="L576" s="1">
        <v>0</v>
      </c>
      <c r="M576" s="1">
        <v>711750</v>
      </c>
      <c r="N576" s="3" t="s">
        <v>52</v>
      </c>
      <c r="O576" s="3" t="s">
        <v>53</v>
      </c>
      <c r="P576" s="3" t="s">
        <v>169</v>
      </c>
      <c r="Q576">
        <v>1010243084</v>
      </c>
      <c r="R576" s="3" t="s">
        <v>3908</v>
      </c>
      <c r="S576" s="3" t="s">
        <v>56</v>
      </c>
      <c r="T576" s="3" t="s">
        <v>57</v>
      </c>
      <c r="U576" s="3" t="s">
        <v>3909</v>
      </c>
      <c r="V576" s="3" t="s">
        <v>59</v>
      </c>
      <c r="W576">
        <v>890903938</v>
      </c>
      <c r="X576" s="3" t="s">
        <v>86</v>
      </c>
      <c r="Y576">
        <v>923244</v>
      </c>
      <c r="Z576" s="3" t="s">
        <v>2475</v>
      </c>
      <c r="AA576" s="3" t="s">
        <v>1773</v>
      </c>
      <c r="AB576" s="3" t="s">
        <v>1774</v>
      </c>
      <c r="AC576" s="3" t="s">
        <v>64</v>
      </c>
      <c r="AD576" s="3" t="s">
        <v>65</v>
      </c>
      <c r="AE576" s="3" t="s">
        <v>66</v>
      </c>
      <c r="AF576" s="1">
        <v>711750</v>
      </c>
      <c r="AG576" s="1">
        <v>0</v>
      </c>
      <c r="AH576" s="1">
        <v>0</v>
      </c>
      <c r="AI576" s="1">
        <v>0</v>
      </c>
      <c r="AJ576" s="3" t="s">
        <v>67</v>
      </c>
      <c r="AK576" s="3"/>
      <c r="AM576" s="3" t="s">
        <v>68</v>
      </c>
      <c r="AR576" s="3"/>
      <c r="AS576">
        <v>3925</v>
      </c>
      <c r="AT576">
        <v>3925</v>
      </c>
      <c r="AU576">
        <v>81925</v>
      </c>
      <c r="AV576">
        <v>0</v>
      </c>
      <c r="AX576">
        <v>157125</v>
      </c>
      <c r="AY576">
        <v>140677525</v>
      </c>
      <c r="AZ576">
        <v>0</v>
      </c>
      <c r="BA576">
        <v>45782</v>
      </c>
      <c r="BB576" s="3" t="s">
        <v>1775</v>
      </c>
      <c r="BC576" s="3" t="s">
        <v>3866</v>
      </c>
      <c r="BD576" s="3" t="s">
        <v>3867</v>
      </c>
    </row>
    <row r="577" spans="1:56" x14ac:dyDescent="0.25">
      <c r="A577" s="3" t="s">
        <v>8384</v>
      </c>
      <c r="B577" s="3" t="s">
        <v>8385</v>
      </c>
      <c r="C577" s="3" t="s">
        <v>8297</v>
      </c>
      <c r="D577" s="3" t="s">
        <v>8386</v>
      </c>
      <c r="E577" s="3" t="s">
        <v>8387</v>
      </c>
      <c r="F577" s="3" t="s">
        <v>5929</v>
      </c>
      <c r="G577">
        <v>140677625</v>
      </c>
      <c r="H577">
        <v>45785</v>
      </c>
      <c r="I577">
        <v>45789.207280092596</v>
      </c>
      <c r="J577" s="3" t="s">
        <v>51</v>
      </c>
      <c r="K577" s="1">
        <v>711750</v>
      </c>
      <c r="L577" s="1">
        <v>0</v>
      </c>
      <c r="M577" s="1">
        <v>711750</v>
      </c>
      <c r="N577" s="3" t="s">
        <v>52</v>
      </c>
      <c r="O577" s="3" t="s">
        <v>53</v>
      </c>
      <c r="P577" s="3" t="s">
        <v>169</v>
      </c>
      <c r="Q577">
        <v>1072189312</v>
      </c>
      <c r="R577" s="3" t="s">
        <v>3910</v>
      </c>
      <c r="S577" s="3" t="s">
        <v>56</v>
      </c>
      <c r="T577" s="3" t="s">
        <v>57</v>
      </c>
      <c r="U577" s="3" t="s">
        <v>3911</v>
      </c>
      <c r="V577" s="3" t="s">
        <v>59</v>
      </c>
      <c r="W577">
        <v>890903938</v>
      </c>
      <c r="X577" s="3" t="s">
        <v>86</v>
      </c>
      <c r="Y577">
        <v>923244</v>
      </c>
      <c r="Z577" s="3" t="s">
        <v>2475</v>
      </c>
      <c r="AA577" s="3" t="s">
        <v>1773</v>
      </c>
      <c r="AB577" s="3" t="s">
        <v>1774</v>
      </c>
      <c r="AC577" s="3" t="s">
        <v>64</v>
      </c>
      <c r="AD577" s="3" t="s">
        <v>65</v>
      </c>
      <c r="AE577" s="3" t="s">
        <v>66</v>
      </c>
      <c r="AF577" s="1">
        <v>711750</v>
      </c>
      <c r="AG577" s="1">
        <v>0</v>
      </c>
      <c r="AH577" s="1">
        <v>0</v>
      </c>
      <c r="AI577" s="1">
        <v>0</v>
      </c>
      <c r="AJ577" s="3" t="s">
        <v>67</v>
      </c>
      <c r="AK577" s="3"/>
      <c r="AM577" s="3" t="s">
        <v>68</v>
      </c>
      <c r="AR577" s="3"/>
      <c r="AS577">
        <v>3925</v>
      </c>
      <c r="AT577">
        <v>3925</v>
      </c>
      <c r="AU577">
        <v>82025</v>
      </c>
      <c r="AV577">
        <v>0</v>
      </c>
      <c r="AX577">
        <v>157225</v>
      </c>
      <c r="AY577">
        <v>140677625</v>
      </c>
      <c r="AZ577">
        <v>0</v>
      </c>
      <c r="BA577">
        <v>45782</v>
      </c>
      <c r="BB577" s="3" t="s">
        <v>1775</v>
      </c>
      <c r="BC577" s="3" t="s">
        <v>3866</v>
      </c>
      <c r="BD577" s="3" t="s">
        <v>3867</v>
      </c>
    </row>
    <row r="578" spans="1:56" x14ac:dyDescent="0.25">
      <c r="A578" s="3" t="s">
        <v>8388</v>
      </c>
      <c r="B578" s="3" t="s">
        <v>8389</v>
      </c>
      <c r="C578" s="3" t="s">
        <v>8297</v>
      </c>
      <c r="D578" s="3" t="s">
        <v>8390</v>
      </c>
      <c r="E578" s="3" t="s">
        <v>8391</v>
      </c>
      <c r="F578" s="3" t="s">
        <v>5929</v>
      </c>
      <c r="G578">
        <v>140677725</v>
      </c>
      <c r="H578">
        <v>45785</v>
      </c>
      <c r="I578">
        <v>45789.214745370373</v>
      </c>
      <c r="J578" s="3" t="s">
        <v>51</v>
      </c>
      <c r="K578" s="1">
        <v>711750</v>
      </c>
      <c r="L578" s="1">
        <v>0</v>
      </c>
      <c r="M578" s="1">
        <v>711750</v>
      </c>
      <c r="N578" s="3" t="s">
        <v>52</v>
      </c>
      <c r="O578" s="3" t="s">
        <v>53</v>
      </c>
      <c r="P578" s="3" t="s">
        <v>1770</v>
      </c>
      <c r="Q578">
        <v>1074812995</v>
      </c>
      <c r="R578" s="3" t="s">
        <v>3912</v>
      </c>
      <c r="S578" s="3" t="s">
        <v>56</v>
      </c>
      <c r="T578" s="3" t="s">
        <v>57</v>
      </c>
      <c r="U578" s="3" t="s">
        <v>3913</v>
      </c>
      <c r="V578" s="3" t="s">
        <v>59</v>
      </c>
      <c r="W578">
        <v>860007335</v>
      </c>
      <c r="X578" s="3" t="s">
        <v>201</v>
      </c>
      <c r="Y578">
        <v>923244</v>
      </c>
      <c r="Z578" s="3" t="s">
        <v>2475</v>
      </c>
      <c r="AA578" s="3" t="s">
        <v>1773</v>
      </c>
      <c r="AB578" s="3" t="s">
        <v>1774</v>
      </c>
      <c r="AC578" s="3" t="s">
        <v>64</v>
      </c>
      <c r="AD578" s="3" t="s">
        <v>65</v>
      </c>
      <c r="AE578" s="3" t="s">
        <v>66</v>
      </c>
      <c r="AF578" s="1">
        <v>711750</v>
      </c>
      <c r="AG578" s="1">
        <v>0</v>
      </c>
      <c r="AH578" s="1">
        <v>0</v>
      </c>
      <c r="AI578" s="1">
        <v>0</v>
      </c>
      <c r="AJ578" s="3" t="s">
        <v>67</v>
      </c>
      <c r="AK578" s="3"/>
      <c r="AM578" s="3" t="s">
        <v>68</v>
      </c>
      <c r="AR578" s="3"/>
      <c r="AS578">
        <v>3925</v>
      </c>
      <c r="AT578">
        <v>3925</v>
      </c>
      <c r="AU578">
        <v>82125</v>
      </c>
      <c r="AV578">
        <v>0</v>
      </c>
      <c r="AX578">
        <v>157325</v>
      </c>
      <c r="AY578">
        <v>140677725</v>
      </c>
      <c r="AZ578">
        <v>0</v>
      </c>
      <c r="BA578">
        <v>45782</v>
      </c>
      <c r="BB578" s="3" t="s">
        <v>1775</v>
      </c>
      <c r="BC578" s="3" t="s">
        <v>3866</v>
      </c>
      <c r="BD578" s="3" t="s">
        <v>3867</v>
      </c>
    </row>
    <row r="579" spans="1:56" x14ac:dyDescent="0.25">
      <c r="A579" s="3" t="s">
        <v>8392</v>
      </c>
      <c r="B579" s="3" t="s">
        <v>8393</v>
      </c>
      <c r="C579" s="3" t="s">
        <v>8297</v>
      </c>
      <c r="D579" s="3" t="s">
        <v>8394</v>
      </c>
      <c r="E579" s="3" t="s">
        <v>8395</v>
      </c>
      <c r="F579" s="3" t="s">
        <v>5929</v>
      </c>
      <c r="G579">
        <v>140677825</v>
      </c>
      <c r="H579">
        <v>45785</v>
      </c>
      <c r="I579">
        <v>45789.207418981481</v>
      </c>
      <c r="J579" s="3" t="s">
        <v>51</v>
      </c>
      <c r="K579" s="1">
        <v>711750</v>
      </c>
      <c r="L579" s="1">
        <v>0</v>
      </c>
      <c r="M579" s="1">
        <v>711750</v>
      </c>
      <c r="N579" s="3" t="s">
        <v>52</v>
      </c>
      <c r="O579" s="3" t="s">
        <v>53</v>
      </c>
      <c r="P579" s="3" t="s">
        <v>169</v>
      </c>
      <c r="Q579">
        <v>1002490572</v>
      </c>
      <c r="R579" s="3" t="s">
        <v>3914</v>
      </c>
      <c r="S579" s="3" t="s">
        <v>56</v>
      </c>
      <c r="T579" s="3" t="s">
        <v>57</v>
      </c>
      <c r="U579" s="3" t="s">
        <v>3915</v>
      </c>
      <c r="V579" s="3" t="s">
        <v>59</v>
      </c>
      <c r="W579">
        <v>890903938</v>
      </c>
      <c r="X579" s="3" t="s">
        <v>86</v>
      </c>
      <c r="Y579">
        <v>923244</v>
      </c>
      <c r="Z579" s="3" t="s">
        <v>2475</v>
      </c>
      <c r="AA579" s="3" t="s">
        <v>1773</v>
      </c>
      <c r="AB579" s="3" t="s">
        <v>1774</v>
      </c>
      <c r="AC579" s="3" t="s">
        <v>64</v>
      </c>
      <c r="AD579" s="3" t="s">
        <v>65</v>
      </c>
      <c r="AE579" s="3" t="s">
        <v>66</v>
      </c>
      <c r="AF579" s="1">
        <v>711750</v>
      </c>
      <c r="AG579" s="1">
        <v>0</v>
      </c>
      <c r="AH579" s="1">
        <v>0</v>
      </c>
      <c r="AI579" s="1">
        <v>0</v>
      </c>
      <c r="AJ579" s="3" t="s">
        <v>67</v>
      </c>
      <c r="AK579" s="3"/>
      <c r="AM579" s="3" t="s">
        <v>68</v>
      </c>
      <c r="AR579" s="3"/>
      <c r="AS579">
        <v>3925</v>
      </c>
      <c r="AT579">
        <v>3925</v>
      </c>
      <c r="AU579">
        <v>82225</v>
      </c>
      <c r="AV579">
        <v>0</v>
      </c>
      <c r="AX579">
        <v>157425</v>
      </c>
      <c r="AY579">
        <v>140677825</v>
      </c>
      <c r="AZ579">
        <v>0</v>
      </c>
      <c r="BA579">
        <v>45782</v>
      </c>
      <c r="BB579" s="3" t="s">
        <v>1775</v>
      </c>
      <c r="BC579" s="3" t="s">
        <v>3866</v>
      </c>
      <c r="BD579" s="3" t="s">
        <v>3867</v>
      </c>
    </row>
    <row r="580" spans="1:56" x14ac:dyDescent="0.25">
      <c r="A580" s="3" t="s">
        <v>8396</v>
      </c>
      <c r="B580" s="3" t="s">
        <v>8397</v>
      </c>
      <c r="C580" s="3" t="s">
        <v>8297</v>
      </c>
      <c r="D580" s="3" t="s">
        <v>8398</v>
      </c>
      <c r="E580" s="3" t="s">
        <v>8399</v>
      </c>
      <c r="F580" s="3" t="s">
        <v>5929</v>
      </c>
      <c r="G580">
        <v>140678025</v>
      </c>
      <c r="H580">
        <v>45785</v>
      </c>
      <c r="I580">
        <v>45789.207071759258</v>
      </c>
      <c r="J580" s="3" t="s">
        <v>51</v>
      </c>
      <c r="K580" s="1">
        <v>711750</v>
      </c>
      <c r="L580" s="1">
        <v>0</v>
      </c>
      <c r="M580" s="1">
        <v>711750</v>
      </c>
      <c r="N580" s="3" t="s">
        <v>52</v>
      </c>
      <c r="O580" s="3" t="s">
        <v>53</v>
      </c>
      <c r="P580" s="3" t="s">
        <v>169</v>
      </c>
      <c r="Q580">
        <v>1084726908</v>
      </c>
      <c r="R580" s="3" t="s">
        <v>3916</v>
      </c>
      <c r="S580" s="3" t="s">
        <v>56</v>
      </c>
      <c r="T580" s="3" t="s">
        <v>57</v>
      </c>
      <c r="U580" s="3" t="s">
        <v>3917</v>
      </c>
      <c r="V580" s="3" t="s">
        <v>59</v>
      </c>
      <c r="W580">
        <v>890903938</v>
      </c>
      <c r="X580" s="3" t="s">
        <v>86</v>
      </c>
      <c r="Y580">
        <v>923244</v>
      </c>
      <c r="Z580" s="3" t="s">
        <v>2475</v>
      </c>
      <c r="AA580" s="3" t="s">
        <v>1773</v>
      </c>
      <c r="AB580" s="3" t="s">
        <v>1774</v>
      </c>
      <c r="AC580" s="3" t="s">
        <v>64</v>
      </c>
      <c r="AD580" s="3" t="s">
        <v>65</v>
      </c>
      <c r="AE580" s="3" t="s">
        <v>66</v>
      </c>
      <c r="AF580" s="1">
        <v>711750</v>
      </c>
      <c r="AG580" s="1">
        <v>0</v>
      </c>
      <c r="AH580" s="1">
        <v>0</v>
      </c>
      <c r="AI580" s="1">
        <v>0</v>
      </c>
      <c r="AJ580" s="3" t="s">
        <v>67</v>
      </c>
      <c r="AK580" s="3"/>
      <c r="AM580" s="3" t="s">
        <v>68</v>
      </c>
      <c r="AR580" s="3"/>
      <c r="AS580">
        <v>3925</v>
      </c>
      <c r="AT580">
        <v>3925</v>
      </c>
      <c r="AU580">
        <v>82325</v>
      </c>
      <c r="AV580">
        <v>0</v>
      </c>
      <c r="AX580">
        <v>157525</v>
      </c>
      <c r="AY580">
        <v>140678025</v>
      </c>
      <c r="AZ580">
        <v>0</v>
      </c>
      <c r="BA580">
        <v>45782</v>
      </c>
      <c r="BB580" s="3" t="s">
        <v>1775</v>
      </c>
      <c r="BC580" s="3" t="s">
        <v>3866</v>
      </c>
      <c r="BD580" s="3" t="s">
        <v>3867</v>
      </c>
    </row>
    <row r="581" spans="1:56" x14ac:dyDescent="0.25">
      <c r="A581" s="3" t="s">
        <v>8400</v>
      </c>
      <c r="B581" s="3" t="s">
        <v>8401</v>
      </c>
      <c r="C581" s="3" t="s">
        <v>8297</v>
      </c>
      <c r="D581" s="3" t="s">
        <v>8402</v>
      </c>
      <c r="E581" s="3" t="s">
        <v>8403</v>
      </c>
      <c r="F581" s="3" t="s">
        <v>5929</v>
      </c>
      <c r="G581">
        <v>140678125</v>
      </c>
      <c r="H581">
        <v>45785</v>
      </c>
      <c r="I581">
        <v>45789.207071759258</v>
      </c>
      <c r="J581" s="3" t="s">
        <v>51</v>
      </c>
      <c r="K581" s="1">
        <v>711750</v>
      </c>
      <c r="L581" s="1">
        <v>0</v>
      </c>
      <c r="M581" s="1">
        <v>711750</v>
      </c>
      <c r="N581" s="3" t="s">
        <v>52</v>
      </c>
      <c r="O581" s="3" t="s">
        <v>53</v>
      </c>
      <c r="P581" s="3" t="s">
        <v>169</v>
      </c>
      <c r="Q581">
        <v>1098786884</v>
      </c>
      <c r="R581" s="3" t="s">
        <v>3918</v>
      </c>
      <c r="S581" s="3" t="s">
        <v>56</v>
      </c>
      <c r="T581" s="3" t="s">
        <v>57</v>
      </c>
      <c r="U581" s="3" t="s">
        <v>3919</v>
      </c>
      <c r="V581" s="3" t="s">
        <v>59</v>
      </c>
      <c r="W581">
        <v>890903938</v>
      </c>
      <c r="X581" s="3" t="s">
        <v>86</v>
      </c>
      <c r="Y581">
        <v>923244</v>
      </c>
      <c r="Z581" s="3" t="s">
        <v>2475</v>
      </c>
      <c r="AA581" s="3" t="s">
        <v>1773</v>
      </c>
      <c r="AB581" s="3" t="s">
        <v>1774</v>
      </c>
      <c r="AC581" s="3" t="s">
        <v>64</v>
      </c>
      <c r="AD581" s="3" t="s">
        <v>65</v>
      </c>
      <c r="AE581" s="3" t="s">
        <v>66</v>
      </c>
      <c r="AF581" s="1">
        <v>711750</v>
      </c>
      <c r="AG581" s="1">
        <v>0</v>
      </c>
      <c r="AH581" s="1">
        <v>0</v>
      </c>
      <c r="AI581" s="1">
        <v>0</v>
      </c>
      <c r="AJ581" s="3" t="s">
        <v>67</v>
      </c>
      <c r="AK581" s="3"/>
      <c r="AM581" s="3" t="s">
        <v>68</v>
      </c>
      <c r="AR581" s="3"/>
      <c r="AS581">
        <v>3925</v>
      </c>
      <c r="AT581">
        <v>3925</v>
      </c>
      <c r="AU581">
        <v>82425</v>
      </c>
      <c r="AV581">
        <v>0</v>
      </c>
      <c r="AX581">
        <v>157625</v>
      </c>
      <c r="AY581">
        <v>140678125</v>
      </c>
      <c r="AZ581">
        <v>0</v>
      </c>
      <c r="BA581">
        <v>45782</v>
      </c>
      <c r="BB581" s="3" t="s">
        <v>1775</v>
      </c>
      <c r="BC581" s="3" t="s">
        <v>3866</v>
      </c>
      <c r="BD581" s="3" t="s">
        <v>3867</v>
      </c>
    </row>
    <row r="582" spans="1:56" x14ac:dyDescent="0.25">
      <c r="A582" s="3" t="s">
        <v>8404</v>
      </c>
      <c r="B582" s="3" t="s">
        <v>8405</v>
      </c>
      <c r="C582" s="3" t="s">
        <v>8297</v>
      </c>
      <c r="D582" s="3" t="s">
        <v>8406</v>
      </c>
      <c r="E582" s="3" t="s">
        <v>8407</v>
      </c>
      <c r="F582" s="3" t="s">
        <v>5929</v>
      </c>
      <c r="G582">
        <v>140678225</v>
      </c>
      <c r="H582">
        <v>45785</v>
      </c>
      <c r="I582">
        <v>45789.207083333335</v>
      </c>
      <c r="J582" s="3" t="s">
        <v>51</v>
      </c>
      <c r="K582" s="1">
        <v>711750</v>
      </c>
      <c r="L582" s="1">
        <v>0</v>
      </c>
      <c r="M582" s="1">
        <v>711750</v>
      </c>
      <c r="N582" s="3" t="s">
        <v>52</v>
      </c>
      <c r="O582" s="3" t="s">
        <v>53</v>
      </c>
      <c r="P582" s="3" t="s">
        <v>169</v>
      </c>
      <c r="Q582">
        <v>1123993115</v>
      </c>
      <c r="R582" s="3" t="s">
        <v>3920</v>
      </c>
      <c r="S582" s="3" t="s">
        <v>56</v>
      </c>
      <c r="T582" s="3" t="s">
        <v>57</v>
      </c>
      <c r="U582" s="3" t="s">
        <v>3921</v>
      </c>
      <c r="V582" s="3" t="s">
        <v>59</v>
      </c>
      <c r="W582">
        <v>890903938</v>
      </c>
      <c r="X582" s="3" t="s">
        <v>86</v>
      </c>
      <c r="Y582">
        <v>923244</v>
      </c>
      <c r="Z582" s="3" t="s">
        <v>2475</v>
      </c>
      <c r="AA582" s="3" t="s">
        <v>1773</v>
      </c>
      <c r="AB582" s="3" t="s">
        <v>1774</v>
      </c>
      <c r="AC582" s="3" t="s">
        <v>64</v>
      </c>
      <c r="AD582" s="3" t="s">
        <v>65</v>
      </c>
      <c r="AE582" s="3" t="s">
        <v>66</v>
      </c>
      <c r="AF582" s="1">
        <v>711750</v>
      </c>
      <c r="AG582" s="1">
        <v>0</v>
      </c>
      <c r="AH582" s="1">
        <v>0</v>
      </c>
      <c r="AI582" s="1">
        <v>0</v>
      </c>
      <c r="AJ582" s="3" t="s">
        <v>67</v>
      </c>
      <c r="AK582" s="3"/>
      <c r="AM582" s="3" t="s">
        <v>68</v>
      </c>
      <c r="AR582" s="3"/>
      <c r="AS582">
        <v>3925</v>
      </c>
      <c r="AT582">
        <v>3925</v>
      </c>
      <c r="AU582">
        <v>82525</v>
      </c>
      <c r="AV582">
        <v>0</v>
      </c>
      <c r="AX582">
        <v>157725</v>
      </c>
      <c r="AY582">
        <v>140678225</v>
      </c>
      <c r="AZ582">
        <v>0</v>
      </c>
      <c r="BA582">
        <v>45782</v>
      </c>
      <c r="BB582" s="3" t="s">
        <v>1775</v>
      </c>
      <c r="BC582" s="3" t="s">
        <v>3866</v>
      </c>
      <c r="BD582" s="3" t="s">
        <v>3867</v>
      </c>
    </row>
    <row r="583" spans="1:56" x14ac:dyDescent="0.25">
      <c r="A583" s="3" t="s">
        <v>8408</v>
      </c>
      <c r="B583" s="3" t="s">
        <v>8409</v>
      </c>
      <c r="C583" s="3" t="s">
        <v>8297</v>
      </c>
      <c r="D583" s="3" t="s">
        <v>8410</v>
      </c>
      <c r="E583" s="3" t="s">
        <v>8411</v>
      </c>
      <c r="F583" s="3" t="s">
        <v>5929</v>
      </c>
      <c r="G583">
        <v>140678325</v>
      </c>
      <c r="H583">
        <v>45785</v>
      </c>
      <c r="I583">
        <v>45789.207083333335</v>
      </c>
      <c r="J583" s="3" t="s">
        <v>51</v>
      </c>
      <c r="K583" s="1">
        <v>711750</v>
      </c>
      <c r="L583" s="1">
        <v>0</v>
      </c>
      <c r="M583" s="1">
        <v>711750</v>
      </c>
      <c r="N583" s="3" t="s">
        <v>52</v>
      </c>
      <c r="O583" s="3" t="s">
        <v>53</v>
      </c>
      <c r="P583" s="3" t="s">
        <v>169</v>
      </c>
      <c r="Q583">
        <v>1114151644</v>
      </c>
      <c r="R583" s="3" t="s">
        <v>3922</v>
      </c>
      <c r="S583" s="3" t="s">
        <v>56</v>
      </c>
      <c r="T583" s="3" t="s">
        <v>57</v>
      </c>
      <c r="U583" s="3" t="s">
        <v>3923</v>
      </c>
      <c r="V583" s="3" t="s">
        <v>59</v>
      </c>
      <c r="W583">
        <v>890903938</v>
      </c>
      <c r="X583" s="3" t="s">
        <v>86</v>
      </c>
      <c r="Y583">
        <v>923244</v>
      </c>
      <c r="Z583" s="3" t="s">
        <v>2475</v>
      </c>
      <c r="AA583" s="3" t="s">
        <v>1773</v>
      </c>
      <c r="AB583" s="3" t="s">
        <v>1774</v>
      </c>
      <c r="AC583" s="3" t="s">
        <v>64</v>
      </c>
      <c r="AD583" s="3" t="s">
        <v>65</v>
      </c>
      <c r="AE583" s="3" t="s">
        <v>66</v>
      </c>
      <c r="AF583" s="1">
        <v>711750</v>
      </c>
      <c r="AG583" s="1">
        <v>0</v>
      </c>
      <c r="AH583" s="1">
        <v>0</v>
      </c>
      <c r="AI583" s="1">
        <v>0</v>
      </c>
      <c r="AJ583" s="3" t="s">
        <v>67</v>
      </c>
      <c r="AK583" s="3"/>
      <c r="AM583" s="3" t="s">
        <v>68</v>
      </c>
      <c r="AR583" s="3"/>
      <c r="AS583">
        <v>3925</v>
      </c>
      <c r="AT583">
        <v>3925</v>
      </c>
      <c r="AU583">
        <v>82625</v>
      </c>
      <c r="AV583">
        <v>0</v>
      </c>
      <c r="AX583">
        <v>157825</v>
      </c>
      <c r="AY583">
        <v>140678325</v>
      </c>
      <c r="AZ583">
        <v>0</v>
      </c>
      <c r="BA583">
        <v>45782</v>
      </c>
      <c r="BB583" s="3" t="s">
        <v>1775</v>
      </c>
      <c r="BC583" s="3" t="s">
        <v>3866</v>
      </c>
      <c r="BD583" s="3" t="s">
        <v>3867</v>
      </c>
    </row>
    <row r="584" spans="1:56" x14ac:dyDescent="0.25">
      <c r="A584" s="3" t="s">
        <v>8412</v>
      </c>
      <c r="B584" s="3" t="s">
        <v>8413</v>
      </c>
      <c r="C584" s="3" t="s">
        <v>8297</v>
      </c>
      <c r="D584" s="3" t="s">
        <v>8414</v>
      </c>
      <c r="E584" s="3" t="s">
        <v>8415</v>
      </c>
      <c r="F584" s="3" t="s">
        <v>5929</v>
      </c>
      <c r="G584">
        <v>140678425</v>
      </c>
      <c r="H584">
        <v>45785</v>
      </c>
      <c r="I584">
        <v>45789.207083333335</v>
      </c>
      <c r="J584" s="3" t="s">
        <v>51</v>
      </c>
      <c r="K584" s="1">
        <v>711750</v>
      </c>
      <c r="L584" s="1">
        <v>0</v>
      </c>
      <c r="M584" s="1">
        <v>711750</v>
      </c>
      <c r="N584" s="3" t="s">
        <v>52</v>
      </c>
      <c r="O584" s="3" t="s">
        <v>53</v>
      </c>
      <c r="P584" s="3" t="s">
        <v>169</v>
      </c>
      <c r="Q584">
        <v>1073130908</v>
      </c>
      <c r="R584" s="3" t="s">
        <v>3924</v>
      </c>
      <c r="S584" s="3" t="s">
        <v>56</v>
      </c>
      <c r="T584" s="3" t="s">
        <v>57</v>
      </c>
      <c r="U584" s="3" t="s">
        <v>3925</v>
      </c>
      <c r="V584" s="3" t="s">
        <v>59</v>
      </c>
      <c r="W584">
        <v>890903938</v>
      </c>
      <c r="X584" s="3" t="s">
        <v>86</v>
      </c>
      <c r="Y584">
        <v>923244</v>
      </c>
      <c r="Z584" s="3" t="s">
        <v>2475</v>
      </c>
      <c r="AA584" s="3" t="s">
        <v>1773</v>
      </c>
      <c r="AB584" s="3" t="s">
        <v>1774</v>
      </c>
      <c r="AC584" s="3" t="s">
        <v>64</v>
      </c>
      <c r="AD584" s="3" t="s">
        <v>65</v>
      </c>
      <c r="AE584" s="3" t="s">
        <v>66</v>
      </c>
      <c r="AF584" s="1">
        <v>711750</v>
      </c>
      <c r="AG584" s="1">
        <v>0</v>
      </c>
      <c r="AH584" s="1">
        <v>0</v>
      </c>
      <c r="AI584" s="1">
        <v>0</v>
      </c>
      <c r="AJ584" s="3" t="s">
        <v>67</v>
      </c>
      <c r="AK584" s="3"/>
      <c r="AM584" s="3" t="s">
        <v>68</v>
      </c>
      <c r="AR584" s="3"/>
      <c r="AS584">
        <v>3925</v>
      </c>
      <c r="AT584">
        <v>3925</v>
      </c>
      <c r="AU584">
        <v>82725</v>
      </c>
      <c r="AV584">
        <v>0</v>
      </c>
      <c r="AX584">
        <v>157925</v>
      </c>
      <c r="AY584">
        <v>140678425</v>
      </c>
      <c r="AZ584">
        <v>0</v>
      </c>
      <c r="BA584">
        <v>45782</v>
      </c>
      <c r="BB584" s="3" t="s">
        <v>1775</v>
      </c>
      <c r="BC584" s="3" t="s">
        <v>3866</v>
      </c>
      <c r="BD584" s="3" t="s">
        <v>3867</v>
      </c>
    </row>
    <row r="585" spans="1:56" x14ac:dyDescent="0.25">
      <c r="A585" s="3" t="s">
        <v>8416</v>
      </c>
      <c r="B585" s="3" t="s">
        <v>8417</v>
      </c>
      <c r="C585" s="3" t="s">
        <v>8297</v>
      </c>
      <c r="D585" s="3" t="s">
        <v>8418</v>
      </c>
      <c r="E585" s="3" t="s">
        <v>8419</v>
      </c>
      <c r="F585" s="3" t="s">
        <v>5929</v>
      </c>
      <c r="G585">
        <v>140678525</v>
      </c>
      <c r="H585">
        <v>45785</v>
      </c>
      <c r="I585">
        <v>45789.207094907404</v>
      </c>
      <c r="J585" s="3" t="s">
        <v>51</v>
      </c>
      <c r="K585" s="1">
        <v>711750</v>
      </c>
      <c r="L585" s="1">
        <v>0</v>
      </c>
      <c r="M585" s="1">
        <v>711750</v>
      </c>
      <c r="N585" s="3" t="s">
        <v>52</v>
      </c>
      <c r="O585" s="3" t="s">
        <v>53</v>
      </c>
      <c r="P585" s="3" t="s">
        <v>169</v>
      </c>
      <c r="Q585">
        <v>1003475724</v>
      </c>
      <c r="R585" s="3" t="s">
        <v>3926</v>
      </c>
      <c r="S585" s="3" t="s">
        <v>56</v>
      </c>
      <c r="T585" s="3" t="s">
        <v>57</v>
      </c>
      <c r="U585" s="3" t="s">
        <v>3927</v>
      </c>
      <c r="V585" s="3" t="s">
        <v>59</v>
      </c>
      <c r="W585">
        <v>890903938</v>
      </c>
      <c r="X585" s="3" t="s">
        <v>86</v>
      </c>
      <c r="Y585">
        <v>923244</v>
      </c>
      <c r="Z585" s="3" t="s">
        <v>2475</v>
      </c>
      <c r="AA585" s="3" t="s">
        <v>1773</v>
      </c>
      <c r="AB585" s="3" t="s">
        <v>1774</v>
      </c>
      <c r="AC585" s="3" t="s">
        <v>64</v>
      </c>
      <c r="AD585" s="3" t="s">
        <v>65</v>
      </c>
      <c r="AE585" s="3" t="s">
        <v>66</v>
      </c>
      <c r="AF585" s="1">
        <v>711750</v>
      </c>
      <c r="AG585" s="1">
        <v>0</v>
      </c>
      <c r="AH585" s="1">
        <v>0</v>
      </c>
      <c r="AI585" s="1">
        <v>0</v>
      </c>
      <c r="AJ585" s="3" t="s">
        <v>67</v>
      </c>
      <c r="AK585" s="3"/>
      <c r="AM585" s="3" t="s">
        <v>68</v>
      </c>
      <c r="AR585" s="3"/>
      <c r="AS585">
        <v>3925</v>
      </c>
      <c r="AT585">
        <v>3925</v>
      </c>
      <c r="AU585">
        <v>82825</v>
      </c>
      <c r="AV585">
        <v>0</v>
      </c>
      <c r="AX585">
        <v>158025</v>
      </c>
      <c r="AY585">
        <v>140678525</v>
      </c>
      <c r="AZ585">
        <v>0</v>
      </c>
      <c r="BA585">
        <v>45782</v>
      </c>
      <c r="BB585" s="3" t="s">
        <v>1775</v>
      </c>
      <c r="BC585" s="3" t="s">
        <v>3866</v>
      </c>
      <c r="BD585" s="3" t="s">
        <v>3867</v>
      </c>
    </row>
    <row r="586" spans="1:56" x14ac:dyDescent="0.25">
      <c r="A586" s="3" t="s">
        <v>8420</v>
      </c>
      <c r="B586" s="3" t="s">
        <v>8421</v>
      </c>
      <c r="C586" s="3" t="s">
        <v>8297</v>
      </c>
      <c r="D586" s="3" t="s">
        <v>8422</v>
      </c>
      <c r="E586" s="3" t="s">
        <v>8423</v>
      </c>
      <c r="F586" s="3" t="s">
        <v>5929</v>
      </c>
      <c r="G586">
        <v>140678625</v>
      </c>
      <c r="H586">
        <v>45785</v>
      </c>
      <c r="I586">
        <v>45789.207094907404</v>
      </c>
      <c r="J586" s="3" t="s">
        <v>51</v>
      </c>
      <c r="K586" s="1">
        <v>711750</v>
      </c>
      <c r="L586" s="1">
        <v>0</v>
      </c>
      <c r="M586" s="1">
        <v>711750</v>
      </c>
      <c r="N586" s="3" t="s">
        <v>52</v>
      </c>
      <c r="O586" s="3" t="s">
        <v>53</v>
      </c>
      <c r="P586" s="3" t="s">
        <v>169</v>
      </c>
      <c r="Q586">
        <v>1030543086</v>
      </c>
      <c r="R586" s="3" t="s">
        <v>3928</v>
      </c>
      <c r="S586" s="3" t="s">
        <v>56</v>
      </c>
      <c r="T586" s="3" t="s">
        <v>57</v>
      </c>
      <c r="U586" s="3" t="s">
        <v>3929</v>
      </c>
      <c r="V586" s="3" t="s">
        <v>59</v>
      </c>
      <c r="W586">
        <v>890903938</v>
      </c>
      <c r="X586" s="3" t="s">
        <v>86</v>
      </c>
      <c r="Y586">
        <v>923244</v>
      </c>
      <c r="Z586" s="3" t="s">
        <v>2475</v>
      </c>
      <c r="AA586" s="3" t="s">
        <v>1773</v>
      </c>
      <c r="AB586" s="3" t="s">
        <v>1774</v>
      </c>
      <c r="AC586" s="3" t="s">
        <v>64</v>
      </c>
      <c r="AD586" s="3" t="s">
        <v>65</v>
      </c>
      <c r="AE586" s="3" t="s">
        <v>66</v>
      </c>
      <c r="AF586" s="1">
        <v>711750</v>
      </c>
      <c r="AG586" s="1">
        <v>0</v>
      </c>
      <c r="AH586" s="1">
        <v>0</v>
      </c>
      <c r="AI586" s="1">
        <v>0</v>
      </c>
      <c r="AJ586" s="3" t="s">
        <v>67</v>
      </c>
      <c r="AK586" s="3"/>
      <c r="AM586" s="3" t="s">
        <v>68</v>
      </c>
      <c r="AR586" s="3"/>
      <c r="AS586">
        <v>3925</v>
      </c>
      <c r="AT586">
        <v>3925</v>
      </c>
      <c r="AU586">
        <v>82925</v>
      </c>
      <c r="AV586">
        <v>0</v>
      </c>
      <c r="AX586">
        <v>158125</v>
      </c>
      <c r="AY586">
        <v>140678625</v>
      </c>
      <c r="AZ586">
        <v>0</v>
      </c>
      <c r="BA586">
        <v>45782</v>
      </c>
      <c r="BB586" s="3" t="s">
        <v>1775</v>
      </c>
      <c r="BC586" s="3" t="s">
        <v>3866</v>
      </c>
      <c r="BD586" s="3" t="s">
        <v>3867</v>
      </c>
    </row>
    <row r="587" spans="1:56" x14ac:dyDescent="0.25">
      <c r="A587" s="3" t="s">
        <v>8424</v>
      </c>
      <c r="B587" s="3" t="s">
        <v>8425</v>
      </c>
      <c r="C587" s="3" t="s">
        <v>8297</v>
      </c>
      <c r="D587" s="3" t="s">
        <v>8426</v>
      </c>
      <c r="E587" s="3" t="s">
        <v>8427</v>
      </c>
      <c r="F587" s="3" t="s">
        <v>5929</v>
      </c>
      <c r="G587">
        <v>140678725</v>
      </c>
      <c r="H587">
        <v>45785</v>
      </c>
      <c r="I587">
        <v>45789.207106481481</v>
      </c>
      <c r="J587" s="3" t="s">
        <v>51</v>
      </c>
      <c r="K587" s="1">
        <v>711750</v>
      </c>
      <c r="L587" s="1">
        <v>0</v>
      </c>
      <c r="M587" s="1">
        <v>711750</v>
      </c>
      <c r="N587" s="3" t="s">
        <v>52</v>
      </c>
      <c r="O587" s="3" t="s">
        <v>53</v>
      </c>
      <c r="P587" s="3" t="s">
        <v>169</v>
      </c>
      <c r="Q587">
        <v>1003494911</v>
      </c>
      <c r="R587" s="3" t="s">
        <v>3930</v>
      </c>
      <c r="S587" s="3" t="s">
        <v>56</v>
      </c>
      <c r="T587" s="3" t="s">
        <v>57</v>
      </c>
      <c r="U587" s="3" t="s">
        <v>3931</v>
      </c>
      <c r="V587" s="3" t="s">
        <v>59</v>
      </c>
      <c r="W587">
        <v>890903938</v>
      </c>
      <c r="X587" s="3" t="s">
        <v>86</v>
      </c>
      <c r="Y587">
        <v>923244</v>
      </c>
      <c r="Z587" s="3" t="s">
        <v>2475</v>
      </c>
      <c r="AA587" s="3" t="s">
        <v>1773</v>
      </c>
      <c r="AB587" s="3" t="s">
        <v>1774</v>
      </c>
      <c r="AC587" s="3" t="s">
        <v>64</v>
      </c>
      <c r="AD587" s="3" t="s">
        <v>65</v>
      </c>
      <c r="AE587" s="3" t="s">
        <v>66</v>
      </c>
      <c r="AF587" s="1">
        <v>711750</v>
      </c>
      <c r="AG587" s="1">
        <v>0</v>
      </c>
      <c r="AH587" s="1">
        <v>0</v>
      </c>
      <c r="AI587" s="1">
        <v>0</v>
      </c>
      <c r="AJ587" s="3" t="s">
        <v>67</v>
      </c>
      <c r="AK587" s="3"/>
      <c r="AM587" s="3" t="s">
        <v>68</v>
      </c>
      <c r="AR587" s="3"/>
      <c r="AS587">
        <v>3925</v>
      </c>
      <c r="AT587">
        <v>3925</v>
      </c>
      <c r="AU587">
        <v>83025</v>
      </c>
      <c r="AV587">
        <v>0</v>
      </c>
      <c r="AX587">
        <v>158225</v>
      </c>
      <c r="AY587">
        <v>140678725</v>
      </c>
      <c r="AZ587">
        <v>0</v>
      </c>
      <c r="BA587">
        <v>45782</v>
      </c>
      <c r="BB587" s="3" t="s">
        <v>1775</v>
      </c>
      <c r="BC587" s="3" t="s">
        <v>3866</v>
      </c>
      <c r="BD587" s="3" t="s">
        <v>3867</v>
      </c>
    </row>
    <row r="588" spans="1:56" x14ac:dyDescent="0.25">
      <c r="A588" s="3" t="s">
        <v>8428</v>
      </c>
      <c r="B588" s="3" t="s">
        <v>8429</v>
      </c>
      <c r="C588" s="3" t="s">
        <v>8297</v>
      </c>
      <c r="D588" s="3" t="s">
        <v>8430</v>
      </c>
      <c r="E588" s="3" t="s">
        <v>8431</v>
      </c>
      <c r="F588" s="3" t="s">
        <v>5929</v>
      </c>
      <c r="G588">
        <v>140678825</v>
      </c>
      <c r="H588">
        <v>45785</v>
      </c>
      <c r="I588">
        <v>45789.207106481481</v>
      </c>
      <c r="J588" s="3" t="s">
        <v>51</v>
      </c>
      <c r="K588" s="1">
        <v>711750</v>
      </c>
      <c r="L588" s="1">
        <v>0</v>
      </c>
      <c r="M588" s="1">
        <v>711750</v>
      </c>
      <c r="N588" s="3" t="s">
        <v>52</v>
      </c>
      <c r="O588" s="3" t="s">
        <v>53</v>
      </c>
      <c r="P588" s="3" t="s">
        <v>169</v>
      </c>
      <c r="Q588">
        <v>1065828822</v>
      </c>
      <c r="R588" s="3" t="s">
        <v>3932</v>
      </c>
      <c r="S588" s="3" t="s">
        <v>56</v>
      </c>
      <c r="T588" s="3" t="s">
        <v>57</v>
      </c>
      <c r="U588" s="3" t="s">
        <v>3933</v>
      </c>
      <c r="V588" s="3" t="s">
        <v>59</v>
      </c>
      <c r="W588">
        <v>890903938</v>
      </c>
      <c r="X588" s="3" t="s">
        <v>86</v>
      </c>
      <c r="Y588">
        <v>923244</v>
      </c>
      <c r="Z588" s="3" t="s">
        <v>2475</v>
      </c>
      <c r="AA588" s="3" t="s">
        <v>1773</v>
      </c>
      <c r="AB588" s="3" t="s">
        <v>1774</v>
      </c>
      <c r="AC588" s="3" t="s">
        <v>64</v>
      </c>
      <c r="AD588" s="3" t="s">
        <v>65</v>
      </c>
      <c r="AE588" s="3" t="s">
        <v>66</v>
      </c>
      <c r="AF588" s="1">
        <v>711750</v>
      </c>
      <c r="AG588" s="1">
        <v>0</v>
      </c>
      <c r="AH588" s="1">
        <v>0</v>
      </c>
      <c r="AI588" s="1">
        <v>0</v>
      </c>
      <c r="AJ588" s="3" t="s">
        <v>67</v>
      </c>
      <c r="AK588" s="3"/>
      <c r="AM588" s="3" t="s">
        <v>68</v>
      </c>
      <c r="AR588" s="3"/>
      <c r="AS588">
        <v>3925</v>
      </c>
      <c r="AT588">
        <v>3925</v>
      </c>
      <c r="AU588">
        <v>83125</v>
      </c>
      <c r="AV588">
        <v>0</v>
      </c>
      <c r="AX588">
        <v>158325</v>
      </c>
      <c r="AY588">
        <v>140678825</v>
      </c>
      <c r="AZ588">
        <v>0</v>
      </c>
      <c r="BA588">
        <v>45782</v>
      </c>
      <c r="BB588" s="3" t="s">
        <v>1775</v>
      </c>
      <c r="BC588" s="3" t="s">
        <v>3866</v>
      </c>
      <c r="BD588" s="3" t="s">
        <v>3867</v>
      </c>
    </row>
    <row r="589" spans="1:56" x14ac:dyDescent="0.25">
      <c r="A589" s="3" t="s">
        <v>8432</v>
      </c>
      <c r="B589" s="3" t="s">
        <v>8433</v>
      </c>
      <c r="C589" s="3" t="s">
        <v>8297</v>
      </c>
      <c r="D589" s="3" t="s">
        <v>8434</v>
      </c>
      <c r="E589" s="3" t="s">
        <v>8435</v>
      </c>
      <c r="F589" s="3" t="s">
        <v>5929</v>
      </c>
      <c r="G589">
        <v>140678925</v>
      </c>
      <c r="H589">
        <v>45785</v>
      </c>
      <c r="I589">
        <v>45789.207118055558</v>
      </c>
      <c r="J589" s="3" t="s">
        <v>51</v>
      </c>
      <c r="K589" s="1">
        <v>711750</v>
      </c>
      <c r="L589" s="1">
        <v>0</v>
      </c>
      <c r="M589" s="1">
        <v>711750</v>
      </c>
      <c r="N589" s="3" t="s">
        <v>52</v>
      </c>
      <c r="O589" s="3" t="s">
        <v>53</v>
      </c>
      <c r="P589" s="3" t="s">
        <v>169</v>
      </c>
      <c r="Q589">
        <v>1062333151</v>
      </c>
      <c r="R589" s="3" t="s">
        <v>3934</v>
      </c>
      <c r="S589" s="3" t="s">
        <v>56</v>
      </c>
      <c r="T589" s="3" t="s">
        <v>57</v>
      </c>
      <c r="U589" s="3" t="s">
        <v>3935</v>
      </c>
      <c r="V589" s="3" t="s">
        <v>59</v>
      </c>
      <c r="W589">
        <v>890903938</v>
      </c>
      <c r="X589" s="3" t="s">
        <v>86</v>
      </c>
      <c r="Y589">
        <v>923244</v>
      </c>
      <c r="Z589" s="3" t="s">
        <v>2475</v>
      </c>
      <c r="AA589" s="3" t="s">
        <v>1773</v>
      </c>
      <c r="AB589" s="3" t="s">
        <v>1774</v>
      </c>
      <c r="AC589" s="3" t="s">
        <v>64</v>
      </c>
      <c r="AD589" s="3" t="s">
        <v>65</v>
      </c>
      <c r="AE589" s="3" t="s">
        <v>66</v>
      </c>
      <c r="AF589" s="1">
        <v>711750</v>
      </c>
      <c r="AG589" s="1">
        <v>0</v>
      </c>
      <c r="AH589" s="1">
        <v>0</v>
      </c>
      <c r="AI589" s="1">
        <v>0</v>
      </c>
      <c r="AJ589" s="3" t="s">
        <v>67</v>
      </c>
      <c r="AK589" s="3"/>
      <c r="AM589" s="3" t="s">
        <v>68</v>
      </c>
      <c r="AR589" s="3"/>
      <c r="AS589">
        <v>3925</v>
      </c>
      <c r="AT589">
        <v>3925</v>
      </c>
      <c r="AU589">
        <v>83225</v>
      </c>
      <c r="AV589">
        <v>0</v>
      </c>
      <c r="AX589">
        <v>158425</v>
      </c>
      <c r="AY589">
        <v>140678925</v>
      </c>
      <c r="AZ589">
        <v>0</v>
      </c>
      <c r="BA589">
        <v>45782</v>
      </c>
      <c r="BB589" s="3" t="s">
        <v>1775</v>
      </c>
      <c r="BC589" s="3" t="s">
        <v>3866</v>
      </c>
      <c r="BD589" s="3" t="s">
        <v>3867</v>
      </c>
    </row>
    <row r="590" spans="1:56" x14ac:dyDescent="0.25">
      <c r="A590" s="3" t="s">
        <v>8436</v>
      </c>
      <c r="B590" s="3" t="s">
        <v>8437</v>
      </c>
      <c r="C590" s="3" t="s">
        <v>8297</v>
      </c>
      <c r="D590" s="3" t="s">
        <v>8438</v>
      </c>
      <c r="E590" s="3" t="s">
        <v>8439</v>
      </c>
      <c r="F590" s="3" t="s">
        <v>5929</v>
      </c>
      <c r="G590">
        <v>140679025</v>
      </c>
      <c r="H590">
        <v>45785</v>
      </c>
      <c r="I590">
        <v>45789.207118055558</v>
      </c>
      <c r="J590" s="3" t="s">
        <v>51</v>
      </c>
      <c r="K590" s="1">
        <v>711750</v>
      </c>
      <c r="L590" s="1">
        <v>0</v>
      </c>
      <c r="M590" s="1">
        <v>711750</v>
      </c>
      <c r="N590" s="3" t="s">
        <v>52</v>
      </c>
      <c r="O590" s="3" t="s">
        <v>53</v>
      </c>
      <c r="P590" s="3" t="s">
        <v>169</v>
      </c>
      <c r="Q590">
        <v>1007066524</v>
      </c>
      <c r="R590" s="3" t="s">
        <v>3936</v>
      </c>
      <c r="S590" s="3" t="s">
        <v>56</v>
      </c>
      <c r="T590" s="3" t="s">
        <v>57</v>
      </c>
      <c r="U590" s="3" t="s">
        <v>3937</v>
      </c>
      <c r="V590" s="3" t="s">
        <v>59</v>
      </c>
      <c r="W590">
        <v>890903938</v>
      </c>
      <c r="X590" s="3" t="s">
        <v>86</v>
      </c>
      <c r="Y590">
        <v>923244</v>
      </c>
      <c r="Z590" s="3" t="s">
        <v>2475</v>
      </c>
      <c r="AA590" s="3" t="s">
        <v>1773</v>
      </c>
      <c r="AB590" s="3" t="s">
        <v>1774</v>
      </c>
      <c r="AC590" s="3" t="s">
        <v>64</v>
      </c>
      <c r="AD590" s="3" t="s">
        <v>65</v>
      </c>
      <c r="AE590" s="3" t="s">
        <v>66</v>
      </c>
      <c r="AF590" s="1">
        <v>711750</v>
      </c>
      <c r="AG590" s="1">
        <v>0</v>
      </c>
      <c r="AH590" s="1">
        <v>0</v>
      </c>
      <c r="AI590" s="1">
        <v>0</v>
      </c>
      <c r="AJ590" s="3" t="s">
        <v>67</v>
      </c>
      <c r="AK590" s="3"/>
      <c r="AM590" s="3" t="s">
        <v>68</v>
      </c>
      <c r="AR590" s="3"/>
      <c r="AS590">
        <v>3925</v>
      </c>
      <c r="AT590">
        <v>3925</v>
      </c>
      <c r="AU590">
        <v>83325</v>
      </c>
      <c r="AV590">
        <v>0</v>
      </c>
      <c r="AX590">
        <v>158525</v>
      </c>
      <c r="AY590">
        <v>140679025</v>
      </c>
      <c r="AZ590">
        <v>0</v>
      </c>
      <c r="BA590">
        <v>45782</v>
      </c>
      <c r="BB590" s="3" t="s">
        <v>1775</v>
      </c>
      <c r="BC590" s="3" t="s">
        <v>3866</v>
      </c>
      <c r="BD590" s="3" t="s">
        <v>3867</v>
      </c>
    </row>
    <row r="591" spans="1:56" x14ac:dyDescent="0.25">
      <c r="A591" s="3" t="s">
        <v>8440</v>
      </c>
      <c r="B591" s="3" t="s">
        <v>8441</v>
      </c>
      <c r="C591" s="3" t="s">
        <v>8297</v>
      </c>
      <c r="D591" s="3" t="s">
        <v>8442</v>
      </c>
      <c r="E591" s="3" t="s">
        <v>8443</v>
      </c>
      <c r="F591" s="3" t="s">
        <v>5929</v>
      </c>
      <c r="G591">
        <v>140679125</v>
      </c>
      <c r="H591">
        <v>45785</v>
      </c>
      <c r="I591">
        <v>45789.207118055558</v>
      </c>
      <c r="J591" s="3" t="s">
        <v>51</v>
      </c>
      <c r="K591" s="1">
        <v>711750</v>
      </c>
      <c r="L591" s="1">
        <v>0</v>
      </c>
      <c r="M591" s="1">
        <v>711750</v>
      </c>
      <c r="N591" s="3" t="s">
        <v>52</v>
      </c>
      <c r="O591" s="3" t="s">
        <v>53</v>
      </c>
      <c r="P591" s="3" t="s">
        <v>169</v>
      </c>
      <c r="Q591">
        <v>1004805379</v>
      </c>
      <c r="R591" s="3" t="s">
        <v>3938</v>
      </c>
      <c r="S591" s="3" t="s">
        <v>56</v>
      </c>
      <c r="T591" s="3" t="s">
        <v>57</v>
      </c>
      <c r="U591" s="3" t="s">
        <v>3939</v>
      </c>
      <c r="V591" s="3" t="s">
        <v>59</v>
      </c>
      <c r="W591">
        <v>890903938</v>
      </c>
      <c r="X591" s="3" t="s">
        <v>86</v>
      </c>
      <c r="Y591">
        <v>923244</v>
      </c>
      <c r="Z591" s="3" t="s">
        <v>2475</v>
      </c>
      <c r="AA591" s="3" t="s">
        <v>1773</v>
      </c>
      <c r="AB591" s="3" t="s">
        <v>1774</v>
      </c>
      <c r="AC591" s="3" t="s">
        <v>64</v>
      </c>
      <c r="AD591" s="3" t="s">
        <v>65</v>
      </c>
      <c r="AE591" s="3" t="s">
        <v>66</v>
      </c>
      <c r="AF591" s="1">
        <v>711750</v>
      </c>
      <c r="AG591" s="1">
        <v>0</v>
      </c>
      <c r="AH591" s="1">
        <v>0</v>
      </c>
      <c r="AI591" s="1">
        <v>0</v>
      </c>
      <c r="AJ591" s="3" t="s">
        <v>67</v>
      </c>
      <c r="AK591" s="3"/>
      <c r="AM591" s="3" t="s">
        <v>68</v>
      </c>
      <c r="AR591" s="3"/>
      <c r="AS591">
        <v>3925</v>
      </c>
      <c r="AT591">
        <v>3925</v>
      </c>
      <c r="AU591">
        <v>83425</v>
      </c>
      <c r="AV591">
        <v>0</v>
      </c>
      <c r="AX591">
        <v>158625</v>
      </c>
      <c r="AY591">
        <v>140679125</v>
      </c>
      <c r="AZ591">
        <v>0</v>
      </c>
      <c r="BA591">
        <v>45782</v>
      </c>
      <c r="BB591" s="3" t="s">
        <v>1775</v>
      </c>
      <c r="BC591" s="3" t="s">
        <v>3866</v>
      </c>
      <c r="BD591" s="3" t="s">
        <v>3867</v>
      </c>
    </row>
    <row r="592" spans="1:56" x14ac:dyDescent="0.25">
      <c r="A592" s="3" t="s">
        <v>8444</v>
      </c>
      <c r="B592" s="3" t="s">
        <v>8445</v>
      </c>
      <c r="C592" s="3" t="s">
        <v>8297</v>
      </c>
      <c r="D592" s="3" t="s">
        <v>8446</v>
      </c>
      <c r="E592" s="3" t="s">
        <v>8447</v>
      </c>
      <c r="F592" s="3" t="s">
        <v>5929</v>
      </c>
      <c r="G592">
        <v>140679225</v>
      </c>
      <c r="H592">
        <v>45785</v>
      </c>
      <c r="I592">
        <v>45789.207129629627</v>
      </c>
      <c r="J592" s="3" t="s">
        <v>51</v>
      </c>
      <c r="K592" s="1">
        <v>711750</v>
      </c>
      <c r="L592" s="1">
        <v>0</v>
      </c>
      <c r="M592" s="1">
        <v>711750</v>
      </c>
      <c r="N592" s="3" t="s">
        <v>52</v>
      </c>
      <c r="O592" s="3" t="s">
        <v>53</v>
      </c>
      <c r="P592" s="3" t="s">
        <v>169</v>
      </c>
      <c r="Q592">
        <v>9186253</v>
      </c>
      <c r="R592" s="3" t="s">
        <v>3940</v>
      </c>
      <c r="S592" s="3" t="s">
        <v>56</v>
      </c>
      <c r="T592" s="3" t="s">
        <v>57</v>
      </c>
      <c r="U592" s="3" t="s">
        <v>3941</v>
      </c>
      <c r="V592" s="3" t="s">
        <v>59</v>
      </c>
      <c r="W592">
        <v>890903938</v>
      </c>
      <c r="X592" s="3" t="s">
        <v>86</v>
      </c>
      <c r="Y592">
        <v>923244</v>
      </c>
      <c r="Z592" s="3" t="s">
        <v>2475</v>
      </c>
      <c r="AA592" s="3" t="s">
        <v>1773</v>
      </c>
      <c r="AB592" s="3" t="s">
        <v>1774</v>
      </c>
      <c r="AC592" s="3" t="s">
        <v>64</v>
      </c>
      <c r="AD592" s="3" t="s">
        <v>65</v>
      </c>
      <c r="AE592" s="3" t="s">
        <v>66</v>
      </c>
      <c r="AF592" s="1">
        <v>711750</v>
      </c>
      <c r="AG592" s="1">
        <v>0</v>
      </c>
      <c r="AH592" s="1">
        <v>0</v>
      </c>
      <c r="AI592" s="1">
        <v>0</v>
      </c>
      <c r="AJ592" s="3" t="s">
        <v>67</v>
      </c>
      <c r="AK592" s="3"/>
      <c r="AM592" s="3" t="s">
        <v>68</v>
      </c>
      <c r="AR592" s="3"/>
      <c r="AS592">
        <v>3925</v>
      </c>
      <c r="AT592">
        <v>3925</v>
      </c>
      <c r="AU592">
        <v>83525</v>
      </c>
      <c r="AV592">
        <v>0</v>
      </c>
      <c r="AX592">
        <v>158725</v>
      </c>
      <c r="AY592">
        <v>140679225</v>
      </c>
      <c r="AZ592">
        <v>0</v>
      </c>
      <c r="BA592">
        <v>45782</v>
      </c>
      <c r="BB592" s="3" t="s">
        <v>1775</v>
      </c>
      <c r="BC592" s="3" t="s">
        <v>3866</v>
      </c>
      <c r="BD592" s="3" t="s">
        <v>3867</v>
      </c>
    </row>
    <row r="593" spans="1:56" x14ac:dyDescent="0.25">
      <c r="A593" s="3" t="s">
        <v>8448</v>
      </c>
      <c r="B593" s="3" t="s">
        <v>8449</v>
      </c>
      <c r="C593" s="3" t="s">
        <v>8297</v>
      </c>
      <c r="D593" s="3" t="s">
        <v>8450</v>
      </c>
      <c r="E593" s="3" t="s">
        <v>8451</v>
      </c>
      <c r="F593" s="3" t="s">
        <v>5929</v>
      </c>
      <c r="G593">
        <v>140679325</v>
      </c>
      <c r="H593">
        <v>45785</v>
      </c>
      <c r="I593">
        <v>45789.207129629627</v>
      </c>
      <c r="J593" s="3" t="s">
        <v>51</v>
      </c>
      <c r="K593" s="1">
        <v>711750</v>
      </c>
      <c r="L593" s="1">
        <v>0</v>
      </c>
      <c r="M593" s="1">
        <v>711750</v>
      </c>
      <c r="N593" s="3" t="s">
        <v>52</v>
      </c>
      <c r="O593" s="3" t="s">
        <v>53</v>
      </c>
      <c r="P593" s="3" t="s">
        <v>169</v>
      </c>
      <c r="Q593">
        <v>1067939228</v>
      </c>
      <c r="R593" s="3" t="s">
        <v>3942</v>
      </c>
      <c r="S593" s="3" t="s">
        <v>56</v>
      </c>
      <c r="T593" s="3" t="s">
        <v>57</v>
      </c>
      <c r="U593" s="3" t="s">
        <v>3943</v>
      </c>
      <c r="V593" s="3" t="s">
        <v>59</v>
      </c>
      <c r="W593">
        <v>890903938</v>
      </c>
      <c r="X593" s="3" t="s">
        <v>86</v>
      </c>
      <c r="Y593">
        <v>923244</v>
      </c>
      <c r="Z593" s="3" t="s">
        <v>2475</v>
      </c>
      <c r="AA593" s="3" t="s">
        <v>1773</v>
      </c>
      <c r="AB593" s="3" t="s">
        <v>1774</v>
      </c>
      <c r="AC593" s="3" t="s">
        <v>64</v>
      </c>
      <c r="AD593" s="3" t="s">
        <v>65</v>
      </c>
      <c r="AE593" s="3" t="s">
        <v>66</v>
      </c>
      <c r="AF593" s="1">
        <v>711750</v>
      </c>
      <c r="AG593" s="1">
        <v>0</v>
      </c>
      <c r="AH593" s="1">
        <v>0</v>
      </c>
      <c r="AI593" s="1">
        <v>0</v>
      </c>
      <c r="AJ593" s="3" t="s">
        <v>67</v>
      </c>
      <c r="AK593" s="3"/>
      <c r="AM593" s="3" t="s">
        <v>68</v>
      </c>
      <c r="AR593" s="3"/>
      <c r="AS593">
        <v>3925</v>
      </c>
      <c r="AT593">
        <v>3925</v>
      </c>
      <c r="AU593">
        <v>83625</v>
      </c>
      <c r="AV593">
        <v>0</v>
      </c>
      <c r="AX593">
        <v>158825</v>
      </c>
      <c r="AY593">
        <v>140679325</v>
      </c>
      <c r="AZ593">
        <v>0</v>
      </c>
      <c r="BA593">
        <v>45782</v>
      </c>
      <c r="BB593" s="3" t="s">
        <v>1775</v>
      </c>
      <c r="BC593" s="3" t="s">
        <v>3866</v>
      </c>
      <c r="BD593" s="3" t="s">
        <v>3867</v>
      </c>
    </row>
    <row r="594" spans="1:56" x14ac:dyDescent="0.25">
      <c r="A594" s="3" t="s">
        <v>8452</v>
      </c>
      <c r="B594" s="3" t="s">
        <v>8453</v>
      </c>
      <c r="C594" s="3" t="s">
        <v>8297</v>
      </c>
      <c r="D594" s="3" t="s">
        <v>8454</v>
      </c>
      <c r="E594" s="3" t="s">
        <v>8455</v>
      </c>
      <c r="F594" s="3" t="s">
        <v>5929</v>
      </c>
      <c r="G594">
        <v>140679425</v>
      </c>
      <c r="H594">
        <v>45785</v>
      </c>
      <c r="I594">
        <v>45789.207141203704</v>
      </c>
      <c r="J594" s="3" t="s">
        <v>51</v>
      </c>
      <c r="K594" s="1">
        <v>711750</v>
      </c>
      <c r="L594" s="1">
        <v>0</v>
      </c>
      <c r="M594" s="1">
        <v>711750</v>
      </c>
      <c r="N594" s="3" t="s">
        <v>52</v>
      </c>
      <c r="O594" s="3" t="s">
        <v>53</v>
      </c>
      <c r="P594" s="3" t="s">
        <v>169</v>
      </c>
      <c r="Q594">
        <v>1000621576</v>
      </c>
      <c r="R594" s="3" t="s">
        <v>3944</v>
      </c>
      <c r="S594" s="3" t="s">
        <v>56</v>
      </c>
      <c r="T594" s="3" t="s">
        <v>57</v>
      </c>
      <c r="U594" s="3" t="s">
        <v>3945</v>
      </c>
      <c r="V594" s="3" t="s">
        <v>59</v>
      </c>
      <c r="W594">
        <v>890903938</v>
      </c>
      <c r="X594" s="3" t="s">
        <v>86</v>
      </c>
      <c r="Y594">
        <v>923244</v>
      </c>
      <c r="Z594" s="3" t="s">
        <v>2475</v>
      </c>
      <c r="AA594" s="3" t="s">
        <v>1773</v>
      </c>
      <c r="AB594" s="3" t="s">
        <v>1774</v>
      </c>
      <c r="AC594" s="3" t="s">
        <v>64</v>
      </c>
      <c r="AD594" s="3" t="s">
        <v>65</v>
      </c>
      <c r="AE594" s="3" t="s">
        <v>66</v>
      </c>
      <c r="AF594" s="1">
        <v>711750</v>
      </c>
      <c r="AG594" s="1">
        <v>0</v>
      </c>
      <c r="AH594" s="1">
        <v>0</v>
      </c>
      <c r="AI594" s="1">
        <v>0</v>
      </c>
      <c r="AJ594" s="3" t="s">
        <v>67</v>
      </c>
      <c r="AK594" s="3"/>
      <c r="AM594" s="3" t="s">
        <v>68</v>
      </c>
      <c r="AR594" s="3"/>
      <c r="AS594">
        <v>3925</v>
      </c>
      <c r="AT594">
        <v>3925</v>
      </c>
      <c r="AU594">
        <v>83725</v>
      </c>
      <c r="AV594">
        <v>0</v>
      </c>
      <c r="AX594">
        <v>158925</v>
      </c>
      <c r="AY594">
        <v>140679425</v>
      </c>
      <c r="AZ594">
        <v>0</v>
      </c>
      <c r="BA594">
        <v>45782</v>
      </c>
      <c r="BB594" s="3" t="s">
        <v>1775</v>
      </c>
      <c r="BC594" s="3" t="s">
        <v>3866</v>
      </c>
      <c r="BD594" s="3" t="s">
        <v>3867</v>
      </c>
    </row>
    <row r="595" spans="1:56" x14ac:dyDescent="0.25">
      <c r="A595" s="3" t="s">
        <v>8456</v>
      </c>
      <c r="B595" s="3" t="s">
        <v>8457</v>
      </c>
      <c r="C595" s="3" t="s">
        <v>8297</v>
      </c>
      <c r="D595" s="3" t="s">
        <v>8458</v>
      </c>
      <c r="E595" s="3" t="s">
        <v>8459</v>
      </c>
      <c r="F595" s="3" t="s">
        <v>5929</v>
      </c>
      <c r="G595">
        <v>140679525</v>
      </c>
      <c r="H595">
        <v>45785</v>
      </c>
      <c r="I595">
        <v>45789.207152777781</v>
      </c>
      <c r="J595" s="3" t="s">
        <v>51</v>
      </c>
      <c r="K595" s="1">
        <v>711750</v>
      </c>
      <c r="L595" s="1">
        <v>0</v>
      </c>
      <c r="M595" s="1">
        <v>711750</v>
      </c>
      <c r="N595" s="3" t="s">
        <v>52</v>
      </c>
      <c r="O595" s="3" t="s">
        <v>53</v>
      </c>
      <c r="P595" s="3" t="s">
        <v>169</v>
      </c>
      <c r="Q595">
        <v>1024537999</v>
      </c>
      <c r="R595" s="3" t="s">
        <v>3946</v>
      </c>
      <c r="S595" s="3" t="s">
        <v>56</v>
      </c>
      <c r="T595" s="3" t="s">
        <v>57</v>
      </c>
      <c r="U595" s="3" t="s">
        <v>3947</v>
      </c>
      <c r="V595" s="3" t="s">
        <v>59</v>
      </c>
      <c r="W595">
        <v>890903938</v>
      </c>
      <c r="X595" s="3" t="s">
        <v>86</v>
      </c>
      <c r="Y595">
        <v>923244</v>
      </c>
      <c r="Z595" s="3" t="s">
        <v>2475</v>
      </c>
      <c r="AA595" s="3" t="s">
        <v>1773</v>
      </c>
      <c r="AB595" s="3" t="s">
        <v>1774</v>
      </c>
      <c r="AC595" s="3" t="s">
        <v>64</v>
      </c>
      <c r="AD595" s="3" t="s">
        <v>65</v>
      </c>
      <c r="AE595" s="3" t="s">
        <v>66</v>
      </c>
      <c r="AF595" s="1">
        <v>711750</v>
      </c>
      <c r="AG595" s="1">
        <v>0</v>
      </c>
      <c r="AH595" s="1">
        <v>0</v>
      </c>
      <c r="AI595" s="1">
        <v>0</v>
      </c>
      <c r="AJ595" s="3" t="s">
        <v>67</v>
      </c>
      <c r="AK595" s="3"/>
      <c r="AM595" s="3" t="s">
        <v>68</v>
      </c>
      <c r="AR595" s="3"/>
      <c r="AS595">
        <v>3925</v>
      </c>
      <c r="AT595">
        <v>3925</v>
      </c>
      <c r="AU595">
        <v>83825</v>
      </c>
      <c r="AV595">
        <v>0</v>
      </c>
      <c r="AX595">
        <v>159025</v>
      </c>
      <c r="AY595">
        <v>140679525</v>
      </c>
      <c r="AZ595">
        <v>0</v>
      </c>
      <c r="BA595">
        <v>45782</v>
      </c>
      <c r="BB595" s="3" t="s">
        <v>1775</v>
      </c>
      <c r="BC595" s="3" t="s">
        <v>4954</v>
      </c>
      <c r="BD595" s="3" t="s">
        <v>3867</v>
      </c>
    </row>
    <row r="596" spans="1:56" x14ac:dyDescent="0.25">
      <c r="A596" s="3" t="s">
        <v>8460</v>
      </c>
      <c r="B596" s="3" t="s">
        <v>8461</v>
      </c>
      <c r="C596" s="3" t="s">
        <v>6060</v>
      </c>
      <c r="D596" s="3" t="s">
        <v>8462</v>
      </c>
      <c r="E596" s="3" t="s">
        <v>8463</v>
      </c>
      <c r="F596" s="3" t="s">
        <v>5873</v>
      </c>
      <c r="G596">
        <v>146778025</v>
      </c>
      <c r="H596">
        <v>45789</v>
      </c>
      <c r="I596">
        <v>45791.128865740742</v>
      </c>
      <c r="J596" s="3" t="s">
        <v>51</v>
      </c>
      <c r="K596" s="1">
        <v>4260880</v>
      </c>
      <c r="L596" s="1">
        <v>0</v>
      </c>
      <c r="M596" s="1">
        <v>4260880</v>
      </c>
      <c r="N596" s="3" t="s">
        <v>52</v>
      </c>
      <c r="O596" s="3" t="s">
        <v>53</v>
      </c>
      <c r="P596" s="3" t="s">
        <v>54</v>
      </c>
      <c r="Q596">
        <v>860063875</v>
      </c>
      <c r="R596" s="3" t="s">
        <v>55</v>
      </c>
      <c r="S596" s="3" t="s">
        <v>56</v>
      </c>
      <c r="T596" s="3" t="s">
        <v>57</v>
      </c>
      <c r="U596" s="3" t="s">
        <v>58</v>
      </c>
      <c r="V596" s="3" t="s">
        <v>59</v>
      </c>
      <c r="W596">
        <v>860050750</v>
      </c>
      <c r="X596" s="3" t="s">
        <v>60</v>
      </c>
      <c r="Y596">
        <v>923210</v>
      </c>
      <c r="Z596" s="3" t="s">
        <v>61</v>
      </c>
      <c r="AA596" s="3" t="s">
        <v>62</v>
      </c>
      <c r="AB596" s="3" t="s">
        <v>63</v>
      </c>
      <c r="AC596" s="3" t="s">
        <v>64</v>
      </c>
      <c r="AD596" s="3" t="s">
        <v>65</v>
      </c>
      <c r="AE596" s="3" t="s">
        <v>66</v>
      </c>
      <c r="AF596" s="1">
        <v>4260880</v>
      </c>
      <c r="AG596" s="1">
        <v>0</v>
      </c>
      <c r="AH596" s="1">
        <v>0</v>
      </c>
      <c r="AI596" s="1">
        <v>0</v>
      </c>
      <c r="AJ596" s="3" t="s">
        <v>67</v>
      </c>
      <c r="AK596" s="3"/>
      <c r="AM596" s="3" t="s">
        <v>68</v>
      </c>
      <c r="AR596" s="3" t="s">
        <v>5736</v>
      </c>
      <c r="AS596">
        <v>1225</v>
      </c>
      <c r="AT596">
        <v>1225</v>
      </c>
      <c r="AU596">
        <v>92325</v>
      </c>
      <c r="AV596">
        <v>11525</v>
      </c>
      <c r="AW596">
        <v>45786</v>
      </c>
      <c r="AX596">
        <v>159125</v>
      </c>
      <c r="AY596">
        <v>146778025</v>
      </c>
      <c r="AZ596">
        <v>0</v>
      </c>
      <c r="BA596">
        <v>45786</v>
      </c>
      <c r="BB596" s="3" t="s">
        <v>71</v>
      </c>
      <c r="BC596" s="3" t="s">
        <v>5195</v>
      </c>
      <c r="BD596" s="3" t="s">
        <v>5196</v>
      </c>
    </row>
    <row r="597" spans="1:56" x14ac:dyDescent="0.25">
      <c r="A597" s="3" t="s">
        <v>8464</v>
      </c>
      <c r="B597" s="3" t="s">
        <v>8465</v>
      </c>
      <c r="C597" s="3" t="s">
        <v>6060</v>
      </c>
      <c r="D597" s="3" t="s">
        <v>8466</v>
      </c>
      <c r="E597" s="3" t="s">
        <v>8467</v>
      </c>
      <c r="F597" s="3" t="s">
        <v>5873</v>
      </c>
      <c r="G597">
        <v>147953725</v>
      </c>
      <c r="H597">
        <v>45790</v>
      </c>
      <c r="I597">
        <v>45792.126157407409</v>
      </c>
      <c r="J597" s="3" t="s">
        <v>51</v>
      </c>
      <c r="K597" s="1">
        <v>641140</v>
      </c>
      <c r="L597" s="1">
        <v>0</v>
      </c>
      <c r="M597" s="1">
        <v>641140</v>
      </c>
      <c r="N597" s="3" t="s">
        <v>52</v>
      </c>
      <c r="O597" s="3" t="s">
        <v>53</v>
      </c>
      <c r="P597" s="3" t="s">
        <v>54</v>
      </c>
      <c r="Q597">
        <v>860063875</v>
      </c>
      <c r="R597" s="3" t="s">
        <v>55</v>
      </c>
      <c r="S597" s="3" t="s">
        <v>56</v>
      </c>
      <c r="T597" s="3" t="s">
        <v>57</v>
      </c>
      <c r="U597" s="3" t="s">
        <v>58</v>
      </c>
      <c r="V597" s="3" t="s">
        <v>59</v>
      </c>
      <c r="W597">
        <v>860050750</v>
      </c>
      <c r="X597" s="3" t="s">
        <v>60</v>
      </c>
      <c r="Y597">
        <v>923210</v>
      </c>
      <c r="Z597" s="3" t="s">
        <v>61</v>
      </c>
      <c r="AA597" s="3" t="s">
        <v>62</v>
      </c>
      <c r="AB597" s="3" t="s">
        <v>63</v>
      </c>
      <c r="AC597" s="3" t="s">
        <v>64</v>
      </c>
      <c r="AD597" s="3" t="s">
        <v>65</v>
      </c>
      <c r="AE597" s="3" t="s">
        <v>66</v>
      </c>
      <c r="AF597" s="1">
        <v>641140</v>
      </c>
      <c r="AG597" s="1">
        <v>0</v>
      </c>
      <c r="AH597" s="1">
        <v>0</v>
      </c>
      <c r="AI597" s="1">
        <v>0</v>
      </c>
      <c r="AJ597" s="3" t="s">
        <v>67</v>
      </c>
      <c r="AK597" s="3"/>
      <c r="AM597" s="3" t="s">
        <v>68</v>
      </c>
      <c r="AR597" s="3" t="s">
        <v>5737</v>
      </c>
      <c r="AS597">
        <v>1225</v>
      </c>
      <c r="AT597">
        <v>1225</v>
      </c>
      <c r="AU597">
        <v>93025</v>
      </c>
      <c r="AV597">
        <v>11725</v>
      </c>
      <c r="AW597">
        <v>45789</v>
      </c>
      <c r="AX597">
        <v>159225</v>
      </c>
      <c r="AY597">
        <v>147953725</v>
      </c>
      <c r="AZ597">
        <v>0</v>
      </c>
      <c r="BA597">
        <v>45786</v>
      </c>
      <c r="BB597" s="3" t="s">
        <v>71</v>
      </c>
      <c r="BC597" s="3" t="s">
        <v>5224</v>
      </c>
      <c r="BD597" s="3" t="s">
        <v>5225</v>
      </c>
    </row>
    <row r="598" spans="1:56" x14ac:dyDescent="0.25">
      <c r="A598" s="3" t="s">
        <v>8468</v>
      </c>
      <c r="B598" s="3" t="s">
        <v>8469</v>
      </c>
      <c r="C598" s="3" t="s">
        <v>7547</v>
      </c>
      <c r="D598" s="3" t="s">
        <v>8470</v>
      </c>
      <c r="E598" s="3" t="s">
        <v>8471</v>
      </c>
      <c r="F598" s="3" t="s">
        <v>7550</v>
      </c>
      <c r="G598">
        <v>147975425</v>
      </c>
      <c r="H598">
        <v>45790</v>
      </c>
      <c r="I598">
        <v>45792.185104166667</v>
      </c>
      <c r="J598" s="3" t="s">
        <v>51</v>
      </c>
      <c r="K598" s="1">
        <v>153100</v>
      </c>
      <c r="L598" s="1">
        <v>0</v>
      </c>
      <c r="M598" s="1">
        <v>153100</v>
      </c>
      <c r="N598" s="3" t="s">
        <v>126</v>
      </c>
      <c r="O598" s="3" t="s">
        <v>53</v>
      </c>
      <c r="P598" s="3" t="s">
        <v>54</v>
      </c>
      <c r="Q598">
        <v>900171710</v>
      </c>
      <c r="R598" s="3" t="s">
        <v>127</v>
      </c>
      <c r="S598" s="3" t="s">
        <v>56</v>
      </c>
      <c r="T598" s="3" t="s">
        <v>107</v>
      </c>
      <c r="U598" s="3" t="s">
        <v>128</v>
      </c>
      <c r="V598" s="3" t="s">
        <v>59</v>
      </c>
      <c r="W598">
        <v>890903938</v>
      </c>
      <c r="X598" s="3" t="s">
        <v>86</v>
      </c>
      <c r="Y598">
        <v>923238</v>
      </c>
      <c r="Z598" s="3" t="s">
        <v>254</v>
      </c>
      <c r="AA598" s="3" t="s">
        <v>62</v>
      </c>
      <c r="AB598" s="3" t="s">
        <v>63</v>
      </c>
      <c r="AC598" s="3" t="s">
        <v>172</v>
      </c>
      <c r="AD598" s="3" t="s">
        <v>173</v>
      </c>
      <c r="AE598" s="3" t="s">
        <v>66</v>
      </c>
      <c r="AF598" s="1">
        <v>153100</v>
      </c>
      <c r="AG598" s="1">
        <v>0</v>
      </c>
      <c r="AH598" s="1">
        <v>0</v>
      </c>
      <c r="AI598" s="1">
        <v>0</v>
      </c>
      <c r="AJ598" s="3" t="s">
        <v>67</v>
      </c>
      <c r="AK598" s="3" t="s">
        <v>129</v>
      </c>
      <c r="AL598">
        <v>12602546076</v>
      </c>
      <c r="AM598" s="3" t="s">
        <v>68</v>
      </c>
      <c r="AR598" s="3" t="s">
        <v>5738</v>
      </c>
      <c r="AS598">
        <v>125</v>
      </c>
      <c r="AT598">
        <v>125</v>
      </c>
      <c r="AU598">
        <v>93425</v>
      </c>
      <c r="AV598">
        <v>11825</v>
      </c>
      <c r="AW598">
        <v>45789</v>
      </c>
      <c r="AX598">
        <v>159325</v>
      </c>
      <c r="AY598">
        <v>147975425</v>
      </c>
      <c r="AZ598">
        <v>0</v>
      </c>
      <c r="BA598">
        <v>45786</v>
      </c>
      <c r="BB598" s="3" t="s">
        <v>71</v>
      </c>
      <c r="BC598" s="3" t="s">
        <v>5245</v>
      </c>
      <c r="BD598" s="3" t="s">
        <v>5246</v>
      </c>
    </row>
    <row r="599" spans="1:56" x14ac:dyDescent="0.25">
      <c r="A599" s="3" t="s">
        <v>8472</v>
      </c>
      <c r="B599" s="3" t="s">
        <v>8473</v>
      </c>
      <c r="C599" s="3" t="s">
        <v>6380</v>
      </c>
      <c r="D599" s="3" t="s">
        <v>8474</v>
      </c>
      <c r="E599" s="3" t="s">
        <v>8475</v>
      </c>
      <c r="F599" s="3" t="s">
        <v>6051</v>
      </c>
      <c r="G599">
        <v>153441525</v>
      </c>
      <c r="H599">
        <v>45793</v>
      </c>
      <c r="I599">
        <v>45797.161087962966</v>
      </c>
      <c r="J599" s="3" t="s">
        <v>51</v>
      </c>
      <c r="K599" s="1">
        <v>182436</v>
      </c>
      <c r="L599" s="1">
        <v>0</v>
      </c>
      <c r="M599" s="1">
        <v>182436</v>
      </c>
      <c r="N599" s="3" t="s">
        <v>52</v>
      </c>
      <c r="O599" s="3" t="s">
        <v>53</v>
      </c>
      <c r="P599" s="3" t="s">
        <v>169</v>
      </c>
      <c r="Q599">
        <v>11220943</v>
      </c>
      <c r="R599" s="3" t="s">
        <v>1531</v>
      </c>
      <c r="S599" s="3" t="s">
        <v>56</v>
      </c>
      <c r="T599" s="3" t="s">
        <v>57</v>
      </c>
      <c r="U599" s="3" t="s">
        <v>1532</v>
      </c>
      <c r="V599" s="3" t="s">
        <v>59</v>
      </c>
      <c r="W599">
        <v>890903938</v>
      </c>
      <c r="X599" s="3" t="s">
        <v>86</v>
      </c>
      <c r="Y599">
        <v>923269</v>
      </c>
      <c r="Z599" s="3" t="s">
        <v>1508</v>
      </c>
      <c r="AA599" s="3" t="s">
        <v>1509</v>
      </c>
      <c r="AB599" s="3" t="s">
        <v>1510</v>
      </c>
      <c r="AC599" s="3" t="s">
        <v>64</v>
      </c>
      <c r="AD599" s="3" t="s">
        <v>189</v>
      </c>
      <c r="AE599" s="3" t="s">
        <v>66</v>
      </c>
      <c r="AF599" s="1">
        <v>182436</v>
      </c>
      <c r="AG599" s="1">
        <v>0</v>
      </c>
      <c r="AH599" s="1">
        <v>0</v>
      </c>
      <c r="AI599" s="1">
        <v>0</v>
      </c>
      <c r="AJ599" s="3" t="s">
        <v>67</v>
      </c>
      <c r="AK599" s="3"/>
      <c r="AM599" s="3" t="s">
        <v>68</v>
      </c>
      <c r="AR599" s="3"/>
      <c r="AS599">
        <v>9725</v>
      </c>
      <c r="AT599">
        <v>9725</v>
      </c>
      <c r="AU599">
        <v>78725</v>
      </c>
      <c r="AV599">
        <v>11925</v>
      </c>
      <c r="AW599">
        <v>45790</v>
      </c>
      <c r="AX599">
        <v>159425</v>
      </c>
      <c r="AY599">
        <v>153441525</v>
      </c>
      <c r="AZ599">
        <v>0</v>
      </c>
      <c r="BA599">
        <v>45781</v>
      </c>
      <c r="BB599" s="3" t="s">
        <v>255</v>
      </c>
      <c r="BC599" s="3" t="s">
        <v>3848</v>
      </c>
      <c r="BD599" s="3" t="s">
        <v>3849</v>
      </c>
    </row>
    <row r="600" spans="1:56" x14ac:dyDescent="0.25">
      <c r="A600" s="3" t="s">
        <v>8476</v>
      </c>
      <c r="B600" s="3" t="s">
        <v>8477</v>
      </c>
      <c r="C600" s="3" t="s">
        <v>6081</v>
      </c>
      <c r="D600" s="3" t="s">
        <v>8478</v>
      </c>
      <c r="E600" s="3" t="s">
        <v>8479</v>
      </c>
      <c r="F600" s="3" t="s">
        <v>5882</v>
      </c>
      <c r="G600">
        <v>153441625</v>
      </c>
      <c r="H600">
        <v>45793</v>
      </c>
      <c r="I600">
        <v>45797.169421296298</v>
      </c>
      <c r="J600" s="3" t="s">
        <v>51</v>
      </c>
      <c r="K600" s="1">
        <v>197400</v>
      </c>
      <c r="L600" s="1">
        <v>0</v>
      </c>
      <c r="M600" s="1">
        <v>197400</v>
      </c>
      <c r="N600" s="3" t="s">
        <v>52</v>
      </c>
      <c r="O600" s="3" t="s">
        <v>53</v>
      </c>
      <c r="P600" s="3" t="s">
        <v>169</v>
      </c>
      <c r="Q600">
        <v>79661139</v>
      </c>
      <c r="R600" s="3" t="s">
        <v>262</v>
      </c>
      <c r="S600" s="3" t="s">
        <v>56</v>
      </c>
      <c r="T600" s="3" t="s">
        <v>57</v>
      </c>
      <c r="U600" s="3" t="s">
        <v>263</v>
      </c>
      <c r="V600" s="3" t="s">
        <v>59</v>
      </c>
      <c r="W600">
        <v>860034313</v>
      </c>
      <c r="X600" s="3" t="s">
        <v>97</v>
      </c>
      <c r="Y600">
        <v>923210</v>
      </c>
      <c r="Z600" s="3" t="s">
        <v>61</v>
      </c>
      <c r="AA600" s="3" t="s">
        <v>62</v>
      </c>
      <c r="AB600" s="3" t="s">
        <v>63</v>
      </c>
      <c r="AC600" s="3" t="s">
        <v>172</v>
      </c>
      <c r="AD600" s="3" t="s">
        <v>173</v>
      </c>
      <c r="AE600" s="3" t="s">
        <v>66</v>
      </c>
      <c r="AF600" s="1">
        <v>197400</v>
      </c>
      <c r="AG600" s="1">
        <v>0</v>
      </c>
      <c r="AH600" s="1">
        <v>0</v>
      </c>
      <c r="AI600" s="1">
        <v>0</v>
      </c>
      <c r="AJ600" s="3" t="s">
        <v>67</v>
      </c>
      <c r="AK600" s="3"/>
      <c r="AM600" s="3" t="s">
        <v>68</v>
      </c>
      <c r="AR600" s="3"/>
      <c r="AS600">
        <v>1625</v>
      </c>
      <c r="AT600">
        <v>1625</v>
      </c>
      <c r="AU600">
        <v>74225</v>
      </c>
      <c r="AV600">
        <v>0</v>
      </c>
      <c r="AX600">
        <v>159525</v>
      </c>
      <c r="AY600">
        <v>153441625</v>
      </c>
      <c r="AZ600">
        <v>0</v>
      </c>
      <c r="BA600">
        <v>45772</v>
      </c>
      <c r="BB600" s="3" t="s">
        <v>255</v>
      </c>
      <c r="BC600" s="3" t="s">
        <v>3751</v>
      </c>
      <c r="BD600" s="3" t="s">
        <v>3752</v>
      </c>
    </row>
    <row r="601" spans="1:56" x14ac:dyDescent="0.25">
      <c r="A601" s="3" t="s">
        <v>8480</v>
      </c>
      <c r="B601" s="3" t="s">
        <v>8481</v>
      </c>
      <c r="C601" s="3" t="s">
        <v>6095</v>
      </c>
      <c r="D601" s="3" t="s">
        <v>8482</v>
      </c>
      <c r="E601" s="3" t="s">
        <v>8483</v>
      </c>
      <c r="F601" s="3" t="s">
        <v>5908</v>
      </c>
      <c r="G601">
        <v>153441725</v>
      </c>
      <c r="H601">
        <v>45793</v>
      </c>
      <c r="I601">
        <v>45797.167974537035</v>
      </c>
      <c r="J601" s="3" t="s">
        <v>51</v>
      </c>
      <c r="K601" s="1">
        <v>830975</v>
      </c>
      <c r="L601" s="1">
        <v>0</v>
      </c>
      <c r="M601" s="1">
        <v>830975</v>
      </c>
      <c r="N601" s="3" t="s">
        <v>52</v>
      </c>
      <c r="O601" s="3" t="s">
        <v>53</v>
      </c>
      <c r="P601" s="3" t="s">
        <v>169</v>
      </c>
      <c r="Q601">
        <v>1016100841</v>
      </c>
      <c r="R601" s="3" t="s">
        <v>1649</v>
      </c>
      <c r="S601" s="3" t="s">
        <v>56</v>
      </c>
      <c r="T601" s="3" t="s">
        <v>57</v>
      </c>
      <c r="U601" s="3" t="s">
        <v>1650</v>
      </c>
      <c r="V601" s="3" t="s">
        <v>59</v>
      </c>
      <c r="W601">
        <v>860034313</v>
      </c>
      <c r="X601" s="3" t="s">
        <v>97</v>
      </c>
      <c r="Y601">
        <v>923238</v>
      </c>
      <c r="Z601" s="3" t="s">
        <v>254</v>
      </c>
      <c r="AA601" s="3" t="s">
        <v>62</v>
      </c>
      <c r="AB601" s="3" t="s">
        <v>63</v>
      </c>
      <c r="AC601" s="3" t="s">
        <v>172</v>
      </c>
      <c r="AD601" s="3" t="s">
        <v>173</v>
      </c>
      <c r="AE601" s="3" t="s">
        <v>66</v>
      </c>
      <c r="AF601" s="1">
        <v>830975</v>
      </c>
      <c r="AG601" s="1">
        <v>0</v>
      </c>
      <c r="AH601" s="1">
        <v>0</v>
      </c>
      <c r="AI601" s="1">
        <v>0</v>
      </c>
      <c r="AJ601" s="3" t="s">
        <v>67</v>
      </c>
      <c r="AK601" s="3"/>
      <c r="AM601" s="3" t="s">
        <v>68</v>
      </c>
      <c r="AR601" s="3"/>
      <c r="AS601">
        <v>325</v>
      </c>
      <c r="AT601">
        <v>325</v>
      </c>
      <c r="AU601">
        <v>74325</v>
      </c>
      <c r="AV601">
        <v>0</v>
      </c>
      <c r="AX601">
        <v>159625</v>
      </c>
      <c r="AY601">
        <v>153441725</v>
      </c>
      <c r="AZ601">
        <v>0</v>
      </c>
      <c r="BA601">
        <v>45772</v>
      </c>
      <c r="BB601" s="3" t="s">
        <v>255</v>
      </c>
      <c r="BC601" s="3" t="s">
        <v>3753</v>
      </c>
      <c r="BD601" s="3" t="s">
        <v>3754</v>
      </c>
    </row>
    <row r="602" spans="1:56" x14ac:dyDescent="0.25">
      <c r="A602" s="3" t="s">
        <v>8484</v>
      </c>
      <c r="B602" s="3" t="s">
        <v>8485</v>
      </c>
      <c r="C602" s="3" t="s">
        <v>6095</v>
      </c>
      <c r="D602" s="3" t="s">
        <v>8486</v>
      </c>
      <c r="E602" s="3" t="s">
        <v>8487</v>
      </c>
      <c r="F602" s="3" t="s">
        <v>5908</v>
      </c>
      <c r="G602">
        <v>153441825</v>
      </c>
      <c r="H602">
        <v>45793</v>
      </c>
      <c r="I602">
        <v>45797.155081018522</v>
      </c>
      <c r="J602" s="3" t="s">
        <v>51</v>
      </c>
      <c r="K602" s="1">
        <v>1249560</v>
      </c>
      <c r="L602" s="1">
        <v>0</v>
      </c>
      <c r="M602" s="1">
        <v>1249560</v>
      </c>
      <c r="N602" s="3" t="s">
        <v>52</v>
      </c>
      <c r="O602" s="3" t="s">
        <v>53</v>
      </c>
      <c r="P602" s="3" t="s">
        <v>169</v>
      </c>
      <c r="Q602">
        <v>80792215</v>
      </c>
      <c r="R602" s="3" t="s">
        <v>2136</v>
      </c>
      <c r="S602" s="3" t="s">
        <v>56</v>
      </c>
      <c r="T602" s="3" t="s">
        <v>57</v>
      </c>
      <c r="U602" s="3" t="s">
        <v>3308</v>
      </c>
      <c r="V602" s="3" t="s">
        <v>59</v>
      </c>
      <c r="W602">
        <v>860002964</v>
      </c>
      <c r="X602" s="3" t="s">
        <v>242</v>
      </c>
      <c r="Y602">
        <v>923238</v>
      </c>
      <c r="Z602" s="3" t="s">
        <v>254</v>
      </c>
      <c r="AA602" s="3" t="s">
        <v>62</v>
      </c>
      <c r="AB602" s="3" t="s">
        <v>63</v>
      </c>
      <c r="AC602" s="3" t="s">
        <v>172</v>
      </c>
      <c r="AD602" s="3" t="s">
        <v>173</v>
      </c>
      <c r="AE602" s="3" t="s">
        <v>66</v>
      </c>
      <c r="AF602" s="1">
        <v>1249560</v>
      </c>
      <c r="AG602" s="1">
        <v>0</v>
      </c>
      <c r="AH602" s="1">
        <v>0</v>
      </c>
      <c r="AI602" s="1">
        <v>0</v>
      </c>
      <c r="AJ602" s="3" t="s">
        <v>67</v>
      </c>
      <c r="AK602" s="3"/>
      <c r="AM602" s="3" t="s">
        <v>68</v>
      </c>
      <c r="AR602" s="3"/>
      <c r="AS602">
        <v>325</v>
      </c>
      <c r="AT602">
        <v>325</v>
      </c>
      <c r="AU602">
        <v>74525</v>
      </c>
      <c r="AV602">
        <v>0</v>
      </c>
      <c r="AX602">
        <v>159725</v>
      </c>
      <c r="AY602">
        <v>153441825</v>
      </c>
      <c r="AZ602">
        <v>0</v>
      </c>
      <c r="BA602">
        <v>45775</v>
      </c>
      <c r="BB602" s="3" t="s">
        <v>255</v>
      </c>
      <c r="BC602" s="3" t="s">
        <v>3757</v>
      </c>
      <c r="BD602" s="3" t="s">
        <v>3758</v>
      </c>
    </row>
    <row r="603" spans="1:56" x14ac:dyDescent="0.25">
      <c r="A603" s="3" t="s">
        <v>8488</v>
      </c>
      <c r="B603" s="3" t="s">
        <v>8489</v>
      </c>
      <c r="C603" s="3" t="s">
        <v>6095</v>
      </c>
      <c r="D603" s="3" t="s">
        <v>8490</v>
      </c>
      <c r="E603" s="3" t="s">
        <v>8491</v>
      </c>
      <c r="F603" s="3" t="s">
        <v>5908</v>
      </c>
      <c r="G603">
        <v>153441925</v>
      </c>
      <c r="H603">
        <v>45793</v>
      </c>
      <c r="I603">
        <v>45797.156307870369</v>
      </c>
      <c r="J603" s="3" t="s">
        <v>51</v>
      </c>
      <c r="K603" s="1">
        <v>830975</v>
      </c>
      <c r="L603" s="1">
        <v>0</v>
      </c>
      <c r="M603" s="1">
        <v>830975</v>
      </c>
      <c r="N603" s="3" t="s">
        <v>52</v>
      </c>
      <c r="O603" s="3" t="s">
        <v>53</v>
      </c>
      <c r="P603" s="3" t="s">
        <v>169</v>
      </c>
      <c r="Q603">
        <v>13478907</v>
      </c>
      <c r="R603" s="3" t="s">
        <v>365</v>
      </c>
      <c r="S603" s="3" t="s">
        <v>56</v>
      </c>
      <c r="T603" s="3" t="s">
        <v>57</v>
      </c>
      <c r="U603" s="3" t="s">
        <v>366</v>
      </c>
      <c r="V603" s="3" t="s">
        <v>59</v>
      </c>
      <c r="W603">
        <v>890903938</v>
      </c>
      <c r="X603" s="3" t="s">
        <v>86</v>
      </c>
      <c r="Y603">
        <v>923238</v>
      </c>
      <c r="Z603" s="3" t="s">
        <v>254</v>
      </c>
      <c r="AA603" s="3" t="s">
        <v>62</v>
      </c>
      <c r="AB603" s="3" t="s">
        <v>63</v>
      </c>
      <c r="AC603" s="3" t="s">
        <v>172</v>
      </c>
      <c r="AD603" s="3" t="s">
        <v>173</v>
      </c>
      <c r="AE603" s="3" t="s">
        <v>66</v>
      </c>
      <c r="AF603" s="1">
        <v>830975</v>
      </c>
      <c r="AG603" s="1">
        <v>0</v>
      </c>
      <c r="AH603" s="1">
        <v>0</v>
      </c>
      <c r="AI603" s="1">
        <v>0</v>
      </c>
      <c r="AJ603" s="3" t="s">
        <v>67</v>
      </c>
      <c r="AK603" s="3"/>
      <c r="AM603" s="3" t="s">
        <v>68</v>
      </c>
      <c r="AR603" s="3"/>
      <c r="AS603">
        <v>325</v>
      </c>
      <c r="AT603">
        <v>325</v>
      </c>
      <c r="AU603">
        <v>74625</v>
      </c>
      <c r="AV603">
        <v>0</v>
      </c>
      <c r="AX603">
        <v>159825</v>
      </c>
      <c r="AY603">
        <v>153441925</v>
      </c>
      <c r="AZ603">
        <v>0</v>
      </c>
      <c r="BA603">
        <v>45775</v>
      </c>
      <c r="BB603" s="3" t="s">
        <v>255</v>
      </c>
      <c r="BC603" s="3" t="s">
        <v>3759</v>
      </c>
      <c r="BD603" s="3" t="s">
        <v>3760</v>
      </c>
    </row>
    <row r="604" spans="1:56" x14ac:dyDescent="0.25">
      <c r="A604" s="3" t="s">
        <v>8492</v>
      </c>
      <c r="B604" s="3" t="s">
        <v>8493</v>
      </c>
      <c r="C604" s="3" t="s">
        <v>6095</v>
      </c>
      <c r="D604" s="3" t="s">
        <v>8494</v>
      </c>
      <c r="E604" s="3" t="s">
        <v>8495</v>
      </c>
      <c r="F604" s="3" t="s">
        <v>5908</v>
      </c>
      <c r="G604">
        <v>153442025</v>
      </c>
      <c r="H604">
        <v>45793</v>
      </c>
      <c r="I604">
        <v>45797.161597222221</v>
      </c>
      <c r="J604" s="3" t="s">
        <v>51</v>
      </c>
      <c r="K604" s="1">
        <v>624780</v>
      </c>
      <c r="L604" s="1">
        <v>0</v>
      </c>
      <c r="M604" s="1">
        <v>624780</v>
      </c>
      <c r="N604" s="3" t="s">
        <v>52</v>
      </c>
      <c r="O604" s="3" t="s">
        <v>53</v>
      </c>
      <c r="P604" s="3" t="s">
        <v>169</v>
      </c>
      <c r="Q604">
        <v>1069715619</v>
      </c>
      <c r="R604" s="3" t="s">
        <v>585</v>
      </c>
      <c r="S604" s="3" t="s">
        <v>56</v>
      </c>
      <c r="T604" s="3" t="s">
        <v>57</v>
      </c>
      <c r="U604" s="3" t="s">
        <v>586</v>
      </c>
      <c r="V604" s="3" t="s">
        <v>59</v>
      </c>
      <c r="W604">
        <v>890903938</v>
      </c>
      <c r="X604" s="3" t="s">
        <v>86</v>
      </c>
      <c r="Y604">
        <v>923238</v>
      </c>
      <c r="Z604" s="3" t="s">
        <v>254</v>
      </c>
      <c r="AA604" s="3" t="s">
        <v>62</v>
      </c>
      <c r="AB604" s="3" t="s">
        <v>63</v>
      </c>
      <c r="AC604" s="3" t="s">
        <v>172</v>
      </c>
      <c r="AD604" s="3" t="s">
        <v>173</v>
      </c>
      <c r="AE604" s="3" t="s">
        <v>66</v>
      </c>
      <c r="AF604" s="1">
        <v>624780</v>
      </c>
      <c r="AG604" s="1">
        <v>0</v>
      </c>
      <c r="AH604" s="1">
        <v>0</v>
      </c>
      <c r="AI604" s="1">
        <v>0</v>
      </c>
      <c r="AJ604" s="3" t="s">
        <v>67</v>
      </c>
      <c r="AK604" s="3"/>
      <c r="AM604" s="3" t="s">
        <v>68</v>
      </c>
      <c r="AR604" s="3"/>
      <c r="AS604">
        <v>325</v>
      </c>
      <c r="AT604">
        <v>325</v>
      </c>
      <c r="AU604">
        <v>74725</v>
      </c>
      <c r="AV604">
        <v>0</v>
      </c>
      <c r="AX604">
        <v>159925</v>
      </c>
      <c r="AY604">
        <v>153442025</v>
      </c>
      <c r="AZ604">
        <v>0</v>
      </c>
      <c r="BA604">
        <v>45775</v>
      </c>
      <c r="BB604" s="3" t="s">
        <v>255</v>
      </c>
      <c r="BC604" s="3" t="s">
        <v>3761</v>
      </c>
      <c r="BD604" s="3" t="s">
        <v>3762</v>
      </c>
    </row>
    <row r="605" spans="1:56" x14ac:dyDescent="0.25">
      <c r="A605" s="3" t="s">
        <v>8496</v>
      </c>
      <c r="B605" s="3" t="s">
        <v>8497</v>
      </c>
      <c r="C605" s="3" t="s">
        <v>6081</v>
      </c>
      <c r="D605" s="3" t="s">
        <v>8498</v>
      </c>
      <c r="E605" s="3" t="s">
        <v>8499</v>
      </c>
      <c r="F605" s="3" t="s">
        <v>5882</v>
      </c>
      <c r="G605">
        <v>153442125</v>
      </c>
      <c r="H605">
        <v>45793</v>
      </c>
      <c r="I605">
        <v>45797.166238425925</v>
      </c>
      <c r="J605" s="3" t="s">
        <v>51</v>
      </c>
      <c r="K605" s="1">
        <v>176195</v>
      </c>
      <c r="L605" s="1">
        <v>0</v>
      </c>
      <c r="M605" s="1">
        <v>176195</v>
      </c>
      <c r="N605" s="3" t="s">
        <v>52</v>
      </c>
      <c r="O605" s="3" t="s">
        <v>53</v>
      </c>
      <c r="P605" s="3" t="s">
        <v>169</v>
      </c>
      <c r="Q605">
        <v>1010244141</v>
      </c>
      <c r="R605" s="3" t="s">
        <v>193</v>
      </c>
      <c r="S605" s="3" t="s">
        <v>56</v>
      </c>
      <c r="T605" s="3" t="s">
        <v>57</v>
      </c>
      <c r="U605" s="3" t="s">
        <v>194</v>
      </c>
      <c r="V605" s="3" t="s">
        <v>59</v>
      </c>
      <c r="W605">
        <v>860034594</v>
      </c>
      <c r="X605" s="3" t="s">
        <v>195</v>
      </c>
      <c r="Y605">
        <v>923210</v>
      </c>
      <c r="Z605" s="3" t="s">
        <v>61</v>
      </c>
      <c r="AA605" s="3" t="s">
        <v>62</v>
      </c>
      <c r="AB605" s="3" t="s">
        <v>63</v>
      </c>
      <c r="AC605" s="3" t="s">
        <v>172</v>
      </c>
      <c r="AD605" s="3" t="s">
        <v>173</v>
      </c>
      <c r="AE605" s="3" t="s">
        <v>66</v>
      </c>
      <c r="AF605" s="1">
        <v>176195</v>
      </c>
      <c r="AG605" s="1">
        <v>0</v>
      </c>
      <c r="AH605" s="1">
        <v>0</v>
      </c>
      <c r="AI605" s="1">
        <v>0</v>
      </c>
      <c r="AJ605" s="3" t="s">
        <v>67</v>
      </c>
      <c r="AK605" s="3"/>
      <c r="AM605" s="3" t="s">
        <v>68</v>
      </c>
      <c r="AR605" s="3"/>
      <c r="AS605">
        <v>1625</v>
      </c>
      <c r="AT605">
        <v>1625</v>
      </c>
      <c r="AU605">
        <v>74925</v>
      </c>
      <c r="AV605">
        <v>0</v>
      </c>
      <c r="AX605">
        <v>160025</v>
      </c>
      <c r="AY605">
        <v>153442125</v>
      </c>
      <c r="AZ605">
        <v>0</v>
      </c>
      <c r="BA605">
        <v>45776</v>
      </c>
      <c r="BB605" s="3" t="s">
        <v>255</v>
      </c>
      <c r="BC605" s="3" t="s">
        <v>3765</v>
      </c>
      <c r="BD605" s="3" t="s">
        <v>3766</v>
      </c>
    </row>
    <row r="606" spans="1:56" x14ac:dyDescent="0.25">
      <c r="A606" s="3" t="s">
        <v>8500</v>
      </c>
      <c r="B606" s="3" t="s">
        <v>8501</v>
      </c>
      <c r="C606" s="3" t="s">
        <v>6112</v>
      </c>
      <c r="D606" s="3" t="s">
        <v>8502</v>
      </c>
      <c r="E606" s="3" t="s">
        <v>8503</v>
      </c>
      <c r="F606" s="3" t="s">
        <v>5917</v>
      </c>
      <c r="G606">
        <v>153442225</v>
      </c>
      <c r="H606">
        <v>45793</v>
      </c>
      <c r="I606">
        <v>45797.169652777775</v>
      </c>
      <c r="J606" s="3" t="s">
        <v>51</v>
      </c>
      <c r="K606" s="1">
        <v>624780</v>
      </c>
      <c r="L606" s="1">
        <v>0</v>
      </c>
      <c r="M606" s="1">
        <v>624780</v>
      </c>
      <c r="N606" s="3" t="s">
        <v>52</v>
      </c>
      <c r="O606" s="3" t="s">
        <v>53</v>
      </c>
      <c r="P606" s="3" t="s">
        <v>169</v>
      </c>
      <c r="Q606">
        <v>82393879</v>
      </c>
      <c r="R606" s="3" t="s">
        <v>2408</v>
      </c>
      <c r="S606" s="3" t="s">
        <v>56</v>
      </c>
      <c r="T606" s="3" t="s">
        <v>57</v>
      </c>
      <c r="U606" s="3" t="s">
        <v>2409</v>
      </c>
      <c r="V606" s="3" t="s">
        <v>59</v>
      </c>
      <c r="W606">
        <v>860034313</v>
      </c>
      <c r="X606" s="3" t="s">
        <v>97</v>
      </c>
      <c r="Y606">
        <v>923284</v>
      </c>
      <c r="Z606" s="3" t="s">
        <v>2125</v>
      </c>
      <c r="AA606" s="3" t="s">
        <v>305</v>
      </c>
      <c r="AB606" s="3" t="s">
        <v>306</v>
      </c>
      <c r="AC606" s="3" t="s">
        <v>172</v>
      </c>
      <c r="AD606" s="3" t="s">
        <v>173</v>
      </c>
      <c r="AE606" s="3" t="s">
        <v>66</v>
      </c>
      <c r="AF606" s="1">
        <v>624780</v>
      </c>
      <c r="AG606" s="1">
        <v>0</v>
      </c>
      <c r="AH606" s="1">
        <v>0</v>
      </c>
      <c r="AI606" s="1">
        <v>0</v>
      </c>
      <c r="AJ606" s="3" t="s">
        <v>67</v>
      </c>
      <c r="AK606" s="3"/>
      <c r="AM606" s="3" t="s">
        <v>68</v>
      </c>
      <c r="AR606" s="3"/>
      <c r="AS606">
        <v>3425</v>
      </c>
      <c r="AT606">
        <v>3425</v>
      </c>
      <c r="AU606">
        <v>75025</v>
      </c>
      <c r="AV606">
        <v>0</v>
      </c>
      <c r="AX606">
        <v>160125</v>
      </c>
      <c r="AY606">
        <v>153442225</v>
      </c>
      <c r="AZ606">
        <v>0</v>
      </c>
      <c r="BA606">
        <v>45776</v>
      </c>
      <c r="BB606" s="3" t="s">
        <v>255</v>
      </c>
      <c r="BC606" s="3" t="s">
        <v>3767</v>
      </c>
      <c r="BD606" s="3" t="s">
        <v>3768</v>
      </c>
    </row>
    <row r="607" spans="1:56" x14ac:dyDescent="0.25">
      <c r="A607" s="3" t="s">
        <v>8504</v>
      </c>
      <c r="B607" s="3" t="s">
        <v>8505</v>
      </c>
      <c r="C607" s="3" t="s">
        <v>6095</v>
      </c>
      <c r="D607" s="3" t="s">
        <v>8506</v>
      </c>
      <c r="E607" s="3" t="s">
        <v>8507</v>
      </c>
      <c r="F607" s="3" t="s">
        <v>5908</v>
      </c>
      <c r="G607">
        <v>153442325</v>
      </c>
      <c r="H607">
        <v>45793</v>
      </c>
      <c r="I607">
        <v>45797.168020833335</v>
      </c>
      <c r="J607" s="3" t="s">
        <v>51</v>
      </c>
      <c r="K607" s="1">
        <v>780975</v>
      </c>
      <c r="L607" s="1">
        <v>0</v>
      </c>
      <c r="M607" s="1">
        <v>780975</v>
      </c>
      <c r="N607" s="3" t="s">
        <v>52</v>
      </c>
      <c r="O607" s="3" t="s">
        <v>53</v>
      </c>
      <c r="P607" s="3" t="s">
        <v>169</v>
      </c>
      <c r="Q607">
        <v>52505799</v>
      </c>
      <c r="R607" s="3" t="s">
        <v>350</v>
      </c>
      <c r="S607" s="3" t="s">
        <v>56</v>
      </c>
      <c r="T607" s="3" t="s">
        <v>57</v>
      </c>
      <c r="U607" s="3" t="s">
        <v>351</v>
      </c>
      <c r="V607" s="3" t="s">
        <v>59</v>
      </c>
      <c r="W607">
        <v>860034313</v>
      </c>
      <c r="X607" s="3" t="s">
        <v>97</v>
      </c>
      <c r="Y607">
        <v>923238</v>
      </c>
      <c r="Z607" s="3" t="s">
        <v>254</v>
      </c>
      <c r="AA607" s="3" t="s">
        <v>62</v>
      </c>
      <c r="AB607" s="3" t="s">
        <v>63</v>
      </c>
      <c r="AC607" s="3" t="s">
        <v>172</v>
      </c>
      <c r="AD607" s="3" t="s">
        <v>173</v>
      </c>
      <c r="AE607" s="3" t="s">
        <v>66</v>
      </c>
      <c r="AF607" s="1">
        <v>780975</v>
      </c>
      <c r="AG607" s="1">
        <v>0</v>
      </c>
      <c r="AH607" s="1">
        <v>0</v>
      </c>
      <c r="AI607" s="1">
        <v>0</v>
      </c>
      <c r="AJ607" s="3" t="s">
        <v>67</v>
      </c>
      <c r="AK607" s="3"/>
      <c r="AM607" s="3" t="s">
        <v>68</v>
      </c>
      <c r="AR607" s="3"/>
      <c r="AS607">
        <v>325</v>
      </c>
      <c r="AT607">
        <v>325</v>
      </c>
      <c r="AU607">
        <v>75125</v>
      </c>
      <c r="AV607">
        <v>0</v>
      </c>
      <c r="AX607">
        <v>160225</v>
      </c>
      <c r="AY607">
        <v>153442325</v>
      </c>
      <c r="AZ607">
        <v>0</v>
      </c>
      <c r="BA607">
        <v>45776</v>
      </c>
      <c r="BB607" s="3" t="s">
        <v>255</v>
      </c>
      <c r="BC607" s="3" t="s">
        <v>3769</v>
      </c>
      <c r="BD607" s="3" t="s">
        <v>3770</v>
      </c>
    </row>
    <row r="608" spans="1:56" x14ac:dyDescent="0.25">
      <c r="A608" s="3" t="s">
        <v>8508</v>
      </c>
      <c r="B608" s="3" t="s">
        <v>8509</v>
      </c>
      <c r="C608" s="3" t="s">
        <v>6095</v>
      </c>
      <c r="D608" s="3" t="s">
        <v>8510</v>
      </c>
      <c r="E608" s="3" t="s">
        <v>8511</v>
      </c>
      <c r="F608" s="3" t="s">
        <v>5908</v>
      </c>
      <c r="G608">
        <v>153442525</v>
      </c>
      <c r="H608">
        <v>45793</v>
      </c>
      <c r="I608">
        <v>45797.167187500003</v>
      </c>
      <c r="J608" s="3" t="s">
        <v>51</v>
      </c>
      <c r="K608" s="1">
        <v>624780</v>
      </c>
      <c r="L608" s="1">
        <v>0</v>
      </c>
      <c r="M608" s="1">
        <v>624780</v>
      </c>
      <c r="N608" s="3" t="s">
        <v>52</v>
      </c>
      <c r="O608" s="3" t="s">
        <v>53</v>
      </c>
      <c r="P608" s="3" t="s">
        <v>169</v>
      </c>
      <c r="Q608">
        <v>1069725267</v>
      </c>
      <c r="R608" s="3" t="s">
        <v>3159</v>
      </c>
      <c r="S608" s="3" t="s">
        <v>56</v>
      </c>
      <c r="T608" s="3" t="s">
        <v>57</v>
      </c>
      <c r="U608" s="3" t="s">
        <v>3160</v>
      </c>
      <c r="V608" s="3" t="s">
        <v>59</v>
      </c>
      <c r="W608">
        <v>860007335</v>
      </c>
      <c r="X608" s="3" t="s">
        <v>201</v>
      </c>
      <c r="Y608">
        <v>923238</v>
      </c>
      <c r="Z608" s="3" t="s">
        <v>254</v>
      </c>
      <c r="AA608" s="3" t="s">
        <v>62</v>
      </c>
      <c r="AB608" s="3" t="s">
        <v>63</v>
      </c>
      <c r="AC608" s="3" t="s">
        <v>172</v>
      </c>
      <c r="AD608" s="3" t="s">
        <v>173</v>
      </c>
      <c r="AE608" s="3" t="s">
        <v>66</v>
      </c>
      <c r="AF608" s="1">
        <v>624780</v>
      </c>
      <c r="AG608" s="1">
        <v>0</v>
      </c>
      <c r="AH608" s="1">
        <v>0</v>
      </c>
      <c r="AI608" s="1">
        <v>0</v>
      </c>
      <c r="AJ608" s="3" t="s">
        <v>67</v>
      </c>
      <c r="AK608" s="3"/>
      <c r="AM608" s="3" t="s">
        <v>68</v>
      </c>
      <c r="AR608" s="3"/>
      <c r="AS608">
        <v>325</v>
      </c>
      <c r="AT608">
        <v>325</v>
      </c>
      <c r="AU608">
        <v>75225</v>
      </c>
      <c r="AV608">
        <v>0</v>
      </c>
      <c r="AX608">
        <v>160325</v>
      </c>
      <c r="AY608">
        <v>153442525</v>
      </c>
      <c r="AZ608">
        <v>0</v>
      </c>
      <c r="BA608">
        <v>45776</v>
      </c>
      <c r="BB608" s="3" t="s">
        <v>255</v>
      </c>
      <c r="BC608" s="3" t="s">
        <v>3771</v>
      </c>
      <c r="BD608" s="3" t="s">
        <v>3772</v>
      </c>
    </row>
    <row r="609" spans="1:56" x14ac:dyDescent="0.25">
      <c r="A609" s="3" t="s">
        <v>8512</v>
      </c>
      <c r="B609" s="3" t="s">
        <v>8513</v>
      </c>
      <c r="C609" s="3" t="s">
        <v>6095</v>
      </c>
      <c r="D609" s="3" t="s">
        <v>8514</v>
      </c>
      <c r="E609" s="3" t="s">
        <v>8515</v>
      </c>
      <c r="F609" s="3" t="s">
        <v>5908</v>
      </c>
      <c r="G609">
        <v>153442625</v>
      </c>
      <c r="H609">
        <v>45793</v>
      </c>
      <c r="I609">
        <v>45797.161631944444</v>
      </c>
      <c r="J609" s="3" t="s">
        <v>51</v>
      </c>
      <c r="K609" s="1">
        <v>624780</v>
      </c>
      <c r="L609" s="1">
        <v>0</v>
      </c>
      <c r="M609" s="1">
        <v>624780</v>
      </c>
      <c r="N609" s="3" t="s">
        <v>52</v>
      </c>
      <c r="O609" s="3" t="s">
        <v>53</v>
      </c>
      <c r="P609" s="3" t="s">
        <v>169</v>
      </c>
      <c r="Q609">
        <v>1136887061</v>
      </c>
      <c r="R609" s="3" t="s">
        <v>1320</v>
      </c>
      <c r="S609" s="3" t="s">
        <v>56</v>
      </c>
      <c r="T609" s="3" t="s">
        <v>57</v>
      </c>
      <c r="U609" s="3" t="s">
        <v>1321</v>
      </c>
      <c r="V609" s="3" t="s">
        <v>59</v>
      </c>
      <c r="W609">
        <v>890903938</v>
      </c>
      <c r="X609" s="3" t="s">
        <v>86</v>
      </c>
      <c r="Y609">
        <v>923238</v>
      </c>
      <c r="Z609" s="3" t="s">
        <v>254</v>
      </c>
      <c r="AA609" s="3" t="s">
        <v>62</v>
      </c>
      <c r="AB609" s="3" t="s">
        <v>63</v>
      </c>
      <c r="AC609" s="3" t="s">
        <v>172</v>
      </c>
      <c r="AD609" s="3" t="s">
        <v>173</v>
      </c>
      <c r="AE609" s="3" t="s">
        <v>66</v>
      </c>
      <c r="AF609" s="1">
        <v>624780</v>
      </c>
      <c r="AG609" s="1">
        <v>0</v>
      </c>
      <c r="AH609" s="1">
        <v>0</v>
      </c>
      <c r="AI609" s="1">
        <v>0</v>
      </c>
      <c r="AJ609" s="3" t="s">
        <v>67</v>
      </c>
      <c r="AK609" s="3"/>
      <c r="AM609" s="3" t="s">
        <v>68</v>
      </c>
      <c r="AR609" s="3"/>
      <c r="AS609">
        <v>325</v>
      </c>
      <c r="AT609">
        <v>325</v>
      </c>
      <c r="AU609">
        <v>75325</v>
      </c>
      <c r="AV609">
        <v>0</v>
      </c>
      <c r="AX609">
        <v>160425</v>
      </c>
      <c r="AY609">
        <v>153442625</v>
      </c>
      <c r="AZ609">
        <v>0</v>
      </c>
      <c r="BA609">
        <v>45776</v>
      </c>
      <c r="BB609" s="3" t="s">
        <v>255</v>
      </c>
      <c r="BC609" s="3" t="s">
        <v>3773</v>
      </c>
      <c r="BD609" s="3" t="s">
        <v>3774</v>
      </c>
    </row>
    <row r="610" spans="1:56" x14ac:dyDescent="0.25">
      <c r="A610" s="3" t="s">
        <v>8516</v>
      </c>
      <c r="B610" s="3" t="s">
        <v>8517</v>
      </c>
      <c r="C610" s="3" t="s">
        <v>6213</v>
      </c>
      <c r="D610" s="3" t="s">
        <v>8518</v>
      </c>
      <c r="E610" s="3" t="s">
        <v>8519</v>
      </c>
      <c r="F610" s="3" t="s">
        <v>5916</v>
      </c>
      <c r="G610">
        <v>153443225</v>
      </c>
      <c r="H610">
        <v>45793</v>
      </c>
      <c r="I610">
        <v>45797.164722222224</v>
      </c>
      <c r="J610" s="3" t="s">
        <v>51</v>
      </c>
      <c r="K610" s="1">
        <v>156195</v>
      </c>
      <c r="L610" s="1">
        <v>0</v>
      </c>
      <c r="M610" s="1">
        <v>156195</v>
      </c>
      <c r="N610" s="3" t="s">
        <v>52</v>
      </c>
      <c r="O610" s="3" t="s">
        <v>53</v>
      </c>
      <c r="P610" s="3" t="s">
        <v>169</v>
      </c>
      <c r="Q610">
        <v>3171437</v>
      </c>
      <c r="R610" s="3" t="s">
        <v>1467</v>
      </c>
      <c r="S610" s="3" t="s">
        <v>56</v>
      </c>
      <c r="T610" s="3" t="s">
        <v>57</v>
      </c>
      <c r="U610" s="3" t="s">
        <v>1468</v>
      </c>
      <c r="V610" s="3" t="s">
        <v>59</v>
      </c>
      <c r="W610">
        <v>860003020</v>
      </c>
      <c r="X610" s="3" t="s">
        <v>212</v>
      </c>
      <c r="Y610">
        <v>923228</v>
      </c>
      <c r="Z610" s="3" t="s">
        <v>304</v>
      </c>
      <c r="AA610" s="3" t="s">
        <v>305</v>
      </c>
      <c r="AB610" s="3" t="s">
        <v>306</v>
      </c>
      <c r="AC610" s="3" t="s">
        <v>172</v>
      </c>
      <c r="AD610" s="3" t="s">
        <v>173</v>
      </c>
      <c r="AE610" s="3" t="s">
        <v>66</v>
      </c>
      <c r="AF610" s="1">
        <v>156195</v>
      </c>
      <c r="AG610" s="1">
        <v>0</v>
      </c>
      <c r="AH610" s="1">
        <v>0</v>
      </c>
      <c r="AI610" s="1">
        <v>0</v>
      </c>
      <c r="AJ610" s="3" t="s">
        <v>67</v>
      </c>
      <c r="AK610" s="3"/>
      <c r="AM610" s="3" t="s">
        <v>68</v>
      </c>
      <c r="AR610" s="3"/>
      <c r="AS610">
        <v>3425</v>
      </c>
      <c r="AT610">
        <v>3425</v>
      </c>
      <c r="AU610">
        <v>75425</v>
      </c>
      <c r="AV610">
        <v>0</v>
      </c>
      <c r="AX610">
        <v>160525</v>
      </c>
      <c r="AY610">
        <v>153443225</v>
      </c>
      <c r="AZ610">
        <v>0</v>
      </c>
      <c r="BA610">
        <v>45776</v>
      </c>
      <c r="BB610" s="3" t="s">
        <v>255</v>
      </c>
      <c r="BC610" s="3" t="s">
        <v>3775</v>
      </c>
      <c r="BD610" s="3" t="s">
        <v>3776</v>
      </c>
    </row>
    <row r="611" spans="1:56" x14ac:dyDescent="0.25">
      <c r="A611" s="3" t="s">
        <v>8520</v>
      </c>
      <c r="B611" s="3" t="s">
        <v>8521</v>
      </c>
      <c r="C611" s="3" t="s">
        <v>6240</v>
      </c>
      <c r="D611" s="3" t="s">
        <v>8522</v>
      </c>
      <c r="E611" s="3" t="s">
        <v>8523</v>
      </c>
      <c r="F611" s="3" t="s">
        <v>6037</v>
      </c>
      <c r="G611">
        <v>153444525</v>
      </c>
      <c r="H611">
        <v>45793</v>
      </c>
      <c r="I611">
        <v>45797.167013888888</v>
      </c>
      <c r="J611" s="3" t="s">
        <v>51</v>
      </c>
      <c r="K611" s="1">
        <v>156195</v>
      </c>
      <c r="L611" s="1">
        <v>0</v>
      </c>
      <c r="M611" s="1">
        <v>156195</v>
      </c>
      <c r="N611" s="3" t="s">
        <v>52</v>
      </c>
      <c r="O611" s="3" t="s">
        <v>53</v>
      </c>
      <c r="P611" s="3" t="s">
        <v>169</v>
      </c>
      <c r="Q611">
        <v>79876770</v>
      </c>
      <c r="R611" s="3" t="s">
        <v>1280</v>
      </c>
      <c r="S611" s="3" t="s">
        <v>56</v>
      </c>
      <c r="T611" s="3" t="s">
        <v>57</v>
      </c>
      <c r="U611" s="3" t="s">
        <v>1281</v>
      </c>
      <c r="V611" s="3" t="s">
        <v>59</v>
      </c>
      <c r="W611">
        <v>860007335</v>
      </c>
      <c r="X611" s="3" t="s">
        <v>201</v>
      </c>
      <c r="Y611">
        <v>923211</v>
      </c>
      <c r="Z611" s="3" t="s">
        <v>312</v>
      </c>
      <c r="AA611" s="3" t="s">
        <v>62</v>
      </c>
      <c r="AB611" s="3" t="s">
        <v>63</v>
      </c>
      <c r="AC611" s="3" t="s">
        <v>172</v>
      </c>
      <c r="AD611" s="3" t="s">
        <v>173</v>
      </c>
      <c r="AE611" s="3" t="s">
        <v>66</v>
      </c>
      <c r="AF611" s="1">
        <v>156195</v>
      </c>
      <c r="AG611" s="1">
        <v>0</v>
      </c>
      <c r="AH611" s="1">
        <v>0</v>
      </c>
      <c r="AI611" s="1">
        <v>0</v>
      </c>
      <c r="AJ611" s="3" t="s">
        <v>67</v>
      </c>
      <c r="AK611" s="3"/>
      <c r="AM611" s="3" t="s">
        <v>68</v>
      </c>
      <c r="AR611" s="3"/>
      <c r="AS611">
        <v>925</v>
      </c>
      <c r="AT611">
        <v>925</v>
      </c>
      <c r="AU611">
        <v>75525</v>
      </c>
      <c r="AV611">
        <v>0</v>
      </c>
      <c r="AX611">
        <v>160625</v>
      </c>
      <c r="AY611">
        <v>153444525</v>
      </c>
      <c r="AZ611">
        <v>0</v>
      </c>
      <c r="BA611">
        <v>45777</v>
      </c>
      <c r="BB611" s="3" t="s">
        <v>255</v>
      </c>
      <c r="BC611" s="3" t="s">
        <v>3777</v>
      </c>
      <c r="BD611" s="3" t="s">
        <v>3778</v>
      </c>
    </row>
    <row r="612" spans="1:56" x14ac:dyDescent="0.25">
      <c r="A612" s="3" t="s">
        <v>8524</v>
      </c>
      <c r="B612" s="3" t="s">
        <v>8525</v>
      </c>
      <c r="C612" s="3" t="s">
        <v>6095</v>
      </c>
      <c r="D612" s="3" t="s">
        <v>8526</v>
      </c>
      <c r="E612" s="3" t="s">
        <v>8527</v>
      </c>
      <c r="F612" s="3" t="s">
        <v>5908</v>
      </c>
      <c r="G612">
        <v>153444725</v>
      </c>
      <c r="H612">
        <v>45793</v>
      </c>
      <c r="I612">
        <v>45797</v>
      </c>
      <c r="J612" s="3" t="s">
        <v>75</v>
      </c>
      <c r="K612" s="1">
        <v>1405755</v>
      </c>
      <c r="L612" s="1">
        <v>0</v>
      </c>
      <c r="M612" s="1">
        <v>1405755</v>
      </c>
      <c r="N612" s="3" t="s">
        <v>52</v>
      </c>
      <c r="O612" s="3" t="s">
        <v>53</v>
      </c>
      <c r="P612" s="3" t="s">
        <v>169</v>
      </c>
      <c r="Q612">
        <v>79408514</v>
      </c>
      <c r="R612" s="3" t="s">
        <v>355</v>
      </c>
      <c r="S612" s="3" t="s">
        <v>56</v>
      </c>
      <c r="T612" s="3" t="s">
        <v>57</v>
      </c>
      <c r="U612" s="3" t="s">
        <v>356</v>
      </c>
      <c r="V612" s="3" t="s">
        <v>4068</v>
      </c>
      <c r="W612">
        <v>900047981</v>
      </c>
      <c r="X612" s="3" t="s">
        <v>219</v>
      </c>
      <c r="Y612">
        <v>923238</v>
      </c>
      <c r="Z612" s="3" t="s">
        <v>254</v>
      </c>
      <c r="AA612" s="3" t="s">
        <v>62</v>
      </c>
      <c r="AB612" s="3" t="s">
        <v>63</v>
      </c>
      <c r="AC612" s="3" t="s">
        <v>172</v>
      </c>
      <c r="AD612" s="3" t="s">
        <v>173</v>
      </c>
      <c r="AE612" s="3" t="s">
        <v>66</v>
      </c>
      <c r="AF612" s="1">
        <v>1405755</v>
      </c>
      <c r="AG612" s="1">
        <v>0</v>
      </c>
      <c r="AH612" s="1">
        <v>0</v>
      </c>
      <c r="AI612" s="1">
        <v>0</v>
      </c>
      <c r="AJ612" s="3" t="s">
        <v>67</v>
      </c>
      <c r="AK612" s="3"/>
      <c r="AM612" s="3" t="s">
        <v>68</v>
      </c>
      <c r="AR612" s="3"/>
      <c r="AS612">
        <v>325</v>
      </c>
      <c r="AT612">
        <v>325</v>
      </c>
      <c r="AU612">
        <v>75725</v>
      </c>
      <c r="AV612">
        <v>0</v>
      </c>
      <c r="AX612">
        <v>160725</v>
      </c>
      <c r="AY612">
        <v>153444725</v>
      </c>
      <c r="AZ612">
        <v>0</v>
      </c>
      <c r="BA612">
        <v>45777</v>
      </c>
      <c r="BB612" s="3" t="s">
        <v>255</v>
      </c>
      <c r="BC612" s="3" t="s">
        <v>3781</v>
      </c>
      <c r="BD612" s="3" t="s">
        <v>3782</v>
      </c>
    </row>
    <row r="613" spans="1:56" x14ac:dyDescent="0.25">
      <c r="A613" s="3" t="s">
        <v>8528</v>
      </c>
      <c r="B613" s="3" t="s">
        <v>8529</v>
      </c>
      <c r="C613" s="3" t="s">
        <v>6213</v>
      </c>
      <c r="D613" s="3" t="s">
        <v>8530</v>
      </c>
      <c r="E613" s="3" t="s">
        <v>8531</v>
      </c>
      <c r="F613" s="3" t="s">
        <v>5916</v>
      </c>
      <c r="G613">
        <v>153445225</v>
      </c>
      <c r="H613">
        <v>45793</v>
      </c>
      <c r="I613">
        <v>45797.16134259259</v>
      </c>
      <c r="J613" s="3" t="s">
        <v>51</v>
      </c>
      <c r="K613" s="1">
        <v>156195</v>
      </c>
      <c r="L613" s="1">
        <v>0</v>
      </c>
      <c r="M613" s="1">
        <v>156195</v>
      </c>
      <c r="N613" s="3" t="s">
        <v>52</v>
      </c>
      <c r="O613" s="3" t="s">
        <v>53</v>
      </c>
      <c r="P613" s="3" t="s">
        <v>169</v>
      </c>
      <c r="Q613">
        <v>1032446718</v>
      </c>
      <c r="R613" s="3" t="s">
        <v>1480</v>
      </c>
      <c r="S613" s="3" t="s">
        <v>56</v>
      </c>
      <c r="T613" s="3" t="s">
        <v>57</v>
      </c>
      <c r="U613" s="3" t="s">
        <v>1481</v>
      </c>
      <c r="V613" s="3" t="s">
        <v>59</v>
      </c>
      <c r="W613">
        <v>890903938</v>
      </c>
      <c r="X613" s="3" t="s">
        <v>86</v>
      </c>
      <c r="Y613">
        <v>923228</v>
      </c>
      <c r="Z613" s="3" t="s">
        <v>304</v>
      </c>
      <c r="AA613" s="3" t="s">
        <v>305</v>
      </c>
      <c r="AB613" s="3" t="s">
        <v>306</v>
      </c>
      <c r="AC613" s="3" t="s">
        <v>172</v>
      </c>
      <c r="AD613" s="3" t="s">
        <v>173</v>
      </c>
      <c r="AE613" s="3" t="s">
        <v>66</v>
      </c>
      <c r="AF613" s="1">
        <v>156195</v>
      </c>
      <c r="AG613" s="1">
        <v>0</v>
      </c>
      <c r="AH613" s="1">
        <v>0</v>
      </c>
      <c r="AI613" s="1">
        <v>0</v>
      </c>
      <c r="AJ613" s="3" t="s">
        <v>67</v>
      </c>
      <c r="AK613" s="3"/>
      <c r="AM613" s="3" t="s">
        <v>68</v>
      </c>
      <c r="AR613" s="3"/>
      <c r="AS613">
        <v>3425</v>
      </c>
      <c r="AT613">
        <v>3425</v>
      </c>
      <c r="AU613">
        <v>75825</v>
      </c>
      <c r="AV613">
        <v>0</v>
      </c>
      <c r="AX613">
        <v>160825</v>
      </c>
      <c r="AY613">
        <v>153445225</v>
      </c>
      <c r="AZ613">
        <v>0</v>
      </c>
      <c r="BA613">
        <v>45777</v>
      </c>
      <c r="BB613" s="3" t="s">
        <v>255</v>
      </c>
      <c r="BC613" s="3" t="s">
        <v>3783</v>
      </c>
      <c r="BD613" s="3" t="s">
        <v>3784</v>
      </c>
    </row>
    <row r="614" spans="1:56" x14ac:dyDescent="0.25">
      <c r="A614" s="3" t="s">
        <v>8532</v>
      </c>
      <c r="B614" s="3" t="s">
        <v>8533</v>
      </c>
      <c r="C614" s="3" t="s">
        <v>6112</v>
      </c>
      <c r="D614" s="3" t="s">
        <v>8534</v>
      </c>
      <c r="E614" s="3" t="s">
        <v>8535</v>
      </c>
      <c r="F614" s="3" t="s">
        <v>5917</v>
      </c>
      <c r="G614">
        <v>153445325</v>
      </c>
      <c r="H614">
        <v>45793</v>
      </c>
      <c r="I614">
        <v>45797.164560185185</v>
      </c>
      <c r="J614" s="3" t="s">
        <v>51</v>
      </c>
      <c r="K614" s="1">
        <v>312390</v>
      </c>
      <c r="L614" s="1">
        <v>0</v>
      </c>
      <c r="M614" s="1">
        <v>312390</v>
      </c>
      <c r="N614" s="3" t="s">
        <v>52</v>
      </c>
      <c r="O614" s="3" t="s">
        <v>53</v>
      </c>
      <c r="P614" s="3" t="s">
        <v>169</v>
      </c>
      <c r="Q614">
        <v>80500306</v>
      </c>
      <c r="R614" s="3" t="s">
        <v>1494</v>
      </c>
      <c r="S614" s="3" t="s">
        <v>56</v>
      </c>
      <c r="T614" s="3" t="s">
        <v>57</v>
      </c>
      <c r="U614" s="3" t="s">
        <v>1495</v>
      </c>
      <c r="V614" s="3" t="s">
        <v>59</v>
      </c>
      <c r="W614">
        <v>860003020</v>
      </c>
      <c r="X614" s="3" t="s">
        <v>212</v>
      </c>
      <c r="Y614">
        <v>923284</v>
      </c>
      <c r="Z614" s="3" t="s">
        <v>2125</v>
      </c>
      <c r="AA614" s="3" t="s">
        <v>305</v>
      </c>
      <c r="AB614" s="3" t="s">
        <v>306</v>
      </c>
      <c r="AC614" s="3" t="s">
        <v>172</v>
      </c>
      <c r="AD614" s="3" t="s">
        <v>173</v>
      </c>
      <c r="AE614" s="3" t="s">
        <v>66</v>
      </c>
      <c r="AF614" s="1">
        <v>312390</v>
      </c>
      <c r="AG614" s="1">
        <v>0</v>
      </c>
      <c r="AH614" s="1">
        <v>0</v>
      </c>
      <c r="AI614" s="1">
        <v>0</v>
      </c>
      <c r="AJ614" s="3" t="s">
        <v>67</v>
      </c>
      <c r="AK614" s="3"/>
      <c r="AM614" s="3" t="s">
        <v>68</v>
      </c>
      <c r="AR614" s="3"/>
      <c r="AS614">
        <v>3425</v>
      </c>
      <c r="AT614">
        <v>3425</v>
      </c>
      <c r="AU614">
        <v>75925</v>
      </c>
      <c r="AV614">
        <v>0</v>
      </c>
      <c r="AX614">
        <v>160925</v>
      </c>
      <c r="AY614">
        <v>153445325</v>
      </c>
      <c r="AZ614">
        <v>0</v>
      </c>
      <c r="BA614">
        <v>45777</v>
      </c>
      <c r="BB614" s="3" t="s">
        <v>255</v>
      </c>
      <c r="BC614" s="3" t="s">
        <v>3785</v>
      </c>
      <c r="BD614" s="3" t="s">
        <v>3786</v>
      </c>
    </row>
    <row r="615" spans="1:56" x14ac:dyDescent="0.25">
      <c r="A615" s="3" t="s">
        <v>8536</v>
      </c>
      <c r="B615" s="3" t="s">
        <v>8537</v>
      </c>
      <c r="C615" s="3" t="s">
        <v>6213</v>
      </c>
      <c r="D615" s="3" t="s">
        <v>8538</v>
      </c>
      <c r="E615" s="3" t="s">
        <v>8539</v>
      </c>
      <c r="F615" s="3" t="s">
        <v>5916</v>
      </c>
      <c r="G615">
        <v>153445425</v>
      </c>
      <c r="H615">
        <v>45793</v>
      </c>
      <c r="I615">
        <v>45797.168958333335</v>
      </c>
      <c r="J615" s="3" t="s">
        <v>51</v>
      </c>
      <c r="K615" s="1">
        <v>156195</v>
      </c>
      <c r="L615" s="1">
        <v>0</v>
      </c>
      <c r="M615" s="1">
        <v>156195</v>
      </c>
      <c r="N615" s="3" t="s">
        <v>52</v>
      </c>
      <c r="O615" s="3" t="s">
        <v>53</v>
      </c>
      <c r="P615" s="3" t="s">
        <v>169</v>
      </c>
      <c r="Q615">
        <v>1022371659</v>
      </c>
      <c r="R615" s="3" t="s">
        <v>1458</v>
      </c>
      <c r="S615" s="3" t="s">
        <v>56</v>
      </c>
      <c r="T615" s="3" t="s">
        <v>57</v>
      </c>
      <c r="U615" s="3" t="s">
        <v>1459</v>
      </c>
      <c r="V615" s="3" t="s">
        <v>59</v>
      </c>
      <c r="W615">
        <v>860034313</v>
      </c>
      <c r="X615" s="3" t="s">
        <v>97</v>
      </c>
      <c r="Y615">
        <v>923228</v>
      </c>
      <c r="Z615" s="3" t="s">
        <v>304</v>
      </c>
      <c r="AA615" s="3" t="s">
        <v>305</v>
      </c>
      <c r="AB615" s="3" t="s">
        <v>306</v>
      </c>
      <c r="AC615" s="3" t="s">
        <v>172</v>
      </c>
      <c r="AD615" s="3" t="s">
        <v>173</v>
      </c>
      <c r="AE615" s="3" t="s">
        <v>66</v>
      </c>
      <c r="AF615" s="1">
        <v>156195</v>
      </c>
      <c r="AG615" s="1">
        <v>0</v>
      </c>
      <c r="AH615" s="1">
        <v>0</v>
      </c>
      <c r="AI615" s="1">
        <v>0</v>
      </c>
      <c r="AJ615" s="3" t="s">
        <v>67</v>
      </c>
      <c r="AK615" s="3"/>
      <c r="AM615" s="3" t="s">
        <v>68</v>
      </c>
      <c r="AR615" s="3"/>
      <c r="AS615">
        <v>3425</v>
      </c>
      <c r="AT615">
        <v>3425</v>
      </c>
      <c r="AU615">
        <v>76025</v>
      </c>
      <c r="AV615">
        <v>0</v>
      </c>
      <c r="AX615">
        <v>161025</v>
      </c>
      <c r="AY615">
        <v>153445425</v>
      </c>
      <c r="AZ615">
        <v>0</v>
      </c>
      <c r="BA615">
        <v>45777</v>
      </c>
      <c r="BB615" s="3" t="s">
        <v>255</v>
      </c>
      <c r="BC615" s="3" t="s">
        <v>3787</v>
      </c>
      <c r="BD615" s="3" t="s">
        <v>3788</v>
      </c>
    </row>
    <row r="616" spans="1:56" x14ac:dyDescent="0.25">
      <c r="A616" s="3" t="s">
        <v>8540</v>
      </c>
      <c r="B616" s="3" t="s">
        <v>8541</v>
      </c>
      <c r="C616" s="3" t="s">
        <v>6240</v>
      </c>
      <c r="D616" s="3" t="s">
        <v>8542</v>
      </c>
      <c r="E616" s="3" t="s">
        <v>8543</v>
      </c>
      <c r="F616" s="3" t="s">
        <v>6037</v>
      </c>
      <c r="G616">
        <v>153445525</v>
      </c>
      <c r="H616">
        <v>45793</v>
      </c>
      <c r="I616">
        <v>45797.167569444442</v>
      </c>
      <c r="J616" s="3" t="s">
        <v>51</v>
      </c>
      <c r="K616" s="1">
        <v>644780</v>
      </c>
      <c r="L616" s="1">
        <v>0</v>
      </c>
      <c r="M616" s="1">
        <v>644780</v>
      </c>
      <c r="N616" s="3" t="s">
        <v>52</v>
      </c>
      <c r="O616" s="3" t="s">
        <v>53</v>
      </c>
      <c r="P616" s="3" t="s">
        <v>169</v>
      </c>
      <c r="Q616">
        <v>52714850</v>
      </c>
      <c r="R616" s="3" t="s">
        <v>916</v>
      </c>
      <c r="S616" s="3" t="s">
        <v>56</v>
      </c>
      <c r="T616" s="3" t="s">
        <v>57</v>
      </c>
      <c r="U616" s="3" t="s">
        <v>917</v>
      </c>
      <c r="V616" s="3" t="s">
        <v>59</v>
      </c>
      <c r="W616">
        <v>860035827</v>
      </c>
      <c r="X616" s="3" t="s">
        <v>378</v>
      </c>
      <c r="Y616">
        <v>923211</v>
      </c>
      <c r="Z616" s="3" t="s">
        <v>312</v>
      </c>
      <c r="AA616" s="3" t="s">
        <v>62</v>
      </c>
      <c r="AB616" s="3" t="s">
        <v>63</v>
      </c>
      <c r="AC616" s="3" t="s">
        <v>172</v>
      </c>
      <c r="AD616" s="3" t="s">
        <v>173</v>
      </c>
      <c r="AE616" s="3" t="s">
        <v>66</v>
      </c>
      <c r="AF616" s="1">
        <v>644780</v>
      </c>
      <c r="AG616" s="1">
        <v>0</v>
      </c>
      <c r="AH616" s="1">
        <v>0</v>
      </c>
      <c r="AI616" s="1">
        <v>0</v>
      </c>
      <c r="AJ616" s="3" t="s">
        <v>67</v>
      </c>
      <c r="AK616" s="3"/>
      <c r="AM616" s="3" t="s">
        <v>68</v>
      </c>
      <c r="AR616" s="3"/>
      <c r="AS616">
        <v>925</v>
      </c>
      <c r="AT616">
        <v>925</v>
      </c>
      <c r="AU616">
        <v>76125</v>
      </c>
      <c r="AV616">
        <v>0</v>
      </c>
      <c r="AX616">
        <v>161125</v>
      </c>
      <c r="AY616">
        <v>153445525</v>
      </c>
      <c r="AZ616">
        <v>0</v>
      </c>
      <c r="BA616">
        <v>45777</v>
      </c>
      <c r="BB616" s="3" t="s">
        <v>255</v>
      </c>
      <c r="BC616" s="3" t="s">
        <v>3789</v>
      </c>
      <c r="BD616" s="3" t="s">
        <v>3790</v>
      </c>
    </row>
    <row r="617" spans="1:56" x14ac:dyDescent="0.25">
      <c r="A617" s="3" t="s">
        <v>8544</v>
      </c>
      <c r="B617" s="3" t="s">
        <v>8545</v>
      </c>
      <c r="C617" s="3" t="s">
        <v>6095</v>
      </c>
      <c r="D617" s="3" t="s">
        <v>8546</v>
      </c>
      <c r="E617" s="3" t="s">
        <v>8547</v>
      </c>
      <c r="F617" s="3" t="s">
        <v>5908</v>
      </c>
      <c r="G617">
        <v>153445625</v>
      </c>
      <c r="H617">
        <v>45793</v>
      </c>
      <c r="I617">
        <v>45797.157314814816</v>
      </c>
      <c r="J617" s="3" t="s">
        <v>51</v>
      </c>
      <c r="K617" s="1">
        <v>664780</v>
      </c>
      <c r="L617" s="1">
        <v>0</v>
      </c>
      <c r="M617" s="1">
        <v>664780</v>
      </c>
      <c r="N617" s="3" t="s">
        <v>52</v>
      </c>
      <c r="O617" s="3" t="s">
        <v>53</v>
      </c>
      <c r="P617" s="3" t="s">
        <v>169</v>
      </c>
      <c r="Q617">
        <v>1023876213</v>
      </c>
      <c r="R617" s="3" t="s">
        <v>538</v>
      </c>
      <c r="S617" s="3" t="s">
        <v>56</v>
      </c>
      <c r="T617" s="3" t="s">
        <v>57</v>
      </c>
      <c r="U617" s="3" t="s">
        <v>539</v>
      </c>
      <c r="V617" s="3" t="s">
        <v>59</v>
      </c>
      <c r="W617">
        <v>890903938</v>
      </c>
      <c r="X617" s="3" t="s">
        <v>86</v>
      </c>
      <c r="Y617">
        <v>923238</v>
      </c>
      <c r="Z617" s="3" t="s">
        <v>254</v>
      </c>
      <c r="AA617" s="3" t="s">
        <v>62</v>
      </c>
      <c r="AB617" s="3" t="s">
        <v>63</v>
      </c>
      <c r="AC617" s="3" t="s">
        <v>172</v>
      </c>
      <c r="AD617" s="3" t="s">
        <v>173</v>
      </c>
      <c r="AE617" s="3" t="s">
        <v>66</v>
      </c>
      <c r="AF617" s="1">
        <v>664780</v>
      </c>
      <c r="AG617" s="1">
        <v>0</v>
      </c>
      <c r="AH617" s="1">
        <v>0</v>
      </c>
      <c r="AI617" s="1">
        <v>0</v>
      </c>
      <c r="AJ617" s="3" t="s">
        <v>67</v>
      </c>
      <c r="AK617" s="3"/>
      <c r="AM617" s="3" t="s">
        <v>68</v>
      </c>
      <c r="AR617" s="3"/>
      <c r="AS617">
        <v>325</v>
      </c>
      <c r="AT617">
        <v>325</v>
      </c>
      <c r="AU617">
        <v>76225</v>
      </c>
      <c r="AV617">
        <v>0</v>
      </c>
      <c r="AX617">
        <v>161225</v>
      </c>
      <c r="AY617">
        <v>153445625</v>
      </c>
      <c r="AZ617">
        <v>0</v>
      </c>
      <c r="BA617">
        <v>45777</v>
      </c>
      <c r="BB617" s="3" t="s">
        <v>255</v>
      </c>
      <c r="BC617" s="3" t="s">
        <v>3791</v>
      </c>
      <c r="BD617" s="3" t="s">
        <v>3792</v>
      </c>
    </row>
    <row r="618" spans="1:56" x14ac:dyDescent="0.25">
      <c r="A618" s="3" t="s">
        <v>8548</v>
      </c>
      <c r="B618" s="3" t="s">
        <v>8549</v>
      </c>
      <c r="C618" s="3" t="s">
        <v>6240</v>
      </c>
      <c r="D618" s="3" t="s">
        <v>8550</v>
      </c>
      <c r="E618" s="3" t="s">
        <v>8551</v>
      </c>
      <c r="F618" s="3" t="s">
        <v>6037</v>
      </c>
      <c r="G618">
        <v>153445725</v>
      </c>
      <c r="H618">
        <v>45793</v>
      </c>
      <c r="I618">
        <v>45797.167210648149</v>
      </c>
      <c r="J618" s="3" t="s">
        <v>51</v>
      </c>
      <c r="K618" s="1">
        <v>624780</v>
      </c>
      <c r="L618" s="1">
        <v>0</v>
      </c>
      <c r="M618" s="1">
        <v>624780</v>
      </c>
      <c r="N618" s="3" t="s">
        <v>52</v>
      </c>
      <c r="O618" s="3" t="s">
        <v>53</v>
      </c>
      <c r="P618" s="3" t="s">
        <v>169</v>
      </c>
      <c r="Q618">
        <v>79137299</v>
      </c>
      <c r="R618" s="3" t="s">
        <v>965</v>
      </c>
      <c r="S618" s="3" t="s">
        <v>56</v>
      </c>
      <c r="T618" s="3" t="s">
        <v>57</v>
      </c>
      <c r="U618" s="3" t="s">
        <v>966</v>
      </c>
      <c r="V618" s="3" t="s">
        <v>59</v>
      </c>
      <c r="W618">
        <v>860007335</v>
      </c>
      <c r="X618" s="3" t="s">
        <v>201</v>
      </c>
      <c r="Y618">
        <v>923211</v>
      </c>
      <c r="Z618" s="3" t="s">
        <v>312</v>
      </c>
      <c r="AA618" s="3" t="s">
        <v>62</v>
      </c>
      <c r="AB618" s="3" t="s">
        <v>63</v>
      </c>
      <c r="AC618" s="3" t="s">
        <v>172</v>
      </c>
      <c r="AD618" s="3" t="s">
        <v>173</v>
      </c>
      <c r="AE618" s="3" t="s">
        <v>66</v>
      </c>
      <c r="AF618" s="1">
        <v>624780</v>
      </c>
      <c r="AG618" s="1">
        <v>0</v>
      </c>
      <c r="AH618" s="1">
        <v>0</v>
      </c>
      <c r="AI618" s="1">
        <v>0</v>
      </c>
      <c r="AJ618" s="3" t="s">
        <v>67</v>
      </c>
      <c r="AK618" s="3"/>
      <c r="AM618" s="3" t="s">
        <v>68</v>
      </c>
      <c r="AR618" s="3"/>
      <c r="AS618">
        <v>925</v>
      </c>
      <c r="AT618">
        <v>925</v>
      </c>
      <c r="AU618">
        <v>76325</v>
      </c>
      <c r="AV618">
        <v>0</v>
      </c>
      <c r="AX618">
        <v>161325</v>
      </c>
      <c r="AY618">
        <v>153445725</v>
      </c>
      <c r="AZ618">
        <v>0</v>
      </c>
      <c r="BA618">
        <v>45777</v>
      </c>
      <c r="BB618" s="3" t="s">
        <v>255</v>
      </c>
      <c r="BC618" s="3" t="s">
        <v>3793</v>
      </c>
      <c r="BD618" s="3" t="s">
        <v>3794</v>
      </c>
    </row>
    <row r="619" spans="1:56" x14ac:dyDescent="0.25">
      <c r="A619" s="3" t="s">
        <v>8552</v>
      </c>
      <c r="B619" s="3" t="s">
        <v>8553</v>
      </c>
      <c r="C619" s="3" t="s">
        <v>6095</v>
      </c>
      <c r="D619" s="3" t="s">
        <v>8554</v>
      </c>
      <c r="E619" s="3" t="s">
        <v>8555</v>
      </c>
      <c r="F619" s="3" t="s">
        <v>5908</v>
      </c>
      <c r="G619">
        <v>153445825</v>
      </c>
      <c r="H619">
        <v>45793</v>
      </c>
      <c r="I619">
        <v>45797.156354166669</v>
      </c>
      <c r="J619" s="3" t="s">
        <v>51</v>
      </c>
      <c r="K619" s="1">
        <v>780975</v>
      </c>
      <c r="L619" s="1">
        <v>0</v>
      </c>
      <c r="M619" s="1">
        <v>780975</v>
      </c>
      <c r="N619" s="3" t="s">
        <v>52</v>
      </c>
      <c r="O619" s="3" t="s">
        <v>53</v>
      </c>
      <c r="P619" s="3" t="s">
        <v>169</v>
      </c>
      <c r="Q619">
        <v>1073669268</v>
      </c>
      <c r="R619" s="3" t="s">
        <v>716</v>
      </c>
      <c r="S619" s="3" t="s">
        <v>56</v>
      </c>
      <c r="T619" s="3" t="s">
        <v>57</v>
      </c>
      <c r="U619" s="3" t="s">
        <v>717</v>
      </c>
      <c r="V619" s="3" t="s">
        <v>59</v>
      </c>
      <c r="W619">
        <v>890903938</v>
      </c>
      <c r="X619" s="3" t="s">
        <v>86</v>
      </c>
      <c r="Y619">
        <v>923238</v>
      </c>
      <c r="Z619" s="3" t="s">
        <v>254</v>
      </c>
      <c r="AA619" s="3" t="s">
        <v>62</v>
      </c>
      <c r="AB619" s="3" t="s">
        <v>63</v>
      </c>
      <c r="AC619" s="3" t="s">
        <v>172</v>
      </c>
      <c r="AD619" s="3" t="s">
        <v>173</v>
      </c>
      <c r="AE619" s="3" t="s">
        <v>66</v>
      </c>
      <c r="AF619" s="1">
        <v>780975</v>
      </c>
      <c r="AG619" s="1">
        <v>0</v>
      </c>
      <c r="AH619" s="1">
        <v>0</v>
      </c>
      <c r="AI619" s="1">
        <v>0</v>
      </c>
      <c r="AJ619" s="3" t="s">
        <v>67</v>
      </c>
      <c r="AK619" s="3"/>
      <c r="AM619" s="3" t="s">
        <v>68</v>
      </c>
      <c r="AR619" s="3"/>
      <c r="AS619">
        <v>325</v>
      </c>
      <c r="AT619">
        <v>325</v>
      </c>
      <c r="AU619">
        <v>76425</v>
      </c>
      <c r="AV619">
        <v>0</v>
      </c>
      <c r="AX619">
        <v>161425</v>
      </c>
      <c r="AY619">
        <v>153445825</v>
      </c>
      <c r="AZ619">
        <v>0</v>
      </c>
      <c r="BA619">
        <v>45778</v>
      </c>
      <c r="BB619" s="3" t="s">
        <v>255</v>
      </c>
      <c r="BC619" s="3" t="s">
        <v>3795</v>
      </c>
      <c r="BD619" s="3" t="s">
        <v>3796</v>
      </c>
    </row>
    <row r="620" spans="1:56" x14ac:dyDescent="0.25">
      <c r="A620" s="3" t="s">
        <v>8556</v>
      </c>
      <c r="B620" s="3" t="s">
        <v>8557</v>
      </c>
      <c r="C620" s="3" t="s">
        <v>6095</v>
      </c>
      <c r="D620" s="3" t="s">
        <v>8558</v>
      </c>
      <c r="E620" s="3" t="s">
        <v>8559</v>
      </c>
      <c r="F620" s="3" t="s">
        <v>5908</v>
      </c>
      <c r="G620">
        <v>153445925</v>
      </c>
      <c r="H620">
        <v>45793</v>
      </c>
      <c r="I620">
        <v>45797.156192129631</v>
      </c>
      <c r="J620" s="3" t="s">
        <v>51</v>
      </c>
      <c r="K620" s="1">
        <v>312390</v>
      </c>
      <c r="L620" s="1">
        <v>0</v>
      </c>
      <c r="M620" s="1">
        <v>312390</v>
      </c>
      <c r="N620" s="3" t="s">
        <v>52</v>
      </c>
      <c r="O620" s="3" t="s">
        <v>53</v>
      </c>
      <c r="P620" s="3" t="s">
        <v>169</v>
      </c>
      <c r="Q620">
        <v>79646599</v>
      </c>
      <c r="R620" s="3" t="s">
        <v>772</v>
      </c>
      <c r="S620" s="3" t="s">
        <v>56</v>
      </c>
      <c r="T620" s="3" t="s">
        <v>57</v>
      </c>
      <c r="U620" s="3" t="s">
        <v>773</v>
      </c>
      <c r="V620" s="3" t="s">
        <v>59</v>
      </c>
      <c r="W620">
        <v>890903937</v>
      </c>
      <c r="X620" s="3" t="s">
        <v>774</v>
      </c>
      <c r="Y620">
        <v>923238</v>
      </c>
      <c r="Z620" s="3" t="s">
        <v>254</v>
      </c>
      <c r="AA620" s="3" t="s">
        <v>62</v>
      </c>
      <c r="AB620" s="3" t="s">
        <v>63</v>
      </c>
      <c r="AC620" s="3" t="s">
        <v>172</v>
      </c>
      <c r="AD620" s="3" t="s">
        <v>173</v>
      </c>
      <c r="AE620" s="3" t="s">
        <v>66</v>
      </c>
      <c r="AF620" s="1">
        <v>312390</v>
      </c>
      <c r="AG620" s="1">
        <v>0</v>
      </c>
      <c r="AH620" s="1">
        <v>0</v>
      </c>
      <c r="AI620" s="1">
        <v>0</v>
      </c>
      <c r="AJ620" s="3" t="s">
        <v>67</v>
      </c>
      <c r="AK620" s="3"/>
      <c r="AM620" s="3" t="s">
        <v>68</v>
      </c>
      <c r="AR620" s="3"/>
      <c r="AS620">
        <v>325</v>
      </c>
      <c r="AT620">
        <v>325</v>
      </c>
      <c r="AU620">
        <v>76525</v>
      </c>
      <c r="AV620">
        <v>0</v>
      </c>
      <c r="AX620">
        <v>161525</v>
      </c>
      <c r="AY620">
        <v>153445925</v>
      </c>
      <c r="AZ620">
        <v>0</v>
      </c>
      <c r="BA620">
        <v>45778</v>
      </c>
      <c r="BB620" s="3" t="s">
        <v>255</v>
      </c>
      <c r="BC620" s="3" t="s">
        <v>3797</v>
      </c>
      <c r="BD620" s="3" t="s">
        <v>3798</v>
      </c>
    </row>
    <row r="621" spans="1:56" x14ac:dyDescent="0.25">
      <c r="A621" s="3" t="s">
        <v>8560</v>
      </c>
      <c r="B621" s="3" t="s">
        <v>8561</v>
      </c>
      <c r="C621" s="3" t="s">
        <v>6095</v>
      </c>
      <c r="D621" s="3" t="s">
        <v>8562</v>
      </c>
      <c r="E621" s="3" t="s">
        <v>8563</v>
      </c>
      <c r="F621" s="3" t="s">
        <v>5908</v>
      </c>
      <c r="G621">
        <v>153446025</v>
      </c>
      <c r="H621">
        <v>45793</v>
      </c>
      <c r="I621">
        <v>45797.166643518518</v>
      </c>
      <c r="J621" s="3" t="s">
        <v>51</v>
      </c>
      <c r="K621" s="1">
        <v>780975</v>
      </c>
      <c r="L621" s="1">
        <v>0</v>
      </c>
      <c r="M621" s="1">
        <v>780975</v>
      </c>
      <c r="N621" s="3" t="s">
        <v>52</v>
      </c>
      <c r="O621" s="3" t="s">
        <v>53</v>
      </c>
      <c r="P621" s="3" t="s">
        <v>169</v>
      </c>
      <c r="Q621">
        <v>52823268</v>
      </c>
      <c r="R621" s="3" t="s">
        <v>807</v>
      </c>
      <c r="S621" s="3" t="s">
        <v>56</v>
      </c>
      <c r="T621" s="3" t="s">
        <v>57</v>
      </c>
      <c r="U621" s="3" t="s">
        <v>808</v>
      </c>
      <c r="V621" s="3" t="s">
        <v>59</v>
      </c>
      <c r="W621">
        <v>860007335</v>
      </c>
      <c r="X621" s="3" t="s">
        <v>201</v>
      </c>
      <c r="Y621">
        <v>923238</v>
      </c>
      <c r="Z621" s="3" t="s">
        <v>254</v>
      </c>
      <c r="AA621" s="3" t="s">
        <v>62</v>
      </c>
      <c r="AB621" s="3" t="s">
        <v>63</v>
      </c>
      <c r="AC621" s="3" t="s">
        <v>172</v>
      </c>
      <c r="AD621" s="3" t="s">
        <v>173</v>
      </c>
      <c r="AE621" s="3" t="s">
        <v>66</v>
      </c>
      <c r="AF621" s="1">
        <v>780975</v>
      </c>
      <c r="AG621" s="1">
        <v>0</v>
      </c>
      <c r="AH621" s="1">
        <v>0</v>
      </c>
      <c r="AI621" s="1">
        <v>0</v>
      </c>
      <c r="AJ621" s="3" t="s">
        <v>67</v>
      </c>
      <c r="AK621" s="3"/>
      <c r="AM621" s="3" t="s">
        <v>68</v>
      </c>
      <c r="AR621" s="3"/>
      <c r="AS621">
        <v>325</v>
      </c>
      <c r="AT621">
        <v>325</v>
      </c>
      <c r="AU621">
        <v>76625</v>
      </c>
      <c r="AV621">
        <v>0</v>
      </c>
      <c r="AX621">
        <v>161625</v>
      </c>
      <c r="AY621">
        <v>153446025</v>
      </c>
      <c r="AZ621">
        <v>0</v>
      </c>
      <c r="BA621">
        <v>45778</v>
      </c>
      <c r="BB621" s="3" t="s">
        <v>255</v>
      </c>
      <c r="BC621" s="3" t="s">
        <v>3799</v>
      </c>
      <c r="BD621" s="3" t="s">
        <v>3800</v>
      </c>
    </row>
    <row r="622" spans="1:56" x14ac:dyDescent="0.25">
      <c r="A622" s="3" t="s">
        <v>8564</v>
      </c>
      <c r="B622" s="3" t="s">
        <v>8565</v>
      </c>
      <c r="C622" s="3" t="s">
        <v>6095</v>
      </c>
      <c r="D622" s="3" t="s">
        <v>8566</v>
      </c>
      <c r="E622" s="3" t="s">
        <v>8567</v>
      </c>
      <c r="F622" s="3" t="s">
        <v>5908</v>
      </c>
      <c r="G622">
        <v>153446125</v>
      </c>
      <c r="H622">
        <v>45793</v>
      </c>
      <c r="I622">
        <v>45797.167395833334</v>
      </c>
      <c r="J622" s="3" t="s">
        <v>51</v>
      </c>
      <c r="K622" s="1">
        <v>937170</v>
      </c>
      <c r="L622" s="1">
        <v>0</v>
      </c>
      <c r="M622" s="1">
        <v>937170</v>
      </c>
      <c r="N622" s="3" t="s">
        <v>52</v>
      </c>
      <c r="O622" s="3" t="s">
        <v>53</v>
      </c>
      <c r="P622" s="3" t="s">
        <v>169</v>
      </c>
      <c r="Q622">
        <v>1001277409</v>
      </c>
      <c r="R622" s="3" t="s">
        <v>1667</v>
      </c>
      <c r="S622" s="3" t="s">
        <v>56</v>
      </c>
      <c r="T622" s="3" t="s">
        <v>57</v>
      </c>
      <c r="U622" s="3" t="s">
        <v>1668</v>
      </c>
      <c r="V622" s="3" t="s">
        <v>59</v>
      </c>
      <c r="W622">
        <v>860035827</v>
      </c>
      <c r="X622" s="3" t="s">
        <v>378</v>
      </c>
      <c r="Y622">
        <v>923238</v>
      </c>
      <c r="Z622" s="3" t="s">
        <v>254</v>
      </c>
      <c r="AA622" s="3" t="s">
        <v>62</v>
      </c>
      <c r="AB622" s="3" t="s">
        <v>63</v>
      </c>
      <c r="AC622" s="3" t="s">
        <v>172</v>
      </c>
      <c r="AD622" s="3" t="s">
        <v>173</v>
      </c>
      <c r="AE622" s="3" t="s">
        <v>66</v>
      </c>
      <c r="AF622" s="1">
        <v>937170</v>
      </c>
      <c r="AG622" s="1">
        <v>0</v>
      </c>
      <c r="AH622" s="1">
        <v>0</v>
      </c>
      <c r="AI622" s="1">
        <v>0</v>
      </c>
      <c r="AJ622" s="3" t="s">
        <v>67</v>
      </c>
      <c r="AK622" s="3"/>
      <c r="AM622" s="3" t="s">
        <v>68</v>
      </c>
      <c r="AR622" s="3"/>
      <c r="AS622">
        <v>325</v>
      </c>
      <c r="AT622">
        <v>325</v>
      </c>
      <c r="AU622">
        <v>76825</v>
      </c>
      <c r="AV622">
        <v>0</v>
      </c>
      <c r="AX622">
        <v>161725</v>
      </c>
      <c r="AY622">
        <v>153446125</v>
      </c>
      <c r="AZ622">
        <v>0</v>
      </c>
      <c r="BA622">
        <v>45778</v>
      </c>
      <c r="BB622" s="3" t="s">
        <v>255</v>
      </c>
      <c r="BC622" s="3" t="s">
        <v>3803</v>
      </c>
      <c r="BD622" s="3" t="s">
        <v>3804</v>
      </c>
    </row>
    <row r="623" spans="1:56" x14ac:dyDescent="0.25">
      <c r="A623" s="3" t="s">
        <v>8568</v>
      </c>
      <c r="B623" s="3" t="s">
        <v>8569</v>
      </c>
      <c r="C623" s="3" t="s">
        <v>6240</v>
      </c>
      <c r="D623" s="3" t="s">
        <v>8570</v>
      </c>
      <c r="E623" s="3" t="s">
        <v>8571</v>
      </c>
      <c r="F623" s="3" t="s">
        <v>6037</v>
      </c>
      <c r="G623">
        <v>153446325</v>
      </c>
      <c r="H623">
        <v>45793</v>
      </c>
      <c r="I623">
        <v>45797.169976851852</v>
      </c>
      <c r="J623" s="3" t="s">
        <v>51</v>
      </c>
      <c r="K623" s="1">
        <v>468585</v>
      </c>
      <c r="L623" s="1">
        <v>0</v>
      </c>
      <c r="M623" s="1">
        <v>468585</v>
      </c>
      <c r="N623" s="3" t="s">
        <v>52</v>
      </c>
      <c r="O623" s="3" t="s">
        <v>53</v>
      </c>
      <c r="P623" s="3" t="s">
        <v>169</v>
      </c>
      <c r="Q623">
        <v>53931238</v>
      </c>
      <c r="R623" s="3" t="s">
        <v>900</v>
      </c>
      <c r="S623" s="3" t="s">
        <v>56</v>
      </c>
      <c r="T623" s="3" t="s">
        <v>57</v>
      </c>
      <c r="U623" s="3" t="s">
        <v>901</v>
      </c>
      <c r="V623" s="3" t="s">
        <v>59</v>
      </c>
      <c r="W623">
        <v>860034313</v>
      </c>
      <c r="X623" s="3" t="s">
        <v>97</v>
      </c>
      <c r="Y623">
        <v>923211</v>
      </c>
      <c r="Z623" s="3" t="s">
        <v>312</v>
      </c>
      <c r="AA623" s="3" t="s">
        <v>62</v>
      </c>
      <c r="AB623" s="3" t="s">
        <v>63</v>
      </c>
      <c r="AC623" s="3" t="s">
        <v>172</v>
      </c>
      <c r="AD623" s="3" t="s">
        <v>173</v>
      </c>
      <c r="AE623" s="3" t="s">
        <v>66</v>
      </c>
      <c r="AF623" s="1">
        <v>468585</v>
      </c>
      <c r="AG623" s="1">
        <v>0</v>
      </c>
      <c r="AH623" s="1">
        <v>0</v>
      </c>
      <c r="AI623" s="1">
        <v>0</v>
      </c>
      <c r="AJ623" s="3" t="s">
        <v>67</v>
      </c>
      <c r="AK623" s="3"/>
      <c r="AM623" s="3" t="s">
        <v>68</v>
      </c>
      <c r="AR623" s="3"/>
      <c r="AS623">
        <v>925</v>
      </c>
      <c r="AT623">
        <v>925</v>
      </c>
      <c r="AU623">
        <v>76925</v>
      </c>
      <c r="AV623">
        <v>0</v>
      </c>
      <c r="AX623">
        <v>161825</v>
      </c>
      <c r="AY623">
        <v>153446325</v>
      </c>
      <c r="AZ623">
        <v>0</v>
      </c>
      <c r="BA623">
        <v>45778</v>
      </c>
      <c r="BB623" s="3" t="s">
        <v>255</v>
      </c>
      <c r="BC623" s="3" t="s">
        <v>3805</v>
      </c>
      <c r="BD623" s="3" t="s">
        <v>3806</v>
      </c>
    </row>
    <row r="624" spans="1:56" x14ac:dyDescent="0.25">
      <c r="A624" s="3" t="s">
        <v>8572</v>
      </c>
      <c r="B624" s="3" t="s">
        <v>8573</v>
      </c>
      <c r="C624" s="3" t="s">
        <v>6240</v>
      </c>
      <c r="D624" s="3" t="s">
        <v>8574</v>
      </c>
      <c r="E624" s="3" t="s">
        <v>8575</v>
      </c>
      <c r="F624" s="3" t="s">
        <v>6037</v>
      </c>
      <c r="G624">
        <v>153446425</v>
      </c>
      <c r="H624">
        <v>45793</v>
      </c>
      <c r="I624">
        <v>45797.166527777779</v>
      </c>
      <c r="J624" s="3" t="s">
        <v>51</v>
      </c>
      <c r="K624" s="1">
        <v>664780</v>
      </c>
      <c r="L624" s="1">
        <v>0</v>
      </c>
      <c r="M624" s="1">
        <v>664780</v>
      </c>
      <c r="N624" s="3" t="s">
        <v>52</v>
      </c>
      <c r="O624" s="3" t="s">
        <v>53</v>
      </c>
      <c r="P624" s="3" t="s">
        <v>169</v>
      </c>
      <c r="Q624">
        <v>10261633</v>
      </c>
      <c r="R624" s="3" t="s">
        <v>645</v>
      </c>
      <c r="S624" s="3" t="s">
        <v>56</v>
      </c>
      <c r="T624" s="3" t="s">
        <v>57</v>
      </c>
      <c r="U624" s="3" t="s">
        <v>646</v>
      </c>
      <c r="V624" s="3" t="s">
        <v>59</v>
      </c>
      <c r="W624">
        <v>860007335</v>
      </c>
      <c r="X624" s="3" t="s">
        <v>201</v>
      </c>
      <c r="Y624">
        <v>923211</v>
      </c>
      <c r="Z624" s="3" t="s">
        <v>312</v>
      </c>
      <c r="AA624" s="3" t="s">
        <v>62</v>
      </c>
      <c r="AB624" s="3" t="s">
        <v>63</v>
      </c>
      <c r="AC624" s="3" t="s">
        <v>172</v>
      </c>
      <c r="AD624" s="3" t="s">
        <v>173</v>
      </c>
      <c r="AE624" s="3" t="s">
        <v>66</v>
      </c>
      <c r="AF624" s="1">
        <v>664780</v>
      </c>
      <c r="AG624" s="1">
        <v>0</v>
      </c>
      <c r="AH624" s="1">
        <v>0</v>
      </c>
      <c r="AI624" s="1">
        <v>0</v>
      </c>
      <c r="AJ624" s="3" t="s">
        <v>67</v>
      </c>
      <c r="AK624" s="3"/>
      <c r="AM624" s="3" t="s">
        <v>68</v>
      </c>
      <c r="AR624" s="3"/>
      <c r="AS624">
        <v>925</v>
      </c>
      <c r="AT624">
        <v>925</v>
      </c>
      <c r="AU624">
        <v>77025</v>
      </c>
      <c r="AV624">
        <v>0</v>
      </c>
      <c r="AX624">
        <v>161925</v>
      </c>
      <c r="AY624">
        <v>153446425</v>
      </c>
      <c r="AZ624">
        <v>0</v>
      </c>
      <c r="BA624">
        <v>45778</v>
      </c>
      <c r="BB624" s="3" t="s">
        <v>255</v>
      </c>
      <c r="BC624" s="3" t="s">
        <v>3807</v>
      </c>
      <c r="BD624" s="3" t="s">
        <v>3808</v>
      </c>
    </row>
    <row r="625" spans="1:56" x14ac:dyDescent="0.25">
      <c r="A625" s="3" t="s">
        <v>8576</v>
      </c>
      <c r="B625" s="3" t="s">
        <v>8577</v>
      </c>
      <c r="C625" s="3" t="s">
        <v>6095</v>
      </c>
      <c r="D625" s="3" t="s">
        <v>8578</v>
      </c>
      <c r="E625" s="3" t="s">
        <v>8579</v>
      </c>
      <c r="F625" s="3" t="s">
        <v>5908</v>
      </c>
      <c r="G625">
        <v>153446525</v>
      </c>
      <c r="H625">
        <v>45793</v>
      </c>
      <c r="I625">
        <v>45797.161759259259</v>
      </c>
      <c r="J625" s="3" t="s">
        <v>51</v>
      </c>
      <c r="K625" s="1">
        <v>624780</v>
      </c>
      <c r="L625" s="1">
        <v>0</v>
      </c>
      <c r="M625" s="1">
        <v>624780</v>
      </c>
      <c r="N625" s="3" t="s">
        <v>52</v>
      </c>
      <c r="O625" s="3" t="s">
        <v>53</v>
      </c>
      <c r="P625" s="3" t="s">
        <v>169</v>
      </c>
      <c r="Q625">
        <v>79863951</v>
      </c>
      <c r="R625" s="3" t="s">
        <v>1304</v>
      </c>
      <c r="S625" s="3" t="s">
        <v>56</v>
      </c>
      <c r="T625" s="3" t="s">
        <v>57</v>
      </c>
      <c r="U625" s="3" t="s">
        <v>1305</v>
      </c>
      <c r="V625" s="3" t="s">
        <v>59</v>
      </c>
      <c r="W625">
        <v>890903938</v>
      </c>
      <c r="X625" s="3" t="s">
        <v>86</v>
      </c>
      <c r="Y625">
        <v>923238</v>
      </c>
      <c r="Z625" s="3" t="s">
        <v>254</v>
      </c>
      <c r="AA625" s="3" t="s">
        <v>62</v>
      </c>
      <c r="AB625" s="3" t="s">
        <v>63</v>
      </c>
      <c r="AC625" s="3" t="s">
        <v>172</v>
      </c>
      <c r="AD625" s="3" t="s">
        <v>173</v>
      </c>
      <c r="AE625" s="3" t="s">
        <v>66</v>
      </c>
      <c r="AF625" s="1">
        <v>624780</v>
      </c>
      <c r="AG625" s="1">
        <v>0</v>
      </c>
      <c r="AH625" s="1">
        <v>0</v>
      </c>
      <c r="AI625" s="1">
        <v>0</v>
      </c>
      <c r="AJ625" s="3" t="s">
        <v>67</v>
      </c>
      <c r="AK625" s="3"/>
      <c r="AM625" s="3" t="s">
        <v>68</v>
      </c>
      <c r="AR625" s="3"/>
      <c r="AS625">
        <v>325</v>
      </c>
      <c r="AT625">
        <v>325</v>
      </c>
      <c r="AU625">
        <v>77125</v>
      </c>
      <c r="AV625">
        <v>0</v>
      </c>
      <c r="AX625">
        <v>162025</v>
      </c>
      <c r="AY625">
        <v>153446525</v>
      </c>
      <c r="AZ625">
        <v>0</v>
      </c>
      <c r="BA625">
        <v>45778</v>
      </c>
      <c r="BB625" s="3" t="s">
        <v>255</v>
      </c>
      <c r="BC625" s="3" t="s">
        <v>3809</v>
      </c>
      <c r="BD625" s="3" t="s">
        <v>3810</v>
      </c>
    </row>
    <row r="626" spans="1:56" x14ac:dyDescent="0.25">
      <c r="A626" s="3" t="s">
        <v>8580</v>
      </c>
      <c r="B626" s="3" t="s">
        <v>8581</v>
      </c>
      <c r="C626" s="3" t="s">
        <v>6095</v>
      </c>
      <c r="D626" s="3" t="s">
        <v>8582</v>
      </c>
      <c r="E626" s="3" t="s">
        <v>8583</v>
      </c>
      <c r="F626" s="3" t="s">
        <v>5908</v>
      </c>
      <c r="G626">
        <v>153446625</v>
      </c>
      <c r="H626">
        <v>45793</v>
      </c>
      <c r="I626">
        <v>45797.166898148149</v>
      </c>
      <c r="J626" s="3" t="s">
        <v>51</v>
      </c>
      <c r="K626" s="1">
        <v>937170</v>
      </c>
      <c r="L626" s="1">
        <v>0</v>
      </c>
      <c r="M626" s="1">
        <v>937170</v>
      </c>
      <c r="N626" s="3" t="s">
        <v>52</v>
      </c>
      <c r="O626" s="3" t="s">
        <v>53</v>
      </c>
      <c r="P626" s="3" t="s">
        <v>169</v>
      </c>
      <c r="Q626">
        <v>53116478</v>
      </c>
      <c r="R626" s="3" t="s">
        <v>579</v>
      </c>
      <c r="S626" s="3" t="s">
        <v>56</v>
      </c>
      <c r="T626" s="3" t="s">
        <v>57</v>
      </c>
      <c r="U626" s="3" t="s">
        <v>580</v>
      </c>
      <c r="V626" s="3" t="s">
        <v>59</v>
      </c>
      <c r="W626">
        <v>860007335</v>
      </c>
      <c r="X626" s="3" t="s">
        <v>201</v>
      </c>
      <c r="Y626">
        <v>923238</v>
      </c>
      <c r="Z626" s="3" t="s">
        <v>254</v>
      </c>
      <c r="AA626" s="3" t="s">
        <v>62</v>
      </c>
      <c r="AB626" s="3" t="s">
        <v>63</v>
      </c>
      <c r="AC626" s="3" t="s">
        <v>172</v>
      </c>
      <c r="AD626" s="3" t="s">
        <v>173</v>
      </c>
      <c r="AE626" s="3" t="s">
        <v>66</v>
      </c>
      <c r="AF626" s="1">
        <v>937170</v>
      </c>
      <c r="AG626" s="1">
        <v>0</v>
      </c>
      <c r="AH626" s="1">
        <v>0</v>
      </c>
      <c r="AI626" s="1">
        <v>0</v>
      </c>
      <c r="AJ626" s="3" t="s">
        <v>67</v>
      </c>
      <c r="AK626" s="3"/>
      <c r="AM626" s="3" t="s">
        <v>68</v>
      </c>
      <c r="AR626" s="3"/>
      <c r="AS626">
        <v>325</v>
      </c>
      <c r="AT626">
        <v>325</v>
      </c>
      <c r="AU626">
        <v>77225</v>
      </c>
      <c r="AV626">
        <v>0</v>
      </c>
      <c r="AX626">
        <v>162125</v>
      </c>
      <c r="AY626">
        <v>153446625</v>
      </c>
      <c r="AZ626">
        <v>0</v>
      </c>
      <c r="BA626">
        <v>45779</v>
      </c>
      <c r="BB626" s="3" t="s">
        <v>255</v>
      </c>
      <c r="BC626" s="3" t="s">
        <v>3811</v>
      </c>
      <c r="BD626" s="3" t="s">
        <v>3812</v>
      </c>
    </row>
    <row r="627" spans="1:56" x14ac:dyDescent="0.25">
      <c r="A627" s="3" t="s">
        <v>8584</v>
      </c>
      <c r="B627" s="3" t="s">
        <v>8585</v>
      </c>
      <c r="C627" s="3" t="s">
        <v>6095</v>
      </c>
      <c r="D627" s="3" t="s">
        <v>8586</v>
      </c>
      <c r="E627" s="3" t="s">
        <v>8587</v>
      </c>
      <c r="F627" s="3" t="s">
        <v>5908</v>
      </c>
      <c r="G627">
        <v>153446925</v>
      </c>
      <c r="H627">
        <v>45793</v>
      </c>
      <c r="I627">
        <v>45797.167627314811</v>
      </c>
      <c r="J627" s="3" t="s">
        <v>51</v>
      </c>
      <c r="K627" s="1">
        <v>664780</v>
      </c>
      <c r="L627" s="1">
        <v>0</v>
      </c>
      <c r="M627" s="1">
        <v>664780</v>
      </c>
      <c r="N627" s="3" t="s">
        <v>52</v>
      </c>
      <c r="O627" s="3" t="s">
        <v>53</v>
      </c>
      <c r="P627" s="3" t="s">
        <v>169</v>
      </c>
      <c r="Q627">
        <v>3170948</v>
      </c>
      <c r="R627" s="3" t="s">
        <v>1737</v>
      </c>
      <c r="S627" s="3" t="s">
        <v>56</v>
      </c>
      <c r="T627" s="3" t="s">
        <v>57</v>
      </c>
      <c r="U627" s="3" t="s">
        <v>1738</v>
      </c>
      <c r="V627" s="3" t="s">
        <v>59</v>
      </c>
      <c r="W627">
        <v>860034313</v>
      </c>
      <c r="X627" s="3" t="s">
        <v>97</v>
      </c>
      <c r="Y627">
        <v>923238</v>
      </c>
      <c r="Z627" s="3" t="s">
        <v>254</v>
      </c>
      <c r="AA627" s="3" t="s">
        <v>62</v>
      </c>
      <c r="AB627" s="3" t="s">
        <v>63</v>
      </c>
      <c r="AC627" s="3" t="s">
        <v>172</v>
      </c>
      <c r="AD627" s="3" t="s">
        <v>173</v>
      </c>
      <c r="AE627" s="3" t="s">
        <v>66</v>
      </c>
      <c r="AF627" s="1">
        <v>664780</v>
      </c>
      <c r="AG627" s="1">
        <v>0</v>
      </c>
      <c r="AH627" s="1">
        <v>0</v>
      </c>
      <c r="AI627" s="1">
        <v>0</v>
      </c>
      <c r="AJ627" s="3" t="s">
        <v>67</v>
      </c>
      <c r="AK627" s="3"/>
      <c r="AM627" s="3" t="s">
        <v>68</v>
      </c>
      <c r="AR627" s="3"/>
      <c r="AS627">
        <v>325</v>
      </c>
      <c r="AT627">
        <v>325</v>
      </c>
      <c r="AU627">
        <v>77325</v>
      </c>
      <c r="AV627">
        <v>0</v>
      </c>
      <c r="AX627">
        <v>162225</v>
      </c>
      <c r="AY627">
        <v>153446925</v>
      </c>
      <c r="AZ627">
        <v>0</v>
      </c>
      <c r="BA627">
        <v>45779</v>
      </c>
      <c r="BB627" s="3" t="s">
        <v>255</v>
      </c>
      <c r="BC627" s="3" t="s">
        <v>3813</v>
      </c>
      <c r="BD627" s="3" t="s">
        <v>3814</v>
      </c>
    </row>
    <row r="628" spans="1:56" x14ac:dyDescent="0.25">
      <c r="A628" s="3" t="s">
        <v>8588</v>
      </c>
      <c r="B628" s="3" t="s">
        <v>8589</v>
      </c>
      <c r="C628" s="3" t="s">
        <v>6226</v>
      </c>
      <c r="D628" s="3" t="s">
        <v>8590</v>
      </c>
      <c r="E628" s="3" t="s">
        <v>8591</v>
      </c>
      <c r="F628" s="3" t="s">
        <v>5940</v>
      </c>
      <c r="G628">
        <v>153447025</v>
      </c>
      <c r="H628">
        <v>45793</v>
      </c>
      <c r="I628">
        <v>45797.158750000002</v>
      </c>
      <c r="J628" s="3" t="s">
        <v>51</v>
      </c>
      <c r="K628" s="1">
        <v>1289560</v>
      </c>
      <c r="L628" s="1">
        <v>0</v>
      </c>
      <c r="M628" s="1">
        <v>1289560</v>
      </c>
      <c r="N628" s="3" t="s">
        <v>52</v>
      </c>
      <c r="O628" s="3" t="s">
        <v>53</v>
      </c>
      <c r="P628" s="3" t="s">
        <v>169</v>
      </c>
      <c r="Q628">
        <v>1018436224</v>
      </c>
      <c r="R628" s="3" t="s">
        <v>272</v>
      </c>
      <c r="S628" s="3" t="s">
        <v>56</v>
      </c>
      <c r="T628" s="3" t="s">
        <v>57</v>
      </c>
      <c r="U628" s="3" t="s">
        <v>273</v>
      </c>
      <c r="V628" s="3" t="s">
        <v>59</v>
      </c>
      <c r="W628">
        <v>890903938</v>
      </c>
      <c r="X628" s="3" t="s">
        <v>86</v>
      </c>
      <c r="Y628">
        <v>923285</v>
      </c>
      <c r="Z628" s="3" t="s">
        <v>274</v>
      </c>
      <c r="AA628" s="3" t="s">
        <v>62</v>
      </c>
      <c r="AB628" s="3" t="s">
        <v>63</v>
      </c>
      <c r="AC628" s="3" t="s">
        <v>172</v>
      </c>
      <c r="AD628" s="3" t="s">
        <v>173</v>
      </c>
      <c r="AE628" s="3" t="s">
        <v>66</v>
      </c>
      <c r="AF628" s="1">
        <v>1289560</v>
      </c>
      <c r="AG628" s="1">
        <v>0</v>
      </c>
      <c r="AH628" s="1">
        <v>0</v>
      </c>
      <c r="AI628" s="1">
        <v>0</v>
      </c>
      <c r="AJ628" s="3" t="s">
        <v>67</v>
      </c>
      <c r="AK628" s="3"/>
      <c r="AM628" s="3" t="s">
        <v>68</v>
      </c>
      <c r="AR628" s="3"/>
      <c r="AS628">
        <v>4425</v>
      </c>
      <c r="AT628">
        <v>4425</v>
      </c>
      <c r="AU628">
        <v>77525</v>
      </c>
      <c r="AV628">
        <v>0</v>
      </c>
      <c r="AX628">
        <v>162325</v>
      </c>
      <c r="AY628">
        <v>153447025</v>
      </c>
      <c r="AZ628">
        <v>0</v>
      </c>
      <c r="BA628">
        <v>45779</v>
      </c>
      <c r="BB628" s="3" t="s">
        <v>255</v>
      </c>
      <c r="BC628" s="3" t="s">
        <v>3817</v>
      </c>
      <c r="BD628" s="3" t="s">
        <v>3818</v>
      </c>
    </row>
    <row r="629" spans="1:56" x14ac:dyDescent="0.25">
      <c r="A629" s="3" t="s">
        <v>8592</v>
      </c>
      <c r="B629" s="3" t="s">
        <v>8593</v>
      </c>
      <c r="C629" s="3" t="s">
        <v>6081</v>
      </c>
      <c r="D629" s="3" t="s">
        <v>8594</v>
      </c>
      <c r="E629" s="3" t="s">
        <v>8595</v>
      </c>
      <c r="F629" s="3" t="s">
        <v>5882</v>
      </c>
      <c r="G629">
        <v>153447125</v>
      </c>
      <c r="H629">
        <v>45793</v>
      </c>
      <c r="I629">
        <v>45797.169664351852</v>
      </c>
      <c r="J629" s="3" t="s">
        <v>51</v>
      </c>
      <c r="K629" s="1">
        <v>618651</v>
      </c>
      <c r="L629" s="1">
        <v>0</v>
      </c>
      <c r="M629" s="1">
        <v>618651</v>
      </c>
      <c r="N629" s="3" t="s">
        <v>52</v>
      </c>
      <c r="O629" s="3" t="s">
        <v>53</v>
      </c>
      <c r="P629" s="3" t="s">
        <v>169</v>
      </c>
      <c r="Q629">
        <v>80062448</v>
      </c>
      <c r="R629" s="3" t="s">
        <v>267</v>
      </c>
      <c r="S629" s="3" t="s">
        <v>56</v>
      </c>
      <c r="T629" s="3" t="s">
        <v>57</v>
      </c>
      <c r="U629" s="3" t="s">
        <v>268</v>
      </c>
      <c r="V629" s="3" t="s">
        <v>59</v>
      </c>
      <c r="W629">
        <v>860034313</v>
      </c>
      <c r="X629" s="3" t="s">
        <v>97</v>
      </c>
      <c r="Y629">
        <v>923210</v>
      </c>
      <c r="Z629" s="3" t="s">
        <v>61</v>
      </c>
      <c r="AA629" s="3" t="s">
        <v>62</v>
      </c>
      <c r="AB629" s="3" t="s">
        <v>63</v>
      </c>
      <c r="AC629" s="3" t="s">
        <v>172</v>
      </c>
      <c r="AD629" s="3" t="s">
        <v>173</v>
      </c>
      <c r="AE629" s="3" t="s">
        <v>66</v>
      </c>
      <c r="AF629" s="1">
        <v>618651</v>
      </c>
      <c r="AG629" s="1">
        <v>0</v>
      </c>
      <c r="AH629" s="1">
        <v>0</v>
      </c>
      <c r="AI629" s="1">
        <v>0</v>
      </c>
      <c r="AJ629" s="3" t="s">
        <v>67</v>
      </c>
      <c r="AK629" s="3"/>
      <c r="AM629" s="3" t="s">
        <v>68</v>
      </c>
      <c r="AR629" s="3"/>
      <c r="AS629">
        <v>1625</v>
      </c>
      <c r="AT629">
        <v>1625</v>
      </c>
      <c r="AU629">
        <v>74425</v>
      </c>
      <c r="AV629">
        <v>0</v>
      </c>
      <c r="AX629">
        <v>162425</v>
      </c>
      <c r="AY629">
        <v>153447125</v>
      </c>
      <c r="AZ629">
        <v>0</v>
      </c>
      <c r="BA629">
        <v>45775</v>
      </c>
      <c r="BB629" s="3" t="s">
        <v>255</v>
      </c>
      <c r="BC629" s="3" t="s">
        <v>3755</v>
      </c>
      <c r="BD629" s="3" t="s">
        <v>3756</v>
      </c>
    </row>
    <row r="630" spans="1:56" x14ac:dyDescent="0.25">
      <c r="A630" s="3" t="s">
        <v>8596</v>
      </c>
      <c r="B630" s="3" t="s">
        <v>8597</v>
      </c>
      <c r="C630" s="3" t="s">
        <v>6081</v>
      </c>
      <c r="D630" s="3" t="s">
        <v>8598</v>
      </c>
      <c r="E630" s="3" t="s">
        <v>8599</v>
      </c>
      <c r="F630" s="3" t="s">
        <v>5882</v>
      </c>
      <c r="G630">
        <v>153447225</v>
      </c>
      <c r="H630">
        <v>45793</v>
      </c>
      <c r="I630">
        <v>45797.16165509259</v>
      </c>
      <c r="J630" s="3" t="s">
        <v>51</v>
      </c>
      <c r="K630" s="1">
        <v>618651</v>
      </c>
      <c r="L630" s="1">
        <v>0</v>
      </c>
      <c r="M630" s="1">
        <v>618651</v>
      </c>
      <c r="N630" s="3" t="s">
        <v>52</v>
      </c>
      <c r="O630" s="3" t="s">
        <v>53</v>
      </c>
      <c r="P630" s="3" t="s">
        <v>169</v>
      </c>
      <c r="Q630">
        <v>11315001</v>
      </c>
      <c r="R630" s="3" t="s">
        <v>297</v>
      </c>
      <c r="S630" s="3" t="s">
        <v>56</v>
      </c>
      <c r="T630" s="3" t="s">
        <v>57</v>
      </c>
      <c r="U630" s="3" t="s">
        <v>298</v>
      </c>
      <c r="V630" s="3" t="s">
        <v>59</v>
      </c>
      <c r="W630">
        <v>890903938</v>
      </c>
      <c r="X630" s="3" t="s">
        <v>86</v>
      </c>
      <c r="Y630">
        <v>923210</v>
      </c>
      <c r="Z630" s="3" t="s">
        <v>61</v>
      </c>
      <c r="AA630" s="3" t="s">
        <v>62</v>
      </c>
      <c r="AB630" s="3" t="s">
        <v>63</v>
      </c>
      <c r="AC630" s="3" t="s">
        <v>172</v>
      </c>
      <c r="AD630" s="3" t="s">
        <v>173</v>
      </c>
      <c r="AE630" s="3" t="s">
        <v>66</v>
      </c>
      <c r="AF630" s="1">
        <v>618651</v>
      </c>
      <c r="AG630" s="1">
        <v>0</v>
      </c>
      <c r="AH630" s="1">
        <v>0</v>
      </c>
      <c r="AI630" s="1">
        <v>0</v>
      </c>
      <c r="AJ630" s="3" t="s">
        <v>67</v>
      </c>
      <c r="AK630" s="3"/>
      <c r="AM630" s="3" t="s">
        <v>68</v>
      </c>
      <c r="AR630" s="3"/>
      <c r="AS630">
        <v>1625</v>
      </c>
      <c r="AT630">
        <v>1625</v>
      </c>
      <c r="AU630">
        <v>74825</v>
      </c>
      <c r="AV630">
        <v>0</v>
      </c>
      <c r="AX630">
        <v>162525</v>
      </c>
      <c r="AY630">
        <v>153447225</v>
      </c>
      <c r="AZ630">
        <v>0</v>
      </c>
      <c r="BA630">
        <v>45776</v>
      </c>
      <c r="BB630" s="3" t="s">
        <v>255</v>
      </c>
      <c r="BC630" s="3" t="s">
        <v>3763</v>
      </c>
      <c r="BD630" s="3" t="s">
        <v>3764</v>
      </c>
    </row>
    <row r="631" spans="1:56" x14ac:dyDescent="0.25">
      <c r="A631" s="3" t="s">
        <v>8600</v>
      </c>
      <c r="B631" s="3" t="s">
        <v>8601</v>
      </c>
      <c r="C631" s="3" t="s">
        <v>6112</v>
      </c>
      <c r="D631" s="3" t="s">
        <v>8602</v>
      </c>
      <c r="E631" s="3" t="s">
        <v>8603</v>
      </c>
      <c r="F631" s="3" t="s">
        <v>5917</v>
      </c>
      <c r="G631">
        <v>153447425</v>
      </c>
      <c r="H631">
        <v>45793</v>
      </c>
      <c r="I631">
        <v>45797.166006944448</v>
      </c>
      <c r="J631" s="3" t="s">
        <v>51</v>
      </c>
      <c r="K631" s="1">
        <v>566929</v>
      </c>
      <c r="L631" s="1">
        <v>0</v>
      </c>
      <c r="M631" s="1">
        <v>566929</v>
      </c>
      <c r="N631" s="3" t="s">
        <v>52</v>
      </c>
      <c r="O631" s="3" t="s">
        <v>53</v>
      </c>
      <c r="P631" s="3" t="s">
        <v>169</v>
      </c>
      <c r="Q631">
        <v>40783907</v>
      </c>
      <c r="R631" s="3" t="s">
        <v>302</v>
      </c>
      <c r="S631" s="3" t="s">
        <v>56</v>
      </c>
      <c r="T631" s="3" t="s">
        <v>57</v>
      </c>
      <c r="U631" s="3" t="s">
        <v>303</v>
      </c>
      <c r="V631" s="3" t="s">
        <v>59</v>
      </c>
      <c r="W631">
        <v>860003020</v>
      </c>
      <c r="X631" s="3" t="s">
        <v>212</v>
      </c>
      <c r="Y631">
        <v>923284</v>
      </c>
      <c r="Z631" s="3" t="s">
        <v>2125</v>
      </c>
      <c r="AA631" s="3" t="s">
        <v>305</v>
      </c>
      <c r="AB631" s="3" t="s">
        <v>306</v>
      </c>
      <c r="AC631" s="3" t="s">
        <v>172</v>
      </c>
      <c r="AD631" s="3" t="s">
        <v>173</v>
      </c>
      <c r="AE631" s="3" t="s">
        <v>66</v>
      </c>
      <c r="AF631" s="1">
        <v>566929</v>
      </c>
      <c r="AG631" s="1">
        <v>0</v>
      </c>
      <c r="AH631" s="1">
        <v>0</v>
      </c>
      <c r="AI631" s="1">
        <v>0</v>
      </c>
      <c r="AJ631" s="3" t="s">
        <v>67</v>
      </c>
      <c r="AK631" s="3"/>
      <c r="AM631" s="3" t="s">
        <v>68</v>
      </c>
      <c r="AR631" s="3"/>
      <c r="AS631">
        <v>3425</v>
      </c>
      <c r="AT631">
        <v>3425</v>
      </c>
      <c r="AU631">
        <v>75625</v>
      </c>
      <c r="AV631">
        <v>0</v>
      </c>
      <c r="AX631">
        <v>162625</v>
      </c>
      <c r="AY631">
        <v>153447425</v>
      </c>
      <c r="AZ631">
        <v>0</v>
      </c>
      <c r="BA631">
        <v>45777</v>
      </c>
      <c r="BB631" s="3" t="s">
        <v>255</v>
      </c>
      <c r="BC631" s="3" t="s">
        <v>3779</v>
      </c>
      <c r="BD631" s="3" t="s">
        <v>3780</v>
      </c>
    </row>
    <row r="632" spans="1:56" x14ac:dyDescent="0.25">
      <c r="A632" s="3" t="s">
        <v>8604</v>
      </c>
      <c r="B632" s="3" t="s">
        <v>8605</v>
      </c>
      <c r="C632" s="3" t="s">
        <v>6095</v>
      </c>
      <c r="D632" s="3" t="s">
        <v>8606</v>
      </c>
      <c r="E632" s="3" t="s">
        <v>8607</v>
      </c>
      <c r="F632" s="3" t="s">
        <v>5908</v>
      </c>
      <c r="G632">
        <v>153447525</v>
      </c>
      <c r="H632">
        <v>45793</v>
      </c>
      <c r="I632">
        <v>45797.168819444443</v>
      </c>
      <c r="J632" s="3" t="s">
        <v>51</v>
      </c>
      <c r="K632" s="1">
        <v>911800</v>
      </c>
      <c r="L632" s="1">
        <v>0</v>
      </c>
      <c r="M632" s="1">
        <v>911800</v>
      </c>
      <c r="N632" s="3" t="s">
        <v>52</v>
      </c>
      <c r="O632" s="3" t="s">
        <v>53</v>
      </c>
      <c r="P632" s="3" t="s">
        <v>169</v>
      </c>
      <c r="Q632">
        <v>4041331</v>
      </c>
      <c r="R632" s="3" t="s">
        <v>360</v>
      </c>
      <c r="S632" s="3" t="s">
        <v>56</v>
      </c>
      <c r="T632" s="3" t="s">
        <v>57</v>
      </c>
      <c r="U632" s="3" t="s">
        <v>361</v>
      </c>
      <c r="V632" s="3" t="s">
        <v>59</v>
      </c>
      <c r="W632">
        <v>860034313</v>
      </c>
      <c r="X632" s="3" t="s">
        <v>97</v>
      </c>
      <c r="Y632">
        <v>923238</v>
      </c>
      <c r="Z632" s="3" t="s">
        <v>254</v>
      </c>
      <c r="AA632" s="3" t="s">
        <v>62</v>
      </c>
      <c r="AB632" s="3" t="s">
        <v>63</v>
      </c>
      <c r="AC632" s="3" t="s">
        <v>172</v>
      </c>
      <c r="AD632" s="3" t="s">
        <v>173</v>
      </c>
      <c r="AE632" s="3" t="s">
        <v>66</v>
      </c>
      <c r="AF632" s="1">
        <v>911800</v>
      </c>
      <c r="AG632" s="1">
        <v>0</v>
      </c>
      <c r="AH632" s="1">
        <v>0</v>
      </c>
      <c r="AI632" s="1">
        <v>0</v>
      </c>
      <c r="AJ632" s="3" t="s">
        <v>67</v>
      </c>
      <c r="AK632" s="3"/>
      <c r="AM632" s="3" t="s">
        <v>68</v>
      </c>
      <c r="AR632" s="3"/>
      <c r="AS632">
        <v>325</v>
      </c>
      <c r="AT632">
        <v>325</v>
      </c>
      <c r="AU632">
        <v>76725</v>
      </c>
      <c r="AV632">
        <v>0</v>
      </c>
      <c r="AX632">
        <v>162725</v>
      </c>
      <c r="AY632">
        <v>153447525</v>
      </c>
      <c r="AZ632">
        <v>0</v>
      </c>
      <c r="BA632">
        <v>45778</v>
      </c>
      <c r="BB632" s="3" t="s">
        <v>255</v>
      </c>
      <c r="BC632" s="3" t="s">
        <v>3801</v>
      </c>
      <c r="BD632" s="3" t="s">
        <v>3802</v>
      </c>
    </row>
    <row r="633" spans="1:56" x14ac:dyDescent="0.25">
      <c r="A633" s="3" t="s">
        <v>8608</v>
      </c>
      <c r="B633" s="3" t="s">
        <v>8609</v>
      </c>
      <c r="C633" s="3" t="s">
        <v>6095</v>
      </c>
      <c r="D633" s="3" t="s">
        <v>8610</v>
      </c>
      <c r="E633" s="3" t="s">
        <v>8611</v>
      </c>
      <c r="F633" s="3" t="s">
        <v>5908</v>
      </c>
      <c r="G633">
        <v>153447725</v>
      </c>
      <c r="H633">
        <v>45793</v>
      </c>
      <c r="I633">
        <v>45797.166875000003</v>
      </c>
      <c r="J633" s="3" t="s">
        <v>51</v>
      </c>
      <c r="K633" s="1">
        <v>1006792</v>
      </c>
      <c r="L633" s="1">
        <v>0</v>
      </c>
      <c r="M633" s="1">
        <v>1006792</v>
      </c>
      <c r="N633" s="3" t="s">
        <v>52</v>
      </c>
      <c r="O633" s="3" t="s">
        <v>53</v>
      </c>
      <c r="P633" s="3" t="s">
        <v>169</v>
      </c>
      <c r="Q633">
        <v>52425990</v>
      </c>
      <c r="R633" s="3" t="s">
        <v>278</v>
      </c>
      <c r="S633" s="3" t="s">
        <v>56</v>
      </c>
      <c r="T633" s="3" t="s">
        <v>57</v>
      </c>
      <c r="U633" s="3" t="s">
        <v>279</v>
      </c>
      <c r="V633" s="3" t="s">
        <v>59</v>
      </c>
      <c r="W633">
        <v>860007335</v>
      </c>
      <c r="X633" s="3" t="s">
        <v>201</v>
      </c>
      <c r="Y633">
        <v>923238</v>
      </c>
      <c r="Z633" s="3" t="s">
        <v>254</v>
      </c>
      <c r="AA633" s="3" t="s">
        <v>62</v>
      </c>
      <c r="AB633" s="3" t="s">
        <v>63</v>
      </c>
      <c r="AC633" s="3" t="s">
        <v>172</v>
      </c>
      <c r="AD633" s="3" t="s">
        <v>173</v>
      </c>
      <c r="AE633" s="3" t="s">
        <v>66</v>
      </c>
      <c r="AF633" s="1">
        <v>1006792</v>
      </c>
      <c r="AG633" s="1">
        <v>0</v>
      </c>
      <c r="AH633" s="1">
        <v>0</v>
      </c>
      <c r="AI633" s="1">
        <v>0</v>
      </c>
      <c r="AJ633" s="3" t="s">
        <v>67</v>
      </c>
      <c r="AK633" s="3"/>
      <c r="AM633" s="3" t="s">
        <v>68</v>
      </c>
      <c r="AR633" s="3"/>
      <c r="AS633">
        <v>325</v>
      </c>
      <c r="AT633">
        <v>325</v>
      </c>
      <c r="AU633">
        <v>77425</v>
      </c>
      <c r="AV633">
        <v>0</v>
      </c>
      <c r="AX633">
        <v>162825</v>
      </c>
      <c r="AY633">
        <v>153447725</v>
      </c>
      <c r="AZ633">
        <v>0</v>
      </c>
      <c r="BA633">
        <v>45779</v>
      </c>
      <c r="BB633" s="3" t="s">
        <v>255</v>
      </c>
      <c r="BC633" s="3" t="s">
        <v>3815</v>
      </c>
      <c r="BD633" s="3" t="s">
        <v>3816</v>
      </c>
    </row>
    <row r="634" spans="1:56" x14ac:dyDescent="0.25">
      <c r="A634" s="3" t="s">
        <v>8612</v>
      </c>
      <c r="B634" s="3" t="s">
        <v>8613</v>
      </c>
      <c r="C634" s="3" t="s">
        <v>6095</v>
      </c>
      <c r="D634" s="3" t="s">
        <v>8614</v>
      </c>
      <c r="E634" s="3" t="s">
        <v>8615</v>
      </c>
      <c r="F634" s="3" t="s">
        <v>5908</v>
      </c>
      <c r="G634">
        <v>153447925</v>
      </c>
      <c r="H634">
        <v>45793</v>
      </c>
      <c r="I634">
        <v>45797.157129629632</v>
      </c>
      <c r="J634" s="3" t="s">
        <v>51</v>
      </c>
      <c r="K634" s="1">
        <v>749364</v>
      </c>
      <c r="L634" s="1">
        <v>0</v>
      </c>
      <c r="M634" s="1">
        <v>749364</v>
      </c>
      <c r="N634" s="3" t="s">
        <v>52</v>
      </c>
      <c r="O634" s="3" t="s">
        <v>53</v>
      </c>
      <c r="P634" s="3" t="s">
        <v>169</v>
      </c>
      <c r="Q634">
        <v>80724086</v>
      </c>
      <c r="R634" s="3" t="s">
        <v>252</v>
      </c>
      <c r="S634" s="3" t="s">
        <v>56</v>
      </c>
      <c r="T634" s="3" t="s">
        <v>57</v>
      </c>
      <c r="U634" s="3" t="s">
        <v>253</v>
      </c>
      <c r="V634" s="3" t="s">
        <v>59</v>
      </c>
      <c r="W634">
        <v>890903938</v>
      </c>
      <c r="X634" s="3" t="s">
        <v>86</v>
      </c>
      <c r="Y634">
        <v>923238</v>
      </c>
      <c r="Z634" s="3" t="s">
        <v>254</v>
      </c>
      <c r="AA634" s="3" t="s">
        <v>62</v>
      </c>
      <c r="AB634" s="3" t="s">
        <v>63</v>
      </c>
      <c r="AC634" s="3" t="s">
        <v>172</v>
      </c>
      <c r="AD634" s="3" t="s">
        <v>173</v>
      </c>
      <c r="AE634" s="3" t="s">
        <v>66</v>
      </c>
      <c r="AF634" s="1">
        <v>749364</v>
      </c>
      <c r="AG634" s="1">
        <v>0</v>
      </c>
      <c r="AH634" s="1">
        <v>0</v>
      </c>
      <c r="AI634" s="1">
        <v>0</v>
      </c>
      <c r="AJ634" s="3" t="s">
        <v>67</v>
      </c>
      <c r="AK634" s="3"/>
      <c r="AM634" s="3" t="s">
        <v>68</v>
      </c>
      <c r="AR634" s="3"/>
      <c r="AS634">
        <v>325</v>
      </c>
      <c r="AT634">
        <v>325</v>
      </c>
      <c r="AU634">
        <v>77625</v>
      </c>
      <c r="AV634">
        <v>0</v>
      </c>
      <c r="AX634">
        <v>162925</v>
      </c>
      <c r="AY634">
        <v>153447925</v>
      </c>
      <c r="AZ634">
        <v>0</v>
      </c>
      <c r="BA634">
        <v>45779</v>
      </c>
      <c r="BB634" s="3" t="s">
        <v>255</v>
      </c>
      <c r="BC634" s="3" t="s">
        <v>3819</v>
      </c>
      <c r="BD634" s="3" t="s">
        <v>3820</v>
      </c>
    </row>
    <row r="635" spans="1:56" x14ac:dyDescent="0.25">
      <c r="A635" s="3" t="s">
        <v>8616</v>
      </c>
      <c r="B635" s="3" t="s">
        <v>8617</v>
      </c>
      <c r="C635" s="3" t="s">
        <v>6081</v>
      </c>
      <c r="D635" s="3" t="s">
        <v>8618</v>
      </c>
      <c r="E635" s="3" t="s">
        <v>8619</v>
      </c>
      <c r="F635" s="3" t="s">
        <v>5882</v>
      </c>
      <c r="G635">
        <v>153448025</v>
      </c>
      <c r="H635">
        <v>45793</v>
      </c>
      <c r="I635">
        <v>45797.155289351853</v>
      </c>
      <c r="J635" s="3" t="s">
        <v>51</v>
      </c>
      <c r="K635" s="1">
        <v>222058</v>
      </c>
      <c r="L635" s="1">
        <v>0</v>
      </c>
      <c r="M635" s="1">
        <v>222058</v>
      </c>
      <c r="N635" s="3" t="s">
        <v>52</v>
      </c>
      <c r="O635" s="3" t="s">
        <v>53</v>
      </c>
      <c r="P635" s="3" t="s">
        <v>169</v>
      </c>
      <c r="Q635">
        <v>19478367</v>
      </c>
      <c r="R635" s="3" t="s">
        <v>3836</v>
      </c>
      <c r="S635" s="3" t="s">
        <v>56</v>
      </c>
      <c r="T635" s="3" t="s">
        <v>57</v>
      </c>
      <c r="U635" s="3" t="s">
        <v>3837</v>
      </c>
      <c r="V635" s="3" t="s">
        <v>59</v>
      </c>
      <c r="W635">
        <v>860002964</v>
      </c>
      <c r="X635" s="3" t="s">
        <v>242</v>
      </c>
      <c r="Y635">
        <v>923210</v>
      </c>
      <c r="Z635" s="3" t="s">
        <v>61</v>
      </c>
      <c r="AA635" s="3" t="s">
        <v>62</v>
      </c>
      <c r="AB635" s="3" t="s">
        <v>63</v>
      </c>
      <c r="AC635" s="3" t="s">
        <v>172</v>
      </c>
      <c r="AD635" s="3" t="s">
        <v>173</v>
      </c>
      <c r="AE635" s="3" t="s">
        <v>66</v>
      </c>
      <c r="AF635" s="1">
        <v>222058</v>
      </c>
      <c r="AG635" s="1">
        <v>0</v>
      </c>
      <c r="AH635" s="1">
        <v>0</v>
      </c>
      <c r="AI635" s="1">
        <v>0</v>
      </c>
      <c r="AJ635" s="3" t="s">
        <v>67</v>
      </c>
      <c r="AK635" s="3"/>
      <c r="AM635" s="3" t="s">
        <v>68</v>
      </c>
      <c r="AR635" s="3"/>
      <c r="AS635">
        <v>1625</v>
      </c>
      <c r="AT635">
        <v>1625</v>
      </c>
      <c r="AU635">
        <v>78225</v>
      </c>
      <c r="AV635">
        <v>0</v>
      </c>
      <c r="AX635">
        <v>163025</v>
      </c>
      <c r="AY635">
        <v>153448025</v>
      </c>
      <c r="AZ635">
        <v>0</v>
      </c>
      <c r="BA635">
        <v>45781</v>
      </c>
      <c r="BB635" s="3" t="s">
        <v>255</v>
      </c>
      <c r="BC635" s="3" t="s">
        <v>3838</v>
      </c>
      <c r="BD635" s="3" t="s">
        <v>3839</v>
      </c>
    </row>
    <row r="636" spans="1:56" x14ac:dyDescent="0.25">
      <c r="A636" s="3" t="s">
        <v>8620</v>
      </c>
      <c r="B636" s="3" t="s">
        <v>8621</v>
      </c>
      <c r="C636" s="3" t="s">
        <v>6081</v>
      </c>
      <c r="D636" s="3" t="s">
        <v>8622</v>
      </c>
      <c r="E636" s="3" t="s">
        <v>8623</v>
      </c>
      <c r="F636" s="3" t="s">
        <v>5882</v>
      </c>
      <c r="G636">
        <v>153448125</v>
      </c>
      <c r="H636">
        <v>45793</v>
      </c>
      <c r="I636">
        <v>45797.167384259257</v>
      </c>
      <c r="J636" s="3" t="s">
        <v>51</v>
      </c>
      <c r="K636" s="1">
        <v>679364</v>
      </c>
      <c r="L636" s="1">
        <v>0</v>
      </c>
      <c r="M636" s="1">
        <v>679364</v>
      </c>
      <c r="N636" s="3" t="s">
        <v>52</v>
      </c>
      <c r="O636" s="3" t="s">
        <v>53</v>
      </c>
      <c r="P636" s="3" t="s">
        <v>169</v>
      </c>
      <c r="Q636">
        <v>20927278</v>
      </c>
      <c r="R636" s="3" t="s">
        <v>376</v>
      </c>
      <c r="S636" s="3" t="s">
        <v>56</v>
      </c>
      <c r="T636" s="3" t="s">
        <v>57</v>
      </c>
      <c r="U636" s="3" t="s">
        <v>377</v>
      </c>
      <c r="V636" s="3" t="s">
        <v>59</v>
      </c>
      <c r="W636">
        <v>860035827</v>
      </c>
      <c r="X636" s="3" t="s">
        <v>378</v>
      </c>
      <c r="Y636">
        <v>923210</v>
      </c>
      <c r="Z636" s="3" t="s">
        <v>61</v>
      </c>
      <c r="AA636" s="3" t="s">
        <v>62</v>
      </c>
      <c r="AB636" s="3" t="s">
        <v>63</v>
      </c>
      <c r="AC636" s="3" t="s">
        <v>172</v>
      </c>
      <c r="AD636" s="3" t="s">
        <v>173</v>
      </c>
      <c r="AE636" s="3" t="s">
        <v>66</v>
      </c>
      <c r="AF636" s="1">
        <v>679364</v>
      </c>
      <c r="AG636" s="1">
        <v>0</v>
      </c>
      <c r="AH636" s="1">
        <v>0</v>
      </c>
      <c r="AI636" s="1">
        <v>0</v>
      </c>
      <c r="AJ636" s="3" t="s">
        <v>67</v>
      </c>
      <c r="AK636" s="3"/>
      <c r="AM636" s="3" t="s">
        <v>68</v>
      </c>
      <c r="AR636" s="3"/>
      <c r="AS636">
        <v>1625</v>
      </c>
      <c r="AT636">
        <v>1625</v>
      </c>
      <c r="AU636">
        <v>78325</v>
      </c>
      <c r="AV636">
        <v>0</v>
      </c>
      <c r="AX636">
        <v>163125</v>
      </c>
      <c r="AY636">
        <v>153448125</v>
      </c>
      <c r="AZ636">
        <v>0</v>
      </c>
      <c r="BA636">
        <v>45781</v>
      </c>
      <c r="BB636" s="3" t="s">
        <v>255</v>
      </c>
      <c r="BC636" s="3" t="s">
        <v>3840</v>
      </c>
      <c r="BD636" s="3" t="s">
        <v>3841</v>
      </c>
    </row>
    <row r="637" spans="1:56" x14ac:dyDescent="0.25">
      <c r="A637" s="3" t="s">
        <v>8624</v>
      </c>
      <c r="B637" s="3" t="s">
        <v>8625</v>
      </c>
      <c r="C637" s="3" t="s">
        <v>6240</v>
      </c>
      <c r="D637" s="3" t="s">
        <v>8626</v>
      </c>
      <c r="E637" s="3" t="s">
        <v>8627</v>
      </c>
      <c r="F637" s="3" t="s">
        <v>6037</v>
      </c>
      <c r="G637">
        <v>153448325</v>
      </c>
      <c r="H637">
        <v>45793</v>
      </c>
      <c r="I637">
        <v>45797.155590277776</v>
      </c>
      <c r="J637" s="3" t="s">
        <v>51</v>
      </c>
      <c r="K637" s="1">
        <v>576929</v>
      </c>
      <c r="L637" s="1">
        <v>0</v>
      </c>
      <c r="M637" s="1">
        <v>576929</v>
      </c>
      <c r="N637" s="3" t="s">
        <v>52</v>
      </c>
      <c r="O637" s="3" t="s">
        <v>53</v>
      </c>
      <c r="P637" s="3" t="s">
        <v>169</v>
      </c>
      <c r="Q637">
        <v>79359242</v>
      </c>
      <c r="R637" s="3" t="s">
        <v>283</v>
      </c>
      <c r="S637" s="3" t="s">
        <v>56</v>
      </c>
      <c r="T637" s="3" t="s">
        <v>57</v>
      </c>
      <c r="U637" s="3" t="s">
        <v>284</v>
      </c>
      <c r="V637" s="3" t="s">
        <v>59</v>
      </c>
      <c r="W637">
        <v>860002964</v>
      </c>
      <c r="X637" s="3" t="s">
        <v>242</v>
      </c>
      <c r="Y637">
        <v>923211</v>
      </c>
      <c r="Z637" s="3" t="s">
        <v>312</v>
      </c>
      <c r="AA637" s="3" t="s">
        <v>62</v>
      </c>
      <c r="AB637" s="3" t="s">
        <v>63</v>
      </c>
      <c r="AC637" s="3" t="s">
        <v>172</v>
      </c>
      <c r="AD637" s="3" t="s">
        <v>173</v>
      </c>
      <c r="AE637" s="3" t="s">
        <v>66</v>
      </c>
      <c r="AF637" s="1">
        <v>576929</v>
      </c>
      <c r="AG637" s="1">
        <v>0</v>
      </c>
      <c r="AH637" s="1">
        <v>0</v>
      </c>
      <c r="AI637" s="1">
        <v>0</v>
      </c>
      <c r="AJ637" s="3" t="s">
        <v>67</v>
      </c>
      <c r="AK637" s="3"/>
      <c r="AM637" s="3" t="s">
        <v>68</v>
      </c>
      <c r="AR637" s="3"/>
      <c r="AS637">
        <v>925</v>
      </c>
      <c r="AT637">
        <v>925</v>
      </c>
      <c r="AU637">
        <v>91425</v>
      </c>
      <c r="AV637">
        <v>0</v>
      </c>
      <c r="AX637">
        <v>163225</v>
      </c>
      <c r="AY637">
        <v>153448325</v>
      </c>
      <c r="AZ637">
        <v>0</v>
      </c>
      <c r="BA637">
        <v>45784</v>
      </c>
      <c r="BB637" s="3" t="s">
        <v>255</v>
      </c>
      <c r="BC637" s="3" t="s">
        <v>5163</v>
      </c>
      <c r="BD637" s="3" t="s">
        <v>5164</v>
      </c>
    </row>
    <row r="638" spans="1:56" x14ac:dyDescent="0.25">
      <c r="A638" s="3" t="s">
        <v>8628</v>
      </c>
      <c r="B638" s="3" t="s">
        <v>8629</v>
      </c>
      <c r="C638" s="3" t="s">
        <v>6095</v>
      </c>
      <c r="D638" s="3" t="s">
        <v>8630</v>
      </c>
      <c r="E638" s="3" t="s">
        <v>8631</v>
      </c>
      <c r="F638" s="3" t="s">
        <v>5908</v>
      </c>
      <c r="G638">
        <v>153448425</v>
      </c>
      <c r="H638">
        <v>45793</v>
      </c>
      <c r="I638">
        <v>45797.167233796295</v>
      </c>
      <c r="J638" s="3" t="s">
        <v>51</v>
      </c>
      <c r="K638" s="1">
        <v>518207</v>
      </c>
      <c r="L638" s="1">
        <v>0</v>
      </c>
      <c r="M638" s="1">
        <v>518207</v>
      </c>
      <c r="N638" s="3" t="s">
        <v>52</v>
      </c>
      <c r="O638" s="3" t="s">
        <v>53</v>
      </c>
      <c r="P638" s="3" t="s">
        <v>169</v>
      </c>
      <c r="Q638">
        <v>52425990</v>
      </c>
      <c r="R638" s="3" t="s">
        <v>278</v>
      </c>
      <c r="S638" s="3" t="s">
        <v>56</v>
      </c>
      <c r="T638" s="3" t="s">
        <v>57</v>
      </c>
      <c r="U638" s="3" t="s">
        <v>279</v>
      </c>
      <c r="V638" s="3" t="s">
        <v>59</v>
      </c>
      <c r="W638">
        <v>860007335</v>
      </c>
      <c r="X638" s="3" t="s">
        <v>201</v>
      </c>
      <c r="Y638">
        <v>923238</v>
      </c>
      <c r="Z638" s="3" t="s">
        <v>254</v>
      </c>
      <c r="AA638" s="3" t="s">
        <v>62</v>
      </c>
      <c r="AB638" s="3" t="s">
        <v>63</v>
      </c>
      <c r="AC638" s="3" t="s">
        <v>172</v>
      </c>
      <c r="AD638" s="3" t="s">
        <v>173</v>
      </c>
      <c r="AE638" s="3" t="s">
        <v>66</v>
      </c>
      <c r="AF638" s="1">
        <v>518207</v>
      </c>
      <c r="AG638" s="1">
        <v>0</v>
      </c>
      <c r="AH638" s="1">
        <v>0</v>
      </c>
      <c r="AI638" s="1">
        <v>0</v>
      </c>
      <c r="AJ638" s="3" t="s">
        <v>67</v>
      </c>
      <c r="AK638" s="3"/>
      <c r="AM638" s="3" t="s">
        <v>68</v>
      </c>
      <c r="AR638" s="3"/>
      <c r="AS638">
        <v>325</v>
      </c>
      <c r="AT638">
        <v>325</v>
      </c>
      <c r="AU638">
        <v>91525</v>
      </c>
      <c r="AV638">
        <v>0</v>
      </c>
      <c r="AX638">
        <v>163325</v>
      </c>
      <c r="AY638">
        <v>153448425</v>
      </c>
      <c r="AZ638">
        <v>0</v>
      </c>
      <c r="BA638">
        <v>45784</v>
      </c>
      <c r="BB638" s="3" t="s">
        <v>255</v>
      </c>
      <c r="BC638" s="3" t="s">
        <v>5167</v>
      </c>
      <c r="BD638" s="3" t="s">
        <v>5168</v>
      </c>
    </row>
    <row r="639" spans="1:56" x14ac:dyDescent="0.25">
      <c r="A639" s="3" t="s">
        <v>8632</v>
      </c>
      <c r="B639" s="3" t="s">
        <v>8633</v>
      </c>
      <c r="C639" s="3" t="s">
        <v>6226</v>
      </c>
      <c r="D639" s="3" t="s">
        <v>8634</v>
      </c>
      <c r="E639" s="3" t="s">
        <v>8635</v>
      </c>
      <c r="F639" s="3" t="s">
        <v>5940</v>
      </c>
      <c r="G639">
        <v>153448525</v>
      </c>
      <c r="H639">
        <v>45793</v>
      </c>
      <c r="I639">
        <v>45797.157141203701</v>
      </c>
      <c r="J639" s="3" t="s">
        <v>51</v>
      </c>
      <c r="K639" s="1">
        <v>769364</v>
      </c>
      <c r="L639" s="1">
        <v>0</v>
      </c>
      <c r="M639" s="1">
        <v>769364</v>
      </c>
      <c r="N639" s="3" t="s">
        <v>52</v>
      </c>
      <c r="O639" s="3" t="s">
        <v>53</v>
      </c>
      <c r="P639" s="3" t="s">
        <v>169</v>
      </c>
      <c r="Q639">
        <v>80724086</v>
      </c>
      <c r="R639" s="3" t="s">
        <v>252</v>
      </c>
      <c r="S639" s="3" t="s">
        <v>56</v>
      </c>
      <c r="T639" s="3" t="s">
        <v>57</v>
      </c>
      <c r="U639" s="3" t="s">
        <v>253</v>
      </c>
      <c r="V639" s="3" t="s">
        <v>59</v>
      </c>
      <c r="W639">
        <v>890903938</v>
      </c>
      <c r="X639" s="3" t="s">
        <v>86</v>
      </c>
      <c r="Y639">
        <v>923285</v>
      </c>
      <c r="Z639" s="3" t="s">
        <v>274</v>
      </c>
      <c r="AA639" s="3" t="s">
        <v>62</v>
      </c>
      <c r="AB639" s="3" t="s">
        <v>63</v>
      </c>
      <c r="AC639" s="3" t="s">
        <v>172</v>
      </c>
      <c r="AD639" s="3" t="s">
        <v>173</v>
      </c>
      <c r="AE639" s="3" t="s">
        <v>66</v>
      </c>
      <c r="AF639" s="1">
        <v>769364</v>
      </c>
      <c r="AG639" s="1">
        <v>0</v>
      </c>
      <c r="AH639" s="1">
        <v>0</v>
      </c>
      <c r="AI639" s="1">
        <v>0</v>
      </c>
      <c r="AJ639" s="3" t="s">
        <v>67</v>
      </c>
      <c r="AK639" s="3"/>
      <c r="AM639" s="3" t="s">
        <v>68</v>
      </c>
      <c r="AR639" s="3"/>
      <c r="AS639">
        <v>4425</v>
      </c>
      <c r="AT639">
        <v>4425</v>
      </c>
      <c r="AU639">
        <v>91625</v>
      </c>
      <c r="AV639">
        <v>0</v>
      </c>
      <c r="AX639">
        <v>163425</v>
      </c>
      <c r="AY639">
        <v>153448525</v>
      </c>
      <c r="AZ639">
        <v>0</v>
      </c>
      <c r="BA639">
        <v>45784</v>
      </c>
      <c r="BB639" s="3" t="s">
        <v>255</v>
      </c>
      <c r="BC639" s="3" t="s">
        <v>5171</v>
      </c>
      <c r="BD639" s="3" t="s">
        <v>5172</v>
      </c>
    </row>
    <row r="640" spans="1:56" x14ac:dyDescent="0.25">
      <c r="A640" s="3" t="s">
        <v>8636</v>
      </c>
      <c r="B640" s="3" t="s">
        <v>8637</v>
      </c>
      <c r="C640" s="3" t="s">
        <v>6213</v>
      </c>
      <c r="D640" s="3" t="s">
        <v>8638</v>
      </c>
      <c r="E640" s="3" t="s">
        <v>8639</v>
      </c>
      <c r="F640" s="3" t="s">
        <v>5916</v>
      </c>
      <c r="G640">
        <v>153448725</v>
      </c>
      <c r="H640">
        <v>45793</v>
      </c>
      <c r="I640">
        <v>45797.1640625</v>
      </c>
      <c r="J640" s="3" t="s">
        <v>51</v>
      </c>
      <c r="K640" s="1">
        <v>222058</v>
      </c>
      <c r="L640" s="1">
        <v>0</v>
      </c>
      <c r="M640" s="1">
        <v>222058</v>
      </c>
      <c r="N640" s="3" t="s">
        <v>52</v>
      </c>
      <c r="O640" s="3" t="s">
        <v>53</v>
      </c>
      <c r="P640" s="3" t="s">
        <v>169</v>
      </c>
      <c r="Q640">
        <v>40783907</v>
      </c>
      <c r="R640" s="3" t="s">
        <v>302</v>
      </c>
      <c r="S640" s="3" t="s">
        <v>56</v>
      </c>
      <c r="T640" s="3" t="s">
        <v>57</v>
      </c>
      <c r="U640" s="3" t="s">
        <v>303</v>
      </c>
      <c r="V640" s="3" t="s">
        <v>59</v>
      </c>
      <c r="W640">
        <v>860003020</v>
      </c>
      <c r="X640" s="3" t="s">
        <v>212</v>
      </c>
      <c r="Y640">
        <v>923228</v>
      </c>
      <c r="Z640" s="3" t="s">
        <v>304</v>
      </c>
      <c r="AA640" s="3" t="s">
        <v>305</v>
      </c>
      <c r="AB640" s="3" t="s">
        <v>306</v>
      </c>
      <c r="AC640" s="3" t="s">
        <v>172</v>
      </c>
      <c r="AD640" s="3" t="s">
        <v>173</v>
      </c>
      <c r="AE640" s="3" t="s">
        <v>66</v>
      </c>
      <c r="AF640" s="1">
        <v>222058</v>
      </c>
      <c r="AG640" s="1">
        <v>0</v>
      </c>
      <c r="AH640" s="1">
        <v>0</v>
      </c>
      <c r="AI640" s="1">
        <v>0</v>
      </c>
      <c r="AJ640" s="3" t="s">
        <v>67</v>
      </c>
      <c r="AK640" s="3"/>
      <c r="AM640" s="3" t="s">
        <v>68</v>
      </c>
      <c r="AR640" s="3"/>
      <c r="AS640">
        <v>3425</v>
      </c>
      <c r="AT640">
        <v>3425</v>
      </c>
      <c r="AU640">
        <v>92425</v>
      </c>
      <c r="AV640">
        <v>0</v>
      </c>
      <c r="AX640">
        <v>163525</v>
      </c>
      <c r="AY640">
        <v>153448725</v>
      </c>
      <c r="AZ640">
        <v>0</v>
      </c>
      <c r="BA640">
        <v>45786</v>
      </c>
      <c r="BB640" s="3" t="s">
        <v>255</v>
      </c>
      <c r="BC640" s="3" t="s">
        <v>5199</v>
      </c>
      <c r="BD640" s="3" t="s">
        <v>5200</v>
      </c>
    </row>
    <row r="641" spans="1:56" x14ac:dyDescent="0.25">
      <c r="A641" s="3" t="s">
        <v>8640</v>
      </c>
      <c r="B641" s="3" t="s">
        <v>8641</v>
      </c>
      <c r="C641" s="3" t="s">
        <v>6095</v>
      </c>
      <c r="D641" s="3" t="s">
        <v>8642</v>
      </c>
      <c r="E641" s="3" t="s">
        <v>8643</v>
      </c>
      <c r="F641" s="3" t="s">
        <v>5908</v>
      </c>
      <c r="G641">
        <v>153448925</v>
      </c>
      <c r="H641">
        <v>45793</v>
      </c>
      <c r="I641">
        <v>45797.157418981478</v>
      </c>
      <c r="J641" s="3" t="s">
        <v>51</v>
      </c>
      <c r="K641" s="1">
        <v>668651</v>
      </c>
      <c r="L641" s="1">
        <v>0</v>
      </c>
      <c r="M641" s="1">
        <v>668651</v>
      </c>
      <c r="N641" s="3" t="s">
        <v>52</v>
      </c>
      <c r="O641" s="3" t="s">
        <v>53</v>
      </c>
      <c r="P641" s="3" t="s">
        <v>169</v>
      </c>
      <c r="Q641">
        <v>11315001</v>
      </c>
      <c r="R641" s="3" t="s">
        <v>297</v>
      </c>
      <c r="S641" s="3" t="s">
        <v>56</v>
      </c>
      <c r="T641" s="3" t="s">
        <v>57</v>
      </c>
      <c r="U641" s="3" t="s">
        <v>298</v>
      </c>
      <c r="V641" s="3" t="s">
        <v>59</v>
      </c>
      <c r="W641">
        <v>890903938</v>
      </c>
      <c r="X641" s="3" t="s">
        <v>86</v>
      </c>
      <c r="Y641">
        <v>923238</v>
      </c>
      <c r="Z641" s="3" t="s">
        <v>254</v>
      </c>
      <c r="AA641" s="3" t="s">
        <v>62</v>
      </c>
      <c r="AB641" s="3" t="s">
        <v>63</v>
      </c>
      <c r="AC641" s="3" t="s">
        <v>172</v>
      </c>
      <c r="AD641" s="3" t="s">
        <v>173</v>
      </c>
      <c r="AE641" s="3" t="s">
        <v>66</v>
      </c>
      <c r="AF641" s="1">
        <v>668651</v>
      </c>
      <c r="AG641" s="1">
        <v>0</v>
      </c>
      <c r="AH641" s="1">
        <v>0</v>
      </c>
      <c r="AI641" s="1">
        <v>0</v>
      </c>
      <c r="AJ641" s="3" t="s">
        <v>67</v>
      </c>
      <c r="AK641" s="3"/>
      <c r="AM641" s="3" t="s">
        <v>68</v>
      </c>
      <c r="AR641" s="3"/>
      <c r="AS641">
        <v>325</v>
      </c>
      <c r="AT641">
        <v>325</v>
      </c>
      <c r="AU641">
        <v>93325</v>
      </c>
      <c r="AV641">
        <v>0</v>
      </c>
      <c r="AX641">
        <v>163625</v>
      </c>
      <c r="AY641">
        <v>153448925</v>
      </c>
      <c r="AZ641">
        <v>0</v>
      </c>
      <c r="BA641">
        <v>45786</v>
      </c>
      <c r="BB641" s="3" t="s">
        <v>255</v>
      </c>
      <c r="BC641" s="3" t="s">
        <v>5240</v>
      </c>
      <c r="BD641" s="3" t="s">
        <v>5241</v>
      </c>
    </row>
    <row r="642" spans="1:56" x14ac:dyDescent="0.25">
      <c r="A642" s="3" t="s">
        <v>8644</v>
      </c>
      <c r="B642" s="3" t="s">
        <v>8645</v>
      </c>
      <c r="C642" s="3" t="s">
        <v>6213</v>
      </c>
      <c r="D642" s="3" t="s">
        <v>8646</v>
      </c>
      <c r="E642" s="3" t="s">
        <v>8647</v>
      </c>
      <c r="F642" s="3" t="s">
        <v>5916</v>
      </c>
      <c r="G642">
        <v>153449025</v>
      </c>
      <c r="H642">
        <v>45793</v>
      </c>
      <c r="I642">
        <v>45797.164548611108</v>
      </c>
      <c r="J642" s="3" t="s">
        <v>51</v>
      </c>
      <c r="K642" s="1">
        <v>299536</v>
      </c>
      <c r="L642" s="1">
        <v>0</v>
      </c>
      <c r="M642" s="1">
        <v>299536</v>
      </c>
      <c r="N642" s="3" t="s">
        <v>52</v>
      </c>
      <c r="O642" s="3" t="s">
        <v>53</v>
      </c>
      <c r="P642" s="3" t="s">
        <v>169</v>
      </c>
      <c r="Q642">
        <v>40783907</v>
      </c>
      <c r="R642" s="3" t="s">
        <v>302</v>
      </c>
      <c r="S642" s="3" t="s">
        <v>56</v>
      </c>
      <c r="T642" s="3" t="s">
        <v>57</v>
      </c>
      <c r="U642" s="3" t="s">
        <v>303</v>
      </c>
      <c r="V642" s="3" t="s">
        <v>59</v>
      </c>
      <c r="W642">
        <v>860003020</v>
      </c>
      <c r="X642" s="3" t="s">
        <v>212</v>
      </c>
      <c r="Y642">
        <v>923228</v>
      </c>
      <c r="Z642" s="3" t="s">
        <v>304</v>
      </c>
      <c r="AA642" s="3" t="s">
        <v>305</v>
      </c>
      <c r="AB642" s="3" t="s">
        <v>306</v>
      </c>
      <c r="AC642" s="3" t="s">
        <v>172</v>
      </c>
      <c r="AD642" s="3" t="s">
        <v>173</v>
      </c>
      <c r="AE642" s="3" t="s">
        <v>66</v>
      </c>
      <c r="AF642" s="1">
        <v>299536</v>
      </c>
      <c r="AG642" s="1">
        <v>0</v>
      </c>
      <c r="AH642" s="1">
        <v>0</v>
      </c>
      <c r="AI642" s="1">
        <v>0</v>
      </c>
      <c r="AJ642" s="3" t="s">
        <v>67</v>
      </c>
      <c r="AK642" s="3"/>
      <c r="AM642" s="3" t="s">
        <v>68</v>
      </c>
      <c r="AR642" s="3"/>
      <c r="AS642">
        <v>3425</v>
      </c>
      <c r="AT642">
        <v>3425</v>
      </c>
      <c r="AU642">
        <v>94225</v>
      </c>
      <c r="AV642">
        <v>0</v>
      </c>
      <c r="AX642">
        <v>163725</v>
      </c>
      <c r="AY642">
        <v>153449025</v>
      </c>
      <c r="AZ642">
        <v>0</v>
      </c>
      <c r="BA642">
        <v>45790</v>
      </c>
      <c r="BB642" s="3" t="s">
        <v>255</v>
      </c>
      <c r="BC642" s="3" t="s">
        <v>5284</v>
      </c>
      <c r="BD642" s="3" t="s">
        <v>5285</v>
      </c>
    </row>
    <row r="643" spans="1:56" x14ac:dyDescent="0.25">
      <c r="A643" s="3" t="s">
        <v>8648</v>
      </c>
      <c r="B643" s="3" t="s">
        <v>8649</v>
      </c>
      <c r="C643" s="3" t="s">
        <v>6095</v>
      </c>
      <c r="D643" s="3" t="s">
        <v>8650</v>
      </c>
      <c r="E643" s="3" t="s">
        <v>8651</v>
      </c>
      <c r="F643" s="3" t="s">
        <v>5908</v>
      </c>
      <c r="G643">
        <v>153449125</v>
      </c>
      <c r="H643">
        <v>45793</v>
      </c>
      <c r="I643">
        <v>45797.161597222221</v>
      </c>
      <c r="J643" s="3" t="s">
        <v>51</v>
      </c>
      <c r="K643" s="1">
        <v>624780</v>
      </c>
      <c r="L643" s="1">
        <v>0</v>
      </c>
      <c r="M643" s="1">
        <v>624780</v>
      </c>
      <c r="N643" s="3" t="s">
        <v>52</v>
      </c>
      <c r="O643" s="3" t="s">
        <v>53</v>
      </c>
      <c r="P643" s="3" t="s">
        <v>169</v>
      </c>
      <c r="Q643">
        <v>39671472</v>
      </c>
      <c r="R643" s="3" t="s">
        <v>1729</v>
      </c>
      <c r="S643" s="3" t="s">
        <v>56</v>
      </c>
      <c r="T643" s="3" t="s">
        <v>57</v>
      </c>
      <c r="U643" s="3" t="s">
        <v>1730</v>
      </c>
      <c r="V643" s="3" t="s">
        <v>59</v>
      </c>
      <c r="W643">
        <v>890903938</v>
      </c>
      <c r="X643" s="3" t="s">
        <v>86</v>
      </c>
      <c r="Y643">
        <v>923238</v>
      </c>
      <c r="Z643" s="3" t="s">
        <v>254</v>
      </c>
      <c r="AA643" s="3" t="s">
        <v>62</v>
      </c>
      <c r="AB643" s="3" t="s">
        <v>63</v>
      </c>
      <c r="AC643" s="3" t="s">
        <v>172</v>
      </c>
      <c r="AD643" s="3" t="s">
        <v>173</v>
      </c>
      <c r="AE643" s="3" t="s">
        <v>66</v>
      </c>
      <c r="AF643" s="1">
        <v>624780</v>
      </c>
      <c r="AG643" s="1">
        <v>0</v>
      </c>
      <c r="AH643" s="1">
        <v>0</v>
      </c>
      <c r="AI643" s="1">
        <v>0</v>
      </c>
      <c r="AJ643" s="3" t="s">
        <v>67</v>
      </c>
      <c r="AK643" s="3"/>
      <c r="AM643" s="3" t="s">
        <v>68</v>
      </c>
      <c r="AR643" s="3"/>
      <c r="AS643">
        <v>325</v>
      </c>
      <c r="AT643">
        <v>325</v>
      </c>
      <c r="AU643">
        <v>77725</v>
      </c>
      <c r="AV643">
        <v>0</v>
      </c>
      <c r="AX643">
        <v>163825</v>
      </c>
      <c r="AY643">
        <v>153449125</v>
      </c>
      <c r="AZ643">
        <v>0</v>
      </c>
      <c r="BA643">
        <v>45779</v>
      </c>
      <c r="BB643" s="3" t="s">
        <v>255</v>
      </c>
      <c r="BC643" s="3" t="s">
        <v>3821</v>
      </c>
      <c r="BD643" s="3" t="s">
        <v>3822</v>
      </c>
    </row>
    <row r="644" spans="1:56" x14ac:dyDescent="0.25">
      <c r="A644" s="3" t="s">
        <v>8652</v>
      </c>
      <c r="B644" s="3" t="s">
        <v>8653</v>
      </c>
      <c r="C644" s="3" t="s">
        <v>6240</v>
      </c>
      <c r="D644" s="3" t="s">
        <v>8654</v>
      </c>
      <c r="E644" s="3" t="s">
        <v>8655</v>
      </c>
      <c r="F644" s="3" t="s">
        <v>6037</v>
      </c>
      <c r="G644">
        <v>153449225</v>
      </c>
      <c r="H644">
        <v>45793</v>
      </c>
      <c r="I644">
        <v>45797.167627314811</v>
      </c>
      <c r="J644" s="3" t="s">
        <v>51</v>
      </c>
      <c r="K644" s="1">
        <v>664780</v>
      </c>
      <c r="L644" s="1">
        <v>0</v>
      </c>
      <c r="M644" s="1">
        <v>664780</v>
      </c>
      <c r="N644" s="3" t="s">
        <v>52</v>
      </c>
      <c r="O644" s="3" t="s">
        <v>53</v>
      </c>
      <c r="P644" s="3" t="s">
        <v>169</v>
      </c>
      <c r="Q644">
        <v>1010215433</v>
      </c>
      <c r="R644" s="3" t="s">
        <v>920</v>
      </c>
      <c r="S644" s="3" t="s">
        <v>56</v>
      </c>
      <c r="T644" s="3" t="s">
        <v>57</v>
      </c>
      <c r="U644" s="3" t="s">
        <v>921</v>
      </c>
      <c r="V644" s="3" t="s">
        <v>59</v>
      </c>
      <c r="W644">
        <v>860034313</v>
      </c>
      <c r="X644" s="3" t="s">
        <v>97</v>
      </c>
      <c r="Y644">
        <v>923211</v>
      </c>
      <c r="Z644" s="3" t="s">
        <v>312</v>
      </c>
      <c r="AA644" s="3" t="s">
        <v>62</v>
      </c>
      <c r="AB644" s="3" t="s">
        <v>63</v>
      </c>
      <c r="AC644" s="3" t="s">
        <v>172</v>
      </c>
      <c r="AD644" s="3" t="s">
        <v>173</v>
      </c>
      <c r="AE644" s="3" t="s">
        <v>66</v>
      </c>
      <c r="AF644" s="1">
        <v>664780</v>
      </c>
      <c r="AG644" s="1">
        <v>0</v>
      </c>
      <c r="AH644" s="1">
        <v>0</v>
      </c>
      <c r="AI644" s="1">
        <v>0</v>
      </c>
      <c r="AJ644" s="3" t="s">
        <v>67</v>
      </c>
      <c r="AK644" s="3"/>
      <c r="AM644" s="3" t="s">
        <v>68</v>
      </c>
      <c r="AR644" s="3"/>
      <c r="AS644">
        <v>925</v>
      </c>
      <c r="AT644">
        <v>925</v>
      </c>
      <c r="AU644">
        <v>78125</v>
      </c>
      <c r="AV644">
        <v>0</v>
      </c>
      <c r="AX644">
        <v>163925</v>
      </c>
      <c r="AY644">
        <v>153449225</v>
      </c>
      <c r="AZ644">
        <v>0</v>
      </c>
      <c r="BA644">
        <v>45781</v>
      </c>
      <c r="BB644" s="3" t="s">
        <v>255</v>
      </c>
      <c r="BC644" s="3" t="s">
        <v>3834</v>
      </c>
      <c r="BD644" s="3" t="s">
        <v>3835</v>
      </c>
    </row>
    <row r="645" spans="1:56" x14ac:dyDescent="0.25">
      <c r="A645" s="3" t="s">
        <v>8656</v>
      </c>
      <c r="B645" s="3" t="s">
        <v>8657</v>
      </c>
      <c r="C645" s="3" t="s">
        <v>6231</v>
      </c>
      <c r="D645" s="3" t="s">
        <v>8658</v>
      </c>
      <c r="E645" s="3" t="s">
        <v>8659</v>
      </c>
      <c r="F645" s="3" t="s">
        <v>5946</v>
      </c>
      <c r="G645">
        <v>153449325</v>
      </c>
      <c r="H645">
        <v>45793</v>
      </c>
      <c r="I645">
        <v>45797.163912037038</v>
      </c>
      <c r="J645" s="3" t="s">
        <v>51</v>
      </c>
      <c r="K645" s="1">
        <v>1279560</v>
      </c>
      <c r="L645" s="1">
        <v>0</v>
      </c>
      <c r="M645" s="1">
        <v>1279560</v>
      </c>
      <c r="N645" s="3" t="s">
        <v>52</v>
      </c>
      <c r="O645" s="3" t="s">
        <v>53</v>
      </c>
      <c r="P645" s="3" t="s">
        <v>169</v>
      </c>
      <c r="Q645">
        <v>1012449137</v>
      </c>
      <c r="R645" s="3" t="s">
        <v>210</v>
      </c>
      <c r="S645" s="3" t="s">
        <v>56</v>
      </c>
      <c r="T645" s="3" t="s">
        <v>57</v>
      </c>
      <c r="U645" s="3" t="s">
        <v>211</v>
      </c>
      <c r="V645" s="3" t="s">
        <v>59</v>
      </c>
      <c r="W645">
        <v>860003020</v>
      </c>
      <c r="X645" s="3" t="s">
        <v>212</v>
      </c>
      <c r="Y645">
        <v>923290</v>
      </c>
      <c r="Z645" s="3" t="s">
        <v>213</v>
      </c>
      <c r="AA645" s="3" t="s">
        <v>62</v>
      </c>
      <c r="AB645" s="3" t="s">
        <v>63</v>
      </c>
      <c r="AC645" s="3" t="s">
        <v>172</v>
      </c>
      <c r="AD645" s="3" t="s">
        <v>173</v>
      </c>
      <c r="AE645" s="3" t="s">
        <v>66</v>
      </c>
      <c r="AF645" s="1">
        <v>1279560</v>
      </c>
      <c r="AG645" s="1">
        <v>0</v>
      </c>
      <c r="AH645" s="1">
        <v>0</v>
      </c>
      <c r="AI645" s="1">
        <v>0</v>
      </c>
      <c r="AJ645" s="3" t="s">
        <v>67</v>
      </c>
      <c r="AK645" s="3"/>
      <c r="AM645" s="3" t="s">
        <v>68</v>
      </c>
      <c r="AR645" s="3"/>
      <c r="AS645">
        <v>4925</v>
      </c>
      <c r="AT645">
        <v>4925</v>
      </c>
      <c r="AU645">
        <v>78425</v>
      </c>
      <c r="AV645">
        <v>0</v>
      </c>
      <c r="AX645">
        <v>164025</v>
      </c>
      <c r="AY645">
        <v>153449325</v>
      </c>
      <c r="AZ645">
        <v>0</v>
      </c>
      <c r="BA645">
        <v>45781</v>
      </c>
      <c r="BB645" s="3" t="s">
        <v>255</v>
      </c>
      <c r="BC645" s="3" t="s">
        <v>3842</v>
      </c>
      <c r="BD645" s="3" t="s">
        <v>3843</v>
      </c>
    </row>
    <row r="646" spans="1:56" x14ac:dyDescent="0.25">
      <c r="A646" s="3" t="s">
        <v>8660</v>
      </c>
      <c r="B646" s="3" t="s">
        <v>8661</v>
      </c>
      <c r="C646" s="3" t="s">
        <v>6226</v>
      </c>
      <c r="D646" s="3" t="s">
        <v>8662</v>
      </c>
      <c r="E646" s="3" t="s">
        <v>8663</v>
      </c>
      <c r="F646" s="3" t="s">
        <v>5940</v>
      </c>
      <c r="G646">
        <v>153449425</v>
      </c>
      <c r="H646">
        <v>45793</v>
      </c>
      <c r="I646">
        <v>45797.163564814815</v>
      </c>
      <c r="J646" s="3" t="s">
        <v>51</v>
      </c>
      <c r="K646" s="1">
        <v>967170</v>
      </c>
      <c r="L646" s="1">
        <v>0</v>
      </c>
      <c r="M646" s="1">
        <v>967170</v>
      </c>
      <c r="N646" s="3" t="s">
        <v>52</v>
      </c>
      <c r="O646" s="3" t="s">
        <v>53</v>
      </c>
      <c r="P646" s="3" t="s">
        <v>169</v>
      </c>
      <c r="Q646">
        <v>51628565</v>
      </c>
      <c r="R646" s="3" t="s">
        <v>1040</v>
      </c>
      <c r="S646" s="3" t="s">
        <v>56</v>
      </c>
      <c r="T646" s="3" t="s">
        <v>57</v>
      </c>
      <c r="U646" s="3" t="s">
        <v>1041</v>
      </c>
      <c r="V646" s="3" t="s">
        <v>59</v>
      </c>
      <c r="W646">
        <v>860003020</v>
      </c>
      <c r="X646" s="3" t="s">
        <v>212</v>
      </c>
      <c r="Y646">
        <v>923285</v>
      </c>
      <c r="Z646" s="3" t="s">
        <v>274</v>
      </c>
      <c r="AA646" s="3" t="s">
        <v>62</v>
      </c>
      <c r="AB646" s="3" t="s">
        <v>63</v>
      </c>
      <c r="AC646" s="3" t="s">
        <v>172</v>
      </c>
      <c r="AD646" s="3" t="s">
        <v>173</v>
      </c>
      <c r="AE646" s="3" t="s">
        <v>66</v>
      </c>
      <c r="AF646" s="1">
        <v>967170</v>
      </c>
      <c r="AG646" s="1">
        <v>0</v>
      </c>
      <c r="AH646" s="1">
        <v>0</v>
      </c>
      <c r="AI646" s="1">
        <v>0</v>
      </c>
      <c r="AJ646" s="3" t="s">
        <v>67</v>
      </c>
      <c r="AK646" s="3"/>
      <c r="AM646" s="3" t="s">
        <v>68</v>
      </c>
      <c r="AR646" s="3"/>
      <c r="AS646">
        <v>4425</v>
      </c>
      <c r="AT646">
        <v>4425</v>
      </c>
      <c r="AU646">
        <v>78525</v>
      </c>
      <c r="AV646">
        <v>0</v>
      </c>
      <c r="AX646">
        <v>164125</v>
      </c>
      <c r="AY646">
        <v>153449425</v>
      </c>
      <c r="AZ646">
        <v>0</v>
      </c>
      <c r="BA646">
        <v>45781</v>
      </c>
      <c r="BB646" s="3" t="s">
        <v>255</v>
      </c>
      <c r="BC646" s="3" t="s">
        <v>3844</v>
      </c>
      <c r="BD646" s="3" t="s">
        <v>3845</v>
      </c>
    </row>
    <row r="647" spans="1:56" x14ac:dyDescent="0.25">
      <c r="A647" s="3" t="s">
        <v>8664</v>
      </c>
      <c r="B647" s="3" t="s">
        <v>8665</v>
      </c>
      <c r="C647" s="3" t="s">
        <v>6240</v>
      </c>
      <c r="D647" s="3" t="s">
        <v>8666</v>
      </c>
      <c r="E647" s="3" t="s">
        <v>8667</v>
      </c>
      <c r="F647" s="3" t="s">
        <v>6037</v>
      </c>
      <c r="G647">
        <v>153449525</v>
      </c>
      <c r="H647">
        <v>45793</v>
      </c>
      <c r="I647">
        <v>45797.170185185183</v>
      </c>
      <c r="J647" s="3" t="s">
        <v>51</v>
      </c>
      <c r="K647" s="1">
        <v>332390</v>
      </c>
      <c r="L647" s="1">
        <v>0</v>
      </c>
      <c r="M647" s="1">
        <v>332390</v>
      </c>
      <c r="N647" s="3" t="s">
        <v>52</v>
      </c>
      <c r="O647" s="3" t="s">
        <v>53</v>
      </c>
      <c r="P647" s="3" t="s">
        <v>169</v>
      </c>
      <c r="Q647">
        <v>79536962</v>
      </c>
      <c r="R647" s="3" t="s">
        <v>969</v>
      </c>
      <c r="S647" s="3" t="s">
        <v>56</v>
      </c>
      <c r="T647" s="3" t="s">
        <v>57</v>
      </c>
      <c r="U647" s="3" t="s">
        <v>970</v>
      </c>
      <c r="V647" s="3" t="s">
        <v>59</v>
      </c>
      <c r="W647">
        <v>860034313</v>
      </c>
      <c r="X647" s="3" t="s">
        <v>97</v>
      </c>
      <c r="Y647">
        <v>923211</v>
      </c>
      <c r="Z647" s="3" t="s">
        <v>312</v>
      </c>
      <c r="AA647" s="3" t="s">
        <v>62</v>
      </c>
      <c r="AB647" s="3" t="s">
        <v>63</v>
      </c>
      <c r="AC647" s="3" t="s">
        <v>172</v>
      </c>
      <c r="AD647" s="3" t="s">
        <v>173</v>
      </c>
      <c r="AE647" s="3" t="s">
        <v>66</v>
      </c>
      <c r="AF647" s="1">
        <v>332390</v>
      </c>
      <c r="AG647" s="1">
        <v>0</v>
      </c>
      <c r="AH647" s="1">
        <v>0</v>
      </c>
      <c r="AI647" s="1">
        <v>0</v>
      </c>
      <c r="AJ647" s="3" t="s">
        <v>67</v>
      </c>
      <c r="AK647" s="3"/>
      <c r="AM647" s="3" t="s">
        <v>68</v>
      </c>
      <c r="AR647" s="3"/>
      <c r="AS647">
        <v>925</v>
      </c>
      <c r="AT647">
        <v>925</v>
      </c>
      <c r="AU647">
        <v>78625</v>
      </c>
      <c r="AV647">
        <v>0</v>
      </c>
      <c r="AX647">
        <v>164225</v>
      </c>
      <c r="AY647">
        <v>153449525</v>
      </c>
      <c r="AZ647">
        <v>0</v>
      </c>
      <c r="BA647">
        <v>45781</v>
      </c>
      <c r="BB647" s="3" t="s">
        <v>255</v>
      </c>
      <c r="BC647" s="3" t="s">
        <v>3846</v>
      </c>
      <c r="BD647" s="3" t="s">
        <v>3847</v>
      </c>
    </row>
    <row r="648" spans="1:56" x14ac:dyDescent="0.25">
      <c r="A648" s="3" t="s">
        <v>8668</v>
      </c>
      <c r="B648" s="3" t="s">
        <v>8669</v>
      </c>
      <c r="C648" s="3" t="s">
        <v>6095</v>
      </c>
      <c r="D648" s="3" t="s">
        <v>8670</v>
      </c>
      <c r="E648" s="3" t="s">
        <v>8671</v>
      </c>
      <c r="F648" s="3" t="s">
        <v>5908</v>
      </c>
      <c r="G648">
        <v>153449625</v>
      </c>
      <c r="H648">
        <v>45793</v>
      </c>
      <c r="I648">
        <v>45797.169652777775</v>
      </c>
      <c r="J648" s="3" t="s">
        <v>51</v>
      </c>
      <c r="K648" s="1">
        <v>624780</v>
      </c>
      <c r="L648" s="1">
        <v>0</v>
      </c>
      <c r="M648" s="1">
        <v>624780</v>
      </c>
      <c r="N648" s="3" t="s">
        <v>52</v>
      </c>
      <c r="O648" s="3" t="s">
        <v>53</v>
      </c>
      <c r="P648" s="3" t="s">
        <v>169</v>
      </c>
      <c r="Q648">
        <v>79592386</v>
      </c>
      <c r="R648" s="3" t="s">
        <v>1300</v>
      </c>
      <c r="S648" s="3" t="s">
        <v>56</v>
      </c>
      <c r="T648" s="3" t="s">
        <v>57</v>
      </c>
      <c r="U648" s="3" t="s">
        <v>1301</v>
      </c>
      <c r="V648" s="3" t="s">
        <v>59</v>
      </c>
      <c r="W648">
        <v>860034313</v>
      </c>
      <c r="X648" s="3" t="s">
        <v>97</v>
      </c>
      <c r="Y648">
        <v>923238</v>
      </c>
      <c r="Z648" s="3" t="s">
        <v>254</v>
      </c>
      <c r="AA648" s="3" t="s">
        <v>62</v>
      </c>
      <c r="AB648" s="3" t="s">
        <v>63</v>
      </c>
      <c r="AC648" s="3" t="s">
        <v>172</v>
      </c>
      <c r="AD648" s="3" t="s">
        <v>173</v>
      </c>
      <c r="AE648" s="3" t="s">
        <v>66</v>
      </c>
      <c r="AF648" s="1">
        <v>624780</v>
      </c>
      <c r="AG648" s="1">
        <v>0</v>
      </c>
      <c r="AH648" s="1">
        <v>0</v>
      </c>
      <c r="AI648" s="1">
        <v>0</v>
      </c>
      <c r="AJ648" s="3" t="s">
        <v>67</v>
      </c>
      <c r="AK648" s="3"/>
      <c r="AM648" s="3" t="s">
        <v>68</v>
      </c>
      <c r="AR648" s="3"/>
      <c r="AS648">
        <v>325</v>
      </c>
      <c r="AT648">
        <v>325</v>
      </c>
      <c r="AU648">
        <v>78825</v>
      </c>
      <c r="AV648">
        <v>0</v>
      </c>
      <c r="AX648">
        <v>164325</v>
      </c>
      <c r="AY648">
        <v>153449625</v>
      </c>
      <c r="AZ648">
        <v>0</v>
      </c>
      <c r="BA648">
        <v>45781</v>
      </c>
      <c r="BB648" s="3" t="s">
        <v>255</v>
      </c>
      <c r="BC648" s="3" t="s">
        <v>3850</v>
      </c>
      <c r="BD648" s="3" t="s">
        <v>3851</v>
      </c>
    </row>
    <row r="649" spans="1:56" x14ac:dyDescent="0.25">
      <c r="A649" s="3" t="s">
        <v>8672</v>
      </c>
      <c r="B649" s="3" t="s">
        <v>8673</v>
      </c>
      <c r="C649" s="3" t="s">
        <v>6095</v>
      </c>
      <c r="D649" s="3" t="s">
        <v>8674</v>
      </c>
      <c r="E649" s="3" t="s">
        <v>8675</v>
      </c>
      <c r="F649" s="3" t="s">
        <v>5908</v>
      </c>
      <c r="G649">
        <v>153449725</v>
      </c>
      <c r="H649">
        <v>45793</v>
      </c>
      <c r="I649">
        <v>45797.166539351849</v>
      </c>
      <c r="J649" s="3" t="s">
        <v>51</v>
      </c>
      <c r="K649" s="1">
        <v>664780</v>
      </c>
      <c r="L649" s="1">
        <v>0</v>
      </c>
      <c r="M649" s="1">
        <v>664780</v>
      </c>
      <c r="N649" s="3" t="s">
        <v>52</v>
      </c>
      <c r="O649" s="3" t="s">
        <v>53</v>
      </c>
      <c r="P649" s="3" t="s">
        <v>169</v>
      </c>
      <c r="Q649">
        <v>79703448</v>
      </c>
      <c r="R649" s="3" t="s">
        <v>1292</v>
      </c>
      <c r="S649" s="3" t="s">
        <v>56</v>
      </c>
      <c r="T649" s="3" t="s">
        <v>57</v>
      </c>
      <c r="U649" s="3" t="s">
        <v>1293</v>
      </c>
      <c r="V649" s="3" t="s">
        <v>59</v>
      </c>
      <c r="W649">
        <v>860007335</v>
      </c>
      <c r="X649" s="3" t="s">
        <v>201</v>
      </c>
      <c r="Y649">
        <v>923238</v>
      </c>
      <c r="Z649" s="3" t="s">
        <v>254</v>
      </c>
      <c r="AA649" s="3" t="s">
        <v>62</v>
      </c>
      <c r="AB649" s="3" t="s">
        <v>63</v>
      </c>
      <c r="AC649" s="3" t="s">
        <v>172</v>
      </c>
      <c r="AD649" s="3" t="s">
        <v>173</v>
      </c>
      <c r="AE649" s="3" t="s">
        <v>66</v>
      </c>
      <c r="AF649" s="1">
        <v>664780</v>
      </c>
      <c r="AG649" s="1">
        <v>0</v>
      </c>
      <c r="AH649" s="1">
        <v>0</v>
      </c>
      <c r="AI649" s="1">
        <v>0</v>
      </c>
      <c r="AJ649" s="3" t="s">
        <v>67</v>
      </c>
      <c r="AK649" s="3"/>
      <c r="AM649" s="3" t="s">
        <v>68</v>
      </c>
      <c r="AR649" s="3"/>
      <c r="AS649">
        <v>325</v>
      </c>
      <c r="AT649">
        <v>325</v>
      </c>
      <c r="AU649">
        <v>78925</v>
      </c>
      <c r="AV649">
        <v>0</v>
      </c>
      <c r="AX649">
        <v>164425</v>
      </c>
      <c r="AY649">
        <v>153449725</v>
      </c>
      <c r="AZ649">
        <v>0</v>
      </c>
      <c r="BA649">
        <v>45781</v>
      </c>
      <c r="BB649" s="3" t="s">
        <v>255</v>
      </c>
      <c r="BC649" s="3" t="s">
        <v>3852</v>
      </c>
      <c r="BD649" s="3" t="s">
        <v>3853</v>
      </c>
    </row>
    <row r="650" spans="1:56" x14ac:dyDescent="0.25">
      <c r="A650" s="3" t="s">
        <v>8676</v>
      </c>
      <c r="B650" s="3" t="s">
        <v>8677</v>
      </c>
      <c r="C650" s="3" t="s">
        <v>6095</v>
      </c>
      <c r="D650" s="3" t="s">
        <v>8678</v>
      </c>
      <c r="E650" s="3" t="s">
        <v>8679</v>
      </c>
      <c r="F650" s="3" t="s">
        <v>5908</v>
      </c>
      <c r="G650">
        <v>153449825</v>
      </c>
      <c r="H650">
        <v>45793</v>
      </c>
      <c r="I650">
        <v>45797.155995370369</v>
      </c>
      <c r="J650" s="3" t="s">
        <v>51</v>
      </c>
      <c r="K650" s="1">
        <v>624780</v>
      </c>
      <c r="L650" s="1">
        <v>0</v>
      </c>
      <c r="M650" s="1">
        <v>624780</v>
      </c>
      <c r="N650" s="3" t="s">
        <v>52</v>
      </c>
      <c r="O650" s="3" t="s">
        <v>53</v>
      </c>
      <c r="P650" s="3" t="s">
        <v>169</v>
      </c>
      <c r="Q650">
        <v>1052381667</v>
      </c>
      <c r="R650" s="3" t="s">
        <v>1296</v>
      </c>
      <c r="S650" s="3" t="s">
        <v>56</v>
      </c>
      <c r="T650" s="3" t="s">
        <v>57</v>
      </c>
      <c r="U650" s="3" t="s">
        <v>1297</v>
      </c>
      <c r="V650" s="3" t="s">
        <v>59</v>
      </c>
      <c r="W650">
        <v>860007738</v>
      </c>
      <c r="X650" s="3" t="s">
        <v>1003</v>
      </c>
      <c r="Y650">
        <v>923238</v>
      </c>
      <c r="Z650" s="3" t="s">
        <v>254</v>
      </c>
      <c r="AA650" s="3" t="s">
        <v>62</v>
      </c>
      <c r="AB650" s="3" t="s">
        <v>63</v>
      </c>
      <c r="AC650" s="3" t="s">
        <v>172</v>
      </c>
      <c r="AD650" s="3" t="s">
        <v>173</v>
      </c>
      <c r="AE650" s="3" t="s">
        <v>66</v>
      </c>
      <c r="AF650" s="1">
        <v>624780</v>
      </c>
      <c r="AG650" s="1">
        <v>0</v>
      </c>
      <c r="AH650" s="1">
        <v>0</v>
      </c>
      <c r="AI650" s="1">
        <v>0</v>
      </c>
      <c r="AJ650" s="3" t="s">
        <v>67</v>
      </c>
      <c r="AK650" s="3"/>
      <c r="AM650" s="3" t="s">
        <v>68</v>
      </c>
      <c r="AR650" s="3"/>
      <c r="AS650">
        <v>325</v>
      </c>
      <c r="AT650">
        <v>325</v>
      </c>
      <c r="AU650">
        <v>79025</v>
      </c>
      <c r="AV650">
        <v>0</v>
      </c>
      <c r="AX650">
        <v>164525</v>
      </c>
      <c r="AY650">
        <v>153449825</v>
      </c>
      <c r="AZ650">
        <v>0</v>
      </c>
      <c r="BA650">
        <v>45781</v>
      </c>
      <c r="BB650" s="3" t="s">
        <v>255</v>
      </c>
      <c r="BC650" s="3" t="s">
        <v>3854</v>
      </c>
      <c r="BD650" s="3" t="s">
        <v>3855</v>
      </c>
    </row>
    <row r="651" spans="1:56" x14ac:dyDescent="0.25">
      <c r="A651" s="3" t="s">
        <v>8680</v>
      </c>
      <c r="B651" s="3" t="s">
        <v>8681</v>
      </c>
      <c r="C651" s="3" t="s">
        <v>6095</v>
      </c>
      <c r="D651" s="3" t="s">
        <v>8682</v>
      </c>
      <c r="E651" s="3" t="s">
        <v>8683</v>
      </c>
      <c r="F651" s="3" t="s">
        <v>5908</v>
      </c>
      <c r="G651">
        <v>153449925</v>
      </c>
      <c r="H651">
        <v>45793</v>
      </c>
      <c r="I651">
        <v>45797.167210648149</v>
      </c>
      <c r="J651" s="3" t="s">
        <v>51</v>
      </c>
      <c r="K651" s="1">
        <v>644780</v>
      </c>
      <c r="L651" s="1">
        <v>0</v>
      </c>
      <c r="M651" s="1">
        <v>644780</v>
      </c>
      <c r="N651" s="3" t="s">
        <v>52</v>
      </c>
      <c r="O651" s="3" t="s">
        <v>53</v>
      </c>
      <c r="P651" s="3" t="s">
        <v>169</v>
      </c>
      <c r="Q651">
        <v>88260450</v>
      </c>
      <c r="R651" s="3" t="s">
        <v>1766</v>
      </c>
      <c r="S651" s="3" t="s">
        <v>56</v>
      </c>
      <c r="T651" s="3" t="s">
        <v>57</v>
      </c>
      <c r="U651" s="3" t="s">
        <v>1767</v>
      </c>
      <c r="V651" s="3" t="s">
        <v>59</v>
      </c>
      <c r="W651">
        <v>860007335</v>
      </c>
      <c r="X651" s="3" t="s">
        <v>201</v>
      </c>
      <c r="Y651">
        <v>923238</v>
      </c>
      <c r="Z651" s="3" t="s">
        <v>254</v>
      </c>
      <c r="AA651" s="3" t="s">
        <v>62</v>
      </c>
      <c r="AB651" s="3" t="s">
        <v>63</v>
      </c>
      <c r="AC651" s="3" t="s">
        <v>172</v>
      </c>
      <c r="AD651" s="3" t="s">
        <v>173</v>
      </c>
      <c r="AE651" s="3" t="s">
        <v>66</v>
      </c>
      <c r="AF651" s="1">
        <v>644780</v>
      </c>
      <c r="AG651" s="1">
        <v>0</v>
      </c>
      <c r="AH651" s="1">
        <v>0</v>
      </c>
      <c r="AI651" s="1">
        <v>0</v>
      </c>
      <c r="AJ651" s="3" t="s">
        <v>67</v>
      </c>
      <c r="AK651" s="3"/>
      <c r="AM651" s="3" t="s">
        <v>68</v>
      </c>
      <c r="AR651" s="3"/>
      <c r="AS651">
        <v>325</v>
      </c>
      <c r="AT651">
        <v>325</v>
      </c>
      <c r="AU651">
        <v>79125</v>
      </c>
      <c r="AV651">
        <v>0</v>
      </c>
      <c r="AX651">
        <v>164625</v>
      </c>
      <c r="AY651">
        <v>153449925</v>
      </c>
      <c r="AZ651">
        <v>0</v>
      </c>
      <c r="BA651">
        <v>45781</v>
      </c>
      <c r="BB651" s="3" t="s">
        <v>255</v>
      </c>
      <c r="BC651" s="3" t="s">
        <v>3856</v>
      </c>
      <c r="BD651" s="3" t="s">
        <v>3857</v>
      </c>
    </row>
    <row r="652" spans="1:56" x14ac:dyDescent="0.25">
      <c r="A652" s="3" t="s">
        <v>8684</v>
      </c>
      <c r="B652" s="3" t="s">
        <v>8685</v>
      </c>
      <c r="C652" s="3" t="s">
        <v>6095</v>
      </c>
      <c r="D652" s="3" t="s">
        <v>8686</v>
      </c>
      <c r="E652" s="3" t="s">
        <v>8687</v>
      </c>
      <c r="F652" s="3" t="s">
        <v>5908</v>
      </c>
      <c r="G652">
        <v>153450025</v>
      </c>
      <c r="H652">
        <v>45793</v>
      </c>
      <c r="I652">
        <v>45797.161608796298</v>
      </c>
      <c r="J652" s="3" t="s">
        <v>51</v>
      </c>
      <c r="K652" s="1">
        <v>624780</v>
      </c>
      <c r="L652" s="1">
        <v>0</v>
      </c>
      <c r="M652" s="1">
        <v>624780</v>
      </c>
      <c r="N652" s="3" t="s">
        <v>52</v>
      </c>
      <c r="O652" s="3" t="s">
        <v>53</v>
      </c>
      <c r="P652" s="3" t="s">
        <v>169</v>
      </c>
      <c r="Q652">
        <v>80232876</v>
      </c>
      <c r="R652" s="3" t="s">
        <v>1316</v>
      </c>
      <c r="S652" s="3" t="s">
        <v>56</v>
      </c>
      <c r="T652" s="3" t="s">
        <v>57</v>
      </c>
      <c r="U652" s="3" t="s">
        <v>1317</v>
      </c>
      <c r="V652" s="3" t="s">
        <v>59</v>
      </c>
      <c r="W652">
        <v>890903938</v>
      </c>
      <c r="X652" s="3" t="s">
        <v>86</v>
      </c>
      <c r="Y652">
        <v>923238</v>
      </c>
      <c r="Z652" s="3" t="s">
        <v>254</v>
      </c>
      <c r="AA652" s="3" t="s">
        <v>62</v>
      </c>
      <c r="AB652" s="3" t="s">
        <v>63</v>
      </c>
      <c r="AC652" s="3" t="s">
        <v>172</v>
      </c>
      <c r="AD652" s="3" t="s">
        <v>173</v>
      </c>
      <c r="AE652" s="3" t="s">
        <v>66</v>
      </c>
      <c r="AF652" s="1">
        <v>624780</v>
      </c>
      <c r="AG652" s="1">
        <v>0</v>
      </c>
      <c r="AH652" s="1">
        <v>0</v>
      </c>
      <c r="AI652" s="1">
        <v>0</v>
      </c>
      <c r="AJ652" s="3" t="s">
        <v>67</v>
      </c>
      <c r="AK652" s="3"/>
      <c r="AM652" s="3" t="s">
        <v>68</v>
      </c>
      <c r="AR652" s="3"/>
      <c r="AS652">
        <v>325</v>
      </c>
      <c r="AT652">
        <v>325</v>
      </c>
      <c r="AU652">
        <v>79225</v>
      </c>
      <c r="AV652">
        <v>0</v>
      </c>
      <c r="AX652">
        <v>164725</v>
      </c>
      <c r="AY652">
        <v>153450025</v>
      </c>
      <c r="AZ652">
        <v>0</v>
      </c>
      <c r="BA652">
        <v>45781</v>
      </c>
      <c r="BB652" s="3" t="s">
        <v>255</v>
      </c>
      <c r="BC652" s="3" t="s">
        <v>3858</v>
      </c>
      <c r="BD652" s="3" t="s">
        <v>3859</v>
      </c>
    </row>
    <row r="653" spans="1:56" x14ac:dyDescent="0.25">
      <c r="A653" s="3" t="s">
        <v>8688</v>
      </c>
      <c r="B653" s="3" t="s">
        <v>8689</v>
      </c>
      <c r="C653" s="3" t="s">
        <v>6095</v>
      </c>
      <c r="D653" s="3" t="s">
        <v>8690</v>
      </c>
      <c r="E653" s="3" t="s">
        <v>8691</v>
      </c>
      <c r="F653" s="3" t="s">
        <v>5908</v>
      </c>
      <c r="G653">
        <v>153450125</v>
      </c>
      <c r="H653">
        <v>45793</v>
      </c>
      <c r="I653">
        <v>45797.161608796298</v>
      </c>
      <c r="J653" s="3" t="s">
        <v>51</v>
      </c>
      <c r="K653" s="1">
        <v>624780</v>
      </c>
      <c r="L653" s="1">
        <v>0</v>
      </c>
      <c r="M653" s="1">
        <v>624780</v>
      </c>
      <c r="N653" s="3" t="s">
        <v>52</v>
      </c>
      <c r="O653" s="3" t="s">
        <v>53</v>
      </c>
      <c r="P653" s="3" t="s">
        <v>169</v>
      </c>
      <c r="Q653">
        <v>49718628</v>
      </c>
      <c r="R653" s="3" t="s">
        <v>1312</v>
      </c>
      <c r="S653" s="3" t="s">
        <v>56</v>
      </c>
      <c r="T653" s="3" t="s">
        <v>57</v>
      </c>
      <c r="U653" s="3" t="s">
        <v>1313</v>
      </c>
      <c r="V653" s="3" t="s">
        <v>59</v>
      </c>
      <c r="W653">
        <v>890903938</v>
      </c>
      <c r="X653" s="3" t="s">
        <v>86</v>
      </c>
      <c r="Y653">
        <v>923238</v>
      </c>
      <c r="Z653" s="3" t="s">
        <v>254</v>
      </c>
      <c r="AA653" s="3" t="s">
        <v>62</v>
      </c>
      <c r="AB653" s="3" t="s">
        <v>63</v>
      </c>
      <c r="AC653" s="3" t="s">
        <v>172</v>
      </c>
      <c r="AD653" s="3" t="s">
        <v>173</v>
      </c>
      <c r="AE653" s="3" t="s">
        <v>66</v>
      </c>
      <c r="AF653" s="1">
        <v>624780</v>
      </c>
      <c r="AG653" s="1">
        <v>0</v>
      </c>
      <c r="AH653" s="1">
        <v>0</v>
      </c>
      <c r="AI653" s="1">
        <v>0</v>
      </c>
      <c r="AJ653" s="3" t="s">
        <v>67</v>
      </c>
      <c r="AK653" s="3"/>
      <c r="AM653" s="3" t="s">
        <v>68</v>
      </c>
      <c r="AR653" s="3"/>
      <c r="AS653">
        <v>325</v>
      </c>
      <c r="AT653">
        <v>325</v>
      </c>
      <c r="AU653">
        <v>79325</v>
      </c>
      <c r="AV653">
        <v>0</v>
      </c>
      <c r="AX653">
        <v>164825</v>
      </c>
      <c r="AY653">
        <v>153450125</v>
      </c>
      <c r="AZ653">
        <v>0</v>
      </c>
      <c r="BA653">
        <v>45781</v>
      </c>
      <c r="BB653" s="3" t="s">
        <v>255</v>
      </c>
      <c r="BC653" s="3" t="s">
        <v>3860</v>
      </c>
      <c r="BD653" s="3" t="s">
        <v>3861</v>
      </c>
    </row>
    <row r="654" spans="1:56" x14ac:dyDescent="0.25">
      <c r="A654" s="3" t="s">
        <v>8692</v>
      </c>
      <c r="B654" s="3" t="s">
        <v>8693</v>
      </c>
      <c r="C654" s="3" t="s">
        <v>6095</v>
      </c>
      <c r="D654" s="3" t="s">
        <v>8694</v>
      </c>
      <c r="E654" s="3" t="s">
        <v>8695</v>
      </c>
      <c r="F654" s="3" t="s">
        <v>5908</v>
      </c>
      <c r="G654">
        <v>153450225</v>
      </c>
      <c r="H654">
        <v>45793</v>
      </c>
      <c r="I654">
        <v>45797.167199074072</v>
      </c>
      <c r="J654" s="3" t="s">
        <v>51</v>
      </c>
      <c r="K654" s="1">
        <v>654780</v>
      </c>
      <c r="L654" s="1">
        <v>0</v>
      </c>
      <c r="M654" s="1">
        <v>654780</v>
      </c>
      <c r="N654" s="3" t="s">
        <v>52</v>
      </c>
      <c r="O654" s="3" t="s">
        <v>53</v>
      </c>
      <c r="P654" s="3" t="s">
        <v>169</v>
      </c>
      <c r="Q654">
        <v>39728459</v>
      </c>
      <c r="R654" s="3" t="s">
        <v>1915</v>
      </c>
      <c r="S654" s="3" t="s">
        <v>56</v>
      </c>
      <c r="T654" s="3" t="s">
        <v>57</v>
      </c>
      <c r="U654" s="3" t="s">
        <v>1916</v>
      </c>
      <c r="V654" s="3" t="s">
        <v>59</v>
      </c>
      <c r="W654">
        <v>860007335</v>
      </c>
      <c r="X654" s="3" t="s">
        <v>201</v>
      </c>
      <c r="Y654">
        <v>923238</v>
      </c>
      <c r="Z654" s="3" t="s">
        <v>254</v>
      </c>
      <c r="AA654" s="3" t="s">
        <v>62</v>
      </c>
      <c r="AB654" s="3" t="s">
        <v>63</v>
      </c>
      <c r="AC654" s="3" t="s">
        <v>172</v>
      </c>
      <c r="AD654" s="3" t="s">
        <v>173</v>
      </c>
      <c r="AE654" s="3" t="s">
        <v>66</v>
      </c>
      <c r="AF654" s="1">
        <v>654780</v>
      </c>
      <c r="AG654" s="1">
        <v>0</v>
      </c>
      <c r="AH654" s="1">
        <v>0</v>
      </c>
      <c r="AI654" s="1">
        <v>0</v>
      </c>
      <c r="AJ654" s="3" t="s">
        <v>67</v>
      </c>
      <c r="AK654" s="3"/>
      <c r="AM654" s="3" t="s">
        <v>68</v>
      </c>
      <c r="AR654" s="3"/>
      <c r="AS654">
        <v>325</v>
      </c>
      <c r="AT654">
        <v>325</v>
      </c>
      <c r="AU654">
        <v>79425</v>
      </c>
      <c r="AV654">
        <v>0</v>
      </c>
      <c r="AX654">
        <v>164925</v>
      </c>
      <c r="AY654">
        <v>153450225</v>
      </c>
      <c r="AZ654">
        <v>0</v>
      </c>
      <c r="BA654">
        <v>45781</v>
      </c>
      <c r="BB654" s="3" t="s">
        <v>255</v>
      </c>
      <c r="BC654" s="3" t="s">
        <v>3862</v>
      </c>
      <c r="BD654" s="3" t="s">
        <v>3863</v>
      </c>
    </row>
    <row r="655" spans="1:56" x14ac:dyDescent="0.25">
      <c r="A655" s="3" t="s">
        <v>8696</v>
      </c>
      <c r="B655" s="3" t="s">
        <v>8697</v>
      </c>
      <c r="C655" s="3" t="s">
        <v>6240</v>
      </c>
      <c r="D655" s="3" t="s">
        <v>8698</v>
      </c>
      <c r="E655" s="3" t="s">
        <v>8699</v>
      </c>
      <c r="F655" s="3" t="s">
        <v>6037</v>
      </c>
      <c r="G655">
        <v>153450325</v>
      </c>
      <c r="H655">
        <v>45793</v>
      </c>
      <c r="I655">
        <v>45797.170219907406</v>
      </c>
      <c r="J655" s="3" t="s">
        <v>51</v>
      </c>
      <c r="K655" s="1">
        <v>322390</v>
      </c>
      <c r="L655" s="1">
        <v>0</v>
      </c>
      <c r="M655" s="1">
        <v>322390</v>
      </c>
      <c r="N655" s="3" t="s">
        <v>52</v>
      </c>
      <c r="O655" s="3" t="s">
        <v>53</v>
      </c>
      <c r="P655" s="3" t="s">
        <v>169</v>
      </c>
      <c r="Q655">
        <v>1032377506</v>
      </c>
      <c r="R655" s="3" t="s">
        <v>912</v>
      </c>
      <c r="S655" s="3" t="s">
        <v>56</v>
      </c>
      <c r="T655" s="3" t="s">
        <v>57</v>
      </c>
      <c r="U655" s="3" t="s">
        <v>913</v>
      </c>
      <c r="V655" s="3" t="s">
        <v>59</v>
      </c>
      <c r="W655">
        <v>860034313</v>
      </c>
      <c r="X655" s="3" t="s">
        <v>97</v>
      </c>
      <c r="Y655">
        <v>923211</v>
      </c>
      <c r="Z655" s="3" t="s">
        <v>312</v>
      </c>
      <c r="AA655" s="3" t="s">
        <v>62</v>
      </c>
      <c r="AB655" s="3" t="s">
        <v>63</v>
      </c>
      <c r="AC655" s="3" t="s">
        <v>172</v>
      </c>
      <c r="AD655" s="3" t="s">
        <v>173</v>
      </c>
      <c r="AE655" s="3" t="s">
        <v>66</v>
      </c>
      <c r="AF655" s="1">
        <v>322390</v>
      </c>
      <c r="AG655" s="1">
        <v>0</v>
      </c>
      <c r="AH655" s="1">
        <v>0</v>
      </c>
      <c r="AI655" s="1">
        <v>0</v>
      </c>
      <c r="AJ655" s="3" t="s">
        <v>67</v>
      </c>
      <c r="AK655" s="3"/>
      <c r="AM655" s="3" t="s">
        <v>68</v>
      </c>
      <c r="AR655" s="3"/>
      <c r="AS655">
        <v>925</v>
      </c>
      <c r="AT655">
        <v>925</v>
      </c>
      <c r="AU655">
        <v>83925</v>
      </c>
      <c r="AV655">
        <v>0</v>
      </c>
      <c r="AX655">
        <v>165025</v>
      </c>
      <c r="AY655">
        <v>153450325</v>
      </c>
      <c r="AZ655">
        <v>0</v>
      </c>
      <c r="BA655">
        <v>45782</v>
      </c>
      <c r="BB655" s="3" t="s">
        <v>255</v>
      </c>
      <c r="BC655" s="3" t="s">
        <v>3948</v>
      </c>
      <c r="BD655" s="3" t="s">
        <v>3949</v>
      </c>
    </row>
    <row r="656" spans="1:56" x14ac:dyDescent="0.25">
      <c r="A656" s="3" t="s">
        <v>8700</v>
      </c>
      <c r="B656" s="3" t="s">
        <v>8701</v>
      </c>
      <c r="C656" s="3" t="s">
        <v>6240</v>
      </c>
      <c r="D656" s="3" t="s">
        <v>8702</v>
      </c>
      <c r="E656" s="3" t="s">
        <v>8703</v>
      </c>
      <c r="F656" s="3" t="s">
        <v>6037</v>
      </c>
      <c r="G656">
        <v>153450425</v>
      </c>
      <c r="H656">
        <v>45793</v>
      </c>
      <c r="I656">
        <v>45797.170219907406</v>
      </c>
      <c r="J656" s="3" t="s">
        <v>51</v>
      </c>
      <c r="K656" s="1">
        <v>322390</v>
      </c>
      <c r="L656" s="1">
        <v>0</v>
      </c>
      <c r="M656" s="1">
        <v>322390</v>
      </c>
      <c r="N656" s="3" t="s">
        <v>52</v>
      </c>
      <c r="O656" s="3" t="s">
        <v>53</v>
      </c>
      <c r="P656" s="3" t="s">
        <v>169</v>
      </c>
      <c r="Q656">
        <v>53089812</v>
      </c>
      <c r="R656" s="3" t="s">
        <v>896</v>
      </c>
      <c r="S656" s="3" t="s">
        <v>56</v>
      </c>
      <c r="T656" s="3" t="s">
        <v>57</v>
      </c>
      <c r="U656" s="3" t="s">
        <v>897</v>
      </c>
      <c r="V656" s="3" t="s">
        <v>59</v>
      </c>
      <c r="W656">
        <v>860034313</v>
      </c>
      <c r="X656" s="3" t="s">
        <v>97</v>
      </c>
      <c r="Y656">
        <v>923211</v>
      </c>
      <c r="Z656" s="3" t="s">
        <v>312</v>
      </c>
      <c r="AA656" s="3" t="s">
        <v>62</v>
      </c>
      <c r="AB656" s="3" t="s">
        <v>63</v>
      </c>
      <c r="AC656" s="3" t="s">
        <v>172</v>
      </c>
      <c r="AD656" s="3" t="s">
        <v>173</v>
      </c>
      <c r="AE656" s="3" t="s">
        <v>66</v>
      </c>
      <c r="AF656" s="1">
        <v>322390</v>
      </c>
      <c r="AG656" s="1">
        <v>0</v>
      </c>
      <c r="AH656" s="1">
        <v>0</v>
      </c>
      <c r="AI656" s="1">
        <v>0</v>
      </c>
      <c r="AJ656" s="3" t="s">
        <v>67</v>
      </c>
      <c r="AK656" s="3"/>
      <c r="AM656" s="3" t="s">
        <v>68</v>
      </c>
      <c r="AR656" s="3"/>
      <c r="AS656">
        <v>925</v>
      </c>
      <c r="AT656">
        <v>925</v>
      </c>
      <c r="AU656">
        <v>90725</v>
      </c>
      <c r="AV656">
        <v>0</v>
      </c>
      <c r="AX656">
        <v>165125</v>
      </c>
      <c r="AY656">
        <v>153450425</v>
      </c>
      <c r="AZ656">
        <v>0</v>
      </c>
      <c r="BA656">
        <v>45783</v>
      </c>
      <c r="BB656" s="3" t="s">
        <v>255</v>
      </c>
      <c r="BC656" s="3" t="s">
        <v>5135</v>
      </c>
      <c r="BD656" s="3" t="s">
        <v>5136</v>
      </c>
    </row>
    <row r="657" spans="1:56" x14ac:dyDescent="0.25">
      <c r="A657" s="3" t="s">
        <v>8704</v>
      </c>
      <c r="B657" s="3" t="s">
        <v>8705</v>
      </c>
      <c r="C657" s="3" t="s">
        <v>6240</v>
      </c>
      <c r="D657" s="3" t="s">
        <v>8706</v>
      </c>
      <c r="E657" s="3" t="s">
        <v>8707</v>
      </c>
      <c r="F657" s="3" t="s">
        <v>6037</v>
      </c>
      <c r="G657">
        <v>153450625</v>
      </c>
      <c r="H657">
        <v>45793</v>
      </c>
      <c r="I657">
        <v>45797.169247685182</v>
      </c>
      <c r="J657" s="3" t="s">
        <v>51</v>
      </c>
      <c r="K657" s="1">
        <v>312390</v>
      </c>
      <c r="L657" s="1">
        <v>0</v>
      </c>
      <c r="M657" s="1">
        <v>312390</v>
      </c>
      <c r="N657" s="3" t="s">
        <v>52</v>
      </c>
      <c r="O657" s="3" t="s">
        <v>53</v>
      </c>
      <c r="P657" s="3" t="s">
        <v>169</v>
      </c>
      <c r="Q657">
        <v>79207422</v>
      </c>
      <c r="R657" s="3" t="s">
        <v>941</v>
      </c>
      <c r="S657" s="3" t="s">
        <v>56</v>
      </c>
      <c r="T657" s="3" t="s">
        <v>57</v>
      </c>
      <c r="U657" s="3" t="s">
        <v>942</v>
      </c>
      <c r="V657" s="3" t="s">
        <v>59</v>
      </c>
      <c r="W657">
        <v>860034313</v>
      </c>
      <c r="X657" s="3" t="s">
        <v>97</v>
      </c>
      <c r="Y657">
        <v>923211</v>
      </c>
      <c r="Z657" s="3" t="s">
        <v>312</v>
      </c>
      <c r="AA657" s="3" t="s">
        <v>62</v>
      </c>
      <c r="AB657" s="3" t="s">
        <v>63</v>
      </c>
      <c r="AC657" s="3" t="s">
        <v>172</v>
      </c>
      <c r="AD657" s="3" t="s">
        <v>173</v>
      </c>
      <c r="AE657" s="3" t="s">
        <v>66</v>
      </c>
      <c r="AF657" s="1">
        <v>312390</v>
      </c>
      <c r="AG657" s="1">
        <v>0</v>
      </c>
      <c r="AH657" s="1">
        <v>0</v>
      </c>
      <c r="AI657" s="1">
        <v>0</v>
      </c>
      <c r="AJ657" s="3" t="s">
        <v>67</v>
      </c>
      <c r="AK657" s="3"/>
      <c r="AM657" s="3" t="s">
        <v>68</v>
      </c>
      <c r="AR657" s="3"/>
      <c r="AS657">
        <v>925</v>
      </c>
      <c r="AT657">
        <v>925</v>
      </c>
      <c r="AU657">
        <v>90825</v>
      </c>
      <c r="AV657">
        <v>0</v>
      </c>
      <c r="AX657">
        <v>165225</v>
      </c>
      <c r="AY657">
        <v>153450625</v>
      </c>
      <c r="AZ657">
        <v>0</v>
      </c>
      <c r="BA657">
        <v>45783</v>
      </c>
      <c r="BB657" s="3" t="s">
        <v>255</v>
      </c>
      <c r="BC657" s="3" t="s">
        <v>5139</v>
      </c>
      <c r="BD657" s="3" t="s">
        <v>5140</v>
      </c>
    </row>
    <row r="658" spans="1:56" x14ac:dyDescent="0.25">
      <c r="A658" s="3" t="s">
        <v>8708</v>
      </c>
      <c r="B658" s="3" t="s">
        <v>8709</v>
      </c>
      <c r="C658" s="3" t="s">
        <v>6240</v>
      </c>
      <c r="D658" s="3" t="s">
        <v>8710</v>
      </c>
      <c r="E658" s="3" t="s">
        <v>8711</v>
      </c>
      <c r="F658" s="3" t="s">
        <v>6037</v>
      </c>
      <c r="G658">
        <v>153450725</v>
      </c>
      <c r="H658">
        <v>45793</v>
      </c>
      <c r="I658">
        <v>45797.160069444442</v>
      </c>
      <c r="J658" s="3" t="s">
        <v>51</v>
      </c>
      <c r="K658" s="1">
        <v>312390</v>
      </c>
      <c r="L658" s="1">
        <v>0</v>
      </c>
      <c r="M658" s="1">
        <v>312390</v>
      </c>
      <c r="N658" s="3" t="s">
        <v>52</v>
      </c>
      <c r="O658" s="3" t="s">
        <v>53</v>
      </c>
      <c r="P658" s="3" t="s">
        <v>169</v>
      </c>
      <c r="Q658">
        <v>19281696</v>
      </c>
      <c r="R658" s="3" t="s">
        <v>1272</v>
      </c>
      <c r="S658" s="3" t="s">
        <v>56</v>
      </c>
      <c r="T658" s="3" t="s">
        <v>57</v>
      </c>
      <c r="U658" s="3" t="s">
        <v>1273</v>
      </c>
      <c r="V658" s="3" t="s">
        <v>59</v>
      </c>
      <c r="W658">
        <v>890903938</v>
      </c>
      <c r="X658" s="3" t="s">
        <v>86</v>
      </c>
      <c r="Y658">
        <v>923211</v>
      </c>
      <c r="Z658" s="3" t="s">
        <v>312</v>
      </c>
      <c r="AA658" s="3" t="s">
        <v>62</v>
      </c>
      <c r="AB658" s="3" t="s">
        <v>63</v>
      </c>
      <c r="AC658" s="3" t="s">
        <v>172</v>
      </c>
      <c r="AD658" s="3" t="s">
        <v>173</v>
      </c>
      <c r="AE658" s="3" t="s">
        <v>66</v>
      </c>
      <c r="AF658" s="1">
        <v>312390</v>
      </c>
      <c r="AG658" s="1">
        <v>0</v>
      </c>
      <c r="AH658" s="1">
        <v>0</v>
      </c>
      <c r="AI658" s="1">
        <v>0</v>
      </c>
      <c r="AJ658" s="3" t="s">
        <v>67</v>
      </c>
      <c r="AK658" s="3"/>
      <c r="AM658" s="3" t="s">
        <v>68</v>
      </c>
      <c r="AR658" s="3"/>
      <c r="AS658">
        <v>925</v>
      </c>
      <c r="AT658">
        <v>925</v>
      </c>
      <c r="AU658">
        <v>90925</v>
      </c>
      <c r="AV658">
        <v>0</v>
      </c>
      <c r="AX658">
        <v>165325</v>
      </c>
      <c r="AY658">
        <v>153450725</v>
      </c>
      <c r="AZ658">
        <v>0</v>
      </c>
      <c r="BA658">
        <v>45783</v>
      </c>
      <c r="BB658" s="3" t="s">
        <v>255</v>
      </c>
      <c r="BC658" s="3" t="s">
        <v>5143</v>
      </c>
      <c r="BD658" s="3" t="s">
        <v>5144</v>
      </c>
    </row>
    <row r="659" spans="1:56" x14ac:dyDescent="0.25">
      <c r="A659" s="3" t="s">
        <v>8712</v>
      </c>
      <c r="B659" s="3" t="s">
        <v>8713</v>
      </c>
      <c r="C659" s="3" t="s">
        <v>6240</v>
      </c>
      <c r="D659" s="3" t="s">
        <v>8714</v>
      </c>
      <c r="E659" s="3" t="s">
        <v>8715</v>
      </c>
      <c r="F659" s="3" t="s">
        <v>6037</v>
      </c>
      <c r="G659">
        <v>153450825</v>
      </c>
      <c r="H659">
        <v>45793</v>
      </c>
      <c r="I659">
        <v>45797.155636574076</v>
      </c>
      <c r="J659" s="3" t="s">
        <v>51</v>
      </c>
      <c r="K659" s="1">
        <v>644780</v>
      </c>
      <c r="L659" s="1">
        <v>0</v>
      </c>
      <c r="M659" s="1">
        <v>644780</v>
      </c>
      <c r="N659" s="3" t="s">
        <v>52</v>
      </c>
      <c r="O659" s="3" t="s">
        <v>53</v>
      </c>
      <c r="P659" s="3" t="s">
        <v>169</v>
      </c>
      <c r="Q659">
        <v>1026307427</v>
      </c>
      <c r="R659" s="3" t="s">
        <v>1757</v>
      </c>
      <c r="S659" s="3" t="s">
        <v>56</v>
      </c>
      <c r="T659" s="3" t="s">
        <v>57</v>
      </c>
      <c r="U659" s="3" t="s">
        <v>1758</v>
      </c>
      <c r="V659" s="3" t="s">
        <v>59</v>
      </c>
      <c r="W659">
        <v>860002964</v>
      </c>
      <c r="X659" s="3" t="s">
        <v>242</v>
      </c>
      <c r="Y659">
        <v>923211</v>
      </c>
      <c r="Z659" s="3" t="s">
        <v>312</v>
      </c>
      <c r="AA659" s="3" t="s">
        <v>62</v>
      </c>
      <c r="AB659" s="3" t="s">
        <v>63</v>
      </c>
      <c r="AC659" s="3" t="s">
        <v>172</v>
      </c>
      <c r="AD659" s="3" t="s">
        <v>173</v>
      </c>
      <c r="AE659" s="3" t="s">
        <v>66</v>
      </c>
      <c r="AF659" s="1">
        <v>644780</v>
      </c>
      <c r="AG659" s="1">
        <v>0</v>
      </c>
      <c r="AH659" s="1">
        <v>0</v>
      </c>
      <c r="AI659" s="1">
        <v>0</v>
      </c>
      <c r="AJ659" s="3" t="s">
        <v>67</v>
      </c>
      <c r="AK659" s="3"/>
      <c r="AM659" s="3" t="s">
        <v>68</v>
      </c>
      <c r="AR659" s="3"/>
      <c r="AS659">
        <v>925</v>
      </c>
      <c r="AT659">
        <v>925</v>
      </c>
      <c r="AU659">
        <v>91025</v>
      </c>
      <c r="AV659">
        <v>0</v>
      </c>
      <c r="AX659">
        <v>165425</v>
      </c>
      <c r="AY659">
        <v>153450825</v>
      </c>
      <c r="AZ659">
        <v>0</v>
      </c>
      <c r="BA659">
        <v>45783</v>
      </c>
      <c r="BB659" s="3" t="s">
        <v>255</v>
      </c>
      <c r="BC659" s="3" t="s">
        <v>5147</v>
      </c>
      <c r="BD659" s="3" t="s">
        <v>5148</v>
      </c>
    </row>
    <row r="660" spans="1:56" x14ac:dyDescent="0.25">
      <c r="A660" s="3" t="s">
        <v>8716</v>
      </c>
      <c r="B660" s="3" t="s">
        <v>8717</v>
      </c>
      <c r="C660" s="3" t="s">
        <v>6240</v>
      </c>
      <c r="D660" s="3" t="s">
        <v>8718</v>
      </c>
      <c r="E660" s="3" t="s">
        <v>8719</v>
      </c>
      <c r="F660" s="3" t="s">
        <v>6037</v>
      </c>
      <c r="G660">
        <v>153450925</v>
      </c>
      <c r="H660">
        <v>45793</v>
      </c>
      <c r="I660">
        <v>45797.167060185187</v>
      </c>
      <c r="J660" s="3" t="s">
        <v>51</v>
      </c>
      <c r="K660" s="1">
        <v>312390</v>
      </c>
      <c r="L660" s="1">
        <v>0</v>
      </c>
      <c r="M660" s="1">
        <v>312390</v>
      </c>
      <c r="N660" s="3" t="s">
        <v>52</v>
      </c>
      <c r="O660" s="3" t="s">
        <v>53</v>
      </c>
      <c r="P660" s="3" t="s">
        <v>169</v>
      </c>
      <c r="Q660">
        <v>1013659725</v>
      </c>
      <c r="R660" s="3" t="s">
        <v>1179</v>
      </c>
      <c r="S660" s="3" t="s">
        <v>56</v>
      </c>
      <c r="T660" s="3" t="s">
        <v>57</v>
      </c>
      <c r="U660" s="3" t="s">
        <v>1180</v>
      </c>
      <c r="V660" s="3" t="s">
        <v>59</v>
      </c>
      <c r="W660">
        <v>860007335</v>
      </c>
      <c r="X660" s="3" t="s">
        <v>201</v>
      </c>
      <c r="Y660">
        <v>923211</v>
      </c>
      <c r="Z660" s="3" t="s">
        <v>312</v>
      </c>
      <c r="AA660" s="3" t="s">
        <v>62</v>
      </c>
      <c r="AB660" s="3" t="s">
        <v>63</v>
      </c>
      <c r="AC660" s="3" t="s">
        <v>172</v>
      </c>
      <c r="AD660" s="3" t="s">
        <v>173</v>
      </c>
      <c r="AE660" s="3" t="s">
        <v>66</v>
      </c>
      <c r="AF660" s="1">
        <v>312390</v>
      </c>
      <c r="AG660" s="1">
        <v>0</v>
      </c>
      <c r="AH660" s="1">
        <v>0</v>
      </c>
      <c r="AI660" s="1">
        <v>0</v>
      </c>
      <c r="AJ660" s="3" t="s">
        <v>67</v>
      </c>
      <c r="AK660" s="3"/>
      <c r="AM660" s="3" t="s">
        <v>68</v>
      </c>
      <c r="AR660" s="3"/>
      <c r="AS660">
        <v>925</v>
      </c>
      <c r="AT660">
        <v>925</v>
      </c>
      <c r="AU660">
        <v>91125</v>
      </c>
      <c r="AV660">
        <v>0</v>
      </c>
      <c r="AX660">
        <v>165525</v>
      </c>
      <c r="AY660">
        <v>153450925</v>
      </c>
      <c r="AZ660">
        <v>0</v>
      </c>
      <c r="BA660">
        <v>45783</v>
      </c>
      <c r="BB660" s="3" t="s">
        <v>255</v>
      </c>
      <c r="BC660" s="3" t="s">
        <v>5151</v>
      </c>
      <c r="BD660" s="3" t="s">
        <v>5152</v>
      </c>
    </row>
    <row r="661" spans="1:56" x14ac:dyDescent="0.25">
      <c r="A661" s="3" t="s">
        <v>8720</v>
      </c>
      <c r="B661" s="3" t="s">
        <v>8721</v>
      </c>
      <c r="C661" s="3" t="s">
        <v>6240</v>
      </c>
      <c r="D661" s="3" t="s">
        <v>8722</v>
      </c>
      <c r="E661" s="3" t="s">
        <v>8723</v>
      </c>
      <c r="F661" s="3" t="s">
        <v>6037</v>
      </c>
      <c r="G661">
        <v>153451025</v>
      </c>
      <c r="H661">
        <v>45793</v>
      </c>
      <c r="I661">
        <v>45797.161805555559</v>
      </c>
      <c r="J661" s="3" t="s">
        <v>51</v>
      </c>
      <c r="K661" s="1">
        <v>644780</v>
      </c>
      <c r="L661" s="1">
        <v>0</v>
      </c>
      <c r="M661" s="1">
        <v>644780</v>
      </c>
      <c r="N661" s="3" t="s">
        <v>52</v>
      </c>
      <c r="O661" s="3" t="s">
        <v>53</v>
      </c>
      <c r="P661" s="3" t="s">
        <v>169</v>
      </c>
      <c r="Q661">
        <v>11223758</v>
      </c>
      <c r="R661" s="3" t="s">
        <v>316</v>
      </c>
      <c r="S661" s="3" t="s">
        <v>56</v>
      </c>
      <c r="T661" s="3" t="s">
        <v>57</v>
      </c>
      <c r="U661" s="3" t="s">
        <v>317</v>
      </c>
      <c r="V661" s="3" t="s">
        <v>59</v>
      </c>
      <c r="W661">
        <v>890903938</v>
      </c>
      <c r="X661" s="3" t="s">
        <v>86</v>
      </c>
      <c r="Y661">
        <v>923211</v>
      </c>
      <c r="Z661" s="3" t="s">
        <v>312</v>
      </c>
      <c r="AA661" s="3" t="s">
        <v>62</v>
      </c>
      <c r="AB661" s="3" t="s">
        <v>63</v>
      </c>
      <c r="AC661" s="3" t="s">
        <v>172</v>
      </c>
      <c r="AD661" s="3" t="s">
        <v>173</v>
      </c>
      <c r="AE661" s="3" t="s">
        <v>66</v>
      </c>
      <c r="AF661" s="1">
        <v>644780</v>
      </c>
      <c r="AG661" s="1">
        <v>0</v>
      </c>
      <c r="AH661" s="1">
        <v>0</v>
      </c>
      <c r="AI661" s="1">
        <v>0</v>
      </c>
      <c r="AJ661" s="3" t="s">
        <v>67</v>
      </c>
      <c r="AK661" s="3"/>
      <c r="AM661" s="3" t="s">
        <v>68</v>
      </c>
      <c r="AR661" s="3"/>
      <c r="AS661">
        <v>925</v>
      </c>
      <c r="AT661">
        <v>925</v>
      </c>
      <c r="AU661">
        <v>91225</v>
      </c>
      <c r="AV661">
        <v>0</v>
      </c>
      <c r="AX661">
        <v>165625</v>
      </c>
      <c r="AY661">
        <v>153451025</v>
      </c>
      <c r="AZ661">
        <v>0</v>
      </c>
      <c r="BA661">
        <v>45784</v>
      </c>
      <c r="BB661" s="3" t="s">
        <v>255</v>
      </c>
      <c r="BC661" s="3" t="s">
        <v>5155</v>
      </c>
      <c r="BD661" s="3" t="s">
        <v>5156</v>
      </c>
    </row>
    <row r="662" spans="1:56" x14ac:dyDescent="0.25">
      <c r="A662" s="3" t="s">
        <v>8724</v>
      </c>
      <c r="B662" s="3" t="s">
        <v>8725</v>
      </c>
      <c r="C662" s="3" t="s">
        <v>6240</v>
      </c>
      <c r="D662" s="3" t="s">
        <v>8726</v>
      </c>
      <c r="E662" s="3" t="s">
        <v>8727</v>
      </c>
      <c r="F662" s="3" t="s">
        <v>6037</v>
      </c>
      <c r="G662">
        <v>153451125</v>
      </c>
      <c r="H662">
        <v>45793</v>
      </c>
      <c r="I662">
        <v>45797.162210648145</v>
      </c>
      <c r="J662" s="3" t="s">
        <v>51</v>
      </c>
      <c r="K662" s="1">
        <v>478585</v>
      </c>
      <c r="L662" s="1">
        <v>0</v>
      </c>
      <c r="M662" s="1">
        <v>478585</v>
      </c>
      <c r="N662" s="3" t="s">
        <v>52</v>
      </c>
      <c r="O662" s="3" t="s">
        <v>53</v>
      </c>
      <c r="P662" s="3" t="s">
        <v>169</v>
      </c>
      <c r="Q662">
        <v>11313776</v>
      </c>
      <c r="R662" s="3" t="s">
        <v>310</v>
      </c>
      <c r="S662" s="3" t="s">
        <v>56</v>
      </c>
      <c r="T662" s="3" t="s">
        <v>57</v>
      </c>
      <c r="U662" s="3" t="s">
        <v>311</v>
      </c>
      <c r="V662" s="3" t="s">
        <v>59</v>
      </c>
      <c r="W662">
        <v>890903938</v>
      </c>
      <c r="X662" s="3" t="s">
        <v>86</v>
      </c>
      <c r="Y662">
        <v>923211</v>
      </c>
      <c r="Z662" s="3" t="s">
        <v>312</v>
      </c>
      <c r="AA662" s="3" t="s">
        <v>62</v>
      </c>
      <c r="AB662" s="3" t="s">
        <v>63</v>
      </c>
      <c r="AC662" s="3" t="s">
        <v>172</v>
      </c>
      <c r="AD662" s="3" t="s">
        <v>173</v>
      </c>
      <c r="AE662" s="3" t="s">
        <v>66</v>
      </c>
      <c r="AF662" s="1">
        <v>478585</v>
      </c>
      <c r="AG662" s="1">
        <v>0</v>
      </c>
      <c r="AH662" s="1">
        <v>0</v>
      </c>
      <c r="AI662" s="1">
        <v>0</v>
      </c>
      <c r="AJ662" s="3" t="s">
        <v>67</v>
      </c>
      <c r="AK662" s="3"/>
      <c r="AM662" s="3" t="s">
        <v>68</v>
      </c>
      <c r="AR662" s="3"/>
      <c r="AS662">
        <v>925</v>
      </c>
      <c r="AT662">
        <v>925</v>
      </c>
      <c r="AU662">
        <v>91325</v>
      </c>
      <c r="AV662">
        <v>0</v>
      </c>
      <c r="AX662">
        <v>165725</v>
      </c>
      <c r="AY662">
        <v>153451125</v>
      </c>
      <c r="AZ662">
        <v>0</v>
      </c>
      <c r="BA662">
        <v>45784</v>
      </c>
      <c r="BB662" s="3" t="s">
        <v>255</v>
      </c>
      <c r="BC662" s="3" t="s">
        <v>5159</v>
      </c>
      <c r="BD662" s="3" t="s">
        <v>5160</v>
      </c>
    </row>
    <row r="663" spans="1:56" x14ac:dyDescent="0.25">
      <c r="A663" s="3" t="s">
        <v>8728</v>
      </c>
      <c r="B663" s="3" t="s">
        <v>8729</v>
      </c>
      <c r="C663" s="3" t="s">
        <v>6095</v>
      </c>
      <c r="D663" s="3" t="s">
        <v>8730</v>
      </c>
      <c r="E663" s="3" t="s">
        <v>8731</v>
      </c>
      <c r="F663" s="3" t="s">
        <v>5908</v>
      </c>
      <c r="G663">
        <v>153451325</v>
      </c>
      <c r="H663">
        <v>45793</v>
      </c>
      <c r="I663">
        <v>45797.169722222221</v>
      </c>
      <c r="J663" s="3" t="s">
        <v>51</v>
      </c>
      <c r="K663" s="1">
        <v>624780</v>
      </c>
      <c r="L663" s="1">
        <v>0</v>
      </c>
      <c r="M663" s="1">
        <v>624780</v>
      </c>
      <c r="N663" s="3" t="s">
        <v>52</v>
      </c>
      <c r="O663" s="3" t="s">
        <v>53</v>
      </c>
      <c r="P663" s="3" t="s">
        <v>169</v>
      </c>
      <c r="Q663">
        <v>55177634</v>
      </c>
      <c r="R663" s="3" t="s">
        <v>1733</v>
      </c>
      <c r="S663" s="3" t="s">
        <v>56</v>
      </c>
      <c r="T663" s="3" t="s">
        <v>57</v>
      </c>
      <c r="U663" s="3" t="s">
        <v>1734</v>
      </c>
      <c r="V663" s="3" t="s">
        <v>59</v>
      </c>
      <c r="W663">
        <v>860034313</v>
      </c>
      <c r="X663" s="3" t="s">
        <v>97</v>
      </c>
      <c r="Y663">
        <v>923238</v>
      </c>
      <c r="Z663" s="3" t="s">
        <v>254</v>
      </c>
      <c r="AA663" s="3" t="s">
        <v>62</v>
      </c>
      <c r="AB663" s="3" t="s">
        <v>63</v>
      </c>
      <c r="AC663" s="3" t="s">
        <v>172</v>
      </c>
      <c r="AD663" s="3" t="s">
        <v>173</v>
      </c>
      <c r="AE663" s="3" t="s">
        <v>66</v>
      </c>
      <c r="AF663" s="1">
        <v>624780</v>
      </c>
      <c r="AG663" s="1">
        <v>0</v>
      </c>
      <c r="AH663" s="1">
        <v>0</v>
      </c>
      <c r="AI663" s="1">
        <v>0</v>
      </c>
      <c r="AJ663" s="3" t="s">
        <v>67</v>
      </c>
      <c r="AK663" s="3"/>
      <c r="AM663" s="3" t="s">
        <v>68</v>
      </c>
      <c r="AR663" s="3"/>
      <c r="AS663">
        <v>325</v>
      </c>
      <c r="AT663">
        <v>325</v>
      </c>
      <c r="AU663">
        <v>91725</v>
      </c>
      <c r="AV663">
        <v>0</v>
      </c>
      <c r="AX663">
        <v>165825</v>
      </c>
      <c r="AY663">
        <v>153451325</v>
      </c>
      <c r="AZ663">
        <v>0</v>
      </c>
      <c r="BA663">
        <v>45784</v>
      </c>
      <c r="BB663" s="3" t="s">
        <v>255</v>
      </c>
      <c r="BC663" s="3" t="s">
        <v>5175</v>
      </c>
      <c r="BD663" s="3" t="s">
        <v>5176</v>
      </c>
    </row>
    <row r="664" spans="1:56" x14ac:dyDescent="0.25">
      <c r="A664" s="3" t="s">
        <v>8732</v>
      </c>
      <c r="B664" s="3" t="s">
        <v>8733</v>
      </c>
      <c r="C664" s="3" t="s">
        <v>6095</v>
      </c>
      <c r="D664" s="3" t="s">
        <v>8734</v>
      </c>
      <c r="E664" s="3" t="s">
        <v>8735</v>
      </c>
      <c r="F664" s="3" t="s">
        <v>5908</v>
      </c>
      <c r="G664">
        <v>153451425</v>
      </c>
      <c r="H664">
        <v>45793</v>
      </c>
      <c r="I664">
        <v>45797.161608796298</v>
      </c>
      <c r="J664" s="3" t="s">
        <v>51</v>
      </c>
      <c r="K664" s="1">
        <v>624780</v>
      </c>
      <c r="L664" s="1">
        <v>0</v>
      </c>
      <c r="M664" s="1">
        <v>624780</v>
      </c>
      <c r="N664" s="3" t="s">
        <v>52</v>
      </c>
      <c r="O664" s="3" t="s">
        <v>53</v>
      </c>
      <c r="P664" s="3" t="s">
        <v>169</v>
      </c>
      <c r="Q664">
        <v>11257178</v>
      </c>
      <c r="R664" s="3" t="s">
        <v>1284</v>
      </c>
      <c r="S664" s="3" t="s">
        <v>56</v>
      </c>
      <c r="T664" s="3" t="s">
        <v>57</v>
      </c>
      <c r="U664" s="3" t="s">
        <v>1285</v>
      </c>
      <c r="V664" s="3" t="s">
        <v>59</v>
      </c>
      <c r="W664">
        <v>890903938</v>
      </c>
      <c r="X664" s="3" t="s">
        <v>86</v>
      </c>
      <c r="Y664">
        <v>923238</v>
      </c>
      <c r="Z664" s="3" t="s">
        <v>254</v>
      </c>
      <c r="AA664" s="3" t="s">
        <v>62</v>
      </c>
      <c r="AB664" s="3" t="s">
        <v>63</v>
      </c>
      <c r="AC664" s="3" t="s">
        <v>172</v>
      </c>
      <c r="AD664" s="3" t="s">
        <v>173</v>
      </c>
      <c r="AE664" s="3" t="s">
        <v>66</v>
      </c>
      <c r="AF664" s="1">
        <v>624780</v>
      </c>
      <c r="AG664" s="1">
        <v>0</v>
      </c>
      <c r="AH664" s="1">
        <v>0</v>
      </c>
      <c r="AI664" s="1">
        <v>0</v>
      </c>
      <c r="AJ664" s="3" t="s">
        <v>67</v>
      </c>
      <c r="AK664" s="3"/>
      <c r="AM664" s="3" t="s">
        <v>68</v>
      </c>
      <c r="AR664" s="3"/>
      <c r="AS664">
        <v>325</v>
      </c>
      <c r="AT664">
        <v>325</v>
      </c>
      <c r="AU664">
        <v>91825</v>
      </c>
      <c r="AV664">
        <v>0</v>
      </c>
      <c r="AX664">
        <v>165925</v>
      </c>
      <c r="AY664">
        <v>153451425</v>
      </c>
      <c r="AZ664">
        <v>0</v>
      </c>
      <c r="BA664">
        <v>45784</v>
      </c>
      <c r="BB664" s="3" t="s">
        <v>255</v>
      </c>
      <c r="BC664" s="3" t="s">
        <v>5179</v>
      </c>
      <c r="BD664" s="3" t="s">
        <v>5180</v>
      </c>
    </row>
    <row r="665" spans="1:56" x14ac:dyDescent="0.25">
      <c r="A665" s="3" t="s">
        <v>8736</v>
      </c>
      <c r="B665" s="3" t="s">
        <v>8737</v>
      </c>
      <c r="C665" s="3" t="s">
        <v>6240</v>
      </c>
      <c r="D665" s="3" t="s">
        <v>8738</v>
      </c>
      <c r="E665" s="3" t="s">
        <v>8739</v>
      </c>
      <c r="F665" s="3" t="s">
        <v>6037</v>
      </c>
      <c r="G665">
        <v>153451625</v>
      </c>
      <c r="H665">
        <v>45793</v>
      </c>
      <c r="I665">
        <v>45797.169247685182</v>
      </c>
      <c r="J665" s="3" t="s">
        <v>51</v>
      </c>
      <c r="K665" s="1">
        <v>312390</v>
      </c>
      <c r="L665" s="1">
        <v>0</v>
      </c>
      <c r="M665" s="1">
        <v>312390</v>
      </c>
      <c r="N665" s="3" t="s">
        <v>52</v>
      </c>
      <c r="O665" s="3" t="s">
        <v>53</v>
      </c>
      <c r="P665" s="3" t="s">
        <v>169</v>
      </c>
      <c r="Q665">
        <v>82395377</v>
      </c>
      <c r="R665" s="3" t="s">
        <v>1255</v>
      </c>
      <c r="S665" s="3" t="s">
        <v>56</v>
      </c>
      <c r="T665" s="3" t="s">
        <v>57</v>
      </c>
      <c r="U665" s="3" t="s">
        <v>1256</v>
      </c>
      <c r="V665" s="3" t="s">
        <v>59</v>
      </c>
      <c r="W665">
        <v>860034313</v>
      </c>
      <c r="X665" s="3" t="s">
        <v>97</v>
      </c>
      <c r="Y665">
        <v>923211</v>
      </c>
      <c r="Z665" s="3" t="s">
        <v>312</v>
      </c>
      <c r="AA665" s="3" t="s">
        <v>62</v>
      </c>
      <c r="AB665" s="3" t="s">
        <v>63</v>
      </c>
      <c r="AC665" s="3" t="s">
        <v>172</v>
      </c>
      <c r="AD665" s="3" t="s">
        <v>173</v>
      </c>
      <c r="AE665" s="3" t="s">
        <v>66</v>
      </c>
      <c r="AF665" s="1">
        <v>312390</v>
      </c>
      <c r="AG665" s="1">
        <v>0</v>
      </c>
      <c r="AH665" s="1">
        <v>0</v>
      </c>
      <c r="AI665" s="1">
        <v>0</v>
      </c>
      <c r="AJ665" s="3" t="s">
        <v>67</v>
      </c>
      <c r="AK665" s="3"/>
      <c r="AM665" s="3" t="s">
        <v>68</v>
      </c>
      <c r="AR665" s="3"/>
      <c r="AS665">
        <v>925</v>
      </c>
      <c r="AT665">
        <v>925</v>
      </c>
      <c r="AU665">
        <v>92525</v>
      </c>
      <c r="AV665">
        <v>0</v>
      </c>
      <c r="AX665">
        <v>166025</v>
      </c>
      <c r="AY665">
        <v>153451625</v>
      </c>
      <c r="AZ665">
        <v>0</v>
      </c>
      <c r="BA665">
        <v>45786</v>
      </c>
      <c r="BB665" s="3" t="s">
        <v>255</v>
      </c>
      <c r="BC665" s="3" t="s">
        <v>5203</v>
      </c>
      <c r="BD665" s="3" t="s">
        <v>5204</v>
      </c>
    </row>
    <row r="666" spans="1:56" x14ac:dyDescent="0.25">
      <c r="A666" s="3" t="s">
        <v>8740</v>
      </c>
      <c r="B666" s="3" t="s">
        <v>8741</v>
      </c>
      <c r="C666" s="3" t="s">
        <v>6240</v>
      </c>
      <c r="D666" s="3" t="s">
        <v>8742</v>
      </c>
      <c r="E666" s="3" t="s">
        <v>8743</v>
      </c>
      <c r="F666" s="3" t="s">
        <v>6037</v>
      </c>
      <c r="G666">
        <v>153451725</v>
      </c>
      <c r="H666">
        <v>45793</v>
      </c>
      <c r="I666">
        <v>45797.167268518519</v>
      </c>
      <c r="J666" s="3" t="s">
        <v>51</v>
      </c>
      <c r="K666" s="1">
        <v>478585</v>
      </c>
      <c r="L666" s="1">
        <v>0</v>
      </c>
      <c r="M666" s="1">
        <v>478585</v>
      </c>
      <c r="N666" s="3" t="s">
        <v>52</v>
      </c>
      <c r="O666" s="3" t="s">
        <v>53</v>
      </c>
      <c r="P666" s="3" t="s">
        <v>169</v>
      </c>
      <c r="Q666">
        <v>79712469</v>
      </c>
      <c r="R666" s="3" t="s">
        <v>1231</v>
      </c>
      <c r="S666" s="3" t="s">
        <v>56</v>
      </c>
      <c r="T666" s="3" t="s">
        <v>57</v>
      </c>
      <c r="U666" s="3" t="s">
        <v>1232</v>
      </c>
      <c r="V666" s="3" t="s">
        <v>59</v>
      </c>
      <c r="W666">
        <v>860007335</v>
      </c>
      <c r="X666" s="3" t="s">
        <v>201</v>
      </c>
      <c r="Y666">
        <v>923211</v>
      </c>
      <c r="Z666" s="3" t="s">
        <v>312</v>
      </c>
      <c r="AA666" s="3" t="s">
        <v>62</v>
      </c>
      <c r="AB666" s="3" t="s">
        <v>63</v>
      </c>
      <c r="AC666" s="3" t="s">
        <v>172</v>
      </c>
      <c r="AD666" s="3" t="s">
        <v>173</v>
      </c>
      <c r="AE666" s="3" t="s">
        <v>66</v>
      </c>
      <c r="AF666" s="1">
        <v>478585</v>
      </c>
      <c r="AG666" s="1">
        <v>0</v>
      </c>
      <c r="AH666" s="1">
        <v>0</v>
      </c>
      <c r="AI666" s="1">
        <v>0</v>
      </c>
      <c r="AJ666" s="3" t="s">
        <v>67</v>
      </c>
      <c r="AK666" s="3"/>
      <c r="AM666" s="3" t="s">
        <v>68</v>
      </c>
      <c r="AR666" s="3"/>
      <c r="AS666">
        <v>925</v>
      </c>
      <c r="AT666">
        <v>925</v>
      </c>
      <c r="AU666">
        <v>92625</v>
      </c>
      <c r="AV666">
        <v>0</v>
      </c>
      <c r="AX666">
        <v>166125</v>
      </c>
      <c r="AY666">
        <v>153451725</v>
      </c>
      <c r="AZ666">
        <v>0</v>
      </c>
      <c r="BA666">
        <v>45786</v>
      </c>
      <c r="BB666" s="3" t="s">
        <v>255</v>
      </c>
      <c r="BC666" s="3" t="s">
        <v>5207</v>
      </c>
      <c r="BD666" s="3" t="s">
        <v>5208</v>
      </c>
    </row>
    <row r="667" spans="1:56" x14ac:dyDescent="0.25">
      <c r="A667" s="3" t="s">
        <v>8744</v>
      </c>
      <c r="B667" s="3" t="s">
        <v>8745</v>
      </c>
      <c r="C667" s="3" t="s">
        <v>6240</v>
      </c>
      <c r="D667" s="3" t="s">
        <v>8746</v>
      </c>
      <c r="E667" s="3" t="s">
        <v>8747</v>
      </c>
      <c r="F667" s="3" t="s">
        <v>6037</v>
      </c>
      <c r="G667">
        <v>153451825</v>
      </c>
      <c r="H667">
        <v>45793</v>
      </c>
      <c r="I667">
        <v>45797.16134259259</v>
      </c>
      <c r="J667" s="3" t="s">
        <v>51</v>
      </c>
      <c r="K667" s="1">
        <v>156195</v>
      </c>
      <c r="L667" s="1">
        <v>0</v>
      </c>
      <c r="M667" s="1">
        <v>156195</v>
      </c>
      <c r="N667" s="3" t="s">
        <v>52</v>
      </c>
      <c r="O667" s="3" t="s">
        <v>53</v>
      </c>
      <c r="P667" s="3" t="s">
        <v>169</v>
      </c>
      <c r="Q667">
        <v>79051081</v>
      </c>
      <c r="R667" s="3" t="s">
        <v>1276</v>
      </c>
      <c r="S667" s="3" t="s">
        <v>56</v>
      </c>
      <c r="T667" s="3" t="s">
        <v>57</v>
      </c>
      <c r="U667" s="3" t="s">
        <v>1277</v>
      </c>
      <c r="V667" s="3" t="s">
        <v>59</v>
      </c>
      <c r="W667">
        <v>890903938</v>
      </c>
      <c r="X667" s="3" t="s">
        <v>86</v>
      </c>
      <c r="Y667">
        <v>923211</v>
      </c>
      <c r="Z667" s="3" t="s">
        <v>312</v>
      </c>
      <c r="AA667" s="3" t="s">
        <v>62</v>
      </c>
      <c r="AB667" s="3" t="s">
        <v>63</v>
      </c>
      <c r="AC667" s="3" t="s">
        <v>172</v>
      </c>
      <c r="AD667" s="3" t="s">
        <v>173</v>
      </c>
      <c r="AE667" s="3" t="s">
        <v>66</v>
      </c>
      <c r="AF667" s="1">
        <v>156195</v>
      </c>
      <c r="AG667" s="1">
        <v>0</v>
      </c>
      <c r="AH667" s="1">
        <v>0</v>
      </c>
      <c r="AI667" s="1">
        <v>0</v>
      </c>
      <c r="AJ667" s="3" t="s">
        <v>67</v>
      </c>
      <c r="AK667" s="3"/>
      <c r="AM667" s="3" t="s">
        <v>68</v>
      </c>
      <c r="AR667" s="3"/>
      <c r="AS667">
        <v>925</v>
      </c>
      <c r="AT667">
        <v>925</v>
      </c>
      <c r="AU667">
        <v>92725</v>
      </c>
      <c r="AV667">
        <v>0</v>
      </c>
      <c r="AX667">
        <v>166225</v>
      </c>
      <c r="AY667">
        <v>153451825</v>
      </c>
      <c r="AZ667">
        <v>0</v>
      </c>
      <c r="BA667">
        <v>45786</v>
      </c>
      <c r="BB667" s="3" t="s">
        <v>255</v>
      </c>
      <c r="BC667" s="3" t="s">
        <v>5211</v>
      </c>
      <c r="BD667" s="3" t="s">
        <v>5212</v>
      </c>
    </row>
    <row r="668" spans="1:56" x14ac:dyDescent="0.25">
      <c r="A668" s="3" t="s">
        <v>8748</v>
      </c>
      <c r="B668" s="3" t="s">
        <v>8749</v>
      </c>
      <c r="C668" s="3" t="s">
        <v>6240</v>
      </c>
      <c r="D668" s="3" t="s">
        <v>8750</v>
      </c>
      <c r="E668" s="3" t="s">
        <v>8751</v>
      </c>
      <c r="F668" s="3" t="s">
        <v>6037</v>
      </c>
      <c r="G668">
        <v>153451925</v>
      </c>
      <c r="H668">
        <v>45793</v>
      </c>
      <c r="I668">
        <v>45797.154618055552</v>
      </c>
      <c r="J668" s="3" t="s">
        <v>51</v>
      </c>
      <c r="K668" s="1">
        <v>312390</v>
      </c>
      <c r="L668" s="1">
        <v>0</v>
      </c>
      <c r="M668" s="1">
        <v>312390</v>
      </c>
      <c r="N668" s="3" t="s">
        <v>52</v>
      </c>
      <c r="O668" s="3" t="s">
        <v>53</v>
      </c>
      <c r="P668" s="3" t="s">
        <v>169</v>
      </c>
      <c r="Q668">
        <v>93127405</v>
      </c>
      <c r="R668" s="3" t="s">
        <v>659</v>
      </c>
      <c r="S668" s="3" t="s">
        <v>56</v>
      </c>
      <c r="T668" s="3" t="s">
        <v>57</v>
      </c>
      <c r="U668" s="3" t="s">
        <v>660</v>
      </c>
      <c r="V668" s="3" t="s">
        <v>59</v>
      </c>
      <c r="W668">
        <v>800037800</v>
      </c>
      <c r="X668" s="3" t="s">
        <v>661</v>
      </c>
      <c r="Y668">
        <v>923211</v>
      </c>
      <c r="Z668" s="3" t="s">
        <v>312</v>
      </c>
      <c r="AA668" s="3" t="s">
        <v>62</v>
      </c>
      <c r="AB668" s="3" t="s">
        <v>63</v>
      </c>
      <c r="AC668" s="3" t="s">
        <v>172</v>
      </c>
      <c r="AD668" s="3" t="s">
        <v>173</v>
      </c>
      <c r="AE668" s="3" t="s">
        <v>66</v>
      </c>
      <c r="AF668" s="1">
        <v>312390</v>
      </c>
      <c r="AG668" s="1">
        <v>0</v>
      </c>
      <c r="AH668" s="1">
        <v>0</v>
      </c>
      <c r="AI668" s="1">
        <v>0</v>
      </c>
      <c r="AJ668" s="3" t="s">
        <v>67</v>
      </c>
      <c r="AK668" s="3"/>
      <c r="AM668" s="3" t="s">
        <v>68</v>
      </c>
      <c r="AR668" s="3"/>
      <c r="AS668">
        <v>925</v>
      </c>
      <c r="AT668">
        <v>925</v>
      </c>
      <c r="AU668">
        <v>92825</v>
      </c>
      <c r="AV668">
        <v>0</v>
      </c>
      <c r="AX668">
        <v>166325</v>
      </c>
      <c r="AY668">
        <v>153451925</v>
      </c>
      <c r="AZ668">
        <v>0</v>
      </c>
      <c r="BA668">
        <v>45786</v>
      </c>
      <c r="BB668" s="3" t="s">
        <v>255</v>
      </c>
      <c r="BC668" s="3" t="s">
        <v>5215</v>
      </c>
      <c r="BD668" s="3" t="s">
        <v>5216</v>
      </c>
    </row>
    <row r="669" spans="1:56" x14ac:dyDescent="0.25">
      <c r="A669" s="3" t="s">
        <v>8752</v>
      </c>
      <c r="B669" s="3" t="s">
        <v>8753</v>
      </c>
      <c r="C669" s="3" t="s">
        <v>6090</v>
      </c>
      <c r="D669" s="3" t="s">
        <v>8754</v>
      </c>
      <c r="E669" s="3" t="s">
        <v>8755</v>
      </c>
      <c r="F669" s="3" t="s">
        <v>5945</v>
      </c>
      <c r="G669">
        <v>153452025</v>
      </c>
      <c r="H669">
        <v>45793</v>
      </c>
      <c r="I669">
        <v>45797.176527777781</v>
      </c>
      <c r="J669" s="3" t="s">
        <v>51</v>
      </c>
      <c r="K669" s="1">
        <v>113039</v>
      </c>
      <c r="L669" s="1">
        <v>0</v>
      </c>
      <c r="M669" s="1">
        <v>113039</v>
      </c>
      <c r="N669" s="3" t="s">
        <v>52</v>
      </c>
      <c r="O669" s="3" t="s">
        <v>53</v>
      </c>
      <c r="P669" s="3" t="s">
        <v>169</v>
      </c>
      <c r="Q669">
        <v>79207235</v>
      </c>
      <c r="R669" s="3" t="s">
        <v>332</v>
      </c>
      <c r="S669" s="3" t="s">
        <v>56</v>
      </c>
      <c r="T669" s="3" t="s">
        <v>57</v>
      </c>
      <c r="U669" s="3" t="s">
        <v>333</v>
      </c>
      <c r="V669" s="3" t="s">
        <v>59</v>
      </c>
      <c r="W669">
        <v>860007335</v>
      </c>
      <c r="X669" s="3" t="s">
        <v>201</v>
      </c>
      <c r="Y669">
        <v>923290</v>
      </c>
      <c r="Z669" s="3" t="s">
        <v>213</v>
      </c>
      <c r="AA669" s="3" t="s">
        <v>62</v>
      </c>
      <c r="AB669" s="3" t="s">
        <v>63</v>
      </c>
      <c r="AC669" s="3" t="s">
        <v>172</v>
      </c>
      <c r="AD669" s="3" t="s">
        <v>173</v>
      </c>
      <c r="AE669" s="3" t="s">
        <v>66</v>
      </c>
      <c r="AF669" s="1">
        <v>113039</v>
      </c>
      <c r="AG669" s="1">
        <v>0</v>
      </c>
      <c r="AH669" s="1">
        <v>0</v>
      </c>
      <c r="AI669" s="1">
        <v>0</v>
      </c>
      <c r="AJ669" s="3" t="s">
        <v>67</v>
      </c>
      <c r="AK669" s="3"/>
      <c r="AM669" s="3" t="s">
        <v>68</v>
      </c>
      <c r="AR669" s="3"/>
      <c r="AS669">
        <v>4825</v>
      </c>
      <c r="AT669">
        <v>4825</v>
      </c>
      <c r="AU669">
        <v>92925</v>
      </c>
      <c r="AV669">
        <v>0</v>
      </c>
      <c r="AX669">
        <v>166425</v>
      </c>
      <c r="AY669">
        <v>153452025</v>
      </c>
      <c r="AZ669">
        <v>0</v>
      </c>
      <c r="BA669">
        <v>45786</v>
      </c>
      <c r="BB669" s="3" t="s">
        <v>255</v>
      </c>
      <c r="BC669" s="3" t="s">
        <v>5219</v>
      </c>
      <c r="BD669" s="3" t="s">
        <v>5220</v>
      </c>
    </row>
    <row r="670" spans="1:56" x14ac:dyDescent="0.25">
      <c r="A670" s="3" t="s">
        <v>8756</v>
      </c>
      <c r="B670" s="3" t="s">
        <v>8757</v>
      </c>
      <c r="C670" s="3" t="s">
        <v>8758</v>
      </c>
      <c r="D670" s="3" t="s">
        <v>8759</v>
      </c>
      <c r="E670" s="3" t="s">
        <v>8760</v>
      </c>
      <c r="F670" s="3" t="s">
        <v>5964</v>
      </c>
      <c r="G670">
        <v>153452125</v>
      </c>
      <c r="H670">
        <v>45793</v>
      </c>
      <c r="I670">
        <v>45797.176192129627</v>
      </c>
      <c r="J670" s="3" t="s">
        <v>51</v>
      </c>
      <c r="K670" s="1">
        <v>107839</v>
      </c>
      <c r="L670" s="1">
        <v>0</v>
      </c>
      <c r="M670" s="1">
        <v>107839</v>
      </c>
      <c r="N670" s="3" t="s">
        <v>52</v>
      </c>
      <c r="O670" s="3" t="s">
        <v>53</v>
      </c>
      <c r="P670" s="3" t="s">
        <v>169</v>
      </c>
      <c r="Q670">
        <v>52218206</v>
      </c>
      <c r="R670" s="3" t="s">
        <v>5226</v>
      </c>
      <c r="S670" s="3" t="s">
        <v>56</v>
      </c>
      <c r="T670" s="3" t="s">
        <v>57</v>
      </c>
      <c r="U670" s="3" t="s">
        <v>5227</v>
      </c>
      <c r="V670" s="3" t="s">
        <v>59</v>
      </c>
      <c r="W670">
        <v>860034594</v>
      </c>
      <c r="X670" s="3" t="s">
        <v>195</v>
      </c>
      <c r="Y670">
        <v>923210</v>
      </c>
      <c r="Z670" s="3" t="s">
        <v>61</v>
      </c>
      <c r="AA670" s="3" t="s">
        <v>384</v>
      </c>
      <c r="AB670" s="3" t="s">
        <v>385</v>
      </c>
      <c r="AC670" s="3" t="s">
        <v>172</v>
      </c>
      <c r="AD670" s="3" t="s">
        <v>173</v>
      </c>
      <c r="AE670" s="3" t="s">
        <v>66</v>
      </c>
      <c r="AF670" s="1">
        <v>107839</v>
      </c>
      <c r="AG670" s="1">
        <v>0</v>
      </c>
      <c r="AH670" s="1">
        <v>0</v>
      </c>
      <c r="AI670" s="1">
        <v>0</v>
      </c>
      <c r="AJ670" s="3" t="s">
        <v>67</v>
      </c>
      <c r="AK670" s="3"/>
      <c r="AM670" s="3" t="s">
        <v>68</v>
      </c>
      <c r="AR670" s="3"/>
      <c r="AS670">
        <v>625</v>
      </c>
      <c r="AT670">
        <v>625</v>
      </c>
      <c r="AU670">
        <v>93125</v>
      </c>
      <c r="AV670">
        <v>0</v>
      </c>
      <c r="AX670">
        <v>166525</v>
      </c>
      <c r="AY670">
        <v>153452125</v>
      </c>
      <c r="AZ670">
        <v>0</v>
      </c>
      <c r="BA670">
        <v>45786</v>
      </c>
      <c r="BB670" s="3" t="s">
        <v>255</v>
      </c>
      <c r="BC670" s="3" t="s">
        <v>5230</v>
      </c>
      <c r="BD670" s="3" t="s">
        <v>5231</v>
      </c>
    </row>
    <row r="671" spans="1:56" x14ac:dyDescent="0.25">
      <c r="A671" s="3" t="s">
        <v>8761</v>
      </c>
      <c r="B671" s="3" t="s">
        <v>8762</v>
      </c>
      <c r="C671" s="3" t="s">
        <v>8758</v>
      </c>
      <c r="D671" s="3" t="s">
        <v>8763</v>
      </c>
      <c r="E671" s="3" t="s">
        <v>8764</v>
      </c>
      <c r="F671" s="3" t="s">
        <v>5964</v>
      </c>
      <c r="G671">
        <v>153452225</v>
      </c>
      <c r="H671">
        <v>45793</v>
      </c>
      <c r="I671">
        <v>45797.172962962963</v>
      </c>
      <c r="J671" s="3" t="s">
        <v>51</v>
      </c>
      <c r="K671" s="1">
        <v>124445</v>
      </c>
      <c r="L671" s="1">
        <v>0</v>
      </c>
      <c r="M671" s="1">
        <v>124445</v>
      </c>
      <c r="N671" s="3" t="s">
        <v>52</v>
      </c>
      <c r="O671" s="3" t="s">
        <v>53</v>
      </c>
      <c r="P671" s="3" t="s">
        <v>169</v>
      </c>
      <c r="Q671">
        <v>1013592085</v>
      </c>
      <c r="R671" s="3" t="s">
        <v>5232</v>
      </c>
      <c r="S671" s="3" t="s">
        <v>56</v>
      </c>
      <c r="T671" s="3" t="s">
        <v>57</v>
      </c>
      <c r="U671" s="3" t="s">
        <v>5233</v>
      </c>
      <c r="V671" s="3" t="s">
        <v>59</v>
      </c>
      <c r="W671">
        <v>890903938</v>
      </c>
      <c r="X671" s="3" t="s">
        <v>86</v>
      </c>
      <c r="Y671">
        <v>923210</v>
      </c>
      <c r="Z671" s="3" t="s">
        <v>61</v>
      </c>
      <c r="AA671" s="3" t="s">
        <v>384</v>
      </c>
      <c r="AB671" s="3" t="s">
        <v>385</v>
      </c>
      <c r="AC671" s="3" t="s">
        <v>172</v>
      </c>
      <c r="AD671" s="3" t="s">
        <v>173</v>
      </c>
      <c r="AE671" s="3" t="s">
        <v>66</v>
      </c>
      <c r="AF671" s="1">
        <v>124445</v>
      </c>
      <c r="AG671" s="1">
        <v>0</v>
      </c>
      <c r="AH671" s="1">
        <v>0</v>
      </c>
      <c r="AI671" s="1">
        <v>0</v>
      </c>
      <c r="AJ671" s="3" t="s">
        <v>67</v>
      </c>
      <c r="AK671" s="3"/>
      <c r="AM671" s="3" t="s">
        <v>68</v>
      </c>
      <c r="AR671" s="3"/>
      <c r="AS671">
        <v>625</v>
      </c>
      <c r="AT671">
        <v>625</v>
      </c>
      <c r="AU671">
        <v>93225</v>
      </c>
      <c r="AV671">
        <v>0</v>
      </c>
      <c r="AX671">
        <v>166625</v>
      </c>
      <c r="AY671">
        <v>153452225</v>
      </c>
      <c r="AZ671">
        <v>0</v>
      </c>
      <c r="BA671">
        <v>45786</v>
      </c>
      <c r="BB671" s="3" t="s">
        <v>255</v>
      </c>
      <c r="BC671" s="3" t="s">
        <v>5236</v>
      </c>
      <c r="BD671" s="3" t="s">
        <v>5237</v>
      </c>
    </row>
    <row r="672" spans="1:56" x14ac:dyDescent="0.25">
      <c r="A672" s="3" t="s">
        <v>8765</v>
      </c>
      <c r="B672" s="3" t="s">
        <v>8766</v>
      </c>
      <c r="C672" s="3" t="s">
        <v>6213</v>
      </c>
      <c r="D672" s="3" t="s">
        <v>8767</v>
      </c>
      <c r="E672" s="3" t="s">
        <v>8768</v>
      </c>
      <c r="F672" s="3" t="s">
        <v>5916</v>
      </c>
      <c r="G672">
        <v>153452325</v>
      </c>
      <c r="H672">
        <v>45793</v>
      </c>
      <c r="I672">
        <v>45797.169444444444</v>
      </c>
      <c r="J672" s="3" t="s">
        <v>51</v>
      </c>
      <c r="K672" s="1">
        <v>228260</v>
      </c>
      <c r="L672" s="1">
        <v>0</v>
      </c>
      <c r="M672" s="1">
        <v>228260</v>
      </c>
      <c r="N672" s="3" t="s">
        <v>52</v>
      </c>
      <c r="O672" s="3" t="s">
        <v>53</v>
      </c>
      <c r="P672" s="3" t="s">
        <v>169</v>
      </c>
      <c r="Q672">
        <v>17973156</v>
      </c>
      <c r="R672" s="3" t="s">
        <v>1471</v>
      </c>
      <c r="S672" s="3" t="s">
        <v>56</v>
      </c>
      <c r="T672" s="3" t="s">
        <v>57</v>
      </c>
      <c r="U672" s="3" t="s">
        <v>1472</v>
      </c>
      <c r="V672" s="3" t="s">
        <v>59</v>
      </c>
      <c r="W672">
        <v>860034313</v>
      </c>
      <c r="X672" s="3" t="s">
        <v>97</v>
      </c>
      <c r="Y672">
        <v>923228</v>
      </c>
      <c r="Z672" s="3" t="s">
        <v>304</v>
      </c>
      <c r="AA672" s="3" t="s">
        <v>305</v>
      </c>
      <c r="AB672" s="3" t="s">
        <v>306</v>
      </c>
      <c r="AC672" s="3" t="s">
        <v>172</v>
      </c>
      <c r="AD672" s="3" t="s">
        <v>173</v>
      </c>
      <c r="AE672" s="3" t="s">
        <v>66</v>
      </c>
      <c r="AF672" s="1">
        <v>228260</v>
      </c>
      <c r="AG672" s="1">
        <v>0</v>
      </c>
      <c r="AH672" s="1">
        <v>0</v>
      </c>
      <c r="AI672" s="1">
        <v>0</v>
      </c>
      <c r="AJ672" s="3" t="s">
        <v>67</v>
      </c>
      <c r="AK672" s="3"/>
      <c r="AM672" s="3" t="s">
        <v>68</v>
      </c>
      <c r="AR672" s="3"/>
      <c r="AS672">
        <v>3425</v>
      </c>
      <c r="AT672">
        <v>3425</v>
      </c>
      <c r="AU672">
        <v>94125</v>
      </c>
      <c r="AV672">
        <v>0</v>
      </c>
      <c r="AX672">
        <v>166725</v>
      </c>
      <c r="AY672">
        <v>153452325</v>
      </c>
      <c r="AZ672">
        <v>0</v>
      </c>
      <c r="BA672">
        <v>45790</v>
      </c>
      <c r="BB672" s="3" t="s">
        <v>255</v>
      </c>
      <c r="BC672" s="3" t="s">
        <v>5280</v>
      </c>
      <c r="BD672" s="3" t="s">
        <v>5281</v>
      </c>
    </row>
    <row r="673" spans="1:56" x14ac:dyDescent="0.25">
      <c r="A673" s="3" t="s">
        <v>8769</v>
      </c>
      <c r="B673" s="3" t="s">
        <v>8770</v>
      </c>
      <c r="C673" s="3" t="s">
        <v>6380</v>
      </c>
      <c r="D673" s="3" t="s">
        <v>8771</v>
      </c>
      <c r="E673" s="3" t="s">
        <v>8772</v>
      </c>
      <c r="F673" s="3" t="s">
        <v>6051</v>
      </c>
      <c r="G673">
        <v>153452525</v>
      </c>
      <c r="H673">
        <v>45793</v>
      </c>
      <c r="I673">
        <v>45797.161087962966</v>
      </c>
      <c r="J673" s="3" t="s">
        <v>51</v>
      </c>
      <c r="K673" s="1">
        <v>182436</v>
      </c>
      <c r="L673" s="1">
        <v>0</v>
      </c>
      <c r="M673" s="1">
        <v>182436</v>
      </c>
      <c r="N673" s="3" t="s">
        <v>52</v>
      </c>
      <c r="O673" s="3" t="s">
        <v>53</v>
      </c>
      <c r="P673" s="3" t="s">
        <v>169</v>
      </c>
      <c r="Q673">
        <v>11220943</v>
      </c>
      <c r="R673" s="3" t="s">
        <v>1531</v>
      </c>
      <c r="S673" s="3" t="s">
        <v>56</v>
      </c>
      <c r="T673" s="3" t="s">
        <v>57</v>
      </c>
      <c r="U673" s="3" t="s">
        <v>1532</v>
      </c>
      <c r="V673" s="3" t="s">
        <v>59</v>
      </c>
      <c r="W673">
        <v>890903938</v>
      </c>
      <c r="X673" s="3" t="s">
        <v>86</v>
      </c>
      <c r="Y673">
        <v>923269</v>
      </c>
      <c r="Z673" s="3" t="s">
        <v>1508</v>
      </c>
      <c r="AA673" s="3" t="s">
        <v>1509</v>
      </c>
      <c r="AB673" s="3" t="s">
        <v>1510</v>
      </c>
      <c r="AC673" s="3" t="s">
        <v>64</v>
      </c>
      <c r="AD673" s="3" t="s">
        <v>189</v>
      </c>
      <c r="AE673" s="3" t="s">
        <v>66</v>
      </c>
      <c r="AF673" s="1">
        <v>182436</v>
      </c>
      <c r="AG673" s="1">
        <v>0</v>
      </c>
      <c r="AH673" s="1">
        <v>0</v>
      </c>
      <c r="AI673" s="1">
        <v>0</v>
      </c>
      <c r="AJ673" s="3" t="s">
        <v>67</v>
      </c>
      <c r="AK673" s="3"/>
      <c r="AM673" s="3" t="s">
        <v>68</v>
      </c>
      <c r="AR673" s="3"/>
      <c r="AS673">
        <v>9725</v>
      </c>
      <c r="AT673">
        <v>9725</v>
      </c>
      <c r="AU673">
        <v>74125</v>
      </c>
      <c r="AV673">
        <v>12025</v>
      </c>
      <c r="AW673">
        <v>45792</v>
      </c>
      <c r="AX673">
        <v>166825</v>
      </c>
      <c r="AY673">
        <v>153452525</v>
      </c>
      <c r="AZ673">
        <v>0</v>
      </c>
      <c r="BA673">
        <v>45772</v>
      </c>
      <c r="BB673" s="3" t="s">
        <v>255</v>
      </c>
      <c r="BC673" s="3" t="s">
        <v>3749</v>
      </c>
      <c r="BD673" s="3" t="s">
        <v>3750</v>
      </c>
    </row>
    <row r="674" spans="1:56" x14ac:dyDescent="0.25">
      <c r="A674" s="3" t="s">
        <v>8773</v>
      </c>
      <c r="B674" s="3" t="s">
        <v>8774</v>
      </c>
      <c r="C674" s="3" t="s">
        <v>6380</v>
      </c>
      <c r="D674" s="3" t="s">
        <v>8775</v>
      </c>
      <c r="E674" s="3" t="s">
        <v>8776</v>
      </c>
      <c r="F674" s="3" t="s">
        <v>6051</v>
      </c>
      <c r="G674">
        <v>153452625</v>
      </c>
      <c r="H674">
        <v>45793</v>
      </c>
      <c r="I674">
        <v>45797.161087962966</v>
      </c>
      <c r="J674" s="3" t="s">
        <v>51</v>
      </c>
      <c r="K674" s="1">
        <v>182436</v>
      </c>
      <c r="L674" s="1">
        <v>0</v>
      </c>
      <c r="M674" s="1">
        <v>182436</v>
      </c>
      <c r="N674" s="3" t="s">
        <v>52</v>
      </c>
      <c r="O674" s="3" t="s">
        <v>53</v>
      </c>
      <c r="P674" s="3" t="s">
        <v>169</v>
      </c>
      <c r="Q674">
        <v>11220943</v>
      </c>
      <c r="R674" s="3" t="s">
        <v>1531</v>
      </c>
      <c r="S674" s="3" t="s">
        <v>56</v>
      </c>
      <c r="T674" s="3" t="s">
        <v>57</v>
      </c>
      <c r="U674" s="3" t="s">
        <v>1532</v>
      </c>
      <c r="V674" s="3" t="s">
        <v>59</v>
      </c>
      <c r="W674">
        <v>890903938</v>
      </c>
      <c r="X674" s="3" t="s">
        <v>86</v>
      </c>
      <c r="Y674">
        <v>923269</v>
      </c>
      <c r="Z674" s="3" t="s">
        <v>1508</v>
      </c>
      <c r="AA674" s="3" t="s">
        <v>1509</v>
      </c>
      <c r="AB674" s="3" t="s">
        <v>1510</v>
      </c>
      <c r="AC674" s="3" t="s">
        <v>64</v>
      </c>
      <c r="AD674" s="3" t="s">
        <v>189</v>
      </c>
      <c r="AE674" s="3" t="s">
        <v>66</v>
      </c>
      <c r="AF674" s="1">
        <v>182436</v>
      </c>
      <c r="AG674" s="1">
        <v>0</v>
      </c>
      <c r="AH674" s="1">
        <v>0</v>
      </c>
      <c r="AI674" s="1">
        <v>0</v>
      </c>
      <c r="AJ674" s="3" t="s">
        <v>67</v>
      </c>
      <c r="AK674" s="3"/>
      <c r="AM674" s="3" t="s">
        <v>68</v>
      </c>
      <c r="AR674" s="3"/>
      <c r="AS674">
        <v>9725</v>
      </c>
      <c r="AT674">
        <v>9725</v>
      </c>
      <c r="AU674">
        <v>94325</v>
      </c>
      <c r="AV674">
        <v>12125</v>
      </c>
      <c r="AW674">
        <v>45792</v>
      </c>
      <c r="AX674">
        <v>166925</v>
      </c>
      <c r="AY674">
        <v>153452625</v>
      </c>
      <c r="AZ674">
        <v>0</v>
      </c>
      <c r="BA674">
        <v>45790</v>
      </c>
      <c r="BB674" s="3" t="s">
        <v>255</v>
      </c>
      <c r="BC674" s="3" t="s">
        <v>5289</v>
      </c>
      <c r="BD674" s="3" t="s">
        <v>5290</v>
      </c>
    </row>
    <row r="675" spans="1:56" x14ac:dyDescent="0.25">
      <c r="A675" s="3" t="s">
        <v>8777</v>
      </c>
      <c r="B675" s="3" t="s">
        <v>8778</v>
      </c>
      <c r="C675" s="3" t="s">
        <v>6095</v>
      </c>
      <c r="D675" s="3" t="s">
        <v>8779</v>
      </c>
      <c r="E675" s="3" t="s">
        <v>8780</v>
      </c>
      <c r="F675" s="3" t="s">
        <v>5908</v>
      </c>
      <c r="G675">
        <v>153452725</v>
      </c>
      <c r="H675">
        <v>45793</v>
      </c>
      <c r="I675">
        <v>45797.157418981478</v>
      </c>
      <c r="J675" s="3" t="s">
        <v>51</v>
      </c>
      <c r="K675" s="1">
        <v>668651</v>
      </c>
      <c r="L675" s="1">
        <v>0</v>
      </c>
      <c r="M675" s="1">
        <v>668651</v>
      </c>
      <c r="N675" s="3" t="s">
        <v>52</v>
      </c>
      <c r="O675" s="3" t="s">
        <v>53</v>
      </c>
      <c r="P675" s="3" t="s">
        <v>169</v>
      </c>
      <c r="Q675">
        <v>11315001</v>
      </c>
      <c r="R675" s="3" t="s">
        <v>297</v>
      </c>
      <c r="S675" s="3" t="s">
        <v>56</v>
      </c>
      <c r="T675" s="3" t="s">
        <v>57</v>
      </c>
      <c r="U675" s="3" t="s">
        <v>298</v>
      </c>
      <c r="V675" s="3" t="s">
        <v>59</v>
      </c>
      <c r="W675">
        <v>890903938</v>
      </c>
      <c r="X675" s="3" t="s">
        <v>86</v>
      </c>
      <c r="Y675">
        <v>923238</v>
      </c>
      <c r="Z675" s="3" t="s">
        <v>254</v>
      </c>
      <c r="AA675" s="3" t="s">
        <v>62</v>
      </c>
      <c r="AB675" s="3" t="s">
        <v>63</v>
      </c>
      <c r="AC675" s="3" t="s">
        <v>172</v>
      </c>
      <c r="AD675" s="3" t="s">
        <v>173</v>
      </c>
      <c r="AE675" s="3" t="s">
        <v>66</v>
      </c>
      <c r="AF675" s="1">
        <v>668651</v>
      </c>
      <c r="AG675" s="1">
        <v>0</v>
      </c>
      <c r="AH675" s="1">
        <v>0</v>
      </c>
      <c r="AI675" s="1">
        <v>0</v>
      </c>
      <c r="AJ675" s="3" t="s">
        <v>67</v>
      </c>
      <c r="AK675" s="3"/>
      <c r="AM675" s="3" t="s">
        <v>68</v>
      </c>
      <c r="AR675" s="3"/>
      <c r="AS675">
        <v>325</v>
      </c>
      <c r="AT675">
        <v>325</v>
      </c>
      <c r="AU675">
        <v>94825</v>
      </c>
      <c r="AV675">
        <v>0</v>
      </c>
      <c r="AX675">
        <v>167025</v>
      </c>
      <c r="AY675">
        <v>153452725</v>
      </c>
      <c r="AZ675">
        <v>0</v>
      </c>
      <c r="BA675">
        <v>45791</v>
      </c>
      <c r="BB675" s="3" t="s">
        <v>255</v>
      </c>
      <c r="BC675" s="3" t="s">
        <v>5312</v>
      </c>
      <c r="BD675" s="3" t="s">
        <v>5313</v>
      </c>
    </row>
    <row r="676" spans="1:56" x14ac:dyDescent="0.25">
      <c r="A676" s="3" t="s">
        <v>8781</v>
      </c>
      <c r="B676" s="3" t="s">
        <v>8782</v>
      </c>
      <c r="C676" s="3" t="s">
        <v>6081</v>
      </c>
      <c r="D676" s="3" t="s">
        <v>8783</v>
      </c>
      <c r="E676" s="3" t="s">
        <v>8784</v>
      </c>
      <c r="F676" s="3" t="s">
        <v>5882</v>
      </c>
      <c r="G676">
        <v>153452825</v>
      </c>
      <c r="H676">
        <v>45793</v>
      </c>
      <c r="I676">
        <v>45797.177731481483</v>
      </c>
      <c r="J676" s="3" t="s">
        <v>51</v>
      </c>
      <c r="K676" s="1">
        <v>139896</v>
      </c>
      <c r="L676" s="1">
        <v>0</v>
      </c>
      <c r="M676" s="1">
        <v>139896</v>
      </c>
      <c r="N676" s="3" t="s">
        <v>52</v>
      </c>
      <c r="O676" s="3" t="s">
        <v>53</v>
      </c>
      <c r="P676" s="3" t="s">
        <v>169</v>
      </c>
      <c r="Q676">
        <v>53890455</v>
      </c>
      <c r="R676" s="3" t="s">
        <v>5314</v>
      </c>
      <c r="S676" s="3" t="s">
        <v>56</v>
      </c>
      <c r="T676" s="3" t="s">
        <v>57</v>
      </c>
      <c r="U676" s="3" t="s">
        <v>5315</v>
      </c>
      <c r="V676" s="3" t="s">
        <v>59</v>
      </c>
      <c r="W676">
        <v>860034313</v>
      </c>
      <c r="X676" s="3" t="s">
        <v>97</v>
      </c>
      <c r="Y676">
        <v>923210</v>
      </c>
      <c r="Z676" s="3" t="s">
        <v>61</v>
      </c>
      <c r="AA676" s="3" t="s">
        <v>62</v>
      </c>
      <c r="AB676" s="3" t="s">
        <v>63</v>
      </c>
      <c r="AC676" s="3" t="s">
        <v>172</v>
      </c>
      <c r="AD676" s="3" t="s">
        <v>173</v>
      </c>
      <c r="AE676" s="3" t="s">
        <v>66</v>
      </c>
      <c r="AF676" s="1">
        <v>139896</v>
      </c>
      <c r="AG676" s="1">
        <v>0</v>
      </c>
      <c r="AH676" s="1">
        <v>0</v>
      </c>
      <c r="AI676" s="1">
        <v>0</v>
      </c>
      <c r="AJ676" s="3" t="s">
        <v>67</v>
      </c>
      <c r="AK676" s="3"/>
      <c r="AM676" s="3" t="s">
        <v>68</v>
      </c>
      <c r="AR676" s="3"/>
      <c r="AS676">
        <v>1625</v>
      </c>
      <c r="AT676">
        <v>1625</v>
      </c>
      <c r="AU676">
        <v>94925</v>
      </c>
      <c r="AV676">
        <v>0</v>
      </c>
      <c r="AX676">
        <v>167125</v>
      </c>
      <c r="AY676">
        <v>153452825</v>
      </c>
      <c r="AZ676">
        <v>0</v>
      </c>
      <c r="BA676">
        <v>45791</v>
      </c>
      <c r="BB676" s="3" t="s">
        <v>255</v>
      </c>
      <c r="BC676" s="3" t="s">
        <v>5318</v>
      </c>
      <c r="BD676" s="3" t="s">
        <v>5319</v>
      </c>
    </row>
    <row r="677" spans="1:56" x14ac:dyDescent="0.25">
      <c r="A677" s="3" t="s">
        <v>8785</v>
      </c>
      <c r="B677" s="3" t="s">
        <v>8786</v>
      </c>
      <c r="C677" s="3" t="s">
        <v>6081</v>
      </c>
      <c r="D677" s="3" t="s">
        <v>8787</v>
      </c>
      <c r="E677" s="3" t="s">
        <v>8788</v>
      </c>
      <c r="F677" s="3" t="s">
        <v>5882</v>
      </c>
      <c r="G677">
        <v>153453025</v>
      </c>
      <c r="H677">
        <v>45793</v>
      </c>
      <c r="I677">
        <v>45797.172974537039</v>
      </c>
      <c r="J677" s="3" t="s">
        <v>51</v>
      </c>
      <c r="K677" s="1">
        <v>124445</v>
      </c>
      <c r="L677" s="1">
        <v>0</v>
      </c>
      <c r="M677" s="1">
        <v>124445</v>
      </c>
      <c r="N677" s="3" t="s">
        <v>52</v>
      </c>
      <c r="O677" s="3" t="s">
        <v>53</v>
      </c>
      <c r="P677" s="3" t="s">
        <v>169</v>
      </c>
      <c r="Q677">
        <v>1104069178</v>
      </c>
      <c r="R677" s="3" t="s">
        <v>5320</v>
      </c>
      <c r="S677" s="3" t="s">
        <v>56</v>
      </c>
      <c r="T677" s="3" t="s">
        <v>57</v>
      </c>
      <c r="U677" s="3" t="s">
        <v>5321</v>
      </c>
      <c r="V677" s="3" t="s">
        <v>59</v>
      </c>
      <c r="W677">
        <v>890903938</v>
      </c>
      <c r="X677" s="3" t="s">
        <v>86</v>
      </c>
      <c r="Y677">
        <v>923210</v>
      </c>
      <c r="Z677" s="3" t="s">
        <v>61</v>
      </c>
      <c r="AA677" s="3" t="s">
        <v>62</v>
      </c>
      <c r="AB677" s="3" t="s">
        <v>63</v>
      </c>
      <c r="AC677" s="3" t="s">
        <v>172</v>
      </c>
      <c r="AD677" s="3" t="s">
        <v>173</v>
      </c>
      <c r="AE677" s="3" t="s">
        <v>66</v>
      </c>
      <c r="AF677" s="1">
        <v>124445</v>
      </c>
      <c r="AG677" s="1">
        <v>0</v>
      </c>
      <c r="AH677" s="1">
        <v>0</v>
      </c>
      <c r="AI677" s="1">
        <v>0</v>
      </c>
      <c r="AJ677" s="3" t="s">
        <v>67</v>
      </c>
      <c r="AK677" s="3"/>
      <c r="AM677" s="3" t="s">
        <v>68</v>
      </c>
      <c r="AR677" s="3"/>
      <c r="AS677">
        <v>1625</v>
      </c>
      <c r="AT677">
        <v>1625</v>
      </c>
      <c r="AU677">
        <v>95025</v>
      </c>
      <c r="AV677">
        <v>0</v>
      </c>
      <c r="AX677">
        <v>167225</v>
      </c>
      <c r="AY677">
        <v>153453025</v>
      </c>
      <c r="AZ677">
        <v>0</v>
      </c>
      <c r="BA677">
        <v>45791</v>
      </c>
      <c r="BB677" s="3" t="s">
        <v>255</v>
      </c>
      <c r="BC677" s="3" t="s">
        <v>5324</v>
      </c>
      <c r="BD677" s="3" t="s">
        <v>5325</v>
      </c>
    </row>
    <row r="678" spans="1:56" x14ac:dyDescent="0.25">
      <c r="A678" s="3" t="s">
        <v>8789</v>
      </c>
      <c r="B678" s="3" t="s">
        <v>8790</v>
      </c>
      <c r="C678" s="3" t="s">
        <v>6095</v>
      </c>
      <c r="D678" s="3" t="s">
        <v>8791</v>
      </c>
      <c r="E678" s="3" t="s">
        <v>8792</v>
      </c>
      <c r="F678" s="3" t="s">
        <v>5908</v>
      </c>
      <c r="G678">
        <v>153453225</v>
      </c>
      <c r="H678">
        <v>45793</v>
      </c>
      <c r="I678">
        <v>45797.157210648147</v>
      </c>
      <c r="J678" s="3" t="s">
        <v>51</v>
      </c>
      <c r="K678" s="1">
        <v>759364</v>
      </c>
      <c r="L678" s="1">
        <v>0</v>
      </c>
      <c r="M678" s="1">
        <v>759364</v>
      </c>
      <c r="N678" s="3" t="s">
        <v>52</v>
      </c>
      <c r="O678" s="3" t="s">
        <v>53</v>
      </c>
      <c r="P678" s="3" t="s">
        <v>169</v>
      </c>
      <c r="Q678">
        <v>80724086</v>
      </c>
      <c r="R678" s="3" t="s">
        <v>252</v>
      </c>
      <c r="S678" s="3" t="s">
        <v>56</v>
      </c>
      <c r="T678" s="3" t="s">
        <v>57</v>
      </c>
      <c r="U678" s="3" t="s">
        <v>253</v>
      </c>
      <c r="V678" s="3" t="s">
        <v>59</v>
      </c>
      <c r="W678">
        <v>890903938</v>
      </c>
      <c r="X678" s="3" t="s">
        <v>86</v>
      </c>
      <c r="Y678">
        <v>923238</v>
      </c>
      <c r="Z678" s="3" t="s">
        <v>254</v>
      </c>
      <c r="AA678" s="3" t="s">
        <v>62</v>
      </c>
      <c r="AB678" s="3" t="s">
        <v>63</v>
      </c>
      <c r="AC678" s="3" t="s">
        <v>172</v>
      </c>
      <c r="AD678" s="3" t="s">
        <v>173</v>
      </c>
      <c r="AE678" s="3" t="s">
        <v>66</v>
      </c>
      <c r="AF678" s="1">
        <v>759364</v>
      </c>
      <c r="AG678" s="1">
        <v>0</v>
      </c>
      <c r="AH678" s="1">
        <v>0</v>
      </c>
      <c r="AI678" s="1">
        <v>0</v>
      </c>
      <c r="AJ678" s="3" t="s">
        <v>67</v>
      </c>
      <c r="AK678" s="3"/>
      <c r="AM678" s="3" t="s">
        <v>68</v>
      </c>
      <c r="AR678" s="3"/>
      <c r="AS678">
        <v>325</v>
      </c>
      <c r="AT678">
        <v>325</v>
      </c>
      <c r="AU678">
        <v>95125</v>
      </c>
      <c r="AV678">
        <v>0</v>
      </c>
      <c r="AX678">
        <v>167325</v>
      </c>
      <c r="AY678">
        <v>153453225</v>
      </c>
      <c r="AZ678">
        <v>0</v>
      </c>
      <c r="BA678">
        <v>45791</v>
      </c>
      <c r="BB678" s="3" t="s">
        <v>255</v>
      </c>
      <c r="BC678" s="3" t="s">
        <v>5328</v>
      </c>
      <c r="BD678" s="3" t="s">
        <v>5329</v>
      </c>
    </row>
    <row r="679" spans="1:56" x14ac:dyDescent="0.25">
      <c r="A679" s="3" t="s">
        <v>8793</v>
      </c>
      <c r="B679" s="3" t="s">
        <v>8794</v>
      </c>
      <c r="C679" s="3" t="s">
        <v>6240</v>
      </c>
      <c r="D679" s="3" t="s">
        <v>8795</v>
      </c>
      <c r="E679" s="3" t="s">
        <v>8796</v>
      </c>
      <c r="F679" s="3" t="s">
        <v>6037</v>
      </c>
      <c r="G679">
        <v>153453325</v>
      </c>
      <c r="H679">
        <v>45793</v>
      </c>
      <c r="I679">
        <v>45797.154988425929</v>
      </c>
      <c r="J679" s="3" t="s">
        <v>51</v>
      </c>
      <c r="K679" s="1">
        <v>931800</v>
      </c>
      <c r="L679" s="1">
        <v>0</v>
      </c>
      <c r="M679" s="1">
        <v>931800</v>
      </c>
      <c r="N679" s="3" t="s">
        <v>52</v>
      </c>
      <c r="O679" s="3" t="s">
        <v>53</v>
      </c>
      <c r="P679" s="3" t="s">
        <v>169</v>
      </c>
      <c r="Q679">
        <v>79359242</v>
      </c>
      <c r="R679" s="3" t="s">
        <v>283</v>
      </c>
      <c r="S679" s="3" t="s">
        <v>56</v>
      </c>
      <c r="T679" s="3" t="s">
        <v>57</v>
      </c>
      <c r="U679" s="3" t="s">
        <v>284</v>
      </c>
      <c r="V679" s="3" t="s">
        <v>59</v>
      </c>
      <c r="W679">
        <v>860002964</v>
      </c>
      <c r="X679" s="3" t="s">
        <v>242</v>
      </c>
      <c r="Y679">
        <v>923211</v>
      </c>
      <c r="Z679" s="3" t="s">
        <v>312</v>
      </c>
      <c r="AA679" s="3" t="s">
        <v>62</v>
      </c>
      <c r="AB679" s="3" t="s">
        <v>63</v>
      </c>
      <c r="AC679" s="3" t="s">
        <v>172</v>
      </c>
      <c r="AD679" s="3" t="s">
        <v>173</v>
      </c>
      <c r="AE679" s="3" t="s">
        <v>66</v>
      </c>
      <c r="AF679" s="1">
        <v>931800</v>
      </c>
      <c r="AG679" s="1">
        <v>0</v>
      </c>
      <c r="AH679" s="1">
        <v>0</v>
      </c>
      <c r="AI679" s="1">
        <v>0</v>
      </c>
      <c r="AJ679" s="3" t="s">
        <v>67</v>
      </c>
      <c r="AK679" s="3"/>
      <c r="AM679" s="3" t="s">
        <v>68</v>
      </c>
      <c r="AR679" s="3"/>
      <c r="AS679">
        <v>925</v>
      </c>
      <c r="AT679">
        <v>925</v>
      </c>
      <c r="AU679">
        <v>95225</v>
      </c>
      <c r="AV679">
        <v>0</v>
      </c>
      <c r="AX679">
        <v>167425</v>
      </c>
      <c r="AY679">
        <v>153453325</v>
      </c>
      <c r="AZ679">
        <v>0</v>
      </c>
      <c r="BA679">
        <v>45791</v>
      </c>
      <c r="BB679" s="3" t="s">
        <v>255</v>
      </c>
      <c r="BC679" s="3" t="s">
        <v>5332</v>
      </c>
      <c r="BD679" s="3" t="s">
        <v>5333</v>
      </c>
    </row>
    <row r="680" spans="1:56" x14ac:dyDescent="0.25">
      <c r="A680" s="3" t="s">
        <v>8797</v>
      </c>
      <c r="B680" s="3" t="s">
        <v>8798</v>
      </c>
      <c r="C680" s="3" t="s">
        <v>6081</v>
      </c>
      <c r="D680" s="3" t="s">
        <v>8799</v>
      </c>
      <c r="E680" s="3" t="s">
        <v>8800</v>
      </c>
      <c r="F680" s="3" t="s">
        <v>5882</v>
      </c>
      <c r="G680">
        <v>153453425</v>
      </c>
      <c r="H680">
        <v>45793</v>
      </c>
      <c r="I680">
        <v>45797.177418981482</v>
      </c>
      <c r="J680" s="3" t="s">
        <v>51</v>
      </c>
      <c r="K680" s="1">
        <v>96400</v>
      </c>
      <c r="L680" s="1">
        <v>0</v>
      </c>
      <c r="M680" s="1">
        <v>96400</v>
      </c>
      <c r="N680" s="3" t="s">
        <v>52</v>
      </c>
      <c r="O680" s="3" t="s">
        <v>53</v>
      </c>
      <c r="P680" s="3" t="s">
        <v>169</v>
      </c>
      <c r="Q680">
        <v>79661139</v>
      </c>
      <c r="R680" s="3" t="s">
        <v>262</v>
      </c>
      <c r="S680" s="3" t="s">
        <v>56</v>
      </c>
      <c r="T680" s="3" t="s">
        <v>57</v>
      </c>
      <c r="U680" s="3" t="s">
        <v>263</v>
      </c>
      <c r="V680" s="3" t="s">
        <v>59</v>
      </c>
      <c r="W680">
        <v>860034313</v>
      </c>
      <c r="X680" s="3" t="s">
        <v>97</v>
      </c>
      <c r="Y680">
        <v>923210</v>
      </c>
      <c r="Z680" s="3" t="s">
        <v>61</v>
      </c>
      <c r="AA680" s="3" t="s">
        <v>62</v>
      </c>
      <c r="AB680" s="3" t="s">
        <v>63</v>
      </c>
      <c r="AC680" s="3" t="s">
        <v>172</v>
      </c>
      <c r="AD680" s="3" t="s">
        <v>173</v>
      </c>
      <c r="AE680" s="3" t="s">
        <v>66</v>
      </c>
      <c r="AF680" s="1">
        <v>96400</v>
      </c>
      <c r="AG680" s="1">
        <v>0</v>
      </c>
      <c r="AH680" s="1">
        <v>0</v>
      </c>
      <c r="AI680" s="1">
        <v>0</v>
      </c>
      <c r="AJ680" s="3" t="s">
        <v>67</v>
      </c>
      <c r="AK680" s="3"/>
      <c r="AM680" s="3" t="s">
        <v>68</v>
      </c>
      <c r="AR680" s="3"/>
      <c r="AS680">
        <v>1625</v>
      </c>
      <c r="AT680">
        <v>1625</v>
      </c>
      <c r="AU680">
        <v>95325</v>
      </c>
      <c r="AV680">
        <v>0</v>
      </c>
      <c r="AX680">
        <v>167525</v>
      </c>
      <c r="AY680">
        <v>153453425</v>
      </c>
      <c r="AZ680">
        <v>0</v>
      </c>
      <c r="BA680">
        <v>45791</v>
      </c>
      <c r="BB680" s="3" t="s">
        <v>255</v>
      </c>
      <c r="BC680" s="3" t="s">
        <v>5336</v>
      </c>
      <c r="BD680" s="3" t="s">
        <v>5337</v>
      </c>
    </row>
    <row r="681" spans="1:56" x14ac:dyDescent="0.25">
      <c r="A681" s="3" t="s">
        <v>8801</v>
      </c>
      <c r="B681" s="3" t="s">
        <v>8802</v>
      </c>
      <c r="C681" s="3" t="s">
        <v>6060</v>
      </c>
      <c r="D681" s="3" t="s">
        <v>8803</v>
      </c>
      <c r="E681" s="3" t="s">
        <v>8804</v>
      </c>
      <c r="F681" s="3" t="s">
        <v>5873</v>
      </c>
      <c r="G681">
        <v>153491225</v>
      </c>
      <c r="H681">
        <v>45793</v>
      </c>
      <c r="I681">
        <v>45797.137384259258</v>
      </c>
      <c r="J681" s="3" t="s">
        <v>51</v>
      </c>
      <c r="K681" s="1">
        <v>4480</v>
      </c>
      <c r="L681" s="1">
        <v>0</v>
      </c>
      <c r="M681" s="1">
        <v>4480</v>
      </c>
      <c r="N681" s="3" t="s">
        <v>52</v>
      </c>
      <c r="O681" s="3" t="s">
        <v>53</v>
      </c>
      <c r="P681" s="3" t="s">
        <v>54</v>
      </c>
      <c r="Q681">
        <v>800007813</v>
      </c>
      <c r="R681" s="3" t="s">
        <v>84</v>
      </c>
      <c r="S681" s="3" t="s">
        <v>56</v>
      </c>
      <c r="T681" s="3" t="s">
        <v>57</v>
      </c>
      <c r="U681" s="3" t="s">
        <v>85</v>
      </c>
      <c r="V681" s="3" t="s">
        <v>59</v>
      </c>
      <c r="W681">
        <v>890903938</v>
      </c>
      <c r="X681" s="3" t="s">
        <v>86</v>
      </c>
      <c r="Y681">
        <v>923210</v>
      </c>
      <c r="Z681" s="3" t="s">
        <v>61</v>
      </c>
      <c r="AA681" s="3" t="s">
        <v>62</v>
      </c>
      <c r="AB681" s="3" t="s">
        <v>63</v>
      </c>
      <c r="AC681" s="3" t="s">
        <v>64</v>
      </c>
      <c r="AD681" s="3" t="s">
        <v>65</v>
      </c>
      <c r="AE681" s="3" t="s">
        <v>66</v>
      </c>
      <c r="AF681" s="1">
        <v>4480</v>
      </c>
      <c r="AG681" s="1">
        <v>0</v>
      </c>
      <c r="AH681" s="1">
        <v>0</v>
      </c>
      <c r="AI681" s="1">
        <v>0</v>
      </c>
      <c r="AJ681" s="3" t="s">
        <v>67</v>
      </c>
      <c r="AK681" s="3"/>
      <c r="AM681" s="3" t="s">
        <v>68</v>
      </c>
      <c r="AR681" s="3" t="s">
        <v>5739</v>
      </c>
      <c r="AS681">
        <v>1225</v>
      </c>
      <c r="AT681">
        <v>1225</v>
      </c>
      <c r="AU681">
        <v>94525</v>
      </c>
      <c r="AV681">
        <v>12225</v>
      </c>
      <c r="AW681">
        <v>45793</v>
      </c>
      <c r="AX681">
        <v>167625</v>
      </c>
      <c r="AY681">
        <v>153491225</v>
      </c>
      <c r="AZ681">
        <v>0</v>
      </c>
      <c r="BA681">
        <v>45791</v>
      </c>
      <c r="BB681" s="3" t="s">
        <v>71</v>
      </c>
      <c r="BC681" s="3" t="s">
        <v>5298</v>
      </c>
      <c r="BD681" s="3" t="s">
        <v>5299</v>
      </c>
    </row>
    <row r="682" spans="1:56" x14ac:dyDescent="0.25">
      <c r="A682" s="3" t="s">
        <v>8805</v>
      </c>
      <c r="B682" s="3" t="s">
        <v>8806</v>
      </c>
      <c r="C682" s="3" t="s">
        <v>6060</v>
      </c>
      <c r="D682" s="3" t="s">
        <v>8807</v>
      </c>
      <c r="E682" s="3" t="s">
        <v>8808</v>
      </c>
      <c r="F682" s="3" t="s">
        <v>5873</v>
      </c>
      <c r="G682">
        <v>153528525</v>
      </c>
      <c r="H682">
        <v>45793</v>
      </c>
      <c r="I682">
        <v>45797</v>
      </c>
      <c r="J682" s="3" t="s">
        <v>75</v>
      </c>
      <c r="K682" s="1">
        <v>1955660</v>
      </c>
      <c r="L682" s="1">
        <v>0</v>
      </c>
      <c r="M682" s="1">
        <v>1955660</v>
      </c>
      <c r="N682" s="3" t="s">
        <v>52</v>
      </c>
      <c r="O682" s="3" t="s">
        <v>53</v>
      </c>
      <c r="P682" s="3" t="s">
        <v>54</v>
      </c>
      <c r="Q682">
        <v>860063875</v>
      </c>
      <c r="R682" s="3" t="s">
        <v>55</v>
      </c>
      <c r="S682" s="3" t="s">
        <v>56</v>
      </c>
      <c r="T682" s="3" t="s">
        <v>57</v>
      </c>
      <c r="U682" s="3" t="s">
        <v>58</v>
      </c>
      <c r="V682" s="3" t="s">
        <v>59</v>
      </c>
      <c r="W682">
        <v>860050750</v>
      </c>
      <c r="X682" s="3" t="s">
        <v>60</v>
      </c>
      <c r="Y682">
        <v>923210</v>
      </c>
      <c r="Z682" s="3" t="s">
        <v>61</v>
      </c>
      <c r="AA682" s="3" t="s">
        <v>62</v>
      </c>
      <c r="AB682" s="3" t="s">
        <v>63</v>
      </c>
      <c r="AC682" s="3" t="s">
        <v>64</v>
      </c>
      <c r="AD682" s="3" t="s">
        <v>65</v>
      </c>
      <c r="AE682" s="3" t="s">
        <v>66</v>
      </c>
      <c r="AF682" s="1">
        <v>1955660</v>
      </c>
      <c r="AG682" s="1">
        <v>0</v>
      </c>
      <c r="AH682" s="1">
        <v>0</v>
      </c>
      <c r="AI682" s="1">
        <v>0</v>
      </c>
      <c r="AJ682" s="3" t="s">
        <v>67</v>
      </c>
      <c r="AK682" s="3"/>
      <c r="AM682" s="3" t="s">
        <v>68</v>
      </c>
      <c r="AR682" s="3" t="s">
        <v>5741</v>
      </c>
      <c r="AS682">
        <v>1225</v>
      </c>
      <c r="AT682">
        <v>1225</v>
      </c>
      <c r="AU682">
        <v>94625</v>
      </c>
      <c r="AV682">
        <v>12325</v>
      </c>
      <c r="AW682">
        <v>45793</v>
      </c>
      <c r="AX682">
        <v>167725</v>
      </c>
      <c r="AY682">
        <v>153528525</v>
      </c>
      <c r="AZ682">
        <v>0</v>
      </c>
      <c r="BA682">
        <v>45791</v>
      </c>
      <c r="BB682" s="3" t="s">
        <v>71</v>
      </c>
      <c r="BC682" s="3" t="s">
        <v>5303</v>
      </c>
      <c r="BD682" s="3" t="s">
        <v>5304</v>
      </c>
    </row>
    <row r="683" spans="1:56" x14ac:dyDescent="0.25">
      <c r="A683" s="3" t="s">
        <v>8809</v>
      </c>
      <c r="B683" s="3" t="s">
        <v>8810</v>
      </c>
      <c r="C683" s="3" t="s">
        <v>6060</v>
      </c>
      <c r="D683" s="3" t="s">
        <v>8811</v>
      </c>
      <c r="E683" s="3" t="s">
        <v>8812</v>
      </c>
      <c r="F683" s="3" t="s">
        <v>5873</v>
      </c>
      <c r="G683">
        <v>153597325</v>
      </c>
      <c r="H683">
        <v>45793</v>
      </c>
      <c r="I683">
        <v>45797.137465277781</v>
      </c>
      <c r="J683" s="3" t="s">
        <v>51</v>
      </c>
      <c r="K683" s="1">
        <v>1206945</v>
      </c>
      <c r="L683" s="1">
        <v>0</v>
      </c>
      <c r="M683" s="1">
        <v>1206945</v>
      </c>
      <c r="N683" s="3" t="s">
        <v>52</v>
      </c>
      <c r="O683" s="3" t="s">
        <v>53</v>
      </c>
      <c r="P683" s="3" t="s">
        <v>54</v>
      </c>
      <c r="Q683">
        <v>899999115</v>
      </c>
      <c r="R683" s="3" t="s">
        <v>106</v>
      </c>
      <c r="S683" s="3" t="s">
        <v>56</v>
      </c>
      <c r="T683" s="3" t="s">
        <v>107</v>
      </c>
      <c r="U683" s="3" t="s">
        <v>108</v>
      </c>
      <c r="V683" s="3" t="s">
        <v>59</v>
      </c>
      <c r="W683">
        <v>860051135</v>
      </c>
      <c r="X683" s="3" t="s">
        <v>109</v>
      </c>
      <c r="Y683">
        <v>923210</v>
      </c>
      <c r="Z683" s="3" t="s">
        <v>61</v>
      </c>
      <c r="AA683" s="3" t="s">
        <v>62</v>
      </c>
      <c r="AB683" s="3" t="s">
        <v>63</v>
      </c>
      <c r="AC683" s="3" t="s">
        <v>64</v>
      </c>
      <c r="AD683" s="3" t="s">
        <v>65</v>
      </c>
      <c r="AE683" s="3" t="s">
        <v>66</v>
      </c>
      <c r="AF683" s="1">
        <v>1206945</v>
      </c>
      <c r="AG683" s="1">
        <v>0</v>
      </c>
      <c r="AH683" s="1">
        <v>0</v>
      </c>
      <c r="AI683" s="1">
        <v>0</v>
      </c>
      <c r="AJ683" s="3" t="s">
        <v>67</v>
      </c>
      <c r="AK683" s="3"/>
      <c r="AM683" s="3" t="s">
        <v>68</v>
      </c>
      <c r="AR683" s="3" t="s">
        <v>5743</v>
      </c>
      <c r="AS683">
        <v>1225</v>
      </c>
      <c r="AT683">
        <v>1225</v>
      </c>
      <c r="AU683">
        <v>94725</v>
      </c>
      <c r="AV683">
        <v>12525</v>
      </c>
      <c r="AW683">
        <v>45793</v>
      </c>
      <c r="AX683">
        <v>167925</v>
      </c>
      <c r="AY683">
        <v>153597325</v>
      </c>
      <c r="AZ683">
        <v>0</v>
      </c>
      <c r="BA683">
        <v>45791</v>
      </c>
      <c r="BB683" s="3" t="s">
        <v>71</v>
      </c>
      <c r="BC683" s="3" t="s">
        <v>5308</v>
      </c>
      <c r="BD683" s="3" t="s">
        <v>5309</v>
      </c>
    </row>
    <row r="684" spans="1:56" x14ac:dyDescent="0.25">
      <c r="A684" s="3" t="s">
        <v>8813</v>
      </c>
      <c r="B684" s="3" t="s">
        <v>8810</v>
      </c>
      <c r="C684" s="3" t="s">
        <v>6060</v>
      </c>
      <c r="D684" s="3" t="s">
        <v>8814</v>
      </c>
      <c r="E684" s="3" t="s">
        <v>8812</v>
      </c>
      <c r="F684" s="3" t="s">
        <v>5873</v>
      </c>
      <c r="G684">
        <v>153667925</v>
      </c>
      <c r="H684">
        <v>45793</v>
      </c>
      <c r="I684">
        <v>45797.137488425928</v>
      </c>
      <c r="J684" s="3" t="s">
        <v>51</v>
      </c>
      <c r="K684" s="1">
        <v>227805</v>
      </c>
      <c r="L684" s="1">
        <v>0</v>
      </c>
      <c r="M684" s="1">
        <v>227805</v>
      </c>
      <c r="N684" s="3" t="s">
        <v>52</v>
      </c>
      <c r="O684" s="3" t="s">
        <v>53</v>
      </c>
      <c r="P684" s="3" t="s">
        <v>54</v>
      </c>
      <c r="Q684">
        <v>899999115</v>
      </c>
      <c r="R684" s="3" t="s">
        <v>106</v>
      </c>
      <c r="S684" s="3" t="s">
        <v>56</v>
      </c>
      <c r="T684" s="3" t="s">
        <v>107</v>
      </c>
      <c r="U684" s="3" t="s">
        <v>108</v>
      </c>
      <c r="V684" s="3" t="s">
        <v>59</v>
      </c>
      <c r="W684">
        <v>860051135</v>
      </c>
      <c r="X684" s="3" t="s">
        <v>109</v>
      </c>
      <c r="Y684">
        <v>923210</v>
      </c>
      <c r="Z684" s="3" t="s">
        <v>61</v>
      </c>
      <c r="AA684" s="3" t="s">
        <v>62</v>
      </c>
      <c r="AB684" s="3" t="s">
        <v>63</v>
      </c>
      <c r="AC684" s="3" t="s">
        <v>64</v>
      </c>
      <c r="AD684" s="3" t="s">
        <v>65</v>
      </c>
      <c r="AE684" s="3" t="s">
        <v>66</v>
      </c>
      <c r="AF684" s="1">
        <v>227805</v>
      </c>
      <c r="AG684" s="1">
        <v>0</v>
      </c>
      <c r="AH684" s="1">
        <v>0</v>
      </c>
      <c r="AI684" s="1">
        <v>0</v>
      </c>
      <c r="AJ684" s="3" t="s">
        <v>67</v>
      </c>
      <c r="AK684" s="3"/>
      <c r="AM684" s="3" t="s">
        <v>68</v>
      </c>
      <c r="AR684" s="3" t="s">
        <v>5745</v>
      </c>
      <c r="AS684">
        <v>1225</v>
      </c>
      <c r="AT684">
        <v>1225</v>
      </c>
      <c r="AU684">
        <v>94725</v>
      </c>
      <c r="AV684">
        <v>12425</v>
      </c>
      <c r="AW684">
        <v>45793</v>
      </c>
      <c r="AX684">
        <v>167825</v>
      </c>
      <c r="AY684">
        <v>153667925</v>
      </c>
      <c r="AZ684">
        <v>0</v>
      </c>
      <c r="BA684">
        <v>45791</v>
      </c>
      <c r="BB684" s="3" t="s">
        <v>71</v>
      </c>
      <c r="BC684" s="3" t="s">
        <v>5308</v>
      </c>
      <c r="BD684" s="3" t="s">
        <v>5309</v>
      </c>
    </row>
    <row r="685" spans="1:56" x14ac:dyDescent="0.25">
      <c r="A685" s="3" t="s">
        <v>8815</v>
      </c>
      <c r="B685" s="3" t="s">
        <v>8816</v>
      </c>
      <c r="C685" s="3" t="s">
        <v>6337</v>
      </c>
      <c r="D685" s="3" t="s">
        <v>8817</v>
      </c>
      <c r="E685" s="3" t="s">
        <v>8818</v>
      </c>
      <c r="F685" s="3" t="s">
        <v>5887</v>
      </c>
      <c r="G685">
        <v>154067525</v>
      </c>
      <c r="H685">
        <v>45793</v>
      </c>
      <c r="I685">
        <v>45797</v>
      </c>
      <c r="J685" s="3" t="s">
        <v>75</v>
      </c>
      <c r="K685" s="1">
        <v>1226536</v>
      </c>
      <c r="L685" s="1">
        <v>6790</v>
      </c>
      <c r="M685" s="1">
        <v>1219746</v>
      </c>
      <c r="N685" s="3" t="s">
        <v>52</v>
      </c>
      <c r="O685" s="3" t="s">
        <v>53</v>
      </c>
      <c r="P685" s="3" t="s">
        <v>169</v>
      </c>
      <c r="Q685">
        <v>80059907</v>
      </c>
      <c r="R685" s="3" t="s">
        <v>3715</v>
      </c>
      <c r="S685" s="3" t="s">
        <v>56</v>
      </c>
      <c r="T685" s="3" t="s">
        <v>57</v>
      </c>
      <c r="U685" s="3" t="s">
        <v>5747</v>
      </c>
      <c r="V685" s="3" t="s">
        <v>59</v>
      </c>
      <c r="W685">
        <v>860034313</v>
      </c>
      <c r="X685" s="3" t="s">
        <v>97</v>
      </c>
      <c r="Y685">
        <v>923211</v>
      </c>
      <c r="Z685" s="3" t="s">
        <v>312</v>
      </c>
      <c r="AA685" s="3" t="s">
        <v>62</v>
      </c>
      <c r="AB685" s="3" t="s">
        <v>63</v>
      </c>
      <c r="AC685" s="3" t="s">
        <v>172</v>
      </c>
      <c r="AD685" s="3" t="s">
        <v>173</v>
      </c>
      <c r="AE685" s="3" t="s">
        <v>66</v>
      </c>
      <c r="AF685" s="1">
        <v>1226536</v>
      </c>
      <c r="AG685" s="1">
        <v>0</v>
      </c>
      <c r="AH685" s="1">
        <v>0</v>
      </c>
      <c r="AI685" s="1">
        <v>0</v>
      </c>
      <c r="AJ685" s="3" t="s">
        <v>67</v>
      </c>
      <c r="AK685" s="3"/>
      <c r="AM685" s="3" t="s">
        <v>68</v>
      </c>
      <c r="AR685" s="3"/>
      <c r="AS685">
        <v>2125</v>
      </c>
      <c r="AT685">
        <v>2125</v>
      </c>
      <c r="AU685">
        <v>73025</v>
      </c>
      <c r="AV685">
        <v>0</v>
      </c>
      <c r="AX685">
        <v>168025</v>
      </c>
      <c r="AY685">
        <v>154067525</v>
      </c>
      <c r="AZ685">
        <v>0</v>
      </c>
      <c r="BA685">
        <v>45770</v>
      </c>
      <c r="BB685" s="3" t="s">
        <v>174</v>
      </c>
      <c r="BC685" s="3" t="s">
        <v>3716</v>
      </c>
      <c r="BD685" s="3" t="s">
        <v>3717</v>
      </c>
    </row>
    <row r="686" spans="1:56" x14ac:dyDescent="0.25">
      <c r="A686" s="3" t="s">
        <v>8819</v>
      </c>
      <c r="B686" s="3" t="s">
        <v>8820</v>
      </c>
      <c r="C686" s="3" t="s">
        <v>6337</v>
      </c>
      <c r="D686" s="3" t="s">
        <v>8821</v>
      </c>
      <c r="E686" s="3" t="s">
        <v>8822</v>
      </c>
      <c r="F686" s="3" t="s">
        <v>5887</v>
      </c>
      <c r="G686">
        <v>154067625</v>
      </c>
      <c r="H686">
        <v>45793</v>
      </c>
      <c r="I686">
        <v>45797</v>
      </c>
      <c r="J686" s="3" t="s">
        <v>75</v>
      </c>
      <c r="K686" s="1">
        <v>1226536</v>
      </c>
      <c r="L686" s="1">
        <v>6790</v>
      </c>
      <c r="M686" s="1">
        <v>1219746</v>
      </c>
      <c r="N686" s="3" t="s">
        <v>52</v>
      </c>
      <c r="O686" s="3" t="s">
        <v>53</v>
      </c>
      <c r="P686" s="3" t="s">
        <v>169</v>
      </c>
      <c r="Q686">
        <v>11385910</v>
      </c>
      <c r="R686" s="3" t="s">
        <v>3727</v>
      </c>
      <c r="S686" s="3" t="s">
        <v>56</v>
      </c>
      <c r="T686" s="3" t="s">
        <v>57</v>
      </c>
      <c r="U686" s="3" t="s">
        <v>5749</v>
      </c>
      <c r="V686" s="3" t="s">
        <v>59</v>
      </c>
      <c r="W686">
        <v>860034313</v>
      </c>
      <c r="X686" s="3" t="s">
        <v>97</v>
      </c>
      <c r="Y686">
        <v>923211</v>
      </c>
      <c r="Z686" s="3" t="s">
        <v>312</v>
      </c>
      <c r="AA686" s="3" t="s">
        <v>62</v>
      </c>
      <c r="AB686" s="3" t="s">
        <v>63</v>
      </c>
      <c r="AC686" s="3" t="s">
        <v>172</v>
      </c>
      <c r="AD686" s="3" t="s">
        <v>173</v>
      </c>
      <c r="AE686" s="3" t="s">
        <v>66</v>
      </c>
      <c r="AF686" s="1">
        <v>1226536</v>
      </c>
      <c r="AG686" s="1">
        <v>0</v>
      </c>
      <c r="AH686" s="1">
        <v>0</v>
      </c>
      <c r="AI686" s="1">
        <v>0</v>
      </c>
      <c r="AJ686" s="3" t="s">
        <v>67</v>
      </c>
      <c r="AK686" s="3"/>
      <c r="AM686" s="3" t="s">
        <v>68</v>
      </c>
      <c r="AR686" s="3"/>
      <c r="AS686">
        <v>2125</v>
      </c>
      <c r="AT686">
        <v>2125</v>
      </c>
      <c r="AU686">
        <v>73425</v>
      </c>
      <c r="AV686">
        <v>0</v>
      </c>
      <c r="AX686">
        <v>168125</v>
      </c>
      <c r="AY686">
        <v>154067625</v>
      </c>
      <c r="AZ686">
        <v>0</v>
      </c>
      <c r="BA686">
        <v>45770</v>
      </c>
      <c r="BB686" s="3" t="s">
        <v>174</v>
      </c>
      <c r="BC686" s="3" t="s">
        <v>3728</v>
      </c>
      <c r="BD686" s="3" t="s">
        <v>2336</v>
      </c>
    </row>
    <row r="687" spans="1:56" x14ac:dyDescent="0.25">
      <c r="A687" s="3" t="s">
        <v>8823</v>
      </c>
      <c r="B687" s="3" t="s">
        <v>8824</v>
      </c>
      <c r="C687" s="3" t="s">
        <v>6337</v>
      </c>
      <c r="D687" s="3" t="s">
        <v>8825</v>
      </c>
      <c r="E687" s="3" t="s">
        <v>8826</v>
      </c>
      <c r="F687" s="3" t="s">
        <v>5887</v>
      </c>
      <c r="G687">
        <v>154067725</v>
      </c>
      <c r="H687">
        <v>45793</v>
      </c>
      <c r="I687">
        <v>45797</v>
      </c>
      <c r="J687" s="3" t="s">
        <v>75</v>
      </c>
      <c r="K687" s="1">
        <v>1226536</v>
      </c>
      <c r="L687" s="1">
        <v>4924</v>
      </c>
      <c r="M687" s="1">
        <v>1221612</v>
      </c>
      <c r="N687" s="3" t="s">
        <v>52</v>
      </c>
      <c r="O687" s="3" t="s">
        <v>53</v>
      </c>
      <c r="P687" s="3" t="s">
        <v>169</v>
      </c>
      <c r="Q687">
        <v>1033711463</v>
      </c>
      <c r="R687" s="3" t="s">
        <v>3729</v>
      </c>
      <c r="S687" s="3" t="s">
        <v>56</v>
      </c>
      <c r="T687" s="3" t="s">
        <v>57</v>
      </c>
      <c r="U687" s="3" t="s">
        <v>5751</v>
      </c>
      <c r="V687" s="3" t="s">
        <v>59</v>
      </c>
      <c r="W687">
        <v>890903937</v>
      </c>
      <c r="X687" s="3" t="s">
        <v>774</v>
      </c>
      <c r="Y687">
        <v>923211</v>
      </c>
      <c r="Z687" s="3" t="s">
        <v>312</v>
      </c>
      <c r="AA687" s="3" t="s">
        <v>62</v>
      </c>
      <c r="AB687" s="3" t="s">
        <v>63</v>
      </c>
      <c r="AC687" s="3" t="s">
        <v>172</v>
      </c>
      <c r="AD687" s="3" t="s">
        <v>173</v>
      </c>
      <c r="AE687" s="3" t="s">
        <v>66</v>
      </c>
      <c r="AF687" s="1">
        <v>1226536</v>
      </c>
      <c r="AG687" s="1">
        <v>0</v>
      </c>
      <c r="AH687" s="1">
        <v>0</v>
      </c>
      <c r="AI687" s="1">
        <v>0</v>
      </c>
      <c r="AJ687" s="3" t="s">
        <v>67</v>
      </c>
      <c r="AK687" s="3"/>
      <c r="AM687" s="3" t="s">
        <v>68</v>
      </c>
      <c r="AR687" s="3"/>
      <c r="AS687">
        <v>2125</v>
      </c>
      <c r="AT687">
        <v>2125</v>
      </c>
      <c r="AU687">
        <v>73525</v>
      </c>
      <c r="AV687">
        <v>0</v>
      </c>
      <c r="AX687">
        <v>168225</v>
      </c>
      <c r="AY687">
        <v>154067725</v>
      </c>
      <c r="AZ687">
        <v>0</v>
      </c>
      <c r="BA687">
        <v>45770</v>
      </c>
      <c r="BB687" s="3" t="s">
        <v>174</v>
      </c>
      <c r="BC687" s="3" t="s">
        <v>3730</v>
      </c>
      <c r="BD687" s="3" t="s">
        <v>2336</v>
      </c>
    </row>
    <row r="688" spans="1:56" x14ac:dyDescent="0.25">
      <c r="A688" s="3" t="s">
        <v>8827</v>
      </c>
      <c r="B688" s="3" t="s">
        <v>8828</v>
      </c>
      <c r="C688" s="3" t="s">
        <v>6337</v>
      </c>
      <c r="D688" s="3" t="s">
        <v>8829</v>
      </c>
      <c r="E688" s="3" t="s">
        <v>8830</v>
      </c>
      <c r="F688" s="3" t="s">
        <v>5887</v>
      </c>
      <c r="G688">
        <v>154067825</v>
      </c>
      <c r="H688">
        <v>45793</v>
      </c>
      <c r="I688">
        <v>45797</v>
      </c>
      <c r="J688" s="3" t="s">
        <v>75</v>
      </c>
      <c r="K688" s="1">
        <v>1226536</v>
      </c>
      <c r="L688" s="1">
        <v>6709</v>
      </c>
      <c r="M688" s="1">
        <v>1219827</v>
      </c>
      <c r="N688" s="3" t="s">
        <v>52</v>
      </c>
      <c r="O688" s="3" t="s">
        <v>53</v>
      </c>
      <c r="P688" s="3" t="s">
        <v>169</v>
      </c>
      <c r="Q688">
        <v>1073692087</v>
      </c>
      <c r="R688" s="3" t="s">
        <v>3731</v>
      </c>
      <c r="S688" s="3" t="s">
        <v>56</v>
      </c>
      <c r="T688" s="3" t="s">
        <v>57</v>
      </c>
      <c r="U688" s="3" t="s">
        <v>3732</v>
      </c>
      <c r="V688" s="3" t="s">
        <v>59</v>
      </c>
      <c r="W688">
        <v>860034313</v>
      </c>
      <c r="X688" s="3" t="s">
        <v>97</v>
      </c>
      <c r="Y688">
        <v>923211</v>
      </c>
      <c r="Z688" s="3" t="s">
        <v>312</v>
      </c>
      <c r="AA688" s="3" t="s">
        <v>62</v>
      </c>
      <c r="AB688" s="3" t="s">
        <v>63</v>
      </c>
      <c r="AC688" s="3" t="s">
        <v>172</v>
      </c>
      <c r="AD688" s="3" t="s">
        <v>173</v>
      </c>
      <c r="AE688" s="3" t="s">
        <v>66</v>
      </c>
      <c r="AF688" s="1">
        <v>1226536</v>
      </c>
      <c r="AG688" s="1">
        <v>0</v>
      </c>
      <c r="AH688" s="1">
        <v>0</v>
      </c>
      <c r="AI688" s="1">
        <v>0</v>
      </c>
      <c r="AJ688" s="3" t="s">
        <v>67</v>
      </c>
      <c r="AK688" s="3"/>
      <c r="AM688" s="3" t="s">
        <v>68</v>
      </c>
      <c r="AR688" s="3"/>
      <c r="AS688">
        <v>2125</v>
      </c>
      <c r="AT688">
        <v>2125</v>
      </c>
      <c r="AU688">
        <v>73625</v>
      </c>
      <c r="AV688">
        <v>0</v>
      </c>
      <c r="AX688">
        <v>168325</v>
      </c>
      <c r="AY688">
        <v>154067825</v>
      </c>
      <c r="AZ688">
        <v>0</v>
      </c>
      <c r="BA688">
        <v>45770</v>
      </c>
      <c r="BB688" s="3" t="s">
        <v>174</v>
      </c>
      <c r="BC688" s="3" t="s">
        <v>3733</v>
      </c>
      <c r="BD688" s="3" t="s">
        <v>2336</v>
      </c>
    </row>
    <row r="689" spans="1:56" x14ac:dyDescent="0.25">
      <c r="A689" s="3" t="s">
        <v>8831</v>
      </c>
      <c r="B689" s="3" t="s">
        <v>8832</v>
      </c>
      <c r="C689" s="3" t="s">
        <v>6337</v>
      </c>
      <c r="D689" s="3" t="s">
        <v>8833</v>
      </c>
      <c r="E689" s="3" t="s">
        <v>8834</v>
      </c>
      <c r="F689" s="3" t="s">
        <v>5887</v>
      </c>
      <c r="G689">
        <v>154067925</v>
      </c>
      <c r="H689">
        <v>45793</v>
      </c>
      <c r="I689">
        <v>45797</v>
      </c>
      <c r="J689" s="3" t="s">
        <v>75</v>
      </c>
      <c r="K689" s="1">
        <v>1226536</v>
      </c>
      <c r="L689" s="1">
        <v>6790</v>
      </c>
      <c r="M689" s="1">
        <v>1219746</v>
      </c>
      <c r="N689" s="3" t="s">
        <v>52</v>
      </c>
      <c r="O689" s="3" t="s">
        <v>53</v>
      </c>
      <c r="P689" s="3" t="s">
        <v>169</v>
      </c>
      <c r="Q689">
        <v>1010224535</v>
      </c>
      <c r="R689" s="3" t="s">
        <v>3736</v>
      </c>
      <c r="S689" s="3" t="s">
        <v>56</v>
      </c>
      <c r="T689" s="3" t="s">
        <v>57</v>
      </c>
      <c r="U689" s="3" t="s">
        <v>3737</v>
      </c>
      <c r="V689" s="3" t="s">
        <v>59</v>
      </c>
      <c r="W689">
        <v>890903938</v>
      </c>
      <c r="X689" s="3" t="s">
        <v>86</v>
      </c>
      <c r="Y689">
        <v>923211</v>
      </c>
      <c r="Z689" s="3" t="s">
        <v>312</v>
      </c>
      <c r="AA689" s="3" t="s">
        <v>62</v>
      </c>
      <c r="AB689" s="3" t="s">
        <v>63</v>
      </c>
      <c r="AC689" s="3" t="s">
        <v>172</v>
      </c>
      <c r="AD689" s="3" t="s">
        <v>173</v>
      </c>
      <c r="AE689" s="3" t="s">
        <v>66</v>
      </c>
      <c r="AF689" s="1">
        <v>1226536</v>
      </c>
      <c r="AG689" s="1">
        <v>0</v>
      </c>
      <c r="AH689" s="1">
        <v>0</v>
      </c>
      <c r="AI689" s="1">
        <v>0</v>
      </c>
      <c r="AJ689" s="3" t="s">
        <v>67</v>
      </c>
      <c r="AK689" s="3"/>
      <c r="AM689" s="3" t="s">
        <v>68</v>
      </c>
      <c r="AR689" s="3"/>
      <c r="AS689">
        <v>2125</v>
      </c>
      <c r="AT689">
        <v>2125</v>
      </c>
      <c r="AU689">
        <v>73825</v>
      </c>
      <c r="AV689">
        <v>0</v>
      </c>
      <c r="AX689">
        <v>168425</v>
      </c>
      <c r="AY689">
        <v>154067925</v>
      </c>
      <c r="AZ689">
        <v>0</v>
      </c>
      <c r="BA689">
        <v>45771</v>
      </c>
      <c r="BB689" s="3" t="s">
        <v>174</v>
      </c>
      <c r="BC689" s="3" t="s">
        <v>3738</v>
      </c>
      <c r="BD689" s="3" t="s">
        <v>2336</v>
      </c>
    </row>
    <row r="690" spans="1:56" x14ac:dyDescent="0.25">
      <c r="A690" s="3" t="s">
        <v>8835</v>
      </c>
      <c r="B690" s="3" t="s">
        <v>8816</v>
      </c>
      <c r="C690" s="3" t="s">
        <v>6337</v>
      </c>
      <c r="D690" s="3" t="s">
        <v>8836</v>
      </c>
      <c r="E690" s="3" t="s">
        <v>8818</v>
      </c>
      <c r="F690" s="3" t="s">
        <v>5887</v>
      </c>
      <c r="G690">
        <v>154683225</v>
      </c>
      <c r="H690">
        <v>45796</v>
      </c>
      <c r="I690">
        <v>45798.160671296297</v>
      </c>
      <c r="J690" s="3" t="s">
        <v>51</v>
      </c>
      <c r="K690" s="1">
        <v>1226536</v>
      </c>
      <c r="L690" s="1">
        <v>6790</v>
      </c>
      <c r="M690" s="1">
        <v>1219746</v>
      </c>
      <c r="N690" s="3" t="s">
        <v>52</v>
      </c>
      <c r="O690" s="3" t="s">
        <v>53</v>
      </c>
      <c r="P690" s="3" t="s">
        <v>169</v>
      </c>
      <c r="Q690">
        <v>80059907</v>
      </c>
      <c r="R690" s="3" t="s">
        <v>3715</v>
      </c>
      <c r="S690" s="3" t="s">
        <v>56</v>
      </c>
      <c r="T690" s="3" t="s">
        <v>57</v>
      </c>
      <c r="U690" s="3" t="s">
        <v>5747</v>
      </c>
      <c r="V690" s="3" t="s">
        <v>59</v>
      </c>
      <c r="W690">
        <v>860034313</v>
      </c>
      <c r="X690" s="3" t="s">
        <v>97</v>
      </c>
      <c r="Y690">
        <v>923211</v>
      </c>
      <c r="Z690" s="3" t="s">
        <v>312</v>
      </c>
      <c r="AA690" s="3" t="s">
        <v>62</v>
      </c>
      <c r="AB690" s="3" t="s">
        <v>63</v>
      </c>
      <c r="AC690" s="3" t="s">
        <v>172</v>
      </c>
      <c r="AD690" s="3" t="s">
        <v>173</v>
      </c>
      <c r="AE690" s="3" t="s">
        <v>66</v>
      </c>
      <c r="AF690" s="1">
        <v>1226536</v>
      </c>
      <c r="AG690" s="1">
        <v>0</v>
      </c>
      <c r="AH690" s="1">
        <v>0</v>
      </c>
      <c r="AI690" s="1">
        <v>0</v>
      </c>
      <c r="AJ690" s="3" t="s">
        <v>67</v>
      </c>
      <c r="AK690" s="3"/>
      <c r="AM690" s="3" t="s">
        <v>68</v>
      </c>
      <c r="AR690" s="3"/>
      <c r="AS690">
        <v>2125</v>
      </c>
      <c r="AT690">
        <v>2125</v>
      </c>
      <c r="AU690">
        <v>73025</v>
      </c>
      <c r="AV690">
        <v>0</v>
      </c>
      <c r="AX690">
        <v>168025</v>
      </c>
      <c r="AY690">
        <v>154683225</v>
      </c>
      <c r="AZ690">
        <v>0</v>
      </c>
      <c r="BA690">
        <v>45770</v>
      </c>
      <c r="BB690" s="3" t="s">
        <v>174</v>
      </c>
      <c r="BC690" s="3" t="s">
        <v>3716</v>
      </c>
      <c r="BD690" s="3" t="s">
        <v>3717</v>
      </c>
    </row>
    <row r="691" spans="1:56" x14ac:dyDescent="0.25">
      <c r="A691" s="3" t="s">
        <v>8837</v>
      </c>
      <c r="B691" s="3" t="s">
        <v>8820</v>
      </c>
      <c r="C691" s="3" t="s">
        <v>6337</v>
      </c>
      <c r="D691" s="3" t="s">
        <v>8838</v>
      </c>
      <c r="E691" s="3" t="s">
        <v>8822</v>
      </c>
      <c r="F691" s="3" t="s">
        <v>5887</v>
      </c>
      <c r="G691">
        <v>154683325</v>
      </c>
      <c r="H691">
        <v>45796</v>
      </c>
      <c r="I691">
        <v>45798.160671296297</v>
      </c>
      <c r="J691" s="3" t="s">
        <v>51</v>
      </c>
      <c r="K691" s="1">
        <v>1226536</v>
      </c>
      <c r="L691" s="1">
        <v>6790</v>
      </c>
      <c r="M691" s="1">
        <v>1219746</v>
      </c>
      <c r="N691" s="3" t="s">
        <v>52</v>
      </c>
      <c r="O691" s="3" t="s">
        <v>53</v>
      </c>
      <c r="P691" s="3" t="s">
        <v>169</v>
      </c>
      <c r="Q691">
        <v>11385910</v>
      </c>
      <c r="R691" s="3" t="s">
        <v>3727</v>
      </c>
      <c r="S691" s="3" t="s">
        <v>56</v>
      </c>
      <c r="T691" s="3" t="s">
        <v>57</v>
      </c>
      <c r="U691" s="3" t="s">
        <v>5749</v>
      </c>
      <c r="V691" s="3" t="s">
        <v>59</v>
      </c>
      <c r="W691">
        <v>860034313</v>
      </c>
      <c r="X691" s="3" t="s">
        <v>97</v>
      </c>
      <c r="Y691">
        <v>923211</v>
      </c>
      <c r="Z691" s="3" t="s">
        <v>312</v>
      </c>
      <c r="AA691" s="3" t="s">
        <v>62</v>
      </c>
      <c r="AB691" s="3" t="s">
        <v>63</v>
      </c>
      <c r="AC691" s="3" t="s">
        <v>172</v>
      </c>
      <c r="AD691" s="3" t="s">
        <v>173</v>
      </c>
      <c r="AE691" s="3" t="s">
        <v>66</v>
      </c>
      <c r="AF691" s="1">
        <v>1226536</v>
      </c>
      <c r="AG691" s="1">
        <v>0</v>
      </c>
      <c r="AH691" s="1">
        <v>0</v>
      </c>
      <c r="AI691" s="1">
        <v>0</v>
      </c>
      <c r="AJ691" s="3" t="s">
        <v>67</v>
      </c>
      <c r="AK691" s="3"/>
      <c r="AM691" s="3" t="s">
        <v>68</v>
      </c>
      <c r="AR691" s="3"/>
      <c r="AS691">
        <v>2125</v>
      </c>
      <c r="AT691">
        <v>2125</v>
      </c>
      <c r="AU691">
        <v>73425</v>
      </c>
      <c r="AV691">
        <v>0</v>
      </c>
      <c r="AX691">
        <v>168125</v>
      </c>
      <c r="AY691">
        <v>154683325</v>
      </c>
      <c r="AZ691">
        <v>0</v>
      </c>
      <c r="BA691">
        <v>45770</v>
      </c>
      <c r="BB691" s="3" t="s">
        <v>174</v>
      </c>
      <c r="BC691" s="3" t="s">
        <v>3728</v>
      </c>
      <c r="BD691" s="3" t="s">
        <v>2336</v>
      </c>
    </row>
    <row r="692" spans="1:56" x14ac:dyDescent="0.25">
      <c r="A692" s="3" t="s">
        <v>8839</v>
      </c>
      <c r="B692" s="3" t="s">
        <v>8824</v>
      </c>
      <c r="C692" s="3" t="s">
        <v>6337</v>
      </c>
      <c r="D692" s="3" t="s">
        <v>8840</v>
      </c>
      <c r="E692" s="3" t="s">
        <v>8826</v>
      </c>
      <c r="F692" s="3" t="s">
        <v>5887</v>
      </c>
      <c r="G692">
        <v>154683425</v>
      </c>
      <c r="H692">
        <v>45796</v>
      </c>
      <c r="I692">
        <v>45798.149513888886</v>
      </c>
      <c r="J692" s="3" t="s">
        <v>51</v>
      </c>
      <c r="K692" s="1">
        <v>1226536</v>
      </c>
      <c r="L692" s="1">
        <v>4924</v>
      </c>
      <c r="M692" s="1">
        <v>1221612</v>
      </c>
      <c r="N692" s="3" t="s">
        <v>52</v>
      </c>
      <c r="O692" s="3" t="s">
        <v>53</v>
      </c>
      <c r="P692" s="3" t="s">
        <v>169</v>
      </c>
      <c r="Q692">
        <v>1033711463</v>
      </c>
      <c r="R692" s="3" t="s">
        <v>3729</v>
      </c>
      <c r="S692" s="3" t="s">
        <v>56</v>
      </c>
      <c r="T692" s="3" t="s">
        <v>57</v>
      </c>
      <c r="U692" s="3" t="s">
        <v>5751</v>
      </c>
      <c r="V692" s="3" t="s">
        <v>59</v>
      </c>
      <c r="W692">
        <v>890903937</v>
      </c>
      <c r="X692" s="3" t="s">
        <v>774</v>
      </c>
      <c r="Y692">
        <v>923211</v>
      </c>
      <c r="Z692" s="3" t="s">
        <v>312</v>
      </c>
      <c r="AA692" s="3" t="s">
        <v>62</v>
      </c>
      <c r="AB692" s="3" t="s">
        <v>63</v>
      </c>
      <c r="AC692" s="3" t="s">
        <v>172</v>
      </c>
      <c r="AD692" s="3" t="s">
        <v>173</v>
      </c>
      <c r="AE692" s="3" t="s">
        <v>66</v>
      </c>
      <c r="AF692" s="1">
        <v>1226536</v>
      </c>
      <c r="AG692" s="1">
        <v>0</v>
      </c>
      <c r="AH692" s="1">
        <v>0</v>
      </c>
      <c r="AI692" s="1">
        <v>0</v>
      </c>
      <c r="AJ692" s="3" t="s">
        <v>67</v>
      </c>
      <c r="AK692" s="3"/>
      <c r="AM692" s="3" t="s">
        <v>68</v>
      </c>
      <c r="AR692" s="3"/>
      <c r="AS692">
        <v>2125</v>
      </c>
      <c r="AT692">
        <v>2125</v>
      </c>
      <c r="AU692">
        <v>73525</v>
      </c>
      <c r="AV692">
        <v>0</v>
      </c>
      <c r="AX692">
        <v>168225</v>
      </c>
      <c r="AY692">
        <v>154683425</v>
      </c>
      <c r="AZ692">
        <v>0</v>
      </c>
      <c r="BA692">
        <v>45770</v>
      </c>
      <c r="BB692" s="3" t="s">
        <v>174</v>
      </c>
      <c r="BC692" s="3" t="s">
        <v>3730</v>
      </c>
      <c r="BD692" s="3" t="s">
        <v>2336</v>
      </c>
    </row>
    <row r="693" spans="1:56" x14ac:dyDescent="0.25">
      <c r="A693" s="3" t="s">
        <v>8841</v>
      </c>
      <c r="B693" s="3" t="s">
        <v>8828</v>
      </c>
      <c r="C693" s="3" t="s">
        <v>6337</v>
      </c>
      <c r="D693" s="3" t="s">
        <v>8842</v>
      </c>
      <c r="E693" s="3" t="s">
        <v>8830</v>
      </c>
      <c r="F693" s="3" t="s">
        <v>5887</v>
      </c>
      <c r="G693">
        <v>154683525</v>
      </c>
      <c r="H693">
        <v>45796</v>
      </c>
      <c r="I693">
        <v>45798.160671296297</v>
      </c>
      <c r="J693" s="3" t="s">
        <v>51</v>
      </c>
      <c r="K693" s="1">
        <v>1226536</v>
      </c>
      <c r="L693" s="1">
        <v>6709</v>
      </c>
      <c r="M693" s="1">
        <v>1219827</v>
      </c>
      <c r="N693" s="3" t="s">
        <v>52</v>
      </c>
      <c r="O693" s="3" t="s">
        <v>53</v>
      </c>
      <c r="P693" s="3" t="s">
        <v>169</v>
      </c>
      <c r="Q693">
        <v>1073692087</v>
      </c>
      <c r="R693" s="3" t="s">
        <v>3731</v>
      </c>
      <c r="S693" s="3" t="s">
        <v>56</v>
      </c>
      <c r="T693" s="3" t="s">
        <v>57</v>
      </c>
      <c r="U693" s="3" t="s">
        <v>3732</v>
      </c>
      <c r="V693" s="3" t="s">
        <v>59</v>
      </c>
      <c r="W693">
        <v>860034313</v>
      </c>
      <c r="X693" s="3" t="s">
        <v>97</v>
      </c>
      <c r="Y693">
        <v>923211</v>
      </c>
      <c r="Z693" s="3" t="s">
        <v>312</v>
      </c>
      <c r="AA693" s="3" t="s">
        <v>62</v>
      </c>
      <c r="AB693" s="3" t="s">
        <v>63</v>
      </c>
      <c r="AC693" s="3" t="s">
        <v>172</v>
      </c>
      <c r="AD693" s="3" t="s">
        <v>173</v>
      </c>
      <c r="AE693" s="3" t="s">
        <v>66</v>
      </c>
      <c r="AF693" s="1">
        <v>1226536</v>
      </c>
      <c r="AG693" s="1">
        <v>0</v>
      </c>
      <c r="AH693" s="1">
        <v>0</v>
      </c>
      <c r="AI693" s="1">
        <v>0</v>
      </c>
      <c r="AJ693" s="3" t="s">
        <v>67</v>
      </c>
      <c r="AK693" s="3"/>
      <c r="AM693" s="3" t="s">
        <v>68</v>
      </c>
      <c r="AR693" s="3"/>
      <c r="AS693">
        <v>2125</v>
      </c>
      <c r="AT693">
        <v>2125</v>
      </c>
      <c r="AU693">
        <v>73625</v>
      </c>
      <c r="AV693">
        <v>0</v>
      </c>
      <c r="AX693">
        <v>168325</v>
      </c>
      <c r="AY693">
        <v>154683525</v>
      </c>
      <c r="AZ693">
        <v>0</v>
      </c>
      <c r="BA693">
        <v>45770</v>
      </c>
      <c r="BB693" s="3" t="s">
        <v>174</v>
      </c>
      <c r="BC693" s="3" t="s">
        <v>3733</v>
      </c>
      <c r="BD693" s="3" t="s">
        <v>2336</v>
      </c>
    </row>
    <row r="694" spans="1:56" x14ac:dyDescent="0.25">
      <c r="A694" s="3" t="s">
        <v>8843</v>
      </c>
      <c r="B694" s="3" t="s">
        <v>8832</v>
      </c>
      <c r="C694" s="3" t="s">
        <v>6337</v>
      </c>
      <c r="D694" s="3" t="s">
        <v>8844</v>
      </c>
      <c r="E694" s="3" t="s">
        <v>8834</v>
      </c>
      <c r="F694" s="3" t="s">
        <v>5887</v>
      </c>
      <c r="G694">
        <v>154683625</v>
      </c>
      <c r="H694">
        <v>45796</v>
      </c>
      <c r="I694">
        <v>45798.150416666664</v>
      </c>
      <c r="J694" s="3" t="s">
        <v>51</v>
      </c>
      <c r="K694" s="1">
        <v>1226536</v>
      </c>
      <c r="L694" s="1">
        <v>6790</v>
      </c>
      <c r="M694" s="1">
        <v>1219746</v>
      </c>
      <c r="N694" s="3" t="s">
        <v>52</v>
      </c>
      <c r="O694" s="3" t="s">
        <v>53</v>
      </c>
      <c r="P694" s="3" t="s">
        <v>169</v>
      </c>
      <c r="Q694">
        <v>1010224535</v>
      </c>
      <c r="R694" s="3" t="s">
        <v>3736</v>
      </c>
      <c r="S694" s="3" t="s">
        <v>56</v>
      </c>
      <c r="T694" s="3" t="s">
        <v>57</v>
      </c>
      <c r="U694" s="3" t="s">
        <v>3737</v>
      </c>
      <c r="V694" s="3" t="s">
        <v>59</v>
      </c>
      <c r="W694">
        <v>890903938</v>
      </c>
      <c r="X694" s="3" t="s">
        <v>86</v>
      </c>
      <c r="Y694">
        <v>923211</v>
      </c>
      <c r="Z694" s="3" t="s">
        <v>312</v>
      </c>
      <c r="AA694" s="3" t="s">
        <v>62</v>
      </c>
      <c r="AB694" s="3" t="s">
        <v>63</v>
      </c>
      <c r="AC694" s="3" t="s">
        <v>172</v>
      </c>
      <c r="AD694" s="3" t="s">
        <v>173</v>
      </c>
      <c r="AE694" s="3" t="s">
        <v>66</v>
      </c>
      <c r="AF694" s="1">
        <v>1226536</v>
      </c>
      <c r="AG694" s="1">
        <v>0</v>
      </c>
      <c r="AH694" s="1">
        <v>0</v>
      </c>
      <c r="AI694" s="1">
        <v>0</v>
      </c>
      <c r="AJ694" s="3" t="s">
        <v>67</v>
      </c>
      <c r="AK694" s="3"/>
      <c r="AM694" s="3" t="s">
        <v>68</v>
      </c>
      <c r="AR694" s="3"/>
      <c r="AS694">
        <v>2125</v>
      </c>
      <c r="AT694">
        <v>2125</v>
      </c>
      <c r="AU694">
        <v>73825</v>
      </c>
      <c r="AV694">
        <v>0</v>
      </c>
      <c r="AX694">
        <v>168425</v>
      </c>
      <c r="AY694">
        <v>154683625</v>
      </c>
      <c r="AZ694">
        <v>0</v>
      </c>
      <c r="BA694">
        <v>45771</v>
      </c>
      <c r="BB694" s="3" t="s">
        <v>174</v>
      </c>
      <c r="BC694" s="3" t="s">
        <v>3738</v>
      </c>
      <c r="BD694" s="3" t="s">
        <v>2336</v>
      </c>
    </row>
    <row r="695" spans="1:56" x14ac:dyDescent="0.25">
      <c r="A695" s="3" t="s">
        <v>8845</v>
      </c>
      <c r="B695" s="3" t="s">
        <v>8806</v>
      </c>
      <c r="C695" s="3" t="s">
        <v>6060</v>
      </c>
      <c r="D695" s="3" t="s">
        <v>8846</v>
      </c>
      <c r="E695" s="3" t="s">
        <v>8808</v>
      </c>
      <c r="F695" s="3" t="s">
        <v>5873</v>
      </c>
      <c r="G695">
        <v>154715425</v>
      </c>
      <c r="H695">
        <v>45796</v>
      </c>
      <c r="I695">
        <v>45798.127465277779</v>
      </c>
      <c r="J695" s="3" t="s">
        <v>51</v>
      </c>
      <c r="K695" s="1">
        <v>1955660</v>
      </c>
      <c r="L695" s="1">
        <v>0</v>
      </c>
      <c r="M695" s="1">
        <v>1955660</v>
      </c>
      <c r="N695" s="3" t="s">
        <v>52</v>
      </c>
      <c r="O695" s="3" t="s">
        <v>53</v>
      </c>
      <c r="P695" s="3" t="s">
        <v>54</v>
      </c>
      <c r="Q695">
        <v>860063875</v>
      </c>
      <c r="R695" s="3" t="s">
        <v>55</v>
      </c>
      <c r="S695" s="3" t="s">
        <v>56</v>
      </c>
      <c r="T695" s="3" t="s">
        <v>57</v>
      </c>
      <c r="U695" s="3" t="s">
        <v>58</v>
      </c>
      <c r="V695" s="3" t="s">
        <v>59</v>
      </c>
      <c r="W695">
        <v>860050750</v>
      </c>
      <c r="X695" s="3" t="s">
        <v>60</v>
      </c>
      <c r="Y695">
        <v>923210</v>
      </c>
      <c r="Z695" s="3" t="s">
        <v>61</v>
      </c>
      <c r="AA695" s="3" t="s">
        <v>62</v>
      </c>
      <c r="AB695" s="3" t="s">
        <v>63</v>
      </c>
      <c r="AC695" s="3" t="s">
        <v>64</v>
      </c>
      <c r="AD695" s="3" t="s">
        <v>65</v>
      </c>
      <c r="AE695" s="3" t="s">
        <v>66</v>
      </c>
      <c r="AF695" s="1">
        <v>1955660</v>
      </c>
      <c r="AG695" s="1">
        <v>0</v>
      </c>
      <c r="AH695" s="1">
        <v>0</v>
      </c>
      <c r="AI695" s="1">
        <v>0</v>
      </c>
      <c r="AJ695" s="3" t="s">
        <v>67</v>
      </c>
      <c r="AK695" s="3"/>
      <c r="AM695" s="3" t="s">
        <v>68</v>
      </c>
      <c r="AR695" s="3" t="s">
        <v>5760</v>
      </c>
      <c r="AS695">
        <v>1225</v>
      </c>
      <c r="AT695">
        <v>1225</v>
      </c>
      <c r="AU695">
        <v>94625</v>
      </c>
      <c r="AV695">
        <v>12325</v>
      </c>
      <c r="AW695">
        <v>45793</v>
      </c>
      <c r="AX695">
        <v>167725</v>
      </c>
      <c r="AY695">
        <v>154715425</v>
      </c>
      <c r="AZ695">
        <v>0</v>
      </c>
      <c r="BA695">
        <v>45791</v>
      </c>
      <c r="BB695" s="3" t="s">
        <v>71</v>
      </c>
      <c r="BC695" s="3" t="s">
        <v>5303</v>
      </c>
      <c r="BD695" s="3" t="s">
        <v>5304</v>
      </c>
    </row>
    <row r="696" spans="1:56" x14ac:dyDescent="0.25">
      <c r="A696" s="3" t="s">
        <v>8847</v>
      </c>
      <c r="B696" s="3" t="s">
        <v>8848</v>
      </c>
      <c r="C696" s="3" t="s">
        <v>8849</v>
      </c>
      <c r="D696" s="3" t="s">
        <v>8850</v>
      </c>
      <c r="E696" s="3" t="s">
        <v>8851</v>
      </c>
      <c r="F696" s="3" t="s">
        <v>6018</v>
      </c>
      <c r="G696">
        <v>156816625</v>
      </c>
      <c r="H696">
        <v>45797</v>
      </c>
      <c r="I696">
        <v>45799</v>
      </c>
      <c r="J696" s="3" t="s">
        <v>3317</v>
      </c>
      <c r="K696" s="1">
        <v>624622</v>
      </c>
      <c r="L696" s="1">
        <v>0</v>
      </c>
      <c r="M696" s="1">
        <v>624622</v>
      </c>
      <c r="N696" s="3" t="s">
        <v>52</v>
      </c>
      <c r="O696" s="3" t="s">
        <v>53</v>
      </c>
      <c r="P696" s="3" t="s">
        <v>169</v>
      </c>
      <c r="Q696">
        <v>1030625724</v>
      </c>
      <c r="R696" s="3" t="s">
        <v>5251</v>
      </c>
      <c r="S696" s="3" t="s">
        <v>56</v>
      </c>
      <c r="T696" s="3" t="s">
        <v>57</v>
      </c>
      <c r="U696" s="3" t="s">
        <v>5252</v>
      </c>
      <c r="V696" s="3" t="s">
        <v>59</v>
      </c>
      <c r="W696">
        <v>890903938</v>
      </c>
      <c r="X696" s="3" t="s">
        <v>86</v>
      </c>
      <c r="Y696">
        <v>923242</v>
      </c>
      <c r="Z696" s="3" t="s">
        <v>702</v>
      </c>
      <c r="AA696" s="3" t="s">
        <v>62</v>
      </c>
      <c r="AB696" s="3" t="s">
        <v>63</v>
      </c>
      <c r="AC696" s="3" t="s">
        <v>64</v>
      </c>
      <c r="AD696" s="3" t="s">
        <v>65</v>
      </c>
      <c r="AE696" s="3" t="s">
        <v>66</v>
      </c>
      <c r="AF696" s="1">
        <v>624622</v>
      </c>
      <c r="AG696" s="1">
        <v>0</v>
      </c>
      <c r="AH696" s="1">
        <v>0</v>
      </c>
      <c r="AI696" s="1">
        <v>0</v>
      </c>
      <c r="AJ696" s="3" t="s">
        <v>67</v>
      </c>
      <c r="AK696" s="3"/>
      <c r="AM696" s="3" t="s">
        <v>68</v>
      </c>
      <c r="AR696" s="3"/>
      <c r="AS696">
        <v>8225</v>
      </c>
      <c r="AT696">
        <v>8225</v>
      </c>
      <c r="AU696">
        <v>93625</v>
      </c>
      <c r="AV696">
        <v>12625</v>
      </c>
      <c r="AW696">
        <v>45796</v>
      </c>
      <c r="AX696">
        <v>168525</v>
      </c>
      <c r="AY696">
        <v>156816625</v>
      </c>
      <c r="AZ696">
        <v>0</v>
      </c>
      <c r="BA696">
        <v>45789</v>
      </c>
      <c r="BB696" s="3" t="s">
        <v>1775</v>
      </c>
      <c r="BC696" s="3" t="s">
        <v>5256</v>
      </c>
      <c r="BD696" s="3" t="s">
        <v>5257</v>
      </c>
    </row>
    <row r="697" spans="1:56" x14ac:dyDescent="0.25">
      <c r="A697" s="3" t="s">
        <v>8852</v>
      </c>
      <c r="B697" s="3" t="s">
        <v>8853</v>
      </c>
      <c r="C697" s="3" t="s">
        <v>8849</v>
      </c>
      <c r="D697" s="3" t="s">
        <v>8854</v>
      </c>
      <c r="E697" s="3" t="s">
        <v>8855</v>
      </c>
      <c r="F697" s="3" t="s">
        <v>6018</v>
      </c>
      <c r="G697">
        <v>156816725</v>
      </c>
      <c r="H697">
        <v>45797</v>
      </c>
      <c r="I697">
        <v>45799</v>
      </c>
      <c r="J697" s="3" t="s">
        <v>3317</v>
      </c>
      <c r="K697" s="1">
        <v>183523</v>
      </c>
      <c r="L697" s="1">
        <v>0</v>
      </c>
      <c r="M697" s="1">
        <v>183523</v>
      </c>
      <c r="N697" s="3" t="s">
        <v>52</v>
      </c>
      <c r="O697" s="3" t="s">
        <v>53</v>
      </c>
      <c r="P697" s="3" t="s">
        <v>169</v>
      </c>
      <c r="Q697">
        <v>1073672613</v>
      </c>
      <c r="R697" s="3" t="s">
        <v>5258</v>
      </c>
      <c r="S697" s="3" t="s">
        <v>56</v>
      </c>
      <c r="T697" s="3" t="s">
        <v>57</v>
      </c>
      <c r="U697" s="3" t="s">
        <v>5259</v>
      </c>
      <c r="V697" s="3" t="s">
        <v>59</v>
      </c>
      <c r="W697">
        <v>860035827</v>
      </c>
      <c r="X697" s="3" t="s">
        <v>378</v>
      </c>
      <c r="Y697">
        <v>923242</v>
      </c>
      <c r="Z697" s="3" t="s">
        <v>702</v>
      </c>
      <c r="AA697" s="3" t="s">
        <v>62</v>
      </c>
      <c r="AB697" s="3" t="s">
        <v>63</v>
      </c>
      <c r="AC697" s="3" t="s">
        <v>64</v>
      </c>
      <c r="AD697" s="3" t="s">
        <v>65</v>
      </c>
      <c r="AE697" s="3" t="s">
        <v>66</v>
      </c>
      <c r="AF697" s="1">
        <v>183523</v>
      </c>
      <c r="AG697" s="1">
        <v>0</v>
      </c>
      <c r="AH697" s="1">
        <v>0</v>
      </c>
      <c r="AI697" s="1">
        <v>0</v>
      </c>
      <c r="AJ697" s="3" t="s">
        <v>67</v>
      </c>
      <c r="AK697" s="3"/>
      <c r="AM697" s="3" t="s">
        <v>68</v>
      </c>
      <c r="AR697" s="3"/>
      <c r="AS697">
        <v>8225</v>
      </c>
      <c r="AT697">
        <v>8225</v>
      </c>
      <c r="AU697">
        <v>93725</v>
      </c>
      <c r="AV697">
        <v>12725</v>
      </c>
      <c r="AW697">
        <v>45796</v>
      </c>
      <c r="AX697">
        <v>168625</v>
      </c>
      <c r="AY697">
        <v>156816725</v>
      </c>
      <c r="AZ697">
        <v>0</v>
      </c>
      <c r="BA697">
        <v>45789</v>
      </c>
      <c r="BB697" s="3" t="s">
        <v>1775</v>
      </c>
      <c r="BC697" s="3" t="s">
        <v>5263</v>
      </c>
      <c r="BD697" s="3" t="s">
        <v>5264</v>
      </c>
    </row>
    <row r="698" spans="1:56" x14ac:dyDescent="0.25">
      <c r="A698" s="3" t="s">
        <v>8856</v>
      </c>
      <c r="B698" s="3" t="s">
        <v>8857</v>
      </c>
      <c r="C698" s="3" t="s">
        <v>8849</v>
      </c>
      <c r="D698" s="3" t="s">
        <v>8858</v>
      </c>
      <c r="E698" s="3" t="s">
        <v>8859</v>
      </c>
      <c r="F698" s="3" t="s">
        <v>6018</v>
      </c>
      <c r="G698">
        <v>156816825</v>
      </c>
      <c r="H698">
        <v>45797</v>
      </c>
      <c r="I698">
        <v>45799</v>
      </c>
      <c r="J698" s="3" t="s">
        <v>3317</v>
      </c>
      <c r="K698" s="1">
        <v>183523</v>
      </c>
      <c r="L698" s="1">
        <v>0</v>
      </c>
      <c r="M698" s="1">
        <v>183523</v>
      </c>
      <c r="N698" s="3" t="s">
        <v>52</v>
      </c>
      <c r="O698" s="3" t="s">
        <v>53</v>
      </c>
      <c r="P698" s="3" t="s">
        <v>169</v>
      </c>
      <c r="Q698">
        <v>1131110918</v>
      </c>
      <c r="R698" s="3" t="s">
        <v>5125</v>
      </c>
      <c r="S698" s="3" t="s">
        <v>56</v>
      </c>
      <c r="T698" s="3" t="s">
        <v>57</v>
      </c>
      <c r="U698" s="3" t="s">
        <v>5126</v>
      </c>
      <c r="V698" s="3" t="s">
        <v>59</v>
      </c>
      <c r="W698">
        <v>890903938</v>
      </c>
      <c r="X698" s="3" t="s">
        <v>86</v>
      </c>
      <c r="Y698">
        <v>923242</v>
      </c>
      <c r="Z698" s="3" t="s">
        <v>702</v>
      </c>
      <c r="AA698" s="3" t="s">
        <v>62</v>
      </c>
      <c r="AB698" s="3" t="s">
        <v>63</v>
      </c>
      <c r="AC698" s="3" t="s">
        <v>64</v>
      </c>
      <c r="AD698" s="3" t="s">
        <v>65</v>
      </c>
      <c r="AE698" s="3" t="s">
        <v>66</v>
      </c>
      <c r="AF698" s="1">
        <v>183523</v>
      </c>
      <c r="AG698" s="1">
        <v>0</v>
      </c>
      <c r="AH698" s="1">
        <v>0</v>
      </c>
      <c r="AI698" s="1">
        <v>0</v>
      </c>
      <c r="AJ698" s="3" t="s">
        <v>67</v>
      </c>
      <c r="AK698" s="3"/>
      <c r="AM698" s="3" t="s">
        <v>68</v>
      </c>
      <c r="AR698" s="3"/>
      <c r="AS698">
        <v>8225</v>
      </c>
      <c r="AT698">
        <v>8225</v>
      </c>
      <c r="AU698">
        <v>93825</v>
      </c>
      <c r="AV698">
        <v>12825</v>
      </c>
      <c r="AW698">
        <v>45796</v>
      </c>
      <c r="AX698">
        <v>168725</v>
      </c>
      <c r="AY698">
        <v>156816825</v>
      </c>
      <c r="AZ698">
        <v>0</v>
      </c>
      <c r="BA698">
        <v>45789</v>
      </c>
      <c r="BB698" s="3" t="s">
        <v>1775</v>
      </c>
      <c r="BC698" s="3" t="s">
        <v>5263</v>
      </c>
      <c r="BD698" s="3" t="s">
        <v>5264</v>
      </c>
    </row>
    <row r="699" spans="1:56" x14ac:dyDescent="0.25">
      <c r="A699" s="3" t="s">
        <v>8860</v>
      </c>
      <c r="B699" s="3" t="s">
        <v>8861</v>
      </c>
      <c r="C699" s="3" t="s">
        <v>8849</v>
      </c>
      <c r="D699" s="3" t="s">
        <v>8862</v>
      </c>
      <c r="E699" s="3" t="s">
        <v>8863</v>
      </c>
      <c r="F699" s="3" t="s">
        <v>6018</v>
      </c>
      <c r="G699">
        <v>156817025</v>
      </c>
      <c r="H699">
        <v>45797</v>
      </c>
      <c r="I699">
        <v>45799</v>
      </c>
      <c r="J699" s="3" t="s">
        <v>3317</v>
      </c>
      <c r="K699" s="1">
        <v>183523</v>
      </c>
      <c r="L699" s="1">
        <v>0</v>
      </c>
      <c r="M699" s="1">
        <v>183523</v>
      </c>
      <c r="N699" s="3" t="s">
        <v>52</v>
      </c>
      <c r="O699" s="3" t="s">
        <v>53</v>
      </c>
      <c r="P699" s="3" t="s">
        <v>169</v>
      </c>
      <c r="Q699">
        <v>1005822531</v>
      </c>
      <c r="R699" s="3" t="s">
        <v>5268</v>
      </c>
      <c r="S699" s="3" t="s">
        <v>56</v>
      </c>
      <c r="T699" s="3" t="s">
        <v>57</v>
      </c>
      <c r="U699" s="3" t="s">
        <v>5761</v>
      </c>
      <c r="V699" s="3" t="s">
        <v>59</v>
      </c>
      <c r="W699">
        <v>860035827</v>
      </c>
      <c r="X699" s="3" t="s">
        <v>378</v>
      </c>
      <c r="Y699">
        <v>923242</v>
      </c>
      <c r="Z699" s="3" t="s">
        <v>702</v>
      </c>
      <c r="AA699" s="3" t="s">
        <v>62</v>
      </c>
      <c r="AB699" s="3" t="s">
        <v>63</v>
      </c>
      <c r="AC699" s="3" t="s">
        <v>64</v>
      </c>
      <c r="AD699" s="3" t="s">
        <v>65</v>
      </c>
      <c r="AE699" s="3" t="s">
        <v>66</v>
      </c>
      <c r="AF699" s="1">
        <v>183523</v>
      </c>
      <c r="AG699" s="1">
        <v>0</v>
      </c>
      <c r="AH699" s="1">
        <v>0</v>
      </c>
      <c r="AI699" s="1">
        <v>0</v>
      </c>
      <c r="AJ699" s="3" t="s">
        <v>67</v>
      </c>
      <c r="AK699" s="3"/>
      <c r="AM699" s="3" t="s">
        <v>68</v>
      </c>
      <c r="AR699" s="3"/>
      <c r="AS699">
        <v>8225</v>
      </c>
      <c r="AT699">
        <v>8225</v>
      </c>
      <c r="AU699">
        <v>93925</v>
      </c>
      <c r="AV699">
        <v>12925</v>
      </c>
      <c r="AW699">
        <v>45796</v>
      </c>
      <c r="AX699">
        <v>168825</v>
      </c>
      <c r="AY699">
        <v>156817025</v>
      </c>
      <c r="AZ699">
        <v>0</v>
      </c>
      <c r="BA699">
        <v>45789</v>
      </c>
      <c r="BB699" s="3" t="s">
        <v>1775</v>
      </c>
      <c r="BC699" s="3" t="s">
        <v>5263</v>
      </c>
      <c r="BD699" s="3" t="s">
        <v>5272</v>
      </c>
    </row>
    <row r="700" spans="1:56" x14ac:dyDescent="0.25">
      <c r="A700" s="3" t="s">
        <v>8864</v>
      </c>
      <c r="B700" s="3" t="s">
        <v>8865</v>
      </c>
      <c r="C700" s="3" t="s">
        <v>8849</v>
      </c>
      <c r="D700" s="3" t="s">
        <v>8866</v>
      </c>
      <c r="E700" s="3" t="s">
        <v>8867</v>
      </c>
      <c r="F700" s="3" t="s">
        <v>6018</v>
      </c>
      <c r="G700">
        <v>156817125</v>
      </c>
      <c r="H700">
        <v>45797</v>
      </c>
      <c r="I700">
        <v>45799</v>
      </c>
      <c r="J700" s="3" t="s">
        <v>3317</v>
      </c>
      <c r="K700" s="1">
        <v>183523</v>
      </c>
      <c r="L700" s="1">
        <v>0</v>
      </c>
      <c r="M700" s="1">
        <v>183523</v>
      </c>
      <c r="N700" s="3" t="s">
        <v>52</v>
      </c>
      <c r="O700" s="3" t="s">
        <v>53</v>
      </c>
      <c r="P700" s="3" t="s">
        <v>169</v>
      </c>
      <c r="Q700">
        <v>1024608628</v>
      </c>
      <c r="R700" s="3" t="s">
        <v>5273</v>
      </c>
      <c r="S700" s="3" t="s">
        <v>56</v>
      </c>
      <c r="T700" s="3" t="s">
        <v>57</v>
      </c>
      <c r="U700" s="3" t="s">
        <v>5274</v>
      </c>
      <c r="V700" s="3" t="s">
        <v>59</v>
      </c>
      <c r="W700">
        <v>890903938</v>
      </c>
      <c r="X700" s="3" t="s">
        <v>86</v>
      </c>
      <c r="Y700">
        <v>923242</v>
      </c>
      <c r="Z700" s="3" t="s">
        <v>702</v>
      </c>
      <c r="AA700" s="3" t="s">
        <v>62</v>
      </c>
      <c r="AB700" s="3" t="s">
        <v>63</v>
      </c>
      <c r="AC700" s="3" t="s">
        <v>64</v>
      </c>
      <c r="AD700" s="3" t="s">
        <v>65</v>
      </c>
      <c r="AE700" s="3" t="s">
        <v>66</v>
      </c>
      <c r="AF700" s="1">
        <v>183523</v>
      </c>
      <c r="AG700" s="1">
        <v>0</v>
      </c>
      <c r="AH700" s="1">
        <v>0</v>
      </c>
      <c r="AI700" s="1">
        <v>0</v>
      </c>
      <c r="AJ700" s="3" t="s">
        <v>67</v>
      </c>
      <c r="AK700" s="3"/>
      <c r="AM700" s="3" t="s">
        <v>68</v>
      </c>
      <c r="AR700" s="3"/>
      <c r="AS700">
        <v>8225</v>
      </c>
      <c r="AT700">
        <v>8225</v>
      </c>
      <c r="AU700">
        <v>94025</v>
      </c>
      <c r="AV700">
        <v>13125</v>
      </c>
      <c r="AW700">
        <v>45796</v>
      </c>
      <c r="AX700">
        <v>168925</v>
      </c>
      <c r="AY700">
        <v>156817125</v>
      </c>
      <c r="AZ700">
        <v>0</v>
      </c>
      <c r="BA700">
        <v>45789</v>
      </c>
      <c r="BB700" s="3" t="s">
        <v>1775</v>
      </c>
      <c r="BC700" s="3" t="s">
        <v>5263</v>
      </c>
      <c r="BD700" s="3" t="s">
        <v>5264</v>
      </c>
    </row>
    <row r="701" spans="1:56" x14ac:dyDescent="0.25">
      <c r="A701" s="3" t="s">
        <v>8868</v>
      </c>
      <c r="B701" s="3" t="s">
        <v>6064</v>
      </c>
      <c r="C701" s="3" t="s">
        <v>6060</v>
      </c>
      <c r="D701" s="3" t="s">
        <v>8869</v>
      </c>
      <c r="E701" s="3" t="s">
        <v>6066</v>
      </c>
      <c r="F701" s="3" t="s">
        <v>5873</v>
      </c>
      <c r="G701">
        <v>19229625</v>
      </c>
      <c r="H701">
        <v>45685</v>
      </c>
      <c r="I701">
        <v>45687.075370370374</v>
      </c>
      <c r="J701" s="3" t="s">
        <v>51</v>
      </c>
      <c r="K701" s="1">
        <v>2262280</v>
      </c>
      <c r="L701" s="1">
        <v>0</v>
      </c>
      <c r="M701" s="1">
        <v>2262280</v>
      </c>
      <c r="N701" s="3" t="s">
        <v>52</v>
      </c>
      <c r="O701" s="3" t="s">
        <v>53</v>
      </c>
      <c r="P701" s="3" t="s">
        <v>54</v>
      </c>
      <c r="Q701">
        <v>860063875</v>
      </c>
      <c r="R701" s="3" t="s">
        <v>55</v>
      </c>
      <c r="S701" s="3" t="s">
        <v>56</v>
      </c>
      <c r="T701" s="3" t="s">
        <v>57</v>
      </c>
      <c r="U701" s="3" t="s">
        <v>58</v>
      </c>
      <c r="V701" s="3" t="s">
        <v>59</v>
      </c>
      <c r="W701">
        <v>860050750</v>
      </c>
      <c r="X701" s="3" t="s">
        <v>60</v>
      </c>
      <c r="Y701">
        <v>923210</v>
      </c>
      <c r="Z701" s="3" t="s">
        <v>61</v>
      </c>
      <c r="AA701" s="3" t="s">
        <v>62</v>
      </c>
      <c r="AB701" s="3" t="s">
        <v>63</v>
      </c>
      <c r="AC701" s="3" t="s">
        <v>64</v>
      </c>
      <c r="AD701" s="3" t="s">
        <v>65</v>
      </c>
      <c r="AE701" s="3" t="s">
        <v>66</v>
      </c>
      <c r="AF701" s="1">
        <v>2262280</v>
      </c>
      <c r="AG701" s="1">
        <v>0</v>
      </c>
      <c r="AH701" s="1">
        <v>0</v>
      </c>
      <c r="AI701" s="1">
        <v>0</v>
      </c>
      <c r="AJ701" s="3" t="s">
        <v>67</v>
      </c>
      <c r="AK701" s="3"/>
      <c r="AM701" s="3" t="s">
        <v>68</v>
      </c>
      <c r="AR701" s="3" t="s">
        <v>82</v>
      </c>
      <c r="AS701">
        <v>1225</v>
      </c>
      <c r="AT701">
        <v>1225</v>
      </c>
      <c r="AU701">
        <v>525</v>
      </c>
      <c r="AV701">
        <v>225</v>
      </c>
      <c r="AW701">
        <v>45679</v>
      </c>
      <c r="AX701">
        <v>225</v>
      </c>
      <c r="AY701">
        <v>19229625</v>
      </c>
      <c r="AZ701">
        <v>0</v>
      </c>
      <c r="BA701">
        <v>45671</v>
      </c>
      <c r="BB701" s="3" t="s">
        <v>71</v>
      </c>
      <c r="BC701" s="3" t="s">
        <v>77</v>
      </c>
      <c r="BD701" s="3" t="s">
        <v>78</v>
      </c>
    </row>
    <row r="702" spans="1:56" x14ac:dyDescent="0.25">
      <c r="A702" s="3" t="s">
        <v>8870</v>
      </c>
      <c r="B702" s="3" t="s">
        <v>8871</v>
      </c>
      <c r="C702" s="3" t="s">
        <v>6060</v>
      </c>
      <c r="D702" s="3" t="s">
        <v>8872</v>
      </c>
      <c r="E702" s="3" t="s">
        <v>8873</v>
      </c>
      <c r="F702" s="3" t="s">
        <v>5873</v>
      </c>
      <c r="G702">
        <v>19247825</v>
      </c>
      <c r="H702">
        <v>45685</v>
      </c>
      <c r="I702">
        <v>45687.075231481482</v>
      </c>
      <c r="J702" s="3" t="s">
        <v>51</v>
      </c>
      <c r="K702" s="1">
        <v>4390</v>
      </c>
      <c r="L702" s="1">
        <v>0</v>
      </c>
      <c r="M702" s="1">
        <v>4390</v>
      </c>
      <c r="N702" s="3" t="s">
        <v>52</v>
      </c>
      <c r="O702" s="3" t="s">
        <v>53</v>
      </c>
      <c r="P702" s="3" t="s">
        <v>54</v>
      </c>
      <c r="Q702">
        <v>800007813</v>
      </c>
      <c r="R702" s="3" t="s">
        <v>84</v>
      </c>
      <c r="S702" s="3" t="s">
        <v>56</v>
      </c>
      <c r="T702" s="3" t="s">
        <v>57</v>
      </c>
      <c r="U702" s="3" t="s">
        <v>85</v>
      </c>
      <c r="V702" s="3" t="s">
        <v>59</v>
      </c>
      <c r="W702">
        <v>890903938</v>
      </c>
      <c r="X702" s="3" t="s">
        <v>86</v>
      </c>
      <c r="Y702">
        <v>923210</v>
      </c>
      <c r="Z702" s="3" t="s">
        <v>61</v>
      </c>
      <c r="AA702" s="3" t="s">
        <v>62</v>
      </c>
      <c r="AB702" s="3" t="s">
        <v>63</v>
      </c>
      <c r="AC702" s="3" t="s">
        <v>64</v>
      </c>
      <c r="AD702" s="3" t="s">
        <v>65</v>
      </c>
      <c r="AE702" s="3" t="s">
        <v>66</v>
      </c>
      <c r="AF702" s="1">
        <v>4390</v>
      </c>
      <c r="AG702" s="1">
        <v>0</v>
      </c>
      <c r="AH702" s="1">
        <v>0</v>
      </c>
      <c r="AI702" s="1">
        <v>0</v>
      </c>
      <c r="AJ702" s="3" t="s">
        <v>67</v>
      </c>
      <c r="AK702" s="3"/>
      <c r="AM702" s="3" t="s">
        <v>68</v>
      </c>
      <c r="AR702" s="3" t="s">
        <v>87</v>
      </c>
      <c r="AS702">
        <v>1225</v>
      </c>
      <c r="AT702">
        <v>1225</v>
      </c>
      <c r="AU702">
        <v>425</v>
      </c>
      <c r="AV702">
        <v>325</v>
      </c>
      <c r="AW702">
        <v>45681</v>
      </c>
      <c r="AX702">
        <v>325</v>
      </c>
      <c r="AY702">
        <v>19247825</v>
      </c>
      <c r="AZ702">
        <v>0</v>
      </c>
      <c r="BA702">
        <v>45671</v>
      </c>
      <c r="BB702" s="3" t="s">
        <v>71</v>
      </c>
      <c r="BC702" s="3" t="s">
        <v>88</v>
      </c>
      <c r="BD702" s="3" t="s">
        <v>89</v>
      </c>
    </row>
    <row r="703" spans="1:56" x14ac:dyDescent="0.25">
      <c r="A703" s="3" t="s">
        <v>8874</v>
      </c>
      <c r="B703" s="3" t="s">
        <v>8875</v>
      </c>
      <c r="C703" s="3" t="s">
        <v>6060</v>
      </c>
      <c r="D703" s="3" t="s">
        <v>8876</v>
      </c>
      <c r="E703" s="3" t="s">
        <v>8877</v>
      </c>
      <c r="F703" s="3" t="s">
        <v>5873</v>
      </c>
      <c r="G703">
        <v>19256425</v>
      </c>
      <c r="H703">
        <v>45685</v>
      </c>
      <c r="I703">
        <v>45687.075231481482</v>
      </c>
      <c r="J703" s="3" t="s">
        <v>51</v>
      </c>
      <c r="K703" s="1">
        <v>4390</v>
      </c>
      <c r="L703" s="1">
        <v>0</v>
      </c>
      <c r="M703" s="1">
        <v>4390</v>
      </c>
      <c r="N703" s="3" t="s">
        <v>52</v>
      </c>
      <c r="O703" s="3" t="s">
        <v>53</v>
      </c>
      <c r="P703" s="3" t="s">
        <v>54</v>
      </c>
      <c r="Q703">
        <v>800007813</v>
      </c>
      <c r="R703" s="3" t="s">
        <v>84</v>
      </c>
      <c r="S703" s="3" t="s">
        <v>56</v>
      </c>
      <c r="T703" s="3" t="s">
        <v>57</v>
      </c>
      <c r="U703" s="3" t="s">
        <v>85</v>
      </c>
      <c r="V703" s="3" t="s">
        <v>59</v>
      </c>
      <c r="W703">
        <v>890903938</v>
      </c>
      <c r="X703" s="3" t="s">
        <v>86</v>
      </c>
      <c r="Y703">
        <v>923210</v>
      </c>
      <c r="Z703" s="3" t="s">
        <v>61</v>
      </c>
      <c r="AA703" s="3" t="s">
        <v>62</v>
      </c>
      <c r="AB703" s="3" t="s">
        <v>63</v>
      </c>
      <c r="AC703" s="3" t="s">
        <v>64</v>
      </c>
      <c r="AD703" s="3" t="s">
        <v>65</v>
      </c>
      <c r="AE703" s="3" t="s">
        <v>66</v>
      </c>
      <c r="AF703" s="1">
        <v>4390</v>
      </c>
      <c r="AG703" s="1">
        <v>0</v>
      </c>
      <c r="AH703" s="1">
        <v>0</v>
      </c>
      <c r="AI703" s="1">
        <v>0</v>
      </c>
      <c r="AJ703" s="3" t="s">
        <v>67</v>
      </c>
      <c r="AK703" s="3"/>
      <c r="AM703" s="3" t="s">
        <v>68</v>
      </c>
      <c r="AR703" s="3" t="s">
        <v>91</v>
      </c>
      <c r="AS703">
        <v>1225</v>
      </c>
      <c r="AT703">
        <v>1225</v>
      </c>
      <c r="AU703">
        <v>1925</v>
      </c>
      <c r="AV703">
        <v>925</v>
      </c>
      <c r="AW703">
        <v>45684</v>
      </c>
      <c r="AX703">
        <v>825</v>
      </c>
      <c r="AY703">
        <v>19256425</v>
      </c>
      <c r="AZ703">
        <v>0</v>
      </c>
      <c r="BA703">
        <v>45681</v>
      </c>
      <c r="BB703" s="3" t="s">
        <v>71</v>
      </c>
      <c r="BC703" s="3" t="s">
        <v>92</v>
      </c>
      <c r="BD703" s="3" t="s">
        <v>93</v>
      </c>
    </row>
    <row r="704" spans="1:56" x14ac:dyDescent="0.25">
      <c r="A704" s="3" t="s">
        <v>8878</v>
      </c>
      <c r="B704" s="3" t="s">
        <v>8879</v>
      </c>
      <c r="C704" s="3" t="s">
        <v>6060</v>
      </c>
      <c r="D704" s="3" t="s">
        <v>8880</v>
      </c>
      <c r="E704" s="3" t="s">
        <v>8881</v>
      </c>
      <c r="F704" s="3" t="s">
        <v>5873</v>
      </c>
      <c r="G704">
        <v>19268525</v>
      </c>
      <c r="H704">
        <v>45685</v>
      </c>
      <c r="I704">
        <v>45687.07545138889</v>
      </c>
      <c r="J704" s="3" t="s">
        <v>51</v>
      </c>
      <c r="K704" s="1">
        <v>26070</v>
      </c>
      <c r="L704" s="1">
        <v>0</v>
      </c>
      <c r="M704" s="1">
        <v>26070</v>
      </c>
      <c r="N704" s="3" t="s">
        <v>52</v>
      </c>
      <c r="O704" s="3" t="s">
        <v>53</v>
      </c>
      <c r="P704" s="3" t="s">
        <v>54</v>
      </c>
      <c r="Q704">
        <v>899999094</v>
      </c>
      <c r="R704" s="3" t="s">
        <v>95</v>
      </c>
      <c r="S704" s="3" t="s">
        <v>56</v>
      </c>
      <c r="T704" s="3" t="s">
        <v>57</v>
      </c>
      <c r="U704" s="3" t="s">
        <v>96</v>
      </c>
      <c r="V704" s="3" t="s">
        <v>59</v>
      </c>
      <c r="W704">
        <v>860034313</v>
      </c>
      <c r="X704" s="3" t="s">
        <v>97</v>
      </c>
      <c r="Y704">
        <v>923210</v>
      </c>
      <c r="Z704" s="3" t="s">
        <v>61</v>
      </c>
      <c r="AA704" s="3" t="s">
        <v>62</v>
      </c>
      <c r="AB704" s="3" t="s">
        <v>63</v>
      </c>
      <c r="AC704" s="3" t="s">
        <v>64</v>
      </c>
      <c r="AD704" s="3" t="s">
        <v>65</v>
      </c>
      <c r="AE704" s="3" t="s">
        <v>66</v>
      </c>
      <c r="AF704" s="1">
        <v>26070</v>
      </c>
      <c r="AG704" s="1">
        <v>0</v>
      </c>
      <c r="AH704" s="1">
        <v>0</v>
      </c>
      <c r="AI704" s="1">
        <v>0</v>
      </c>
      <c r="AJ704" s="3" t="s">
        <v>67</v>
      </c>
      <c r="AK704" s="3"/>
      <c r="AM704" s="3" t="s">
        <v>68</v>
      </c>
      <c r="AR704" s="3" t="s">
        <v>98</v>
      </c>
      <c r="AS704">
        <v>1225</v>
      </c>
      <c r="AT704">
        <v>1225</v>
      </c>
      <c r="AU704">
        <v>2025</v>
      </c>
      <c r="AV704">
        <v>825</v>
      </c>
      <c r="AW704">
        <v>45684</v>
      </c>
      <c r="AX704">
        <v>725</v>
      </c>
      <c r="AY704">
        <v>19268525</v>
      </c>
      <c r="AZ704">
        <v>0</v>
      </c>
      <c r="BA704">
        <v>45681</v>
      </c>
      <c r="BB704" s="3" t="s">
        <v>71</v>
      </c>
      <c r="BC704" s="3" t="s">
        <v>99</v>
      </c>
      <c r="BD704" s="3" t="s">
        <v>100</v>
      </c>
    </row>
    <row r="705" spans="1:56" x14ac:dyDescent="0.25">
      <c r="A705" s="3" t="s">
        <v>8882</v>
      </c>
      <c r="B705" s="3" t="s">
        <v>8883</v>
      </c>
      <c r="C705" s="3" t="s">
        <v>6060</v>
      </c>
      <c r="D705" s="3" t="s">
        <v>8884</v>
      </c>
      <c r="E705" s="3" t="s">
        <v>8885</v>
      </c>
      <c r="F705" s="3" t="s">
        <v>5873</v>
      </c>
      <c r="G705">
        <v>19274025</v>
      </c>
      <c r="H705">
        <v>45685</v>
      </c>
      <c r="I705">
        <v>45687.075462962966</v>
      </c>
      <c r="J705" s="3" t="s">
        <v>51</v>
      </c>
      <c r="K705" s="1">
        <v>1327160</v>
      </c>
      <c r="L705" s="1">
        <v>0</v>
      </c>
      <c r="M705" s="1">
        <v>1327160</v>
      </c>
      <c r="N705" s="3" t="s">
        <v>52</v>
      </c>
      <c r="O705" s="3" t="s">
        <v>53</v>
      </c>
      <c r="P705" s="3" t="s">
        <v>54</v>
      </c>
      <c r="Q705">
        <v>899999094</v>
      </c>
      <c r="R705" s="3" t="s">
        <v>95</v>
      </c>
      <c r="S705" s="3" t="s">
        <v>56</v>
      </c>
      <c r="T705" s="3" t="s">
        <v>57</v>
      </c>
      <c r="U705" s="3" t="s">
        <v>96</v>
      </c>
      <c r="V705" s="3" t="s">
        <v>59</v>
      </c>
      <c r="W705">
        <v>860034313</v>
      </c>
      <c r="X705" s="3" t="s">
        <v>97</v>
      </c>
      <c r="Y705">
        <v>923210</v>
      </c>
      <c r="Z705" s="3" t="s">
        <v>61</v>
      </c>
      <c r="AA705" s="3" t="s">
        <v>62</v>
      </c>
      <c r="AB705" s="3" t="s">
        <v>63</v>
      </c>
      <c r="AC705" s="3" t="s">
        <v>64</v>
      </c>
      <c r="AD705" s="3" t="s">
        <v>65</v>
      </c>
      <c r="AE705" s="3" t="s">
        <v>66</v>
      </c>
      <c r="AF705" s="1">
        <v>1327160</v>
      </c>
      <c r="AG705" s="1">
        <v>0</v>
      </c>
      <c r="AH705" s="1">
        <v>0</v>
      </c>
      <c r="AI705" s="1">
        <v>0</v>
      </c>
      <c r="AJ705" s="3" t="s">
        <v>67</v>
      </c>
      <c r="AK705" s="3"/>
      <c r="AM705" s="3" t="s">
        <v>68</v>
      </c>
      <c r="AR705" s="3" t="s">
        <v>102</v>
      </c>
      <c r="AS705">
        <v>1225</v>
      </c>
      <c r="AT705">
        <v>1225</v>
      </c>
      <c r="AU705">
        <v>2125</v>
      </c>
      <c r="AV705">
        <v>725</v>
      </c>
      <c r="AW705">
        <v>45684</v>
      </c>
      <c r="AX705">
        <v>625</v>
      </c>
      <c r="AY705">
        <v>19274025</v>
      </c>
      <c r="AZ705">
        <v>0</v>
      </c>
      <c r="BA705">
        <v>45681</v>
      </c>
      <c r="BB705" s="3" t="s">
        <v>71</v>
      </c>
      <c r="BC705" s="3" t="s">
        <v>103</v>
      </c>
      <c r="BD705" s="3" t="s">
        <v>104</v>
      </c>
    </row>
    <row r="706" spans="1:56" x14ac:dyDescent="0.25">
      <c r="A706" s="3" t="s">
        <v>8886</v>
      </c>
      <c r="B706" s="3" t="s">
        <v>8887</v>
      </c>
      <c r="C706" s="3" t="s">
        <v>6060</v>
      </c>
      <c r="D706" s="3" t="s">
        <v>8888</v>
      </c>
      <c r="E706" s="3" t="s">
        <v>8889</v>
      </c>
      <c r="F706" s="3" t="s">
        <v>5873</v>
      </c>
      <c r="G706">
        <v>19278925</v>
      </c>
      <c r="H706">
        <v>45685</v>
      </c>
      <c r="I706">
        <v>45687.075312499997</v>
      </c>
      <c r="J706" s="3" t="s">
        <v>51</v>
      </c>
      <c r="K706" s="1">
        <v>146035.22</v>
      </c>
      <c r="L706" s="1">
        <v>0</v>
      </c>
      <c r="M706" s="1">
        <v>146035.22</v>
      </c>
      <c r="N706" s="3" t="s">
        <v>52</v>
      </c>
      <c r="O706" s="3" t="s">
        <v>53</v>
      </c>
      <c r="P706" s="3" t="s">
        <v>54</v>
      </c>
      <c r="Q706">
        <v>899999115</v>
      </c>
      <c r="R706" s="3" t="s">
        <v>106</v>
      </c>
      <c r="S706" s="3" t="s">
        <v>56</v>
      </c>
      <c r="T706" s="3" t="s">
        <v>107</v>
      </c>
      <c r="U706" s="3" t="s">
        <v>108</v>
      </c>
      <c r="V706" s="3" t="s">
        <v>59</v>
      </c>
      <c r="W706">
        <v>860051135</v>
      </c>
      <c r="X706" s="3" t="s">
        <v>109</v>
      </c>
      <c r="Y706">
        <v>923210</v>
      </c>
      <c r="Z706" s="3" t="s">
        <v>61</v>
      </c>
      <c r="AA706" s="3" t="s">
        <v>62</v>
      </c>
      <c r="AB706" s="3" t="s">
        <v>63</v>
      </c>
      <c r="AC706" s="3" t="s">
        <v>64</v>
      </c>
      <c r="AD706" s="3" t="s">
        <v>65</v>
      </c>
      <c r="AE706" s="3" t="s">
        <v>66</v>
      </c>
      <c r="AF706" s="1">
        <v>146035.22</v>
      </c>
      <c r="AG706" s="1">
        <v>0</v>
      </c>
      <c r="AH706" s="1">
        <v>0</v>
      </c>
      <c r="AI706" s="1">
        <v>0</v>
      </c>
      <c r="AJ706" s="3" t="s">
        <v>67</v>
      </c>
      <c r="AK706" s="3"/>
      <c r="AM706" s="3" t="s">
        <v>68</v>
      </c>
      <c r="AR706" s="3" t="s">
        <v>110</v>
      </c>
      <c r="AS706">
        <v>1225</v>
      </c>
      <c r="AT706">
        <v>1225</v>
      </c>
      <c r="AU706">
        <v>225</v>
      </c>
      <c r="AV706">
        <v>625</v>
      </c>
      <c r="AW706">
        <v>45684</v>
      </c>
      <c r="AX706">
        <v>425</v>
      </c>
      <c r="AY706">
        <v>19278925</v>
      </c>
      <c r="AZ706">
        <v>0</v>
      </c>
      <c r="BA706">
        <v>45671</v>
      </c>
      <c r="BB706" s="3" t="s">
        <v>71</v>
      </c>
      <c r="BC706" s="3" t="s">
        <v>111</v>
      </c>
      <c r="BD706" s="3" t="s">
        <v>112</v>
      </c>
    </row>
    <row r="707" spans="1:56" x14ac:dyDescent="0.25">
      <c r="A707" s="3" t="s">
        <v>8890</v>
      </c>
      <c r="B707" s="3" t="s">
        <v>8887</v>
      </c>
      <c r="C707" s="3" t="s">
        <v>6060</v>
      </c>
      <c r="D707" s="3" t="s">
        <v>8891</v>
      </c>
      <c r="E707" s="3" t="s">
        <v>8889</v>
      </c>
      <c r="F707" s="3" t="s">
        <v>5873</v>
      </c>
      <c r="G707">
        <v>19282825</v>
      </c>
      <c r="H707">
        <v>45685</v>
      </c>
      <c r="I707">
        <v>45687.075300925928</v>
      </c>
      <c r="J707" s="3" t="s">
        <v>51</v>
      </c>
      <c r="K707" s="1">
        <v>27557.13</v>
      </c>
      <c r="L707" s="1">
        <v>0</v>
      </c>
      <c r="M707" s="1">
        <v>27557.13</v>
      </c>
      <c r="N707" s="3" t="s">
        <v>52</v>
      </c>
      <c r="O707" s="3" t="s">
        <v>53</v>
      </c>
      <c r="P707" s="3" t="s">
        <v>54</v>
      </c>
      <c r="Q707">
        <v>899999115</v>
      </c>
      <c r="R707" s="3" t="s">
        <v>106</v>
      </c>
      <c r="S707" s="3" t="s">
        <v>56</v>
      </c>
      <c r="T707" s="3" t="s">
        <v>107</v>
      </c>
      <c r="U707" s="3" t="s">
        <v>108</v>
      </c>
      <c r="V707" s="3" t="s">
        <v>59</v>
      </c>
      <c r="W707">
        <v>860051135</v>
      </c>
      <c r="X707" s="3" t="s">
        <v>109</v>
      </c>
      <c r="Y707">
        <v>923210</v>
      </c>
      <c r="Z707" s="3" t="s">
        <v>61</v>
      </c>
      <c r="AA707" s="3" t="s">
        <v>62</v>
      </c>
      <c r="AB707" s="3" t="s">
        <v>63</v>
      </c>
      <c r="AC707" s="3" t="s">
        <v>64</v>
      </c>
      <c r="AD707" s="3" t="s">
        <v>65</v>
      </c>
      <c r="AE707" s="3" t="s">
        <v>66</v>
      </c>
      <c r="AF707" s="1">
        <v>27557.13</v>
      </c>
      <c r="AG707" s="1">
        <v>0</v>
      </c>
      <c r="AH707" s="1">
        <v>0</v>
      </c>
      <c r="AI707" s="1">
        <v>0</v>
      </c>
      <c r="AJ707" s="3" t="s">
        <v>67</v>
      </c>
      <c r="AK707" s="3"/>
      <c r="AM707" s="3" t="s">
        <v>68</v>
      </c>
      <c r="AR707" s="3" t="s">
        <v>114</v>
      </c>
      <c r="AS707">
        <v>1225</v>
      </c>
      <c r="AT707">
        <v>1225</v>
      </c>
      <c r="AU707">
        <v>225</v>
      </c>
      <c r="AV707">
        <v>525</v>
      </c>
      <c r="AW707">
        <v>45684</v>
      </c>
      <c r="AX707">
        <v>525</v>
      </c>
      <c r="AY707">
        <v>19282825</v>
      </c>
      <c r="AZ707">
        <v>0</v>
      </c>
      <c r="BA707">
        <v>45671</v>
      </c>
      <c r="BB707" s="3" t="s">
        <v>71</v>
      </c>
      <c r="BC707" s="3" t="s">
        <v>111</v>
      </c>
      <c r="BD707" s="3" t="s">
        <v>112</v>
      </c>
    </row>
    <row r="708" spans="1:56" x14ac:dyDescent="0.25">
      <c r="A708" s="3" t="s">
        <v>8892</v>
      </c>
      <c r="B708" s="3" t="s">
        <v>8893</v>
      </c>
      <c r="C708" s="3" t="s">
        <v>6060</v>
      </c>
      <c r="D708" s="3" t="s">
        <v>8894</v>
      </c>
      <c r="E708" s="3" t="s">
        <v>8895</v>
      </c>
      <c r="F708" s="3" t="s">
        <v>5873</v>
      </c>
      <c r="G708">
        <v>19869525</v>
      </c>
      <c r="H708">
        <v>45685</v>
      </c>
      <c r="I708">
        <v>45687.075266203705</v>
      </c>
      <c r="J708" s="3" t="s">
        <v>51</v>
      </c>
      <c r="K708" s="1">
        <v>2506950.4300000002</v>
      </c>
      <c r="L708" s="1">
        <v>0</v>
      </c>
      <c r="M708" s="1">
        <v>2506950.4300000002</v>
      </c>
      <c r="N708" s="3" t="s">
        <v>52</v>
      </c>
      <c r="O708" s="3" t="s">
        <v>53</v>
      </c>
      <c r="P708" s="3" t="s">
        <v>54</v>
      </c>
      <c r="Q708">
        <v>899999115</v>
      </c>
      <c r="R708" s="3" t="s">
        <v>106</v>
      </c>
      <c r="S708" s="3" t="s">
        <v>56</v>
      </c>
      <c r="T708" s="3" t="s">
        <v>107</v>
      </c>
      <c r="U708" s="3" t="s">
        <v>108</v>
      </c>
      <c r="V708" s="3" t="s">
        <v>59</v>
      </c>
      <c r="W708">
        <v>860051135</v>
      </c>
      <c r="X708" s="3" t="s">
        <v>109</v>
      </c>
      <c r="Y708">
        <v>923210</v>
      </c>
      <c r="Z708" s="3" t="s">
        <v>61</v>
      </c>
      <c r="AA708" s="3" t="s">
        <v>62</v>
      </c>
      <c r="AB708" s="3" t="s">
        <v>63</v>
      </c>
      <c r="AC708" s="3" t="s">
        <v>64</v>
      </c>
      <c r="AD708" s="3" t="s">
        <v>65</v>
      </c>
      <c r="AE708" s="3" t="s">
        <v>66</v>
      </c>
      <c r="AF708" s="1">
        <v>2506950.4300000002</v>
      </c>
      <c r="AG708" s="1">
        <v>0</v>
      </c>
      <c r="AH708" s="1">
        <v>0</v>
      </c>
      <c r="AI708" s="1">
        <v>0</v>
      </c>
      <c r="AJ708" s="3" t="s">
        <v>67</v>
      </c>
      <c r="AK708" s="3"/>
      <c r="AM708" s="3" t="s">
        <v>68</v>
      </c>
      <c r="AR708" s="3" t="s">
        <v>116</v>
      </c>
      <c r="AS708">
        <v>1225</v>
      </c>
      <c r="AT708">
        <v>1225</v>
      </c>
      <c r="AU708">
        <v>325</v>
      </c>
      <c r="AV708">
        <v>1025</v>
      </c>
      <c r="AW708">
        <v>45685</v>
      </c>
      <c r="AX708">
        <v>925</v>
      </c>
      <c r="AY708">
        <v>19869525</v>
      </c>
      <c r="AZ708">
        <v>0</v>
      </c>
      <c r="BA708">
        <v>45671</v>
      </c>
      <c r="BB708" s="3" t="s">
        <v>71</v>
      </c>
      <c r="BC708" s="3" t="s">
        <v>117</v>
      </c>
      <c r="BD708" s="3" t="s">
        <v>118</v>
      </c>
    </row>
    <row r="709" spans="1:56" x14ac:dyDescent="0.25">
      <c r="A709" s="3" t="s">
        <v>8896</v>
      </c>
      <c r="B709" s="3" t="s">
        <v>8893</v>
      </c>
      <c r="C709" s="3" t="s">
        <v>6060</v>
      </c>
      <c r="D709" s="3" t="s">
        <v>8897</v>
      </c>
      <c r="E709" s="3" t="s">
        <v>8895</v>
      </c>
      <c r="F709" s="3" t="s">
        <v>5873</v>
      </c>
      <c r="G709">
        <v>19879525</v>
      </c>
      <c r="H709">
        <v>45685</v>
      </c>
      <c r="I709">
        <v>45687.075300925928</v>
      </c>
      <c r="J709" s="3" t="s">
        <v>51</v>
      </c>
      <c r="K709" s="1">
        <v>215499.57</v>
      </c>
      <c r="L709" s="1">
        <v>0</v>
      </c>
      <c r="M709" s="1">
        <v>215499.57</v>
      </c>
      <c r="N709" s="3" t="s">
        <v>52</v>
      </c>
      <c r="O709" s="3" t="s">
        <v>53</v>
      </c>
      <c r="P709" s="3" t="s">
        <v>54</v>
      </c>
      <c r="Q709">
        <v>899999115</v>
      </c>
      <c r="R709" s="3" t="s">
        <v>106</v>
      </c>
      <c r="S709" s="3" t="s">
        <v>56</v>
      </c>
      <c r="T709" s="3" t="s">
        <v>107</v>
      </c>
      <c r="U709" s="3" t="s">
        <v>108</v>
      </c>
      <c r="V709" s="3" t="s">
        <v>59</v>
      </c>
      <c r="W709">
        <v>860051135</v>
      </c>
      <c r="X709" s="3" t="s">
        <v>109</v>
      </c>
      <c r="Y709">
        <v>923210</v>
      </c>
      <c r="Z709" s="3" t="s">
        <v>61</v>
      </c>
      <c r="AA709" s="3" t="s">
        <v>62</v>
      </c>
      <c r="AB709" s="3" t="s">
        <v>63</v>
      </c>
      <c r="AC709" s="3" t="s">
        <v>64</v>
      </c>
      <c r="AD709" s="3" t="s">
        <v>65</v>
      </c>
      <c r="AE709" s="3" t="s">
        <v>66</v>
      </c>
      <c r="AF709" s="1">
        <v>215499.57</v>
      </c>
      <c r="AG709" s="1">
        <v>0</v>
      </c>
      <c r="AH709" s="1">
        <v>0</v>
      </c>
      <c r="AI709" s="1">
        <v>0</v>
      </c>
      <c r="AJ709" s="3" t="s">
        <v>67</v>
      </c>
      <c r="AK709" s="3"/>
      <c r="AM709" s="3" t="s">
        <v>68</v>
      </c>
      <c r="AR709" s="3" t="s">
        <v>120</v>
      </c>
      <c r="AS709">
        <v>1225</v>
      </c>
      <c r="AT709">
        <v>1225</v>
      </c>
      <c r="AU709">
        <v>325</v>
      </c>
      <c r="AV709">
        <v>1125</v>
      </c>
      <c r="AW709">
        <v>45685</v>
      </c>
      <c r="AX709">
        <v>1025</v>
      </c>
      <c r="AY709">
        <v>19879525</v>
      </c>
      <c r="AZ709">
        <v>0</v>
      </c>
      <c r="BA709">
        <v>45671</v>
      </c>
      <c r="BB709" s="3" t="s">
        <v>71</v>
      </c>
      <c r="BC709" s="3" t="s">
        <v>117</v>
      </c>
      <c r="BD709" s="3" t="s">
        <v>118</v>
      </c>
    </row>
    <row r="710" spans="1:56" x14ac:dyDescent="0.25">
      <c r="A710" s="3" t="s">
        <v>8898</v>
      </c>
      <c r="B710" s="3" t="s">
        <v>8899</v>
      </c>
      <c r="C710" s="3" t="s">
        <v>6060</v>
      </c>
      <c r="D710" s="3" t="s">
        <v>8900</v>
      </c>
      <c r="E710" s="3" t="s">
        <v>8901</v>
      </c>
      <c r="F710" s="3" t="s">
        <v>5873</v>
      </c>
      <c r="G710">
        <v>26953325</v>
      </c>
      <c r="H710">
        <v>45693</v>
      </c>
      <c r="I710">
        <v>45695.067777777775</v>
      </c>
      <c r="J710" s="3" t="s">
        <v>51</v>
      </c>
      <c r="K710" s="1">
        <v>3096240</v>
      </c>
      <c r="L710" s="1">
        <v>0</v>
      </c>
      <c r="M710" s="1">
        <v>3096240</v>
      </c>
      <c r="N710" s="3" t="s">
        <v>52</v>
      </c>
      <c r="O710" s="3" t="s">
        <v>53</v>
      </c>
      <c r="P710" s="3" t="s">
        <v>54</v>
      </c>
      <c r="Q710">
        <v>860063875</v>
      </c>
      <c r="R710" s="3" t="s">
        <v>55</v>
      </c>
      <c r="S710" s="3" t="s">
        <v>56</v>
      </c>
      <c r="T710" s="3" t="s">
        <v>57</v>
      </c>
      <c r="U710" s="3" t="s">
        <v>58</v>
      </c>
      <c r="V710" s="3" t="s">
        <v>59</v>
      </c>
      <c r="W710">
        <v>860050750</v>
      </c>
      <c r="X710" s="3" t="s">
        <v>60</v>
      </c>
      <c r="Y710">
        <v>923210</v>
      </c>
      <c r="Z710" s="3" t="s">
        <v>61</v>
      </c>
      <c r="AA710" s="3" t="s">
        <v>62</v>
      </c>
      <c r="AB710" s="3" t="s">
        <v>63</v>
      </c>
      <c r="AC710" s="3" t="s">
        <v>64</v>
      </c>
      <c r="AD710" s="3" t="s">
        <v>65</v>
      </c>
      <c r="AE710" s="3" t="s">
        <v>66</v>
      </c>
      <c r="AF710" s="1">
        <v>3096240</v>
      </c>
      <c r="AG710" s="1">
        <v>0</v>
      </c>
      <c r="AH710" s="1">
        <v>0</v>
      </c>
      <c r="AI710" s="1">
        <v>0</v>
      </c>
      <c r="AJ710" s="3" t="s">
        <v>67</v>
      </c>
      <c r="AK710" s="3"/>
      <c r="AM710" s="3" t="s">
        <v>68</v>
      </c>
      <c r="AR710" s="3" t="s">
        <v>122</v>
      </c>
      <c r="AS710">
        <v>1225</v>
      </c>
      <c r="AT710">
        <v>1225</v>
      </c>
      <c r="AU710">
        <v>6225</v>
      </c>
      <c r="AV710">
        <v>1225</v>
      </c>
      <c r="AW710">
        <v>45693</v>
      </c>
      <c r="AX710">
        <v>1125</v>
      </c>
      <c r="AY710">
        <v>26953325</v>
      </c>
      <c r="AZ710">
        <v>0</v>
      </c>
      <c r="BA710">
        <v>45693</v>
      </c>
      <c r="BB710" s="3" t="s">
        <v>71</v>
      </c>
      <c r="BC710" s="3" t="s">
        <v>123</v>
      </c>
      <c r="BD710" s="3" t="s">
        <v>124</v>
      </c>
    </row>
    <row r="711" spans="1:56" x14ac:dyDescent="0.25">
      <c r="A711" s="3" t="s">
        <v>8902</v>
      </c>
      <c r="B711" s="3" t="s">
        <v>8903</v>
      </c>
      <c r="C711" s="3" t="s">
        <v>6060</v>
      </c>
      <c r="D711" s="3" t="s">
        <v>8904</v>
      </c>
      <c r="E711" s="3" t="s">
        <v>8905</v>
      </c>
      <c r="F711" s="3" t="s">
        <v>5873</v>
      </c>
      <c r="G711">
        <v>30154525</v>
      </c>
      <c r="H711">
        <v>45695</v>
      </c>
      <c r="I711">
        <v>45699.060439814813</v>
      </c>
      <c r="J711" s="3" t="s">
        <v>51</v>
      </c>
      <c r="K711" s="1">
        <v>158900</v>
      </c>
      <c r="L711" s="1">
        <v>0</v>
      </c>
      <c r="M711" s="1">
        <v>158900</v>
      </c>
      <c r="N711" s="3" t="s">
        <v>126</v>
      </c>
      <c r="O711" s="3" t="s">
        <v>53</v>
      </c>
      <c r="P711" s="3" t="s">
        <v>54</v>
      </c>
      <c r="Q711">
        <v>900171710</v>
      </c>
      <c r="R711" s="3" t="s">
        <v>127</v>
      </c>
      <c r="S711" s="3" t="s">
        <v>56</v>
      </c>
      <c r="T711" s="3" t="s">
        <v>107</v>
      </c>
      <c r="U711" s="3" t="s">
        <v>128</v>
      </c>
      <c r="V711" s="3" t="s">
        <v>59</v>
      </c>
      <c r="W711">
        <v>890903938</v>
      </c>
      <c r="X711" s="3" t="s">
        <v>86</v>
      </c>
      <c r="Y711">
        <v>923210</v>
      </c>
      <c r="Z711" s="3" t="s">
        <v>61</v>
      </c>
      <c r="AA711" s="3" t="s">
        <v>62</v>
      </c>
      <c r="AB711" s="3" t="s">
        <v>63</v>
      </c>
      <c r="AC711" s="3" t="s">
        <v>64</v>
      </c>
      <c r="AD711" s="3" t="s">
        <v>65</v>
      </c>
      <c r="AE711" s="3" t="s">
        <v>66</v>
      </c>
      <c r="AF711" s="1">
        <v>158900</v>
      </c>
      <c r="AG711" s="1">
        <v>0</v>
      </c>
      <c r="AH711" s="1">
        <v>0</v>
      </c>
      <c r="AI711" s="1">
        <v>0</v>
      </c>
      <c r="AJ711" s="3" t="s">
        <v>67</v>
      </c>
      <c r="AK711" s="3" t="s">
        <v>129</v>
      </c>
      <c r="AL711">
        <v>12602546076</v>
      </c>
      <c r="AM711" s="3" t="s">
        <v>68</v>
      </c>
      <c r="AR711" s="3" t="s">
        <v>130</v>
      </c>
      <c r="AS711">
        <v>1225</v>
      </c>
      <c r="AT711">
        <v>1225</v>
      </c>
      <c r="AU711">
        <v>2725</v>
      </c>
      <c r="AV711">
        <v>2525</v>
      </c>
      <c r="AW711">
        <v>45695</v>
      </c>
      <c r="AX711">
        <v>1625</v>
      </c>
      <c r="AY711">
        <v>30154525</v>
      </c>
      <c r="AZ711">
        <v>0</v>
      </c>
      <c r="BA711">
        <v>45686</v>
      </c>
      <c r="BB711" s="3" t="s">
        <v>71</v>
      </c>
      <c r="BC711" s="3" t="s">
        <v>131</v>
      </c>
      <c r="BD711" s="3" t="s">
        <v>132</v>
      </c>
    </row>
    <row r="712" spans="1:56" x14ac:dyDescent="0.25">
      <c r="A712" s="3" t="s">
        <v>8906</v>
      </c>
      <c r="B712" s="3" t="s">
        <v>8907</v>
      </c>
      <c r="C712" s="3" t="s">
        <v>6060</v>
      </c>
      <c r="D712" s="3" t="s">
        <v>8908</v>
      </c>
      <c r="E712" s="3" t="s">
        <v>8909</v>
      </c>
      <c r="F712" s="3" t="s">
        <v>5873</v>
      </c>
      <c r="G712">
        <v>30175325</v>
      </c>
      <c r="H712">
        <v>45695</v>
      </c>
      <c r="I712">
        <v>45699.04351851852</v>
      </c>
      <c r="J712" s="3" t="s">
        <v>51</v>
      </c>
      <c r="K712" s="1">
        <v>4390</v>
      </c>
      <c r="L712" s="1">
        <v>0</v>
      </c>
      <c r="M712" s="1">
        <v>4390</v>
      </c>
      <c r="N712" s="3" t="s">
        <v>52</v>
      </c>
      <c r="O712" s="3" t="s">
        <v>53</v>
      </c>
      <c r="P712" s="3" t="s">
        <v>54</v>
      </c>
      <c r="Q712">
        <v>800007813</v>
      </c>
      <c r="R712" s="3" t="s">
        <v>84</v>
      </c>
      <c r="S712" s="3" t="s">
        <v>56</v>
      </c>
      <c r="T712" s="3" t="s">
        <v>57</v>
      </c>
      <c r="U712" s="3" t="s">
        <v>85</v>
      </c>
      <c r="V712" s="3" t="s">
        <v>59</v>
      </c>
      <c r="W712">
        <v>890903938</v>
      </c>
      <c r="X712" s="3" t="s">
        <v>86</v>
      </c>
      <c r="Y712">
        <v>923210</v>
      </c>
      <c r="Z712" s="3" t="s">
        <v>61</v>
      </c>
      <c r="AA712" s="3" t="s">
        <v>62</v>
      </c>
      <c r="AB712" s="3" t="s">
        <v>63</v>
      </c>
      <c r="AC712" s="3" t="s">
        <v>64</v>
      </c>
      <c r="AD712" s="3" t="s">
        <v>65</v>
      </c>
      <c r="AE712" s="3" t="s">
        <v>66</v>
      </c>
      <c r="AF712" s="1">
        <v>4390</v>
      </c>
      <c r="AG712" s="1">
        <v>0</v>
      </c>
      <c r="AH712" s="1">
        <v>0</v>
      </c>
      <c r="AI712" s="1">
        <v>0</v>
      </c>
      <c r="AJ712" s="3" t="s">
        <v>67</v>
      </c>
      <c r="AK712" s="3"/>
      <c r="AM712" s="3" t="s">
        <v>68</v>
      </c>
      <c r="AR712" s="3" t="s">
        <v>134</v>
      </c>
      <c r="AS712">
        <v>1225</v>
      </c>
      <c r="AT712">
        <v>1225</v>
      </c>
      <c r="AU712">
        <v>13325</v>
      </c>
      <c r="AV712">
        <v>2625</v>
      </c>
      <c r="AW712">
        <v>45695</v>
      </c>
      <c r="AX712">
        <v>1725</v>
      </c>
      <c r="AY712">
        <v>30175325</v>
      </c>
      <c r="AZ712">
        <v>0</v>
      </c>
      <c r="BA712">
        <v>45695</v>
      </c>
      <c r="BB712" s="3" t="s">
        <v>71</v>
      </c>
      <c r="BC712" s="3" t="s">
        <v>135</v>
      </c>
      <c r="BD712" s="3" t="s">
        <v>136</v>
      </c>
    </row>
    <row r="713" spans="1:56" x14ac:dyDescent="0.25">
      <c r="A713" s="3" t="s">
        <v>8910</v>
      </c>
      <c r="B713" s="3" t="s">
        <v>8911</v>
      </c>
      <c r="C713" s="3" t="s">
        <v>6060</v>
      </c>
      <c r="D713" s="3" t="s">
        <v>8912</v>
      </c>
      <c r="E713" s="3" t="s">
        <v>8913</v>
      </c>
      <c r="F713" s="3" t="s">
        <v>5873</v>
      </c>
      <c r="G713">
        <v>30588325</v>
      </c>
      <c r="H713">
        <v>45698</v>
      </c>
      <c r="I713">
        <v>45700.07335648148</v>
      </c>
      <c r="J713" s="3" t="s">
        <v>51</v>
      </c>
      <c r="K713" s="1">
        <v>491540</v>
      </c>
      <c r="L713" s="1">
        <v>0</v>
      </c>
      <c r="M713" s="1">
        <v>491540</v>
      </c>
      <c r="N713" s="3" t="s">
        <v>52</v>
      </c>
      <c r="O713" s="3" t="s">
        <v>53</v>
      </c>
      <c r="P713" s="3" t="s">
        <v>54</v>
      </c>
      <c r="Q713">
        <v>860063875</v>
      </c>
      <c r="R713" s="3" t="s">
        <v>55</v>
      </c>
      <c r="S713" s="3" t="s">
        <v>56</v>
      </c>
      <c r="T713" s="3" t="s">
        <v>57</v>
      </c>
      <c r="U713" s="3" t="s">
        <v>58</v>
      </c>
      <c r="V713" s="3" t="s">
        <v>59</v>
      </c>
      <c r="W713">
        <v>860050750</v>
      </c>
      <c r="X713" s="3" t="s">
        <v>60</v>
      </c>
      <c r="Y713">
        <v>923210</v>
      </c>
      <c r="Z713" s="3" t="s">
        <v>61</v>
      </c>
      <c r="AA713" s="3" t="s">
        <v>62</v>
      </c>
      <c r="AB713" s="3" t="s">
        <v>63</v>
      </c>
      <c r="AC713" s="3" t="s">
        <v>64</v>
      </c>
      <c r="AD713" s="3" t="s">
        <v>65</v>
      </c>
      <c r="AE713" s="3" t="s">
        <v>66</v>
      </c>
      <c r="AF713" s="1">
        <v>491540</v>
      </c>
      <c r="AG713" s="1">
        <v>0</v>
      </c>
      <c r="AH713" s="1">
        <v>0</v>
      </c>
      <c r="AI713" s="1">
        <v>0</v>
      </c>
      <c r="AJ713" s="3" t="s">
        <v>67</v>
      </c>
      <c r="AK713" s="3"/>
      <c r="AM713" s="3" t="s">
        <v>68</v>
      </c>
      <c r="AR713" s="3" t="s">
        <v>138</v>
      </c>
      <c r="AS713">
        <v>1225</v>
      </c>
      <c r="AT713">
        <v>1225</v>
      </c>
      <c r="AU713">
        <v>13425</v>
      </c>
      <c r="AV713">
        <v>2825</v>
      </c>
      <c r="AW713">
        <v>45698</v>
      </c>
      <c r="AX713">
        <v>1825</v>
      </c>
      <c r="AY713">
        <v>30588325</v>
      </c>
      <c r="AZ713">
        <v>0</v>
      </c>
      <c r="BA713">
        <v>45695</v>
      </c>
      <c r="BB713" s="3" t="s">
        <v>71</v>
      </c>
      <c r="BC713" s="3" t="s">
        <v>139</v>
      </c>
      <c r="BD713" s="3" t="s">
        <v>140</v>
      </c>
    </row>
    <row r="714" spans="1:56" x14ac:dyDescent="0.25">
      <c r="A714" s="3" t="s">
        <v>8914</v>
      </c>
      <c r="B714" s="3" t="s">
        <v>8915</v>
      </c>
      <c r="C714" s="3" t="s">
        <v>6060</v>
      </c>
      <c r="D714" s="3" t="s">
        <v>8916</v>
      </c>
      <c r="E714" s="3" t="s">
        <v>8917</v>
      </c>
      <c r="F714" s="3" t="s">
        <v>5873</v>
      </c>
      <c r="G714">
        <v>32039125</v>
      </c>
      <c r="H714">
        <v>45699</v>
      </c>
      <c r="I714">
        <v>45701.046550925923</v>
      </c>
      <c r="J714" s="3" t="s">
        <v>51</v>
      </c>
      <c r="K714" s="1">
        <v>4390</v>
      </c>
      <c r="L714" s="1">
        <v>0</v>
      </c>
      <c r="M714" s="1">
        <v>4390</v>
      </c>
      <c r="N714" s="3" t="s">
        <v>52</v>
      </c>
      <c r="O714" s="3" t="s">
        <v>53</v>
      </c>
      <c r="P714" s="3" t="s">
        <v>54</v>
      </c>
      <c r="Q714">
        <v>800007813</v>
      </c>
      <c r="R714" s="3" t="s">
        <v>84</v>
      </c>
      <c r="S714" s="3" t="s">
        <v>56</v>
      </c>
      <c r="T714" s="3" t="s">
        <v>57</v>
      </c>
      <c r="U714" s="3" t="s">
        <v>85</v>
      </c>
      <c r="V714" s="3" t="s">
        <v>59</v>
      </c>
      <c r="W714">
        <v>890903938</v>
      </c>
      <c r="X714" s="3" t="s">
        <v>86</v>
      </c>
      <c r="Y714">
        <v>923210</v>
      </c>
      <c r="Z714" s="3" t="s">
        <v>61</v>
      </c>
      <c r="AA714" s="3" t="s">
        <v>62</v>
      </c>
      <c r="AB714" s="3" t="s">
        <v>63</v>
      </c>
      <c r="AC714" s="3" t="s">
        <v>64</v>
      </c>
      <c r="AD714" s="3" t="s">
        <v>65</v>
      </c>
      <c r="AE714" s="3" t="s">
        <v>66</v>
      </c>
      <c r="AF714" s="1">
        <v>4390</v>
      </c>
      <c r="AG714" s="1">
        <v>0</v>
      </c>
      <c r="AH714" s="1">
        <v>0</v>
      </c>
      <c r="AI714" s="1">
        <v>0</v>
      </c>
      <c r="AJ714" s="3" t="s">
        <v>67</v>
      </c>
      <c r="AK714" s="3"/>
      <c r="AM714" s="3" t="s">
        <v>68</v>
      </c>
      <c r="AR714" s="3" t="s">
        <v>142</v>
      </c>
      <c r="AS714">
        <v>1225</v>
      </c>
      <c r="AT714">
        <v>1225</v>
      </c>
      <c r="AU714">
        <v>28725</v>
      </c>
      <c r="AV714">
        <v>2925</v>
      </c>
      <c r="AW714">
        <v>45699</v>
      </c>
      <c r="AX714">
        <v>1925</v>
      </c>
      <c r="AY714">
        <v>32039125</v>
      </c>
      <c r="AZ714">
        <v>0</v>
      </c>
      <c r="BA714">
        <v>45699</v>
      </c>
      <c r="BB714" s="3" t="s">
        <v>71</v>
      </c>
      <c r="BC714" s="3" t="s">
        <v>143</v>
      </c>
      <c r="BD714" s="3" t="s">
        <v>144</v>
      </c>
    </row>
    <row r="715" spans="1:56" x14ac:dyDescent="0.25">
      <c r="A715" s="3" t="s">
        <v>8918</v>
      </c>
      <c r="B715" s="3" t="s">
        <v>8919</v>
      </c>
      <c r="C715" s="3" t="s">
        <v>6060</v>
      </c>
      <c r="D715" s="3" t="s">
        <v>8920</v>
      </c>
      <c r="E715" s="3" t="s">
        <v>8921</v>
      </c>
      <c r="F715" s="3" t="s">
        <v>5873</v>
      </c>
      <c r="G715">
        <v>32050725</v>
      </c>
      <c r="H715">
        <v>45699</v>
      </c>
      <c r="I715">
        <v>45701.046666666669</v>
      </c>
      <c r="J715" s="3" t="s">
        <v>51</v>
      </c>
      <c r="K715" s="1">
        <v>1797160</v>
      </c>
      <c r="L715" s="1">
        <v>0</v>
      </c>
      <c r="M715" s="1">
        <v>1797160</v>
      </c>
      <c r="N715" s="3" t="s">
        <v>52</v>
      </c>
      <c r="O715" s="3" t="s">
        <v>53</v>
      </c>
      <c r="P715" s="3" t="s">
        <v>54</v>
      </c>
      <c r="Q715">
        <v>860063875</v>
      </c>
      <c r="R715" s="3" t="s">
        <v>55</v>
      </c>
      <c r="S715" s="3" t="s">
        <v>56</v>
      </c>
      <c r="T715" s="3" t="s">
        <v>57</v>
      </c>
      <c r="U715" s="3" t="s">
        <v>58</v>
      </c>
      <c r="V715" s="3" t="s">
        <v>59</v>
      </c>
      <c r="W715">
        <v>860050750</v>
      </c>
      <c r="X715" s="3" t="s">
        <v>60</v>
      </c>
      <c r="Y715">
        <v>923210</v>
      </c>
      <c r="Z715" s="3" t="s">
        <v>61</v>
      </c>
      <c r="AA715" s="3" t="s">
        <v>62</v>
      </c>
      <c r="AB715" s="3" t="s">
        <v>63</v>
      </c>
      <c r="AC715" s="3" t="s">
        <v>64</v>
      </c>
      <c r="AD715" s="3" t="s">
        <v>65</v>
      </c>
      <c r="AE715" s="3" t="s">
        <v>66</v>
      </c>
      <c r="AF715" s="1">
        <v>1797160</v>
      </c>
      <c r="AG715" s="1">
        <v>0</v>
      </c>
      <c r="AH715" s="1">
        <v>0</v>
      </c>
      <c r="AI715" s="1">
        <v>0</v>
      </c>
      <c r="AJ715" s="3" t="s">
        <v>67</v>
      </c>
      <c r="AK715" s="3"/>
      <c r="AM715" s="3" t="s">
        <v>68</v>
      </c>
      <c r="AR715" s="3" t="s">
        <v>146</v>
      </c>
      <c r="AS715">
        <v>1225</v>
      </c>
      <c r="AT715">
        <v>1225</v>
      </c>
      <c r="AU715">
        <v>28625</v>
      </c>
      <c r="AV715">
        <v>3025</v>
      </c>
      <c r="AW715">
        <v>45699</v>
      </c>
      <c r="AX715">
        <v>2025</v>
      </c>
      <c r="AY715">
        <v>32050725</v>
      </c>
      <c r="AZ715">
        <v>0</v>
      </c>
      <c r="BA715">
        <v>45699</v>
      </c>
      <c r="BB715" s="3" t="s">
        <v>71</v>
      </c>
      <c r="BC715" s="3" t="s">
        <v>147</v>
      </c>
      <c r="BD715" s="3" t="s">
        <v>148</v>
      </c>
    </row>
    <row r="716" spans="1:56" x14ac:dyDescent="0.25">
      <c r="A716" s="3" t="s">
        <v>8922</v>
      </c>
      <c r="B716" s="3" t="s">
        <v>8923</v>
      </c>
      <c r="C716" s="3" t="s">
        <v>6060</v>
      </c>
      <c r="D716" s="3" t="s">
        <v>8924</v>
      </c>
      <c r="E716" s="3" t="s">
        <v>8925</v>
      </c>
      <c r="F716" s="3" t="s">
        <v>5873</v>
      </c>
      <c r="G716">
        <v>38172925</v>
      </c>
      <c r="H716">
        <v>45705</v>
      </c>
      <c r="I716">
        <v>45707</v>
      </c>
      <c r="J716" s="3" t="s">
        <v>75</v>
      </c>
      <c r="K716" s="1">
        <v>2112083</v>
      </c>
      <c r="L716" s="1">
        <v>0</v>
      </c>
      <c r="M716" s="1">
        <v>2112083</v>
      </c>
      <c r="N716" s="3" t="s">
        <v>52</v>
      </c>
      <c r="O716" s="3" t="s">
        <v>53</v>
      </c>
      <c r="P716" s="3" t="s">
        <v>54</v>
      </c>
      <c r="Q716">
        <v>860063875</v>
      </c>
      <c r="R716" s="3" t="s">
        <v>55</v>
      </c>
      <c r="S716" s="3" t="s">
        <v>56</v>
      </c>
      <c r="T716" s="3" t="s">
        <v>57</v>
      </c>
      <c r="U716" s="3" t="s">
        <v>58</v>
      </c>
      <c r="V716" s="3" t="s">
        <v>59</v>
      </c>
      <c r="W716">
        <v>860050750</v>
      </c>
      <c r="X716" s="3" t="s">
        <v>60</v>
      </c>
      <c r="Y716">
        <v>923210</v>
      </c>
      <c r="Z716" s="3" t="s">
        <v>61</v>
      </c>
      <c r="AA716" s="3" t="s">
        <v>62</v>
      </c>
      <c r="AB716" s="3" t="s">
        <v>63</v>
      </c>
      <c r="AC716" s="3" t="s">
        <v>64</v>
      </c>
      <c r="AD716" s="3" t="s">
        <v>65</v>
      </c>
      <c r="AE716" s="3" t="s">
        <v>66</v>
      </c>
      <c r="AF716" s="1">
        <v>2112083</v>
      </c>
      <c r="AG716" s="1">
        <v>0</v>
      </c>
      <c r="AH716" s="1">
        <v>0</v>
      </c>
      <c r="AI716" s="1">
        <v>0</v>
      </c>
      <c r="AJ716" s="3" t="s">
        <v>67</v>
      </c>
      <c r="AK716" s="3"/>
      <c r="AM716" s="3" t="s">
        <v>68</v>
      </c>
      <c r="AR716" s="3" t="s">
        <v>150</v>
      </c>
      <c r="AS716">
        <v>1225</v>
      </c>
      <c r="AT716">
        <v>1225</v>
      </c>
      <c r="AU716">
        <v>30525</v>
      </c>
      <c r="AV716">
        <v>3525</v>
      </c>
      <c r="AW716">
        <v>45702</v>
      </c>
      <c r="AX716">
        <v>2325</v>
      </c>
      <c r="AY716">
        <v>38172925</v>
      </c>
      <c r="AZ716">
        <v>0</v>
      </c>
      <c r="BA716">
        <v>45702</v>
      </c>
      <c r="BB716" s="3" t="s">
        <v>71</v>
      </c>
      <c r="BC716" s="3" t="s">
        <v>151</v>
      </c>
      <c r="BD716" s="3" t="s">
        <v>152</v>
      </c>
    </row>
    <row r="717" spans="1:56" x14ac:dyDescent="0.25">
      <c r="A717" s="3" t="s">
        <v>8926</v>
      </c>
      <c r="B717" s="3" t="s">
        <v>8927</v>
      </c>
      <c r="C717" s="3" t="s">
        <v>6060</v>
      </c>
      <c r="D717" s="3" t="s">
        <v>8928</v>
      </c>
      <c r="E717" s="3" t="s">
        <v>8929</v>
      </c>
      <c r="F717" s="3" t="s">
        <v>5873</v>
      </c>
      <c r="G717">
        <v>38246325</v>
      </c>
      <c r="H717">
        <v>45705</v>
      </c>
      <c r="I717">
        <v>45707.084039351852</v>
      </c>
      <c r="J717" s="3" t="s">
        <v>51</v>
      </c>
      <c r="K717" s="1">
        <v>1221615</v>
      </c>
      <c r="L717" s="1">
        <v>0</v>
      </c>
      <c r="M717" s="1">
        <v>1221615</v>
      </c>
      <c r="N717" s="3" t="s">
        <v>52</v>
      </c>
      <c r="O717" s="3" t="s">
        <v>53</v>
      </c>
      <c r="P717" s="3" t="s">
        <v>54</v>
      </c>
      <c r="Q717">
        <v>899999115</v>
      </c>
      <c r="R717" s="3" t="s">
        <v>106</v>
      </c>
      <c r="S717" s="3" t="s">
        <v>56</v>
      </c>
      <c r="T717" s="3" t="s">
        <v>107</v>
      </c>
      <c r="U717" s="3" t="s">
        <v>108</v>
      </c>
      <c r="V717" s="3" t="s">
        <v>59</v>
      </c>
      <c r="W717">
        <v>860051135</v>
      </c>
      <c r="X717" s="3" t="s">
        <v>109</v>
      </c>
      <c r="Y717">
        <v>923210</v>
      </c>
      <c r="Z717" s="3" t="s">
        <v>61</v>
      </c>
      <c r="AA717" s="3" t="s">
        <v>62</v>
      </c>
      <c r="AB717" s="3" t="s">
        <v>63</v>
      </c>
      <c r="AC717" s="3" t="s">
        <v>64</v>
      </c>
      <c r="AD717" s="3" t="s">
        <v>65</v>
      </c>
      <c r="AE717" s="3" t="s">
        <v>66</v>
      </c>
      <c r="AF717" s="1">
        <v>1221615</v>
      </c>
      <c r="AG717" s="1">
        <v>0</v>
      </c>
      <c r="AH717" s="1">
        <v>0</v>
      </c>
      <c r="AI717" s="1">
        <v>0</v>
      </c>
      <c r="AJ717" s="3" t="s">
        <v>67</v>
      </c>
      <c r="AK717" s="3"/>
      <c r="AM717" s="3" t="s">
        <v>68</v>
      </c>
      <c r="AR717" s="3" t="s">
        <v>154</v>
      </c>
      <c r="AS717">
        <v>1225</v>
      </c>
      <c r="AT717">
        <v>1225</v>
      </c>
      <c r="AU717">
        <v>30625</v>
      </c>
      <c r="AV717">
        <v>3625</v>
      </c>
      <c r="AW717">
        <v>45705</v>
      </c>
      <c r="AX717">
        <v>2425</v>
      </c>
      <c r="AY717">
        <v>38246325</v>
      </c>
      <c r="AZ717">
        <v>0</v>
      </c>
      <c r="BA717">
        <v>45702</v>
      </c>
      <c r="BB717" s="3" t="s">
        <v>71</v>
      </c>
      <c r="BC717" s="3" t="s">
        <v>155</v>
      </c>
      <c r="BD717" s="3" t="s">
        <v>156</v>
      </c>
    </row>
    <row r="718" spans="1:56" x14ac:dyDescent="0.25">
      <c r="A718" s="3" t="s">
        <v>8930</v>
      </c>
      <c r="B718" s="3" t="s">
        <v>8927</v>
      </c>
      <c r="C718" s="3" t="s">
        <v>6060</v>
      </c>
      <c r="D718" s="3" t="s">
        <v>8931</v>
      </c>
      <c r="E718" s="3" t="s">
        <v>8929</v>
      </c>
      <c r="F718" s="3" t="s">
        <v>5873</v>
      </c>
      <c r="G718">
        <v>38265525</v>
      </c>
      <c r="H718">
        <v>45705</v>
      </c>
      <c r="I718">
        <v>45707.084039351852</v>
      </c>
      <c r="J718" s="3" t="s">
        <v>51</v>
      </c>
      <c r="K718" s="1">
        <v>230605</v>
      </c>
      <c r="L718" s="1">
        <v>0</v>
      </c>
      <c r="M718" s="1">
        <v>230605</v>
      </c>
      <c r="N718" s="3" t="s">
        <v>52</v>
      </c>
      <c r="O718" s="3" t="s">
        <v>53</v>
      </c>
      <c r="P718" s="3" t="s">
        <v>54</v>
      </c>
      <c r="Q718">
        <v>899999115</v>
      </c>
      <c r="R718" s="3" t="s">
        <v>106</v>
      </c>
      <c r="S718" s="3" t="s">
        <v>56</v>
      </c>
      <c r="T718" s="3" t="s">
        <v>107</v>
      </c>
      <c r="U718" s="3" t="s">
        <v>108</v>
      </c>
      <c r="V718" s="3" t="s">
        <v>59</v>
      </c>
      <c r="W718">
        <v>860051135</v>
      </c>
      <c r="X718" s="3" t="s">
        <v>109</v>
      </c>
      <c r="Y718">
        <v>923210</v>
      </c>
      <c r="Z718" s="3" t="s">
        <v>61</v>
      </c>
      <c r="AA718" s="3" t="s">
        <v>62</v>
      </c>
      <c r="AB718" s="3" t="s">
        <v>63</v>
      </c>
      <c r="AC718" s="3" t="s">
        <v>64</v>
      </c>
      <c r="AD718" s="3" t="s">
        <v>65</v>
      </c>
      <c r="AE718" s="3" t="s">
        <v>66</v>
      </c>
      <c r="AF718" s="1">
        <v>230605</v>
      </c>
      <c r="AG718" s="1">
        <v>0</v>
      </c>
      <c r="AH718" s="1">
        <v>0</v>
      </c>
      <c r="AI718" s="1">
        <v>0</v>
      </c>
      <c r="AJ718" s="3" t="s">
        <v>67</v>
      </c>
      <c r="AK718" s="3"/>
      <c r="AM718" s="3" t="s">
        <v>68</v>
      </c>
      <c r="AR718" s="3" t="s">
        <v>158</v>
      </c>
      <c r="AS718">
        <v>1225</v>
      </c>
      <c r="AT718">
        <v>1225</v>
      </c>
      <c r="AU718">
        <v>30625</v>
      </c>
      <c r="AV718">
        <v>3725</v>
      </c>
      <c r="AW718">
        <v>45705</v>
      </c>
      <c r="AX718">
        <v>2525</v>
      </c>
      <c r="AY718">
        <v>38265525</v>
      </c>
      <c r="AZ718">
        <v>0</v>
      </c>
      <c r="BA718">
        <v>45702</v>
      </c>
      <c r="BB718" s="3" t="s">
        <v>71</v>
      </c>
      <c r="BC718" s="3" t="s">
        <v>155</v>
      </c>
      <c r="BD718" s="3" t="s">
        <v>156</v>
      </c>
    </row>
    <row r="719" spans="1:56" x14ac:dyDescent="0.25">
      <c r="A719" s="3" t="s">
        <v>8932</v>
      </c>
      <c r="B719" s="3" t="s">
        <v>8923</v>
      </c>
      <c r="C719" s="3" t="s">
        <v>6060</v>
      </c>
      <c r="D719" s="3" t="s">
        <v>8933</v>
      </c>
      <c r="E719" s="3" t="s">
        <v>8925</v>
      </c>
      <c r="F719" s="3" t="s">
        <v>5873</v>
      </c>
      <c r="G719">
        <v>39172525</v>
      </c>
      <c r="H719">
        <v>45706</v>
      </c>
      <c r="I719">
        <v>45708</v>
      </c>
      <c r="J719" s="3" t="s">
        <v>75</v>
      </c>
      <c r="K719" s="1">
        <v>2112083</v>
      </c>
      <c r="L719" s="1">
        <v>0</v>
      </c>
      <c r="M719" s="1">
        <v>2112083</v>
      </c>
      <c r="N719" s="3" t="s">
        <v>52</v>
      </c>
      <c r="O719" s="3" t="s">
        <v>53</v>
      </c>
      <c r="P719" s="3" t="s">
        <v>54</v>
      </c>
      <c r="Q719">
        <v>860063875</v>
      </c>
      <c r="R719" s="3" t="s">
        <v>55</v>
      </c>
      <c r="S719" s="3" t="s">
        <v>56</v>
      </c>
      <c r="T719" s="3" t="s">
        <v>57</v>
      </c>
      <c r="U719" s="3" t="s">
        <v>58</v>
      </c>
      <c r="V719" s="3" t="s">
        <v>59</v>
      </c>
      <c r="W719">
        <v>860050750</v>
      </c>
      <c r="X719" s="3" t="s">
        <v>60</v>
      </c>
      <c r="Y719">
        <v>923210</v>
      </c>
      <c r="Z719" s="3" t="s">
        <v>61</v>
      </c>
      <c r="AA719" s="3" t="s">
        <v>62</v>
      </c>
      <c r="AB719" s="3" t="s">
        <v>63</v>
      </c>
      <c r="AC719" s="3" t="s">
        <v>64</v>
      </c>
      <c r="AD719" s="3" t="s">
        <v>65</v>
      </c>
      <c r="AE719" s="3" t="s">
        <v>66</v>
      </c>
      <c r="AF719" s="1">
        <v>2112083</v>
      </c>
      <c r="AG719" s="1">
        <v>0</v>
      </c>
      <c r="AH719" s="1">
        <v>0</v>
      </c>
      <c r="AI719" s="1">
        <v>0</v>
      </c>
      <c r="AJ719" s="3" t="s">
        <v>67</v>
      </c>
      <c r="AK719" s="3"/>
      <c r="AM719" s="3" t="s">
        <v>68</v>
      </c>
      <c r="AR719" s="3" t="s">
        <v>160</v>
      </c>
      <c r="AS719">
        <v>1225</v>
      </c>
      <c r="AT719">
        <v>1225</v>
      </c>
      <c r="AU719">
        <v>30525</v>
      </c>
      <c r="AV719">
        <v>3525</v>
      </c>
      <c r="AW719">
        <v>45702</v>
      </c>
      <c r="AX719">
        <v>2325</v>
      </c>
      <c r="AY719">
        <v>39172525</v>
      </c>
      <c r="AZ719">
        <v>0</v>
      </c>
      <c r="BA719">
        <v>45702</v>
      </c>
      <c r="BB719" s="3" t="s">
        <v>71</v>
      </c>
      <c r="BC719" s="3" t="s">
        <v>151</v>
      </c>
      <c r="BD719" s="3" t="s">
        <v>152</v>
      </c>
    </row>
    <row r="720" spans="1:56" x14ac:dyDescent="0.25">
      <c r="A720" s="3" t="s">
        <v>8934</v>
      </c>
      <c r="B720" s="3" t="s">
        <v>8935</v>
      </c>
      <c r="C720" s="3" t="s">
        <v>6060</v>
      </c>
      <c r="D720" s="3" t="s">
        <v>8936</v>
      </c>
      <c r="E720" s="3" t="s">
        <v>8937</v>
      </c>
      <c r="F720" s="3" t="s">
        <v>5873</v>
      </c>
      <c r="G720">
        <v>40449025</v>
      </c>
      <c r="H720">
        <v>45707</v>
      </c>
      <c r="I720">
        <v>45709.042685185188</v>
      </c>
      <c r="J720" s="3" t="s">
        <v>51</v>
      </c>
      <c r="K720" s="1">
        <v>154319</v>
      </c>
      <c r="L720" s="1">
        <v>0</v>
      </c>
      <c r="M720" s="1">
        <v>154319</v>
      </c>
      <c r="N720" s="3" t="s">
        <v>52</v>
      </c>
      <c r="O720" s="3" t="s">
        <v>53</v>
      </c>
      <c r="P720" s="3" t="s">
        <v>54</v>
      </c>
      <c r="Q720">
        <v>899999115</v>
      </c>
      <c r="R720" s="3" t="s">
        <v>106</v>
      </c>
      <c r="S720" s="3" t="s">
        <v>56</v>
      </c>
      <c r="T720" s="3" t="s">
        <v>107</v>
      </c>
      <c r="U720" s="3" t="s">
        <v>108</v>
      </c>
      <c r="V720" s="3" t="s">
        <v>59</v>
      </c>
      <c r="W720">
        <v>860051135</v>
      </c>
      <c r="X720" s="3" t="s">
        <v>109</v>
      </c>
      <c r="Y720">
        <v>923210</v>
      </c>
      <c r="Z720" s="3" t="s">
        <v>61</v>
      </c>
      <c r="AA720" s="3" t="s">
        <v>62</v>
      </c>
      <c r="AB720" s="3" t="s">
        <v>63</v>
      </c>
      <c r="AC720" s="3" t="s">
        <v>64</v>
      </c>
      <c r="AD720" s="3" t="s">
        <v>65</v>
      </c>
      <c r="AE720" s="3" t="s">
        <v>66</v>
      </c>
      <c r="AF720" s="1">
        <v>154319</v>
      </c>
      <c r="AG720" s="1">
        <v>0</v>
      </c>
      <c r="AH720" s="1">
        <v>0</v>
      </c>
      <c r="AI720" s="1">
        <v>0</v>
      </c>
      <c r="AJ720" s="3" t="s">
        <v>67</v>
      </c>
      <c r="AK720" s="3"/>
      <c r="AM720" s="3" t="s">
        <v>68</v>
      </c>
      <c r="AR720" s="3" t="s">
        <v>162</v>
      </c>
      <c r="AS720">
        <v>1225</v>
      </c>
      <c r="AT720">
        <v>1225</v>
      </c>
      <c r="AU720">
        <v>32125</v>
      </c>
      <c r="AV720">
        <v>3825</v>
      </c>
      <c r="AW720">
        <v>45707</v>
      </c>
      <c r="AX720">
        <v>2625</v>
      </c>
      <c r="AY720">
        <v>40449025</v>
      </c>
      <c r="AZ720">
        <v>0</v>
      </c>
      <c r="BA720">
        <v>45706</v>
      </c>
      <c r="BB720" s="3" t="s">
        <v>71</v>
      </c>
      <c r="BC720" s="3" t="s">
        <v>163</v>
      </c>
      <c r="BD720" s="3" t="s">
        <v>164</v>
      </c>
    </row>
    <row r="721" spans="1:56" x14ac:dyDescent="0.25">
      <c r="A721" s="3" t="s">
        <v>8938</v>
      </c>
      <c r="B721" s="3" t="s">
        <v>8935</v>
      </c>
      <c r="C721" s="3" t="s">
        <v>6060</v>
      </c>
      <c r="D721" s="3" t="s">
        <v>8939</v>
      </c>
      <c r="E721" s="3" t="s">
        <v>8937</v>
      </c>
      <c r="F721" s="3" t="s">
        <v>5873</v>
      </c>
      <c r="G721">
        <v>40453425</v>
      </c>
      <c r="H721">
        <v>45707</v>
      </c>
      <c r="I721">
        <v>45709.042696759258</v>
      </c>
      <c r="J721" s="3" t="s">
        <v>51</v>
      </c>
      <c r="K721" s="1">
        <v>29131</v>
      </c>
      <c r="L721" s="1">
        <v>0</v>
      </c>
      <c r="M721" s="1">
        <v>29131</v>
      </c>
      <c r="N721" s="3" t="s">
        <v>52</v>
      </c>
      <c r="O721" s="3" t="s">
        <v>53</v>
      </c>
      <c r="P721" s="3" t="s">
        <v>54</v>
      </c>
      <c r="Q721">
        <v>899999115</v>
      </c>
      <c r="R721" s="3" t="s">
        <v>106</v>
      </c>
      <c r="S721" s="3" t="s">
        <v>56</v>
      </c>
      <c r="T721" s="3" t="s">
        <v>107</v>
      </c>
      <c r="U721" s="3" t="s">
        <v>108</v>
      </c>
      <c r="V721" s="3" t="s">
        <v>59</v>
      </c>
      <c r="W721">
        <v>860051135</v>
      </c>
      <c r="X721" s="3" t="s">
        <v>109</v>
      </c>
      <c r="Y721">
        <v>923210</v>
      </c>
      <c r="Z721" s="3" t="s">
        <v>61</v>
      </c>
      <c r="AA721" s="3" t="s">
        <v>62</v>
      </c>
      <c r="AB721" s="3" t="s">
        <v>63</v>
      </c>
      <c r="AC721" s="3" t="s">
        <v>64</v>
      </c>
      <c r="AD721" s="3" t="s">
        <v>65</v>
      </c>
      <c r="AE721" s="3" t="s">
        <v>66</v>
      </c>
      <c r="AF721" s="1">
        <v>29131</v>
      </c>
      <c r="AG721" s="1">
        <v>0</v>
      </c>
      <c r="AH721" s="1">
        <v>0</v>
      </c>
      <c r="AI721" s="1">
        <v>0</v>
      </c>
      <c r="AJ721" s="3" t="s">
        <v>67</v>
      </c>
      <c r="AK721" s="3"/>
      <c r="AM721" s="3" t="s">
        <v>68</v>
      </c>
      <c r="AR721" s="3" t="s">
        <v>166</v>
      </c>
      <c r="AS721">
        <v>1225</v>
      </c>
      <c r="AT721">
        <v>1225</v>
      </c>
      <c r="AU721">
        <v>32125</v>
      </c>
      <c r="AV721">
        <v>3925</v>
      </c>
      <c r="AW721">
        <v>45707</v>
      </c>
      <c r="AX721">
        <v>2725</v>
      </c>
      <c r="AY721">
        <v>40453425</v>
      </c>
      <c r="AZ721">
        <v>0</v>
      </c>
      <c r="BA721">
        <v>45706</v>
      </c>
      <c r="BB721" s="3" t="s">
        <v>71</v>
      </c>
      <c r="BC721" s="3" t="s">
        <v>163</v>
      </c>
      <c r="BD721" s="3" t="s">
        <v>164</v>
      </c>
    </row>
    <row r="722" spans="1:56" x14ac:dyDescent="0.25">
      <c r="A722" s="3" t="s">
        <v>8940</v>
      </c>
      <c r="B722" s="3" t="s">
        <v>8923</v>
      </c>
      <c r="C722" s="3" t="s">
        <v>6060</v>
      </c>
      <c r="D722" s="3" t="s">
        <v>8941</v>
      </c>
      <c r="E722" s="3" t="s">
        <v>8925</v>
      </c>
      <c r="F722" s="3" t="s">
        <v>5873</v>
      </c>
      <c r="G722">
        <v>40470425</v>
      </c>
      <c r="H722">
        <v>45707</v>
      </c>
      <c r="I722">
        <v>45709</v>
      </c>
      <c r="J722" s="3" t="s">
        <v>75</v>
      </c>
      <c r="K722" s="1">
        <v>2112083</v>
      </c>
      <c r="L722" s="1">
        <v>0</v>
      </c>
      <c r="M722" s="1">
        <v>2112083</v>
      </c>
      <c r="N722" s="3" t="s">
        <v>52</v>
      </c>
      <c r="O722" s="3" t="s">
        <v>53</v>
      </c>
      <c r="P722" s="3" t="s">
        <v>54</v>
      </c>
      <c r="Q722">
        <v>860063875</v>
      </c>
      <c r="R722" s="3" t="s">
        <v>55</v>
      </c>
      <c r="S722" s="3" t="s">
        <v>56</v>
      </c>
      <c r="T722" s="3" t="s">
        <v>57</v>
      </c>
      <c r="U722" s="3" t="s">
        <v>58</v>
      </c>
      <c r="V722" s="3" t="s">
        <v>59</v>
      </c>
      <c r="W722">
        <v>860050750</v>
      </c>
      <c r="X722" s="3" t="s">
        <v>60</v>
      </c>
      <c r="Y722">
        <v>923210</v>
      </c>
      <c r="Z722" s="3" t="s">
        <v>61</v>
      </c>
      <c r="AA722" s="3" t="s">
        <v>62</v>
      </c>
      <c r="AB722" s="3" t="s">
        <v>63</v>
      </c>
      <c r="AC722" s="3" t="s">
        <v>64</v>
      </c>
      <c r="AD722" s="3" t="s">
        <v>65</v>
      </c>
      <c r="AE722" s="3" t="s">
        <v>66</v>
      </c>
      <c r="AF722" s="1">
        <v>2112083</v>
      </c>
      <c r="AG722" s="1">
        <v>0</v>
      </c>
      <c r="AH722" s="1">
        <v>0</v>
      </c>
      <c r="AI722" s="1">
        <v>0</v>
      </c>
      <c r="AJ722" s="3" t="s">
        <v>67</v>
      </c>
      <c r="AK722" s="3"/>
      <c r="AM722" s="3" t="s">
        <v>68</v>
      </c>
      <c r="AR722" s="3" t="s">
        <v>150</v>
      </c>
      <c r="AS722">
        <v>1225</v>
      </c>
      <c r="AT722">
        <v>1225</v>
      </c>
      <c r="AU722">
        <v>30525</v>
      </c>
      <c r="AV722">
        <v>3525</v>
      </c>
      <c r="AW722">
        <v>45702</v>
      </c>
      <c r="AX722">
        <v>2325</v>
      </c>
      <c r="AY722">
        <v>40470425</v>
      </c>
      <c r="AZ722">
        <v>0</v>
      </c>
      <c r="BA722">
        <v>45702</v>
      </c>
      <c r="BB722" s="3" t="s">
        <v>71</v>
      </c>
      <c r="BC722" s="3" t="s">
        <v>151</v>
      </c>
      <c r="BD722" s="3" t="s">
        <v>152</v>
      </c>
    </row>
    <row r="723" spans="1:56" x14ac:dyDescent="0.25">
      <c r="A723" s="3" t="s">
        <v>8942</v>
      </c>
      <c r="B723" s="3" t="s">
        <v>7741</v>
      </c>
      <c r="C723" s="3" t="s">
        <v>6342</v>
      </c>
      <c r="D723" s="3" t="s">
        <v>8943</v>
      </c>
      <c r="E723" s="3" t="s">
        <v>5964</v>
      </c>
      <c r="F723" s="3" t="s">
        <v>5885</v>
      </c>
      <c r="G723">
        <v>42359925</v>
      </c>
      <c r="H723">
        <v>45708</v>
      </c>
      <c r="I723">
        <v>45712.091365740744</v>
      </c>
      <c r="J723" s="3" t="s">
        <v>51</v>
      </c>
      <c r="K723" s="1">
        <v>3090000</v>
      </c>
      <c r="L723" s="1">
        <v>17323</v>
      </c>
      <c r="M723" s="1">
        <v>3072677</v>
      </c>
      <c r="N723" s="3" t="s">
        <v>52</v>
      </c>
      <c r="O723" s="3" t="s">
        <v>53</v>
      </c>
      <c r="P723" s="3" t="s">
        <v>169</v>
      </c>
      <c r="Q723">
        <v>1072428066</v>
      </c>
      <c r="R723" s="3" t="s">
        <v>170</v>
      </c>
      <c r="S723" s="3" t="s">
        <v>56</v>
      </c>
      <c r="T723" s="3" t="s">
        <v>57</v>
      </c>
      <c r="U723" s="3" t="s">
        <v>171</v>
      </c>
      <c r="V723" s="3" t="s">
        <v>59</v>
      </c>
      <c r="W723">
        <v>860034313</v>
      </c>
      <c r="X723" s="3" t="s">
        <v>97</v>
      </c>
      <c r="Y723">
        <v>923210</v>
      </c>
      <c r="Z723" s="3" t="s">
        <v>61</v>
      </c>
      <c r="AA723" s="3" t="s">
        <v>62</v>
      </c>
      <c r="AB723" s="3" t="s">
        <v>63</v>
      </c>
      <c r="AC723" s="3" t="s">
        <v>172</v>
      </c>
      <c r="AD723" s="3" t="s">
        <v>173</v>
      </c>
      <c r="AE723" s="3" t="s">
        <v>66</v>
      </c>
      <c r="AF723" s="1">
        <v>3090000</v>
      </c>
      <c r="AG723" s="1">
        <v>0</v>
      </c>
      <c r="AH723" s="1">
        <v>0</v>
      </c>
      <c r="AI723" s="1">
        <v>0</v>
      </c>
      <c r="AJ723" s="3" t="s">
        <v>67</v>
      </c>
      <c r="AK723" s="3"/>
      <c r="AM723" s="3" t="s">
        <v>68</v>
      </c>
      <c r="AR723" s="3"/>
      <c r="AS723">
        <v>1925</v>
      </c>
      <c r="AT723">
        <v>1925</v>
      </c>
      <c r="AU723">
        <v>625</v>
      </c>
      <c r="AV723">
        <v>0</v>
      </c>
      <c r="AX723">
        <v>2825</v>
      </c>
      <c r="AY723">
        <v>42359925</v>
      </c>
      <c r="AZ723">
        <v>0</v>
      </c>
      <c r="BA723">
        <v>45673</v>
      </c>
      <c r="BB723" s="3" t="s">
        <v>174</v>
      </c>
      <c r="BC723" s="3" t="s">
        <v>175</v>
      </c>
      <c r="BD723" s="3" t="s">
        <v>176</v>
      </c>
    </row>
    <row r="724" spans="1:56" x14ac:dyDescent="0.25">
      <c r="A724" s="3" t="s">
        <v>8944</v>
      </c>
      <c r="B724" s="3" t="s">
        <v>7744</v>
      </c>
      <c r="C724" s="3" t="s">
        <v>6342</v>
      </c>
      <c r="D724" s="3" t="s">
        <v>8945</v>
      </c>
      <c r="E724" s="3" t="s">
        <v>5989</v>
      </c>
      <c r="F724" s="3" t="s">
        <v>5885</v>
      </c>
      <c r="G724">
        <v>42360025</v>
      </c>
      <c r="H724">
        <v>45708</v>
      </c>
      <c r="I724">
        <v>45712.103819444441</v>
      </c>
      <c r="J724" s="3" t="s">
        <v>51</v>
      </c>
      <c r="K724" s="1">
        <v>1184500</v>
      </c>
      <c r="L724" s="1">
        <v>5890</v>
      </c>
      <c r="M724" s="1">
        <v>1178610</v>
      </c>
      <c r="N724" s="3" t="s">
        <v>52</v>
      </c>
      <c r="O724" s="3" t="s">
        <v>53</v>
      </c>
      <c r="P724" s="3" t="s">
        <v>169</v>
      </c>
      <c r="Q724">
        <v>1023367986</v>
      </c>
      <c r="R724" s="3" t="s">
        <v>178</v>
      </c>
      <c r="S724" s="3" t="s">
        <v>56</v>
      </c>
      <c r="T724" s="3" t="s">
        <v>57</v>
      </c>
      <c r="U724" s="3" t="s">
        <v>179</v>
      </c>
      <c r="V724" s="3" t="s">
        <v>59</v>
      </c>
      <c r="W724">
        <v>860034313</v>
      </c>
      <c r="X724" s="3" t="s">
        <v>97</v>
      </c>
      <c r="Y724">
        <v>923210</v>
      </c>
      <c r="Z724" s="3" t="s">
        <v>61</v>
      </c>
      <c r="AA724" s="3" t="s">
        <v>62</v>
      </c>
      <c r="AB724" s="3" t="s">
        <v>63</v>
      </c>
      <c r="AC724" s="3" t="s">
        <v>172</v>
      </c>
      <c r="AD724" s="3" t="s">
        <v>173</v>
      </c>
      <c r="AE724" s="3" t="s">
        <v>66</v>
      </c>
      <c r="AF724" s="1">
        <v>1184500</v>
      </c>
      <c r="AG724" s="1">
        <v>0</v>
      </c>
      <c r="AH724" s="1">
        <v>0</v>
      </c>
      <c r="AI724" s="1">
        <v>0</v>
      </c>
      <c r="AJ724" s="3" t="s">
        <v>67</v>
      </c>
      <c r="AK724" s="3"/>
      <c r="AM724" s="3" t="s">
        <v>68</v>
      </c>
      <c r="AR724" s="3"/>
      <c r="AS724">
        <v>1925</v>
      </c>
      <c r="AT724">
        <v>1925</v>
      </c>
      <c r="AU724">
        <v>725</v>
      </c>
      <c r="AV724">
        <v>0</v>
      </c>
      <c r="AX724">
        <v>2925</v>
      </c>
      <c r="AY724">
        <v>42360025</v>
      </c>
      <c r="AZ724">
        <v>0</v>
      </c>
      <c r="BA724">
        <v>45673</v>
      </c>
      <c r="BB724" s="3" t="s">
        <v>180</v>
      </c>
      <c r="BC724" s="3" t="s">
        <v>181</v>
      </c>
      <c r="BD724" s="3" t="s">
        <v>182</v>
      </c>
    </row>
    <row r="725" spans="1:56" x14ac:dyDescent="0.25">
      <c r="A725" s="3" t="s">
        <v>8946</v>
      </c>
      <c r="B725" s="3" t="s">
        <v>7747</v>
      </c>
      <c r="C725" s="3" t="s">
        <v>7748</v>
      </c>
      <c r="D725" s="3" t="s">
        <v>8947</v>
      </c>
      <c r="E725" s="3" t="s">
        <v>7750</v>
      </c>
      <c r="F725" s="3" t="s">
        <v>5954</v>
      </c>
      <c r="G725">
        <v>42360225</v>
      </c>
      <c r="H725">
        <v>45708</v>
      </c>
      <c r="I725">
        <v>45712.086423611108</v>
      </c>
      <c r="J725" s="3" t="s">
        <v>51</v>
      </c>
      <c r="K725" s="1">
        <v>2516800</v>
      </c>
      <c r="L725" s="1">
        <v>13802</v>
      </c>
      <c r="M725" s="1">
        <v>2502998</v>
      </c>
      <c r="N725" s="3" t="s">
        <v>52</v>
      </c>
      <c r="O725" s="3" t="s">
        <v>53</v>
      </c>
      <c r="P725" s="3" t="s">
        <v>169</v>
      </c>
      <c r="Q725">
        <v>1070592669</v>
      </c>
      <c r="R725" s="3" t="s">
        <v>184</v>
      </c>
      <c r="S725" s="3" t="s">
        <v>56</v>
      </c>
      <c r="T725" s="3" t="s">
        <v>57</v>
      </c>
      <c r="U725" s="3" t="s">
        <v>185</v>
      </c>
      <c r="V725" s="3" t="s">
        <v>59</v>
      </c>
      <c r="W725">
        <v>890903938</v>
      </c>
      <c r="X725" s="3" t="s">
        <v>86</v>
      </c>
      <c r="Y725">
        <v>923224</v>
      </c>
      <c r="Z725" s="3" t="s">
        <v>186</v>
      </c>
      <c r="AA725" s="3" t="s">
        <v>187</v>
      </c>
      <c r="AB725" s="3" t="s">
        <v>188</v>
      </c>
      <c r="AC725" s="3" t="s">
        <v>64</v>
      </c>
      <c r="AD725" s="3" t="s">
        <v>189</v>
      </c>
      <c r="AE725" s="3" t="s">
        <v>66</v>
      </c>
      <c r="AF725" s="1">
        <v>2516800</v>
      </c>
      <c r="AG725" s="1">
        <v>0</v>
      </c>
      <c r="AH725" s="1">
        <v>0</v>
      </c>
      <c r="AI725" s="1">
        <v>0</v>
      </c>
      <c r="AJ725" s="3" t="s">
        <v>67</v>
      </c>
      <c r="AK725" s="3"/>
      <c r="AM725" s="3" t="s">
        <v>68</v>
      </c>
      <c r="AR725" s="3"/>
      <c r="AS725">
        <v>5425</v>
      </c>
      <c r="AT725">
        <v>5425</v>
      </c>
      <c r="AU725">
        <v>825</v>
      </c>
      <c r="AV725">
        <v>0</v>
      </c>
      <c r="AX725">
        <v>3025</v>
      </c>
      <c r="AY725">
        <v>42360225</v>
      </c>
      <c r="AZ725">
        <v>0</v>
      </c>
      <c r="BA725">
        <v>45673</v>
      </c>
      <c r="BB725" s="3" t="s">
        <v>174</v>
      </c>
      <c r="BC725" s="3" t="s">
        <v>190</v>
      </c>
      <c r="BD725" s="3" t="s">
        <v>191</v>
      </c>
    </row>
    <row r="726" spans="1:56" x14ac:dyDescent="0.25">
      <c r="A726" s="3" t="s">
        <v>8948</v>
      </c>
      <c r="B726" s="3" t="s">
        <v>7752</v>
      </c>
      <c r="C726" s="3" t="s">
        <v>6342</v>
      </c>
      <c r="D726" s="3" t="s">
        <v>8949</v>
      </c>
      <c r="E726" s="3" t="s">
        <v>7754</v>
      </c>
      <c r="F726" s="3" t="s">
        <v>5885</v>
      </c>
      <c r="G726">
        <v>42360325</v>
      </c>
      <c r="H726">
        <v>45708</v>
      </c>
      <c r="I726">
        <v>45712.088738425926</v>
      </c>
      <c r="J726" s="3" t="s">
        <v>51</v>
      </c>
      <c r="K726" s="1">
        <v>2317500</v>
      </c>
      <c r="L726" s="1">
        <v>11470</v>
      </c>
      <c r="M726" s="1">
        <v>2306030</v>
      </c>
      <c r="N726" s="3" t="s">
        <v>52</v>
      </c>
      <c r="O726" s="3" t="s">
        <v>53</v>
      </c>
      <c r="P726" s="3" t="s">
        <v>169</v>
      </c>
      <c r="Q726">
        <v>1010244141</v>
      </c>
      <c r="R726" s="3" t="s">
        <v>193</v>
      </c>
      <c r="S726" s="3" t="s">
        <v>56</v>
      </c>
      <c r="T726" s="3" t="s">
        <v>57</v>
      </c>
      <c r="U726" s="3" t="s">
        <v>194</v>
      </c>
      <c r="V726" s="3" t="s">
        <v>59</v>
      </c>
      <c r="W726">
        <v>860034594</v>
      </c>
      <c r="X726" s="3" t="s">
        <v>195</v>
      </c>
      <c r="Y726">
        <v>923210</v>
      </c>
      <c r="Z726" s="3" t="s">
        <v>61</v>
      </c>
      <c r="AA726" s="3" t="s">
        <v>62</v>
      </c>
      <c r="AB726" s="3" t="s">
        <v>63</v>
      </c>
      <c r="AC726" s="3" t="s">
        <v>172</v>
      </c>
      <c r="AD726" s="3" t="s">
        <v>173</v>
      </c>
      <c r="AE726" s="3" t="s">
        <v>66</v>
      </c>
      <c r="AF726" s="1">
        <v>2317500</v>
      </c>
      <c r="AG726" s="1">
        <v>0</v>
      </c>
      <c r="AH726" s="1">
        <v>0</v>
      </c>
      <c r="AI726" s="1">
        <v>0</v>
      </c>
      <c r="AJ726" s="3" t="s">
        <v>67</v>
      </c>
      <c r="AK726" s="3"/>
      <c r="AM726" s="3" t="s">
        <v>68</v>
      </c>
      <c r="AR726" s="3"/>
      <c r="AS726">
        <v>1925</v>
      </c>
      <c r="AT726">
        <v>1925</v>
      </c>
      <c r="AU726">
        <v>925</v>
      </c>
      <c r="AV726">
        <v>0</v>
      </c>
      <c r="AX726">
        <v>3125</v>
      </c>
      <c r="AY726">
        <v>42360325</v>
      </c>
      <c r="AZ726">
        <v>0</v>
      </c>
      <c r="BA726">
        <v>45673</v>
      </c>
      <c r="BB726" s="3" t="s">
        <v>174</v>
      </c>
      <c r="BC726" s="3" t="s">
        <v>196</v>
      </c>
      <c r="BD726" s="3" t="s">
        <v>197</v>
      </c>
    </row>
    <row r="727" spans="1:56" x14ac:dyDescent="0.25">
      <c r="A727" s="3" t="s">
        <v>8950</v>
      </c>
      <c r="B727" s="3" t="s">
        <v>7756</v>
      </c>
      <c r="C727" s="3" t="s">
        <v>6342</v>
      </c>
      <c r="D727" s="3" t="s">
        <v>8951</v>
      </c>
      <c r="E727" s="3" t="s">
        <v>7758</v>
      </c>
      <c r="F727" s="3" t="s">
        <v>5885</v>
      </c>
      <c r="G727">
        <v>42360525</v>
      </c>
      <c r="H727">
        <v>45708</v>
      </c>
      <c r="I727">
        <v>45712.089768518519</v>
      </c>
      <c r="J727" s="3" t="s">
        <v>51</v>
      </c>
      <c r="K727" s="1">
        <v>2273838</v>
      </c>
      <c r="L727" s="1">
        <v>11208</v>
      </c>
      <c r="M727" s="1">
        <v>2262630</v>
      </c>
      <c r="N727" s="3" t="s">
        <v>52</v>
      </c>
      <c r="O727" s="3" t="s">
        <v>53</v>
      </c>
      <c r="P727" s="3" t="s">
        <v>169</v>
      </c>
      <c r="Q727">
        <v>1121825496</v>
      </c>
      <c r="R727" s="3" t="s">
        <v>199</v>
      </c>
      <c r="S727" s="3" t="s">
        <v>56</v>
      </c>
      <c r="T727" s="3" t="s">
        <v>57</v>
      </c>
      <c r="U727" s="3" t="s">
        <v>200</v>
      </c>
      <c r="V727" s="3" t="s">
        <v>59</v>
      </c>
      <c r="W727">
        <v>860007335</v>
      </c>
      <c r="X727" s="3" t="s">
        <v>201</v>
      </c>
      <c r="Y727">
        <v>923210</v>
      </c>
      <c r="Z727" s="3" t="s">
        <v>61</v>
      </c>
      <c r="AA727" s="3" t="s">
        <v>62</v>
      </c>
      <c r="AB727" s="3" t="s">
        <v>63</v>
      </c>
      <c r="AC727" s="3" t="s">
        <v>172</v>
      </c>
      <c r="AD727" s="3" t="s">
        <v>173</v>
      </c>
      <c r="AE727" s="3" t="s">
        <v>66</v>
      </c>
      <c r="AF727" s="1">
        <v>2273838</v>
      </c>
      <c r="AG727" s="1">
        <v>0</v>
      </c>
      <c r="AH727" s="1">
        <v>0</v>
      </c>
      <c r="AI727" s="1">
        <v>0</v>
      </c>
      <c r="AJ727" s="3" t="s">
        <v>67</v>
      </c>
      <c r="AK727" s="3"/>
      <c r="AM727" s="3" t="s">
        <v>68</v>
      </c>
      <c r="AR727" s="3"/>
      <c r="AS727">
        <v>1925</v>
      </c>
      <c r="AT727">
        <v>1925</v>
      </c>
      <c r="AU727">
        <v>1025</v>
      </c>
      <c r="AV727">
        <v>0</v>
      </c>
      <c r="AX727">
        <v>3225</v>
      </c>
      <c r="AY727">
        <v>42360525</v>
      </c>
      <c r="AZ727">
        <v>0</v>
      </c>
      <c r="BA727">
        <v>45673</v>
      </c>
      <c r="BB727" s="3" t="s">
        <v>174</v>
      </c>
      <c r="BC727" s="3" t="s">
        <v>202</v>
      </c>
      <c r="BD727" s="3" t="s">
        <v>203</v>
      </c>
    </row>
    <row r="728" spans="1:56" x14ac:dyDescent="0.25">
      <c r="A728" s="3" t="s">
        <v>8952</v>
      </c>
      <c r="B728" s="3" t="s">
        <v>7760</v>
      </c>
      <c r="C728" s="3" t="s">
        <v>7748</v>
      </c>
      <c r="D728" s="3" t="s">
        <v>8953</v>
      </c>
      <c r="E728" s="3" t="s">
        <v>7762</v>
      </c>
      <c r="F728" s="3" t="s">
        <v>5954</v>
      </c>
      <c r="G728">
        <v>42360625</v>
      </c>
      <c r="H728">
        <v>45708</v>
      </c>
      <c r="I728">
        <v>45712.103831018518</v>
      </c>
      <c r="J728" s="3" t="s">
        <v>51</v>
      </c>
      <c r="K728" s="1">
        <v>1512056</v>
      </c>
      <c r="L728" s="1">
        <v>6638</v>
      </c>
      <c r="M728" s="1">
        <v>1505418</v>
      </c>
      <c r="N728" s="3" t="s">
        <v>52</v>
      </c>
      <c r="O728" s="3" t="s">
        <v>53</v>
      </c>
      <c r="P728" s="3" t="s">
        <v>169</v>
      </c>
      <c r="Q728">
        <v>1019101173</v>
      </c>
      <c r="R728" s="3" t="s">
        <v>205</v>
      </c>
      <c r="S728" s="3" t="s">
        <v>56</v>
      </c>
      <c r="T728" s="3" t="s">
        <v>57</v>
      </c>
      <c r="U728" s="3" t="s">
        <v>206</v>
      </c>
      <c r="V728" s="3" t="s">
        <v>59</v>
      </c>
      <c r="W728">
        <v>860034313</v>
      </c>
      <c r="X728" s="3" t="s">
        <v>97</v>
      </c>
      <c r="Y728">
        <v>923224</v>
      </c>
      <c r="Z728" s="3" t="s">
        <v>186</v>
      </c>
      <c r="AA728" s="3" t="s">
        <v>187</v>
      </c>
      <c r="AB728" s="3" t="s">
        <v>188</v>
      </c>
      <c r="AC728" s="3" t="s">
        <v>64</v>
      </c>
      <c r="AD728" s="3" t="s">
        <v>189</v>
      </c>
      <c r="AE728" s="3" t="s">
        <v>66</v>
      </c>
      <c r="AF728" s="1">
        <v>1512056</v>
      </c>
      <c r="AG728" s="1">
        <v>0</v>
      </c>
      <c r="AH728" s="1">
        <v>0</v>
      </c>
      <c r="AI728" s="1">
        <v>0</v>
      </c>
      <c r="AJ728" s="3" t="s">
        <v>67</v>
      </c>
      <c r="AK728" s="3"/>
      <c r="AM728" s="3" t="s">
        <v>68</v>
      </c>
      <c r="AR728" s="3"/>
      <c r="AS728">
        <v>5425</v>
      </c>
      <c r="AT728">
        <v>5425</v>
      </c>
      <c r="AU728">
        <v>1125</v>
      </c>
      <c r="AV728">
        <v>0</v>
      </c>
      <c r="AX728">
        <v>3325</v>
      </c>
      <c r="AY728">
        <v>42360625</v>
      </c>
      <c r="AZ728">
        <v>0</v>
      </c>
      <c r="BA728">
        <v>45673</v>
      </c>
      <c r="BB728" s="3" t="s">
        <v>174</v>
      </c>
      <c r="BC728" s="3" t="s">
        <v>207</v>
      </c>
      <c r="BD728" s="3" t="s">
        <v>208</v>
      </c>
    </row>
    <row r="729" spans="1:56" x14ac:dyDescent="0.25">
      <c r="A729" s="3" t="s">
        <v>8954</v>
      </c>
      <c r="B729" s="3" t="s">
        <v>7372</v>
      </c>
      <c r="C729" s="3" t="s">
        <v>7373</v>
      </c>
      <c r="D729" s="3" t="s">
        <v>8955</v>
      </c>
      <c r="E729" s="3" t="s">
        <v>7375</v>
      </c>
      <c r="F729" s="3" t="s">
        <v>5947</v>
      </c>
      <c r="G729">
        <v>42360825</v>
      </c>
      <c r="H729">
        <v>45708</v>
      </c>
      <c r="I729">
        <v>45712.088379629633</v>
      </c>
      <c r="J729" s="3" t="s">
        <v>51</v>
      </c>
      <c r="K729" s="1">
        <v>2650000</v>
      </c>
      <c r="L729" s="1">
        <v>13465</v>
      </c>
      <c r="M729" s="1">
        <v>2636535</v>
      </c>
      <c r="N729" s="3" t="s">
        <v>52</v>
      </c>
      <c r="O729" s="3" t="s">
        <v>53</v>
      </c>
      <c r="P729" s="3" t="s">
        <v>169</v>
      </c>
      <c r="Q729">
        <v>1012449137</v>
      </c>
      <c r="R729" s="3" t="s">
        <v>210</v>
      </c>
      <c r="S729" s="3" t="s">
        <v>56</v>
      </c>
      <c r="T729" s="3" t="s">
        <v>57</v>
      </c>
      <c r="U729" s="3" t="s">
        <v>211</v>
      </c>
      <c r="V729" s="3" t="s">
        <v>59</v>
      </c>
      <c r="W729">
        <v>860003020</v>
      </c>
      <c r="X729" s="3" t="s">
        <v>212</v>
      </c>
      <c r="Y729">
        <v>923290</v>
      </c>
      <c r="Z729" s="3" t="s">
        <v>213</v>
      </c>
      <c r="AA729" s="3" t="s">
        <v>62</v>
      </c>
      <c r="AB729" s="3" t="s">
        <v>63</v>
      </c>
      <c r="AC729" s="3" t="s">
        <v>172</v>
      </c>
      <c r="AD729" s="3" t="s">
        <v>173</v>
      </c>
      <c r="AE729" s="3" t="s">
        <v>66</v>
      </c>
      <c r="AF729" s="1">
        <v>2650000</v>
      </c>
      <c r="AG729" s="1">
        <v>0</v>
      </c>
      <c r="AH729" s="1">
        <v>0</v>
      </c>
      <c r="AI729" s="1">
        <v>0</v>
      </c>
      <c r="AJ729" s="3" t="s">
        <v>67</v>
      </c>
      <c r="AK729" s="3"/>
      <c r="AM729" s="3" t="s">
        <v>68</v>
      </c>
      <c r="AR729" s="3"/>
      <c r="AS729">
        <v>5025</v>
      </c>
      <c r="AT729">
        <v>5025</v>
      </c>
      <c r="AU729">
        <v>1225</v>
      </c>
      <c r="AV729">
        <v>0</v>
      </c>
      <c r="AX729">
        <v>3425</v>
      </c>
      <c r="AY729">
        <v>42360825</v>
      </c>
      <c r="AZ729">
        <v>0</v>
      </c>
      <c r="BA729">
        <v>45673</v>
      </c>
      <c r="BB729" s="3" t="s">
        <v>174</v>
      </c>
      <c r="BC729" s="3" t="s">
        <v>214</v>
      </c>
      <c r="BD729" s="3" t="s">
        <v>215</v>
      </c>
    </row>
    <row r="730" spans="1:56" x14ac:dyDescent="0.25">
      <c r="A730" s="3" t="s">
        <v>8956</v>
      </c>
      <c r="B730" s="3" t="s">
        <v>7764</v>
      </c>
      <c r="C730" s="3" t="s">
        <v>7765</v>
      </c>
      <c r="D730" s="3" t="s">
        <v>8957</v>
      </c>
      <c r="E730" s="3" t="s">
        <v>7767</v>
      </c>
      <c r="F730" s="3" t="s">
        <v>5906</v>
      </c>
      <c r="G730">
        <v>42360925</v>
      </c>
      <c r="H730">
        <v>45708</v>
      </c>
      <c r="I730">
        <v>45712.093113425923</v>
      </c>
      <c r="J730" s="3" t="s">
        <v>51</v>
      </c>
      <c r="K730" s="1">
        <v>2575000</v>
      </c>
      <c r="L730" s="1">
        <v>14233</v>
      </c>
      <c r="M730" s="1">
        <v>2560767</v>
      </c>
      <c r="N730" s="3" t="s">
        <v>52</v>
      </c>
      <c r="O730" s="3" t="s">
        <v>53</v>
      </c>
      <c r="P730" s="3" t="s">
        <v>169</v>
      </c>
      <c r="Q730">
        <v>40325709</v>
      </c>
      <c r="R730" s="3" t="s">
        <v>217</v>
      </c>
      <c r="S730" s="3" t="s">
        <v>56</v>
      </c>
      <c r="T730" s="3" t="s">
        <v>57</v>
      </c>
      <c r="U730" s="3" t="s">
        <v>218</v>
      </c>
      <c r="V730" s="3" t="s">
        <v>59</v>
      </c>
      <c r="W730">
        <v>900047981</v>
      </c>
      <c r="X730" s="3" t="s">
        <v>219</v>
      </c>
      <c r="Y730">
        <v>923227</v>
      </c>
      <c r="Z730" s="3" t="s">
        <v>220</v>
      </c>
      <c r="AA730" s="3" t="s">
        <v>221</v>
      </c>
      <c r="AB730" s="3" t="s">
        <v>222</v>
      </c>
      <c r="AC730" s="3" t="s">
        <v>172</v>
      </c>
      <c r="AD730" s="3" t="s">
        <v>173</v>
      </c>
      <c r="AE730" s="3" t="s">
        <v>66</v>
      </c>
      <c r="AF730" s="1">
        <v>2575000</v>
      </c>
      <c r="AG730" s="1">
        <v>0</v>
      </c>
      <c r="AH730" s="1">
        <v>0</v>
      </c>
      <c r="AI730" s="1">
        <v>0</v>
      </c>
      <c r="AJ730" s="3" t="s">
        <v>67</v>
      </c>
      <c r="AK730" s="3"/>
      <c r="AM730" s="3" t="s">
        <v>68</v>
      </c>
      <c r="AR730" s="3"/>
      <c r="AS730">
        <v>3225</v>
      </c>
      <c r="AT730">
        <v>3225</v>
      </c>
      <c r="AU730">
        <v>1325</v>
      </c>
      <c r="AV730">
        <v>0</v>
      </c>
      <c r="AX730">
        <v>3525</v>
      </c>
      <c r="AY730">
        <v>42360925</v>
      </c>
      <c r="AZ730">
        <v>0</v>
      </c>
      <c r="BA730">
        <v>45673</v>
      </c>
      <c r="BB730" s="3" t="s">
        <v>174</v>
      </c>
      <c r="BC730" s="3" t="s">
        <v>223</v>
      </c>
      <c r="BD730" s="3" t="s">
        <v>224</v>
      </c>
    </row>
    <row r="731" spans="1:56" x14ac:dyDescent="0.25">
      <c r="A731" s="3" t="s">
        <v>8958</v>
      </c>
      <c r="B731" s="3" t="s">
        <v>7769</v>
      </c>
      <c r="C731" s="3" t="s">
        <v>7748</v>
      </c>
      <c r="D731" s="3" t="s">
        <v>8959</v>
      </c>
      <c r="E731" s="3" t="s">
        <v>7771</v>
      </c>
      <c r="F731" s="3" t="s">
        <v>5954</v>
      </c>
      <c r="G731">
        <v>42361125</v>
      </c>
      <c r="H731">
        <v>45708</v>
      </c>
      <c r="I731">
        <v>45712.086423611108</v>
      </c>
      <c r="J731" s="3" t="s">
        <v>51</v>
      </c>
      <c r="K731" s="1">
        <v>2516800</v>
      </c>
      <c r="L731" s="1">
        <v>12666</v>
      </c>
      <c r="M731" s="1">
        <v>2504134</v>
      </c>
      <c r="N731" s="3" t="s">
        <v>52</v>
      </c>
      <c r="O731" s="3" t="s">
        <v>53</v>
      </c>
      <c r="P731" s="3" t="s">
        <v>169</v>
      </c>
      <c r="Q731">
        <v>53093999</v>
      </c>
      <c r="R731" s="3" t="s">
        <v>226</v>
      </c>
      <c r="S731" s="3" t="s">
        <v>56</v>
      </c>
      <c r="T731" s="3" t="s">
        <v>57</v>
      </c>
      <c r="U731" s="3" t="s">
        <v>227</v>
      </c>
      <c r="V731" s="3" t="s">
        <v>59</v>
      </c>
      <c r="W731">
        <v>890903938</v>
      </c>
      <c r="X731" s="3" t="s">
        <v>86</v>
      </c>
      <c r="Y731">
        <v>923224</v>
      </c>
      <c r="Z731" s="3" t="s">
        <v>186</v>
      </c>
      <c r="AA731" s="3" t="s">
        <v>187</v>
      </c>
      <c r="AB731" s="3" t="s">
        <v>188</v>
      </c>
      <c r="AC731" s="3" t="s">
        <v>64</v>
      </c>
      <c r="AD731" s="3" t="s">
        <v>189</v>
      </c>
      <c r="AE731" s="3" t="s">
        <v>66</v>
      </c>
      <c r="AF731" s="1">
        <v>2516800</v>
      </c>
      <c r="AG731" s="1">
        <v>0</v>
      </c>
      <c r="AH731" s="1">
        <v>0</v>
      </c>
      <c r="AI731" s="1">
        <v>0</v>
      </c>
      <c r="AJ731" s="3" t="s">
        <v>67</v>
      </c>
      <c r="AK731" s="3"/>
      <c r="AM731" s="3" t="s">
        <v>68</v>
      </c>
      <c r="AR731" s="3"/>
      <c r="AS731">
        <v>5425</v>
      </c>
      <c r="AT731">
        <v>5425</v>
      </c>
      <c r="AU731">
        <v>1425</v>
      </c>
      <c r="AV731">
        <v>0</v>
      </c>
      <c r="AX731">
        <v>3625</v>
      </c>
      <c r="AY731">
        <v>42361125</v>
      </c>
      <c r="AZ731">
        <v>0</v>
      </c>
      <c r="BA731">
        <v>45673</v>
      </c>
      <c r="BB731" s="3" t="s">
        <v>174</v>
      </c>
      <c r="BC731" s="3" t="s">
        <v>228</v>
      </c>
      <c r="BD731" s="3" t="s">
        <v>229</v>
      </c>
    </row>
    <row r="732" spans="1:56" x14ac:dyDescent="0.25">
      <c r="A732" s="3" t="s">
        <v>8960</v>
      </c>
      <c r="B732" s="3" t="s">
        <v>7773</v>
      </c>
      <c r="C732" s="3" t="s">
        <v>7765</v>
      </c>
      <c r="D732" s="3" t="s">
        <v>8961</v>
      </c>
      <c r="E732" s="3" t="s">
        <v>7775</v>
      </c>
      <c r="F732" s="3" t="s">
        <v>5906</v>
      </c>
      <c r="G732">
        <v>42361225</v>
      </c>
      <c r="H732">
        <v>45708</v>
      </c>
      <c r="I732">
        <v>45712.103043981479</v>
      </c>
      <c r="J732" s="3" t="s">
        <v>51</v>
      </c>
      <c r="K732" s="1">
        <v>1521825</v>
      </c>
      <c r="L732" s="1">
        <v>7914</v>
      </c>
      <c r="M732" s="1">
        <v>1513911</v>
      </c>
      <c r="N732" s="3" t="s">
        <v>52</v>
      </c>
      <c r="O732" s="3" t="s">
        <v>53</v>
      </c>
      <c r="P732" s="3" t="s">
        <v>169</v>
      </c>
      <c r="Q732">
        <v>1012379960</v>
      </c>
      <c r="R732" s="3" t="s">
        <v>231</v>
      </c>
      <c r="S732" s="3" t="s">
        <v>56</v>
      </c>
      <c r="T732" s="3" t="s">
        <v>57</v>
      </c>
      <c r="U732" s="3" t="s">
        <v>232</v>
      </c>
      <c r="V732" s="3" t="s">
        <v>59</v>
      </c>
      <c r="W732">
        <v>860007335</v>
      </c>
      <c r="X732" s="3" t="s">
        <v>201</v>
      </c>
      <c r="Y732">
        <v>923227</v>
      </c>
      <c r="Z732" s="3" t="s">
        <v>220</v>
      </c>
      <c r="AA732" s="3" t="s">
        <v>221</v>
      </c>
      <c r="AB732" s="3" t="s">
        <v>222</v>
      </c>
      <c r="AC732" s="3" t="s">
        <v>172</v>
      </c>
      <c r="AD732" s="3" t="s">
        <v>173</v>
      </c>
      <c r="AE732" s="3" t="s">
        <v>66</v>
      </c>
      <c r="AF732" s="1">
        <v>1521825</v>
      </c>
      <c r="AG732" s="1">
        <v>0</v>
      </c>
      <c r="AH732" s="1">
        <v>0</v>
      </c>
      <c r="AI732" s="1">
        <v>0</v>
      </c>
      <c r="AJ732" s="3" t="s">
        <v>67</v>
      </c>
      <c r="AK732" s="3"/>
      <c r="AM732" s="3" t="s">
        <v>68</v>
      </c>
      <c r="AR732" s="3"/>
      <c r="AS732">
        <v>3225</v>
      </c>
      <c r="AT732">
        <v>3225</v>
      </c>
      <c r="AU732">
        <v>1525</v>
      </c>
      <c r="AV732">
        <v>0</v>
      </c>
      <c r="AX732">
        <v>3725</v>
      </c>
      <c r="AY732">
        <v>42361225</v>
      </c>
      <c r="AZ732">
        <v>0</v>
      </c>
      <c r="BA732">
        <v>45673</v>
      </c>
      <c r="BB732" s="3" t="s">
        <v>180</v>
      </c>
      <c r="BC732" s="3" t="s">
        <v>233</v>
      </c>
      <c r="BD732" s="3" t="s">
        <v>234</v>
      </c>
    </row>
    <row r="733" spans="1:56" x14ac:dyDescent="0.25">
      <c r="A733" s="3" t="s">
        <v>8962</v>
      </c>
      <c r="B733" s="3" t="s">
        <v>7777</v>
      </c>
      <c r="C733" s="3" t="s">
        <v>7765</v>
      </c>
      <c r="D733" s="3" t="s">
        <v>8963</v>
      </c>
      <c r="E733" s="3" t="s">
        <v>7779</v>
      </c>
      <c r="F733" s="3" t="s">
        <v>5906</v>
      </c>
      <c r="G733">
        <v>42361325</v>
      </c>
      <c r="H733">
        <v>45708</v>
      </c>
      <c r="I733">
        <v>45712.103807870371</v>
      </c>
      <c r="J733" s="3" t="s">
        <v>51</v>
      </c>
      <c r="K733" s="1">
        <v>1521825</v>
      </c>
      <c r="L733" s="1">
        <v>7914</v>
      </c>
      <c r="M733" s="1">
        <v>1513911</v>
      </c>
      <c r="N733" s="3" t="s">
        <v>52</v>
      </c>
      <c r="O733" s="3" t="s">
        <v>53</v>
      </c>
      <c r="P733" s="3" t="s">
        <v>169</v>
      </c>
      <c r="Q733">
        <v>1073697700</v>
      </c>
      <c r="R733" s="3" t="s">
        <v>236</v>
      </c>
      <c r="S733" s="3" t="s">
        <v>56</v>
      </c>
      <c r="T733" s="3" t="s">
        <v>57</v>
      </c>
      <c r="U733" s="3" t="s">
        <v>237</v>
      </c>
      <c r="V733" s="3" t="s">
        <v>59</v>
      </c>
      <c r="W733">
        <v>860034313</v>
      </c>
      <c r="X733" s="3" t="s">
        <v>97</v>
      </c>
      <c r="Y733">
        <v>923227</v>
      </c>
      <c r="Z733" s="3" t="s">
        <v>220</v>
      </c>
      <c r="AA733" s="3" t="s">
        <v>221</v>
      </c>
      <c r="AB733" s="3" t="s">
        <v>222</v>
      </c>
      <c r="AC733" s="3" t="s">
        <v>172</v>
      </c>
      <c r="AD733" s="3" t="s">
        <v>173</v>
      </c>
      <c r="AE733" s="3" t="s">
        <v>66</v>
      </c>
      <c r="AF733" s="1">
        <v>1521825</v>
      </c>
      <c r="AG733" s="1">
        <v>0</v>
      </c>
      <c r="AH733" s="1">
        <v>0</v>
      </c>
      <c r="AI733" s="1">
        <v>0</v>
      </c>
      <c r="AJ733" s="3" t="s">
        <v>67</v>
      </c>
      <c r="AK733" s="3"/>
      <c r="AM733" s="3" t="s">
        <v>68</v>
      </c>
      <c r="AR733" s="3"/>
      <c r="AS733">
        <v>3225</v>
      </c>
      <c r="AT733">
        <v>3225</v>
      </c>
      <c r="AU733">
        <v>1625</v>
      </c>
      <c r="AV733">
        <v>0</v>
      </c>
      <c r="AX733">
        <v>3825</v>
      </c>
      <c r="AY733">
        <v>42361325</v>
      </c>
      <c r="AZ733">
        <v>0</v>
      </c>
      <c r="BA733">
        <v>45673</v>
      </c>
      <c r="BB733" s="3" t="s">
        <v>180</v>
      </c>
      <c r="BC733" s="3" t="s">
        <v>238</v>
      </c>
      <c r="BD733" s="3" t="s">
        <v>234</v>
      </c>
    </row>
    <row r="734" spans="1:56" x14ac:dyDescent="0.25">
      <c r="A734" s="3" t="s">
        <v>8964</v>
      </c>
      <c r="B734" s="3" t="s">
        <v>7781</v>
      </c>
      <c r="C734" s="3" t="s">
        <v>7765</v>
      </c>
      <c r="D734" s="3" t="s">
        <v>8965</v>
      </c>
      <c r="E734" s="3" t="s">
        <v>7783</v>
      </c>
      <c r="F734" s="3" t="s">
        <v>5906</v>
      </c>
      <c r="G734">
        <v>42361525</v>
      </c>
      <c r="H734">
        <v>45708</v>
      </c>
      <c r="I734">
        <v>45712.094212962962</v>
      </c>
      <c r="J734" s="3" t="s">
        <v>51</v>
      </c>
      <c r="K734" s="1">
        <v>1521825</v>
      </c>
      <c r="L734" s="1">
        <v>7914</v>
      </c>
      <c r="M734" s="1">
        <v>1513911</v>
      </c>
      <c r="N734" s="3" t="s">
        <v>52</v>
      </c>
      <c r="O734" s="3" t="s">
        <v>53</v>
      </c>
      <c r="P734" s="3" t="s">
        <v>169</v>
      </c>
      <c r="Q734">
        <v>80030739</v>
      </c>
      <c r="R734" s="3" t="s">
        <v>240</v>
      </c>
      <c r="S734" s="3" t="s">
        <v>56</v>
      </c>
      <c r="T734" s="3" t="s">
        <v>57</v>
      </c>
      <c r="U734" s="3" t="s">
        <v>241</v>
      </c>
      <c r="V734" s="3" t="s">
        <v>59</v>
      </c>
      <c r="W734">
        <v>860002964</v>
      </c>
      <c r="X734" s="3" t="s">
        <v>242</v>
      </c>
      <c r="Y734">
        <v>923227</v>
      </c>
      <c r="Z734" s="3" t="s">
        <v>220</v>
      </c>
      <c r="AA734" s="3" t="s">
        <v>221</v>
      </c>
      <c r="AB734" s="3" t="s">
        <v>222</v>
      </c>
      <c r="AC734" s="3" t="s">
        <v>172</v>
      </c>
      <c r="AD734" s="3" t="s">
        <v>173</v>
      </c>
      <c r="AE734" s="3" t="s">
        <v>66</v>
      </c>
      <c r="AF734" s="1">
        <v>1521825</v>
      </c>
      <c r="AG734" s="1">
        <v>0</v>
      </c>
      <c r="AH734" s="1">
        <v>0</v>
      </c>
      <c r="AI734" s="1">
        <v>0</v>
      </c>
      <c r="AJ734" s="3" t="s">
        <v>67</v>
      </c>
      <c r="AK734" s="3"/>
      <c r="AM734" s="3" t="s">
        <v>68</v>
      </c>
      <c r="AR734" s="3"/>
      <c r="AS734">
        <v>3225</v>
      </c>
      <c r="AT734">
        <v>3225</v>
      </c>
      <c r="AU734">
        <v>1725</v>
      </c>
      <c r="AV734">
        <v>0</v>
      </c>
      <c r="AX734">
        <v>3925</v>
      </c>
      <c r="AY734">
        <v>42361525</v>
      </c>
      <c r="AZ734">
        <v>0</v>
      </c>
      <c r="BA734">
        <v>45673</v>
      </c>
      <c r="BB734" s="3" t="s">
        <v>180</v>
      </c>
      <c r="BC734" s="3" t="s">
        <v>243</v>
      </c>
      <c r="BD734" s="3" t="s">
        <v>234</v>
      </c>
    </row>
    <row r="735" spans="1:56" x14ac:dyDescent="0.25">
      <c r="A735" s="3" t="s">
        <v>8966</v>
      </c>
      <c r="B735" s="3" t="s">
        <v>7785</v>
      </c>
      <c r="C735" s="3" t="s">
        <v>6342</v>
      </c>
      <c r="D735" s="3" t="s">
        <v>8967</v>
      </c>
      <c r="E735" s="3" t="s">
        <v>7787</v>
      </c>
      <c r="F735" s="3" t="s">
        <v>5885</v>
      </c>
      <c r="G735">
        <v>42361625</v>
      </c>
      <c r="H735">
        <v>45708</v>
      </c>
      <c r="I735">
        <v>45712.094212962962</v>
      </c>
      <c r="J735" s="3" t="s">
        <v>51</v>
      </c>
      <c r="K735" s="1">
        <v>1060096</v>
      </c>
      <c r="L735" s="1">
        <v>5548</v>
      </c>
      <c r="M735" s="1">
        <v>1054548</v>
      </c>
      <c r="N735" s="3" t="s">
        <v>52</v>
      </c>
      <c r="O735" s="3" t="s">
        <v>53</v>
      </c>
      <c r="P735" s="3" t="s">
        <v>169</v>
      </c>
      <c r="Q735">
        <v>1024533099</v>
      </c>
      <c r="R735" s="3" t="s">
        <v>245</v>
      </c>
      <c r="S735" s="3" t="s">
        <v>56</v>
      </c>
      <c r="T735" s="3" t="s">
        <v>57</v>
      </c>
      <c r="U735" s="3" t="s">
        <v>246</v>
      </c>
      <c r="V735" s="3" t="s">
        <v>59</v>
      </c>
      <c r="W735">
        <v>860002964</v>
      </c>
      <c r="X735" s="3" t="s">
        <v>242</v>
      </c>
      <c r="Y735">
        <v>923210</v>
      </c>
      <c r="Z735" s="3" t="s">
        <v>61</v>
      </c>
      <c r="AA735" s="3" t="s">
        <v>62</v>
      </c>
      <c r="AB735" s="3" t="s">
        <v>63</v>
      </c>
      <c r="AC735" s="3" t="s">
        <v>172</v>
      </c>
      <c r="AD735" s="3" t="s">
        <v>173</v>
      </c>
      <c r="AE735" s="3" t="s">
        <v>66</v>
      </c>
      <c r="AF735" s="1">
        <v>1060096</v>
      </c>
      <c r="AG735" s="1">
        <v>0</v>
      </c>
      <c r="AH735" s="1">
        <v>0</v>
      </c>
      <c r="AI735" s="1">
        <v>0</v>
      </c>
      <c r="AJ735" s="3" t="s">
        <v>67</v>
      </c>
      <c r="AK735" s="3"/>
      <c r="AM735" s="3" t="s">
        <v>68</v>
      </c>
      <c r="AR735" s="3"/>
      <c r="AS735">
        <v>1925</v>
      </c>
      <c r="AT735">
        <v>1925</v>
      </c>
      <c r="AU735">
        <v>1825</v>
      </c>
      <c r="AV735">
        <v>0</v>
      </c>
      <c r="AX735">
        <v>4025</v>
      </c>
      <c r="AY735">
        <v>42361625</v>
      </c>
      <c r="AZ735">
        <v>0</v>
      </c>
      <c r="BA735">
        <v>45679</v>
      </c>
      <c r="BB735" s="3" t="s">
        <v>180</v>
      </c>
      <c r="BC735" s="3" t="s">
        <v>247</v>
      </c>
      <c r="BD735" s="3" t="s">
        <v>248</v>
      </c>
    </row>
    <row r="736" spans="1:56" x14ac:dyDescent="0.25">
      <c r="A736" s="3" t="s">
        <v>8968</v>
      </c>
      <c r="B736" s="3" t="s">
        <v>8923</v>
      </c>
      <c r="C736" s="3" t="s">
        <v>6060</v>
      </c>
      <c r="D736" s="3" t="s">
        <v>8969</v>
      </c>
      <c r="E736" s="3" t="s">
        <v>8925</v>
      </c>
      <c r="F736" s="3" t="s">
        <v>5873</v>
      </c>
      <c r="G736">
        <v>43210725</v>
      </c>
      <c r="H736">
        <v>45709</v>
      </c>
      <c r="I736">
        <v>45713.067557870374</v>
      </c>
      <c r="J736" s="3" t="s">
        <v>51</v>
      </c>
      <c r="K736" s="1">
        <v>2112083</v>
      </c>
      <c r="L736" s="1">
        <v>0</v>
      </c>
      <c r="M736" s="1">
        <v>2112083</v>
      </c>
      <c r="N736" s="3" t="s">
        <v>52</v>
      </c>
      <c r="O736" s="3" t="s">
        <v>53</v>
      </c>
      <c r="P736" s="3" t="s">
        <v>54</v>
      </c>
      <c r="Q736">
        <v>860063875</v>
      </c>
      <c r="R736" s="3" t="s">
        <v>55</v>
      </c>
      <c r="S736" s="3" t="s">
        <v>56</v>
      </c>
      <c r="T736" s="3" t="s">
        <v>57</v>
      </c>
      <c r="U736" s="3" t="s">
        <v>58</v>
      </c>
      <c r="V736" s="3" t="s">
        <v>59</v>
      </c>
      <c r="W736">
        <v>860050750</v>
      </c>
      <c r="X736" s="3" t="s">
        <v>60</v>
      </c>
      <c r="Y736">
        <v>923210</v>
      </c>
      <c r="Z736" s="3" t="s">
        <v>61</v>
      </c>
      <c r="AA736" s="3" t="s">
        <v>62</v>
      </c>
      <c r="AB736" s="3" t="s">
        <v>63</v>
      </c>
      <c r="AC736" s="3" t="s">
        <v>64</v>
      </c>
      <c r="AD736" s="3" t="s">
        <v>65</v>
      </c>
      <c r="AE736" s="3" t="s">
        <v>66</v>
      </c>
      <c r="AF736" s="1">
        <v>2112083</v>
      </c>
      <c r="AG736" s="1">
        <v>0</v>
      </c>
      <c r="AH736" s="1">
        <v>0</v>
      </c>
      <c r="AI736" s="1">
        <v>0</v>
      </c>
      <c r="AJ736" s="3" t="s">
        <v>67</v>
      </c>
      <c r="AK736" s="3"/>
      <c r="AM736" s="3" t="s">
        <v>68</v>
      </c>
      <c r="AR736" s="3" t="s">
        <v>250</v>
      </c>
      <c r="AS736">
        <v>1225</v>
      </c>
      <c r="AT736">
        <v>1225</v>
      </c>
      <c r="AU736">
        <v>30525</v>
      </c>
      <c r="AV736">
        <v>3525</v>
      </c>
      <c r="AW736">
        <v>45702</v>
      </c>
      <c r="AX736">
        <v>2325</v>
      </c>
      <c r="AY736">
        <v>43210725</v>
      </c>
      <c r="AZ736">
        <v>0</v>
      </c>
      <c r="BA736">
        <v>45702</v>
      </c>
      <c r="BB736" s="3" t="s">
        <v>71</v>
      </c>
      <c r="BC736" s="3" t="s">
        <v>151</v>
      </c>
      <c r="BD736" s="3" t="s">
        <v>152</v>
      </c>
    </row>
    <row r="737" spans="1:56" x14ac:dyDescent="0.25">
      <c r="A737" s="3" t="s">
        <v>8970</v>
      </c>
      <c r="B737" s="3" t="s">
        <v>8971</v>
      </c>
      <c r="C737" s="3" t="s">
        <v>6095</v>
      </c>
      <c r="D737" s="3" t="s">
        <v>8972</v>
      </c>
      <c r="E737" s="3" t="s">
        <v>8973</v>
      </c>
      <c r="F737" s="3" t="s">
        <v>5908</v>
      </c>
      <c r="G737">
        <v>47481725</v>
      </c>
      <c r="H737">
        <v>45713</v>
      </c>
      <c r="I737">
        <v>45715.085405092592</v>
      </c>
      <c r="J737" s="3" t="s">
        <v>51</v>
      </c>
      <c r="K737" s="1">
        <v>576929</v>
      </c>
      <c r="L737" s="1">
        <v>0</v>
      </c>
      <c r="M737" s="1">
        <v>576929</v>
      </c>
      <c r="N737" s="3" t="s">
        <v>52</v>
      </c>
      <c r="O737" s="3" t="s">
        <v>53</v>
      </c>
      <c r="P737" s="3" t="s">
        <v>169</v>
      </c>
      <c r="Q737">
        <v>80724086</v>
      </c>
      <c r="R737" s="3" t="s">
        <v>252</v>
      </c>
      <c r="S737" s="3" t="s">
        <v>56</v>
      </c>
      <c r="T737" s="3" t="s">
        <v>57</v>
      </c>
      <c r="U737" s="3" t="s">
        <v>253</v>
      </c>
      <c r="V737" s="3" t="s">
        <v>59</v>
      </c>
      <c r="W737">
        <v>890903938</v>
      </c>
      <c r="X737" s="3" t="s">
        <v>86</v>
      </c>
      <c r="Y737">
        <v>923238</v>
      </c>
      <c r="Z737" s="3" t="s">
        <v>254</v>
      </c>
      <c r="AA737" s="3" t="s">
        <v>62</v>
      </c>
      <c r="AB737" s="3" t="s">
        <v>63</v>
      </c>
      <c r="AC737" s="3" t="s">
        <v>172</v>
      </c>
      <c r="AD737" s="3" t="s">
        <v>173</v>
      </c>
      <c r="AE737" s="3" t="s">
        <v>66</v>
      </c>
      <c r="AF737" s="1">
        <v>576929</v>
      </c>
      <c r="AG737" s="1">
        <v>0</v>
      </c>
      <c r="AH737" s="1">
        <v>0</v>
      </c>
      <c r="AI737" s="1">
        <v>0</v>
      </c>
      <c r="AJ737" s="3" t="s">
        <v>67</v>
      </c>
      <c r="AK737" s="3"/>
      <c r="AM737" s="3" t="s">
        <v>68</v>
      </c>
      <c r="AR737" s="3"/>
      <c r="AS737">
        <v>325</v>
      </c>
      <c r="AT737">
        <v>325</v>
      </c>
      <c r="AU737">
        <v>28825</v>
      </c>
      <c r="AV737">
        <v>0</v>
      </c>
      <c r="AX737">
        <v>4125</v>
      </c>
      <c r="AY737">
        <v>47481725</v>
      </c>
      <c r="AZ737">
        <v>0</v>
      </c>
      <c r="BA737">
        <v>45700</v>
      </c>
      <c r="BB737" s="3" t="s">
        <v>255</v>
      </c>
      <c r="BC737" s="3" t="s">
        <v>256</v>
      </c>
      <c r="BD737" s="3" t="s">
        <v>257</v>
      </c>
    </row>
    <row r="738" spans="1:56" x14ac:dyDescent="0.25">
      <c r="A738" s="3" t="s">
        <v>8974</v>
      </c>
      <c r="B738" s="3" t="s">
        <v>8975</v>
      </c>
      <c r="C738" s="3" t="s">
        <v>6231</v>
      </c>
      <c r="D738" s="3" t="s">
        <v>8976</v>
      </c>
      <c r="E738" s="3" t="s">
        <v>8977</v>
      </c>
      <c r="F738" s="3" t="s">
        <v>5946</v>
      </c>
      <c r="G738">
        <v>47481825</v>
      </c>
      <c r="H738">
        <v>45713</v>
      </c>
      <c r="I738">
        <v>45715.088935185187</v>
      </c>
      <c r="J738" s="3" t="s">
        <v>51</v>
      </c>
      <c r="K738" s="1">
        <v>478585</v>
      </c>
      <c r="L738" s="1">
        <v>0</v>
      </c>
      <c r="M738" s="1">
        <v>478585</v>
      </c>
      <c r="N738" s="3" t="s">
        <v>52</v>
      </c>
      <c r="O738" s="3" t="s">
        <v>53</v>
      </c>
      <c r="P738" s="3" t="s">
        <v>169</v>
      </c>
      <c r="Q738">
        <v>1012449137</v>
      </c>
      <c r="R738" s="3" t="s">
        <v>210</v>
      </c>
      <c r="S738" s="3" t="s">
        <v>56</v>
      </c>
      <c r="T738" s="3" t="s">
        <v>57</v>
      </c>
      <c r="U738" s="3" t="s">
        <v>211</v>
      </c>
      <c r="V738" s="3" t="s">
        <v>59</v>
      </c>
      <c r="W738">
        <v>860003020</v>
      </c>
      <c r="X738" s="3" t="s">
        <v>212</v>
      </c>
      <c r="Y738">
        <v>923290</v>
      </c>
      <c r="Z738" s="3" t="s">
        <v>213</v>
      </c>
      <c r="AA738" s="3" t="s">
        <v>62</v>
      </c>
      <c r="AB738" s="3" t="s">
        <v>63</v>
      </c>
      <c r="AC738" s="3" t="s">
        <v>172</v>
      </c>
      <c r="AD738" s="3" t="s">
        <v>173</v>
      </c>
      <c r="AE738" s="3" t="s">
        <v>66</v>
      </c>
      <c r="AF738" s="1">
        <v>478585</v>
      </c>
      <c r="AG738" s="1">
        <v>0</v>
      </c>
      <c r="AH738" s="1">
        <v>0</v>
      </c>
      <c r="AI738" s="1">
        <v>0</v>
      </c>
      <c r="AJ738" s="3" t="s">
        <v>67</v>
      </c>
      <c r="AK738" s="3"/>
      <c r="AM738" s="3" t="s">
        <v>68</v>
      </c>
      <c r="AR738" s="3"/>
      <c r="AS738">
        <v>4925</v>
      </c>
      <c r="AT738">
        <v>4925</v>
      </c>
      <c r="AU738">
        <v>28925</v>
      </c>
      <c r="AV738">
        <v>0</v>
      </c>
      <c r="AX738">
        <v>4225</v>
      </c>
      <c r="AY738">
        <v>47481825</v>
      </c>
      <c r="AZ738">
        <v>0</v>
      </c>
      <c r="BA738">
        <v>45700</v>
      </c>
      <c r="BB738" s="3" t="s">
        <v>255</v>
      </c>
      <c r="BC738" s="3" t="s">
        <v>259</v>
      </c>
      <c r="BD738" s="3" t="s">
        <v>260</v>
      </c>
    </row>
    <row r="739" spans="1:56" x14ac:dyDescent="0.25">
      <c r="A739" s="3" t="s">
        <v>8978</v>
      </c>
      <c r="B739" s="3" t="s">
        <v>8979</v>
      </c>
      <c r="C739" s="3" t="s">
        <v>6081</v>
      </c>
      <c r="D739" s="3" t="s">
        <v>8980</v>
      </c>
      <c r="E739" s="3" t="s">
        <v>8981</v>
      </c>
      <c r="F739" s="3" t="s">
        <v>5882</v>
      </c>
      <c r="G739">
        <v>47481925</v>
      </c>
      <c r="H739">
        <v>45713</v>
      </c>
      <c r="I739">
        <v>45715.090914351851</v>
      </c>
      <c r="J739" s="3" t="s">
        <v>51</v>
      </c>
      <c r="K739" s="1">
        <v>93439</v>
      </c>
      <c r="L739" s="1">
        <v>0</v>
      </c>
      <c r="M739" s="1">
        <v>93439</v>
      </c>
      <c r="N739" s="3" t="s">
        <v>52</v>
      </c>
      <c r="O739" s="3" t="s">
        <v>53</v>
      </c>
      <c r="P739" s="3" t="s">
        <v>169</v>
      </c>
      <c r="Q739">
        <v>79661139</v>
      </c>
      <c r="R739" s="3" t="s">
        <v>262</v>
      </c>
      <c r="S739" s="3" t="s">
        <v>56</v>
      </c>
      <c r="T739" s="3" t="s">
        <v>57</v>
      </c>
      <c r="U739" s="3" t="s">
        <v>263</v>
      </c>
      <c r="V739" s="3" t="s">
        <v>59</v>
      </c>
      <c r="W739">
        <v>860034313</v>
      </c>
      <c r="X739" s="3" t="s">
        <v>97</v>
      </c>
      <c r="Y739">
        <v>923210</v>
      </c>
      <c r="Z739" s="3" t="s">
        <v>61</v>
      </c>
      <c r="AA739" s="3" t="s">
        <v>62</v>
      </c>
      <c r="AB739" s="3" t="s">
        <v>63</v>
      </c>
      <c r="AC739" s="3" t="s">
        <v>172</v>
      </c>
      <c r="AD739" s="3" t="s">
        <v>173</v>
      </c>
      <c r="AE739" s="3" t="s">
        <v>66</v>
      </c>
      <c r="AF739" s="1">
        <v>93439</v>
      </c>
      <c r="AG739" s="1">
        <v>0</v>
      </c>
      <c r="AH739" s="1">
        <v>0</v>
      </c>
      <c r="AI739" s="1">
        <v>0</v>
      </c>
      <c r="AJ739" s="3" t="s">
        <v>67</v>
      </c>
      <c r="AK739" s="3"/>
      <c r="AM739" s="3" t="s">
        <v>68</v>
      </c>
      <c r="AR739" s="3"/>
      <c r="AS739">
        <v>1625</v>
      </c>
      <c r="AT739">
        <v>1625</v>
      </c>
      <c r="AU739">
        <v>29025</v>
      </c>
      <c r="AV739">
        <v>0</v>
      </c>
      <c r="AX739">
        <v>4325</v>
      </c>
      <c r="AY739">
        <v>47481925</v>
      </c>
      <c r="AZ739">
        <v>0</v>
      </c>
      <c r="BA739">
        <v>45700</v>
      </c>
      <c r="BB739" s="3" t="s">
        <v>255</v>
      </c>
      <c r="BC739" s="3" t="s">
        <v>264</v>
      </c>
      <c r="BD739" s="3" t="s">
        <v>265</v>
      </c>
    </row>
    <row r="740" spans="1:56" x14ac:dyDescent="0.25">
      <c r="A740" s="3" t="s">
        <v>8982</v>
      </c>
      <c r="B740" s="3" t="s">
        <v>8983</v>
      </c>
      <c r="C740" s="3" t="s">
        <v>6081</v>
      </c>
      <c r="D740" s="3" t="s">
        <v>8984</v>
      </c>
      <c r="E740" s="3" t="s">
        <v>8985</v>
      </c>
      <c r="F740" s="3" t="s">
        <v>5882</v>
      </c>
      <c r="G740">
        <v>47482025</v>
      </c>
      <c r="H740">
        <v>45713</v>
      </c>
      <c r="I740">
        <v>45715.091585648152</v>
      </c>
      <c r="J740" s="3" t="s">
        <v>51</v>
      </c>
      <c r="K740" s="1">
        <v>252632</v>
      </c>
      <c r="L740" s="1">
        <v>0</v>
      </c>
      <c r="M740" s="1">
        <v>252632</v>
      </c>
      <c r="N740" s="3" t="s">
        <v>52</v>
      </c>
      <c r="O740" s="3" t="s">
        <v>53</v>
      </c>
      <c r="P740" s="3" t="s">
        <v>169</v>
      </c>
      <c r="Q740">
        <v>80062448</v>
      </c>
      <c r="R740" s="3" t="s">
        <v>267</v>
      </c>
      <c r="S740" s="3" t="s">
        <v>56</v>
      </c>
      <c r="T740" s="3" t="s">
        <v>57</v>
      </c>
      <c r="U740" s="3" t="s">
        <v>268</v>
      </c>
      <c r="V740" s="3" t="s">
        <v>59</v>
      </c>
      <c r="W740">
        <v>860034313</v>
      </c>
      <c r="X740" s="3" t="s">
        <v>97</v>
      </c>
      <c r="Y740">
        <v>923210</v>
      </c>
      <c r="Z740" s="3" t="s">
        <v>61</v>
      </c>
      <c r="AA740" s="3" t="s">
        <v>62</v>
      </c>
      <c r="AB740" s="3" t="s">
        <v>63</v>
      </c>
      <c r="AC740" s="3" t="s">
        <v>172</v>
      </c>
      <c r="AD740" s="3" t="s">
        <v>173</v>
      </c>
      <c r="AE740" s="3" t="s">
        <v>66</v>
      </c>
      <c r="AF740" s="1">
        <v>252632</v>
      </c>
      <c r="AG740" s="1">
        <v>0</v>
      </c>
      <c r="AH740" s="1">
        <v>0</v>
      </c>
      <c r="AI740" s="1">
        <v>0</v>
      </c>
      <c r="AJ740" s="3" t="s">
        <v>67</v>
      </c>
      <c r="AK740" s="3"/>
      <c r="AM740" s="3" t="s">
        <v>68</v>
      </c>
      <c r="AR740" s="3"/>
      <c r="AS740">
        <v>1625</v>
      </c>
      <c r="AT740">
        <v>1625</v>
      </c>
      <c r="AU740">
        <v>29125</v>
      </c>
      <c r="AV740">
        <v>0</v>
      </c>
      <c r="AX740">
        <v>4425</v>
      </c>
      <c r="AY740">
        <v>47482025</v>
      </c>
      <c r="AZ740">
        <v>0</v>
      </c>
      <c r="BA740">
        <v>45700</v>
      </c>
      <c r="BB740" s="3" t="s">
        <v>255</v>
      </c>
      <c r="BC740" s="3" t="s">
        <v>269</v>
      </c>
      <c r="BD740" s="3" t="s">
        <v>270</v>
      </c>
    </row>
    <row r="741" spans="1:56" x14ac:dyDescent="0.25">
      <c r="A741" s="3" t="s">
        <v>8986</v>
      </c>
      <c r="B741" s="3" t="s">
        <v>8987</v>
      </c>
      <c r="C741" s="3" t="s">
        <v>6226</v>
      </c>
      <c r="D741" s="3" t="s">
        <v>8988</v>
      </c>
      <c r="E741" s="3" t="s">
        <v>8989</v>
      </c>
      <c r="F741" s="3" t="s">
        <v>5940</v>
      </c>
      <c r="G741">
        <v>47482125</v>
      </c>
      <c r="H741">
        <v>45713</v>
      </c>
      <c r="I741">
        <v>45715.085219907407</v>
      </c>
      <c r="J741" s="3" t="s">
        <v>51</v>
      </c>
      <c r="K741" s="1">
        <v>478585</v>
      </c>
      <c r="L741" s="1">
        <v>0</v>
      </c>
      <c r="M741" s="1">
        <v>478585</v>
      </c>
      <c r="N741" s="3" t="s">
        <v>52</v>
      </c>
      <c r="O741" s="3" t="s">
        <v>53</v>
      </c>
      <c r="P741" s="3" t="s">
        <v>169</v>
      </c>
      <c r="Q741">
        <v>1018436224</v>
      </c>
      <c r="R741" s="3" t="s">
        <v>272</v>
      </c>
      <c r="S741" s="3" t="s">
        <v>56</v>
      </c>
      <c r="T741" s="3" t="s">
        <v>57</v>
      </c>
      <c r="U741" s="3" t="s">
        <v>273</v>
      </c>
      <c r="V741" s="3" t="s">
        <v>59</v>
      </c>
      <c r="W741">
        <v>890903938</v>
      </c>
      <c r="X741" s="3" t="s">
        <v>86</v>
      </c>
      <c r="Y741">
        <v>923285</v>
      </c>
      <c r="Z741" s="3" t="s">
        <v>274</v>
      </c>
      <c r="AA741" s="3" t="s">
        <v>62</v>
      </c>
      <c r="AB741" s="3" t="s">
        <v>63</v>
      </c>
      <c r="AC741" s="3" t="s">
        <v>172</v>
      </c>
      <c r="AD741" s="3" t="s">
        <v>173</v>
      </c>
      <c r="AE741" s="3" t="s">
        <v>66</v>
      </c>
      <c r="AF741" s="1">
        <v>478585</v>
      </c>
      <c r="AG741" s="1">
        <v>0</v>
      </c>
      <c r="AH741" s="1">
        <v>0</v>
      </c>
      <c r="AI741" s="1">
        <v>0</v>
      </c>
      <c r="AJ741" s="3" t="s">
        <v>67</v>
      </c>
      <c r="AK741" s="3"/>
      <c r="AM741" s="3" t="s">
        <v>68</v>
      </c>
      <c r="AR741" s="3"/>
      <c r="AS741">
        <v>4425</v>
      </c>
      <c r="AT741">
        <v>4425</v>
      </c>
      <c r="AU741">
        <v>29225</v>
      </c>
      <c r="AV741">
        <v>0</v>
      </c>
      <c r="AX741">
        <v>4525</v>
      </c>
      <c r="AY741">
        <v>47482125</v>
      </c>
      <c r="AZ741">
        <v>0</v>
      </c>
      <c r="BA741">
        <v>45700</v>
      </c>
      <c r="BB741" s="3" t="s">
        <v>255</v>
      </c>
      <c r="BC741" s="3" t="s">
        <v>275</v>
      </c>
      <c r="BD741" s="3" t="s">
        <v>276</v>
      </c>
    </row>
    <row r="742" spans="1:56" x14ac:dyDescent="0.25">
      <c r="A742" s="3" t="s">
        <v>8990</v>
      </c>
      <c r="B742" s="3" t="s">
        <v>8991</v>
      </c>
      <c r="C742" s="3" t="s">
        <v>6095</v>
      </c>
      <c r="D742" s="3" t="s">
        <v>8992</v>
      </c>
      <c r="E742" s="3" t="s">
        <v>8993</v>
      </c>
      <c r="F742" s="3" t="s">
        <v>5908</v>
      </c>
      <c r="G742">
        <v>47482225</v>
      </c>
      <c r="H742">
        <v>45713</v>
      </c>
      <c r="I742">
        <v>45715.090405092589</v>
      </c>
      <c r="J742" s="3" t="s">
        <v>51</v>
      </c>
      <c r="K742" s="1">
        <v>372012</v>
      </c>
      <c r="L742" s="1">
        <v>0</v>
      </c>
      <c r="M742" s="1">
        <v>372012</v>
      </c>
      <c r="N742" s="3" t="s">
        <v>52</v>
      </c>
      <c r="O742" s="3" t="s">
        <v>53</v>
      </c>
      <c r="P742" s="3" t="s">
        <v>169</v>
      </c>
      <c r="Q742">
        <v>52425990</v>
      </c>
      <c r="R742" s="3" t="s">
        <v>278</v>
      </c>
      <c r="S742" s="3" t="s">
        <v>56</v>
      </c>
      <c r="T742" s="3" t="s">
        <v>57</v>
      </c>
      <c r="U742" s="3" t="s">
        <v>279</v>
      </c>
      <c r="V742" s="3" t="s">
        <v>59</v>
      </c>
      <c r="W742">
        <v>860007335</v>
      </c>
      <c r="X742" s="3" t="s">
        <v>201</v>
      </c>
      <c r="Y742">
        <v>923238</v>
      </c>
      <c r="Z742" s="3" t="s">
        <v>254</v>
      </c>
      <c r="AA742" s="3" t="s">
        <v>62</v>
      </c>
      <c r="AB742" s="3" t="s">
        <v>63</v>
      </c>
      <c r="AC742" s="3" t="s">
        <v>172</v>
      </c>
      <c r="AD742" s="3" t="s">
        <v>173</v>
      </c>
      <c r="AE742" s="3" t="s">
        <v>66</v>
      </c>
      <c r="AF742" s="1">
        <v>372012</v>
      </c>
      <c r="AG742" s="1">
        <v>0</v>
      </c>
      <c r="AH742" s="1">
        <v>0</v>
      </c>
      <c r="AI742" s="1">
        <v>0</v>
      </c>
      <c r="AJ742" s="3" t="s">
        <v>67</v>
      </c>
      <c r="AK742" s="3"/>
      <c r="AM742" s="3" t="s">
        <v>68</v>
      </c>
      <c r="AR742" s="3"/>
      <c r="AS742">
        <v>325</v>
      </c>
      <c r="AT742">
        <v>325</v>
      </c>
      <c r="AU742">
        <v>29325</v>
      </c>
      <c r="AV742">
        <v>0</v>
      </c>
      <c r="AX742">
        <v>4625</v>
      </c>
      <c r="AY742">
        <v>47482225</v>
      </c>
      <c r="AZ742">
        <v>0</v>
      </c>
      <c r="BA742">
        <v>45700</v>
      </c>
      <c r="BB742" s="3" t="s">
        <v>255</v>
      </c>
      <c r="BC742" s="3" t="s">
        <v>280</v>
      </c>
      <c r="BD742" s="3" t="s">
        <v>281</v>
      </c>
    </row>
    <row r="743" spans="1:56" x14ac:dyDescent="0.25">
      <c r="A743" s="3" t="s">
        <v>8994</v>
      </c>
      <c r="B743" s="3" t="s">
        <v>8995</v>
      </c>
      <c r="C743" s="3" t="s">
        <v>6081</v>
      </c>
      <c r="D743" s="3" t="s">
        <v>8996</v>
      </c>
      <c r="E743" s="3" t="s">
        <v>8997</v>
      </c>
      <c r="F743" s="3" t="s">
        <v>5882</v>
      </c>
      <c r="G743">
        <v>47482425</v>
      </c>
      <c r="H743">
        <v>45713</v>
      </c>
      <c r="I743">
        <v>45715.083587962959</v>
      </c>
      <c r="J743" s="3" t="s">
        <v>51</v>
      </c>
      <c r="K743" s="1">
        <v>576929</v>
      </c>
      <c r="L743" s="1">
        <v>0</v>
      </c>
      <c r="M743" s="1">
        <v>576929</v>
      </c>
      <c r="N743" s="3" t="s">
        <v>52</v>
      </c>
      <c r="O743" s="3" t="s">
        <v>53</v>
      </c>
      <c r="P743" s="3" t="s">
        <v>169</v>
      </c>
      <c r="Q743">
        <v>79359242</v>
      </c>
      <c r="R743" s="3" t="s">
        <v>283</v>
      </c>
      <c r="S743" s="3" t="s">
        <v>56</v>
      </c>
      <c r="T743" s="3" t="s">
        <v>57</v>
      </c>
      <c r="U743" s="3" t="s">
        <v>284</v>
      </c>
      <c r="V743" s="3" t="s">
        <v>59</v>
      </c>
      <c r="W743">
        <v>860002964</v>
      </c>
      <c r="X743" s="3" t="s">
        <v>242</v>
      </c>
      <c r="Y743">
        <v>923210</v>
      </c>
      <c r="Z743" s="3" t="s">
        <v>61</v>
      </c>
      <c r="AA743" s="3" t="s">
        <v>62</v>
      </c>
      <c r="AB743" s="3" t="s">
        <v>63</v>
      </c>
      <c r="AC743" s="3" t="s">
        <v>172</v>
      </c>
      <c r="AD743" s="3" t="s">
        <v>173</v>
      </c>
      <c r="AE743" s="3" t="s">
        <v>66</v>
      </c>
      <c r="AF743" s="1">
        <v>576929</v>
      </c>
      <c r="AG743" s="1">
        <v>0</v>
      </c>
      <c r="AH743" s="1">
        <v>0</v>
      </c>
      <c r="AI743" s="1">
        <v>0</v>
      </c>
      <c r="AJ743" s="3" t="s">
        <v>67</v>
      </c>
      <c r="AK743" s="3"/>
      <c r="AM743" s="3" t="s">
        <v>68</v>
      </c>
      <c r="AR743" s="3"/>
      <c r="AS743">
        <v>1625</v>
      </c>
      <c r="AT743">
        <v>1625</v>
      </c>
      <c r="AU743">
        <v>29425</v>
      </c>
      <c r="AV743">
        <v>0</v>
      </c>
      <c r="AX743">
        <v>4725</v>
      </c>
      <c r="AY743">
        <v>47482425</v>
      </c>
      <c r="AZ743">
        <v>0</v>
      </c>
      <c r="BA743">
        <v>45700</v>
      </c>
      <c r="BB743" s="3" t="s">
        <v>255</v>
      </c>
      <c r="BC743" s="3" t="s">
        <v>285</v>
      </c>
      <c r="BD743" s="3" t="s">
        <v>286</v>
      </c>
    </row>
    <row r="744" spans="1:56" x14ac:dyDescent="0.25">
      <c r="A744" s="3" t="s">
        <v>8998</v>
      </c>
      <c r="B744" s="3" t="s">
        <v>8999</v>
      </c>
      <c r="C744" s="3" t="s">
        <v>6095</v>
      </c>
      <c r="D744" s="3" t="s">
        <v>9000</v>
      </c>
      <c r="E744" s="3" t="s">
        <v>9001</v>
      </c>
      <c r="F744" s="3" t="s">
        <v>5908</v>
      </c>
      <c r="G744">
        <v>47482625</v>
      </c>
      <c r="H744">
        <v>45713</v>
      </c>
      <c r="I744">
        <v>45715.091840277775</v>
      </c>
      <c r="J744" s="3" t="s">
        <v>51</v>
      </c>
      <c r="K744" s="1">
        <v>465641</v>
      </c>
      <c r="L744" s="1">
        <v>0</v>
      </c>
      <c r="M744" s="1">
        <v>465641</v>
      </c>
      <c r="N744" s="3" t="s">
        <v>52</v>
      </c>
      <c r="O744" s="3" t="s">
        <v>53</v>
      </c>
      <c r="P744" s="3" t="s">
        <v>169</v>
      </c>
      <c r="Q744">
        <v>80062448</v>
      </c>
      <c r="R744" s="3" t="s">
        <v>267</v>
      </c>
      <c r="S744" s="3" t="s">
        <v>56</v>
      </c>
      <c r="T744" s="3" t="s">
        <v>57</v>
      </c>
      <c r="U744" s="3" t="s">
        <v>268</v>
      </c>
      <c r="V744" s="3" t="s">
        <v>59</v>
      </c>
      <c r="W744">
        <v>860034313</v>
      </c>
      <c r="X744" s="3" t="s">
        <v>97</v>
      </c>
      <c r="Y744">
        <v>923238</v>
      </c>
      <c r="Z744" s="3" t="s">
        <v>254</v>
      </c>
      <c r="AA744" s="3" t="s">
        <v>62</v>
      </c>
      <c r="AB744" s="3" t="s">
        <v>63</v>
      </c>
      <c r="AC744" s="3" t="s">
        <v>172</v>
      </c>
      <c r="AD744" s="3" t="s">
        <v>173</v>
      </c>
      <c r="AE744" s="3" t="s">
        <v>66</v>
      </c>
      <c r="AF744" s="1">
        <v>465641</v>
      </c>
      <c r="AG744" s="1">
        <v>0</v>
      </c>
      <c r="AH744" s="1">
        <v>0</v>
      </c>
      <c r="AI744" s="1">
        <v>0</v>
      </c>
      <c r="AJ744" s="3" t="s">
        <v>67</v>
      </c>
      <c r="AK744" s="3"/>
      <c r="AM744" s="3" t="s">
        <v>68</v>
      </c>
      <c r="AR744" s="3"/>
      <c r="AS744">
        <v>325</v>
      </c>
      <c r="AT744">
        <v>325</v>
      </c>
      <c r="AU744">
        <v>30225</v>
      </c>
      <c r="AV744">
        <v>0</v>
      </c>
      <c r="AX744">
        <v>4825</v>
      </c>
      <c r="AY744">
        <v>47482625</v>
      </c>
      <c r="AZ744">
        <v>0</v>
      </c>
      <c r="BA744">
        <v>45701</v>
      </c>
      <c r="BB744" s="3" t="s">
        <v>255</v>
      </c>
      <c r="BC744" s="3" t="s">
        <v>288</v>
      </c>
      <c r="BD744" s="3" t="s">
        <v>289</v>
      </c>
    </row>
    <row r="745" spans="1:56" x14ac:dyDescent="0.25">
      <c r="A745" s="3" t="s">
        <v>9002</v>
      </c>
      <c r="B745" s="3" t="s">
        <v>9003</v>
      </c>
      <c r="C745" s="3" t="s">
        <v>6081</v>
      </c>
      <c r="D745" s="3" t="s">
        <v>9004</v>
      </c>
      <c r="E745" s="3" t="s">
        <v>9005</v>
      </c>
      <c r="F745" s="3" t="s">
        <v>5882</v>
      </c>
      <c r="G745">
        <v>47482825</v>
      </c>
      <c r="H745">
        <v>45713</v>
      </c>
      <c r="I745">
        <v>45715.092777777776</v>
      </c>
      <c r="J745" s="3" t="s">
        <v>51</v>
      </c>
      <c r="K745" s="1">
        <v>35200</v>
      </c>
      <c r="L745" s="1">
        <v>0</v>
      </c>
      <c r="M745" s="1">
        <v>35200</v>
      </c>
      <c r="N745" s="3" t="s">
        <v>52</v>
      </c>
      <c r="O745" s="3" t="s">
        <v>53</v>
      </c>
      <c r="P745" s="3" t="s">
        <v>169</v>
      </c>
      <c r="Q745">
        <v>79661139</v>
      </c>
      <c r="R745" s="3" t="s">
        <v>262</v>
      </c>
      <c r="S745" s="3" t="s">
        <v>56</v>
      </c>
      <c r="T745" s="3" t="s">
        <v>57</v>
      </c>
      <c r="U745" s="3" t="s">
        <v>263</v>
      </c>
      <c r="V745" s="3" t="s">
        <v>59</v>
      </c>
      <c r="W745">
        <v>860034313</v>
      </c>
      <c r="X745" s="3" t="s">
        <v>97</v>
      </c>
      <c r="Y745">
        <v>923210</v>
      </c>
      <c r="Z745" s="3" t="s">
        <v>61</v>
      </c>
      <c r="AA745" s="3" t="s">
        <v>62</v>
      </c>
      <c r="AB745" s="3" t="s">
        <v>63</v>
      </c>
      <c r="AC745" s="3" t="s">
        <v>172</v>
      </c>
      <c r="AD745" s="3" t="s">
        <v>173</v>
      </c>
      <c r="AE745" s="3" t="s">
        <v>66</v>
      </c>
      <c r="AF745" s="1">
        <v>35200</v>
      </c>
      <c r="AG745" s="1">
        <v>0</v>
      </c>
      <c r="AH745" s="1">
        <v>0</v>
      </c>
      <c r="AI745" s="1">
        <v>0</v>
      </c>
      <c r="AJ745" s="3" t="s">
        <v>67</v>
      </c>
      <c r="AK745" s="3"/>
      <c r="AM745" s="3" t="s">
        <v>68</v>
      </c>
      <c r="AR745" s="3"/>
      <c r="AS745">
        <v>1625</v>
      </c>
      <c r="AT745">
        <v>1625</v>
      </c>
      <c r="AU745">
        <v>30325</v>
      </c>
      <c r="AV745">
        <v>0</v>
      </c>
      <c r="AX745">
        <v>4925</v>
      </c>
      <c r="AY745">
        <v>47482825</v>
      </c>
      <c r="AZ745">
        <v>0</v>
      </c>
      <c r="BA745">
        <v>45701</v>
      </c>
      <c r="BB745" s="3" t="s">
        <v>255</v>
      </c>
      <c r="BC745" s="3" t="s">
        <v>291</v>
      </c>
      <c r="BD745" s="3" t="s">
        <v>292</v>
      </c>
    </row>
    <row r="746" spans="1:56" x14ac:dyDescent="0.25">
      <c r="A746" s="3" t="s">
        <v>9006</v>
      </c>
      <c r="B746" s="3" t="s">
        <v>9007</v>
      </c>
      <c r="C746" s="3" t="s">
        <v>6081</v>
      </c>
      <c r="D746" s="3" t="s">
        <v>9008</v>
      </c>
      <c r="E746" s="3" t="s">
        <v>9009</v>
      </c>
      <c r="F746" s="3" t="s">
        <v>5882</v>
      </c>
      <c r="G746">
        <v>47483125</v>
      </c>
      <c r="H746">
        <v>45713</v>
      </c>
      <c r="I746">
        <v>45715.091111111113</v>
      </c>
      <c r="J746" s="3" t="s">
        <v>51</v>
      </c>
      <c r="K746" s="1">
        <v>136200</v>
      </c>
      <c r="L746" s="1">
        <v>0</v>
      </c>
      <c r="M746" s="1">
        <v>136200</v>
      </c>
      <c r="N746" s="3" t="s">
        <v>52</v>
      </c>
      <c r="O746" s="3" t="s">
        <v>53</v>
      </c>
      <c r="P746" s="3" t="s">
        <v>169</v>
      </c>
      <c r="Q746">
        <v>79661139</v>
      </c>
      <c r="R746" s="3" t="s">
        <v>262</v>
      </c>
      <c r="S746" s="3" t="s">
        <v>56</v>
      </c>
      <c r="T746" s="3" t="s">
        <v>57</v>
      </c>
      <c r="U746" s="3" t="s">
        <v>263</v>
      </c>
      <c r="V746" s="3" t="s">
        <v>59</v>
      </c>
      <c r="W746">
        <v>860034313</v>
      </c>
      <c r="X746" s="3" t="s">
        <v>97</v>
      </c>
      <c r="Y746">
        <v>923210</v>
      </c>
      <c r="Z746" s="3" t="s">
        <v>61</v>
      </c>
      <c r="AA746" s="3" t="s">
        <v>62</v>
      </c>
      <c r="AB746" s="3" t="s">
        <v>63</v>
      </c>
      <c r="AC746" s="3" t="s">
        <v>172</v>
      </c>
      <c r="AD746" s="3" t="s">
        <v>173</v>
      </c>
      <c r="AE746" s="3" t="s">
        <v>66</v>
      </c>
      <c r="AF746" s="1">
        <v>136200</v>
      </c>
      <c r="AG746" s="1">
        <v>0</v>
      </c>
      <c r="AH746" s="1">
        <v>0</v>
      </c>
      <c r="AI746" s="1">
        <v>0</v>
      </c>
      <c r="AJ746" s="3" t="s">
        <v>67</v>
      </c>
      <c r="AK746" s="3"/>
      <c r="AM746" s="3" t="s">
        <v>68</v>
      </c>
      <c r="AR746" s="3"/>
      <c r="AS746">
        <v>1625</v>
      </c>
      <c r="AT746">
        <v>1625</v>
      </c>
      <c r="AU746">
        <v>30425</v>
      </c>
      <c r="AV746">
        <v>0</v>
      </c>
      <c r="AX746">
        <v>5025</v>
      </c>
      <c r="AY746">
        <v>47483125</v>
      </c>
      <c r="AZ746">
        <v>0</v>
      </c>
      <c r="BA746">
        <v>45702</v>
      </c>
      <c r="BB746" s="3" t="s">
        <v>255</v>
      </c>
      <c r="BC746" s="3" t="s">
        <v>294</v>
      </c>
      <c r="BD746" s="3" t="s">
        <v>295</v>
      </c>
    </row>
    <row r="747" spans="1:56" x14ac:dyDescent="0.25">
      <c r="A747" s="3" t="s">
        <v>9010</v>
      </c>
      <c r="B747" s="3" t="s">
        <v>9011</v>
      </c>
      <c r="C747" s="3" t="s">
        <v>6081</v>
      </c>
      <c r="D747" s="3" t="s">
        <v>9012</v>
      </c>
      <c r="E747" s="3" t="s">
        <v>9013</v>
      </c>
      <c r="F747" s="3" t="s">
        <v>5882</v>
      </c>
      <c r="G747">
        <v>47483225</v>
      </c>
      <c r="H747">
        <v>45713</v>
      </c>
      <c r="I747">
        <v>45715.084988425922</v>
      </c>
      <c r="J747" s="3" t="s">
        <v>51</v>
      </c>
      <c r="K747" s="1">
        <v>222632</v>
      </c>
      <c r="L747" s="1">
        <v>0</v>
      </c>
      <c r="M747" s="1">
        <v>222632</v>
      </c>
      <c r="N747" s="3" t="s">
        <v>52</v>
      </c>
      <c r="O747" s="3" t="s">
        <v>53</v>
      </c>
      <c r="P747" s="3" t="s">
        <v>169</v>
      </c>
      <c r="Q747">
        <v>11315001</v>
      </c>
      <c r="R747" s="3" t="s">
        <v>297</v>
      </c>
      <c r="S747" s="3" t="s">
        <v>56</v>
      </c>
      <c r="T747" s="3" t="s">
        <v>57</v>
      </c>
      <c r="U747" s="3" t="s">
        <v>298</v>
      </c>
      <c r="V747" s="3" t="s">
        <v>59</v>
      </c>
      <c r="W747">
        <v>890903938</v>
      </c>
      <c r="X747" s="3" t="s">
        <v>86</v>
      </c>
      <c r="Y747">
        <v>923210</v>
      </c>
      <c r="Z747" s="3" t="s">
        <v>61</v>
      </c>
      <c r="AA747" s="3" t="s">
        <v>62</v>
      </c>
      <c r="AB747" s="3" t="s">
        <v>63</v>
      </c>
      <c r="AC747" s="3" t="s">
        <v>172</v>
      </c>
      <c r="AD747" s="3" t="s">
        <v>173</v>
      </c>
      <c r="AE747" s="3" t="s">
        <v>66</v>
      </c>
      <c r="AF747" s="1">
        <v>222632</v>
      </c>
      <c r="AG747" s="1">
        <v>0</v>
      </c>
      <c r="AH747" s="1">
        <v>0</v>
      </c>
      <c r="AI747" s="1">
        <v>0</v>
      </c>
      <c r="AJ747" s="3" t="s">
        <v>67</v>
      </c>
      <c r="AK747" s="3"/>
      <c r="AM747" s="3" t="s">
        <v>68</v>
      </c>
      <c r="AR747" s="3"/>
      <c r="AS747">
        <v>1625</v>
      </c>
      <c r="AT747">
        <v>1625</v>
      </c>
      <c r="AU747">
        <v>30725</v>
      </c>
      <c r="AV747">
        <v>0</v>
      </c>
      <c r="AX747">
        <v>5125</v>
      </c>
      <c r="AY747">
        <v>47483225</v>
      </c>
      <c r="AZ747">
        <v>0</v>
      </c>
      <c r="BA747">
        <v>45705</v>
      </c>
      <c r="BB747" s="3" t="s">
        <v>255</v>
      </c>
      <c r="BC747" s="3" t="s">
        <v>299</v>
      </c>
      <c r="BD747" s="3" t="s">
        <v>300</v>
      </c>
    </row>
    <row r="748" spans="1:56" x14ac:dyDescent="0.25">
      <c r="A748" s="3" t="s">
        <v>9014</v>
      </c>
      <c r="B748" s="3" t="s">
        <v>9015</v>
      </c>
      <c r="C748" s="3" t="s">
        <v>6213</v>
      </c>
      <c r="D748" s="3" t="s">
        <v>9016</v>
      </c>
      <c r="E748" s="3" t="s">
        <v>9017</v>
      </c>
      <c r="F748" s="3" t="s">
        <v>5916</v>
      </c>
      <c r="G748">
        <v>47483325</v>
      </c>
      <c r="H748">
        <v>45713</v>
      </c>
      <c r="I748">
        <v>45715.089050925926</v>
      </c>
      <c r="J748" s="3" t="s">
        <v>51</v>
      </c>
      <c r="K748" s="1">
        <v>354493</v>
      </c>
      <c r="L748" s="1">
        <v>0</v>
      </c>
      <c r="M748" s="1">
        <v>354493</v>
      </c>
      <c r="N748" s="3" t="s">
        <v>52</v>
      </c>
      <c r="O748" s="3" t="s">
        <v>53</v>
      </c>
      <c r="P748" s="3" t="s">
        <v>169</v>
      </c>
      <c r="Q748">
        <v>40783907</v>
      </c>
      <c r="R748" s="3" t="s">
        <v>302</v>
      </c>
      <c r="S748" s="3" t="s">
        <v>56</v>
      </c>
      <c r="T748" s="3" t="s">
        <v>57</v>
      </c>
      <c r="U748" s="3" t="s">
        <v>303</v>
      </c>
      <c r="V748" s="3" t="s">
        <v>59</v>
      </c>
      <c r="W748">
        <v>860003020</v>
      </c>
      <c r="X748" s="3" t="s">
        <v>212</v>
      </c>
      <c r="Y748">
        <v>923228</v>
      </c>
      <c r="Z748" s="3" t="s">
        <v>304</v>
      </c>
      <c r="AA748" s="3" t="s">
        <v>305</v>
      </c>
      <c r="AB748" s="3" t="s">
        <v>306</v>
      </c>
      <c r="AC748" s="3" t="s">
        <v>172</v>
      </c>
      <c r="AD748" s="3" t="s">
        <v>173</v>
      </c>
      <c r="AE748" s="3" t="s">
        <v>66</v>
      </c>
      <c r="AF748" s="1">
        <v>354493</v>
      </c>
      <c r="AG748" s="1">
        <v>0</v>
      </c>
      <c r="AH748" s="1">
        <v>0</v>
      </c>
      <c r="AI748" s="1">
        <v>0</v>
      </c>
      <c r="AJ748" s="3" t="s">
        <v>67</v>
      </c>
      <c r="AK748" s="3"/>
      <c r="AM748" s="3" t="s">
        <v>68</v>
      </c>
      <c r="AR748" s="3"/>
      <c r="AS748">
        <v>3425</v>
      </c>
      <c r="AT748">
        <v>3425</v>
      </c>
      <c r="AU748">
        <v>30825</v>
      </c>
      <c r="AV748">
        <v>0</v>
      </c>
      <c r="AX748">
        <v>5225</v>
      </c>
      <c r="AY748">
        <v>47483325</v>
      </c>
      <c r="AZ748">
        <v>0</v>
      </c>
      <c r="BA748">
        <v>45705</v>
      </c>
      <c r="BB748" s="3" t="s">
        <v>255</v>
      </c>
      <c r="BC748" s="3" t="s">
        <v>307</v>
      </c>
      <c r="BD748" s="3" t="s">
        <v>308</v>
      </c>
    </row>
    <row r="749" spans="1:56" x14ac:dyDescent="0.25">
      <c r="A749" s="3" t="s">
        <v>9018</v>
      </c>
      <c r="B749" s="3" t="s">
        <v>9019</v>
      </c>
      <c r="C749" s="3" t="s">
        <v>6240</v>
      </c>
      <c r="D749" s="3" t="s">
        <v>9020</v>
      </c>
      <c r="E749" s="3" t="s">
        <v>9021</v>
      </c>
      <c r="F749" s="3" t="s">
        <v>6037</v>
      </c>
      <c r="G749">
        <v>47483425</v>
      </c>
      <c r="H749">
        <v>45713</v>
      </c>
      <c r="I749">
        <v>45715.085219907407</v>
      </c>
      <c r="J749" s="3" t="s">
        <v>51</v>
      </c>
      <c r="K749" s="1">
        <v>478585</v>
      </c>
      <c r="L749" s="1">
        <v>0</v>
      </c>
      <c r="M749" s="1">
        <v>478585</v>
      </c>
      <c r="N749" s="3" t="s">
        <v>52</v>
      </c>
      <c r="O749" s="3" t="s">
        <v>53</v>
      </c>
      <c r="P749" s="3" t="s">
        <v>169</v>
      </c>
      <c r="Q749">
        <v>11313776</v>
      </c>
      <c r="R749" s="3" t="s">
        <v>310</v>
      </c>
      <c r="S749" s="3" t="s">
        <v>56</v>
      </c>
      <c r="T749" s="3" t="s">
        <v>57</v>
      </c>
      <c r="U749" s="3" t="s">
        <v>311</v>
      </c>
      <c r="V749" s="3" t="s">
        <v>59</v>
      </c>
      <c r="W749">
        <v>890903938</v>
      </c>
      <c r="X749" s="3" t="s">
        <v>86</v>
      </c>
      <c r="Y749">
        <v>923211</v>
      </c>
      <c r="Z749" s="3" t="s">
        <v>312</v>
      </c>
      <c r="AA749" s="3" t="s">
        <v>62</v>
      </c>
      <c r="AB749" s="3" t="s">
        <v>63</v>
      </c>
      <c r="AC749" s="3" t="s">
        <v>172</v>
      </c>
      <c r="AD749" s="3" t="s">
        <v>173</v>
      </c>
      <c r="AE749" s="3" t="s">
        <v>66</v>
      </c>
      <c r="AF749" s="1">
        <v>478585</v>
      </c>
      <c r="AG749" s="1">
        <v>0</v>
      </c>
      <c r="AH749" s="1">
        <v>0</v>
      </c>
      <c r="AI749" s="1">
        <v>0</v>
      </c>
      <c r="AJ749" s="3" t="s">
        <v>67</v>
      </c>
      <c r="AK749" s="3"/>
      <c r="AM749" s="3" t="s">
        <v>68</v>
      </c>
      <c r="AR749" s="3"/>
      <c r="AS749">
        <v>925</v>
      </c>
      <c r="AT749">
        <v>925</v>
      </c>
      <c r="AU749">
        <v>32225</v>
      </c>
      <c r="AV749">
        <v>0</v>
      </c>
      <c r="AX749">
        <v>5325</v>
      </c>
      <c r="AY749">
        <v>47483425</v>
      </c>
      <c r="AZ749">
        <v>0</v>
      </c>
      <c r="BA749">
        <v>45707</v>
      </c>
      <c r="BB749" s="3" t="s">
        <v>255</v>
      </c>
      <c r="BC749" s="3" t="s">
        <v>313</v>
      </c>
      <c r="BD749" s="3" t="s">
        <v>314</v>
      </c>
    </row>
    <row r="750" spans="1:56" x14ac:dyDescent="0.25">
      <c r="A750" s="3" t="s">
        <v>9022</v>
      </c>
      <c r="B750" s="3" t="s">
        <v>9023</v>
      </c>
      <c r="C750" s="3" t="s">
        <v>6240</v>
      </c>
      <c r="D750" s="3" t="s">
        <v>9024</v>
      </c>
      <c r="E750" s="3" t="s">
        <v>9025</v>
      </c>
      <c r="F750" s="3" t="s">
        <v>6037</v>
      </c>
      <c r="G750">
        <v>47483525</v>
      </c>
      <c r="H750">
        <v>45713</v>
      </c>
      <c r="I750">
        <v>45715.085219907407</v>
      </c>
      <c r="J750" s="3" t="s">
        <v>51</v>
      </c>
      <c r="K750" s="1">
        <v>478585</v>
      </c>
      <c r="L750" s="1">
        <v>0</v>
      </c>
      <c r="M750" s="1">
        <v>478585</v>
      </c>
      <c r="N750" s="3" t="s">
        <v>52</v>
      </c>
      <c r="O750" s="3" t="s">
        <v>53</v>
      </c>
      <c r="P750" s="3" t="s">
        <v>169</v>
      </c>
      <c r="Q750">
        <v>11223758</v>
      </c>
      <c r="R750" s="3" t="s">
        <v>316</v>
      </c>
      <c r="S750" s="3" t="s">
        <v>56</v>
      </c>
      <c r="T750" s="3" t="s">
        <v>57</v>
      </c>
      <c r="U750" s="3" t="s">
        <v>317</v>
      </c>
      <c r="V750" s="3" t="s">
        <v>59</v>
      </c>
      <c r="W750">
        <v>890903938</v>
      </c>
      <c r="X750" s="3" t="s">
        <v>86</v>
      </c>
      <c r="Y750">
        <v>923211</v>
      </c>
      <c r="Z750" s="3" t="s">
        <v>312</v>
      </c>
      <c r="AA750" s="3" t="s">
        <v>62</v>
      </c>
      <c r="AB750" s="3" t="s">
        <v>63</v>
      </c>
      <c r="AC750" s="3" t="s">
        <v>172</v>
      </c>
      <c r="AD750" s="3" t="s">
        <v>173</v>
      </c>
      <c r="AE750" s="3" t="s">
        <v>66</v>
      </c>
      <c r="AF750" s="1">
        <v>478585</v>
      </c>
      <c r="AG750" s="1">
        <v>0</v>
      </c>
      <c r="AH750" s="1">
        <v>0</v>
      </c>
      <c r="AI750" s="1">
        <v>0</v>
      </c>
      <c r="AJ750" s="3" t="s">
        <v>67</v>
      </c>
      <c r="AK750" s="3"/>
      <c r="AM750" s="3" t="s">
        <v>68</v>
      </c>
      <c r="AR750" s="3"/>
      <c r="AS750">
        <v>925</v>
      </c>
      <c r="AT750">
        <v>925</v>
      </c>
      <c r="AU750">
        <v>32325</v>
      </c>
      <c r="AV750">
        <v>0</v>
      </c>
      <c r="AX750">
        <v>5425</v>
      </c>
      <c r="AY750">
        <v>47483525</v>
      </c>
      <c r="AZ750">
        <v>0</v>
      </c>
      <c r="BA750">
        <v>45707</v>
      </c>
      <c r="BB750" s="3" t="s">
        <v>255</v>
      </c>
      <c r="BC750" s="3" t="s">
        <v>318</v>
      </c>
      <c r="BD750" s="3" t="s">
        <v>314</v>
      </c>
    </row>
    <row r="751" spans="1:56" x14ac:dyDescent="0.25">
      <c r="A751" s="3" t="s">
        <v>9026</v>
      </c>
      <c r="B751" s="3" t="s">
        <v>9027</v>
      </c>
      <c r="C751" s="3" t="s">
        <v>6095</v>
      </c>
      <c r="D751" s="3" t="s">
        <v>9028</v>
      </c>
      <c r="E751" s="3" t="s">
        <v>9029</v>
      </c>
      <c r="F751" s="3" t="s">
        <v>5908</v>
      </c>
      <c r="G751">
        <v>47483625</v>
      </c>
      <c r="H751">
        <v>45713</v>
      </c>
      <c r="I751">
        <v>45715.085173611114</v>
      </c>
      <c r="J751" s="3" t="s">
        <v>51</v>
      </c>
      <c r="K751" s="1">
        <v>465641</v>
      </c>
      <c r="L751" s="1">
        <v>0</v>
      </c>
      <c r="M751" s="1">
        <v>465641</v>
      </c>
      <c r="N751" s="3" t="s">
        <v>52</v>
      </c>
      <c r="O751" s="3" t="s">
        <v>53</v>
      </c>
      <c r="P751" s="3" t="s">
        <v>169</v>
      </c>
      <c r="Q751">
        <v>11315001</v>
      </c>
      <c r="R751" s="3" t="s">
        <v>297</v>
      </c>
      <c r="S751" s="3" t="s">
        <v>56</v>
      </c>
      <c r="T751" s="3" t="s">
        <v>57</v>
      </c>
      <c r="U751" s="3" t="s">
        <v>298</v>
      </c>
      <c r="V751" s="3" t="s">
        <v>59</v>
      </c>
      <c r="W751">
        <v>890903938</v>
      </c>
      <c r="X751" s="3" t="s">
        <v>86</v>
      </c>
      <c r="Y751">
        <v>923238</v>
      </c>
      <c r="Z751" s="3" t="s">
        <v>254</v>
      </c>
      <c r="AA751" s="3" t="s">
        <v>62</v>
      </c>
      <c r="AB751" s="3" t="s">
        <v>63</v>
      </c>
      <c r="AC751" s="3" t="s">
        <v>172</v>
      </c>
      <c r="AD751" s="3" t="s">
        <v>173</v>
      </c>
      <c r="AE751" s="3" t="s">
        <v>66</v>
      </c>
      <c r="AF751" s="1">
        <v>465641</v>
      </c>
      <c r="AG751" s="1">
        <v>0</v>
      </c>
      <c r="AH751" s="1">
        <v>0</v>
      </c>
      <c r="AI751" s="1">
        <v>0</v>
      </c>
      <c r="AJ751" s="3" t="s">
        <v>67</v>
      </c>
      <c r="AK751" s="3"/>
      <c r="AM751" s="3" t="s">
        <v>68</v>
      </c>
      <c r="AR751" s="3"/>
      <c r="AS751">
        <v>325</v>
      </c>
      <c r="AT751">
        <v>325</v>
      </c>
      <c r="AU751">
        <v>32425</v>
      </c>
      <c r="AV751">
        <v>0</v>
      </c>
      <c r="AX751">
        <v>5525</v>
      </c>
      <c r="AY751">
        <v>47483625</v>
      </c>
      <c r="AZ751">
        <v>0</v>
      </c>
      <c r="BA751">
        <v>45707</v>
      </c>
      <c r="BB751" s="3" t="s">
        <v>255</v>
      </c>
      <c r="BC751" s="3" t="s">
        <v>320</v>
      </c>
      <c r="BD751" s="3" t="s">
        <v>321</v>
      </c>
    </row>
    <row r="752" spans="1:56" x14ac:dyDescent="0.25">
      <c r="A752" s="3" t="s">
        <v>9030</v>
      </c>
      <c r="B752" s="3" t="s">
        <v>9031</v>
      </c>
      <c r="C752" s="3" t="s">
        <v>6231</v>
      </c>
      <c r="D752" s="3" t="s">
        <v>9032</v>
      </c>
      <c r="E752" s="3" t="s">
        <v>9033</v>
      </c>
      <c r="F752" s="3" t="s">
        <v>5946</v>
      </c>
      <c r="G752">
        <v>47483825</v>
      </c>
      <c r="H752">
        <v>45713</v>
      </c>
      <c r="I752">
        <v>45715.087847222225</v>
      </c>
      <c r="J752" s="3" t="s">
        <v>51</v>
      </c>
      <c r="K752" s="1">
        <v>156195</v>
      </c>
      <c r="L752" s="1">
        <v>0</v>
      </c>
      <c r="M752" s="1">
        <v>156195</v>
      </c>
      <c r="N752" s="3" t="s">
        <v>52</v>
      </c>
      <c r="O752" s="3" t="s">
        <v>53</v>
      </c>
      <c r="P752" s="3" t="s">
        <v>169</v>
      </c>
      <c r="Q752">
        <v>1012449137</v>
      </c>
      <c r="R752" s="3" t="s">
        <v>210</v>
      </c>
      <c r="S752" s="3" t="s">
        <v>56</v>
      </c>
      <c r="T752" s="3" t="s">
        <v>57</v>
      </c>
      <c r="U752" s="3" t="s">
        <v>211</v>
      </c>
      <c r="V752" s="3" t="s">
        <v>59</v>
      </c>
      <c r="W752">
        <v>860003020</v>
      </c>
      <c r="X752" s="3" t="s">
        <v>212</v>
      </c>
      <c r="Y752">
        <v>923290</v>
      </c>
      <c r="Z752" s="3" t="s">
        <v>213</v>
      </c>
      <c r="AA752" s="3" t="s">
        <v>62</v>
      </c>
      <c r="AB752" s="3" t="s">
        <v>63</v>
      </c>
      <c r="AC752" s="3" t="s">
        <v>172</v>
      </c>
      <c r="AD752" s="3" t="s">
        <v>173</v>
      </c>
      <c r="AE752" s="3" t="s">
        <v>66</v>
      </c>
      <c r="AF752" s="1">
        <v>156195</v>
      </c>
      <c r="AG752" s="1">
        <v>0</v>
      </c>
      <c r="AH752" s="1">
        <v>0</v>
      </c>
      <c r="AI752" s="1">
        <v>0</v>
      </c>
      <c r="AJ752" s="3" t="s">
        <v>67</v>
      </c>
      <c r="AK752" s="3"/>
      <c r="AM752" s="3" t="s">
        <v>68</v>
      </c>
      <c r="AR752" s="3"/>
      <c r="AS752">
        <v>4925</v>
      </c>
      <c r="AT752">
        <v>4925</v>
      </c>
      <c r="AU752">
        <v>33725</v>
      </c>
      <c r="AV752">
        <v>0</v>
      </c>
      <c r="AX752">
        <v>5625</v>
      </c>
      <c r="AY752">
        <v>47483825</v>
      </c>
      <c r="AZ752">
        <v>0</v>
      </c>
      <c r="BA752">
        <v>45708</v>
      </c>
      <c r="BB752" s="3" t="s">
        <v>255</v>
      </c>
      <c r="BC752" s="3" t="s">
        <v>323</v>
      </c>
      <c r="BD752" s="3" t="s">
        <v>324</v>
      </c>
    </row>
    <row r="753" spans="1:56" x14ac:dyDescent="0.25">
      <c r="A753" s="3" t="s">
        <v>9034</v>
      </c>
      <c r="B753" s="3" t="s">
        <v>9035</v>
      </c>
      <c r="C753" s="3" t="s">
        <v>6226</v>
      </c>
      <c r="D753" s="3" t="s">
        <v>9036</v>
      </c>
      <c r="E753" s="3" t="s">
        <v>9037</v>
      </c>
      <c r="F753" s="3" t="s">
        <v>5940</v>
      </c>
      <c r="G753">
        <v>47483925</v>
      </c>
      <c r="H753">
        <v>45713</v>
      </c>
      <c r="I753">
        <v>45715.085752314815</v>
      </c>
      <c r="J753" s="3" t="s">
        <v>51</v>
      </c>
      <c r="K753" s="1">
        <v>322390</v>
      </c>
      <c r="L753" s="1">
        <v>0</v>
      </c>
      <c r="M753" s="1">
        <v>322390</v>
      </c>
      <c r="N753" s="3" t="s">
        <v>52</v>
      </c>
      <c r="O753" s="3" t="s">
        <v>53</v>
      </c>
      <c r="P753" s="3" t="s">
        <v>169</v>
      </c>
      <c r="Q753">
        <v>1018436224</v>
      </c>
      <c r="R753" s="3" t="s">
        <v>272</v>
      </c>
      <c r="S753" s="3" t="s">
        <v>56</v>
      </c>
      <c r="T753" s="3" t="s">
        <v>57</v>
      </c>
      <c r="U753" s="3" t="s">
        <v>273</v>
      </c>
      <c r="V753" s="3" t="s">
        <v>59</v>
      </c>
      <c r="W753">
        <v>890903938</v>
      </c>
      <c r="X753" s="3" t="s">
        <v>86</v>
      </c>
      <c r="Y753">
        <v>923285</v>
      </c>
      <c r="Z753" s="3" t="s">
        <v>274</v>
      </c>
      <c r="AA753" s="3" t="s">
        <v>62</v>
      </c>
      <c r="AB753" s="3" t="s">
        <v>63</v>
      </c>
      <c r="AC753" s="3" t="s">
        <v>172</v>
      </c>
      <c r="AD753" s="3" t="s">
        <v>173</v>
      </c>
      <c r="AE753" s="3" t="s">
        <v>66</v>
      </c>
      <c r="AF753" s="1">
        <v>322390</v>
      </c>
      <c r="AG753" s="1">
        <v>0</v>
      </c>
      <c r="AH753" s="1">
        <v>0</v>
      </c>
      <c r="AI753" s="1">
        <v>0</v>
      </c>
      <c r="AJ753" s="3" t="s">
        <v>67</v>
      </c>
      <c r="AK753" s="3"/>
      <c r="AM753" s="3" t="s">
        <v>68</v>
      </c>
      <c r="AR753" s="3"/>
      <c r="AS753">
        <v>4425</v>
      </c>
      <c r="AT753">
        <v>4425</v>
      </c>
      <c r="AU753">
        <v>33825</v>
      </c>
      <c r="AV753">
        <v>0</v>
      </c>
      <c r="AX753">
        <v>5725</v>
      </c>
      <c r="AY753">
        <v>47483925</v>
      </c>
      <c r="AZ753">
        <v>0</v>
      </c>
      <c r="BA753">
        <v>45708</v>
      </c>
      <c r="BB753" s="3" t="s">
        <v>255</v>
      </c>
      <c r="BC753" s="3" t="s">
        <v>326</v>
      </c>
      <c r="BD753" s="3" t="s">
        <v>327</v>
      </c>
    </row>
    <row r="754" spans="1:56" x14ac:dyDescent="0.25">
      <c r="A754" s="3" t="s">
        <v>9038</v>
      </c>
      <c r="B754" s="3" t="s">
        <v>9039</v>
      </c>
      <c r="C754" s="3" t="s">
        <v>6095</v>
      </c>
      <c r="D754" s="3" t="s">
        <v>9040</v>
      </c>
      <c r="E754" s="3" t="s">
        <v>9041</v>
      </c>
      <c r="F754" s="3" t="s">
        <v>5908</v>
      </c>
      <c r="G754">
        <v>47484025</v>
      </c>
      <c r="H754">
        <v>45713</v>
      </c>
      <c r="I754">
        <v>45715.085138888891</v>
      </c>
      <c r="J754" s="3" t="s">
        <v>51</v>
      </c>
      <c r="K754" s="1">
        <v>404493</v>
      </c>
      <c r="L754" s="1">
        <v>0</v>
      </c>
      <c r="M754" s="1">
        <v>404493</v>
      </c>
      <c r="N754" s="3" t="s">
        <v>52</v>
      </c>
      <c r="O754" s="3" t="s">
        <v>53</v>
      </c>
      <c r="P754" s="3" t="s">
        <v>169</v>
      </c>
      <c r="Q754">
        <v>80724086</v>
      </c>
      <c r="R754" s="3" t="s">
        <v>252</v>
      </c>
      <c r="S754" s="3" t="s">
        <v>56</v>
      </c>
      <c r="T754" s="3" t="s">
        <v>57</v>
      </c>
      <c r="U754" s="3" t="s">
        <v>253</v>
      </c>
      <c r="V754" s="3" t="s">
        <v>59</v>
      </c>
      <c r="W754">
        <v>890903938</v>
      </c>
      <c r="X754" s="3" t="s">
        <v>86</v>
      </c>
      <c r="Y754">
        <v>923238</v>
      </c>
      <c r="Z754" s="3" t="s">
        <v>254</v>
      </c>
      <c r="AA754" s="3" t="s">
        <v>62</v>
      </c>
      <c r="AB754" s="3" t="s">
        <v>63</v>
      </c>
      <c r="AC754" s="3" t="s">
        <v>172</v>
      </c>
      <c r="AD754" s="3" t="s">
        <v>173</v>
      </c>
      <c r="AE754" s="3" t="s">
        <v>66</v>
      </c>
      <c r="AF754" s="1">
        <v>404493</v>
      </c>
      <c r="AG754" s="1">
        <v>0</v>
      </c>
      <c r="AH754" s="1">
        <v>0</v>
      </c>
      <c r="AI754" s="1">
        <v>0</v>
      </c>
      <c r="AJ754" s="3" t="s">
        <v>67</v>
      </c>
      <c r="AK754" s="3"/>
      <c r="AM754" s="3" t="s">
        <v>68</v>
      </c>
      <c r="AR754" s="3"/>
      <c r="AS754">
        <v>325</v>
      </c>
      <c r="AT754">
        <v>325</v>
      </c>
      <c r="AU754">
        <v>33925</v>
      </c>
      <c r="AV754">
        <v>0</v>
      </c>
      <c r="AX754">
        <v>5825</v>
      </c>
      <c r="AY754">
        <v>47484025</v>
      </c>
      <c r="AZ754">
        <v>0</v>
      </c>
      <c r="BA754">
        <v>45708</v>
      </c>
      <c r="BB754" s="3" t="s">
        <v>255</v>
      </c>
      <c r="BC754" s="3" t="s">
        <v>329</v>
      </c>
      <c r="BD754" s="3" t="s">
        <v>330</v>
      </c>
    </row>
    <row r="755" spans="1:56" x14ac:dyDescent="0.25">
      <c r="A755" s="3" t="s">
        <v>9042</v>
      </c>
      <c r="B755" s="3" t="s">
        <v>9043</v>
      </c>
      <c r="C755" s="3" t="s">
        <v>6090</v>
      </c>
      <c r="D755" s="3" t="s">
        <v>9044</v>
      </c>
      <c r="E755" s="3" t="s">
        <v>9045</v>
      </c>
      <c r="F755" s="3" t="s">
        <v>5945</v>
      </c>
      <c r="G755">
        <v>47484125</v>
      </c>
      <c r="H755">
        <v>45713</v>
      </c>
      <c r="I755">
        <v>45715.090324074074</v>
      </c>
      <c r="J755" s="3" t="s">
        <v>51</v>
      </c>
      <c r="K755" s="1">
        <v>119839</v>
      </c>
      <c r="L755" s="1">
        <v>0</v>
      </c>
      <c r="M755" s="1">
        <v>119839</v>
      </c>
      <c r="N755" s="3" t="s">
        <v>52</v>
      </c>
      <c r="O755" s="3" t="s">
        <v>53</v>
      </c>
      <c r="P755" s="3" t="s">
        <v>169</v>
      </c>
      <c r="Q755">
        <v>79207235</v>
      </c>
      <c r="R755" s="3" t="s">
        <v>332</v>
      </c>
      <c r="S755" s="3" t="s">
        <v>56</v>
      </c>
      <c r="T755" s="3" t="s">
        <v>57</v>
      </c>
      <c r="U755" s="3" t="s">
        <v>333</v>
      </c>
      <c r="V755" s="3" t="s">
        <v>59</v>
      </c>
      <c r="W755">
        <v>860007335</v>
      </c>
      <c r="X755" s="3" t="s">
        <v>201</v>
      </c>
      <c r="Y755">
        <v>923290</v>
      </c>
      <c r="Z755" s="3" t="s">
        <v>213</v>
      </c>
      <c r="AA755" s="3" t="s">
        <v>62</v>
      </c>
      <c r="AB755" s="3" t="s">
        <v>63</v>
      </c>
      <c r="AC755" s="3" t="s">
        <v>172</v>
      </c>
      <c r="AD755" s="3" t="s">
        <v>173</v>
      </c>
      <c r="AE755" s="3" t="s">
        <v>66</v>
      </c>
      <c r="AF755" s="1">
        <v>119839</v>
      </c>
      <c r="AG755" s="1">
        <v>0</v>
      </c>
      <c r="AH755" s="1">
        <v>0</v>
      </c>
      <c r="AI755" s="1">
        <v>0</v>
      </c>
      <c r="AJ755" s="3" t="s">
        <v>67</v>
      </c>
      <c r="AK755" s="3"/>
      <c r="AM755" s="3" t="s">
        <v>68</v>
      </c>
      <c r="AR755" s="3"/>
      <c r="AS755">
        <v>4825</v>
      </c>
      <c r="AT755">
        <v>4825</v>
      </c>
      <c r="AU755">
        <v>34025</v>
      </c>
      <c r="AV755">
        <v>0</v>
      </c>
      <c r="AX755">
        <v>5925</v>
      </c>
      <c r="AY755">
        <v>47484125</v>
      </c>
      <c r="AZ755">
        <v>0</v>
      </c>
      <c r="BA755">
        <v>45708</v>
      </c>
      <c r="BB755" s="3" t="s">
        <v>255</v>
      </c>
      <c r="BC755" s="3" t="s">
        <v>334</v>
      </c>
      <c r="BD755" s="3" t="s">
        <v>335</v>
      </c>
    </row>
    <row r="756" spans="1:56" x14ac:dyDescent="0.25">
      <c r="A756" s="3" t="s">
        <v>9046</v>
      </c>
      <c r="B756" s="3" t="s">
        <v>9047</v>
      </c>
      <c r="C756" s="3" t="s">
        <v>6095</v>
      </c>
      <c r="D756" s="3" t="s">
        <v>9048</v>
      </c>
      <c r="E756" s="3" t="s">
        <v>9049</v>
      </c>
      <c r="F756" s="3" t="s">
        <v>5908</v>
      </c>
      <c r="G756">
        <v>47484325</v>
      </c>
      <c r="H756">
        <v>45713</v>
      </c>
      <c r="I756">
        <v>45715.092129629629</v>
      </c>
      <c r="J756" s="3" t="s">
        <v>51</v>
      </c>
      <c r="K756" s="1">
        <v>801659</v>
      </c>
      <c r="L756" s="1">
        <v>0</v>
      </c>
      <c r="M756" s="1">
        <v>801659</v>
      </c>
      <c r="N756" s="3" t="s">
        <v>52</v>
      </c>
      <c r="O756" s="3" t="s">
        <v>53</v>
      </c>
      <c r="P756" s="3" t="s">
        <v>169</v>
      </c>
      <c r="Q756">
        <v>80062448</v>
      </c>
      <c r="R756" s="3" t="s">
        <v>267</v>
      </c>
      <c r="S756" s="3" t="s">
        <v>56</v>
      </c>
      <c r="T756" s="3" t="s">
        <v>57</v>
      </c>
      <c r="U756" s="3" t="s">
        <v>268</v>
      </c>
      <c r="V756" s="3" t="s">
        <v>59</v>
      </c>
      <c r="W756">
        <v>860034313</v>
      </c>
      <c r="X756" s="3" t="s">
        <v>97</v>
      </c>
      <c r="Y756">
        <v>923238</v>
      </c>
      <c r="Z756" s="3" t="s">
        <v>254</v>
      </c>
      <c r="AA756" s="3" t="s">
        <v>62</v>
      </c>
      <c r="AB756" s="3" t="s">
        <v>63</v>
      </c>
      <c r="AC756" s="3" t="s">
        <v>172</v>
      </c>
      <c r="AD756" s="3" t="s">
        <v>173</v>
      </c>
      <c r="AE756" s="3" t="s">
        <v>66</v>
      </c>
      <c r="AF756" s="1">
        <v>801659</v>
      </c>
      <c r="AG756" s="1">
        <v>0</v>
      </c>
      <c r="AH756" s="1">
        <v>0</v>
      </c>
      <c r="AI756" s="1">
        <v>0</v>
      </c>
      <c r="AJ756" s="3" t="s">
        <v>67</v>
      </c>
      <c r="AK756" s="3"/>
      <c r="AM756" s="3" t="s">
        <v>68</v>
      </c>
      <c r="AR756" s="3"/>
      <c r="AS756">
        <v>325</v>
      </c>
      <c r="AT756">
        <v>325</v>
      </c>
      <c r="AU756">
        <v>34125</v>
      </c>
      <c r="AV756">
        <v>0</v>
      </c>
      <c r="AX756">
        <v>6025</v>
      </c>
      <c r="AY756">
        <v>47484325</v>
      </c>
      <c r="AZ756">
        <v>0</v>
      </c>
      <c r="BA756">
        <v>45708</v>
      </c>
      <c r="BB756" s="3" t="s">
        <v>255</v>
      </c>
      <c r="BC756" s="3" t="s">
        <v>337</v>
      </c>
      <c r="BD756" s="3" t="s">
        <v>338</v>
      </c>
    </row>
    <row r="757" spans="1:56" x14ac:dyDescent="0.25">
      <c r="A757" s="3" t="s">
        <v>9050</v>
      </c>
      <c r="B757" s="3" t="s">
        <v>9051</v>
      </c>
      <c r="C757" s="3" t="s">
        <v>6095</v>
      </c>
      <c r="D757" s="3" t="s">
        <v>9052</v>
      </c>
      <c r="E757" s="3" t="s">
        <v>9053</v>
      </c>
      <c r="F757" s="3" t="s">
        <v>5908</v>
      </c>
      <c r="G757">
        <v>47484425</v>
      </c>
      <c r="H757">
        <v>45713</v>
      </c>
      <c r="I757">
        <v>45715.091145833336</v>
      </c>
      <c r="J757" s="3" t="s">
        <v>51</v>
      </c>
      <c r="K757" s="1">
        <v>156195</v>
      </c>
      <c r="L757" s="1">
        <v>0</v>
      </c>
      <c r="M757" s="1">
        <v>156195</v>
      </c>
      <c r="N757" s="3" t="s">
        <v>52</v>
      </c>
      <c r="O757" s="3" t="s">
        <v>53</v>
      </c>
      <c r="P757" s="3" t="s">
        <v>169</v>
      </c>
      <c r="Q757">
        <v>1075254883</v>
      </c>
      <c r="R757" s="3" t="s">
        <v>340</v>
      </c>
      <c r="S757" s="3" t="s">
        <v>56</v>
      </c>
      <c r="T757" s="3" t="s">
        <v>57</v>
      </c>
      <c r="U757" s="3" t="s">
        <v>341</v>
      </c>
      <c r="V757" s="3" t="s">
        <v>59</v>
      </c>
      <c r="W757">
        <v>860034313</v>
      </c>
      <c r="X757" s="3" t="s">
        <v>97</v>
      </c>
      <c r="Y757">
        <v>923238</v>
      </c>
      <c r="Z757" s="3" t="s">
        <v>254</v>
      </c>
      <c r="AA757" s="3" t="s">
        <v>62</v>
      </c>
      <c r="AB757" s="3" t="s">
        <v>63</v>
      </c>
      <c r="AC757" s="3" t="s">
        <v>172</v>
      </c>
      <c r="AD757" s="3" t="s">
        <v>173</v>
      </c>
      <c r="AE757" s="3" t="s">
        <v>66</v>
      </c>
      <c r="AF757" s="1">
        <v>156195</v>
      </c>
      <c r="AG757" s="1">
        <v>0</v>
      </c>
      <c r="AH757" s="1">
        <v>0</v>
      </c>
      <c r="AI757" s="1">
        <v>0</v>
      </c>
      <c r="AJ757" s="3" t="s">
        <v>67</v>
      </c>
      <c r="AK757" s="3"/>
      <c r="AM757" s="3" t="s">
        <v>68</v>
      </c>
      <c r="AR757" s="3"/>
      <c r="AS757">
        <v>325</v>
      </c>
      <c r="AT757">
        <v>325</v>
      </c>
      <c r="AU757">
        <v>38125</v>
      </c>
      <c r="AV757">
        <v>0</v>
      </c>
      <c r="AX757">
        <v>6125</v>
      </c>
      <c r="AY757">
        <v>47484425</v>
      </c>
      <c r="AZ757">
        <v>0</v>
      </c>
      <c r="BA757">
        <v>45710</v>
      </c>
      <c r="BB757" s="3" t="s">
        <v>255</v>
      </c>
      <c r="BC757" s="3" t="s">
        <v>342</v>
      </c>
      <c r="BD757" s="3" t="s">
        <v>343</v>
      </c>
    </row>
    <row r="758" spans="1:56" x14ac:dyDescent="0.25">
      <c r="A758" s="3" t="s">
        <v>9054</v>
      </c>
      <c r="B758" s="3" t="s">
        <v>9055</v>
      </c>
      <c r="C758" s="3" t="s">
        <v>6095</v>
      </c>
      <c r="D758" s="3" t="s">
        <v>9056</v>
      </c>
      <c r="E758" s="3" t="s">
        <v>9057</v>
      </c>
      <c r="F758" s="3" t="s">
        <v>5908</v>
      </c>
      <c r="G758">
        <v>47484525</v>
      </c>
      <c r="H758">
        <v>45713</v>
      </c>
      <c r="I758">
        <v>45715.085856481484</v>
      </c>
      <c r="J758" s="3" t="s">
        <v>51</v>
      </c>
      <c r="K758" s="1">
        <v>312390</v>
      </c>
      <c r="L758" s="1">
        <v>0</v>
      </c>
      <c r="M758" s="1">
        <v>312390</v>
      </c>
      <c r="N758" s="3" t="s">
        <v>52</v>
      </c>
      <c r="O758" s="3" t="s">
        <v>53</v>
      </c>
      <c r="P758" s="3" t="s">
        <v>169</v>
      </c>
      <c r="Q758">
        <v>1012439964</v>
      </c>
      <c r="R758" s="3" t="s">
        <v>345</v>
      </c>
      <c r="S758" s="3" t="s">
        <v>56</v>
      </c>
      <c r="T758" s="3" t="s">
        <v>57</v>
      </c>
      <c r="U758" s="3" t="s">
        <v>346</v>
      </c>
      <c r="V758" s="3" t="s">
        <v>59</v>
      </c>
      <c r="W758">
        <v>890903938</v>
      </c>
      <c r="X758" s="3" t="s">
        <v>86</v>
      </c>
      <c r="Y758">
        <v>923238</v>
      </c>
      <c r="Z758" s="3" t="s">
        <v>254</v>
      </c>
      <c r="AA758" s="3" t="s">
        <v>62</v>
      </c>
      <c r="AB758" s="3" t="s">
        <v>63</v>
      </c>
      <c r="AC758" s="3" t="s">
        <v>172</v>
      </c>
      <c r="AD758" s="3" t="s">
        <v>173</v>
      </c>
      <c r="AE758" s="3" t="s">
        <v>66</v>
      </c>
      <c r="AF758" s="1">
        <v>312390</v>
      </c>
      <c r="AG758" s="1">
        <v>0</v>
      </c>
      <c r="AH758" s="1">
        <v>0</v>
      </c>
      <c r="AI758" s="1">
        <v>0</v>
      </c>
      <c r="AJ758" s="3" t="s">
        <v>67</v>
      </c>
      <c r="AK758" s="3"/>
      <c r="AM758" s="3" t="s">
        <v>68</v>
      </c>
      <c r="AR758" s="3"/>
      <c r="AS758">
        <v>325</v>
      </c>
      <c r="AT758">
        <v>325</v>
      </c>
      <c r="AU758">
        <v>38225</v>
      </c>
      <c r="AV758">
        <v>0</v>
      </c>
      <c r="AX758">
        <v>6225</v>
      </c>
      <c r="AY758">
        <v>47484525</v>
      </c>
      <c r="AZ758">
        <v>0</v>
      </c>
      <c r="BA758">
        <v>45710</v>
      </c>
      <c r="BB758" s="3" t="s">
        <v>255</v>
      </c>
      <c r="BC758" s="3" t="s">
        <v>347</v>
      </c>
      <c r="BD758" s="3" t="s">
        <v>348</v>
      </c>
    </row>
    <row r="759" spans="1:56" x14ac:dyDescent="0.25">
      <c r="A759" s="3" t="s">
        <v>9058</v>
      </c>
      <c r="B759" s="3" t="s">
        <v>9059</v>
      </c>
      <c r="C759" s="3" t="s">
        <v>6095</v>
      </c>
      <c r="D759" s="3" t="s">
        <v>9060</v>
      </c>
      <c r="E759" s="3" t="s">
        <v>9061</v>
      </c>
      <c r="F759" s="3" t="s">
        <v>5908</v>
      </c>
      <c r="G759">
        <v>47484625</v>
      </c>
      <c r="H759">
        <v>45713</v>
      </c>
      <c r="I759">
        <v>45715.091851851852</v>
      </c>
      <c r="J759" s="3" t="s">
        <v>51</v>
      </c>
      <c r="K759" s="1">
        <v>468585</v>
      </c>
      <c r="L759" s="1">
        <v>0</v>
      </c>
      <c r="M759" s="1">
        <v>468585</v>
      </c>
      <c r="N759" s="3" t="s">
        <v>52</v>
      </c>
      <c r="O759" s="3" t="s">
        <v>53</v>
      </c>
      <c r="P759" s="3" t="s">
        <v>169</v>
      </c>
      <c r="Q759">
        <v>52505799</v>
      </c>
      <c r="R759" s="3" t="s">
        <v>350</v>
      </c>
      <c r="S759" s="3" t="s">
        <v>56</v>
      </c>
      <c r="T759" s="3" t="s">
        <v>57</v>
      </c>
      <c r="U759" s="3" t="s">
        <v>351</v>
      </c>
      <c r="V759" s="3" t="s">
        <v>59</v>
      </c>
      <c r="W759">
        <v>860034313</v>
      </c>
      <c r="X759" s="3" t="s">
        <v>97</v>
      </c>
      <c r="Y759">
        <v>923238</v>
      </c>
      <c r="Z759" s="3" t="s">
        <v>254</v>
      </c>
      <c r="AA759" s="3" t="s">
        <v>62</v>
      </c>
      <c r="AB759" s="3" t="s">
        <v>63</v>
      </c>
      <c r="AC759" s="3" t="s">
        <v>172</v>
      </c>
      <c r="AD759" s="3" t="s">
        <v>173</v>
      </c>
      <c r="AE759" s="3" t="s">
        <v>66</v>
      </c>
      <c r="AF759" s="1">
        <v>468585</v>
      </c>
      <c r="AG759" s="1">
        <v>0</v>
      </c>
      <c r="AH759" s="1">
        <v>0</v>
      </c>
      <c r="AI759" s="1">
        <v>0</v>
      </c>
      <c r="AJ759" s="3" t="s">
        <v>67</v>
      </c>
      <c r="AK759" s="3"/>
      <c r="AM759" s="3" t="s">
        <v>68</v>
      </c>
      <c r="AR759" s="3"/>
      <c r="AS759">
        <v>325</v>
      </c>
      <c r="AT759">
        <v>325</v>
      </c>
      <c r="AU759">
        <v>38325</v>
      </c>
      <c r="AV759">
        <v>0</v>
      </c>
      <c r="AX759">
        <v>6325</v>
      </c>
      <c r="AY759">
        <v>47484625</v>
      </c>
      <c r="AZ759">
        <v>0</v>
      </c>
      <c r="BA759">
        <v>45710</v>
      </c>
      <c r="BB759" s="3" t="s">
        <v>255</v>
      </c>
      <c r="BC759" s="3" t="s">
        <v>352</v>
      </c>
      <c r="BD759" s="3" t="s">
        <v>353</v>
      </c>
    </row>
    <row r="760" spans="1:56" x14ac:dyDescent="0.25">
      <c r="A760" s="3" t="s">
        <v>9062</v>
      </c>
      <c r="B760" s="3" t="s">
        <v>9063</v>
      </c>
      <c r="C760" s="3" t="s">
        <v>6095</v>
      </c>
      <c r="D760" s="3" t="s">
        <v>9064</v>
      </c>
      <c r="E760" s="3" t="s">
        <v>9065</v>
      </c>
      <c r="F760" s="3" t="s">
        <v>5908</v>
      </c>
      <c r="G760">
        <v>47484725</v>
      </c>
      <c r="H760">
        <v>45713</v>
      </c>
      <c r="I760">
        <v>45715.092881944445</v>
      </c>
      <c r="J760" s="3" t="s">
        <v>51</v>
      </c>
      <c r="K760" s="1">
        <v>624780</v>
      </c>
      <c r="L760" s="1">
        <v>0</v>
      </c>
      <c r="M760" s="1">
        <v>624780</v>
      </c>
      <c r="N760" s="3" t="s">
        <v>52</v>
      </c>
      <c r="O760" s="3" t="s">
        <v>53</v>
      </c>
      <c r="P760" s="3" t="s">
        <v>169</v>
      </c>
      <c r="Q760">
        <v>79408514</v>
      </c>
      <c r="R760" s="3" t="s">
        <v>355</v>
      </c>
      <c r="S760" s="3" t="s">
        <v>56</v>
      </c>
      <c r="T760" s="3" t="s">
        <v>57</v>
      </c>
      <c r="U760" s="3" t="s">
        <v>356</v>
      </c>
      <c r="V760" s="3" t="s">
        <v>4068</v>
      </c>
      <c r="W760">
        <v>900047981</v>
      </c>
      <c r="X760" s="3" t="s">
        <v>219</v>
      </c>
      <c r="Y760">
        <v>923238</v>
      </c>
      <c r="Z760" s="3" t="s">
        <v>254</v>
      </c>
      <c r="AA760" s="3" t="s">
        <v>62</v>
      </c>
      <c r="AB760" s="3" t="s">
        <v>63</v>
      </c>
      <c r="AC760" s="3" t="s">
        <v>172</v>
      </c>
      <c r="AD760" s="3" t="s">
        <v>173</v>
      </c>
      <c r="AE760" s="3" t="s">
        <v>66</v>
      </c>
      <c r="AF760" s="1">
        <v>624780</v>
      </c>
      <c r="AG760" s="1">
        <v>0</v>
      </c>
      <c r="AH760" s="1">
        <v>0</v>
      </c>
      <c r="AI760" s="1">
        <v>0</v>
      </c>
      <c r="AJ760" s="3" t="s">
        <v>67</v>
      </c>
      <c r="AK760" s="3"/>
      <c r="AM760" s="3" t="s">
        <v>68</v>
      </c>
      <c r="AR760" s="3"/>
      <c r="AS760">
        <v>325</v>
      </c>
      <c r="AT760">
        <v>325</v>
      </c>
      <c r="AU760">
        <v>38425</v>
      </c>
      <c r="AV760">
        <v>0</v>
      </c>
      <c r="AX760">
        <v>6425</v>
      </c>
      <c r="AY760">
        <v>47484725</v>
      </c>
      <c r="AZ760">
        <v>0</v>
      </c>
      <c r="BA760">
        <v>45710</v>
      </c>
      <c r="BB760" s="3" t="s">
        <v>255</v>
      </c>
      <c r="BC760" s="3" t="s">
        <v>357</v>
      </c>
      <c r="BD760" s="3" t="s">
        <v>358</v>
      </c>
    </row>
    <row r="761" spans="1:56" x14ac:dyDescent="0.25">
      <c r="A761" s="3" t="s">
        <v>9066</v>
      </c>
      <c r="B761" s="3" t="s">
        <v>9067</v>
      </c>
      <c r="C761" s="3" t="s">
        <v>6095</v>
      </c>
      <c r="D761" s="3" t="s">
        <v>9068</v>
      </c>
      <c r="E761" s="3" t="s">
        <v>9069</v>
      </c>
      <c r="F761" s="3" t="s">
        <v>5908</v>
      </c>
      <c r="G761">
        <v>47484825</v>
      </c>
      <c r="H761">
        <v>45713</v>
      </c>
      <c r="I761">
        <v>45715.091493055559</v>
      </c>
      <c r="J761" s="3" t="s">
        <v>51</v>
      </c>
      <c r="K761" s="1">
        <v>232058</v>
      </c>
      <c r="L761" s="1">
        <v>0</v>
      </c>
      <c r="M761" s="1">
        <v>232058</v>
      </c>
      <c r="N761" s="3" t="s">
        <v>52</v>
      </c>
      <c r="O761" s="3" t="s">
        <v>53</v>
      </c>
      <c r="P761" s="3" t="s">
        <v>169</v>
      </c>
      <c r="Q761">
        <v>4041331</v>
      </c>
      <c r="R761" s="3" t="s">
        <v>360</v>
      </c>
      <c r="S761" s="3" t="s">
        <v>56</v>
      </c>
      <c r="T761" s="3" t="s">
        <v>57</v>
      </c>
      <c r="U761" s="3" t="s">
        <v>361</v>
      </c>
      <c r="V761" s="3" t="s">
        <v>59</v>
      </c>
      <c r="W761">
        <v>860034313</v>
      </c>
      <c r="X761" s="3" t="s">
        <v>97</v>
      </c>
      <c r="Y761">
        <v>923238</v>
      </c>
      <c r="Z761" s="3" t="s">
        <v>254</v>
      </c>
      <c r="AA761" s="3" t="s">
        <v>62</v>
      </c>
      <c r="AB761" s="3" t="s">
        <v>63</v>
      </c>
      <c r="AC761" s="3" t="s">
        <v>172</v>
      </c>
      <c r="AD761" s="3" t="s">
        <v>173</v>
      </c>
      <c r="AE761" s="3" t="s">
        <v>66</v>
      </c>
      <c r="AF761" s="1">
        <v>232058</v>
      </c>
      <c r="AG761" s="1">
        <v>0</v>
      </c>
      <c r="AH761" s="1">
        <v>0</v>
      </c>
      <c r="AI761" s="1">
        <v>0</v>
      </c>
      <c r="AJ761" s="3" t="s">
        <v>67</v>
      </c>
      <c r="AK761" s="3"/>
      <c r="AM761" s="3" t="s">
        <v>68</v>
      </c>
      <c r="AR761" s="3"/>
      <c r="AS761">
        <v>325</v>
      </c>
      <c r="AT761">
        <v>325</v>
      </c>
      <c r="AU761">
        <v>38525</v>
      </c>
      <c r="AV761">
        <v>0</v>
      </c>
      <c r="AX761">
        <v>6525</v>
      </c>
      <c r="AY761">
        <v>47484825</v>
      </c>
      <c r="AZ761">
        <v>0</v>
      </c>
      <c r="BA761">
        <v>45710</v>
      </c>
      <c r="BB761" s="3" t="s">
        <v>255</v>
      </c>
      <c r="BC761" s="3" t="s">
        <v>362</v>
      </c>
      <c r="BD761" s="3" t="s">
        <v>363</v>
      </c>
    </row>
    <row r="762" spans="1:56" x14ac:dyDescent="0.25">
      <c r="A762" s="3" t="s">
        <v>9070</v>
      </c>
      <c r="B762" s="3" t="s">
        <v>9071</v>
      </c>
      <c r="C762" s="3" t="s">
        <v>6095</v>
      </c>
      <c r="D762" s="3" t="s">
        <v>9072</v>
      </c>
      <c r="E762" s="3" t="s">
        <v>9073</v>
      </c>
      <c r="F762" s="3" t="s">
        <v>5908</v>
      </c>
      <c r="G762">
        <v>47484925</v>
      </c>
      <c r="H762">
        <v>45713</v>
      </c>
      <c r="I762">
        <v>45715.084745370368</v>
      </c>
      <c r="J762" s="3" t="s">
        <v>51</v>
      </c>
      <c r="K762" s="1">
        <v>166195</v>
      </c>
      <c r="L762" s="1">
        <v>0</v>
      </c>
      <c r="M762" s="1">
        <v>166195</v>
      </c>
      <c r="N762" s="3" t="s">
        <v>52</v>
      </c>
      <c r="O762" s="3" t="s">
        <v>53</v>
      </c>
      <c r="P762" s="3" t="s">
        <v>169</v>
      </c>
      <c r="Q762">
        <v>13478907</v>
      </c>
      <c r="R762" s="3" t="s">
        <v>365</v>
      </c>
      <c r="S762" s="3" t="s">
        <v>56</v>
      </c>
      <c r="T762" s="3" t="s">
        <v>57</v>
      </c>
      <c r="U762" s="3" t="s">
        <v>366</v>
      </c>
      <c r="V762" s="3" t="s">
        <v>59</v>
      </c>
      <c r="W762">
        <v>890903938</v>
      </c>
      <c r="X762" s="3" t="s">
        <v>86</v>
      </c>
      <c r="Y762">
        <v>923238</v>
      </c>
      <c r="Z762" s="3" t="s">
        <v>254</v>
      </c>
      <c r="AA762" s="3" t="s">
        <v>62</v>
      </c>
      <c r="AB762" s="3" t="s">
        <v>63</v>
      </c>
      <c r="AC762" s="3" t="s">
        <v>172</v>
      </c>
      <c r="AD762" s="3" t="s">
        <v>173</v>
      </c>
      <c r="AE762" s="3" t="s">
        <v>66</v>
      </c>
      <c r="AF762" s="1">
        <v>166195</v>
      </c>
      <c r="AG762" s="1">
        <v>0</v>
      </c>
      <c r="AH762" s="1">
        <v>0</v>
      </c>
      <c r="AI762" s="1">
        <v>0</v>
      </c>
      <c r="AJ762" s="3" t="s">
        <v>67</v>
      </c>
      <c r="AK762" s="3"/>
      <c r="AM762" s="3" t="s">
        <v>68</v>
      </c>
      <c r="AR762" s="3"/>
      <c r="AS762">
        <v>325</v>
      </c>
      <c r="AT762">
        <v>325</v>
      </c>
      <c r="AU762">
        <v>38625</v>
      </c>
      <c r="AV762">
        <v>0</v>
      </c>
      <c r="AX762">
        <v>6625</v>
      </c>
      <c r="AY762">
        <v>47484925</v>
      </c>
      <c r="AZ762">
        <v>0</v>
      </c>
      <c r="BA762">
        <v>45710</v>
      </c>
      <c r="BB762" s="3" t="s">
        <v>255</v>
      </c>
      <c r="BC762" s="3" t="s">
        <v>367</v>
      </c>
      <c r="BD762" s="3" t="s">
        <v>368</v>
      </c>
    </row>
    <row r="763" spans="1:56" x14ac:dyDescent="0.25">
      <c r="A763" s="3" t="s">
        <v>9074</v>
      </c>
      <c r="B763" s="3" t="s">
        <v>9075</v>
      </c>
      <c r="C763" s="3" t="s">
        <v>6095</v>
      </c>
      <c r="D763" s="3" t="s">
        <v>9076</v>
      </c>
      <c r="E763" s="3" t="s">
        <v>9077</v>
      </c>
      <c r="F763" s="3" t="s">
        <v>5908</v>
      </c>
      <c r="G763">
        <v>47485025</v>
      </c>
      <c r="H763">
        <v>45713</v>
      </c>
      <c r="I763">
        <v>45715.090462962966</v>
      </c>
      <c r="J763" s="3" t="s">
        <v>51</v>
      </c>
      <c r="K763" s="1">
        <v>528207</v>
      </c>
      <c r="L763" s="1">
        <v>0</v>
      </c>
      <c r="M763" s="1">
        <v>528207</v>
      </c>
      <c r="N763" s="3" t="s">
        <v>52</v>
      </c>
      <c r="O763" s="3" t="s">
        <v>53</v>
      </c>
      <c r="P763" s="3" t="s">
        <v>169</v>
      </c>
      <c r="Q763">
        <v>52425990</v>
      </c>
      <c r="R763" s="3" t="s">
        <v>278</v>
      </c>
      <c r="S763" s="3" t="s">
        <v>56</v>
      </c>
      <c r="T763" s="3" t="s">
        <v>57</v>
      </c>
      <c r="U763" s="3" t="s">
        <v>279</v>
      </c>
      <c r="V763" s="3" t="s">
        <v>59</v>
      </c>
      <c r="W763">
        <v>860007335</v>
      </c>
      <c r="X763" s="3" t="s">
        <v>201</v>
      </c>
      <c r="Y763">
        <v>923238</v>
      </c>
      <c r="Z763" s="3" t="s">
        <v>254</v>
      </c>
      <c r="AA763" s="3" t="s">
        <v>62</v>
      </c>
      <c r="AB763" s="3" t="s">
        <v>63</v>
      </c>
      <c r="AC763" s="3" t="s">
        <v>172</v>
      </c>
      <c r="AD763" s="3" t="s">
        <v>173</v>
      </c>
      <c r="AE763" s="3" t="s">
        <v>66</v>
      </c>
      <c r="AF763" s="1">
        <v>528207</v>
      </c>
      <c r="AG763" s="1">
        <v>0</v>
      </c>
      <c r="AH763" s="1">
        <v>0</v>
      </c>
      <c r="AI763" s="1">
        <v>0</v>
      </c>
      <c r="AJ763" s="3" t="s">
        <v>67</v>
      </c>
      <c r="AK763" s="3"/>
      <c r="AM763" s="3" t="s">
        <v>68</v>
      </c>
      <c r="AR763" s="3"/>
      <c r="AS763">
        <v>325</v>
      </c>
      <c r="AT763">
        <v>325</v>
      </c>
      <c r="AU763">
        <v>38725</v>
      </c>
      <c r="AV763">
        <v>0</v>
      </c>
      <c r="AX763">
        <v>6725</v>
      </c>
      <c r="AY763">
        <v>47485025</v>
      </c>
      <c r="AZ763">
        <v>0</v>
      </c>
      <c r="BA763">
        <v>45710</v>
      </c>
      <c r="BB763" s="3" t="s">
        <v>255</v>
      </c>
      <c r="BC763" s="3" t="s">
        <v>370</v>
      </c>
      <c r="BD763" s="3" t="s">
        <v>371</v>
      </c>
    </row>
    <row r="764" spans="1:56" x14ac:dyDescent="0.25">
      <c r="A764" s="3" t="s">
        <v>9078</v>
      </c>
      <c r="B764" s="3" t="s">
        <v>9079</v>
      </c>
      <c r="C764" s="3" t="s">
        <v>6095</v>
      </c>
      <c r="D764" s="3" t="s">
        <v>9080</v>
      </c>
      <c r="E764" s="3" t="s">
        <v>9081</v>
      </c>
      <c r="F764" s="3" t="s">
        <v>5908</v>
      </c>
      <c r="G764">
        <v>47485125</v>
      </c>
      <c r="H764">
        <v>45713</v>
      </c>
      <c r="I764">
        <v>45715.091990740744</v>
      </c>
      <c r="J764" s="3" t="s">
        <v>51</v>
      </c>
      <c r="K764" s="1">
        <v>668651</v>
      </c>
      <c r="L764" s="1">
        <v>0</v>
      </c>
      <c r="M764" s="1">
        <v>668651</v>
      </c>
      <c r="N764" s="3" t="s">
        <v>52</v>
      </c>
      <c r="O764" s="3" t="s">
        <v>53</v>
      </c>
      <c r="P764" s="3" t="s">
        <v>169</v>
      </c>
      <c r="Q764">
        <v>80062448</v>
      </c>
      <c r="R764" s="3" t="s">
        <v>267</v>
      </c>
      <c r="S764" s="3" t="s">
        <v>56</v>
      </c>
      <c r="T764" s="3" t="s">
        <v>57</v>
      </c>
      <c r="U764" s="3" t="s">
        <v>268</v>
      </c>
      <c r="V764" s="3" t="s">
        <v>59</v>
      </c>
      <c r="W764">
        <v>860034313</v>
      </c>
      <c r="X764" s="3" t="s">
        <v>97</v>
      </c>
      <c r="Y764">
        <v>923238</v>
      </c>
      <c r="Z764" s="3" t="s">
        <v>254</v>
      </c>
      <c r="AA764" s="3" t="s">
        <v>62</v>
      </c>
      <c r="AB764" s="3" t="s">
        <v>63</v>
      </c>
      <c r="AC764" s="3" t="s">
        <v>172</v>
      </c>
      <c r="AD764" s="3" t="s">
        <v>173</v>
      </c>
      <c r="AE764" s="3" t="s">
        <v>66</v>
      </c>
      <c r="AF764" s="1">
        <v>668651</v>
      </c>
      <c r="AG764" s="1">
        <v>0</v>
      </c>
      <c r="AH764" s="1">
        <v>0</v>
      </c>
      <c r="AI764" s="1">
        <v>0</v>
      </c>
      <c r="AJ764" s="3" t="s">
        <v>67</v>
      </c>
      <c r="AK764" s="3"/>
      <c r="AM764" s="3" t="s">
        <v>68</v>
      </c>
      <c r="AR764" s="3"/>
      <c r="AS764">
        <v>325</v>
      </c>
      <c r="AT764">
        <v>325</v>
      </c>
      <c r="AU764">
        <v>38825</v>
      </c>
      <c r="AV764">
        <v>0</v>
      </c>
      <c r="AX764">
        <v>6825</v>
      </c>
      <c r="AY764">
        <v>47485125</v>
      </c>
      <c r="AZ764">
        <v>0</v>
      </c>
      <c r="BA764">
        <v>45710</v>
      </c>
      <c r="BB764" s="3" t="s">
        <v>255</v>
      </c>
      <c r="BC764" s="3" t="s">
        <v>373</v>
      </c>
      <c r="BD764" s="3" t="s">
        <v>374</v>
      </c>
    </row>
    <row r="765" spans="1:56" x14ac:dyDescent="0.25">
      <c r="A765" s="3" t="s">
        <v>9082</v>
      </c>
      <c r="B765" s="3" t="s">
        <v>9083</v>
      </c>
      <c r="C765" s="3" t="s">
        <v>6081</v>
      </c>
      <c r="D765" s="3" t="s">
        <v>9084</v>
      </c>
      <c r="E765" s="3" t="s">
        <v>9085</v>
      </c>
      <c r="F765" s="3" t="s">
        <v>5882</v>
      </c>
      <c r="G765">
        <v>47485225</v>
      </c>
      <c r="H765">
        <v>45713</v>
      </c>
      <c r="I765">
        <v>45715.090729166666</v>
      </c>
      <c r="J765" s="3" t="s">
        <v>51</v>
      </c>
      <c r="K765" s="1">
        <v>199914</v>
      </c>
      <c r="L765" s="1">
        <v>0</v>
      </c>
      <c r="M765" s="1">
        <v>199914</v>
      </c>
      <c r="N765" s="3" t="s">
        <v>52</v>
      </c>
      <c r="O765" s="3" t="s">
        <v>53</v>
      </c>
      <c r="P765" s="3" t="s">
        <v>169</v>
      </c>
      <c r="Q765">
        <v>20927278</v>
      </c>
      <c r="R765" s="3" t="s">
        <v>376</v>
      </c>
      <c r="S765" s="3" t="s">
        <v>56</v>
      </c>
      <c r="T765" s="3" t="s">
        <v>57</v>
      </c>
      <c r="U765" s="3" t="s">
        <v>377</v>
      </c>
      <c r="V765" s="3" t="s">
        <v>59</v>
      </c>
      <c r="W765">
        <v>860035827</v>
      </c>
      <c r="X765" s="3" t="s">
        <v>378</v>
      </c>
      <c r="Y765">
        <v>923210</v>
      </c>
      <c r="Z765" s="3" t="s">
        <v>61</v>
      </c>
      <c r="AA765" s="3" t="s">
        <v>62</v>
      </c>
      <c r="AB765" s="3" t="s">
        <v>63</v>
      </c>
      <c r="AC765" s="3" t="s">
        <v>172</v>
      </c>
      <c r="AD765" s="3" t="s">
        <v>173</v>
      </c>
      <c r="AE765" s="3" t="s">
        <v>66</v>
      </c>
      <c r="AF765" s="1">
        <v>199914</v>
      </c>
      <c r="AG765" s="1">
        <v>0</v>
      </c>
      <c r="AH765" s="1">
        <v>0</v>
      </c>
      <c r="AI765" s="1">
        <v>0</v>
      </c>
      <c r="AJ765" s="3" t="s">
        <v>67</v>
      </c>
      <c r="AK765" s="3"/>
      <c r="AM765" s="3" t="s">
        <v>68</v>
      </c>
      <c r="AR765" s="3"/>
      <c r="AS765">
        <v>1625</v>
      </c>
      <c r="AT765">
        <v>1625</v>
      </c>
      <c r="AU765">
        <v>38925</v>
      </c>
      <c r="AV765">
        <v>0</v>
      </c>
      <c r="AX765">
        <v>6925</v>
      </c>
      <c r="AY765">
        <v>47485225</v>
      </c>
      <c r="AZ765">
        <v>0</v>
      </c>
      <c r="BA765">
        <v>45710</v>
      </c>
      <c r="BB765" s="3" t="s">
        <v>255</v>
      </c>
      <c r="BC765" s="3" t="s">
        <v>379</v>
      </c>
      <c r="BD765" s="3" t="s">
        <v>380</v>
      </c>
    </row>
    <row r="766" spans="1:56" x14ac:dyDescent="0.25">
      <c r="A766" s="3" t="s">
        <v>9086</v>
      </c>
      <c r="B766" s="3" t="s">
        <v>9087</v>
      </c>
      <c r="C766" s="3" t="s">
        <v>8758</v>
      </c>
      <c r="D766" s="3" t="s">
        <v>9088</v>
      </c>
      <c r="E766" s="3" t="s">
        <v>9089</v>
      </c>
      <c r="F766" s="3" t="s">
        <v>5964</v>
      </c>
      <c r="G766">
        <v>47485325</v>
      </c>
      <c r="H766">
        <v>45713</v>
      </c>
      <c r="I766">
        <v>45715.084583333337</v>
      </c>
      <c r="J766" s="3" t="s">
        <v>51</v>
      </c>
      <c r="K766" s="1">
        <v>139896</v>
      </c>
      <c r="L766" s="1">
        <v>0</v>
      </c>
      <c r="M766" s="1">
        <v>139896</v>
      </c>
      <c r="N766" s="3" t="s">
        <v>52</v>
      </c>
      <c r="O766" s="3" t="s">
        <v>53</v>
      </c>
      <c r="P766" s="3" t="s">
        <v>169</v>
      </c>
      <c r="Q766">
        <v>1070825199</v>
      </c>
      <c r="R766" s="3" t="s">
        <v>382</v>
      </c>
      <c r="S766" s="3" t="s">
        <v>56</v>
      </c>
      <c r="T766" s="3" t="s">
        <v>57</v>
      </c>
      <c r="U766" s="3" t="s">
        <v>383</v>
      </c>
      <c r="V766" s="3" t="s">
        <v>59</v>
      </c>
      <c r="W766">
        <v>890903938</v>
      </c>
      <c r="X766" s="3" t="s">
        <v>86</v>
      </c>
      <c r="Y766">
        <v>923210</v>
      </c>
      <c r="Z766" s="3" t="s">
        <v>61</v>
      </c>
      <c r="AA766" s="3" t="s">
        <v>384</v>
      </c>
      <c r="AB766" s="3" t="s">
        <v>385</v>
      </c>
      <c r="AC766" s="3" t="s">
        <v>172</v>
      </c>
      <c r="AD766" s="3" t="s">
        <v>173</v>
      </c>
      <c r="AE766" s="3" t="s">
        <v>66</v>
      </c>
      <c r="AF766" s="1">
        <v>139896</v>
      </c>
      <c r="AG766" s="1">
        <v>0</v>
      </c>
      <c r="AH766" s="1">
        <v>0</v>
      </c>
      <c r="AI766" s="1">
        <v>0</v>
      </c>
      <c r="AJ766" s="3" t="s">
        <v>67</v>
      </c>
      <c r="AK766" s="3"/>
      <c r="AM766" s="3" t="s">
        <v>68</v>
      </c>
      <c r="AR766" s="3"/>
      <c r="AS766">
        <v>625</v>
      </c>
      <c r="AT766">
        <v>625</v>
      </c>
      <c r="AU766">
        <v>39025</v>
      </c>
      <c r="AV766">
        <v>0</v>
      </c>
      <c r="AX766">
        <v>7025</v>
      </c>
      <c r="AY766">
        <v>47485325</v>
      </c>
      <c r="AZ766">
        <v>0</v>
      </c>
      <c r="BA766">
        <v>45710</v>
      </c>
      <c r="BB766" s="3" t="s">
        <v>255</v>
      </c>
      <c r="BC766" s="3" t="s">
        <v>386</v>
      </c>
      <c r="BD766" s="3" t="s">
        <v>387</v>
      </c>
    </row>
    <row r="767" spans="1:56" x14ac:dyDescent="0.25">
      <c r="A767" s="3" t="s">
        <v>9090</v>
      </c>
      <c r="B767" s="3" t="s">
        <v>9091</v>
      </c>
      <c r="C767" s="3" t="s">
        <v>6095</v>
      </c>
      <c r="D767" s="3" t="s">
        <v>9092</v>
      </c>
      <c r="E767" s="3" t="s">
        <v>9093</v>
      </c>
      <c r="F767" s="3" t="s">
        <v>5908</v>
      </c>
      <c r="G767">
        <v>50237825</v>
      </c>
      <c r="H767">
        <v>45714</v>
      </c>
      <c r="I767">
        <v>45716.130358796298</v>
      </c>
      <c r="J767" s="3" t="s">
        <v>51</v>
      </c>
      <c r="K767" s="1">
        <v>668651</v>
      </c>
      <c r="L767" s="1">
        <v>0</v>
      </c>
      <c r="M767" s="1">
        <v>668651</v>
      </c>
      <c r="N767" s="3" t="s">
        <v>52</v>
      </c>
      <c r="O767" s="3" t="s">
        <v>53</v>
      </c>
      <c r="P767" s="3" t="s">
        <v>169</v>
      </c>
      <c r="Q767">
        <v>11315001</v>
      </c>
      <c r="R767" s="3" t="s">
        <v>297</v>
      </c>
      <c r="S767" s="3" t="s">
        <v>56</v>
      </c>
      <c r="T767" s="3" t="s">
        <v>57</v>
      </c>
      <c r="U767" s="3" t="s">
        <v>298</v>
      </c>
      <c r="V767" s="3" t="s">
        <v>59</v>
      </c>
      <c r="W767">
        <v>890903938</v>
      </c>
      <c r="X767" s="3" t="s">
        <v>86</v>
      </c>
      <c r="Y767">
        <v>923238</v>
      </c>
      <c r="Z767" s="3" t="s">
        <v>254</v>
      </c>
      <c r="AA767" s="3" t="s">
        <v>62</v>
      </c>
      <c r="AB767" s="3" t="s">
        <v>63</v>
      </c>
      <c r="AC767" s="3" t="s">
        <v>172</v>
      </c>
      <c r="AD767" s="3" t="s">
        <v>173</v>
      </c>
      <c r="AE767" s="3" t="s">
        <v>66</v>
      </c>
      <c r="AF767" s="1">
        <v>668651</v>
      </c>
      <c r="AG767" s="1">
        <v>0</v>
      </c>
      <c r="AH767" s="1">
        <v>0</v>
      </c>
      <c r="AI767" s="1">
        <v>0</v>
      </c>
      <c r="AJ767" s="3" t="s">
        <v>67</v>
      </c>
      <c r="AK767" s="3"/>
      <c r="AM767" s="3" t="s">
        <v>68</v>
      </c>
      <c r="AR767" s="3" t="s">
        <v>389</v>
      </c>
      <c r="AS767">
        <v>325</v>
      </c>
      <c r="AT767">
        <v>325</v>
      </c>
      <c r="AU767">
        <v>39125</v>
      </c>
      <c r="AV767">
        <v>4325</v>
      </c>
      <c r="AW767">
        <v>45714</v>
      </c>
      <c r="AX767">
        <v>7425</v>
      </c>
      <c r="AY767">
        <v>50237825</v>
      </c>
      <c r="AZ767">
        <v>0</v>
      </c>
      <c r="BA767">
        <v>45713</v>
      </c>
      <c r="BB767" s="3" t="s">
        <v>255</v>
      </c>
      <c r="BC767" s="3" t="s">
        <v>390</v>
      </c>
      <c r="BD767" s="3" t="s">
        <v>391</v>
      </c>
    </row>
    <row r="768" spans="1:56" x14ac:dyDescent="0.25">
      <c r="A768" s="3" t="s">
        <v>9094</v>
      </c>
      <c r="B768" s="3" t="s">
        <v>9095</v>
      </c>
      <c r="C768" s="3" t="s">
        <v>6060</v>
      </c>
      <c r="D768" s="3" t="s">
        <v>9096</v>
      </c>
      <c r="E768" s="3" t="s">
        <v>9097</v>
      </c>
      <c r="F768" s="3" t="s">
        <v>5873</v>
      </c>
      <c r="G768">
        <v>50245825</v>
      </c>
      <c r="H768">
        <v>45714</v>
      </c>
      <c r="I768">
        <v>45716.072118055556</v>
      </c>
      <c r="J768" s="3" t="s">
        <v>51</v>
      </c>
      <c r="K768" s="1">
        <v>26070</v>
      </c>
      <c r="L768" s="1">
        <v>0</v>
      </c>
      <c r="M768" s="1">
        <v>26070</v>
      </c>
      <c r="N768" s="3" t="s">
        <v>52</v>
      </c>
      <c r="O768" s="3" t="s">
        <v>53</v>
      </c>
      <c r="P768" s="3" t="s">
        <v>54</v>
      </c>
      <c r="Q768">
        <v>899999094</v>
      </c>
      <c r="R768" s="3" t="s">
        <v>95</v>
      </c>
      <c r="S768" s="3" t="s">
        <v>56</v>
      </c>
      <c r="T768" s="3" t="s">
        <v>57</v>
      </c>
      <c r="U768" s="3" t="s">
        <v>96</v>
      </c>
      <c r="V768" s="3" t="s">
        <v>59</v>
      </c>
      <c r="W768">
        <v>860034313</v>
      </c>
      <c r="X768" s="3" t="s">
        <v>97</v>
      </c>
      <c r="Y768">
        <v>923210</v>
      </c>
      <c r="Z768" s="3" t="s">
        <v>61</v>
      </c>
      <c r="AA768" s="3" t="s">
        <v>62</v>
      </c>
      <c r="AB768" s="3" t="s">
        <v>63</v>
      </c>
      <c r="AC768" s="3" t="s">
        <v>64</v>
      </c>
      <c r="AD768" s="3" t="s">
        <v>65</v>
      </c>
      <c r="AE768" s="3" t="s">
        <v>66</v>
      </c>
      <c r="AF768" s="1">
        <v>26070</v>
      </c>
      <c r="AG768" s="1">
        <v>0</v>
      </c>
      <c r="AH768" s="1">
        <v>0</v>
      </c>
      <c r="AI768" s="1">
        <v>0</v>
      </c>
      <c r="AJ768" s="3" t="s">
        <v>67</v>
      </c>
      <c r="AK768" s="3"/>
      <c r="AM768" s="3" t="s">
        <v>68</v>
      </c>
      <c r="AR768" s="3" t="s">
        <v>393</v>
      </c>
      <c r="AS768">
        <v>1225</v>
      </c>
      <c r="AT768">
        <v>1225</v>
      </c>
      <c r="AU768">
        <v>34325</v>
      </c>
      <c r="AV768">
        <v>4125</v>
      </c>
      <c r="AW768">
        <v>45714</v>
      </c>
      <c r="AX768">
        <v>7225</v>
      </c>
      <c r="AY768">
        <v>50245825</v>
      </c>
      <c r="AZ768">
        <v>0</v>
      </c>
      <c r="BA768">
        <v>45708</v>
      </c>
      <c r="BB768" s="3" t="s">
        <v>71</v>
      </c>
      <c r="BC768" s="3" t="s">
        <v>394</v>
      </c>
      <c r="BD768" s="3" t="s">
        <v>395</v>
      </c>
    </row>
    <row r="769" spans="1:56" x14ac:dyDescent="0.25">
      <c r="A769" s="3" t="s">
        <v>9098</v>
      </c>
      <c r="B769" s="3" t="s">
        <v>9099</v>
      </c>
      <c r="C769" s="3" t="s">
        <v>6060</v>
      </c>
      <c r="D769" s="3" t="s">
        <v>9100</v>
      </c>
      <c r="E769" s="3" t="s">
        <v>9101</v>
      </c>
      <c r="F769" s="3" t="s">
        <v>5873</v>
      </c>
      <c r="G769">
        <v>50281325</v>
      </c>
      <c r="H769">
        <v>45714</v>
      </c>
      <c r="I769">
        <v>45716.072071759256</v>
      </c>
      <c r="J769" s="3" t="s">
        <v>51</v>
      </c>
      <c r="K769" s="1">
        <v>244110</v>
      </c>
      <c r="L769" s="1">
        <v>0</v>
      </c>
      <c r="M769" s="1">
        <v>244110</v>
      </c>
      <c r="N769" s="3" t="s">
        <v>52</v>
      </c>
      <c r="O769" s="3" t="s">
        <v>53</v>
      </c>
      <c r="P769" s="3" t="s">
        <v>54</v>
      </c>
      <c r="Q769">
        <v>899999094</v>
      </c>
      <c r="R769" s="3" t="s">
        <v>95</v>
      </c>
      <c r="S769" s="3" t="s">
        <v>56</v>
      </c>
      <c r="T769" s="3" t="s">
        <v>57</v>
      </c>
      <c r="U769" s="3" t="s">
        <v>96</v>
      </c>
      <c r="V769" s="3" t="s">
        <v>59</v>
      </c>
      <c r="W769">
        <v>860034313</v>
      </c>
      <c r="X769" s="3" t="s">
        <v>97</v>
      </c>
      <c r="Y769">
        <v>923210</v>
      </c>
      <c r="Z769" s="3" t="s">
        <v>61</v>
      </c>
      <c r="AA769" s="3" t="s">
        <v>62</v>
      </c>
      <c r="AB769" s="3" t="s">
        <v>63</v>
      </c>
      <c r="AC769" s="3" t="s">
        <v>64</v>
      </c>
      <c r="AD769" s="3" t="s">
        <v>65</v>
      </c>
      <c r="AE769" s="3" t="s">
        <v>66</v>
      </c>
      <c r="AF769" s="1">
        <v>244110</v>
      </c>
      <c r="AG769" s="1">
        <v>0</v>
      </c>
      <c r="AH769" s="1">
        <v>0</v>
      </c>
      <c r="AI769" s="1">
        <v>0</v>
      </c>
      <c r="AJ769" s="3" t="s">
        <v>67</v>
      </c>
      <c r="AK769" s="3"/>
      <c r="AM769" s="3" t="s">
        <v>68</v>
      </c>
      <c r="AR769" s="3" t="s">
        <v>397</v>
      </c>
      <c r="AS769">
        <v>1225</v>
      </c>
      <c r="AT769">
        <v>1225</v>
      </c>
      <c r="AU769">
        <v>34225</v>
      </c>
      <c r="AV769">
        <v>4025</v>
      </c>
      <c r="AW769">
        <v>45714</v>
      </c>
      <c r="AX769">
        <v>7125</v>
      </c>
      <c r="AY769">
        <v>50281325</v>
      </c>
      <c r="AZ769">
        <v>0</v>
      </c>
      <c r="BA769">
        <v>45708</v>
      </c>
      <c r="BB769" s="3" t="s">
        <v>71</v>
      </c>
      <c r="BC769" s="3" t="s">
        <v>398</v>
      </c>
      <c r="BD769" s="3" t="s">
        <v>399</v>
      </c>
    </row>
    <row r="770" spans="1:56" x14ac:dyDescent="0.25">
      <c r="A770" s="3" t="s">
        <v>9102</v>
      </c>
      <c r="B770" s="3" t="s">
        <v>6909</v>
      </c>
      <c r="C770" s="3" t="s">
        <v>6347</v>
      </c>
      <c r="D770" s="3" t="s">
        <v>9103</v>
      </c>
      <c r="E770" s="3" t="s">
        <v>6911</v>
      </c>
      <c r="F770" s="3" t="s">
        <v>5927</v>
      </c>
      <c r="G770">
        <v>64519025</v>
      </c>
      <c r="H770">
        <v>45726</v>
      </c>
      <c r="I770">
        <v>45728.064733796295</v>
      </c>
      <c r="J770" s="3" t="s">
        <v>51</v>
      </c>
      <c r="K770" s="1">
        <v>4292876</v>
      </c>
      <c r="L770" s="1">
        <v>22820</v>
      </c>
      <c r="M770" s="1">
        <v>4270056</v>
      </c>
      <c r="N770" s="3" t="s">
        <v>52</v>
      </c>
      <c r="O770" s="3" t="s">
        <v>53</v>
      </c>
      <c r="P770" s="3" t="s">
        <v>169</v>
      </c>
      <c r="Q770">
        <v>1012333352</v>
      </c>
      <c r="R770" s="3" t="s">
        <v>401</v>
      </c>
      <c r="S770" s="3" t="s">
        <v>56</v>
      </c>
      <c r="T770" s="3" t="s">
        <v>57</v>
      </c>
      <c r="U770" s="3" t="s">
        <v>402</v>
      </c>
      <c r="V770" s="3" t="s">
        <v>59</v>
      </c>
      <c r="W770">
        <v>860002964</v>
      </c>
      <c r="X770" s="3" t="s">
        <v>242</v>
      </c>
      <c r="Y770">
        <v>923245</v>
      </c>
      <c r="Z770" s="3" t="s">
        <v>403</v>
      </c>
      <c r="AA770" s="3" t="s">
        <v>62</v>
      </c>
      <c r="AB770" s="3" t="s">
        <v>63</v>
      </c>
      <c r="AC770" s="3" t="s">
        <v>172</v>
      </c>
      <c r="AD770" s="3" t="s">
        <v>173</v>
      </c>
      <c r="AE770" s="3" t="s">
        <v>66</v>
      </c>
      <c r="AF770" s="1">
        <v>4292876</v>
      </c>
      <c r="AG770" s="1">
        <v>0</v>
      </c>
      <c r="AH770" s="1">
        <v>0</v>
      </c>
      <c r="AI770" s="1">
        <v>0</v>
      </c>
      <c r="AJ770" s="3" t="s">
        <v>67</v>
      </c>
      <c r="AK770" s="3"/>
      <c r="AM770" s="3" t="s">
        <v>68</v>
      </c>
      <c r="AR770" s="3"/>
      <c r="AS770">
        <v>3825</v>
      </c>
      <c r="AT770">
        <v>3825</v>
      </c>
      <c r="AU770">
        <v>4525</v>
      </c>
      <c r="AV770">
        <v>0</v>
      </c>
      <c r="AX770">
        <v>7725</v>
      </c>
      <c r="AY770">
        <v>64519025</v>
      </c>
      <c r="AZ770">
        <v>0</v>
      </c>
      <c r="BA770">
        <v>45689</v>
      </c>
      <c r="BB770" s="3" t="s">
        <v>174</v>
      </c>
      <c r="BC770" s="3" t="s">
        <v>404</v>
      </c>
      <c r="BD770" s="3" t="s">
        <v>405</v>
      </c>
    </row>
    <row r="771" spans="1:56" x14ac:dyDescent="0.25">
      <c r="A771" s="3" t="s">
        <v>9104</v>
      </c>
      <c r="B771" s="3" t="s">
        <v>6913</v>
      </c>
      <c r="C771" s="3" t="s">
        <v>6347</v>
      </c>
      <c r="D771" s="3" t="s">
        <v>9105</v>
      </c>
      <c r="E771" s="3" t="s">
        <v>6915</v>
      </c>
      <c r="F771" s="3" t="s">
        <v>5927</v>
      </c>
      <c r="G771">
        <v>64519225</v>
      </c>
      <c r="H771">
        <v>45726</v>
      </c>
      <c r="I771">
        <v>45728.07880787037</v>
      </c>
      <c r="J771" s="3" t="s">
        <v>51</v>
      </c>
      <c r="K771" s="1">
        <v>4292876</v>
      </c>
      <c r="L771" s="1">
        <v>22820</v>
      </c>
      <c r="M771" s="1">
        <v>4270056</v>
      </c>
      <c r="N771" s="3" t="s">
        <v>52</v>
      </c>
      <c r="O771" s="3" t="s">
        <v>53</v>
      </c>
      <c r="P771" s="3" t="s">
        <v>169</v>
      </c>
      <c r="Q771">
        <v>1065630928</v>
      </c>
      <c r="R771" s="3" t="s">
        <v>407</v>
      </c>
      <c r="S771" s="3" t="s">
        <v>56</v>
      </c>
      <c r="T771" s="3" t="s">
        <v>57</v>
      </c>
      <c r="U771" s="3" t="s">
        <v>408</v>
      </c>
      <c r="V771" s="3" t="s">
        <v>59</v>
      </c>
      <c r="W771">
        <v>860034313</v>
      </c>
      <c r="X771" s="3" t="s">
        <v>97</v>
      </c>
      <c r="Y771">
        <v>923245</v>
      </c>
      <c r="Z771" s="3" t="s">
        <v>403</v>
      </c>
      <c r="AA771" s="3" t="s">
        <v>62</v>
      </c>
      <c r="AB771" s="3" t="s">
        <v>63</v>
      </c>
      <c r="AC771" s="3" t="s">
        <v>172</v>
      </c>
      <c r="AD771" s="3" t="s">
        <v>173</v>
      </c>
      <c r="AE771" s="3" t="s">
        <v>66</v>
      </c>
      <c r="AF771" s="1">
        <v>4292876</v>
      </c>
      <c r="AG771" s="1">
        <v>0</v>
      </c>
      <c r="AH771" s="1">
        <v>0</v>
      </c>
      <c r="AI771" s="1">
        <v>0</v>
      </c>
      <c r="AJ771" s="3" t="s">
        <v>67</v>
      </c>
      <c r="AK771" s="3"/>
      <c r="AM771" s="3" t="s">
        <v>68</v>
      </c>
      <c r="AR771" s="3"/>
      <c r="AS771">
        <v>3825</v>
      </c>
      <c r="AT771">
        <v>3825</v>
      </c>
      <c r="AU771">
        <v>4625</v>
      </c>
      <c r="AV771">
        <v>0</v>
      </c>
      <c r="AX771">
        <v>7825</v>
      </c>
      <c r="AY771">
        <v>64519225</v>
      </c>
      <c r="AZ771">
        <v>0</v>
      </c>
      <c r="BA771">
        <v>45689</v>
      </c>
      <c r="BB771" s="3" t="s">
        <v>174</v>
      </c>
      <c r="BC771" s="3" t="s">
        <v>409</v>
      </c>
      <c r="BD771" s="3" t="s">
        <v>405</v>
      </c>
    </row>
    <row r="772" spans="1:56" x14ac:dyDescent="0.25">
      <c r="A772" s="3" t="s">
        <v>9106</v>
      </c>
      <c r="B772" s="3" t="s">
        <v>6917</v>
      </c>
      <c r="C772" s="3" t="s">
        <v>6347</v>
      </c>
      <c r="D772" s="3" t="s">
        <v>9107</v>
      </c>
      <c r="E772" s="3" t="s">
        <v>6919</v>
      </c>
      <c r="F772" s="3" t="s">
        <v>5927</v>
      </c>
      <c r="G772">
        <v>64519325</v>
      </c>
      <c r="H772">
        <v>45726</v>
      </c>
      <c r="I772">
        <v>45728.078773148147</v>
      </c>
      <c r="J772" s="3" t="s">
        <v>51</v>
      </c>
      <c r="K772" s="1">
        <v>4292876</v>
      </c>
      <c r="L772" s="1">
        <v>22820</v>
      </c>
      <c r="M772" s="1">
        <v>4270056</v>
      </c>
      <c r="N772" s="3" t="s">
        <v>52</v>
      </c>
      <c r="O772" s="3" t="s">
        <v>53</v>
      </c>
      <c r="P772" s="3" t="s">
        <v>169</v>
      </c>
      <c r="Q772">
        <v>52954942</v>
      </c>
      <c r="R772" s="3" t="s">
        <v>411</v>
      </c>
      <c r="S772" s="3" t="s">
        <v>56</v>
      </c>
      <c r="T772" s="3" t="s">
        <v>57</v>
      </c>
      <c r="U772" s="3" t="s">
        <v>412</v>
      </c>
      <c r="V772" s="3" t="s">
        <v>59</v>
      </c>
      <c r="W772">
        <v>860034313</v>
      </c>
      <c r="X772" s="3" t="s">
        <v>97</v>
      </c>
      <c r="Y772">
        <v>923245</v>
      </c>
      <c r="Z772" s="3" t="s">
        <v>403</v>
      </c>
      <c r="AA772" s="3" t="s">
        <v>62</v>
      </c>
      <c r="AB772" s="3" t="s">
        <v>63</v>
      </c>
      <c r="AC772" s="3" t="s">
        <v>172</v>
      </c>
      <c r="AD772" s="3" t="s">
        <v>173</v>
      </c>
      <c r="AE772" s="3" t="s">
        <v>66</v>
      </c>
      <c r="AF772" s="1">
        <v>4292876</v>
      </c>
      <c r="AG772" s="1">
        <v>0</v>
      </c>
      <c r="AH772" s="1">
        <v>0</v>
      </c>
      <c r="AI772" s="1">
        <v>0</v>
      </c>
      <c r="AJ772" s="3" t="s">
        <v>67</v>
      </c>
      <c r="AK772" s="3"/>
      <c r="AM772" s="3" t="s">
        <v>68</v>
      </c>
      <c r="AR772" s="3"/>
      <c r="AS772">
        <v>3825</v>
      </c>
      <c r="AT772">
        <v>3825</v>
      </c>
      <c r="AU772">
        <v>4725</v>
      </c>
      <c r="AV772">
        <v>0</v>
      </c>
      <c r="AX772">
        <v>7925</v>
      </c>
      <c r="AY772">
        <v>64519325</v>
      </c>
      <c r="AZ772">
        <v>0</v>
      </c>
      <c r="BA772">
        <v>45689</v>
      </c>
      <c r="BB772" s="3" t="s">
        <v>174</v>
      </c>
      <c r="BC772" s="3" t="s">
        <v>413</v>
      </c>
      <c r="BD772" s="3" t="s">
        <v>405</v>
      </c>
    </row>
    <row r="773" spans="1:56" x14ac:dyDescent="0.25">
      <c r="A773" s="3" t="s">
        <v>9108</v>
      </c>
      <c r="B773" s="3" t="s">
        <v>7381</v>
      </c>
      <c r="C773" s="3" t="s">
        <v>7382</v>
      </c>
      <c r="D773" s="3" t="s">
        <v>9109</v>
      </c>
      <c r="E773" s="3" t="s">
        <v>7384</v>
      </c>
      <c r="F773" s="3" t="s">
        <v>5934</v>
      </c>
      <c r="G773">
        <v>64519425</v>
      </c>
      <c r="H773">
        <v>45726</v>
      </c>
      <c r="I773">
        <v>45728.06695601852</v>
      </c>
      <c r="J773" s="3" t="s">
        <v>51</v>
      </c>
      <c r="K773" s="1">
        <v>4292877</v>
      </c>
      <c r="L773" s="1">
        <v>22820</v>
      </c>
      <c r="M773" s="1">
        <v>4270057</v>
      </c>
      <c r="N773" s="3" t="s">
        <v>52</v>
      </c>
      <c r="O773" s="3" t="s">
        <v>53</v>
      </c>
      <c r="P773" s="3" t="s">
        <v>169</v>
      </c>
      <c r="Q773">
        <v>1018436224</v>
      </c>
      <c r="R773" s="3" t="s">
        <v>272</v>
      </c>
      <c r="S773" s="3" t="s">
        <v>56</v>
      </c>
      <c r="T773" s="3" t="s">
        <v>57</v>
      </c>
      <c r="U773" s="3" t="s">
        <v>273</v>
      </c>
      <c r="V773" s="3" t="s">
        <v>59</v>
      </c>
      <c r="W773">
        <v>890903938</v>
      </c>
      <c r="X773" s="3" t="s">
        <v>86</v>
      </c>
      <c r="Y773">
        <v>923285</v>
      </c>
      <c r="Z773" s="3" t="s">
        <v>274</v>
      </c>
      <c r="AA773" s="3" t="s">
        <v>62</v>
      </c>
      <c r="AB773" s="3" t="s">
        <v>63</v>
      </c>
      <c r="AC773" s="3" t="s">
        <v>172</v>
      </c>
      <c r="AD773" s="3" t="s">
        <v>173</v>
      </c>
      <c r="AE773" s="3" t="s">
        <v>66</v>
      </c>
      <c r="AF773" s="1">
        <v>4292877</v>
      </c>
      <c r="AG773" s="1">
        <v>0</v>
      </c>
      <c r="AH773" s="1">
        <v>0</v>
      </c>
      <c r="AI773" s="1">
        <v>0</v>
      </c>
      <c r="AJ773" s="3" t="s">
        <v>67</v>
      </c>
      <c r="AK773" s="3"/>
      <c r="AM773" s="3" t="s">
        <v>68</v>
      </c>
      <c r="AR773" s="3"/>
      <c r="AS773">
        <v>4225</v>
      </c>
      <c r="AT773">
        <v>4225</v>
      </c>
      <c r="AU773">
        <v>4825</v>
      </c>
      <c r="AV773">
        <v>0</v>
      </c>
      <c r="AX773">
        <v>8025</v>
      </c>
      <c r="AY773">
        <v>64519425</v>
      </c>
      <c r="AZ773">
        <v>0</v>
      </c>
      <c r="BA773">
        <v>45691</v>
      </c>
      <c r="BB773" s="3" t="s">
        <v>174</v>
      </c>
      <c r="BC773" s="3" t="s">
        <v>415</v>
      </c>
      <c r="BD773" s="3" t="s">
        <v>416</v>
      </c>
    </row>
    <row r="774" spans="1:56" x14ac:dyDescent="0.25">
      <c r="A774" s="3" t="s">
        <v>9110</v>
      </c>
      <c r="B774" s="3" t="s">
        <v>6921</v>
      </c>
      <c r="C774" s="3" t="s">
        <v>6347</v>
      </c>
      <c r="D774" s="3" t="s">
        <v>9111</v>
      </c>
      <c r="E774" s="3" t="s">
        <v>6923</v>
      </c>
      <c r="F774" s="3" t="s">
        <v>5927</v>
      </c>
      <c r="G774">
        <v>64519525</v>
      </c>
      <c r="H774">
        <v>45726</v>
      </c>
      <c r="I774">
        <v>45728.068020833336</v>
      </c>
      <c r="J774" s="3" t="s">
        <v>51</v>
      </c>
      <c r="K774" s="1">
        <v>3986243</v>
      </c>
      <c r="L774" s="1">
        <v>21190</v>
      </c>
      <c r="M774" s="1">
        <v>3965053</v>
      </c>
      <c r="N774" s="3" t="s">
        <v>52</v>
      </c>
      <c r="O774" s="3" t="s">
        <v>53</v>
      </c>
      <c r="P774" s="3" t="s">
        <v>169</v>
      </c>
      <c r="Q774">
        <v>39669143</v>
      </c>
      <c r="R774" s="3" t="s">
        <v>418</v>
      </c>
      <c r="S774" s="3" t="s">
        <v>56</v>
      </c>
      <c r="T774" s="3" t="s">
        <v>57</v>
      </c>
      <c r="U774" s="3" t="s">
        <v>419</v>
      </c>
      <c r="V774" s="3" t="s">
        <v>59</v>
      </c>
      <c r="W774">
        <v>890903938</v>
      </c>
      <c r="X774" s="3" t="s">
        <v>86</v>
      </c>
      <c r="Y774">
        <v>923245</v>
      </c>
      <c r="Z774" s="3" t="s">
        <v>403</v>
      </c>
      <c r="AA774" s="3" t="s">
        <v>62</v>
      </c>
      <c r="AB774" s="3" t="s">
        <v>63</v>
      </c>
      <c r="AC774" s="3" t="s">
        <v>172</v>
      </c>
      <c r="AD774" s="3" t="s">
        <v>173</v>
      </c>
      <c r="AE774" s="3" t="s">
        <v>66</v>
      </c>
      <c r="AF774" s="1">
        <v>3986243</v>
      </c>
      <c r="AG774" s="1">
        <v>0</v>
      </c>
      <c r="AH774" s="1">
        <v>0</v>
      </c>
      <c r="AI774" s="1">
        <v>0</v>
      </c>
      <c r="AJ774" s="3" t="s">
        <v>67</v>
      </c>
      <c r="AK774" s="3"/>
      <c r="AM774" s="3" t="s">
        <v>68</v>
      </c>
      <c r="AR774" s="3"/>
      <c r="AS774">
        <v>3825</v>
      </c>
      <c r="AT774">
        <v>3825</v>
      </c>
      <c r="AU774">
        <v>4925</v>
      </c>
      <c r="AV774">
        <v>0</v>
      </c>
      <c r="AX774">
        <v>8125</v>
      </c>
      <c r="AY774">
        <v>64519525</v>
      </c>
      <c r="AZ774">
        <v>0</v>
      </c>
      <c r="BA774">
        <v>45692</v>
      </c>
      <c r="BB774" s="3" t="s">
        <v>174</v>
      </c>
      <c r="BC774" s="3" t="s">
        <v>420</v>
      </c>
      <c r="BD774" s="3" t="s">
        <v>421</v>
      </c>
    </row>
    <row r="775" spans="1:56" x14ac:dyDescent="0.25">
      <c r="A775" s="3" t="s">
        <v>9112</v>
      </c>
      <c r="B775" s="3" t="s">
        <v>6925</v>
      </c>
      <c r="C775" s="3" t="s">
        <v>6347</v>
      </c>
      <c r="D775" s="3" t="s">
        <v>9113</v>
      </c>
      <c r="E775" s="3" t="s">
        <v>6927</v>
      </c>
      <c r="F775" s="3" t="s">
        <v>5927</v>
      </c>
      <c r="G775">
        <v>64519625</v>
      </c>
      <c r="H775">
        <v>45726</v>
      </c>
      <c r="I775">
        <v>45728.079571759263</v>
      </c>
      <c r="J775" s="3" t="s">
        <v>51</v>
      </c>
      <c r="K775" s="1">
        <v>3986243</v>
      </c>
      <c r="L775" s="1">
        <v>21190</v>
      </c>
      <c r="M775" s="1">
        <v>3965053</v>
      </c>
      <c r="N775" s="3" t="s">
        <v>52</v>
      </c>
      <c r="O775" s="3" t="s">
        <v>53</v>
      </c>
      <c r="P775" s="3" t="s">
        <v>169</v>
      </c>
      <c r="Q775">
        <v>52506643</v>
      </c>
      <c r="R775" s="3" t="s">
        <v>423</v>
      </c>
      <c r="S775" s="3" t="s">
        <v>56</v>
      </c>
      <c r="T775" s="3" t="s">
        <v>57</v>
      </c>
      <c r="U775" s="3" t="s">
        <v>424</v>
      </c>
      <c r="V775" s="3" t="s">
        <v>59</v>
      </c>
      <c r="W775">
        <v>860034313</v>
      </c>
      <c r="X775" s="3" t="s">
        <v>97</v>
      </c>
      <c r="Y775">
        <v>923245</v>
      </c>
      <c r="Z775" s="3" t="s">
        <v>403</v>
      </c>
      <c r="AA775" s="3" t="s">
        <v>62</v>
      </c>
      <c r="AB775" s="3" t="s">
        <v>63</v>
      </c>
      <c r="AC775" s="3" t="s">
        <v>172</v>
      </c>
      <c r="AD775" s="3" t="s">
        <v>173</v>
      </c>
      <c r="AE775" s="3" t="s">
        <v>66</v>
      </c>
      <c r="AF775" s="1">
        <v>3986243</v>
      </c>
      <c r="AG775" s="1">
        <v>0</v>
      </c>
      <c r="AH775" s="1">
        <v>0</v>
      </c>
      <c r="AI775" s="1">
        <v>0</v>
      </c>
      <c r="AJ775" s="3" t="s">
        <v>67</v>
      </c>
      <c r="AK775" s="3"/>
      <c r="AM775" s="3" t="s">
        <v>68</v>
      </c>
      <c r="AR775" s="3"/>
      <c r="AS775">
        <v>3825</v>
      </c>
      <c r="AT775">
        <v>3825</v>
      </c>
      <c r="AU775">
        <v>5025</v>
      </c>
      <c r="AV775">
        <v>0</v>
      </c>
      <c r="AX775">
        <v>8225</v>
      </c>
      <c r="AY775">
        <v>64519625</v>
      </c>
      <c r="AZ775">
        <v>0</v>
      </c>
      <c r="BA775">
        <v>45692</v>
      </c>
      <c r="BB775" s="3" t="s">
        <v>174</v>
      </c>
      <c r="BC775" s="3" t="s">
        <v>425</v>
      </c>
      <c r="BD775" s="3" t="s">
        <v>421</v>
      </c>
    </row>
    <row r="776" spans="1:56" x14ac:dyDescent="0.25">
      <c r="A776" s="3" t="s">
        <v>9114</v>
      </c>
      <c r="B776" s="3" t="s">
        <v>6929</v>
      </c>
      <c r="C776" s="3" t="s">
        <v>6347</v>
      </c>
      <c r="D776" s="3" t="s">
        <v>9115</v>
      </c>
      <c r="E776" s="3" t="s">
        <v>6931</v>
      </c>
      <c r="F776" s="3" t="s">
        <v>5927</v>
      </c>
      <c r="G776">
        <v>64519725</v>
      </c>
      <c r="H776">
        <v>45726</v>
      </c>
      <c r="I776">
        <v>45728.079421296294</v>
      </c>
      <c r="J776" s="3" t="s">
        <v>51</v>
      </c>
      <c r="K776" s="1">
        <v>3986243</v>
      </c>
      <c r="L776" s="1">
        <v>21190</v>
      </c>
      <c r="M776" s="1">
        <v>3965053</v>
      </c>
      <c r="N776" s="3" t="s">
        <v>52</v>
      </c>
      <c r="O776" s="3" t="s">
        <v>53</v>
      </c>
      <c r="P776" s="3" t="s">
        <v>169</v>
      </c>
      <c r="Q776">
        <v>52803339</v>
      </c>
      <c r="R776" s="3" t="s">
        <v>427</v>
      </c>
      <c r="S776" s="3" t="s">
        <v>56</v>
      </c>
      <c r="T776" s="3" t="s">
        <v>57</v>
      </c>
      <c r="U776" s="3" t="s">
        <v>428</v>
      </c>
      <c r="V776" s="3" t="s">
        <v>59</v>
      </c>
      <c r="W776">
        <v>860034313</v>
      </c>
      <c r="X776" s="3" t="s">
        <v>97</v>
      </c>
      <c r="Y776">
        <v>923245</v>
      </c>
      <c r="Z776" s="3" t="s">
        <v>403</v>
      </c>
      <c r="AA776" s="3" t="s">
        <v>62</v>
      </c>
      <c r="AB776" s="3" t="s">
        <v>63</v>
      </c>
      <c r="AC776" s="3" t="s">
        <v>172</v>
      </c>
      <c r="AD776" s="3" t="s">
        <v>173</v>
      </c>
      <c r="AE776" s="3" t="s">
        <v>66</v>
      </c>
      <c r="AF776" s="1">
        <v>3986243</v>
      </c>
      <c r="AG776" s="1">
        <v>0</v>
      </c>
      <c r="AH776" s="1">
        <v>0</v>
      </c>
      <c r="AI776" s="1">
        <v>0</v>
      </c>
      <c r="AJ776" s="3" t="s">
        <v>67</v>
      </c>
      <c r="AK776" s="3"/>
      <c r="AM776" s="3" t="s">
        <v>68</v>
      </c>
      <c r="AR776" s="3"/>
      <c r="AS776">
        <v>3825</v>
      </c>
      <c r="AT776">
        <v>3825</v>
      </c>
      <c r="AU776">
        <v>5125</v>
      </c>
      <c r="AV776">
        <v>0</v>
      </c>
      <c r="AX776">
        <v>8325</v>
      </c>
      <c r="AY776">
        <v>64519725</v>
      </c>
      <c r="AZ776">
        <v>0</v>
      </c>
      <c r="BA776">
        <v>45692</v>
      </c>
      <c r="BB776" s="3" t="s">
        <v>174</v>
      </c>
      <c r="BC776" s="3" t="s">
        <v>429</v>
      </c>
      <c r="BD776" s="3" t="s">
        <v>421</v>
      </c>
    </row>
    <row r="777" spans="1:56" x14ac:dyDescent="0.25">
      <c r="A777" s="3" t="s">
        <v>9116</v>
      </c>
      <c r="B777" s="3" t="s">
        <v>6933</v>
      </c>
      <c r="C777" s="3" t="s">
        <v>6347</v>
      </c>
      <c r="D777" s="3" t="s">
        <v>9117</v>
      </c>
      <c r="E777" s="3" t="s">
        <v>6935</v>
      </c>
      <c r="F777" s="3" t="s">
        <v>5927</v>
      </c>
      <c r="G777">
        <v>64519825</v>
      </c>
      <c r="H777">
        <v>45726</v>
      </c>
      <c r="I777">
        <v>45728.079467592594</v>
      </c>
      <c r="J777" s="3" t="s">
        <v>51</v>
      </c>
      <c r="K777" s="1">
        <v>3986243</v>
      </c>
      <c r="L777" s="1">
        <v>21190</v>
      </c>
      <c r="M777" s="1">
        <v>3965053</v>
      </c>
      <c r="N777" s="3" t="s">
        <v>52</v>
      </c>
      <c r="O777" s="3" t="s">
        <v>53</v>
      </c>
      <c r="P777" s="3" t="s">
        <v>169</v>
      </c>
      <c r="Q777">
        <v>1022364660</v>
      </c>
      <c r="R777" s="3" t="s">
        <v>431</v>
      </c>
      <c r="S777" s="3" t="s">
        <v>56</v>
      </c>
      <c r="T777" s="3" t="s">
        <v>57</v>
      </c>
      <c r="U777" s="3" t="s">
        <v>432</v>
      </c>
      <c r="V777" s="3" t="s">
        <v>59</v>
      </c>
      <c r="W777">
        <v>860034313</v>
      </c>
      <c r="X777" s="3" t="s">
        <v>97</v>
      </c>
      <c r="Y777">
        <v>923245</v>
      </c>
      <c r="Z777" s="3" t="s">
        <v>403</v>
      </c>
      <c r="AA777" s="3" t="s">
        <v>62</v>
      </c>
      <c r="AB777" s="3" t="s">
        <v>63</v>
      </c>
      <c r="AC777" s="3" t="s">
        <v>172</v>
      </c>
      <c r="AD777" s="3" t="s">
        <v>173</v>
      </c>
      <c r="AE777" s="3" t="s">
        <v>66</v>
      </c>
      <c r="AF777" s="1">
        <v>3986243</v>
      </c>
      <c r="AG777" s="1">
        <v>0</v>
      </c>
      <c r="AH777" s="1">
        <v>0</v>
      </c>
      <c r="AI777" s="1">
        <v>0</v>
      </c>
      <c r="AJ777" s="3" t="s">
        <v>67</v>
      </c>
      <c r="AK777" s="3"/>
      <c r="AM777" s="3" t="s">
        <v>68</v>
      </c>
      <c r="AR777" s="3"/>
      <c r="AS777">
        <v>3825</v>
      </c>
      <c r="AT777">
        <v>3825</v>
      </c>
      <c r="AU777">
        <v>5225</v>
      </c>
      <c r="AV777">
        <v>0</v>
      </c>
      <c r="AX777">
        <v>8425</v>
      </c>
      <c r="AY777">
        <v>64519825</v>
      </c>
      <c r="AZ777">
        <v>0</v>
      </c>
      <c r="BA777">
        <v>45692</v>
      </c>
      <c r="BB777" s="3" t="s">
        <v>174</v>
      </c>
      <c r="BC777" s="3" t="s">
        <v>433</v>
      </c>
      <c r="BD777" s="3" t="s">
        <v>421</v>
      </c>
    </row>
    <row r="778" spans="1:56" x14ac:dyDescent="0.25">
      <c r="A778" s="3" t="s">
        <v>9118</v>
      </c>
      <c r="B778" s="3" t="s">
        <v>6937</v>
      </c>
      <c r="C778" s="3" t="s">
        <v>6347</v>
      </c>
      <c r="D778" s="3" t="s">
        <v>9119</v>
      </c>
      <c r="E778" s="3" t="s">
        <v>6939</v>
      </c>
      <c r="F778" s="3" t="s">
        <v>5927</v>
      </c>
      <c r="G778">
        <v>64519925</v>
      </c>
      <c r="H778">
        <v>45726</v>
      </c>
      <c r="I778">
        <v>45728.079421296294</v>
      </c>
      <c r="J778" s="3" t="s">
        <v>51</v>
      </c>
      <c r="K778" s="1">
        <v>3986243</v>
      </c>
      <c r="L778" s="1">
        <v>21190</v>
      </c>
      <c r="M778" s="1">
        <v>3965053</v>
      </c>
      <c r="N778" s="3" t="s">
        <v>52</v>
      </c>
      <c r="O778" s="3" t="s">
        <v>53</v>
      </c>
      <c r="P778" s="3" t="s">
        <v>169</v>
      </c>
      <c r="Q778">
        <v>52874856</v>
      </c>
      <c r="R778" s="3" t="s">
        <v>435</v>
      </c>
      <c r="S778" s="3" t="s">
        <v>56</v>
      </c>
      <c r="T778" s="3" t="s">
        <v>57</v>
      </c>
      <c r="U778" s="3" t="s">
        <v>436</v>
      </c>
      <c r="V778" s="3" t="s">
        <v>59</v>
      </c>
      <c r="W778">
        <v>860034313</v>
      </c>
      <c r="X778" s="3" t="s">
        <v>97</v>
      </c>
      <c r="Y778">
        <v>923245</v>
      </c>
      <c r="Z778" s="3" t="s">
        <v>403</v>
      </c>
      <c r="AA778" s="3" t="s">
        <v>62</v>
      </c>
      <c r="AB778" s="3" t="s">
        <v>63</v>
      </c>
      <c r="AC778" s="3" t="s">
        <v>172</v>
      </c>
      <c r="AD778" s="3" t="s">
        <v>173</v>
      </c>
      <c r="AE778" s="3" t="s">
        <v>66</v>
      </c>
      <c r="AF778" s="1">
        <v>3986243</v>
      </c>
      <c r="AG778" s="1">
        <v>0</v>
      </c>
      <c r="AH778" s="1">
        <v>0</v>
      </c>
      <c r="AI778" s="1">
        <v>0</v>
      </c>
      <c r="AJ778" s="3" t="s">
        <v>67</v>
      </c>
      <c r="AK778" s="3"/>
      <c r="AM778" s="3" t="s">
        <v>68</v>
      </c>
      <c r="AR778" s="3"/>
      <c r="AS778">
        <v>3825</v>
      </c>
      <c r="AT778">
        <v>3825</v>
      </c>
      <c r="AU778">
        <v>5325</v>
      </c>
      <c r="AV778">
        <v>0</v>
      </c>
      <c r="AX778">
        <v>8525</v>
      </c>
      <c r="AY778">
        <v>64519925</v>
      </c>
      <c r="AZ778">
        <v>0</v>
      </c>
      <c r="BA778">
        <v>45692</v>
      </c>
      <c r="BB778" s="3" t="s">
        <v>174</v>
      </c>
      <c r="BC778" s="3" t="s">
        <v>437</v>
      </c>
      <c r="BD778" s="3" t="s">
        <v>421</v>
      </c>
    </row>
    <row r="779" spans="1:56" x14ac:dyDescent="0.25">
      <c r="A779" s="3" t="s">
        <v>9120</v>
      </c>
      <c r="B779" s="3" t="s">
        <v>6941</v>
      </c>
      <c r="C779" s="3" t="s">
        <v>6347</v>
      </c>
      <c r="D779" s="3" t="s">
        <v>9121</v>
      </c>
      <c r="E779" s="3" t="s">
        <v>6943</v>
      </c>
      <c r="F779" s="3" t="s">
        <v>5927</v>
      </c>
      <c r="G779">
        <v>64520025</v>
      </c>
      <c r="H779">
        <v>45726</v>
      </c>
      <c r="I779">
        <v>45728.064687500002</v>
      </c>
      <c r="J779" s="3" t="s">
        <v>51</v>
      </c>
      <c r="K779" s="1">
        <v>3986243</v>
      </c>
      <c r="L779" s="1">
        <v>21190</v>
      </c>
      <c r="M779" s="1">
        <v>3965053</v>
      </c>
      <c r="N779" s="3" t="s">
        <v>52</v>
      </c>
      <c r="O779" s="3" t="s">
        <v>53</v>
      </c>
      <c r="P779" s="3" t="s">
        <v>169</v>
      </c>
      <c r="Q779">
        <v>52306195</v>
      </c>
      <c r="R779" s="3" t="s">
        <v>439</v>
      </c>
      <c r="S779" s="3" t="s">
        <v>56</v>
      </c>
      <c r="T779" s="3" t="s">
        <v>57</v>
      </c>
      <c r="U779" s="3" t="s">
        <v>440</v>
      </c>
      <c r="V779" s="3" t="s">
        <v>59</v>
      </c>
      <c r="W779">
        <v>860002964</v>
      </c>
      <c r="X779" s="3" t="s">
        <v>242</v>
      </c>
      <c r="Y779">
        <v>923245</v>
      </c>
      <c r="Z779" s="3" t="s">
        <v>403</v>
      </c>
      <c r="AA779" s="3" t="s">
        <v>62</v>
      </c>
      <c r="AB779" s="3" t="s">
        <v>63</v>
      </c>
      <c r="AC779" s="3" t="s">
        <v>172</v>
      </c>
      <c r="AD779" s="3" t="s">
        <v>173</v>
      </c>
      <c r="AE779" s="3" t="s">
        <v>66</v>
      </c>
      <c r="AF779" s="1">
        <v>3986243</v>
      </c>
      <c r="AG779" s="1">
        <v>0</v>
      </c>
      <c r="AH779" s="1">
        <v>0</v>
      </c>
      <c r="AI779" s="1">
        <v>0</v>
      </c>
      <c r="AJ779" s="3" t="s">
        <v>67</v>
      </c>
      <c r="AK779" s="3"/>
      <c r="AM779" s="3" t="s">
        <v>68</v>
      </c>
      <c r="AR779" s="3"/>
      <c r="AS779">
        <v>3825</v>
      </c>
      <c r="AT779">
        <v>3825</v>
      </c>
      <c r="AU779">
        <v>5425</v>
      </c>
      <c r="AV779">
        <v>0</v>
      </c>
      <c r="AX779">
        <v>8625</v>
      </c>
      <c r="AY779">
        <v>64520025</v>
      </c>
      <c r="AZ779">
        <v>0</v>
      </c>
      <c r="BA779">
        <v>45692</v>
      </c>
      <c r="BB779" s="3" t="s">
        <v>174</v>
      </c>
      <c r="BC779" s="3" t="s">
        <v>441</v>
      </c>
      <c r="BD779" s="3" t="s">
        <v>421</v>
      </c>
    </row>
    <row r="780" spans="1:56" x14ac:dyDescent="0.25">
      <c r="A780" s="3" t="s">
        <v>9122</v>
      </c>
      <c r="B780" s="3" t="s">
        <v>6945</v>
      </c>
      <c r="C780" s="3" t="s">
        <v>6347</v>
      </c>
      <c r="D780" s="3" t="s">
        <v>9123</v>
      </c>
      <c r="E780" s="3" t="s">
        <v>6947</v>
      </c>
      <c r="F780" s="3" t="s">
        <v>5927</v>
      </c>
      <c r="G780">
        <v>64520125</v>
      </c>
      <c r="H780">
        <v>45726</v>
      </c>
      <c r="I780">
        <v>45728.079409722224</v>
      </c>
      <c r="J780" s="3" t="s">
        <v>51</v>
      </c>
      <c r="K780" s="1">
        <v>3986243</v>
      </c>
      <c r="L780" s="1">
        <v>21190</v>
      </c>
      <c r="M780" s="1">
        <v>3965053</v>
      </c>
      <c r="N780" s="3" t="s">
        <v>52</v>
      </c>
      <c r="O780" s="3" t="s">
        <v>53</v>
      </c>
      <c r="P780" s="3" t="s">
        <v>169</v>
      </c>
      <c r="Q780">
        <v>52229415</v>
      </c>
      <c r="R780" s="3" t="s">
        <v>443</v>
      </c>
      <c r="S780" s="3" t="s">
        <v>56</v>
      </c>
      <c r="T780" s="3" t="s">
        <v>57</v>
      </c>
      <c r="U780" s="3" t="s">
        <v>444</v>
      </c>
      <c r="V780" s="3" t="s">
        <v>59</v>
      </c>
      <c r="W780">
        <v>860034313</v>
      </c>
      <c r="X780" s="3" t="s">
        <v>97</v>
      </c>
      <c r="Y780">
        <v>923245</v>
      </c>
      <c r="Z780" s="3" t="s">
        <v>403</v>
      </c>
      <c r="AA780" s="3" t="s">
        <v>62</v>
      </c>
      <c r="AB780" s="3" t="s">
        <v>63</v>
      </c>
      <c r="AC780" s="3" t="s">
        <v>172</v>
      </c>
      <c r="AD780" s="3" t="s">
        <v>173</v>
      </c>
      <c r="AE780" s="3" t="s">
        <v>66</v>
      </c>
      <c r="AF780" s="1">
        <v>3986243</v>
      </c>
      <c r="AG780" s="1">
        <v>0</v>
      </c>
      <c r="AH780" s="1">
        <v>0</v>
      </c>
      <c r="AI780" s="1">
        <v>0</v>
      </c>
      <c r="AJ780" s="3" t="s">
        <v>67</v>
      </c>
      <c r="AK780" s="3"/>
      <c r="AM780" s="3" t="s">
        <v>68</v>
      </c>
      <c r="AR780" s="3"/>
      <c r="AS780">
        <v>3825</v>
      </c>
      <c r="AT780">
        <v>3825</v>
      </c>
      <c r="AU780">
        <v>5525</v>
      </c>
      <c r="AV780">
        <v>0</v>
      </c>
      <c r="AX780">
        <v>8725</v>
      </c>
      <c r="AY780">
        <v>64520125</v>
      </c>
      <c r="AZ780">
        <v>0</v>
      </c>
      <c r="BA780">
        <v>45692</v>
      </c>
      <c r="BB780" s="3" t="s">
        <v>174</v>
      </c>
      <c r="BC780" s="3" t="s">
        <v>445</v>
      </c>
      <c r="BD780" s="3" t="s">
        <v>421</v>
      </c>
    </row>
    <row r="781" spans="1:56" x14ac:dyDescent="0.25">
      <c r="A781" s="3" t="s">
        <v>9124</v>
      </c>
      <c r="B781" s="3" t="s">
        <v>6949</v>
      </c>
      <c r="C781" s="3" t="s">
        <v>6347</v>
      </c>
      <c r="D781" s="3" t="s">
        <v>9125</v>
      </c>
      <c r="E781" s="3" t="s">
        <v>6951</v>
      </c>
      <c r="F781" s="3" t="s">
        <v>5927</v>
      </c>
      <c r="G781">
        <v>64520225</v>
      </c>
      <c r="H781">
        <v>45726</v>
      </c>
      <c r="I781">
        <v>45728.067974537036</v>
      </c>
      <c r="J781" s="3" t="s">
        <v>51</v>
      </c>
      <c r="K781" s="1">
        <v>3986243</v>
      </c>
      <c r="L781" s="1">
        <v>21190</v>
      </c>
      <c r="M781" s="1">
        <v>3965053</v>
      </c>
      <c r="N781" s="3" t="s">
        <v>52</v>
      </c>
      <c r="O781" s="3" t="s">
        <v>53</v>
      </c>
      <c r="P781" s="3" t="s">
        <v>169</v>
      </c>
      <c r="Q781">
        <v>1031123608</v>
      </c>
      <c r="R781" s="3" t="s">
        <v>447</v>
      </c>
      <c r="S781" s="3" t="s">
        <v>56</v>
      </c>
      <c r="T781" s="3" t="s">
        <v>57</v>
      </c>
      <c r="U781" s="3" t="s">
        <v>448</v>
      </c>
      <c r="V781" s="3" t="s">
        <v>59</v>
      </c>
      <c r="W781">
        <v>890903938</v>
      </c>
      <c r="X781" s="3" t="s">
        <v>86</v>
      </c>
      <c r="Y781">
        <v>923245</v>
      </c>
      <c r="Z781" s="3" t="s">
        <v>403</v>
      </c>
      <c r="AA781" s="3" t="s">
        <v>62</v>
      </c>
      <c r="AB781" s="3" t="s">
        <v>63</v>
      </c>
      <c r="AC781" s="3" t="s">
        <v>172</v>
      </c>
      <c r="AD781" s="3" t="s">
        <v>173</v>
      </c>
      <c r="AE781" s="3" t="s">
        <v>66</v>
      </c>
      <c r="AF781" s="1">
        <v>3986243</v>
      </c>
      <c r="AG781" s="1">
        <v>0</v>
      </c>
      <c r="AH781" s="1">
        <v>0</v>
      </c>
      <c r="AI781" s="1">
        <v>0</v>
      </c>
      <c r="AJ781" s="3" t="s">
        <v>67</v>
      </c>
      <c r="AK781" s="3"/>
      <c r="AM781" s="3" t="s">
        <v>68</v>
      </c>
      <c r="AR781" s="3"/>
      <c r="AS781">
        <v>3825</v>
      </c>
      <c r="AT781">
        <v>3825</v>
      </c>
      <c r="AU781">
        <v>5625</v>
      </c>
      <c r="AV781">
        <v>0</v>
      </c>
      <c r="AX781">
        <v>8825</v>
      </c>
      <c r="AY781">
        <v>64520225</v>
      </c>
      <c r="AZ781">
        <v>0</v>
      </c>
      <c r="BA781">
        <v>45692</v>
      </c>
      <c r="BB781" s="3" t="s">
        <v>174</v>
      </c>
      <c r="BC781" s="3" t="s">
        <v>449</v>
      </c>
      <c r="BD781" s="3" t="s">
        <v>421</v>
      </c>
    </row>
    <row r="782" spans="1:56" x14ac:dyDescent="0.25">
      <c r="A782" s="3" t="s">
        <v>9126</v>
      </c>
      <c r="B782" s="3" t="s">
        <v>6953</v>
      </c>
      <c r="C782" s="3" t="s">
        <v>6347</v>
      </c>
      <c r="D782" s="3" t="s">
        <v>9127</v>
      </c>
      <c r="E782" s="3" t="s">
        <v>6955</v>
      </c>
      <c r="F782" s="3" t="s">
        <v>5927</v>
      </c>
      <c r="G782">
        <v>64520325</v>
      </c>
      <c r="H782">
        <v>45726</v>
      </c>
      <c r="I782">
        <v>45728.081666666665</v>
      </c>
      <c r="J782" s="3" t="s">
        <v>51</v>
      </c>
      <c r="K782" s="1">
        <v>3986243</v>
      </c>
      <c r="L782" s="1">
        <v>22721</v>
      </c>
      <c r="M782" s="1">
        <v>3963522</v>
      </c>
      <c r="N782" s="3" t="s">
        <v>52</v>
      </c>
      <c r="O782" s="3" t="s">
        <v>53</v>
      </c>
      <c r="P782" s="3" t="s">
        <v>169</v>
      </c>
      <c r="Q782">
        <v>2994915</v>
      </c>
      <c r="R782" s="3" t="s">
        <v>451</v>
      </c>
      <c r="S782" s="3" t="s">
        <v>56</v>
      </c>
      <c r="T782" s="3" t="s">
        <v>57</v>
      </c>
      <c r="U782" s="3" t="s">
        <v>452</v>
      </c>
      <c r="V782" s="3" t="s">
        <v>59</v>
      </c>
      <c r="W782">
        <v>860034313</v>
      </c>
      <c r="X782" s="3" t="s">
        <v>97</v>
      </c>
      <c r="Y782">
        <v>923245</v>
      </c>
      <c r="Z782" s="3" t="s">
        <v>403</v>
      </c>
      <c r="AA782" s="3" t="s">
        <v>62</v>
      </c>
      <c r="AB782" s="3" t="s">
        <v>63</v>
      </c>
      <c r="AC782" s="3" t="s">
        <v>172</v>
      </c>
      <c r="AD782" s="3" t="s">
        <v>173</v>
      </c>
      <c r="AE782" s="3" t="s">
        <v>66</v>
      </c>
      <c r="AF782" s="1">
        <v>3986243</v>
      </c>
      <c r="AG782" s="1">
        <v>0</v>
      </c>
      <c r="AH782" s="1">
        <v>0</v>
      </c>
      <c r="AI782" s="1">
        <v>0</v>
      </c>
      <c r="AJ782" s="3" t="s">
        <v>67</v>
      </c>
      <c r="AK782" s="3"/>
      <c r="AM782" s="3" t="s">
        <v>68</v>
      </c>
      <c r="AR782" s="3"/>
      <c r="AS782">
        <v>3825</v>
      </c>
      <c r="AT782">
        <v>3825</v>
      </c>
      <c r="AU782">
        <v>5725</v>
      </c>
      <c r="AV782">
        <v>0</v>
      </c>
      <c r="AX782">
        <v>8925</v>
      </c>
      <c r="AY782">
        <v>64520325</v>
      </c>
      <c r="AZ782">
        <v>0</v>
      </c>
      <c r="BA782">
        <v>45692</v>
      </c>
      <c r="BB782" s="3" t="s">
        <v>174</v>
      </c>
      <c r="BC782" s="3" t="s">
        <v>453</v>
      </c>
      <c r="BD782" s="3" t="s">
        <v>421</v>
      </c>
    </row>
    <row r="783" spans="1:56" x14ac:dyDescent="0.25">
      <c r="A783" s="3" t="s">
        <v>9128</v>
      </c>
      <c r="B783" s="3" t="s">
        <v>6957</v>
      </c>
      <c r="C783" s="3" t="s">
        <v>6347</v>
      </c>
      <c r="D783" s="3" t="s">
        <v>9129</v>
      </c>
      <c r="E783" s="3" t="s">
        <v>6959</v>
      </c>
      <c r="F783" s="3" t="s">
        <v>5927</v>
      </c>
      <c r="G783">
        <v>64520425</v>
      </c>
      <c r="H783">
        <v>45726</v>
      </c>
      <c r="I783">
        <v>45728.075902777775</v>
      </c>
      <c r="J783" s="3" t="s">
        <v>51</v>
      </c>
      <c r="K783" s="1">
        <v>3986243</v>
      </c>
      <c r="L783" s="1">
        <v>22721</v>
      </c>
      <c r="M783" s="1">
        <v>3963522</v>
      </c>
      <c r="N783" s="3" t="s">
        <v>52</v>
      </c>
      <c r="O783" s="3" t="s">
        <v>53</v>
      </c>
      <c r="P783" s="3" t="s">
        <v>169</v>
      </c>
      <c r="Q783">
        <v>93117815</v>
      </c>
      <c r="R783" s="3" t="s">
        <v>455</v>
      </c>
      <c r="S783" s="3" t="s">
        <v>56</v>
      </c>
      <c r="T783" s="3" t="s">
        <v>57</v>
      </c>
      <c r="U783" s="3" t="s">
        <v>456</v>
      </c>
      <c r="V783" s="3" t="s">
        <v>59</v>
      </c>
      <c r="W783">
        <v>860003020</v>
      </c>
      <c r="X783" s="3" t="s">
        <v>212</v>
      </c>
      <c r="Y783">
        <v>923245</v>
      </c>
      <c r="Z783" s="3" t="s">
        <v>403</v>
      </c>
      <c r="AA783" s="3" t="s">
        <v>62</v>
      </c>
      <c r="AB783" s="3" t="s">
        <v>63</v>
      </c>
      <c r="AC783" s="3" t="s">
        <v>172</v>
      </c>
      <c r="AD783" s="3" t="s">
        <v>173</v>
      </c>
      <c r="AE783" s="3" t="s">
        <v>66</v>
      </c>
      <c r="AF783" s="1">
        <v>3986243</v>
      </c>
      <c r="AG783" s="1">
        <v>0</v>
      </c>
      <c r="AH783" s="1">
        <v>0</v>
      </c>
      <c r="AI783" s="1">
        <v>0</v>
      </c>
      <c r="AJ783" s="3" t="s">
        <v>67</v>
      </c>
      <c r="AK783" s="3"/>
      <c r="AM783" s="3" t="s">
        <v>68</v>
      </c>
      <c r="AR783" s="3"/>
      <c r="AS783">
        <v>3825</v>
      </c>
      <c r="AT783">
        <v>3825</v>
      </c>
      <c r="AU783">
        <v>5825</v>
      </c>
      <c r="AV783">
        <v>0</v>
      </c>
      <c r="AX783">
        <v>9025</v>
      </c>
      <c r="AY783">
        <v>64520425</v>
      </c>
      <c r="AZ783">
        <v>0</v>
      </c>
      <c r="BA783">
        <v>45692</v>
      </c>
      <c r="BB783" s="3" t="s">
        <v>174</v>
      </c>
      <c r="BC783" s="3" t="s">
        <v>457</v>
      </c>
      <c r="BD783" s="3" t="s">
        <v>421</v>
      </c>
    </row>
    <row r="784" spans="1:56" x14ac:dyDescent="0.25">
      <c r="A784" s="3" t="s">
        <v>9130</v>
      </c>
      <c r="B784" s="3" t="s">
        <v>6961</v>
      </c>
      <c r="C784" s="3" t="s">
        <v>6347</v>
      </c>
      <c r="D784" s="3" t="s">
        <v>9131</v>
      </c>
      <c r="E784" s="3" t="s">
        <v>6963</v>
      </c>
      <c r="F784" s="3" t="s">
        <v>5927</v>
      </c>
      <c r="G784">
        <v>64520525</v>
      </c>
      <c r="H784">
        <v>45726</v>
      </c>
      <c r="I784">
        <v>45728.077233796299</v>
      </c>
      <c r="J784" s="3" t="s">
        <v>51</v>
      </c>
      <c r="K784" s="1">
        <v>3986243</v>
      </c>
      <c r="L784" s="1">
        <v>21190</v>
      </c>
      <c r="M784" s="1">
        <v>3965053</v>
      </c>
      <c r="N784" s="3" t="s">
        <v>52</v>
      </c>
      <c r="O784" s="3" t="s">
        <v>53</v>
      </c>
      <c r="P784" s="3" t="s">
        <v>169</v>
      </c>
      <c r="Q784">
        <v>79965721</v>
      </c>
      <c r="R784" s="3" t="s">
        <v>459</v>
      </c>
      <c r="S784" s="3" t="s">
        <v>56</v>
      </c>
      <c r="T784" s="3" t="s">
        <v>57</v>
      </c>
      <c r="U784" s="3" t="s">
        <v>460</v>
      </c>
      <c r="V784" s="3" t="s">
        <v>59</v>
      </c>
      <c r="W784">
        <v>860007335</v>
      </c>
      <c r="X784" s="3" t="s">
        <v>201</v>
      </c>
      <c r="Y784">
        <v>923245</v>
      </c>
      <c r="Z784" s="3" t="s">
        <v>403</v>
      </c>
      <c r="AA784" s="3" t="s">
        <v>62</v>
      </c>
      <c r="AB784" s="3" t="s">
        <v>63</v>
      </c>
      <c r="AC784" s="3" t="s">
        <v>172</v>
      </c>
      <c r="AD784" s="3" t="s">
        <v>173</v>
      </c>
      <c r="AE784" s="3" t="s">
        <v>66</v>
      </c>
      <c r="AF784" s="1">
        <v>3986243</v>
      </c>
      <c r="AG784" s="1">
        <v>0</v>
      </c>
      <c r="AH784" s="1">
        <v>0</v>
      </c>
      <c r="AI784" s="1">
        <v>0</v>
      </c>
      <c r="AJ784" s="3" t="s">
        <v>67</v>
      </c>
      <c r="AK784" s="3"/>
      <c r="AM784" s="3" t="s">
        <v>68</v>
      </c>
      <c r="AR784" s="3"/>
      <c r="AS784">
        <v>3825</v>
      </c>
      <c r="AT784">
        <v>3825</v>
      </c>
      <c r="AU784">
        <v>5925</v>
      </c>
      <c r="AV784">
        <v>0</v>
      </c>
      <c r="AX784">
        <v>9125</v>
      </c>
      <c r="AY784">
        <v>64520525</v>
      </c>
      <c r="AZ784">
        <v>0</v>
      </c>
      <c r="BA784">
        <v>45693</v>
      </c>
      <c r="BB784" s="3" t="s">
        <v>174</v>
      </c>
      <c r="BC784" s="3" t="s">
        <v>461</v>
      </c>
      <c r="BD784" s="3" t="s">
        <v>421</v>
      </c>
    </row>
    <row r="785" spans="1:56" x14ac:dyDescent="0.25">
      <c r="A785" s="3" t="s">
        <v>9132</v>
      </c>
      <c r="B785" s="3" t="s">
        <v>6965</v>
      </c>
      <c r="C785" s="3" t="s">
        <v>6347</v>
      </c>
      <c r="D785" s="3" t="s">
        <v>9133</v>
      </c>
      <c r="E785" s="3" t="s">
        <v>6967</v>
      </c>
      <c r="F785" s="3" t="s">
        <v>5927</v>
      </c>
      <c r="G785">
        <v>64520625</v>
      </c>
      <c r="H785">
        <v>45726</v>
      </c>
      <c r="I785">
        <v>45728.082152777781</v>
      </c>
      <c r="J785" s="3" t="s">
        <v>51</v>
      </c>
      <c r="K785" s="1">
        <v>3986243</v>
      </c>
      <c r="L785" s="1">
        <v>24939</v>
      </c>
      <c r="M785" s="1">
        <v>3961304</v>
      </c>
      <c r="N785" s="3" t="s">
        <v>52</v>
      </c>
      <c r="O785" s="3" t="s">
        <v>53</v>
      </c>
      <c r="P785" s="3" t="s">
        <v>169</v>
      </c>
      <c r="Q785">
        <v>79408514</v>
      </c>
      <c r="R785" s="3" t="s">
        <v>355</v>
      </c>
      <c r="S785" s="3" t="s">
        <v>56</v>
      </c>
      <c r="T785" s="3" t="s">
        <v>57</v>
      </c>
      <c r="U785" s="3" t="s">
        <v>356</v>
      </c>
      <c r="V785" s="3" t="s">
        <v>4068</v>
      </c>
      <c r="W785">
        <v>900047981</v>
      </c>
      <c r="X785" s="3" t="s">
        <v>219</v>
      </c>
      <c r="Y785">
        <v>923245</v>
      </c>
      <c r="Z785" s="3" t="s">
        <v>403</v>
      </c>
      <c r="AA785" s="3" t="s">
        <v>62</v>
      </c>
      <c r="AB785" s="3" t="s">
        <v>63</v>
      </c>
      <c r="AC785" s="3" t="s">
        <v>172</v>
      </c>
      <c r="AD785" s="3" t="s">
        <v>173</v>
      </c>
      <c r="AE785" s="3" t="s">
        <v>66</v>
      </c>
      <c r="AF785" s="1">
        <v>3986243</v>
      </c>
      <c r="AG785" s="1">
        <v>0</v>
      </c>
      <c r="AH785" s="1">
        <v>0</v>
      </c>
      <c r="AI785" s="1">
        <v>0</v>
      </c>
      <c r="AJ785" s="3" t="s">
        <v>67</v>
      </c>
      <c r="AK785" s="3"/>
      <c r="AM785" s="3" t="s">
        <v>68</v>
      </c>
      <c r="AR785" s="3"/>
      <c r="AS785">
        <v>3825</v>
      </c>
      <c r="AT785">
        <v>3825</v>
      </c>
      <c r="AU785">
        <v>6025</v>
      </c>
      <c r="AV785">
        <v>0</v>
      </c>
      <c r="AX785">
        <v>9225</v>
      </c>
      <c r="AY785">
        <v>64520625</v>
      </c>
      <c r="AZ785">
        <v>0</v>
      </c>
      <c r="BA785">
        <v>45693</v>
      </c>
      <c r="BB785" s="3" t="s">
        <v>174</v>
      </c>
      <c r="BC785" s="3" t="s">
        <v>463</v>
      </c>
      <c r="BD785" s="3" t="s">
        <v>421</v>
      </c>
    </row>
    <row r="786" spans="1:56" x14ac:dyDescent="0.25">
      <c r="A786" s="3" t="s">
        <v>9134</v>
      </c>
      <c r="B786" s="3" t="s">
        <v>6969</v>
      </c>
      <c r="C786" s="3" t="s">
        <v>6347</v>
      </c>
      <c r="D786" s="3" t="s">
        <v>9135</v>
      </c>
      <c r="E786" s="3" t="s">
        <v>6971</v>
      </c>
      <c r="F786" s="3" t="s">
        <v>5927</v>
      </c>
      <c r="G786">
        <v>64520725</v>
      </c>
      <c r="H786">
        <v>45726</v>
      </c>
      <c r="I786">
        <v>45728.0780787037</v>
      </c>
      <c r="J786" s="3" t="s">
        <v>51</v>
      </c>
      <c r="K786" s="1">
        <v>3986243</v>
      </c>
      <c r="L786" s="1">
        <v>21190</v>
      </c>
      <c r="M786" s="1">
        <v>3965053</v>
      </c>
      <c r="N786" s="3" t="s">
        <v>52</v>
      </c>
      <c r="O786" s="3" t="s">
        <v>53</v>
      </c>
      <c r="P786" s="3" t="s">
        <v>169</v>
      </c>
      <c r="Q786">
        <v>93130667</v>
      </c>
      <c r="R786" s="3" t="s">
        <v>465</v>
      </c>
      <c r="S786" s="3" t="s">
        <v>56</v>
      </c>
      <c r="T786" s="3" t="s">
        <v>57</v>
      </c>
      <c r="U786" s="3" t="s">
        <v>466</v>
      </c>
      <c r="V786" s="3" t="s">
        <v>59</v>
      </c>
      <c r="W786">
        <v>860035827</v>
      </c>
      <c r="X786" s="3" t="s">
        <v>378</v>
      </c>
      <c r="Y786">
        <v>923245</v>
      </c>
      <c r="Z786" s="3" t="s">
        <v>403</v>
      </c>
      <c r="AA786" s="3" t="s">
        <v>62</v>
      </c>
      <c r="AB786" s="3" t="s">
        <v>63</v>
      </c>
      <c r="AC786" s="3" t="s">
        <v>172</v>
      </c>
      <c r="AD786" s="3" t="s">
        <v>173</v>
      </c>
      <c r="AE786" s="3" t="s">
        <v>66</v>
      </c>
      <c r="AF786" s="1">
        <v>3986243</v>
      </c>
      <c r="AG786" s="1">
        <v>0</v>
      </c>
      <c r="AH786" s="1">
        <v>0</v>
      </c>
      <c r="AI786" s="1">
        <v>0</v>
      </c>
      <c r="AJ786" s="3" t="s">
        <v>67</v>
      </c>
      <c r="AK786" s="3"/>
      <c r="AM786" s="3" t="s">
        <v>68</v>
      </c>
      <c r="AR786" s="3"/>
      <c r="AS786">
        <v>3825</v>
      </c>
      <c r="AT786">
        <v>3825</v>
      </c>
      <c r="AU786">
        <v>6125</v>
      </c>
      <c r="AV786">
        <v>0</v>
      </c>
      <c r="AX786">
        <v>9325</v>
      </c>
      <c r="AY786">
        <v>64520725</v>
      </c>
      <c r="AZ786">
        <v>0</v>
      </c>
      <c r="BA786">
        <v>45693</v>
      </c>
      <c r="BB786" s="3" t="s">
        <v>174</v>
      </c>
      <c r="BC786" s="3" t="s">
        <v>467</v>
      </c>
      <c r="BD786" s="3" t="s">
        <v>421</v>
      </c>
    </row>
    <row r="787" spans="1:56" x14ac:dyDescent="0.25">
      <c r="A787" s="3" t="s">
        <v>9136</v>
      </c>
      <c r="B787" s="3" t="s">
        <v>6973</v>
      </c>
      <c r="C787" s="3" t="s">
        <v>6347</v>
      </c>
      <c r="D787" s="3" t="s">
        <v>9137</v>
      </c>
      <c r="E787" s="3" t="s">
        <v>6975</v>
      </c>
      <c r="F787" s="3" t="s">
        <v>5927</v>
      </c>
      <c r="G787">
        <v>64520825</v>
      </c>
      <c r="H787">
        <v>45726</v>
      </c>
      <c r="I787">
        <v>45728.078067129631</v>
      </c>
      <c r="J787" s="3" t="s">
        <v>51</v>
      </c>
      <c r="K787" s="1">
        <v>3986243</v>
      </c>
      <c r="L787" s="1">
        <v>21190</v>
      </c>
      <c r="M787" s="1">
        <v>3965053</v>
      </c>
      <c r="N787" s="3" t="s">
        <v>52</v>
      </c>
      <c r="O787" s="3" t="s">
        <v>53</v>
      </c>
      <c r="P787" s="3" t="s">
        <v>169</v>
      </c>
      <c r="Q787">
        <v>1032398395</v>
      </c>
      <c r="R787" s="3" t="s">
        <v>469</v>
      </c>
      <c r="S787" s="3" t="s">
        <v>56</v>
      </c>
      <c r="T787" s="3" t="s">
        <v>57</v>
      </c>
      <c r="U787" s="3" t="s">
        <v>470</v>
      </c>
      <c r="V787" s="3" t="s">
        <v>59</v>
      </c>
      <c r="W787">
        <v>860035827</v>
      </c>
      <c r="X787" s="3" t="s">
        <v>378</v>
      </c>
      <c r="Y787">
        <v>923245</v>
      </c>
      <c r="Z787" s="3" t="s">
        <v>403</v>
      </c>
      <c r="AA787" s="3" t="s">
        <v>62</v>
      </c>
      <c r="AB787" s="3" t="s">
        <v>63</v>
      </c>
      <c r="AC787" s="3" t="s">
        <v>172</v>
      </c>
      <c r="AD787" s="3" t="s">
        <v>173</v>
      </c>
      <c r="AE787" s="3" t="s">
        <v>66</v>
      </c>
      <c r="AF787" s="1">
        <v>3986243</v>
      </c>
      <c r="AG787" s="1">
        <v>0</v>
      </c>
      <c r="AH787" s="1">
        <v>0</v>
      </c>
      <c r="AI787" s="1">
        <v>0</v>
      </c>
      <c r="AJ787" s="3" t="s">
        <v>67</v>
      </c>
      <c r="AK787" s="3"/>
      <c r="AM787" s="3" t="s">
        <v>68</v>
      </c>
      <c r="AR787" s="3"/>
      <c r="AS787">
        <v>3825</v>
      </c>
      <c r="AT787">
        <v>3825</v>
      </c>
      <c r="AU787">
        <v>6325</v>
      </c>
      <c r="AV787">
        <v>0</v>
      </c>
      <c r="AX787">
        <v>9425</v>
      </c>
      <c r="AY787">
        <v>64520825</v>
      </c>
      <c r="AZ787">
        <v>0</v>
      </c>
      <c r="BA787">
        <v>45693</v>
      </c>
      <c r="BB787" s="3" t="s">
        <v>174</v>
      </c>
      <c r="BC787" s="3" t="s">
        <v>471</v>
      </c>
      <c r="BD787" s="3" t="s">
        <v>421</v>
      </c>
    </row>
    <row r="788" spans="1:56" x14ac:dyDescent="0.25">
      <c r="A788" s="3" t="s">
        <v>9138</v>
      </c>
      <c r="B788" s="3" t="s">
        <v>6977</v>
      </c>
      <c r="C788" s="3" t="s">
        <v>6347</v>
      </c>
      <c r="D788" s="3" t="s">
        <v>9139</v>
      </c>
      <c r="E788" s="3" t="s">
        <v>6979</v>
      </c>
      <c r="F788" s="3" t="s">
        <v>5927</v>
      </c>
      <c r="G788">
        <v>64520925</v>
      </c>
      <c r="H788">
        <v>45726</v>
      </c>
      <c r="I788">
        <v>45728.067974537036</v>
      </c>
      <c r="J788" s="3" t="s">
        <v>51</v>
      </c>
      <c r="K788" s="1">
        <v>3986243</v>
      </c>
      <c r="L788" s="1">
        <v>21190</v>
      </c>
      <c r="M788" s="1">
        <v>3965053</v>
      </c>
      <c r="N788" s="3" t="s">
        <v>52</v>
      </c>
      <c r="O788" s="3" t="s">
        <v>53</v>
      </c>
      <c r="P788" s="3" t="s">
        <v>169</v>
      </c>
      <c r="Q788">
        <v>1022338160</v>
      </c>
      <c r="R788" s="3" t="s">
        <v>473</v>
      </c>
      <c r="S788" s="3" t="s">
        <v>56</v>
      </c>
      <c r="T788" s="3" t="s">
        <v>57</v>
      </c>
      <c r="U788" s="3" t="s">
        <v>474</v>
      </c>
      <c r="V788" s="3" t="s">
        <v>59</v>
      </c>
      <c r="W788">
        <v>890903938</v>
      </c>
      <c r="X788" s="3" t="s">
        <v>86</v>
      </c>
      <c r="Y788">
        <v>923245</v>
      </c>
      <c r="Z788" s="3" t="s">
        <v>403</v>
      </c>
      <c r="AA788" s="3" t="s">
        <v>62</v>
      </c>
      <c r="AB788" s="3" t="s">
        <v>63</v>
      </c>
      <c r="AC788" s="3" t="s">
        <v>172</v>
      </c>
      <c r="AD788" s="3" t="s">
        <v>173</v>
      </c>
      <c r="AE788" s="3" t="s">
        <v>66</v>
      </c>
      <c r="AF788" s="1">
        <v>3986243</v>
      </c>
      <c r="AG788" s="1">
        <v>0</v>
      </c>
      <c r="AH788" s="1">
        <v>0</v>
      </c>
      <c r="AI788" s="1">
        <v>0</v>
      </c>
      <c r="AJ788" s="3" t="s">
        <v>67</v>
      </c>
      <c r="AK788" s="3"/>
      <c r="AM788" s="3" t="s">
        <v>68</v>
      </c>
      <c r="AR788" s="3"/>
      <c r="AS788">
        <v>3825</v>
      </c>
      <c r="AT788">
        <v>3825</v>
      </c>
      <c r="AU788">
        <v>6425</v>
      </c>
      <c r="AV788">
        <v>0</v>
      </c>
      <c r="AX788">
        <v>9525</v>
      </c>
      <c r="AY788">
        <v>64520925</v>
      </c>
      <c r="AZ788">
        <v>0</v>
      </c>
      <c r="BA788">
        <v>45693</v>
      </c>
      <c r="BB788" s="3" t="s">
        <v>174</v>
      </c>
      <c r="BC788" s="3" t="s">
        <v>475</v>
      </c>
      <c r="BD788" s="3" t="s">
        <v>421</v>
      </c>
    </row>
    <row r="789" spans="1:56" x14ac:dyDescent="0.25">
      <c r="A789" s="3" t="s">
        <v>9140</v>
      </c>
      <c r="B789" s="3" t="s">
        <v>6981</v>
      </c>
      <c r="C789" s="3" t="s">
        <v>6347</v>
      </c>
      <c r="D789" s="3" t="s">
        <v>9141</v>
      </c>
      <c r="E789" s="3" t="s">
        <v>6983</v>
      </c>
      <c r="F789" s="3" t="s">
        <v>5927</v>
      </c>
      <c r="G789">
        <v>64521025</v>
      </c>
      <c r="H789">
        <v>45726</v>
      </c>
      <c r="I789">
        <v>45728.079432870371</v>
      </c>
      <c r="J789" s="3" t="s">
        <v>51</v>
      </c>
      <c r="K789" s="1">
        <v>3986243</v>
      </c>
      <c r="L789" s="1">
        <v>21190</v>
      </c>
      <c r="M789" s="1">
        <v>3965053</v>
      </c>
      <c r="N789" s="3" t="s">
        <v>52</v>
      </c>
      <c r="O789" s="3" t="s">
        <v>53</v>
      </c>
      <c r="P789" s="3" t="s">
        <v>169</v>
      </c>
      <c r="Q789">
        <v>52505799</v>
      </c>
      <c r="R789" s="3" t="s">
        <v>350</v>
      </c>
      <c r="S789" s="3" t="s">
        <v>56</v>
      </c>
      <c r="T789" s="3" t="s">
        <v>57</v>
      </c>
      <c r="U789" s="3" t="s">
        <v>351</v>
      </c>
      <c r="V789" s="3" t="s">
        <v>59</v>
      </c>
      <c r="W789">
        <v>860034313</v>
      </c>
      <c r="X789" s="3" t="s">
        <v>97</v>
      </c>
      <c r="Y789">
        <v>923245</v>
      </c>
      <c r="Z789" s="3" t="s">
        <v>403</v>
      </c>
      <c r="AA789" s="3" t="s">
        <v>62</v>
      </c>
      <c r="AB789" s="3" t="s">
        <v>63</v>
      </c>
      <c r="AC789" s="3" t="s">
        <v>172</v>
      </c>
      <c r="AD789" s="3" t="s">
        <v>173</v>
      </c>
      <c r="AE789" s="3" t="s">
        <v>66</v>
      </c>
      <c r="AF789" s="1">
        <v>3986243</v>
      </c>
      <c r="AG789" s="1">
        <v>0</v>
      </c>
      <c r="AH789" s="1">
        <v>0</v>
      </c>
      <c r="AI789" s="1">
        <v>0</v>
      </c>
      <c r="AJ789" s="3" t="s">
        <v>67</v>
      </c>
      <c r="AK789" s="3"/>
      <c r="AM789" s="3" t="s">
        <v>68</v>
      </c>
      <c r="AR789" s="3"/>
      <c r="AS789">
        <v>3825</v>
      </c>
      <c r="AT789">
        <v>3825</v>
      </c>
      <c r="AU789">
        <v>6525</v>
      </c>
      <c r="AV789">
        <v>0</v>
      </c>
      <c r="AX789">
        <v>9625</v>
      </c>
      <c r="AY789">
        <v>64521025</v>
      </c>
      <c r="AZ789">
        <v>0</v>
      </c>
      <c r="BA789">
        <v>45693</v>
      </c>
      <c r="BB789" s="3" t="s">
        <v>174</v>
      </c>
      <c r="BC789" s="3" t="s">
        <v>477</v>
      </c>
      <c r="BD789" s="3" t="s">
        <v>421</v>
      </c>
    </row>
    <row r="790" spans="1:56" x14ac:dyDescent="0.25">
      <c r="A790" s="3" t="s">
        <v>9142</v>
      </c>
      <c r="B790" s="3" t="s">
        <v>6985</v>
      </c>
      <c r="C790" s="3" t="s">
        <v>6347</v>
      </c>
      <c r="D790" s="3" t="s">
        <v>9143</v>
      </c>
      <c r="E790" s="3" t="s">
        <v>6987</v>
      </c>
      <c r="F790" s="3" t="s">
        <v>5927</v>
      </c>
      <c r="G790">
        <v>64521125</v>
      </c>
      <c r="H790">
        <v>45726</v>
      </c>
      <c r="I790">
        <v>45728.079548611109</v>
      </c>
      <c r="J790" s="3" t="s">
        <v>51</v>
      </c>
      <c r="K790" s="1">
        <v>3986243</v>
      </c>
      <c r="L790" s="1">
        <v>21190</v>
      </c>
      <c r="M790" s="1">
        <v>3965053</v>
      </c>
      <c r="N790" s="3" t="s">
        <v>52</v>
      </c>
      <c r="O790" s="3" t="s">
        <v>53</v>
      </c>
      <c r="P790" s="3" t="s">
        <v>169</v>
      </c>
      <c r="Q790">
        <v>39668440</v>
      </c>
      <c r="R790" s="3" t="s">
        <v>479</v>
      </c>
      <c r="S790" s="3" t="s">
        <v>56</v>
      </c>
      <c r="T790" s="3" t="s">
        <v>57</v>
      </c>
      <c r="U790" s="3" t="s">
        <v>480</v>
      </c>
      <c r="V790" s="3" t="s">
        <v>59</v>
      </c>
      <c r="W790">
        <v>860034313</v>
      </c>
      <c r="X790" s="3" t="s">
        <v>97</v>
      </c>
      <c r="Y790">
        <v>923245</v>
      </c>
      <c r="Z790" s="3" t="s">
        <v>403</v>
      </c>
      <c r="AA790" s="3" t="s">
        <v>62</v>
      </c>
      <c r="AB790" s="3" t="s">
        <v>63</v>
      </c>
      <c r="AC790" s="3" t="s">
        <v>172</v>
      </c>
      <c r="AD790" s="3" t="s">
        <v>173</v>
      </c>
      <c r="AE790" s="3" t="s">
        <v>66</v>
      </c>
      <c r="AF790" s="1">
        <v>3986243</v>
      </c>
      <c r="AG790" s="1">
        <v>0</v>
      </c>
      <c r="AH790" s="1">
        <v>0</v>
      </c>
      <c r="AI790" s="1">
        <v>0</v>
      </c>
      <c r="AJ790" s="3" t="s">
        <v>67</v>
      </c>
      <c r="AK790" s="3"/>
      <c r="AM790" s="3" t="s">
        <v>68</v>
      </c>
      <c r="AR790" s="3"/>
      <c r="AS790">
        <v>3825</v>
      </c>
      <c r="AT790">
        <v>3825</v>
      </c>
      <c r="AU790">
        <v>6625</v>
      </c>
      <c r="AV790">
        <v>0</v>
      </c>
      <c r="AX790">
        <v>9725</v>
      </c>
      <c r="AY790">
        <v>64521125</v>
      </c>
      <c r="AZ790">
        <v>0</v>
      </c>
      <c r="BA790">
        <v>45693</v>
      </c>
      <c r="BB790" s="3" t="s">
        <v>174</v>
      </c>
      <c r="BC790" s="3" t="s">
        <v>481</v>
      </c>
      <c r="BD790" s="3" t="s">
        <v>421</v>
      </c>
    </row>
    <row r="791" spans="1:56" x14ac:dyDescent="0.25">
      <c r="A791" s="3" t="s">
        <v>9144</v>
      </c>
      <c r="B791" s="3" t="s">
        <v>6989</v>
      </c>
      <c r="C791" s="3" t="s">
        <v>6347</v>
      </c>
      <c r="D791" s="3" t="s">
        <v>9145</v>
      </c>
      <c r="E791" s="3" t="s">
        <v>6991</v>
      </c>
      <c r="F791" s="3" t="s">
        <v>5927</v>
      </c>
      <c r="G791">
        <v>64521225</v>
      </c>
      <c r="H791">
        <v>45726</v>
      </c>
      <c r="I791">
        <v>45728.0780787037</v>
      </c>
      <c r="J791" s="3" t="s">
        <v>51</v>
      </c>
      <c r="K791" s="1">
        <v>3986243</v>
      </c>
      <c r="L791" s="1">
        <v>21190</v>
      </c>
      <c r="M791" s="1">
        <v>3965053</v>
      </c>
      <c r="N791" s="3" t="s">
        <v>52</v>
      </c>
      <c r="O791" s="3" t="s">
        <v>53</v>
      </c>
      <c r="P791" s="3" t="s">
        <v>169</v>
      </c>
      <c r="Q791">
        <v>52487484</v>
      </c>
      <c r="R791" s="3" t="s">
        <v>483</v>
      </c>
      <c r="S791" s="3" t="s">
        <v>56</v>
      </c>
      <c r="T791" s="3" t="s">
        <v>57</v>
      </c>
      <c r="U791" s="3" t="s">
        <v>484</v>
      </c>
      <c r="V791" s="3" t="s">
        <v>59</v>
      </c>
      <c r="W791">
        <v>860035827</v>
      </c>
      <c r="X791" s="3" t="s">
        <v>378</v>
      </c>
      <c r="Y791">
        <v>923245</v>
      </c>
      <c r="Z791" s="3" t="s">
        <v>403</v>
      </c>
      <c r="AA791" s="3" t="s">
        <v>62</v>
      </c>
      <c r="AB791" s="3" t="s">
        <v>63</v>
      </c>
      <c r="AC791" s="3" t="s">
        <v>172</v>
      </c>
      <c r="AD791" s="3" t="s">
        <v>173</v>
      </c>
      <c r="AE791" s="3" t="s">
        <v>66</v>
      </c>
      <c r="AF791" s="1">
        <v>3986243</v>
      </c>
      <c r="AG791" s="1">
        <v>0</v>
      </c>
      <c r="AH791" s="1">
        <v>0</v>
      </c>
      <c r="AI791" s="1">
        <v>0</v>
      </c>
      <c r="AJ791" s="3" t="s">
        <v>67</v>
      </c>
      <c r="AK791" s="3"/>
      <c r="AM791" s="3" t="s">
        <v>68</v>
      </c>
      <c r="AR791" s="3"/>
      <c r="AS791">
        <v>3825</v>
      </c>
      <c r="AT791">
        <v>3825</v>
      </c>
      <c r="AU791">
        <v>6725</v>
      </c>
      <c r="AV791">
        <v>0</v>
      </c>
      <c r="AX791">
        <v>9825</v>
      </c>
      <c r="AY791">
        <v>64521225</v>
      </c>
      <c r="AZ791">
        <v>0</v>
      </c>
      <c r="BA791">
        <v>45693</v>
      </c>
      <c r="BB791" s="3" t="s">
        <v>174</v>
      </c>
      <c r="BC791" s="3" t="s">
        <v>485</v>
      </c>
      <c r="BD791" s="3" t="s">
        <v>421</v>
      </c>
    </row>
    <row r="792" spans="1:56" x14ac:dyDescent="0.25">
      <c r="A792" s="3" t="s">
        <v>9146</v>
      </c>
      <c r="B792" s="3" t="s">
        <v>6993</v>
      </c>
      <c r="C792" s="3" t="s">
        <v>6347</v>
      </c>
      <c r="D792" s="3" t="s">
        <v>9147</v>
      </c>
      <c r="E792" s="3" t="s">
        <v>6995</v>
      </c>
      <c r="F792" s="3" t="s">
        <v>5927</v>
      </c>
      <c r="G792">
        <v>64521325</v>
      </c>
      <c r="H792">
        <v>45726</v>
      </c>
      <c r="I792">
        <v>45728.067835648151</v>
      </c>
      <c r="J792" s="3" t="s">
        <v>51</v>
      </c>
      <c r="K792" s="1">
        <v>3986243</v>
      </c>
      <c r="L792" s="1">
        <v>21190</v>
      </c>
      <c r="M792" s="1">
        <v>3965053</v>
      </c>
      <c r="N792" s="3" t="s">
        <v>52</v>
      </c>
      <c r="O792" s="3" t="s">
        <v>53</v>
      </c>
      <c r="P792" s="3" t="s">
        <v>169</v>
      </c>
      <c r="Q792">
        <v>1105677068</v>
      </c>
      <c r="R792" s="3" t="s">
        <v>487</v>
      </c>
      <c r="S792" s="3" t="s">
        <v>56</v>
      </c>
      <c r="T792" s="3" t="s">
        <v>57</v>
      </c>
      <c r="U792" s="3" t="s">
        <v>488</v>
      </c>
      <c r="V792" s="3" t="s">
        <v>59</v>
      </c>
      <c r="W792">
        <v>890903938</v>
      </c>
      <c r="X792" s="3" t="s">
        <v>86</v>
      </c>
      <c r="Y792">
        <v>923245</v>
      </c>
      <c r="Z792" s="3" t="s">
        <v>403</v>
      </c>
      <c r="AA792" s="3" t="s">
        <v>62</v>
      </c>
      <c r="AB792" s="3" t="s">
        <v>63</v>
      </c>
      <c r="AC792" s="3" t="s">
        <v>172</v>
      </c>
      <c r="AD792" s="3" t="s">
        <v>173</v>
      </c>
      <c r="AE792" s="3" t="s">
        <v>66</v>
      </c>
      <c r="AF792" s="1">
        <v>3986243</v>
      </c>
      <c r="AG792" s="1">
        <v>0</v>
      </c>
      <c r="AH792" s="1">
        <v>0</v>
      </c>
      <c r="AI792" s="1">
        <v>0</v>
      </c>
      <c r="AJ792" s="3" t="s">
        <v>67</v>
      </c>
      <c r="AK792" s="3"/>
      <c r="AM792" s="3" t="s">
        <v>68</v>
      </c>
      <c r="AR792" s="3"/>
      <c r="AS792">
        <v>3825</v>
      </c>
      <c r="AT792">
        <v>3825</v>
      </c>
      <c r="AU792">
        <v>6825</v>
      </c>
      <c r="AV792">
        <v>0</v>
      </c>
      <c r="AX792">
        <v>9925</v>
      </c>
      <c r="AY792">
        <v>64521325</v>
      </c>
      <c r="AZ792">
        <v>0</v>
      </c>
      <c r="BA792">
        <v>45693</v>
      </c>
      <c r="BB792" s="3" t="s">
        <v>174</v>
      </c>
      <c r="BC792" s="3" t="s">
        <v>489</v>
      </c>
      <c r="BD792" s="3" t="s">
        <v>421</v>
      </c>
    </row>
    <row r="793" spans="1:56" x14ac:dyDescent="0.25">
      <c r="A793" s="3" t="s">
        <v>9148</v>
      </c>
      <c r="B793" s="3" t="s">
        <v>6997</v>
      </c>
      <c r="C793" s="3" t="s">
        <v>6347</v>
      </c>
      <c r="D793" s="3" t="s">
        <v>9149</v>
      </c>
      <c r="E793" s="3" t="s">
        <v>6999</v>
      </c>
      <c r="F793" s="3" t="s">
        <v>5927</v>
      </c>
      <c r="G793">
        <v>64521425</v>
      </c>
      <c r="H793">
        <v>45726</v>
      </c>
      <c r="I793">
        <v>45728.067835648151</v>
      </c>
      <c r="J793" s="3" t="s">
        <v>51</v>
      </c>
      <c r="K793" s="1">
        <v>3986243</v>
      </c>
      <c r="L793" s="1">
        <v>21190</v>
      </c>
      <c r="M793" s="1">
        <v>3965053</v>
      </c>
      <c r="N793" s="3" t="s">
        <v>52</v>
      </c>
      <c r="O793" s="3" t="s">
        <v>53</v>
      </c>
      <c r="P793" s="3" t="s">
        <v>169</v>
      </c>
      <c r="Q793">
        <v>51959382</v>
      </c>
      <c r="R793" s="3" t="s">
        <v>491</v>
      </c>
      <c r="S793" s="3" t="s">
        <v>56</v>
      </c>
      <c r="T793" s="3" t="s">
        <v>57</v>
      </c>
      <c r="U793" s="3" t="s">
        <v>492</v>
      </c>
      <c r="V793" s="3" t="s">
        <v>59</v>
      </c>
      <c r="W793">
        <v>890903938</v>
      </c>
      <c r="X793" s="3" t="s">
        <v>86</v>
      </c>
      <c r="Y793">
        <v>923245</v>
      </c>
      <c r="Z793" s="3" t="s">
        <v>403</v>
      </c>
      <c r="AA793" s="3" t="s">
        <v>62</v>
      </c>
      <c r="AB793" s="3" t="s">
        <v>63</v>
      </c>
      <c r="AC793" s="3" t="s">
        <v>172</v>
      </c>
      <c r="AD793" s="3" t="s">
        <v>173</v>
      </c>
      <c r="AE793" s="3" t="s">
        <v>66</v>
      </c>
      <c r="AF793" s="1">
        <v>3986243</v>
      </c>
      <c r="AG793" s="1">
        <v>0</v>
      </c>
      <c r="AH793" s="1">
        <v>0</v>
      </c>
      <c r="AI793" s="1">
        <v>0</v>
      </c>
      <c r="AJ793" s="3" t="s">
        <v>67</v>
      </c>
      <c r="AK793" s="3"/>
      <c r="AM793" s="3" t="s">
        <v>68</v>
      </c>
      <c r="AR793" s="3"/>
      <c r="AS793">
        <v>3825</v>
      </c>
      <c r="AT793">
        <v>3825</v>
      </c>
      <c r="AU793">
        <v>6925</v>
      </c>
      <c r="AV793">
        <v>0</v>
      </c>
      <c r="AX793">
        <v>10025</v>
      </c>
      <c r="AY793">
        <v>64521425</v>
      </c>
      <c r="AZ793">
        <v>0</v>
      </c>
      <c r="BA793">
        <v>45693</v>
      </c>
      <c r="BB793" s="3" t="s">
        <v>174</v>
      </c>
      <c r="BC793" s="3" t="s">
        <v>493</v>
      </c>
      <c r="BD793" s="3" t="s">
        <v>421</v>
      </c>
    </row>
    <row r="794" spans="1:56" x14ac:dyDescent="0.25">
      <c r="A794" s="3" t="s">
        <v>9150</v>
      </c>
      <c r="B794" s="3" t="s">
        <v>7001</v>
      </c>
      <c r="C794" s="3" t="s">
        <v>6347</v>
      </c>
      <c r="D794" s="3" t="s">
        <v>9151</v>
      </c>
      <c r="E794" s="3" t="s">
        <v>7003</v>
      </c>
      <c r="F794" s="3" t="s">
        <v>5927</v>
      </c>
      <c r="G794">
        <v>64521525</v>
      </c>
      <c r="H794">
        <v>45726</v>
      </c>
      <c r="I794">
        <v>45728.068020833336</v>
      </c>
      <c r="J794" s="3" t="s">
        <v>51</v>
      </c>
      <c r="K794" s="1">
        <v>3986243</v>
      </c>
      <c r="L794" s="1">
        <v>21190</v>
      </c>
      <c r="M794" s="1">
        <v>3965053</v>
      </c>
      <c r="N794" s="3" t="s">
        <v>52</v>
      </c>
      <c r="O794" s="3" t="s">
        <v>53</v>
      </c>
      <c r="P794" s="3" t="s">
        <v>169</v>
      </c>
      <c r="Q794">
        <v>20352018</v>
      </c>
      <c r="R794" s="3" t="s">
        <v>495</v>
      </c>
      <c r="S794" s="3" t="s">
        <v>56</v>
      </c>
      <c r="T794" s="3" t="s">
        <v>57</v>
      </c>
      <c r="U794" s="3" t="s">
        <v>496</v>
      </c>
      <c r="V794" s="3" t="s">
        <v>59</v>
      </c>
      <c r="W794">
        <v>890903938</v>
      </c>
      <c r="X794" s="3" t="s">
        <v>86</v>
      </c>
      <c r="Y794">
        <v>923245</v>
      </c>
      <c r="Z794" s="3" t="s">
        <v>403</v>
      </c>
      <c r="AA794" s="3" t="s">
        <v>62</v>
      </c>
      <c r="AB794" s="3" t="s">
        <v>63</v>
      </c>
      <c r="AC794" s="3" t="s">
        <v>172</v>
      </c>
      <c r="AD794" s="3" t="s">
        <v>173</v>
      </c>
      <c r="AE794" s="3" t="s">
        <v>66</v>
      </c>
      <c r="AF794" s="1">
        <v>3986243</v>
      </c>
      <c r="AG794" s="1">
        <v>0</v>
      </c>
      <c r="AH794" s="1">
        <v>0</v>
      </c>
      <c r="AI794" s="1">
        <v>0</v>
      </c>
      <c r="AJ794" s="3" t="s">
        <v>67</v>
      </c>
      <c r="AK794" s="3"/>
      <c r="AM794" s="3" t="s">
        <v>68</v>
      </c>
      <c r="AR794" s="3"/>
      <c r="AS794">
        <v>3825</v>
      </c>
      <c r="AT794">
        <v>3825</v>
      </c>
      <c r="AU794">
        <v>7025</v>
      </c>
      <c r="AV794">
        <v>0</v>
      </c>
      <c r="AX794">
        <v>10125</v>
      </c>
      <c r="AY794">
        <v>64521525</v>
      </c>
      <c r="AZ794">
        <v>0</v>
      </c>
      <c r="BA794">
        <v>45693</v>
      </c>
      <c r="BB794" s="3" t="s">
        <v>174</v>
      </c>
      <c r="BC794" s="3" t="s">
        <v>497</v>
      </c>
      <c r="BD794" s="3" t="s">
        <v>421</v>
      </c>
    </row>
    <row r="795" spans="1:56" x14ac:dyDescent="0.25">
      <c r="A795" s="3" t="s">
        <v>9152</v>
      </c>
      <c r="B795" s="3" t="s">
        <v>7005</v>
      </c>
      <c r="C795" s="3" t="s">
        <v>6347</v>
      </c>
      <c r="D795" s="3" t="s">
        <v>9153</v>
      </c>
      <c r="E795" s="3" t="s">
        <v>7007</v>
      </c>
      <c r="F795" s="3" t="s">
        <v>5927</v>
      </c>
      <c r="G795">
        <v>64521625</v>
      </c>
      <c r="H795">
        <v>45726</v>
      </c>
      <c r="I795">
        <v>45728.079571759263</v>
      </c>
      <c r="J795" s="3" t="s">
        <v>51</v>
      </c>
      <c r="K795" s="1">
        <v>3986243</v>
      </c>
      <c r="L795" s="1">
        <v>21190</v>
      </c>
      <c r="M795" s="1">
        <v>3965053</v>
      </c>
      <c r="N795" s="3" t="s">
        <v>52</v>
      </c>
      <c r="O795" s="3" t="s">
        <v>53</v>
      </c>
      <c r="P795" s="3" t="s">
        <v>169</v>
      </c>
      <c r="Q795">
        <v>1072195097</v>
      </c>
      <c r="R795" s="3" t="s">
        <v>499</v>
      </c>
      <c r="S795" s="3" t="s">
        <v>56</v>
      </c>
      <c r="T795" s="3" t="s">
        <v>57</v>
      </c>
      <c r="U795" s="3" t="s">
        <v>500</v>
      </c>
      <c r="V795" s="3" t="s">
        <v>59</v>
      </c>
      <c r="W795">
        <v>860034313</v>
      </c>
      <c r="X795" s="3" t="s">
        <v>97</v>
      </c>
      <c r="Y795">
        <v>923245</v>
      </c>
      <c r="Z795" s="3" t="s">
        <v>403</v>
      </c>
      <c r="AA795" s="3" t="s">
        <v>62</v>
      </c>
      <c r="AB795" s="3" t="s">
        <v>63</v>
      </c>
      <c r="AC795" s="3" t="s">
        <v>172</v>
      </c>
      <c r="AD795" s="3" t="s">
        <v>173</v>
      </c>
      <c r="AE795" s="3" t="s">
        <v>66</v>
      </c>
      <c r="AF795" s="1">
        <v>3986243</v>
      </c>
      <c r="AG795" s="1">
        <v>0</v>
      </c>
      <c r="AH795" s="1">
        <v>0</v>
      </c>
      <c r="AI795" s="1">
        <v>0</v>
      </c>
      <c r="AJ795" s="3" t="s">
        <v>67</v>
      </c>
      <c r="AK795" s="3"/>
      <c r="AM795" s="3" t="s">
        <v>68</v>
      </c>
      <c r="AR795" s="3"/>
      <c r="AS795">
        <v>3825</v>
      </c>
      <c r="AT795">
        <v>3825</v>
      </c>
      <c r="AU795">
        <v>7125</v>
      </c>
      <c r="AV795">
        <v>0</v>
      </c>
      <c r="AX795">
        <v>10225</v>
      </c>
      <c r="AY795">
        <v>64521625</v>
      </c>
      <c r="AZ795">
        <v>0</v>
      </c>
      <c r="BA795">
        <v>45693</v>
      </c>
      <c r="BB795" s="3" t="s">
        <v>174</v>
      </c>
      <c r="BC795" s="3" t="s">
        <v>501</v>
      </c>
      <c r="BD795" s="3" t="s">
        <v>502</v>
      </c>
    </row>
    <row r="796" spans="1:56" x14ac:dyDescent="0.25">
      <c r="A796" s="3" t="s">
        <v>9154</v>
      </c>
      <c r="B796" s="3" t="s">
        <v>7009</v>
      </c>
      <c r="C796" s="3" t="s">
        <v>6347</v>
      </c>
      <c r="D796" s="3" t="s">
        <v>9155</v>
      </c>
      <c r="E796" s="3" t="s">
        <v>5984</v>
      </c>
      <c r="F796" s="3" t="s">
        <v>5927</v>
      </c>
      <c r="G796">
        <v>64521725</v>
      </c>
      <c r="H796">
        <v>45726</v>
      </c>
      <c r="I796">
        <v>45728.077187499999</v>
      </c>
      <c r="J796" s="3" t="s">
        <v>51</v>
      </c>
      <c r="K796" s="1">
        <v>3986243</v>
      </c>
      <c r="L796" s="1">
        <v>21190</v>
      </c>
      <c r="M796" s="1">
        <v>3965053</v>
      </c>
      <c r="N796" s="3" t="s">
        <v>52</v>
      </c>
      <c r="O796" s="3" t="s">
        <v>53</v>
      </c>
      <c r="P796" s="3" t="s">
        <v>169</v>
      </c>
      <c r="Q796">
        <v>35254472</v>
      </c>
      <c r="R796" s="3" t="s">
        <v>504</v>
      </c>
      <c r="S796" s="3" t="s">
        <v>56</v>
      </c>
      <c r="T796" s="3" t="s">
        <v>57</v>
      </c>
      <c r="U796" s="3" t="s">
        <v>505</v>
      </c>
      <c r="V796" s="3" t="s">
        <v>59</v>
      </c>
      <c r="W796">
        <v>860007335</v>
      </c>
      <c r="X796" s="3" t="s">
        <v>201</v>
      </c>
      <c r="Y796">
        <v>923245</v>
      </c>
      <c r="Z796" s="3" t="s">
        <v>403</v>
      </c>
      <c r="AA796" s="3" t="s">
        <v>62</v>
      </c>
      <c r="AB796" s="3" t="s">
        <v>63</v>
      </c>
      <c r="AC796" s="3" t="s">
        <v>172</v>
      </c>
      <c r="AD796" s="3" t="s">
        <v>173</v>
      </c>
      <c r="AE796" s="3" t="s">
        <v>66</v>
      </c>
      <c r="AF796" s="1">
        <v>3986243</v>
      </c>
      <c r="AG796" s="1">
        <v>0</v>
      </c>
      <c r="AH796" s="1">
        <v>0</v>
      </c>
      <c r="AI796" s="1">
        <v>0</v>
      </c>
      <c r="AJ796" s="3" t="s">
        <v>67</v>
      </c>
      <c r="AK796" s="3"/>
      <c r="AM796" s="3" t="s">
        <v>68</v>
      </c>
      <c r="AR796" s="3"/>
      <c r="AS796">
        <v>3825</v>
      </c>
      <c r="AT796">
        <v>3825</v>
      </c>
      <c r="AU796">
        <v>7225</v>
      </c>
      <c r="AV796">
        <v>0</v>
      </c>
      <c r="AX796">
        <v>10325</v>
      </c>
      <c r="AY796">
        <v>64521725</v>
      </c>
      <c r="AZ796">
        <v>0</v>
      </c>
      <c r="BA796">
        <v>45693</v>
      </c>
      <c r="BB796" s="3" t="s">
        <v>174</v>
      </c>
      <c r="BC796" s="3" t="s">
        <v>506</v>
      </c>
      <c r="BD796" s="3" t="s">
        <v>421</v>
      </c>
    </row>
    <row r="797" spans="1:56" x14ac:dyDescent="0.25">
      <c r="A797" s="3" t="s">
        <v>9156</v>
      </c>
      <c r="B797" s="3" t="s">
        <v>7012</v>
      </c>
      <c r="C797" s="3" t="s">
        <v>6347</v>
      </c>
      <c r="D797" s="3" t="s">
        <v>9157</v>
      </c>
      <c r="E797" s="3" t="s">
        <v>7014</v>
      </c>
      <c r="F797" s="3" t="s">
        <v>5927</v>
      </c>
      <c r="G797">
        <v>64521925</v>
      </c>
      <c r="H797">
        <v>45726</v>
      </c>
      <c r="I797">
        <v>45728.077222222222</v>
      </c>
      <c r="J797" s="3" t="s">
        <v>51</v>
      </c>
      <c r="K797" s="1">
        <v>3986243</v>
      </c>
      <c r="L797" s="1">
        <v>21190</v>
      </c>
      <c r="M797" s="1">
        <v>3965053</v>
      </c>
      <c r="N797" s="3" t="s">
        <v>52</v>
      </c>
      <c r="O797" s="3" t="s">
        <v>53</v>
      </c>
      <c r="P797" s="3" t="s">
        <v>169</v>
      </c>
      <c r="Q797">
        <v>65787530</v>
      </c>
      <c r="R797" s="3" t="s">
        <v>508</v>
      </c>
      <c r="S797" s="3" t="s">
        <v>56</v>
      </c>
      <c r="T797" s="3" t="s">
        <v>57</v>
      </c>
      <c r="U797" s="3" t="s">
        <v>509</v>
      </c>
      <c r="V797" s="3" t="s">
        <v>59</v>
      </c>
      <c r="W797">
        <v>860007335</v>
      </c>
      <c r="X797" s="3" t="s">
        <v>201</v>
      </c>
      <c r="Y797">
        <v>923245</v>
      </c>
      <c r="Z797" s="3" t="s">
        <v>403</v>
      </c>
      <c r="AA797" s="3" t="s">
        <v>62</v>
      </c>
      <c r="AB797" s="3" t="s">
        <v>63</v>
      </c>
      <c r="AC797" s="3" t="s">
        <v>172</v>
      </c>
      <c r="AD797" s="3" t="s">
        <v>173</v>
      </c>
      <c r="AE797" s="3" t="s">
        <v>66</v>
      </c>
      <c r="AF797" s="1">
        <v>3986243</v>
      </c>
      <c r="AG797" s="1">
        <v>0</v>
      </c>
      <c r="AH797" s="1">
        <v>0</v>
      </c>
      <c r="AI797" s="1">
        <v>0</v>
      </c>
      <c r="AJ797" s="3" t="s">
        <v>67</v>
      </c>
      <c r="AK797" s="3"/>
      <c r="AM797" s="3" t="s">
        <v>68</v>
      </c>
      <c r="AR797" s="3"/>
      <c r="AS797">
        <v>3825</v>
      </c>
      <c r="AT797">
        <v>3825</v>
      </c>
      <c r="AU797">
        <v>7325</v>
      </c>
      <c r="AV797">
        <v>0</v>
      </c>
      <c r="AX797">
        <v>10425</v>
      </c>
      <c r="AY797">
        <v>64521925</v>
      </c>
      <c r="AZ797">
        <v>0</v>
      </c>
      <c r="BA797">
        <v>45693</v>
      </c>
      <c r="BB797" s="3" t="s">
        <v>174</v>
      </c>
      <c r="BC797" s="3" t="s">
        <v>510</v>
      </c>
      <c r="BD797" s="3" t="s">
        <v>421</v>
      </c>
    </row>
    <row r="798" spans="1:56" x14ac:dyDescent="0.25">
      <c r="A798" s="3" t="s">
        <v>9158</v>
      </c>
      <c r="B798" s="3" t="s">
        <v>7016</v>
      </c>
      <c r="C798" s="3" t="s">
        <v>6347</v>
      </c>
      <c r="D798" s="3" t="s">
        <v>9159</v>
      </c>
      <c r="E798" s="3" t="s">
        <v>5999</v>
      </c>
      <c r="F798" s="3" t="s">
        <v>5927</v>
      </c>
      <c r="G798">
        <v>64522025</v>
      </c>
      <c r="H798">
        <v>45726</v>
      </c>
      <c r="I798">
        <v>45728.06795138889</v>
      </c>
      <c r="J798" s="3" t="s">
        <v>51</v>
      </c>
      <c r="K798" s="1">
        <v>3986243</v>
      </c>
      <c r="L798" s="1">
        <v>21190</v>
      </c>
      <c r="M798" s="1">
        <v>3965053</v>
      </c>
      <c r="N798" s="3" t="s">
        <v>52</v>
      </c>
      <c r="O798" s="3" t="s">
        <v>53</v>
      </c>
      <c r="P798" s="3" t="s">
        <v>169</v>
      </c>
      <c r="Q798">
        <v>12644439</v>
      </c>
      <c r="R798" s="3" t="s">
        <v>512</v>
      </c>
      <c r="S798" s="3" t="s">
        <v>56</v>
      </c>
      <c r="T798" s="3" t="s">
        <v>57</v>
      </c>
      <c r="U798" s="3" t="s">
        <v>513</v>
      </c>
      <c r="V798" s="3" t="s">
        <v>59</v>
      </c>
      <c r="W798">
        <v>890903938</v>
      </c>
      <c r="X798" s="3" t="s">
        <v>86</v>
      </c>
      <c r="Y798">
        <v>923245</v>
      </c>
      <c r="Z798" s="3" t="s">
        <v>403</v>
      </c>
      <c r="AA798" s="3" t="s">
        <v>62</v>
      </c>
      <c r="AB798" s="3" t="s">
        <v>63</v>
      </c>
      <c r="AC798" s="3" t="s">
        <v>172</v>
      </c>
      <c r="AD798" s="3" t="s">
        <v>173</v>
      </c>
      <c r="AE798" s="3" t="s">
        <v>66</v>
      </c>
      <c r="AF798" s="1">
        <v>3986243</v>
      </c>
      <c r="AG798" s="1">
        <v>0</v>
      </c>
      <c r="AH798" s="1">
        <v>0</v>
      </c>
      <c r="AI798" s="1">
        <v>0</v>
      </c>
      <c r="AJ798" s="3" t="s">
        <v>67</v>
      </c>
      <c r="AK798" s="3"/>
      <c r="AM798" s="3" t="s">
        <v>68</v>
      </c>
      <c r="AR798" s="3"/>
      <c r="AS798">
        <v>3825</v>
      </c>
      <c r="AT798">
        <v>3825</v>
      </c>
      <c r="AU798">
        <v>7425</v>
      </c>
      <c r="AV798">
        <v>0</v>
      </c>
      <c r="AX798">
        <v>10525</v>
      </c>
      <c r="AY798">
        <v>64522025</v>
      </c>
      <c r="AZ798">
        <v>0</v>
      </c>
      <c r="BA798">
        <v>45693</v>
      </c>
      <c r="BB798" s="3" t="s">
        <v>174</v>
      </c>
      <c r="BC798" s="3" t="s">
        <v>514</v>
      </c>
      <c r="BD798" s="3" t="s">
        <v>421</v>
      </c>
    </row>
    <row r="799" spans="1:56" x14ac:dyDescent="0.25">
      <c r="A799" s="3" t="s">
        <v>9160</v>
      </c>
      <c r="B799" s="3" t="s">
        <v>6473</v>
      </c>
      <c r="C799" s="3" t="s">
        <v>6342</v>
      </c>
      <c r="D799" s="3" t="s">
        <v>9161</v>
      </c>
      <c r="E799" s="3" t="s">
        <v>6475</v>
      </c>
      <c r="F799" s="3" t="s">
        <v>5885</v>
      </c>
      <c r="G799">
        <v>64522125</v>
      </c>
      <c r="H799">
        <v>45726</v>
      </c>
      <c r="I799">
        <v>45728.084953703707</v>
      </c>
      <c r="J799" s="3" t="s">
        <v>51</v>
      </c>
      <c r="K799" s="1">
        <v>2009233</v>
      </c>
      <c r="L799" s="1">
        <v>9621</v>
      </c>
      <c r="M799" s="1">
        <v>1999612</v>
      </c>
      <c r="N799" s="3" t="s">
        <v>52</v>
      </c>
      <c r="O799" s="3" t="s">
        <v>53</v>
      </c>
      <c r="P799" s="3" t="s">
        <v>169</v>
      </c>
      <c r="Q799">
        <v>39676109</v>
      </c>
      <c r="R799" s="3" t="s">
        <v>516</v>
      </c>
      <c r="S799" s="3" t="s">
        <v>56</v>
      </c>
      <c r="T799" s="3" t="s">
        <v>57</v>
      </c>
      <c r="U799" s="3" t="s">
        <v>517</v>
      </c>
      <c r="V799" s="3" t="s">
        <v>59</v>
      </c>
      <c r="W799">
        <v>890903938</v>
      </c>
      <c r="X799" s="3" t="s">
        <v>86</v>
      </c>
      <c r="Y799">
        <v>923210</v>
      </c>
      <c r="Z799" s="3" t="s">
        <v>61</v>
      </c>
      <c r="AA799" s="3" t="s">
        <v>62</v>
      </c>
      <c r="AB799" s="3" t="s">
        <v>63</v>
      </c>
      <c r="AC799" s="3" t="s">
        <v>172</v>
      </c>
      <c r="AD799" s="3" t="s">
        <v>173</v>
      </c>
      <c r="AE799" s="3" t="s">
        <v>66</v>
      </c>
      <c r="AF799" s="1">
        <v>2009233</v>
      </c>
      <c r="AG799" s="1">
        <v>0</v>
      </c>
      <c r="AH799" s="1">
        <v>0</v>
      </c>
      <c r="AI799" s="1">
        <v>0</v>
      </c>
      <c r="AJ799" s="3" t="s">
        <v>67</v>
      </c>
      <c r="AK799" s="3"/>
      <c r="AM799" s="3" t="s">
        <v>68</v>
      </c>
      <c r="AR799" s="3"/>
      <c r="AS799">
        <v>1925</v>
      </c>
      <c r="AT799">
        <v>1925</v>
      </c>
      <c r="AU799">
        <v>7525</v>
      </c>
      <c r="AV799">
        <v>0</v>
      </c>
      <c r="AX799">
        <v>10625</v>
      </c>
      <c r="AY799">
        <v>64522125</v>
      </c>
      <c r="AZ799">
        <v>0</v>
      </c>
      <c r="BA799">
        <v>45693</v>
      </c>
      <c r="BB799" s="3" t="s">
        <v>174</v>
      </c>
      <c r="BC799" s="3" t="s">
        <v>518</v>
      </c>
      <c r="BD799" s="3" t="s">
        <v>519</v>
      </c>
    </row>
    <row r="800" spans="1:56" x14ac:dyDescent="0.25">
      <c r="A800" s="3" t="s">
        <v>9162</v>
      </c>
      <c r="B800" s="3" t="s">
        <v>7019</v>
      </c>
      <c r="C800" s="3" t="s">
        <v>6347</v>
      </c>
      <c r="D800" s="3" t="s">
        <v>9163</v>
      </c>
      <c r="E800" s="3" t="s">
        <v>7021</v>
      </c>
      <c r="F800" s="3" t="s">
        <v>5927</v>
      </c>
      <c r="G800">
        <v>64522225</v>
      </c>
      <c r="H800">
        <v>45726</v>
      </c>
      <c r="I800">
        <v>45728.064699074072</v>
      </c>
      <c r="J800" s="3" t="s">
        <v>51</v>
      </c>
      <c r="K800" s="1">
        <v>3986243</v>
      </c>
      <c r="L800" s="1">
        <v>21190</v>
      </c>
      <c r="M800" s="1">
        <v>3965053</v>
      </c>
      <c r="N800" s="3" t="s">
        <v>52</v>
      </c>
      <c r="O800" s="3" t="s">
        <v>53</v>
      </c>
      <c r="P800" s="3" t="s">
        <v>169</v>
      </c>
      <c r="Q800">
        <v>53119149</v>
      </c>
      <c r="R800" s="3" t="s">
        <v>521</v>
      </c>
      <c r="S800" s="3" t="s">
        <v>56</v>
      </c>
      <c r="T800" s="3" t="s">
        <v>57</v>
      </c>
      <c r="U800" s="3" t="s">
        <v>522</v>
      </c>
      <c r="V800" s="3" t="s">
        <v>59</v>
      </c>
      <c r="W800">
        <v>860002964</v>
      </c>
      <c r="X800" s="3" t="s">
        <v>242</v>
      </c>
      <c r="Y800">
        <v>923245</v>
      </c>
      <c r="Z800" s="3" t="s">
        <v>403</v>
      </c>
      <c r="AA800" s="3" t="s">
        <v>62</v>
      </c>
      <c r="AB800" s="3" t="s">
        <v>63</v>
      </c>
      <c r="AC800" s="3" t="s">
        <v>172</v>
      </c>
      <c r="AD800" s="3" t="s">
        <v>173</v>
      </c>
      <c r="AE800" s="3" t="s">
        <v>66</v>
      </c>
      <c r="AF800" s="1">
        <v>3986243</v>
      </c>
      <c r="AG800" s="1">
        <v>0</v>
      </c>
      <c r="AH800" s="1">
        <v>0</v>
      </c>
      <c r="AI800" s="1">
        <v>0</v>
      </c>
      <c r="AJ800" s="3" t="s">
        <v>67</v>
      </c>
      <c r="AK800" s="3"/>
      <c r="AM800" s="3" t="s">
        <v>68</v>
      </c>
      <c r="AR800" s="3"/>
      <c r="AS800">
        <v>3825</v>
      </c>
      <c r="AT800">
        <v>3825</v>
      </c>
      <c r="AU800">
        <v>7625</v>
      </c>
      <c r="AV800">
        <v>0</v>
      </c>
      <c r="AX800">
        <v>10725</v>
      </c>
      <c r="AY800">
        <v>64522225</v>
      </c>
      <c r="AZ800">
        <v>0</v>
      </c>
      <c r="BA800">
        <v>45693</v>
      </c>
      <c r="BB800" s="3" t="s">
        <v>174</v>
      </c>
      <c r="BC800" s="3" t="s">
        <v>523</v>
      </c>
      <c r="BD800" s="3" t="s">
        <v>421</v>
      </c>
    </row>
    <row r="801" spans="1:56" x14ac:dyDescent="0.25">
      <c r="A801" s="3" t="s">
        <v>9164</v>
      </c>
      <c r="B801" s="3" t="s">
        <v>7023</v>
      </c>
      <c r="C801" s="3" t="s">
        <v>6347</v>
      </c>
      <c r="D801" s="3" t="s">
        <v>9165</v>
      </c>
      <c r="E801" s="3" t="s">
        <v>7025</v>
      </c>
      <c r="F801" s="3" t="s">
        <v>5927</v>
      </c>
      <c r="G801">
        <v>64522325</v>
      </c>
      <c r="H801">
        <v>45726</v>
      </c>
      <c r="I801">
        <v>45728.082048611112</v>
      </c>
      <c r="J801" s="3" t="s">
        <v>51</v>
      </c>
      <c r="K801" s="1">
        <v>3986243</v>
      </c>
      <c r="L801" s="1">
        <v>21190</v>
      </c>
      <c r="M801" s="1">
        <v>3965053</v>
      </c>
      <c r="N801" s="3" t="s">
        <v>52</v>
      </c>
      <c r="O801" s="3" t="s">
        <v>53</v>
      </c>
      <c r="P801" s="3" t="s">
        <v>169</v>
      </c>
      <c r="Q801">
        <v>80056517</v>
      </c>
      <c r="R801" s="3" t="s">
        <v>525</v>
      </c>
      <c r="S801" s="3" t="s">
        <v>56</v>
      </c>
      <c r="T801" s="3" t="s">
        <v>57</v>
      </c>
      <c r="U801" s="3" t="s">
        <v>526</v>
      </c>
      <c r="V801" s="3" t="s">
        <v>59</v>
      </c>
      <c r="W801">
        <v>860051894</v>
      </c>
      <c r="X801" s="3" t="s">
        <v>527</v>
      </c>
      <c r="Y801">
        <v>923245</v>
      </c>
      <c r="Z801" s="3" t="s">
        <v>403</v>
      </c>
      <c r="AA801" s="3" t="s">
        <v>62</v>
      </c>
      <c r="AB801" s="3" t="s">
        <v>63</v>
      </c>
      <c r="AC801" s="3" t="s">
        <v>172</v>
      </c>
      <c r="AD801" s="3" t="s">
        <v>173</v>
      </c>
      <c r="AE801" s="3" t="s">
        <v>66</v>
      </c>
      <c r="AF801" s="1">
        <v>3986243</v>
      </c>
      <c r="AG801" s="1">
        <v>0</v>
      </c>
      <c r="AH801" s="1">
        <v>0</v>
      </c>
      <c r="AI801" s="1">
        <v>0</v>
      </c>
      <c r="AJ801" s="3" t="s">
        <v>67</v>
      </c>
      <c r="AK801" s="3"/>
      <c r="AM801" s="3" t="s">
        <v>68</v>
      </c>
      <c r="AR801" s="3"/>
      <c r="AS801">
        <v>3825</v>
      </c>
      <c r="AT801">
        <v>3825</v>
      </c>
      <c r="AU801">
        <v>7725</v>
      </c>
      <c r="AV801">
        <v>0</v>
      </c>
      <c r="AX801">
        <v>10825</v>
      </c>
      <c r="AY801">
        <v>64522325</v>
      </c>
      <c r="AZ801">
        <v>0</v>
      </c>
      <c r="BA801">
        <v>45693</v>
      </c>
      <c r="BB801" s="3" t="s">
        <v>174</v>
      </c>
      <c r="BC801" s="3" t="s">
        <v>528</v>
      </c>
      <c r="BD801" s="3" t="s">
        <v>421</v>
      </c>
    </row>
    <row r="802" spans="1:56" x14ac:dyDescent="0.25">
      <c r="A802" s="3" t="s">
        <v>9166</v>
      </c>
      <c r="B802" s="3" t="s">
        <v>7027</v>
      </c>
      <c r="C802" s="3" t="s">
        <v>6347</v>
      </c>
      <c r="D802" s="3" t="s">
        <v>9167</v>
      </c>
      <c r="E802" s="3" t="s">
        <v>7029</v>
      </c>
      <c r="F802" s="3" t="s">
        <v>5927</v>
      </c>
      <c r="G802">
        <v>64522425</v>
      </c>
      <c r="H802">
        <v>45726</v>
      </c>
      <c r="I802">
        <v>45728.082048611112</v>
      </c>
      <c r="J802" s="3" t="s">
        <v>51</v>
      </c>
      <c r="K802" s="1">
        <v>3986243</v>
      </c>
      <c r="L802" s="1">
        <v>21190</v>
      </c>
      <c r="M802" s="1">
        <v>3965053</v>
      </c>
      <c r="N802" s="3" t="s">
        <v>52</v>
      </c>
      <c r="O802" s="3" t="s">
        <v>53</v>
      </c>
      <c r="P802" s="3" t="s">
        <v>169</v>
      </c>
      <c r="Q802">
        <v>1022945222</v>
      </c>
      <c r="R802" s="3" t="s">
        <v>530</v>
      </c>
      <c r="S802" s="3" t="s">
        <v>56</v>
      </c>
      <c r="T802" s="3" t="s">
        <v>57</v>
      </c>
      <c r="U802" s="3" t="s">
        <v>531</v>
      </c>
      <c r="V802" s="3" t="s">
        <v>59</v>
      </c>
      <c r="W802">
        <v>900047981</v>
      </c>
      <c r="X802" s="3" t="s">
        <v>219</v>
      </c>
      <c r="Y802">
        <v>923245</v>
      </c>
      <c r="Z802" s="3" t="s">
        <v>403</v>
      </c>
      <c r="AA802" s="3" t="s">
        <v>62</v>
      </c>
      <c r="AB802" s="3" t="s">
        <v>63</v>
      </c>
      <c r="AC802" s="3" t="s">
        <v>172</v>
      </c>
      <c r="AD802" s="3" t="s">
        <v>173</v>
      </c>
      <c r="AE802" s="3" t="s">
        <v>66</v>
      </c>
      <c r="AF802" s="1">
        <v>3986243</v>
      </c>
      <c r="AG802" s="1">
        <v>0</v>
      </c>
      <c r="AH802" s="1">
        <v>0</v>
      </c>
      <c r="AI802" s="1">
        <v>0</v>
      </c>
      <c r="AJ802" s="3" t="s">
        <v>67</v>
      </c>
      <c r="AK802" s="3"/>
      <c r="AM802" s="3" t="s">
        <v>68</v>
      </c>
      <c r="AR802" s="3"/>
      <c r="AS802">
        <v>3825</v>
      </c>
      <c r="AT802">
        <v>3825</v>
      </c>
      <c r="AU802">
        <v>7825</v>
      </c>
      <c r="AV802">
        <v>0</v>
      </c>
      <c r="AX802">
        <v>10925</v>
      </c>
      <c r="AY802">
        <v>64522425</v>
      </c>
      <c r="AZ802">
        <v>0</v>
      </c>
      <c r="BA802">
        <v>45693</v>
      </c>
      <c r="BB802" s="3" t="s">
        <v>174</v>
      </c>
      <c r="BC802" s="3" t="s">
        <v>532</v>
      </c>
      <c r="BD802" s="3" t="s">
        <v>421</v>
      </c>
    </row>
    <row r="803" spans="1:56" x14ac:dyDescent="0.25">
      <c r="A803" s="3" t="s">
        <v>9168</v>
      </c>
      <c r="B803" s="3" t="s">
        <v>7031</v>
      </c>
      <c r="C803" s="3" t="s">
        <v>6347</v>
      </c>
      <c r="D803" s="3" t="s">
        <v>9169</v>
      </c>
      <c r="E803" s="3" t="s">
        <v>7033</v>
      </c>
      <c r="F803" s="3" t="s">
        <v>5927</v>
      </c>
      <c r="G803">
        <v>64522525</v>
      </c>
      <c r="H803">
        <v>45726</v>
      </c>
      <c r="I803">
        <v>45728.079432870371</v>
      </c>
      <c r="J803" s="3" t="s">
        <v>51</v>
      </c>
      <c r="K803" s="1">
        <v>3986243</v>
      </c>
      <c r="L803" s="1">
        <v>21190</v>
      </c>
      <c r="M803" s="1">
        <v>3965053</v>
      </c>
      <c r="N803" s="3" t="s">
        <v>52</v>
      </c>
      <c r="O803" s="3" t="s">
        <v>53</v>
      </c>
      <c r="P803" s="3" t="s">
        <v>169</v>
      </c>
      <c r="Q803">
        <v>80047546</v>
      </c>
      <c r="R803" s="3" t="s">
        <v>534</v>
      </c>
      <c r="S803" s="3" t="s">
        <v>56</v>
      </c>
      <c r="T803" s="3" t="s">
        <v>57</v>
      </c>
      <c r="U803" s="3" t="s">
        <v>535</v>
      </c>
      <c r="V803" s="3" t="s">
        <v>59</v>
      </c>
      <c r="W803">
        <v>860034313</v>
      </c>
      <c r="X803" s="3" t="s">
        <v>97</v>
      </c>
      <c r="Y803">
        <v>923245</v>
      </c>
      <c r="Z803" s="3" t="s">
        <v>403</v>
      </c>
      <c r="AA803" s="3" t="s">
        <v>62</v>
      </c>
      <c r="AB803" s="3" t="s">
        <v>63</v>
      </c>
      <c r="AC803" s="3" t="s">
        <v>172</v>
      </c>
      <c r="AD803" s="3" t="s">
        <v>173</v>
      </c>
      <c r="AE803" s="3" t="s">
        <v>66</v>
      </c>
      <c r="AF803" s="1">
        <v>3986243</v>
      </c>
      <c r="AG803" s="1">
        <v>0</v>
      </c>
      <c r="AH803" s="1">
        <v>0</v>
      </c>
      <c r="AI803" s="1">
        <v>0</v>
      </c>
      <c r="AJ803" s="3" t="s">
        <v>67</v>
      </c>
      <c r="AK803" s="3"/>
      <c r="AM803" s="3" t="s">
        <v>68</v>
      </c>
      <c r="AR803" s="3"/>
      <c r="AS803">
        <v>3825</v>
      </c>
      <c r="AT803">
        <v>3825</v>
      </c>
      <c r="AU803">
        <v>7925</v>
      </c>
      <c r="AV803">
        <v>0</v>
      </c>
      <c r="AX803">
        <v>11025</v>
      </c>
      <c r="AY803">
        <v>64522525</v>
      </c>
      <c r="AZ803">
        <v>0</v>
      </c>
      <c r="BA803">
        <v>45693</v>
      </c>
      <c r="BB803" s="3" t="s">
        <v>174</v>
      </c>
      <c r="BC803" s="3" t="s">
        <v>536</v>
      </c>
      <c r="BD803" s="3" t="s">
        <v>421</v>
      </c>
    </row>
    <row r="804" spans="1:56" x14ac:dyDescent="0.25">
      <c r="A804" s="3" t="s">
        <v>9170</v>
      </c>
      <c r="B804" s="3" t="s">
        <v>7035</v>
      </c>
      <c r="C804" s="3" t="s">
        <v>6347</v>
      </c>
      <c r="D804" s="3" t="s">
        <v>9171</v>
      </c>
      <c r="E804" s="3" t="s">
        <v>7037</v>
      </c>
      <c r="F804" s="3" t="s">
        <v>5927</v>
      </c>
      <c r="G804">
        <v>64522625</v>
      </c>
      <c r="H804">
        <v>45726</v>
      </c>
      <c r="I804">
        <v>45728.068020833336</v>
      </c>
      <c r="J804" s="3" t="s">
        <v>51</v>
      </c>
      <c r="K804" s="1">
        <v>3986243</v>
      </c>
      <c r="L804" s="1">
        <v>21190</v>
      </c>
      <c r="M804" s="1">
        <v>3965053</v>
      </c>
      <c r="N804" s="3" t="s">
        <v>52</v>
      </c>
      <c r="O804" s="3" t="s">
        <v>53</v>
      </c>
      <c r="P804" s="3" t="s">
        <v>169</v>
      </c>
      <c r="Q804">
        <v>1023876213</v>
      </c>
      <c r="R804" s="3" t="s">
        <v>538</v>
      </c>
      <c r="S804" s="3" t="s">
        <v>56</v>
      </c>
      <c r="T804" s="3" t="s">
        <v>57</v>
      </c>
      <c r="U804" s="3" t="s">
        <v>539</v>
      </c>
      <c r="V804" s="3" t="s">
        <v>59</v>
      </c>
      <c r="W804">
        <v>890903938</v>
      </c>
      <c r="X804" s="3" t="s">
        <v>86</v>
      </c>
      <c r="Y804">
        <v>923245</v>
      </c>
      <c r="Z804" s="3" t="s">
        <v>403</v>
      </c>
      <c r="AA804" s="3" t="s">
        <v>62</v>
      </c>
      <c r="AB804" s="3" t="s">
        <v>63</v>
      </c>
      <c r="AC804" s="3" t="s">
        <v>172</v>
      </c>
      <c r="AD804" s="3" t="s">
        <v>173</v>
      </c>
      <c r="AE804" s="3" t="s">
        <v>66</v>
      </c>
      <c r="AF804" s="1">
        <v>3986243</v>
      </c>
      <c r="AG804" s="1">
        <v>0</v>
      </c>
      <c r="AH804" s="1">
        <v>0</v>
      </c>
      <c r="AI804" s="1">
        <v>0</v>
      </c>
      <c r="AJ804" s="3" t="s">
        <v>67</v>
      </c>
      <c r="AK804" s="3"/>
      <c r="AM804" s="3" t="s">
        <v>68</v>
      </c>
      <c r="AR804" s="3"/>
      <c r="AS804">
        <v>3825</v>
      </c>
      <c r="AT804">
        <v>3825</v>
      </c>
      <c r="AU804">
        <v>8025</v>
      </c>
      <c r="AV804">
        <v>0</v>
      </c>
      <c r="AX804">
        <v>11125</v>
      </c>
      <c r="AY804">
        <v>64522625</v>
      </c>
      <c r="AZ804">
        <v>0</v>
      </c>
      <c r="BA804">
        <v>45693</v>
      </c>
      <c r="BB804" s="3" t="s">
        <v>174</v>
      </c>
      <c r="BC804" s="3" t="s">
        <v>540</v>
      </c>
      <c r="BD804" s="3" t="s">
        <v>421</v>
      </c>
    </row>
    <row r="805" spans="1:56" x14ac:dyDescent="0.25">
      <c r="A805" s="3" t="s">
        <v>9172</v>
      </c>
      <c r="B805" s="3" t="s">
        <v>7039</v>
      </c>
      <c r="C805" s="3" t="s">
        <v>6347</v>
      </c>
      <c r="D805" s="3" t="s">
        <v>9173</v>
      </c>
      <c r="E805" s="3" t="s">
        <v>7041</v>
      </c>
      <c r="F805" s="3" t="s">
        <v>5927</v>
      </c>
      <c r="G805">
        <v>64522725</v>
      </c>
      <c r="H805">
        <v>45726</v>
      </c>
      <c r="I805">
        <v>45728.079467592594</v>
      </c>
      <c r="J805" s="3" t="s">
        <v>51</v>
      </c>
      <c r="K805" s="1">
        <v>3986243</v>
      </c>
      <c r="L805" s="1">
        <v>21190</v>
      </c>
      <c r="M805" s="1">
        <v>3965053</v>
      </c>
      <c r="N805" s="3" t="s">
        <v>52</v>
      </c>
      <c r="O805" s="3" t="s">
        <v>53</v>
      </c>
      <c r="P805" s="3" t="s">
        <v>542</v>
      </c>
      <c r="Q805">
        <v>474259</v>
      </c>
      <c r="R805" s="3" t="s">
        <v>543</v>
      </c>
      <c r="S805" s="3" t="s">
        <v>56</v>
      </c>
      <c r="T805" s="3" t="s">
        <v>57</v>
      </c>
      <c r="U805" s="3" t="s">
        <v>544</v>
      </c>
      <c r="V805" s="3" t="s">
        <v>59</v>
      </c>
      <c r="W805">
        <v>860034313</v>
      </c>
      <c r="X805" s="3" t="s">
        <v>97</v>
      </c>
      <c r="Y805">
        <v>923245</v>
      </c>
      <c r="Z805" s="3" t="s">
        <v>403</v>
      </c>
      <c r="AA805" s="3" t="s">
        <v>62</v>
      </c>
      <c r="AB805" s="3" t="s">
        <v>63</v>
      </c>
      <c r="AC805" s="3" t="s">
        <v>172</v>
      </c>
      <c r="AD805" s="3" t="s">
        <v>173</v>
      </c>
      <c r="AE805" s="3" t="s">
        <v>66</v>
      </c>
      <c r="AF805" s="1">
        <v>3986243</v>
      </c>
      <c r="AG805" s="1">
        <v>0</v>
      </c>
      <c r="AH805" s="1">
        <v>0</v>
      </c>
      <c r="AI805" s="1">
        <v>0</v>
      </c>
      <c r="AJ805" s="3" t="s">
        <v>67</v>
      </c>
      <c r="AK805" s="3"/>
      <c r="AM805" s="3" t="s">
        <v>68</v>
      </c>
      <c r="AR805" s="3"/>
      <c r="AS805">
        <v>3825</v>
      </c>
      <c r="AT805">
        <v>3825</v>
      </c>
      <c r="AU805">
        <v>8125</v>
      </c>
      <c r="AV805">
        <v>0</v>
      </c>
      <c r="AX805">
        <v>11225</v>
      </c>
      <c r="AY805">
        <v>64522725</v>
      </c>
      <c r="AZ805">
        <v>0</v>
      </c>
      <c r="BA805">
        <v>45693</v>
      </c>
      <c r="BB805" s="3" t="s">
        <v>174</v>
      </c>
      <c r="BC805" s="3" t="s">
        <v>545</v>
      </c>
      <c r="BD805" s="3" t="s">
        <v>421</v>
      </c>
    </row>
    <row r="806" spans="1:56" x14ac:dyDescent="0.25">
      <c r="A806" s="3" t="s">
        <v>9174</v>
      </c>
      <c r="B806" s="3" t="s">
        <v>7043</v>
      </c>
      <c r="C806" s="3" t="s">
        <v>6347</v>
      </c>
      <c r="D806" s="3" t="s">
        <v>9175</v>
      </c>
      <c r="E806" s="3" t="s">
        <v>7045</v>
      </c>
      <c r="F806" s="3" t="s">
        <v>5927</v>
      </c>
      <c r="G806">
        <v>64522825</v>
      </c>
      <c r="H806">
        <v>45726</v>
      </c>
      <c r="I806">
        <v>45728.079444444447</v>
      </c>
      <c r="J806" s="3" t="s">
        <v>51</v>
      </c>
      <c r="K806" s="1">
        <v>3986243</v>
      </c>
      <c r="L806" s="1">
        <v>21190</v>
      </c>
      <c r="M806" s="1">
        <v>3965053</v>
      </c>
      <c r="N806" s="3" t="s">
        <v>52</v>
      </c>
      <c r="O806" s="3" t="s">
        <v>53</v>
      </c>
      <c r="P806" s="3" t="s">
        <v>169</v>
      </c>
      <c r="Q806">
        <v>1024470479</v>
      </c>
      <c r="R806" s="3" t="s">
        <v>547</v>
      </c>
      <c r="S806" s="3" t="s">
        <v>56</v>
      </c>
      <c r="T806" s="3" t="s">
        <v>57</v>
      </c>
      <c r="U806" s="3" t="s">
        <v>548</v>
      </c>
      <c r="V806" s="3" t="s">
        <v>59</v>
      </c>
      <c r="W806">
        <v>860034313</v>
      </c>
      <c r="X806" s="3" t="s">
        <v>97</v>
      </c>
      <c r="Y806">
        <v>923245</v>
      </c>
      <c r="Z806" s="3" t="s">
        <v>403</v>
      </c>
      <c r="AA806" s="3" t="s">
        <v>62</v>
      </c>
      <c r="AB806" s="3" t="s">
        <v>63</v>
      </c>
      <c r="AC806" s="3" t="s">
        <v>172</v>
      </c>
      <c r="AD806" s="3" t="s">
        <v>173</v>
      </c>
      <c r="AE806" s="3" t="s">
        <v>66</v>
      </c>
      <c r="AF806" s="1">
        <v>3986243</v>
      </c>
      <c r="AG806" s="1">
        <v>0</v>
      </c>
      <c r="AH806" s="1">
        <v>0</v>
      </c>
      <c r="AI806" s="1">
        <v>0</v>
      </c>
      <c r="AJ806" s="3" t="s">
        <v>67</v>
      </c>
      <c r="AK806" s="3"/>
      <c r="AM806" s="3" t="s">
        <v>68</v>
      </c>
      <c r="AR806" s="3"/>
      <c r="AS806">
        <v>3825</v>
      </c>
      <c r="AT806">
        <v>3825</v>
      </c>
      <c r="AU806">
        <v>8225</v>
      </c>
      <c r="AV806">
        <v>0</v>
      </c>
      <c r="AX806">
        <v>11325</v>
      </c>
      <c r="AY806">
        <v>64522825</v>
      </c>
      <c r="AZ806">
        <v>0</v>
      </c>
      <c r="BA806">
        <v>45693</v>
      </c>
      <c r="BB806" s="3" t="s">
        <v>174</v>
      </c>
      <c r="BC806" s="3" t="s">
        <v>549</v>
      </c>
      <c r="BD806" s="3" t="s">
        <v>421</v>
      </c>
    </row>
    <row r="807" spans="1:56" x14ac:dyDescent="0.25">
      <c r="A807" s="3" t="s">
        <v>9176</v>
      </c>
      <c r="B807" s="3" t="s">
        <v>7047</v>
      </c>
      <c r="C807" s="3" t="s">
        <v>6347</v>
      </c>
      <c r="D807" s="3" t="s">
        <v>9177</v>
      </c>
      <c r="E807" s="3" t="s">
        <v>7049</v>
      </c>
      <c r="F807" s="3" t="s">
        <v>5927</v>
      </c>
      <c r="G807">
        <v>64522925</v>
      </c>
      <c r="H807">
        <v>45726</v>
      </c>
      <c r="I807">
        <v>45728.068032407406</v>
      </c>
      <c r="J807" s="3" t="s">
        <v>51</v>
      </c>
      <c r="K807" s="1">
        <v>3986243</v>
      </c>
      <c r="L807" s="1">
        <v>21190</v>
      </c>
      <c r="M807" s="1">
        <v>3965053</v>
      </c>
      <c r="N807" s="3" t="s">
        <v>52</v>
      </c>
      <c r="O807" s="3" t="s">
        <v>53</v>
      </c>
      <c r="P807" s="3" t="s">
        <v>169</v>
      </c>
      <c r="Q807">
        <v>1022415410</v>
      </c>
      <c r="R807" s="3" t="s">
        <v>551</v>
      </c>
      <c r="S807" s="3" t="s">
        <v>56</v>
      </c>
      <c r="T807" s="3" t="s">
        <v>57</v>
      </c>
      <c r="U807" s="3" t="s">
        <v>552</v>
      </c>
      <c r="V807" s="3" t="s">
        <v>59</v>
      </c>
      <c r="W807">
        <v>890903938</v>
      </c>
      <c r="X807" s="3" t="s">
        <v>86</v>
      </c>
      <c r="Y807">
        <v>923245</v>
      </c>
      <c r="Z807" s="3" t="s">
        <v>403</v>
      </c>
      <c r="AA807" s="3" t="s">
        <v>62</v>
      </c>
      <c r="AB807" s="3" t="s">
        <v>63</v>
      </c>
      <c r="AC807" s="3" t="s">
        <v>172</v>
      </c>
      <c r="AD807" s="3" t="s">
        <v>173</v>
      </c>
      <c r="AE807" s="3" t="s">
        <v>66</v>
      </c>
      <c r="AF807" s="1">
        <v>3986243</v>
      </c>
      <c r="AG807" s="1">
        <v>0</v>
      </c>
      <c r="AH807" s="1">
        <v>0</v>
      </c>
      <c r="AI807" s="1">
        <v>0</v>
      </c>
      <c r="AJ807" s="3" t="s">
        <v>67</v>
      </c>
      <c r="AK807" s="3"/>
      <c r="AM807" s="3" t="s">
        <v>68</v>
      </c>
      <c r="AR807" s="3"/>
      <c r="AS807">
        <v>3825</v>
      </c>
      <c r="AT807">
        <v>3825</v>
      </c>
      <c r="AU807">
        <v>8325</v>
      </c>
      <c r="AV807">
        <v>0</v>
      </c>
      <c r="AX807">
        <v>11425</v>
      </c>
      <c r="AY807">
        <v>64522925</v>
      </c>
      <c r="AZ807">
        <v>0</v>
      </c>
      <c r="BA807">
        <v>45693</v>
      </c>
      <c r="BB807" s="3" t="s">
        <v>174</v>
      </c>
      <c r="BC807" s="3" t="s">
        <v>553</v>
      </c>
      <c r="BD807" s="3" t="s">
        <v>421</v>
      </c>
    </row>
    <row r="808" spans="1:56" x14ac:dyDescent="0.25">
      <c r="A808" s="3" t="s">
        <v>9178</v>
      </c>
      <c r="B808" s="3" t="s">
        <v>7051</v>
      </c>
      <c r="C808" s="3" t="s">
        <v>6347</v>
      </c>
      <c r="D808" s="3" t="s">
        <v>9179</v>
      </c>
      <c r="E808" s="3" t="s">
        <v>7053</v>
      </c>
      <c r="F808" s="3" t="s">
        <v>5927</v>
      </c>
      <c r="G808">
        <v>64523025</v>
      </c>
      <c r="H808">
        <v>45726</v>
      </c>
      <c r="I808">
        <v>45728.06795138889</v>
      </c>
      <c r="J808" s="3" t="s">
        <v>51</v>
      </c>
      <c r="K808" s="1">
        <v>3986243</v>
      </c>
      <c r="L808" s="1">
        <v>21190</v>
      </c>
      <c r="M808" s="1">
        <v>3965053</v>
      </c>
      <c r="N808" s="3" t="s">
        <v>52</v>
      </c>
      <c r="O808" s="3" t="s">
        <v>53</v>
      </c>
      <c r="P808" s="3" t="s">
        <v>169</v>
      </c>
      <c r="Q808">
        <v>91238336</v>
      </c>
      <c r="R808" s="3" t="s">
        <v>555</v>
      </c>
      <c r="S808" s="3" t="s">
        <v>56</v>
      </c>
      <c r="T808" s="3" t="s">
        <v>57</v>
      </c>
      <c r="U808" s="3" t="s">
        <v>556</v>
      </c>
      <c r="V808" s="3" t="s">
        <v>59</v>
      </c>
      <c r="W808">
        <v>890903938</v>
      </c>
      <c r="X808" s="3" t="s">
        <v>86</v>
      </c>
      <c r="Y808">
        <v>923245</v>
      </c>
      <c r="Z808" s="3" t="s">
        <v>403</v>
      </c>
      <c r="AA808" s="3" t="s">
        <v>62</v>
      </c>
      <c r="AB808" s="3" t="s">
        <v>63</v>
      </c>
      <c r="AC808" s="3" t="s">
        <v>172</v>
      </c>
      <c r="AD808" s="3" t="s">
        <v>173</v>
      </c>
      <c r="AE808" s="3" t="s">
        <v>66</v>
      </c>
      <c r="AF808" s="1">
        <v>3986243</v>
      </c>
      <c r="AG808" s="1">
        <v>0</v>
      </c>
      <c r="AH808" s="1">
        <v>0</v>
      </c>
      <c r="AI808" s="1">
        <v>0</v>
      </c>
      <c r="AJ808" s="3" t="s">
        <v>67</v>
      </c>
      <c r="AK808" s="3"/>
      <c r="AM808" s="3" t="s">
        <v>68</v>
      </c>
      <c r="AR808" s="3"/>
      <c r="AS808">
        <v>3825</v>
      </c>
      <c r="AT808">
        <v>3825</v>
      </c>
      <c r="AU808">
        <v>8425</v>
      </c>
      <c r="AV808">
        <v>0</v>
      </c>
      <c r="AX808">
        <v>11525</v>
      </c>
      <c r="AY808">
        <v>64523025</v>
      </c>
      <c r="AZ808">
        <v>0</v>
      </c>
      <c r="BA808">
        <v>45693</v>
      </c>
      <c r="BB808" s="3" t="s">
        <v>174</v>
      </c>
      <c r="BC808" s="3" t="s">
        <v>557</v>
      </c>
      <c r="BD808" s="3" t="s">
        <v>421</v>
      </c>
    </row>
    <row r="809" spans="1:56" x14ac:dyDescent="0.25">
      <c r="A809" s="3" t="s">
        <v>9180</v>
      </c>
      <c r="B809" s="3" t="s">
        <v>7055</v>
      </c>
      <c r="C809" s="3" t="s">
        <v>6347</v>
      </c>
      <c r="D809" s="3" t="s">
        <v>9181</v>
      </c>
      <c r="E809" s="3" t="s">
        <v>7057</v>
      </c>
      <c r="F809" s="3" t="s">
        <v>5927</v>
      </c>
      <c r="G809">
        <v>64523125</v>
      </c>
      <c r="H809">
        <v>45726</v>
      </c>
      <c r="I809">
        <v>45728.067962962959</v>
      </c>
      <c r="J809" s="3" t="s">
        <v>51</v>
      </c>
      <c r="K809" s="1">
        <v>3986243</v>
      </c>
      <c r="L809" s="1">
        <v>21190</v>
      </c>
      <c r="M809" s="1">
        <v>3965053</v>
      </c>
      <c r="N809" s="3" t="s">
        <v>52</v>
      </c>
      <c r="O809" s="3" t="s">
        <v>53</v>
      </c>
      <c r="P809" s="3" t="s">
        <v>169</v>
      </c>
      <c r="Q809">
        <v>91536012</v>
      </c>
      <c r="R809" s="3" t="s">
        <v>559</v>
      </c>
      <c r="S809" s="3" t="s">
        <v>56</v>
      </c>
      <c r="T809" s="3" t="s">
        <v>57</v>
      </c>
      <c r="U809" s="3" t="s">
        <v>560</v>
      </c>
      <c r="V809" s="3" t="s">
        <v>59</v>
      </c>
      <c r="W809">
        <v>890903938</v>
      </c>
      <c r="X809" s="3" t="s">
        <v>86</v>
      </c>
      <c r="Y809">
        <v>923245</v>
      </c>
      <c r="Z809" s="3" t="s">
        <v>403</v>
      </c>
      <c r="AA809" s="3" t="s">
        <v>62</v>
      </c>
      <c r="AB809" s="3" t="s">
        <v>63</v>
      </c>
      <c r="AC809" s="3" t="s">
        <v>172</v>
      </c>
      <c r="AD809" s="3" t="s">
        <v>173</v>
      </c>
      <c r="AE809" s="3" t="s">
        <v>66</v>
      </c>
      <c r="AF809" s="1">
        <v>3986243</v>
      </c>
      <c r="AG809" s="1">
        <v>0</v>
      </c>
      <c r="AH809" s="1">
        <v>0</v>
      </c>
      <c r="AI809" s="1">
        <v>0</v>
      </c>
      <c r="AJ809" s="3" t="s">
        <v>67</v>
      </c>
      <c r="AK809" s="3"/>
      <c r="AM809" s="3" t="s">
        <v>68</v>
      </c>
      <c r="AR809" s="3"/>
      <c r="AS809">
        <v>3825</v>
      </c>
      <c r="AT809">
        <v>3825</v>
      </c>
      <c r="AU809">
        <v>8525</v>
      </c>
      <c r="AV809">
        <v>0</v>
      </c>
      <c r="AX809">
        <v>11625</v>
      </c>
      <c r="AY809">
        <v>64523125</v>
      </c>
      <c r="AZ809">
        <v>0</v>
      </c>
      <c r="BA809">
        <v>45693</v>
      </c>
      <c r="BB809" s="3" t="s">
        <v>174</v>
      </c>
      <c r="BC809" s="3" t="s">
        <v>561</v>
      </c>
      <c r="BD809" s="3" t="s">
        <v>421</v>
      </c>
    </row>
    <row r="810" spans="1:56" x14ac:dyDescent="0.25">
      <c r="A810" s="3" t="s">
        <v>9182</v>
      </c>
      <c r="B810" s="3" t="s">
        <v>7059</v>
      </c>
      <c r="C810" s="3" t="s">
        <v>6347</v>
      </c>
      <c r="D810" s="3" t="s">
        <v>9183</v>
      </c>
      <c r="E810" s="3" t="s">
        <v>7061</v>
      </c>
      <c r="F810" s="3" t="s">
        <v>5927</v>
      </c>
      <c r="G810">
        <v>64523225</v>
      </c>
      <c r="H810">
        <v>45726</v>
      </c>
      <c r="I810">
        <v>45728.081655092596</v>
      </c>
      <c r="J810" s="3" t="s">
        <v>51</v>
      </c>
      <c r="K810" s="1">
        <v>3986243</v>
      </c>
      <c r="L810" s="1">
        <v>22721</v>
      </c>
      <c r="M810" s="1">
        <v>3963522</v>
      </c>
      <c r="N810" s="3" t="s">
        <v>52</v>
      </c>
      <c r="O810" s="3" t="s">
        <v>53</v>
      </c>
      <c r="P810" s="3" t="s">
        <v>169</v>
      </c>
      <c r="Q810">
        <v>19288738</v>
      </c>
      <c r="R810" s="3" t="s">
        <v>563</v>
      </c>
      <c r="S810" s="3" t="s">
        <v>56</v>
      </c>
      <c r="T810" s="3" t="s">
        <v>57</v>
      </c>
      <c r="U810" s="3" t="s">
        <v>564</v>
      </c>
      <c r="V810" s="3" t="s">
        <v>59</v>
      </c>
      <c r="W810">
        <v>860034313</v>
      </c>
      <c r="X810" s="3" t="s">
        <v>97</v>
      </c>
      <c r="Y810">
        <v>923245</v>
      </c>
      <c r="Z810" s="3" t="s">
        <v>403</v>
      </c>
      <c r="AA810" s="3" t="s">
        <v>62</v>
      </c>
      <c r="AB810" s="3" t="s">
        <v>63</v>
      </c>
      <c r="AC810" s="3" t="s">
        <v>172</v>
      </c>
      <c r="AD810" s="3" t="s">
        <v>173</v>
      </c>
      <c r="AE810" s="3" t="s">
        <v>66</v>
      </c>
      <c r="AF810" s="1">
        <v>3986243</v>
      </c>
      <c r="AG810" s="1">
        <v>0</v>
      </c>
      <c r="AH810" s="1">
        <v>0</v>
      </c>
      <c r="AI810" s="1">
        <v>0</v>
      </c>
      <c r="AJ810" s="3" t="s">
        <v>67</v>
      </c>
      <c r="AK810" s="3"/>
      <c r="AM810" s="3" t="s">
        <v>68</v>
      </c>
      <c r="AR810" s="3"/>
      <c r="AS810">
        <v>3825</v>
      </c>
      <c r="AT810">
        <v>3825</v>
      </c>
      <c r="AU810">
        <v>8625</v>
      </c>
      <c r="AV810">
        <v>0</v>
      </c>
      <c r="AX810">
        <v>11725</v>
      </c>
      <c r="AY810">
        <v>64523225</v>
      </c>
      <c r="AZ810">
        <v>0</v>
      </c>
      <c r="BA810">
        <v>45693</v>
      </c>
      <c r="BB810" s="3" t="s">
        <v>174</v>
      </c>
      <c r="BC810" s="3" t="s">
        <v>565</v>
      </c>
      <c r="BD810" s="3" t="s">
        <v>421</v>
      </c>
    </row>
    <row r="811" spans="1:56" x14ac:dyDescent="0.25">
      <c r="A811" s="3" t="s">
        <v>9184</v>
      </c>
      <c r="B811" s="3" t="s">
        <v>7063</v>
      </c>
      <c r="C811" s="3" t="s">
        <v>6347</v>
      </c>
      <c r="D811" s="3" t="s">
        <v>9185</v>
      </c>
      <c r="E811" s="3" t="s">
        <v>7065</v>
      </c>
      <c r="F811" s="3" t="s">
        <v>5927</v>
      </c>
      <c r="G811">
        <v>64523325</v>
      </c>
      <c r="H811">
        <v>45726</v>
      </c>
      <c r="I811">
        <v>45728.067962962959</v>
      </c>
      <c r="J811" s="3" t="s">
        <v>51</v>
      </c>
      <c r="K811" s="1">
        <v>3986243</v>
      </c>
      <c r="L811" s="1">
        <v>21190</v>
      </c>
      <c r="M811" s="1">
        <v>3965053</v>
      </c>
      <c r="N811" s="3" t="s">
        <v>52</v>
      </c>
      <c r="O811" s="3" t="s">
        <v>53</v>
      </c>
      <c r="P811" s="3" t="s">
        <v>169</v>
      </c>
      <c r="Q811">
        <v>51902634</v>
      </c>
      <c r="R811" s="3" t="s">
        <v>567</v>
      </c>
      <c r="S811" s="3" t="s">
        <v>56</v>
      </c>
      <c r="T811" s="3" t="s">
        <v>107</v>
      </c>
      <c r="U811" s="3" t="s">
        <v>568</v>
      </c>
      <c r="V811" s="3" t="s">
        <v>59</v>
      </c>
      <c r="W811">
        <v>890903938</v>
      </c>
      <c r="X811" s="3" t="s">
        <v>86</v>
      </c>
      <c r="Y811">
        <v>923245</v>
      </c>
      <c r="Z811" s="3" t="s">
        <v>403</v>
      </c>
      <c r="AA811" s="3" t="s">
        <v>62</v>
      </c>
      <c r="AB811" s="3" t="s">
        <v>63</v>
      </c>
      <c r="AC811" s="3" t="s">
        <v>172</v>
      </c>
      <c r="AD811" s="3" t="s">
        <v>173</v>
      </c>
      <c r="AE811" s="3" t="s">
        <v>66</v>
      </c>
      <c r="AF811" s="1">
        <v>3986243</v>
      </c>
      <c r="AG811" s="1">
        <v>0</v>
      </c>
      <c r="AH811" s="1">
        <v>0</v>
      </c>
      <c r="AI811" s="1">
        <v>0</v>
      </c>
      <c r="AJ811" s="3" t="s">
        <v>67</v>
      </c>
      <c r="AK811" s="3"/>
      <c r="AM811" s="3" t="s">
        <v>68</v>
      </c>
      <c r="AR811" s="3"/>
      <c r="AS811">
        <v>3825</v>
      </c>
      <c r="AT811">
        <v>3825</v>
      </c>
      <c r="AU811">
        <v>8725</v>
      </c>
      <c r="AV811">
        <v>0</v>
      </c>
      <c r="AX811">
        <v>11825</v>
      </c>
      <c r="AY811">
        <v>64523325</v>
      </c>
      <c r="AZ811">
        <v>0</v>
      </c>
      <c r="BA811">
        <v>45693</v>
      </c>
      <c r="BB811" s="3" t="s">
        <v>174</v>
      </c>
      <c r="BC811" s="3" t="s">
        <v>569</v>
      </c>
      <c r="BD811" s="3" t="s">
        <v>421</v>
      </c>
    </row>
    <row r="812" spans="1:56" x14ac:dyDescent="0.25">
      <c r="A812" s="3" t="s">
        <v>9186</v>
      </c>
      <c r="B812" s="3" t="s">
        <v>7067</v>
      </c>
      <c r="C812" s="3" t="s">
        <v>6347</v>
      </c>
      <c r="D812" s="3" t="s">
        <v>9187</v>
      </c>
      <c r="E812" s="3" t="s">
        <v>7069</v>
      </c>
      <c r="F812" s="3" t="s">
        <v>5927</v>
      </c>
      <c r="G812">
        <v>64523425</v>
      </c>
      <c r="H812">
        <v>45726</v>
      </c>
      <c r="I812">
        <v>45728.074236111112</v>
      </c>
      <c r="J812" s="3" t="s">
        <v>51</v>
      </c>
      <c r="K812" s="1">
        <v>3986243</v>
      </c>
      <c r="L812" s="1">
        <v>21190</v>
      </c>
      <c r="M812" s="1">
        <v>3965053</v>
      </c>
      <c r="N812" s="3" t="s">
        <v>52</v>
      </c>
      <c r="O812" s="3" t="s">
        <v>53</v>
      </c>
      <c r="P812" s="3" t="s">
        <v>169</v>
      </c>
      <c r="Q812">
        <v>79805062</v>
      </c>
      <c r="R812" s="3" t="s">
        <v>571</v>
      </c>
      <c r="S812" s="3" t="s">
        <v>56</v>
      </c>
      <c r="T812" s="3" t="s">
        <v>57</v>
      </c>
      <c r="U812" s="3" t="s">
        <v>572</v>
      </c>
      <c r="V812" s="3" t="s">
        <v>59</v>
      </c>
      <c r="W812">
        <v>860003020</v>
      </c>
      <c r="X812" s="3" t="s">
        <v>212</v>
      </c>
      <c r="Y812">
        <v>923245</v>
      </c>
      <c r="Z812" s="3" t="s">
        <v>403</v>
      </c>
      <c r="AA812" s="3" t="s">
        <v>62</v>
      </c>
      <c r="AB812" s="3" t="s">
        <v>63</v>
      </c>
      <c r="AC812" s="3" t="s">
        <v>172</v>
      </c>
      <c r="AD812" s="3" t="s">
        <v>173</v>
      </c>
      <c r="AE812" s="3" t="s">
        <v>66</v>
      </c>
      <c r="AF812" s="1">
        <v>3986243</v>
      </c>
      <c r="AG812" s="1">
        <v>0</v>
      </c>
      <c r="AH812" s="1">
        <v>0</v>
      </c>
      <c r="AI812" s="1">
        <v>0</v>
      </c>
      <c r="AJ812" s="3" t="s">
        <v>67</v>
      </c>
      <c r="AK812" s="3"/>
      <c r="AM812" s="3" t="s">
        <v>68</v>
      </c>
      <c r="AR812" s="3"/>
      <c r="AS812">
        <v>3825</v>
      </c>
      <c r="AT812">
        <v>3825</v>
      </c>
      <c r="AU812">
        <v>8825</v>
      </c>
      <c r="AV812">
        <v>0</v>
      </c>
      <c r="AX812">
        <v>11925</v>
      </c>
      <c r="AY812">
        <v>64523425</v>
      </c>
      <c r="AZ812">
        <v>0</v>
      </c>
      <c r="BA812">
        <v>45693</v>
      </c>
      <c r="BB812" s="3" t="s">
        <v>174</v>
      </c>
      <c r="BC812" s="3" t="s">
        <v>573</v>
      </c>
      <c r="BD812" s="3" t="s">
        <v>421</v>
      </c>
    </row>
    <row r="813" spans="1:56" x14ac:dyDescent="0.25">
      <c r="A813" s="3" t="s">
        <v>9188</v>
      </c>
      <c r="B813" s="3" t="s">
        <v>7071</v>
      </c>
      <c r="C813" s="3" t="s">
        <v>6347</v>
      </c>
      <c r="D813" s="3" t="s">
        <v>9189</v>
      </c>
      <c r="E813" s="3" t="s">
        <v>7073</v>
      </c>
      <c r="F813" s="3" t="s">
        <v>5927</v>
      </c>
      <c r="G813">
        <v>64523525</v>
      </c>
      <c r="H813">
        <v>45726</v>
      </c>
      <c r="I813">
        <v>45728.067847222221</v>
      </c>
      <c r="J813" s="3" t="s">
        <v>51</v>
      </c>
      <c r="K813" s="1">
        <v>3986243</v>
      </c>
      <c r="L813" s="1">
        <v>21190</v>
      </c>
      <c r="M813" s="1">
        <v>3965053</v>
      </c>
      <c r="N813" s="3" t="s">
        <v>52</v>
      </c>
      <c r="O813" s="3" t="s">
        <v>53</v>
      </c>
      <c r="P813" s="3" t="s">
        <v>169</v>
      </c>
      <c r="Q813">
        <v>79218271</v>
      </c>
      <c r="R813" s="3" t="s">
        <v>575</v>
      </c>
      <c r="S813" s="3" t="s">
        <v>56</v>
      </c>
      <c r="T813" s="3" t="s">
        <v>57</v>
      </c>
      <c r="U813" s="3" t="s">
        <v>576</v>
      </c>
      <c r="V813" s="3" t="s">
        <v>59</v>
      </c>
      <c r="W813">
        <v>890903938</v>
      </c>
      <c r="X813" s="3" t="s">
        <v>86</v>
      </c>
      <c r="Y813">
        <v>923245</v>
      </c>
      <c r="Z813" s="3" t="s">
        <v>403</v>
      </c>
      <c r="AA813" s="3" t="s">
        <v>62</v>
      </c>
      <c r="AB813" s="3" t="s">
        <v>63</v>
      </c>
      <c r="AC813" s="3" t="s">
        <v>172</v>
      </c>
      <c r="AD813" s="3" t="s">
        <v>173</v>
      </c>
      <c r="AE813" s="3" t="s">
        <v>66</v>
      </c>
      <c r="AF813" s="1">
        <v>3986243</v>
      </c>
      <c r="AG813" s="1">
        <v>0</v>
      </c>
      <c r="AH813" s="1">
        <v>0</v>
      </c>
      <c r="AI813" s="1">
        <v>0</v>
      </c>
      <c r="AJ813" s="3" t="s">
        <v>67</v>
      </c>
      <c r="AK813" s="3"/>
      <c r="AM813" s="3" t="s">
        <v>68</v>
      </c>
      <c r="AR813" s="3"/>
      <c r="AS813">
        <v>3825</v>
      </c>
      <c r="AT813">
        <v>3825</v>
      </c>
      <c r="AU813">
        <v>8925</v>
      </c>
      <c r="AV813">
        <v>0</v>
      </c>
      <c r="AX813">
        <v>12025</v>
      </c>
      <c r="AY813">
        <v>64523525</v>
      </c>
      <c r="AZ813">
        <v>0</v>
      </c>
      <c r="BA813">
        <v>45693</v>
      </c>
      <c r="BB813" s="3" t="s">
        <v>174</v>
      </c>
      <c r="BC813" s="3" t="s">
        <v>577</v>
      </c>
      <c r="BD813" s="3" t="s">
        <v>421</v>
      </c>
    </row>
    <row r="814" spans="1:56" x14ac:dyDescent="0.25">
      <c r="A814" s="3" t="s">
        <v>9190</v>
      </c>
      <c r="B814" s="3" t="s">
        <v>7075</v>
      </c>
      <c r="C814" s="3" t="s">
        <v>6347</v>
      </c>
      <c r="D814" s="3" t="s">
        <v>9191</v>
      </c>
      <c r="E814" s="3" t="s">
        <v>7077</v>
      </c>
      <c r="F814" s="3" t="s">
        <v>5927</v>
      </c>
      <c r="G814">
        <v>64523625</v>
      </c>
      <c r="H814">
        <v>45726</v>
      </c>
      <c r="I814">
        <v>45728.077222222222</v>
      </c>
      <c r="J814" s="3" t="s">
        <v>51</v>
      </c>
      <c r="K814" s="1">
        <v>3986243</v>
      </c>
      <c r="L814" s="1">
        <v>21190</v>
      </c>
      <c r="M814" s="1">
        <v>3965053</v>
      </c>
      <c r="N814" s="3" t="s">
        <v>52</v>
      </c>
      <c r="O814" s="3" t="s">
        <v>53</v>
      </c>
      <c r="P814" s="3" t="s">
        <v>169</v>
      </c>
      <c r="Q814">
        <v>53116478</v>
      </c>
      <c r="R814" s="3" t="s">
        <v>579</v>
      </c>
      <c r="S814" s="3" t="s">
        <v>56</v>
      </c>
      <c r="T814" s="3" t="s">
        <v>57</v>
      </c>
      <c r="U814" s="3" t="s">
        <v>580</v>
      </c>
      <c r="V814" s="3" t="s">
        <v>59</v>
      </c>
      <c r="W814">
        <v>860007335</v>
      </c>
      <c r="X814" s="3" t="s">
        <v>201</v>
      </c>
      <c r="Y814">
        <v>923245</v>
      </c>
      <c r="Z814" s="3" t="s">
        <v>403</v>
      </c>
      <c r="AA814" s="3" t="s">
        <v>62</v>
      </c>
      <c r="AB814" s="3" t="s">
        <v>63</v>
      </c>
      <c r="AC814" s="3" t="s">
        <v>172</v>
      </c>
      <c r="AD814" s="3" t="s">
        <v>173</v>
      </c>
      <c r="AE814" s="3" t="s">
        <v>66</v>
      </c>
      <c r="AF814" s="1">
        <v>3986243</v>
      </c>
      <c r="AG814" s="1">
        <v>0</v>
      </c>
      <c r="AH814" s="1">
        <v>0</v>
      </c>
      <c r="AI814" s="1">
        <v>0</v>
      </c>
      <c r="AJ814" s="3" t="s">
        <v>67</v>
      </c>
      <c r="AK814" s="3"/>
      <c r="AM814" s="3" t="s">
        <v>68</v>
      </c>
      <c r="AR814" s="3"/>
      <c r="AS814">
        <v>3825</v>
      </c>
      <c r="AT814">
        <v>3825</v>
      </c>
      <c r="AU814">
        <v>9025</v>
      </c>
      <c r="AV814">
        <v>0</v>
      </c>
      <c r="AX814">
        <v>12125</v>
      </c>
      <c r="AY814">
        <v>64523625</v>
      </c>
      <c r="AZ814">
        <v>0</v>
      </c>
      <c r="BA814">
        <v>45693</v>
      </c>
      <c r="BB814" s="3" t="s">
        <v>174</v>
      </c>
      <c r="BC814" s="3" t="s">
        <v>581</v>
      </c>
      <c r="BD814" s="3" t="s">
        <v>421</v>
      </c>
    </row>
    <row r="815" spans="1:56" x14ac:dyDescent="0.25">
      <c r="A815" s="3" t="s">
        <v>9192</v>
      </c>
      <c r="B815" s="3" t="s">
        <v>7079</v>
      </c>
      <c r="C815" s="3" t="s">
        <v>6347</v>
      </c>
      <c r="D815" s="3" t="s">
        <v>9193</v>
      </c>
      <c r="E815" s="3" t="s">
        <v>7081</v>
      </c>
      <c r="F815" s="3" t="s">
        <v>5927</v>
      </c>
      <c r="G815">
        <v>64523725</v>
      </c>
      <c r="H815">
        <v>45726</v>
      </c>
      <c r="I815">
        <v>45728.079548611109</v>
      </c>
      <c r="J815" s="3" t="s">
        <v>51</v>
      </c>
      <c r="K815" s="1">
        <v>3986243</v>
      </c>
      <c r="L815" s="1">
        <v>21190</v>
      </c>
      <c r="M815" s="1">
        <v>3965053</v>
      </c>
      <c r="N815" s="3" t="s">
        <v>52</v>
      </c>
      <c r="O815" s="3" t="s">
        <v>53</v>
      </c>
      <c r="P815" s="3" t="s">
        <v>169</v>
      </c>
      <c r="Q815">
        <v>1075254883</v>
      </c>
      <c r="R815" s="3" t="s">
        <v>340</v>
      </c>
      <c r="S815" s="3" t="s">
        <v>56</v>
      </c>
      <c r="T815" s="3" t="s">
        <v>57</v>
      </c>
      <c r="U815" s="3" t="s">
        <v>341</v>
      </c>
      <c r="V815" s="3" t="s">
        <v>59</v>
      </c>
      <c r="W815">
        <v>860034313</v>
      </c>
      <c r="X815" s="3" t="s">
        <v>97</v>
      </c>
      <c r="Y815">
        <v>923245</v>
      </c>
      <c r="Z815" s="3" t="s">
        <v>403</v>
      </c>
      <c r="AA815" s="3" t="s">
        <v>62</v>
      </c>
      <c r="AB815" s="3" t="s">
        <v>63</v>
      </c>
      <c r="AC815" s="3" t="s">
        <v>172</v>
      </c>
      <c r="AD815" s="3" t="s">
        <v>173</v>
      </c>
      <c r="AE815" s="3" t="s">
        <v>66</v>
      </c>
      <c r="AF815" s="1">
        <v>3986243</v>
      </c>
      <c r="AG815" s="1">
        <v>0</v>
      </c>
      <c r="AH815" s="1">
        <v>0</v>
      </c>
      <c r="AI815" s="1">
        <v>0</v>
      </c>
      <c r="AJ815" s="3" t="s">
        <v>67</v>
      </c>
      <c r="AK815" s="3"/>
      <c r="AM815" s="3" t="s">
        <v>68</v>
      </c>
      <c r="AR815" s="3"/>
      <c r="AS815">
        <v>3825</v>
      </c>
      <c r="AT815">
        <v>3825</v>
      </c>
      <c r="AU815">
        <v>9125</v>
      </c>
      <c r="AV815">
        <v>0</v>
      </c>
      <c r="AX815">
        <v>12225</v>
      </c>
      <c r="AY815">
        <v>64523725</v>
      </c>
      <c r="AZ815">
        <v>0</v>
      </c>
      <c r="BA815">
        <v>45693</v>
      </c>
      <c r="BB815" s="3" t="s">
        <v>174</v>
      </c>
      <c r="BC815" s="3" t="s">
        <v>583</v>
      </c>
      <c r="BD815" s="3" t="s">
        <v>421</v>
      </c>
    </row>
    <row r="816" spans="1:56" x14ac:dyDescent="0.25">
      <c r="A816" s="3" t="s">
        <v>9194</v>
      </c>
      <c r="B816" s="3" t="s">
        <v>7083</v>
      </c>
      <c r="C816" s="3" t="s">
        <v>6347</v>
      </c>
      <c r="D816" s="3" t="s">
        <v>9195</v>
      </c>
      <c r="E816" s="3" t="s">
        <v>7085</v>
      </c>
      <c r="F816" s="3" t="s">
        <v>5927</v>
      </c>
      <c r="G816">
        <v>64523825</v>
      </c>
      <c r="H816">
        <v>45726</v>
      </c>
      <c r="I816">
        <v>45728.067962962959</v>
      </c>
      <c r="J816" s="3" t="s">
        <v>51</v>
      </c>
      <c r="K816" s="1">
        <v>3986243</v>
      </c>
      <c r="L816" s="1">
        <v>21190</v>
      </c>
      <c r="M816" s="1">
        <v>3965053</v>
      </c>
      <c r="N816" s="3" t="s">
        <v>52</v>
      </c>
      <c r="O816" s="3" t="s">
        <v>53</v>
      </c>
      <c r="P816" s="3" t="s">
        <v>169</v>
      </c>
      <c r="Q816">
        <v>1069715619</v>
      </c>
      <c r="R816" s="3" t="s">
        <v>585</v>
      </c>
      <c r="S816" s="3" t="s">
        <v>56</v>
      </c>
      <c r="T816" s="3" t="s">
        <v>57</v>
      </c>
      <c r="U816" s="3" t="s">
        <v>586</v>
      </c>
      <c r="V816" s="3" t="s">
        <v>59</v>
      </c>
      <c r="W816">
        <v>890903938</v>
      </c>
      <c r="X816" s="3" t="s">
        <v>86</v>
      </c>
      <c r="Y816">
        <v>923245</v>
      </c>
      <c r="Z816" s="3" t="s">
        <v>403</v>
      </c>
      <c r="AA816" s="3" t="s">
        <v>62</v>
      </c>
      <c r="AB816" s="3" t="s">
        <v>63</v>
      </c>
      <c r="AC816" s="3" t="s">
        <v>172</v>
      </c>
      <c r="AD816" s="3" t="s">
        <v>173</v>
      </c>
      <c r="AE816" s="3" t="s">
        <v>66</v>
      </c>
      <c r="AF816" s="1">
        <v>3986243</v>
      </c>
      <c r="AG816" s="1">
        <v>0</v>
      </c>
      <c r="AH816" s="1">
        <v>0</v>
      </c>
      <c r="AI816" s="1">
        <v>0</v>
      </c>
      <c r="AJ816" s="3" t="s">
        <v>67</v>
      </c>
      <c r="AK816" s="3"/>
      <c r="AM816" s="3" t="s">
        <v>68</v>
      </c>
      <c r="AR816" s="3"/>
      <c r="AS816">
        <v>3825</v>
      </c>
      <c r="AT816">
        <v>3825</v>
      </c>
      <c r="AU816">
        <v>9225</v>
      </c>
      <c r="AV816">
        <v>0</v>
      </c>
      <c r="AX816">
        <v>12325</v>
      </c>
      <c r="AY816">
        <v>64523825</v>
      </c>
      <c r="AZ816">
        <v>0</v>
      </c>
      <c r="BA816">
        <v>45693</v>
      </c>
      <c r="BB816" s="3" t="s">
        <v>174</v>
      </c>
      <c r="BC816" s="3" t="s">
        <v>587</v>
      </c>
      <c r="BD816" s="3" t="s">
        <v>421</v>
      </c>
    </row>
    <row r="817" spans="1:56" x14ac:dyDescent="0.25">
      <c r="A817" s="3" t="s">
        <v>9196</v>
      </c>
      <c r="B817" s="3" t="s">
        <v>7087</v>
      </c>
      <c r="C817" s="3" t="s">
        <v>6347</v>
      </c>
      <c r="D817" s="3" t="s">
        <v>9197</v>
      </c>
      <c r="E817" s="3" t="s">
        <v>7089</v>
      </c>
      <c r="F817" s="3" t="s">
        <v>5927</v>
      </c>
      <c r="G817">
        <v>64523925</v>
      </c>
      <c r="H817">
        <v>45726</v>
      </c>
      <c r="I817">
        <v>45728.068032407406</v>
      </c>
      <c r="J817" s="3" t="s">
        <v>51</v>
      </c>
      <c r="K817" s="1">
        <v>3986243</v>
      </c>
      <c r="L817" s="1">
        <v>21190</v>
      </c>
      <c r="M817" s="1">
        <v>3965053</v>
      </c>
      <c r="N817" s="3" t="s">
        <v>52</v>
      </c>
      <c r="O817" s="3" t="s">
        <v>53</v>
      </c>
      <c r="P817" s="3" t="s">
        <v>169</v>
      </c>
      <c r="Q817">
        <v>13478907</v>
      </c>
      <c r="R817" s="3" t="s">
        <v>365</v>
      </c>
      <c r="S817" s="3" t="s">
        <v>56</v>
      </c>
      <c r="T817" s="3" t="s">
        <v>57</v>
      </c>
      <c r="U817" s="3" t="s">
        <v>366</v>
      </c>
      <c r="V817" s="3" t="s">
        <v>59</v>
      </c>
      <c r="W817">
        <v>890903938</v>
      </c>
      <c r="X817" s="3" t="s">
        <v>86</v>
      </c>
      <c r="Y817">
        <v>923245</v>
      </c>
      <c r="Z817" s="3" t="s">
        <v>403</v>
      </c>
      <c r="AA817" s="3" t="s">
        <v>62</v>
      </c>
      <c r="AB817" s="3" t="s">
        <v>63</v>
      </c>
      <c r="AC817" s="3" t="s">
        <v>172</v>
      </c>
      <c r="AD817" s="3" t="s">
        <v>173</v>
      </c>
      <c r="AE817" s="3" t="s">
        <v>66</v>
      </c>
      <c r="AF817" s="1">
        <v>3986243</v>
      </c>
      <c r="AG817" s="1">
        <v>0</v>
      </c>
      <c r="AH817" s="1">
        <v>0</v>
      </c>
      <c r="AI817" s="1">
        <v>0</v>
      </c>
      <c r="AJ817" s="3" t="s">
        <v>67</v>
      </c>
      <c r="AK817" s="3"/>
      <c r="AM817" s="3" t="s">
        <v>68</v>
      </c>
      <c r="AR817" s="3"/>
      <c r="AS817">
        <v>3825</v>
      </c>
      <c r="AT817">
        <v>3825</v>
      </c>
      <c r="AU817">
        <v>9325</v>
      </c>
      <c r="AV817">
        <v>0</v>
      </c>
      <c r="AX817">
        <v>12425</v>
      </c>
      <c r="AY817">
        <v>64523925</v>
      </c>
      <c r="AZ817">
        <v>0</v>
      </c>
      <c r="BA817">
        <v>45693</v>
      </c>
      <c r="BB817" s="3" t="s">
        <v>174</v>
      </c>
      <c r="BC817" s="3" t="s">
        <v>589</v>
      </c>
      <c r="BD817" s="3" t="s">
        <v>421</v>
      </c>
    </row>
    <row r="818" spans="1:56" x14ac:dyDescent="0.25">
      <c r="A818" s="3" t="s">
        <v>9198</v>
      </c>
      <c r="B818" s="3" t="s">
        <v>7091</v>
      </c>
      <c r="C818" s="3" t="s">
        <v>6347</v>
      </c>
      <c r="D818" s="3" t="s">
        <v>9199</v>
      </c>
      <c r="E818" s="3" t="s">
        <v>7093</v>
      </c>
      <c r="F818" s="3" t="s">
        <v>5927</v>
      </c>
      <c r="G818">
        <v>64524025</v>
      </c>
      <c r="H818">
        <v>45726</v>
      </c>
      <c r="I818">
        <v>45728.096261574072</v>
      </c>
      <c r="J818" s="3" t="s">
        <v>51</v>
      </c>
      <c r="K818" s="1">
        <v>3081756</v>
      </c>
      <c r="L818" s="1">
        <v>16056</v>
      </c>
      <c r="M818" s="1">
        <v>3065700</v>
      </c>
      <c r="N818" s="3" t="s">
        <v>52</v>
      </c>
      <c r="O818" s="3" t="s">
        <v>53</v>
      </c>
      <c r="P818" s="3" t="s">
        <v>169</v>
      </c>
      <c r="Q818">
        <v>31497288</v>
      </c>
      <c r="R818" s="3" t="s">
        <v>591</v>
      </c>
      <c r="S818" s="3" t="s">
        <v>56</v>
      </c>
      <c r="T818" s="3" t="s">
        <v>57</v>
      </c>
      <c r="U818" s="3" t="s">
        <v>592</v>
      </c>
      <c r="V818" s="3" t="s">
        <v>59</v>
      </c>
      <c r="W818">
        <v>860007335</v>
      </c>
      <c r="X818" s="3" t="s">
        <v>201</v>
      </c>
      <c r="Y818">
        <v>923245</v>
      </c>
      <c r="Z818" s="3" t="s">
        <v>403</v>
      </c>
      <c r="AA818" s="3" t="s">
        <v>62</v>
      </c>
      <c r="AB818" s="3" t="s">
        <v>63</v>
      </c>
      <c r="AC818" s="3" t="s">
        <v>172</v>
      </c>
      <c r="AD818" s="3" t="s">
        <v>173</v>
      </c>
      <c r="AE818" s="3" t="s">
        <v>66</v>
      </c>
      <c r="AF818" s="1">
        <v>3081756</v>
      </c>
      <c r="AG818" s="1">
        <v>0</v>
      </c>
      <c r="AH818" s="1">
        <v>0</v>
      </c>
      <c r="AI818" s="1">
        <v>0</v>
      </c>
      <c r="AJ818" s="3" t="s">
        <v>67</v>
      </c>
      <c r="AK818" s="3"/>
      <c r="AM818" s="3" t="s">
        <v>68</v>
      </c>
      <c r="AR818" s="3"/>
      <c r="AS818">
        <v>3825</v>
      </c>
      <c r="AT818">
        <v>3825</v>
      </c>
      <c r="AU818">
        <v>9425</v>
      </c>
      <c r="AV818">
        <v>0</v>
      </c>
      <c r="AX818">
        <v>12525</v>
      </c>
      <c r="AY818">
        <v>64524025</v>
      </c>
      <c r="AZ818">
        <v>0</v>
      </c>
      <c r="BA818">
        <v>45693</v>
      </c>
      <c r="BB818" s="3" t="s">
        <v>174</v>
      </c>
      <c r="BC818" s="3" t="s">
        <v>593</v>
      </c>
      <c r="BD818" s="3" t="s">
        <v>421</v>
      </c>
    </row>
    <row r="819" spans="1:56" x14ac:dyDescent="0.25">
      <c r="A819" s="3" t="s">
        <v>9200</v>
      </c>
      <c r="B819" s="3" t="s">
        <v>7095</v>
      </c>
      <c r="C819" s="3" t="s">
        <v>6347</v>
      </c>
      <c r="D819" s="3" t="s">
        <v>9201</v>
      </c>
      <c r="E819" s="3" t="s">
        <v>7097</v>
      </c>
      <c r="F819" s="3" t="s">
        <v>5927</v>
      </c>
      <c r="G819">
        <v>64524125</v>
      </c>
      <c r="H819">
        <v>45726</v>
      </c>
      <c r="I819">
        <v>45728.076284722221</v>
      </c>
      <c r="J819" s="3" t="s">
        <v>51</v>
      </c>
      <c r="K819" s="1">
        <v>3986243</v>
      </c>
      <c r="L819" s="1">
        <v>21190</v>
      </c>
      <c r="M819" s="1">
        <v>3965053</v>
      </c>
      <c r="N819" s="3" t="s">
        <v>52</v>
      </c>
      <c r="O819" s="3" t="s">
        <v>53</v>
      </c>
      <c r="P819" s="3" t="s">
        <v>169</v>
      </c>
      <c r="Q819">
        <v>79806253</v>
      </c>
      <c r="R819" s="3" t="s">
        <v>595</v>
      </c>
      <c r="S819" s="3" t="s">
        <v>56</v>
      </c>
      <c r="T819" s="3" t="s">
        <v>57</v>
      </c>
      <c r="U819" s="3" t="s">
        <v>596</v>
      </c>
      <c r="V819" s="3" t="s">
        <v>59</v>
      </c>
      <c r="W819">
        <v>860034594</v>
      </c>
      <c r="X819" s="3" t="s">
        <v>195</v>
      </c>
      <c r="Y819">
        <v>923245</v>
      </c>
      <c r="Z819" s="3" t="s">
        <v>403</v>
      </c>
      <c r="AA819" s="3" t="s">
        <v>62</v>
      </c>
      <c r="AB819" s="3" t="s">
        <v>63</v>
      </c>
      <c r="AC819" s="3" t="s">
        <v>172</v>
      </c>
      <c r="AD819" s="3" t="s">
        <v>173</v>
      </c>
      <c r="AE819" s="3" t="s">
        <v>66</v>
      </c>
      <c r="AF819" s="1">
        <v>3986243</v>
      </c>
      <c r="AG819" s="1">
        <v>0</v>
      </c>
      <c r="AH819" s="1">
        <v>0</v>
      </c>
      <c r="AI819" s="1">
        <v>0</v>
      </c>
      <c r="AJ819" s="3" t="s">
        <v>67</v>
      </c>
      <c r="AK819" s="3"/>
      <c r="AM819" s="3" t="s">
        <v>68</v>
      </c>
      <c r="AR819" s="3"/>
      <c r="AS819">
        <v>3825</v>
      </c>
      <c r="AT819">
        <v>3825</v>
      </c>
      <c r="AU819">
        <v>9525</v>
      </c>
      <c r="AV819">
        <v>0</v>
      </c>
      <c r="AX819">
        <v>12625</v>
      </c>
      <c r="AY819">
        <v>64524125</v>
      </c>
      <c r="AZ819">
        <v>0</v>
      </c>
      <c r="BA819">
        <v>45693</v>
      </c>
      <c r="BB819" s="3" t="s">
        <v>174</v>
      </c>
      <c r="BC819" s="3" t="s">
        <v>597</v>
      </c>
      <c r="BD819" s="3" t="s">
        <v>421</v>
      </c>
    </row>
    <row r="820" spans="1:56" x14ac:dyDescent="0.25">
      <c r="A820" s="3" t="s">
        <v>9202</v>
      </c>
      <c r="B820" s="3" t="s">
        <v>7099</v>
      </c>
      <c r="C820" s="3" t="s">
        <v>6347</v>
      </c>
      <c r="D820" s="3" t="s">
        <v>9203</v>
      </c>
      <c r="E820" s="3" t="s">
        <v>7101</v>
      </c>
      <c r="F820" s="3" t="s">
        <v>5927</v>
      </c>
      <c r="G820">
        <v>64524225</v>
      </c>
      <c r="H820">
        <v>45726</v>
      </c>
      <c r="I820">
        <v>45728.064699074072</v>
      </c>
      <c r="J820" s="3" t="s">
        <v>51</v>
      </c>
      <c r="K820" s="1">
        <v>3986243</v>
      </c>
      <c r="L820" s="1">
        <v>21190</v>
      </c>
      <c r="M820" s="1">
        <v>3965053</v>
      </c>
      <c r="N820" s="3" t="s">
        <v>52</v>
      </c>
      <c r="O820" s="3" t="s">
        <v>53</v>
      </c>
      <c r="P820" s="3" t="s">
        <v>169</v>
      </c>
      <c r="Q820">
        <v>39674828</v>
      </c>
      <c r="R820" s="3" t="s">
        <v>599</v>
      </c>
      <c r="S820" s="3" t="s">
        <v>56</v>
      </c>
      <c r="T820" s="3" t="s">
        <v>57</v>
      </c>
      <c r="U820" s="3" t="s">
        <v>600</v>
      </c>
      <c r="V820" s="3" t="s">
        <v>59</v>
      </c>
      <c r="W820">
        <v>860002964</v>
      </c>
      <c r="X820" s="3" t="s">
        <v>242</v>
      </c>
      <c r="Y820">
        <v>923245</v>
      </c>
      <c r="Z820" s="3" t="s">
        <v>403</v>
      </c>
      <c r="AA820" s="3" t="s">
        <v>62</v>
      </c>
      <c r="AB820" s="3" t="s">
        <v>63</v>
      </c>
      <c r="AC820" s="3" t="s">
        <v>172</v>
      </c>
      <c r="AD820" s="3" t="s">
        <v>173</v>
      </c>
      <c r="AE820" s="3" t="s">
        <v>66</v>
      </c>
      <c r="AF820" s="1">
        <v>3986243</v>
      </c>
      <c r="AG820" s="1">
        <v>0</v>
      </c>
      <c r="AH820" s="1">
        <v>0</v>
      </c>
      <c r="AI820" s="1">
        <v>0</v>
      </c>
      <c r="AJ820" s="3" t="s">
        <v>67</v>
      </c>
      <c r="AK820" s="3"/>
      <c r="AM820" s="3" t="s">
        <v>68</v>
      </c>
      <c r="AR820" s="3"/>
      <c r="AS820">
        <v>3825</v>
      </c>
      <c r="AT820">
        <v>3825</v>
      </c>
      <c r="AU820">
        <v>9625</v>
      </c>
      <c r="AV820">
        <v>0</v>
      </c>
      <c r="AX820">
        <v>12725</v>
      </c>
      <c r="AY820">
        <v>64524225</v>
      </c>
      <c r="AZ820">
        <v>0</v>
      </c>
      <c r="BA820">
        <v>45693</v>
      </c>
      <c r="BB820" s="3" t="s">
        <v>174</v>
      </c>
      <c r="BC820" s="3" t="s">
        <v>601</v>
      </c>
      <c r="BD820" s="3" t="s">
        <v>421</v>
      </c>
    </row>
    <row r="821" spans="1:56" x14ac:dyDescent="0.25">
      <c r="A821" s="3" t="s">
        <v>9204</v>
      </c>
      <c r="B821" s="3" t="s">
        <v>7103</v>
      </c>
      <c r="C821" s="3" t="s">
        <v>6347</v>
      </c>
      <c r="D821" s="3" t="s">
        <v>9205</v>
      </c>
      <c r="E821" s="3" t="s">
        <v>7105</v>
      </c>
      <c r="F821" s="3" t="s">
        <v>5927</v>
      </c>
      <c r="G821">
        <v>64524325</v>
      </c>
      <c r="H821">
        <v>45726</v>
      </c>
      <c r="I821">
        <v>45728.075879629629</v>
      </c>
      <c r="J821" s="3" t="s">
        <v>51</v>
      </c>
      <c r="K821" s="1">
        <v>3986243</v>
      </c>
      <c r="L821" s="1">
        <v>21190</v>
      </c>
      <c r="M821" s="1">
        <v>3965053</v>
      </c>
      <c r="N821" s="3" t="s">
        <v>52</v>
      </c>
      <c r="O821" s="3" t="s">
        <v>53</v>
      </c>
      <c r="P821" s="3" t="s">
        <v>169</v>
      </c>
      <c r="Q821">
        <v>81740592</v>
      </c>
      <c r="R821" s="3" t="s">
        <v>603</v>
      </c>
      <c r="S821" s="3" t="s">
        <v>56</v>
      </c>
      <c r="T821" s="3" t="s">
        <v>57</v>
      </c>
      <c r="U821" s="3" t="s">
        <v>604</v>
      </c>
      <c r="V821" s="3" t="s">
        <v>59</v>
      </c>
      <c r="W821">
        <v>860003020</v>
      </c>
      <c r="X821" s="3" t="s">
        <v>212</v>
      </c>
      <c r="Y821">
        <v>923245</v>
      </c>
      <c r="Z821" s="3" t="s">
        <v>403</v>
      </c>
      <c r="AA821" s="3" t="s">
        <v>62</v>
      </c>
      <c r="AB821" s="3" t="s">
        <v>63</v>
      </c>
      <c r="AC821" s="3" t="s">
        <v>172</v>
      </c>
      <c r="AD821" s="3" t="s">
        <v>173</v>
      </c>
      <c r="AE821" s="3" t="s">
        <v>66</v>
      </c>
      <c r="AF821" s="1">
        <v>3986243</v>
      </c>
      <c r="AG821" s="1">
        <v>0</v>
      </c>
      <c r="AH821" s="1">
        <v>0</v>
      </c>
      <c r="AI821" s="1">
        <v>0</v>
      </c>
      <c r="AJ821" s="3" t="s">
        <v>67</v>
      </c>
      <c r="AK821" s="3"/>
      <c r="AM821" s="3" t="s">
        <v>68</v>
      </c>
      <c r="AR821" s="3"/>
      <c r="AS821">
        <v>3825</v>
      </c>
      <c r="AT821">
        <v>3825</v>
      </c>
      <c r="AU821">
        <v>9725</v>
      </c>
      <c r="AV821">
        <v>0</v>
      </c>
      <c r="AX821">
        <v>12825</v>
      </c>
      <c r="AY821">
        <v>64524325</v>
      </c>
      <c r="AZ821">
        <v>0</v>
      </c>
      <c r="BA821">
        <v>45693</v>
      </c>
      <c r="BB821" s="3" t="s">
        <v>174</v>
      </c>
      <c r="BC821" s="3" t="s">
        <v>605</v>
      </c>
      <c r="BD821" s="3" t="s">
        <v>421</v>
      </c>
    </row>
    <row r="822" spans="1:56" x14ac:dyDescent="0.25">
      <c r="A822" s="3" t="s">
        <v>9206</v>
      </c>
      <c r="B822" s="3" t="s">
        <v>7741</v>
      </c>
      <c r="C822" s="3" t="s">
        <v>6342</v>
      </c>
      <c r="D822" s="3" t="s">
        <v>9207</v>
      </c>
      <c r="E822" s="3" t="s">
        <v>5964</v>
      </c>
      <c r="F822" s="3" t="s">
        <v>5885</v>
      </c>
      <c r="G822">
        <v>64524425</v>
      </c>
      <c r="H822">
        <v>45726</v>
      </c>
      <c r="I822">
        <v>45728.061701388891</v>
      </c>
      <c r="J822" s="3" t="s">
        <v>51</v>
      </c>
      <c r="K822" s="1">
        <v>6180000</v>
      </c>
      <c r="L822" s="1">
        <v>32852</v>
      </c>
      <c r="M822" s="1">
        <v>6147148</v>
      </c>
      <c r="N822" s="3" t="s">
        <v>52</v>
      </c>
      <c r="O822" s="3" t="s">
        <v>53</v>
      </c>
      <c r="P822" s="3" t="s">
        <v>169</v>
      </c>
      <c r="Q822">
        <v>1072428066</v>
      </c>
      <c r="R822" s="3" t="s">
        <v>170</v>
      </c>
      <c r="S822" s="3" t="s">
        <v>56</v>
      </c>
      <c r="T822" s="3" t="s">
        <v>57</v>
      </c>
      <c r="U822" s="3" t="s">
        <v>171</v>
      </c>
      <c r="V822" s="3" t="s">
        <v>59</v>
      </c>
      <c r="W822">
        <v>860034313</v>
      </c>
      <c r="X822" s="3" t="s">
        <v>97</v>
      </c>
      <c r="Y822">
        <v>923210</v>
      </c>
      <c r="Z822" s="3" t="s">
        <v>61</v>
      </c>
      <c r="AA822" s="3" t="s">
        <v>62</v>
      </c>
      <c r="AB822" s="3" t="s">
        <v>63</v>
      </c>
      <c r="AC822" s="3" t="s">
        <v>172</v>
      </c>
      <c r="AD822" s="3" t="s">
        <v>173</v>
      </c>
      <c r="AE822" s="3" t="s">
        <v>66</v>
      </c>
      <c r="AF822" s="1">
        <v>6180000</v>
      </c>
      <c r="AG822" s="1">
        <v>0</v>
      </c>
      <c r="AH822" s="1">
        <v>0</v>
      </c>
      <c r="AI822" s="1">
        <v>0</v>
      </c>
      <c r="AJ822" s="3" t="s">
        <v>67</v>
      </c>
      <c r="AK822" s="3"/>
      <c r="AM822" s="3" t="s">
        <v>68</v>
      </c>
      <c r="AR822" s="3"/>
      <c r="AS822">
        <v>1925</v>
      </c>
      <c r="AT822">
        <v>1925</v>
      </c>
      <c r="AU822">
        <v>625</v>
      </c>
      <c r="AV822">
        <v>0</v>
      </c>
      <c r="AX822">
        <v>12925</v>
      </c>
      <c r="AY822">
        <v>64524425</v>
      </c>
      <c r="AZ822">
        <v>0</v>
      </c>
      <c r="BA822">
        <v>45673</v>
      </c>
      <c r="BB822" s="3" t="s">
        <v>174</v>
      </c>
      <c r="BC822" s="3" t="s">
        <v>175</v>
      </c>
      <c r="BD822" s="3" t="s">
        <v>176</v>
      </c>
    </row>
    <row r="823" spans="1:56" x14ac:dyDescent="0.25">
      <c r="A823" s="3" t="s">
        <v>9208</v>
      </c>
      <c r="B823" s="3" t="s">
        <v>7744</v>
      </c>
      <c r="C823" s="3" t="s">
        <v>6342</v>
      </c>
      <c r="D823" s="3" t="s">
        <v>9209</v>
      </c>
      <c r="E823" s="3" t="s">
        <v>5989</v>
      </c>
      <c r="F823" s="3" t="s">
        <v>5885</v>
      </c>
      <c r="G823">
        <v>64524525</v>
      </c>
      <c r="H823">
        <v>45726</v>
      </c>
      <c r="I823">
        <v>45728.098310185182</v>
      </c>
      <c r="J823" s="3" t="s">
        <v>51</v>
      </c>
      <c r="K823" s="1">
        <v>2369000</v>
      </c>
      <c r="L823" s="1">
        <v>11779</v>
      </c>
      <c r="M823" s="1">
        <v>2357221</v>
      </c>
      <c r="N823" s="3" t="s">
        <v>52</v>
      </c>
      <c r="O823" s="3" t="s">
        <v>53</v>
      </c>
      <c r="P823" s="3" t="s">
        <v>169</v>
      </c>
      <c r="Q823">
        <v>1023367986</v>
      </c>
      <c r="R823" s="3" t="s">
        <v>178</v>
      </c>
      <c r="S823" s="3" t="s">
        <v>56</v>
      </c>
      <c r="T823" s="3" t="s">
        <v>57</v>
      </c>
      <c r="U823" s="3" t="s">
        <v>179</v>
      </c>
      <c r="V823" s="3" t="s">
        <v>59</v>
      </c>
      <c r="W823">
        <v>860034313</v>
      </c>
      <c r="X823" s="3" t="s">
        <v>97</v>
      </c>
      <c r="Y823">
        <v>923210</v>
      </c>
      <c r="Z823" s="3" t="s">
        <v>61</v>
      </c>
      <c r="AA823" s="3" t="s">
        <v>62</v>
      </c>
      <c r="AB823" s="3" t="s">
        <v>63</v>
      </c>
      <c r="AC823" s="3" t="s">
        <v>172</v>
      </c>
      <c r="AD823" s="3" t="s">
        <v>173</v>
      </c>
      <c r="AE823" s="3" t="s">
        <v>66</v>
      </c>
      <c r="AF823" s="1">
        <v>2369000</v>
      </c>
      <c r="AG823" s="1">
        <v>0</v>
      </c>
      <c r="AH823" s="1">
        <v>0</v>
      </c>
      <c r="AI823" s="1">
        <v>0</v>
      </c>
      <c r="AJ823" s="3" t="s">
        <v>67</v>
      </c>
      <c r="AK823" s="3"/>
      <c r="AM823" s="3" t="s">
        <v>68</v>
      </c>
      <c r="AR823" s="3"/>
      <c r="AS823">
        <v>1925</v>
      </c>
      <c r="AT823">
        <v>1925</v>
      </c>
      <c r="AU823">
        <v>725</v>
      </c>
      <c r="AV823">
        <v>0</v>
      </c>
      <c r="AX823">
        <v>13025</v>
      </c>
      <c r="AY823">
        <v>64524525</v>
      </c>
      <c r="AZ823">
        <v>0</v>
      </c>
      <c r="BA823">
        <v>45673</v>
      </c>
      <c r="BB823" s="3" t="s">
        <v>180</v>
      </c>
      <c r="BC823" s="3" t="s">
        <v>181</v>
      </c>
      <c r="BD823" s="3" t="s">
        <v>182</v>
      </c>
    </row>
    <row r="824" spans="1:56" x14ac:dyDescent="0.25">
      <c r="A824" s="3" t="s">
        <v>9210</v>
      </c>
      <c r="B824" s="3" t="s">
        <v>7747</v>
      </c>
      <c r="C824" s="3" t="s">
        <v>7748</v>
      </c>
      <c r="D824" s="3" t="s">
        <v>9211</v>
      </c>
      <c r="E824" s="3" t="s">
        <v>7750</v>
      </c>
      <c r="F824" s="3" t="s">
        <v>5954</v>
      </c>
      <c r="G824">
        <v>64524625</v>
      </c>
      <c r="H824">
        <v>45726</v>
      </c>
      <c r="I824">
        <v>45728.071979166663</v>
      </c>
      <c r="J824" s="3" t="s">
        <v>51</v>
      </c>
      <c r="K824" s="1">
        <v>5033600</v>
      </c>
      <c r="L824" s="1">
        <v>26758</v>
      </c>
      <c r="M824" s="1">
        <v>5006842</v>
      </c>
      <c r="N824" s="3" t="s">
        <v>52</v>
      </c>
      <c r="O824" s="3" t="s">
        <v>53</v>
      </c>
      <c r="P824" s="3" t="s">
        <v>169</v>
      </c>
      <c r="Q824">
        <v>1070592669</v>
      </c>
      <c r="R824" s="3" t="s">
        <v>184</v>
      </c>
      <c r="S824" s="3" t="s">
        <v>56</v>
      </c>
      <c r="T824" s="3" t="s">
        <v>57</v>
      </c>
      <c r="U824" s="3" t="s">
        <v>185</v>
      </c>
      <c r="V824" s="3" t="s">
        <v>59</v>
      </c>
      <c r="W824">
        <v>890903938</v>
      </c>
      <c r="X824" s="3" t="s">
        <v>86</v>
      </c>
      <c r="Y824">
        <v>923224</v>
      </c>
      <c r="Z824" s="3" t="s">
        <v>186</v>
      </c>
      <c r="AA824" s="3" t="s">
        <v>187</v>
      </c>
      <c r="AB824" s="3" t="s">
        <v>188</v>
      </c>
      <c r="AC824" s="3" t="s">
        <v>64</v>
      </c>
      <c r="AD824" s="3" t="s">
        <v>189</v>
      </c>
      <c r="AE824" s="3" t="s">
        <v>66</v>
      </c>
      <c r="AF824" s="1">
        <v>5033600</v>
      </c>
      <c r="AG824" s="1">
        <v>0</v>
      </c>
      <c r="AH824" s="1">
        <v>0</v>
      </c>
      <c r="AI824" s="1">
        <v>0</v>
      </c>
      <c r="AJ824" s="3" t="s">
        <v>67</v>
      </c>
      <c r="AK824" s="3"/>
      <c r="AM824" s="3" t="s">
        <v>68</v>
      </c>
      <c r="AR824" s="3"/>
      <c r="AS824">
        <v>5425</v>
      </c>
      <c r="AT824">
        <v>5425</v>
      </c>
      <c r="AU824">
        <v>825</v>
      </c>
      <c r="AV824">
        <v>0</v>
      </c>
      <c r="AX824">
        <v>13125</v>
      </c>
      <c r="AY824">
        <v>64524625</v>
      </c>
      <c r="AZ824">
        <v>0</v>
      </c>
      <c r="BA824">
        <v>45673</v>
      </c>
      <c r="BB824" s="3" t="s">
        <v>174</v>
      </c>
      <c r="BC824" s="3" t="s">
        <v>190</v>
      </c>
      <c r="BD824" s="3" t="s">
        <v>191</v>
      </c>
    </row>
    <row r="825" spans="1:56" x14ac:dyDescent="0.25">
      <c r="A825" s="3" t="s">
        <v>9212</v>
      </c>
      <c r="B825" s="3" t="s">
        <v>7752</v>
      </c>
      <c r="C825" s="3" t="s">
        <v>6342</v>
      </c>
      <c r="D825" s="3" t="s">
        <v>9213</v>
      </c>
      <c r="E825" s="3" t="s">
        <v>7754</v>
      </c>
      <c r="F825" s="3" t="s">
        <v>5885</v>
      </c>
      <c r="G825">
        <v>64524725</v>
      </c>
      <c r="H825">
        <v>45726</v>
      </c>
      <c r="I825">
        <v>45728.076226851852</v>
      </c>
      <c r="J825" s="3" t="s">
        <v>51</v>
      </c>
      <c r="K825" s="1">
        <v>4635000</v>
      </c>
      <c r="L825" s="1">
        <v>24639</v>
      </c>
      <c r="M825" s="1">
        <v>4610361</v>
      </c>
      <c r="N825" s="3" t="s">
        <v>52</v>
      </c>
      <c r="O825" s="3" t="s">
        <v>53</v>
      </c>
      <c r="P825" s="3" t="s">
        <v>169</v>
      </c>
      <c r="Q825">
        <v>1010244141</v>
      </c>
      <c r="R825" s="3" t="s">
        <v>193</v>
      </c>
      <c r="S825" s="3" t="s">
        <v>56</v>
      </c>
      <c r="T825" s="3" t="s">
        <v>57</v>
      </c>
      <c r="U825" s="3" t="s">
        <v>194</v>
      </c>
      <c r="V825" s="3" t="s">
        <v>59</v>
      </c>
      <c r="W825">
        <v>860034594</v>
      </c>
      <c r="X825" s="3" t="s">
        <v>195</v>
      </c>
      <c r="Y825">
        <v>923210</v>
      </c>
      <c r="Z825" s="3" t="s">
        <v>61</v>
      </c>
      <c r="AA825" s="3" t="s">
        <v>62</v>
      </c>
      <c r="AB825" s="3" t="s">
        <v>63</v>
      </c>
      <c r="AC825" s="3" t="s">
        <v>172</v>
      </c>
      <c r="AD825" s="3" t="s">
        <v>173</v>
      </c>
      <c r="AE825" s="3" t="s">
        <v>66</v>
      </c>
      <c r="AF825" s="1">
        <v>4635000</v>
      </c>
      <c r="AG825" s="1">
        <v>0</v>
      </c>
      <c r="AH825" s="1">
        <v>0</v>
      </c>
      <c r="AI825" s="1">
        <v>0</v>
      </c>
      <c r="AJ825" s="3" t="s">
        <v>67</v>
      </c>
      <c r="AK825" s="3"/>
      <c r="AM825" s="3" t="s">
        <v>68</v>
      </c>
      <c r="AR825" s="3"/>
      <c r="AS825">
        <v>1925</v>
      </c>
      <c r="AT825">
        <v>1925</v>
      </c>
      <c r="AU825">
        <v>925</v>
      </c>
      <c r="AV825">
        <v>0</v>
      </c>
      <c r="AX825">
        <v>13225</v>
      </c>
      <c r="AY825">
        <v>64524725</v>
      </c>
      <c r="AZ825">
        <v>0</v>
      </c>
      <c r="BA825">
        <v>45673</v>
      </c>
      <c r="BB825" s="3" t="s">
        <v>174</v>
      </c>
      <c r="BC825" s="3" t="s">
        <v>196</v>
      </c>
      <c r="BD825" s="3" t="s">
        <v>197</v>
      </c>
    </row>
    <row r="826" spans="1:56" x14ac:dyDescent="0.25">
      <c r="A826" s="3" t="s">
        <v>9214</v>
      </c>
      <c r="B826" s="3" t="s">
        <v>7756</v>
      </c>
      <c r="C826" s="3" t="s">
        <v>6342</v>
      </c>
      <c r="D826" s="3" t="s">
        <v>9215</v>
      </c>
      <c r="E826" s="3" t="s">
        <v>7758</v>
      </c>
      <c r="F826" s="3" t="s">
        <v>5885</v>
      </c>
      <c r="G826">
        <v>64524825</v>
      </c>
      <c r="H826">
        <v>45726</v>
      </c>
      <c r="I826">
        <v>45728.077048611114</v>
      </c>
      <c r="J826" s="3" t="s">
        <v>51</v>
      </c>
      <c r="K826" s="1">
        <v>4547675</v>
      </c>
      <c r="L826" s="1">
        <v>24175</v>
      </c>
      <c r="M826" s="1">
        <v>4523500</v>
      </c>
      <c r="N826" s="3" t="s">
        <v>52</v>
      </c>
      <c r="O826" s="3" t="s">
        <v>53</v>
      </c>
      <c r="P826" s="3" t="s">
        <v>169</v>
      </c>
      <c r="Q826">
        <v>1121825496</v>
      </c>
      <c r="R826" s="3" t="s">
        <v>199</v>
      </c>
      <c r="S826" s="3" t="s">
        <v>56</v>
      </c>
      <c r="T826" s="3" t="s">
        <v>57</v>
      </c>
      <c r="U826" s="3" t="s">
        <v>200</v>
      </c>
      <c r="V826" s="3" t="s">
        <v>59</v>
      </c>
      <c r="W826">
        <v>860007335</v>
      </c>
      <c r="X826" s="3" t="s">
        <v>201</v>
      </c>
      <c r="Y826">
        <v>923210</v>
      </c>
      <c r="Z826" s="3" t="s">
        <v>61</v>
      </c>
      <c r="AA826" s="3" t="s">
        <v>62</v>
      </c>
      <c r="AB826" s="3" t="s">
        <v>63</v>
      </c>
      <c r="AC826" s="3" t="s">
        <v>172</v>
      </c>
      <c r="AD826" s="3" t="s">
        <v>173</v>
      </c>
      <c r="AE826" s="3" t="s">
        <v>66</v>
      </c>
      <c r="AF826" s="1">
        <v>4547675</v>
      </c>
      <c r="AG826" s="1">
        <v>0</v>
      </c>
      <c r="AH826" s="1">
        <v>0</v>
      </c>
      <c r="AI826" s="1">
        <v>0</v>
      </c>
      <c r="AJ826" s="3" t="s">
        <v>67</v>
      </c>
      <c r="AK826" s="3"/>
      <c r="AM826" s="3" t="s">
        <v>68</v>
      </c>
      <c r="AR826" s="3"/>
      <c r="AS826">
        <v>1925</v>
      </c>
      <c r="AT826">
        <v>1925</v>
      </c>
      <c r="AU826">
        <v>1025</v>
      </c>
      <c r="AV826">
        <v>0</v>
      </c>
      <c r="AX826">
        <v>13325</v>
      </c>
      <c r="AY826">
        <v>64524825</v>
      </c>
      <c r="AZ826">
        <v>0</v>
      </c>
      <c r="BA826">
        <v>45673</v>
      </c>
      <c r="BB826" s="3" t="s">
        <v>174</v>
      </c>
      <c r="BC826" s="3" t="s">
        <v>202</v>
      </c>
      <c r="BD826" s="3" t="s">
        <v>203</v>
      </c>
    </row>
    <row r="827" spans="1:56" x14ac:dyDescent="0.25">
      <c r="A827" s="3" t="s">
        <v>9216</v>
      </c>
      <c r="B827" s="3" t="s">
        <v>7760</v>
      </c>
      <c r="C827" s="3" t="s">
        <v>7748</v>
      </c>
      <c r="D827" s="3" t="s">
        <v>9217</v>
      </c>
      <c r="E827" s="3" t="s">
        <v>7762</v>
      </c>
      <c r="F827" s="3" t="s">
        <v>5954</v>
      </c>
      <c r="G827">
        <v>64524925</v>
      </c>
      <c r="H827">
        <v>45726</v>
      </c>
      <c r="I827">
        <v>45728.099432870367</v>
      </c>
      <c r="J827" s="3" t="s">
        <v>51</v>
      </c>
      <c r="K827" s="1">
        <v>3024111</v>
      </c>
      <c r="L827" s="1">
        <v>15710</v>
      </c>
      <c r="M827" s="1">
        <v>3008401</v>
      </c>
      <c r="N827" s="3" t="s">
        <v>52</v>
      </c>
      <c r="O827" s="3" t="s">
        <v>53</v>
      </c>
      <c r="P827" s="3" t="s">
        <v>169</v>
      </c>
      <c r="Q827">
        <v>1019101173</v>
      </c>
      <c r="R827" s="3" t="s">
        <v>205</v>
      </c>
      <c r="S827" s="3" t="s">
        <v>56</v>
      </c>
      <c r="T827" s="3" t="s">
        <v>57</v>
      </c>
      <c r="U827" s="3" t="s">
        <v>206</v>
      </c>
      <c r="V827" s="3" t="s">
        <v>59</v>
      </c>
      <c r="W827">
        <v>860034313</v>
      </c>
      <c r="X827" s="3" t="s">
        <v>97</v>
      </c>
      <c r="Y827">
        <v>923224</v>
      </c>
      <c r="Z827" s="3" t="s">
        <v>186</v>
      </c>
      <c r="AA827" s="3" t="s">
        <v>187</v>
      </c>
      <c r="AB827" s="3" t="s">
        <v>188</v>
      </c>
      <c r="AC827" s="3" t="s">
        <v>64</v>
      </c>
      <c r="AD827" s="3" t="s">
        <v>189</v>
      </c>
      <c r="AE827" s="3" t="s">
        <v>66</v>
      </c>
      <c r="AF827" s="1">
        <v>3024111</v>
      </c>
      <c r="AG827" s="1">
        <v>0</v>
      </c>
      <c r="AH827" s="1">
        <v>0</v>
      </c>
      <c r="AI827" s="1">
        <v>0</v>
      </c>
      <c r="AJ827" s="3" t="s">
        <v>67</v>
      </c>
      <c r="AK827" s="3"/>
      <c r="AM827" s="3" t="s">
        <v>68</v>
      </c>
      <c r="AR827" s="3"/>
      <c r="AS827">
        <v>5425</v>
      </c>
      <c r="AT827">
        <v>5425</v>
      </c>
      <c r="AU827">
        <v>1125</v>
      </c>
      <c r="AV827">
        <v>0</v>
      </c>
      <c r="AX827">
        <v>13425</v>
      </c>
      <c r="AY827">
        <v>64524925</v>
      </c>
      <c r="AZ827">
        <v>0</v>
      </c>
      <c r="BA827">
        <v>45673</v>
      </c>
      <c r="BB827" s="3" t="s">
        <v>174</v>
      </c>
      <c r="BC827" s="3" t="s">
        <v>207</v>
      </c>
      <c r="BD827" s="3" t="s">
        <v>208</v>
      </c>
    </row>
    <row r="828" spans="1:56" x14ac:dyDescent="0.25">
      <c r="A828" s="3" t="s">
        <v>9218</v>
      </c>
      <c r="B828" s="3" t="s">
        <v>7372</v>
      </c>
      <c r="C828" s="3" t="s">
        <v>7373</v>
      </c>
      <c r="D828" s="3" t="s">
        <v>9219</v>
      </c>
      <c r="E828" s="3" t="s">
        <v>7375</v>
      </c>
      <c r="F828" s="3" t="s">
        <v>5947</v>
      </c>
      <c r="G828">
        <v>64525025</v>
      </c>
      <c r="H828">
        <v>45726</v>
      </c>
      <c r="I828">
        <v>45728.075682870367</v>
      </c>
      <c r="J828" s="3" t="s">
        <v>51</v>
      </c>
      <c r="K828" s="1">
        <v>5300000</v>
      </c>
      <c r="L828" s="1">
        <v>28175</v>
      </c>
      <c r="M828" s="1">
        <v>5271825</v>
      </c>
      <c r="N828" s="3" t="s">
        <v>52</v>
      </c>
      <c r="O828" s="3" t="s">
        <v>53</v>
      </c>
      <c r="P828" s="3" t="s">
        <v>169</v>
      </c>
      <c r="Q828">
        <v>1012449137</v>
      </c>
      <c r="R828" s="3" t="s">
        <v>210</v>
      </c>
      <c r="S828" s="3" t="s">
        <v>56</v>
      </c>
      <c r="T828" s="3" t="s">
        <v>57</v>
      </c>
      <c r="U828" s="3" t="s">
        <v>211</v>
      </c>
      <c r="V828" s="3" t="s">
        <v>59</v>
      </c>
      <c r="W828">
        <v>860003020</v>
      </c>
      <c r="X828" s="3" t="s">
        <v>212</v>
      </c>
      <c r="Y828">
        <v>923290</v>
      </c>
      <c r="Z828" s="3" t="s">
        <v>213</v>
      </c>
      <c r="AA828" s="3" t="s">
        <v>62</v>
      </c>
      <c r="AB828" s="3" t="s">
        <v>63</v>
      </c>
      <c r="AC828" s="3" t="s">
        <v>172</v>
      </c>
      <c r="AD828" s="3" t="s">
        <v>173</v>
      </c>
      <c r="AE828" s="3" t="s">
        <v>66</v>
      </c>
      <c r="AF828" s="1">
        <v>5300000</v>
      </c>
      <c r="AG828" s="1">
        <v>0</v>
      </c>
      <c r="AH828" s="1">
        <v>0</v>
      </c>
      <c r="AI828" s="1">
        <v>0</v>
      </c>
      <c r="AJ828" s="3" t="s">
        <v>67</v>
      </c>
      <c r="AK828" s="3"/>
      <c r="AM828" s="3" t="s">
        <v>68</v>
      </c>
      <c r="AR828" s="3"/>
      <c r="AS828">
        <v>5025</v>
      </c>
      <c r="AT828">
        <v>5025</v>
      </c>
      <c r="AU828">
        <v>1225</v>
      </c>
      <c r="AV828">
        <v>0</v>
      </c>
      <c r="AX828">
        <v>13525</v>
      </c>
      <c r="AY828">
        <v>64525025</v>
      </c>
      <c r="AZ828">
        <v>0</v>
      </c>
      <c r="BA828">
        <v>45673</v>
      </c>
      <c r="BB828" s="3" t="s">
        <v>174</v>
      </c>
      <c r="BC828" s="3" t="s">
        <v>214</v>
      </c>
      <c r="BD828" s="3" t="s">
        <v>215</v>
      </c>
    </row>
    <row r="829" spans="1:56" x14ac:dyDescent="0.25">
      <c r="A829" s="3" t="s">
        <v>9220</v>
      </c>
      <c r="B829" s="3" t="s">
        <v>7764</v>
      </c>
      <c r="C829" s="3" t="s">
        <v>7765</v>
      </c>
      <c r="D829" s="3" t="s">
        <v>9221</v>
      </c>
      <c r="E829" s="3" t="s">
        <v>7767</v>
      </c>
      <c r="F829" s="3" t="s">
        <v>5906</v>
      </c>
      <c r="G829">
        <v>64525125</v>
      </c>
      <c r="H829">
        <v>45726</v>
      </c>
      <c r="I829">
        <v>45728.082129629627</v>
      </c>
      <c r="J829" s="3" t="s">
        <v>51</v>
      </c>
      <c r="K829" s="1">
        <v>5150000</v>
      </c>
      <c r="L829" s="1">
        <v>27377</v>
      </c>
      <c r="M829" s="1">
        <v>5122623</v>
      </c>
      <c r="N829" s="3" t="s">
        <v>52</v>
      </c>
      <c r="O829" s="3" t="s">
        <v>53</v>
      </c>
      <c r="P829" s="3" t="s">
        <v>169</v>
      </c>
      <c r="Q829">
        <v>40325709</v>
      </c>
      <c r="R829" s="3" t="s">
        <v>217</v>
      </c>
      <c r="S829" s="3" t="s">
        <v>56</v>
      </c>
      <c r="T829" s="3" t="s">
        <v>57</v>
      </c>
      <c r="U829" s="3" t="s">
        <v>218</v>
      </c>
      <c r="V829" s="3" t="s">
        <v>59</v>
      </c>
      <c r="W829">
        <v>900047981</v>
      </c>
      <c r="X829" s="3" t="s">
        <v>219</v>
      </c>
      <c r="Y829">
        <v>923227</v>
      </c>
      <c r="Z829" s="3" t="s">
        <v>220</v>
      </c>
      <c r="AA829" s="3" t="s">
        <v>221</v>
      </c>
      <c r="AB829" s="3" t="s">
        <v>222</v>
      </c>
      <c r="AC829" s="3" t="s">
        <v>172</v>
      </c>
      <c r="AD829" s="3" t="s">
        <v>173</v>
      </c>
      <c r="AE829" s="3" t="s">
        <v>66</v>
      </c>
      <c r="AF829" s="1">
        <v>5150000</v>
      </c>
      <c r="AG829" s="1">
        <v>0</v>
      </c>
      <c r="AH829" s="1">
        <v>0</v>
      </c>
      <c r="AI829" s="1">
        <v>0</v>
      </c>
      <c r="AJ829" s="3" t="s">
        <v>67</v>
      </c>
      <c r="AK829" s="3"/>
      <c r="AM829" s="3" t="s">
        <v>68</v>
      </c>
      <c r="AR829" s="3"/>
      <c r="AS829">
        <v>3225</v>
      </c>
      <c r="AT829">
        <v>3225</v>
      </c>
      <c r="AU829">
        <v>1325</v>
      </c>
      <c r="AV829">
        <v>0</v>
      </c>
      <c r="AX829">
        <v>13625</v>
      </c>
      <c r="AY829">
        <v>64525125</v>
      </c>
      <c r="AZ829">
        <v>0</v>
      </c>
      <c r="BA829">
        <v>45673</v>
      </c>
      <c r="BB829" s="3" t="s">
        <v>174</v>
      </c>
      <c r="BC829" s="3" t="s">
        <v>223</v>
      </c>
      <c r="BD829" s="3" t="s">
        <v>224</v>
      </c>
    </row>
    <row r="830" spans="1:56" x14ac:dyDescent="0.25">
      <c r="A830" s="3" t="s">
        <v>9222</v>
      </c>
      <c r="B830" s="3" t="s">
        <v>7769</v>
      </c>
      <c r="C830" s="3" t="s">
        <v>7748</v>
      </c>
      <c r="D830" s="3" t="s">
        <v>9223</v>
      </c>
      <c r="E830" s="3" t="s">
        <v>7771</v>
      </c>
      <c r="F830" s="3" t="s">
        <v>5954</v>
      </c>
      <c r="G830">
        <v>64525225</v>
      </c>
      <c r="H830">
        <v>45726</v>
      </c>
      <c r="I830">
        <v>45728.07199074074</v>
      </c>
      <c r="J830" s="3" t="s">
        <v>51</v>
      </c>
      <c r="K830" s="1">
        <v>5033600</v>
      </c>
      <c r="L830" s="1">
        <v>26758</v>
      </c>
      <c r="M830" s="1">
        <v>5006842</v>
      </c>
      <c r="N830" s="3" t="s">
        <v>52</v>
      </c>
      <c r="O830" s="3" t="s">
        <v>53</v>
      </c>
      <c r="P830" s="3" t="s">
        <v>169</v>
      </c>
      <c r="Q830">
        <v>53093999</v>
      </c>
      <c r="R830" s="3" t="s">
        <v>226</v>
      </c>
      <c r="S830" s="3" t="s">
        <v>56</v>
      </c>
      <c r="T830" s="3" t="s">
        <v>57</v>
      </c>
      <c r="U830" s="3" t="s">
        <v>227</v>
      </c>
      <c r="V830" s="3" t="s">
        <v>59</v>
      </c>
      <c r="W830">
        <v>890903938</v>
      </c>
      <c r="X830" s="3" t="s">
        <v>86</v>
      </c>
      <c r="Y830">
        <v>923224</v>
      </c>
      <c r="Z830" s="3" t="s">
        <v>186</v>
      </c>
      <c r="AA830" s="3" t="s">
        <v>187</v>
      </c>
      <c r="AB830" s="3" t="s">
        <v>188</v>
      </c>
      <c r="AC830" s="3" t="s">
        <v>64</v>
      </c>
      <c r="AD830" s="3" t="s">
        <v>189</v>
      </c>
      <c r="AE830" s="3" t="s">
        <v>66</v>
      </c>
      <c r="AF830" s="1">
        <v>5033600</v>
      </c>
      <c r="AG830" s="1">
        <v>0</v>
      </c>
      <c r="AH830" s="1">
        <v>0</v>
      </c>
      <c r="AI830" s="1">
        <v>0</v>
      </c>
      <c r="AJ830" s="3" t="s">
        <v>67</v>
      </c>
      <c r="AK830" s="3"/>
      <c r="AM830" s="3" t="s">
        <v>68</v>
      </c>
      <c r="AR830" s="3"/>
      <c r="AS830">
        <v>5425</v>
      </c>
      <c r="AT830">
        <v>5425</v>
      </c>
      <c r="AU830">
        <v>1425</v>
      </c>
      <c r="AV830">
        <v>0</v>
      </c>
      <c r="AX830">
        <v>13725</v>
      </c>
      <c r="AY830">
        <v>64525225</v>
      </c>
      <c r="AZ830">
        <v>0</v>
      </c>
      <c r="BA830">
        <v>45673</v>
      </c>
      <c r="BB830" s="3" t="s">
        <v>174</v>
      </c>
      <c r="BC830" s="3" t="s">
        <v>228</v>
      </c>
      <c r="BD830" s="3" t="s">
        <v>229</v>
      </c>
    </row>
    <row r="831" spans="1:56" x14ac:dyDescent="0.25">
      <c r="A831" s="3" t="s">
        <v>9224</v>
      </c>
      <c r="B831" s="3" t="s">
        <v>7773</v>
      </c>
      <c r="C831" s="3" t="s">
        <v>7765</v>
      </c>
      <c r="D831" s="3" t="s">
        <v>9225</v>
      </c>
      <c r="E831" s="3" t="s">
        <v>7775</v>
      </c>
      <c r="F831" s="3" t="s">
        <v>5906</v>
      </c>
      <c r="G831">
        <v>64525325</v>
      </c>
      <c r="H831">
        <v>45726</v>
      </c>
      <c r="I831">
        <v>45728.096307870372</v>
      </c>
      <c r="J831" s="3" t="s">
        <v>51</v>
      </c>
      <c r="K831" s="1">
        <v>3043650</v>
      </c>
      <c r="L831" s="1">
        <v>15827</v>
      </c>
      <c r="M831" s="1">
        <v>3027823</v>
      </c>
      <c r="N831" s="3" t="s">
        <v>52</v>
      </c>
      <c r="O831" s="3" t="s">
        <v>53</v>
      </c>
      <c r="P831" s="3" t="s">
        <v>169</v>
      </c>
      <c r="Q831">
        <v>1012379960</v>
      </c>
      <c r="R831" s="3" t="s">
        <v>231</v>
      </c>
      <c r="S831" s="3" t="s">
        <v>56</v>
      </c>
      <c r="T831" s="3" t="s">
        <v>57</v>
      </c>
      <c r="U831" s="3" t="s">
        <v>232</v>
      </c>
      <c r="V831" s="3" t="s">
        <v>59</v>
      </c>
      <c r="W831">
        <v>860007335</v>
      </c>
      <c r="X831" s="3" t="s">
        <v>201</v>
      </c>
      <c r="Y831">
        <v>923227</v>
      </c>
      <c r="Z831" s="3" t="s">
        <v>220</v>
      </c>
      <c r="AA831" s="3" t="s">
        <v>221</v>
      </c>
      <c r="AB831" s="3" t="s">
        <v>222</v>
      </c>
      <c r="AC831" s="3" t="s">
        <v>172</v>
      </c>
      <c r="AD831" s="3" t="s">
        <v>173</v>
      </c>
      <c r="AE831" s="3" t="s">
        <v>66</v>
      </c>
      <c r="AF831" s="1">
        <v>3043650</v>
      </c>
      <c r="AG831" s="1">
        <v>0</v>
      </c>
      <c r="AH831" s="1">
        <v>0</v>
      </c>
      <c r="AI831" s="1">
        <v>0</v>
      </c>
      <c r="AJ831" s="3" t="s">
        <v>67</v>
      </c>
      <c r="AK831" s="3"/>
      <c r="AM831" s="3" t="s">
        <v>68</v>
      </c>
      <c r="AR831" s="3"/>
      <c r="AS831">
        <v>3225</v>
      </c>
      <c r="AT831">
        <v>3225</v>
      </c>
      <c r="AU831">
        <v>1525</v>
      </c>
      <c r="AV831">
        <v>0</v>
      </c>
      <c r="AX831">
        <v>13825</v>
      </c>
      <c r="AY831">
        <v>64525325</v>
      </c>
      <c r="AZ831">
        <v>0</v>
      </c>
      <c r="BA831">
        <v>45673</v>
      </c>
      <c r="BB831" s="3" t="s">
        <v>180</v>
      </c>
      <c r="BC831" s="3" t="s">
        <v>233</v>
      </c>
      <c r="BD831" s="3" t="s">
        <v>234</v>
      </c>
    </row>
    <row r="832" spans="1:56" x14ac:dyDescent="0.25">
      <c r="A832" s="3" t="s">
        <v>9226</v>
      </c>
      <c r="B832" s="3" t="s">
        <v>7777</v>
      </c>
      <c r="C832" s="3" t="s">
        <v>7765</v>
      </c>
      <c r="D832" s="3" t="s">
        <v>9227</v>
      </c>
      <c r="E832" s="3" t="s">
        <v>7779</v>
      </c>
      <c r="F832" s="3" t="s">
        <v>5906</v>
      </c>
      <c r="G832">
        <v>64525425</v>
      </c>
      <c r="H832">
        <v>45726</v>
      </c>
      <c r="I832">
        <v>45728.099421296298</v>
      </c>
      <c r="J832" s="3" t="s">
        <v>51</v>
      </c>
      <c r="K832" s="1">
        <v>3043650</v>
      </c>
      <c r="L832" s="1">
        <v>15827</v>
      </c>
      <c r="M832" s="1">
        <v>3027823</v>
      </c>
      <c r="N832" s="3" t="s">
        <v>52</v>
      </c>
      <c r="O832" s="3" t="s">
        <v>53</v>
      </c>
      <c r="P832" s="3" t="s">
        <v>169</v>
      </c>
      <c r="Q832">
        <v>1073697700</v>
      </c>
      <c r="R832" s="3" t="s">
        <v>236</v>
      </c>
      <c r="S832" s="3" t="s">
        <v>56</v>
      </c>
      <c r="T832" s="3" t="s">
        <v>57</v>
      </c>
      <c r="U832" s="3" t="s">
        <v>237</v>
      </c>
      <c r="V832" s="3" t="s">
        <v>59</v>
      </c>
      <c r="W832">
        <v>860034313</v>
      </c>
      <c r="X832" s="3" t="s">
        <v>97</v>
      </c>
      <c r="Y832">
        <v>923227</v>
      </c>
      <c r="Z832" s="3" t="s">
        <v>220</v>
      </c>
      <c r="AA832" s="3" t="s">
        <v>221</v>
      </c>
      <c r="AB832" s="3" t="s">
        <v>222</v>
      </c>
      <c r="AC832" s="3" t="s">
        <v>172</v>
      </c>
      <c r="AD832" s="3" t="s">
        <v>173</v>
      </c>
      <c r="AE832" s="3" t="s">
        <v>66</v>
      </c>
      <c r="AF832" s="1">
        <v>3043650</v>
      </c>
      <c r="AG832" s="1">
        <v>0</v>
      </c>
      <c r="AH832" s="1">
        <v>0</v>
      </c>
      <c r="AI832" s="1">
        <v>0</v>
      </c>
      <c r="AJ832" s="3" t="s">
        <v>67</v>
      </c>
      <c r="AK832" s="3"/>
      <c r="AM832" s="3" t="s">
        <v>68</v>
      </c>
      <c r="AR832" s="3"/>
      <c r="AS832">
        <v>3225</v>
      </c>
      <c r="AT832">
        <v>3225</v>
      </c>
      <c r="AU832">
        <v>1625</v>
      </c>
      <c r="AV832">
        <v>0</v>
      </c>
      <c r="AX832">
        <v>13925</v>
      </c>
      <c r="AY832">
        <v>64525425</v>
      </c>
      <c r="AZ832">
        <v>0</v>
      </c>
      <c r="BA832">
        <v>45673</v>
      </c>
      <c r="BB832" s="3" t="s">
        <v>180</v>
      </c>
      <c r="BC832" s="3" t="s">
        <v>238</v>
      </c>
      <c r="BD832" s="3" t="s">
        <v>234</v>
      </c>
    </row>
    <row r="833" spans="1:56" x14ac:dyDescent="0.25">
      <c r="A833" s="3" t="s">
        <v>9228</v>
      </c>
      <c r="B833" s="3" t="s">
        <v>7781</v>
      </c>
      <c r="C833" s="3" t="s">
        <v>7765</v>
      </c>
      <c r="D833" s="3" t="s">
        <v>9229</v>
      </c>
      <c r="E833" s="3" t="s">
        <v>7783</v>
      </c>
      <c r="F833" s="3" t="s">
        <v>5906</v>
      </c>
      <c r="G833">
        <v>64525525</v>
      </c>
      <c r="H833">
        <v>45726</v>
      </c>
      <c r="I833">
        <v>45728.083773148152</v>
      </c>
      <c r="J833" s="3" t="s">
        <v>51</v>
      </c>
      <c r="K833" s="1">
        <v>3043650</v>
      </c>
      <c r="L833" s="1">
        <v>15827</v>
      </c>
      <c r="M833" s="1">
        <v>3027823</v>
      </c>
      <c r="N833" s="3" t="s">
        <v>52</v>
      </c>
      <c r="O833" s="3" t="s">
        <v>53</v>
      </c>
      <c r="P833" s="3" t="s">
        <v>169</v>
      </c>
      <c r="Q833">
        <v>80030739</v>
      </c>
      <c r="R833" s="3" t="s">
        <v>240</v>
      </c>
      <c r="S833" s="3" t="s">
        <v>56</v>
      </c>
      <c r="T833" s="3" t="s">
        <v>57</v>
      </c>
      <c r="U833" s="3" t="s">
        <v>241</v>
      </c>
      <c r="V833" s="3" t="s">
        <v>59</v>
      </c>
      <c r="W833">
        <v>860002964</v>
      </c>
      <c r="X833" s="3" t="s">
        <v>242</v>
      </c>
      <c r="Y833">
        <v>923227</v>
      </c>
      <c r="Z833" s="3" t="s">
        <v>220</v>
      </c>
      <c r="AA833" s="3" t="s">
        <v>221</v>
      </c>
      <c r="AB833" s="3" t="s">
        <v>222</v>
      </c>
      <c r="AC833" s="3" t="s">
        <v>172</v>
      </c>
      <c r="AD833" s="3" t="s">
        <v>173</v>
      </c>
      <c r="AE833" s="3" t="s">
        <v>66</v>
      </c>
      <c r="AF833" s="1">
        <v>3043650</v>
      </c>
      <c r="AG833" s="1">
        <v>0</v>
      </c>
      <c r="AH833" s="1">
        <v>0</v>
      </c>
      <c r="AI833" s="1">
        <v>0</v>
      </c>
      <c r="AJ833" s="3" t="s">
        <v>67</v>
      </c>
      <c r="AK833" s="3"/>
      <c r="AM833" s="3" t="s">
        <v>68</v>
      </c>
      <c r="AR833" s="3"/>
      <c r="AS833">
        <v>3225</v>
      </c>
      <c r="AT833">
        <v>3225</v>
      </c>
      <c r="AU833">
        <v>1725</v>
      </c>
      <c r="AV833">
        <v>0</v>
      </c>
      <c r="AX833">
        <v>14025</v>
      </c>
      <c r="AY833">
        <v>64525525</v>
      </c>
      <c r="AZ833">
        <v>0</v>
      </c>
      <c r="BA833">
        <v>45673</v>
      </c>
      <c r="BB833" s="3" t="s">
        <v>180</v>
      </c>
      <c r="BC833" s="3" t="s">
        <v>243</v>
      </c>
      <c r="BD833" s="3" t="s">
        <v>234</v>
      </c>
    </row>
    <row r="834" spans="1:56" x14ac:dyDescent="0.25">
      <c r="A834" s="3" t="s">
        <v>9230</v>
      </c>
      <c r="B834" s="3" t="s">
        <v>7785</v>
      </c>
      <c r="C834" s="3" t="s">
        <v>6342</v>
      </c>
      <c r="D834" s="3" t="s">
        <v>9231</v>
      </c>
      <c r="E834" s="3" t="s">
        <v>7787</v>
      </c>
      <c r="F834" s="3" t="s">
        <v>5885</v>
      </c>
      <c r="G834">
        <v>64525625</v>
      </c>
      <c r="H834">
        <v>45726</v>
      </c>
      <c r="I834">
        <v>45728.083865740744</v>
      </c>
      <c r="J834" s="3" t="s">
        <v>51</v>
      </c>
      <c r="K834" s="1">
        <v>3180288</v>
      </c>
      <c r="L834" s="1">
        <v>16647</v>
      </c>
      <c r="M834" s="1">
        <v>3163641</v>
      </c>
      <c r="N834" s="3" t="s">
        <v>52</v>
      </c>
      <c r="O834" s="3" t="s">
        <v>53</v>
      </c>
      <c r="P834" s="3" t="s">
        <v>169</v>
      </c>
      <c r="Q834">
        <v>1024533099</v>
      </c>
      <c r="R834" s="3" t="s">
        <v>245</v>
      </c>
      <c r="S834" s="3" t="s">
        <v>56</v>
      </c>
      <c r="T834" s="3" t="s">
        <v>57</v>
      </c>
      <c r="U834" s="3" t="s">
        <v>246</v>
      </c>
      <c r="V834" s="3" t="s">
        <v>59</v>
      </c>
      <c r="W834">
        <v>860002964</v>
      </c>
      <c r="X834" s="3" t="s">
        <v>242</v>
      </c>
      <c r="Y834">
        <v>923210</v>
      </c>
      <c r="Z834" s="3" t="s">
        <v>61</v>
      </c>
      <c r="AA834" s="3" t="s">
        <v>62</v>
      </c>
      <c r="AB834" s="3" t="s">
        <v>63</v>
      </c>
      <c r="AC834" s="3" t="s">
        <v>172</v>
      </c>
      <c r="AD834" s="3" t="s">
        <v>173</v>
      </c>
      <c r="AE834" s="3" t="s">
        <v>66</v>
      </c>
      <c r="AF834" s="1">
        <v>3180288</v>
      </c>
      <c r="AG834" s="1">
        <v>0</v>
      </c>
      <c r="AH834" s="1">
        <v>0</v>
      </c>
      <c r="AI834" s="1">
        <v>0</v>
      </c>
      <c r="AJ834" s="3" t="s">
        <v>67</v>
      </c>
      <c r="AK834" s="3"/>
      <c r="AM834" s="3" t="s">
        <v>68</v>
      </c>
      <c r="AR834" s="3"/>
      <c r="AS834">
        <v>1925</v>
      </c>
      <c r="AT834">
        <v>1925</v>
      </c>
      <c r="AU834">
        <v>1825</v>
      </c>
      <c r="AV834">
        <v>0</v>
      </c>
      <c r="AX834">
        <v>14125</v>
      </c>
      <c r="AY834">
        <v>64525625</v>
      </c>
      <c r="AZ834">
        <v>0</v>
      </c>
      <c r="BA834">
        <v>45679</v>
      </c>
      <c r="BB834" s="3" t="s">
        <v>180</v>
      </c>
      <c r="BC834" s="3" t="s">
        <v>247</v>
      </c>
      <c r="BD834" s="3" t="s">
        <v>248</v>
      </c>
    </row>
    <row r="835" spans="1:56" x14ac:dyDescent="0.25">
      <c r="A835" s="3" t="s">
        <v>9232</v>
      </c>
      <c r="B835" s="3" t="s">
        <v>7789</v>
      </c>
      <c r="C835" s="3" t="s">
        <v>6342</v>
      </c>
      <c r="D835" s="3" t="s">
        <v>9233</v>
      </c>
      <c r="E835" s="3" t="s">
        <v>7791</v>
      </c>
      <c r="F835" s="3" t="s">
        <v>5885</v>
      </c>
      <c r="G835">
        <v>64541225</v>
      </c>
      <c r="H835">
        <v>45726</v>
      </c>
      <c r="I835">
        <v>45728.099305555559</v>
      </c>
      <c r="J835" s="3" t="s">
        <v>51</v>
      </c>
      <c r="K835" s="1">
        <v>2692045</v>
      </c>
      <c r="L835" s="1">
        <v>13717</v>
      </c>
      <c r="M835" s="1">
        <v>2678328</v>
      </c>
      <c r="N835" s="3" t="s">
        <v>52</v>
      </c>
      <c r="O835" s="3" t="s">
        <v>53</v>
      </c>
      <c r="P835" s="3" t="s">
        <v>169</v>
      </c>
      <c r="Q835">
        <v>1007695451</v>
      </c>
      <c r="R835" s="3" t="s">
        <v>620</v>
      </c>
      <c r="S835" s="3" t="s">
        <v>56</v>
      </c>
      <c r="T835" s="3" t="s">
        <v>57</v>
      </c>
      <c r="U835" s="3" t="s">
        <v>621</v>
      </c>
      <c r="V835" s="3" t="s">
        <v>59</v>
      </c>
      <c r="W835">
        <v>860034313</v>
      </c>
      <c r="X835" s="3" t="s">
        <v>97</v>
      </c>
      <c r="Y835">
        <v>923210</v>
      </c>
      <c r="Z835" s="3" t="s">
        <v>61</v>
      </c>
      <c r="AA835" s="3" t="s">
        <v>62</v>
      </c>
      <c r="AB835" s="3" t="s">
        <v>63</v>
      </c>
      <c r="AC835" s="3" t="s">
        <v>172</v>
      </c>
      <c r="AD835" s="3" t="s">
        <v>173</v>
      </c>
      <c r="AE835" s="3" t="s">
        <v>66</v>
      </c>
      <c r="AF835" s="1">
        <v>2692045</v>
      </c>
      <c r="AG835" s="1">
        <v>0</v>
      </c>
      <c r="AH835" s="1">
        <v>0</v>
      </c>
      <c r="AI835" s="1">
        <v>0</v>
      </c>
      <c r="AJ835" s="3" t="s">
        <v>67</v>
      </c>
      <c r="AK835" s="3"/>
      <c r="AM835" s="3" t="s">
        <v>68</v>
      </c>
      <c r="AR835" s="3"/>
      <c r="AS835">
        <v>1925</v>
      </c>
      <c r="AT835">
        <v>1925</v>
      </c>
      <c r="AU835">
        <v>2225</v>
      </c>
      <c r="AV835">
        <v>0</v>
      </c>
      <c r="AX835">
        <v>14225</v>
      </c>
      <c r="AY835">
        <v>64541225</v>
      </c>
      <c r="AZ835">
        <v>0</v>
      </c>
      <c r="BA835">
        <v>45686</v>
      </c>
      <c r="BB835" s="3" t="s">
        <v>180</v>
      </c>
      <c r="BC835" s="3" t="s">
        <v>622</v>
      </c>
      <c r="BD835" s="3" t="s">
        <v>623</v>
      </c>
    </row>
    <row r="836" spans="1:56" x14ac:dyDescent="0.25">
      <c r="A836" s="3" t="s">
        <v>9234</v>
      </c>
      <c r="B836" s="3" t="s">
        <v>7793</v>
      </c>
      <c r="C836" s="3" t="s">
        <v>6342</v>
      </c>
      <c r="D836" s="3" t="s">
        <v>9235</v>
      </c>
      <c r="E836" s="3" t="s">
        <v>7795</v>
      </c>
      <c r="F836" s="3" t="s">
        <v>5885</v>
      </c>
      <c r="G836">
        <v>64541325</v>
      </c>
      <c r="H836">
        <v>45726</v>
      </c>
      <c r="I836">
        <v>45728.09574074074</v>
      </c>
      <c r="J836" s="3" t="s">
        <v>51</v>
      </c>
      <c r="K836" s="1">
        <v>2300000</v>
      </c>
      <c r="L836" s="1">
        <v>11365</v>
      </c>
      <c r="M836" s="1">
        <v>2288635</v>
      </c>
      <c r="N836" s="3" t="s">
        <v>52</v>
      </c>
      <c r="O836" s="3" t="s">
        <v>53</v>
      </c>
      <c r="P836" s="3" t="s">
        <v>169</v>
      </c>
      <c r="Q836">
        <v>1073672380</v>
      </c>
      <c r="R836" s="3" t="s">
        <v>625</v>
      </c>
      <c r="S836" s="3" t="s">
        <v>56</v>
      </c>
      <c r="T836" s="3" t="s">
        <v>57</v>
      </c>
      <c r="U836" s="3" t="s">
        <v>626</v>
      </c>
      <c r="V836" s="3" t="s">
        <v>59</v>
      </c>
      <c r="W836">
        <v>860007335</v>
      </c>
      <c r="X836" s="3" t="s">
        <v>201</v>
      </c>
      <c r="Y836">
        <v>923210</v>
      </c>
      <c r="Z836" s="3" t="s">
        <v>61</v>
      </c>
      <c r="AA836" s="3" t="s">
        <v>62</v>
      </c>
      <c r="AB836" s="3" t="s">
        <v>63</v>
      </c>
      <c r="AC836" s="3" t="s">
        <v>172</v>
      </c>
      <c r="AD836" s="3" t="s">
        <v>173</v>
      </c>
      <c r="AE836" s="3" t="s">
        <v>66</v>
      </c>
      <c r="AF836" s="1">
        <v>2300000</v>
      </c>
      <c r="AG836" s="1">
        <v>0</v>
      </c>
      <c r="AH836" s="1">
        <v>0</v>
      </c>
      <c r="AI836" s="1">
        <v>0</v>
      </c>
      <c r="AJ836" s="3" t="s">
        <v>67</v>
      </c>
      <c r="AK836" s="3"/>
      <c r="AM836" s="3" t="s">
        <v>68</v>
      </c>
      <c r="AR836" s="3"/>
      <c r="AS836">
        <v>1925</v>
      </c>
      <c r="AT836">
        <v>1925</v>
      </c>
      <c r="AU836">
        <v>2325</v>
      </c>
      <c r="AV836">
        <v>0</v>
      </c>
      <c r="AX836">
        <v>14325</v>
      </c>
      <c r="AY836">
        <v>64541325</v>
      </c>
      <c r="AZ836">
        <v>0</v>
      </c>
      <c r="BA836">
        <v>45686</v>
      </c>
      <c r="BB836" s="3" t="s">
        <v>180</v>
      </c>
      <c r="BC836" s="3" t="s">
        <v>627</v>
      </c>
      <c r="BD836" s="3" t="s">
        <v>628</v>
      </c>
    </row>
    <row r="837" spans="1:56" x14ac:dyDescent="0.25">
      <c r="A837" s="3" t="s">
        <v>9236</v>
      </c>
      <c r="B837" s="3" t="s">
        <v>6893</v>
      </c>
      <c r="C837" s="3" t="s">
        <v>6342</v>
      </c>
      <c r="D837" s="3" t="s">
        <v>9237</v>
      </c>
      <c r="E837" s="3" t="s">
        <v>6895</v>
      </c>
      <c r="F837" s="3" t="s">
        <v>5885</v>
      </c>
      <c r="G837">
        <v>64541425</v>
      </c>
      <c r="H837">
        <v>45726</v>
      </c>
      <c r="I837">
        <v>45728.090960648151</v>
      </c>
      <c r="J837" s="3" t="s">
        <v>51</v>
      </c>
      <c r="K837" s="1">
        <v>2692045</v>
      </c>
      <c r="L837" s="1">
        <v>13717</v>
      </c>
      <c r="M837" s="1">
        <v>2678328</v>
      </c>
      <c r="N837" s="3" t="s">
        <v>52</v>
      </c>
      <c r="O837" s="3" t="s">
        <v>53</v>
      </c>
      <c r="P837" s="3" t="s">
        <v>169</v>
      </c>
      <c r="Q837">
        <v>1030689405</v>
      </c>
      <c r="R837" s="3" t="s">
        <v>630</v>
      </c>
      <c r="S837" s="3" t="s">
        <v>56</v>
      </c>
      <c r="T837" s="3" t="s">
        <v>57</v>
      </c>
      <c r="U837" s="3" t="s">
        <v>631</v>
      </c>
      <c r="V837" s="3" t="s">
        <v>59</v>
      </c>
      <c r="W837">
        <v>890903938</v>
      </c>
      <c r="X837" s="3" t="s">
        <v>86</v>
      </c>
      <c r="Y837">
        <v>923210</v>
      </c>
      <c r="Z837" s="3" t="s">
        <v>61</v>
      </c>
      <c r="AA837" s="3" t="s">
        <v>62</v>
      </c>
      <c r="AB837" s="3" t="s">
        <v>63</v>
      </c>
      <c r="AC837" s="3" t="s">
        <v>172</v>
      </c>
      <c r="AD837" s="3" t="s">
        <v>173</v>
      </c>
      <c r="AE837" s="3" t="s">
        <v>66</v>
      </c>
      <c r="AF837" s="1">
        <v>2692045</v>
      </c>
      <c r="AG837" s="1">
        <v>0</v>
      </c>
      <c r="AH837" s="1">
        <v>0</v>
      </c>
      <c r="AI837" s="1">
        <v>0</v>
      </c>
      <c r="AJ837" s="3" t="s">
        <v>67</v>
      </c>
      <c r="AK837" s="3"/>
      <c r="AM837" s="3" t="s">
        <v>68</v>
      </c>
      <c r="AR837" s="3"/>
      <c r="AS837">
        <v>1925</v>
      </c>
      <c r="AT837">
        <v>1925</v>
      </c>
      <c r="AU837">
        <v>2425</v>
      </c>
      <c r="AV837">
        <v>0</v>
      </c>
      <c r="AX837">
        <v>14425</v>
      </c>
      <c r="AY837">
        <v>64541425</v>
      </c>
      <c r="AZ837">
        <v>0</v>
      </c>
      <c r="BA837">
        <v>45686</v>
      </c>
      <c r="BB837" s="3" t="s">
        <v>180</v>
      </c>
      <c r="BC837" s="3" t="s">
        <v>632</v>
      </c>
      <c r="BD837" s="3" t="s">
        <v>633</v>
      </c>
    </row>
    <row r="838" spans="1:56" x14ac:dyDescent="0.25">
      <c r="A838" s="3" t="s">
        <v>9238</v>
      </c>
      <c r="B838" s="3" t="s">
        <v>6897</v>
      </c>
      <c r="C838" s="3" t="s">
        <v>6342</v>
      </c>
      <c r="D838" s="3" t="s">
        <v>9239</v>
      </c>
      <c r="E838" s="3" t="s">
        <v>6899</v>
      </c>
      <c r="F838" s="3" t="s">
        <v>5885</v>
      </c>
      <c r="G838">
        <v>64541525</v>
      </c>
      <c r="H838">
        <v>45726</v>
      </c>
      <c r="I838">
        <v>45728.09097222222</v>
      </c>
      <c r="J838" s="3" t="s">
        <v>51</v>
      </c>
      <c r="K838" s="1">
        <v>2692045</v>
      </c>
      <c r="L838" s="1">
        <v>13717</v>
      </c>
      <c r="M838" s="1">
        <v>2678328</v>
      </c>
      <c r="N838" s="3" t="s">
        <v>52</v>
      </c>
      <c r="O838" s="3" t="s">
        <v>53</v>
      </c>
      <c r="P838" s="3" t="s">
        <v>169</v>
      </c>
      <c r="Q838">
        <v>1024473687</v>
      </c>
      <c r="R838" s="3" t="s">
        <v>635</v>
      </c>
      <c r="S838" s="3" t="s">
        <v>56</v>
      </c>
      <c r="T838" s="3" t="s">
        <v>57</v>
      </c>
      <c r="U838" s="3" t="s">
        <v>636</v>
      </c>
      <c r="V838" s="3" t="s">
        <v>59</v>
      </c>
      <c r="W838">
        <v>890903938</v>
      </c>
      <c r="X838" s="3" t="s">
        <v>86</v>
      </c>
      <c r="Y838">
        <v>923210</v>
      </c>
      <c r="Z838" s="3" t="s">
        <v>61</v>
      </c>
      <c r="AA838" s="3" t="s">
        <v>62</v>
      </c>
      <c r="AB838" s="3" t="s">
        <v>63</v>
      </c>
      <c r="AC838" s="3" t="s">
        <v>172</v>
      </c>
      <c r="AD838" s="3" t="s">
        <v>173</v>
      </c>
      <c r="AE838" s="3" t="s">
        <v>66</v>
      </c>
      <c r="AF838" s="1">
        <v>2692045</v>
      </c>
      <c r="AG838" s="1">
        <v>0</v>
      </c>
      <c r="AH838" s="1">
        <v>0</v>
      </c>
      <c r="AI838" s="1">
        <v>0</v>
      </c>
      <c r="AJ838" s="3" t="s">
        <v>67</v>
      </c>
      <c r="AK838" s="3"/>
      <c r="AM838" s="3" t="s">
        <v>68</v>
      </c>
      <c r="AR838" s="3"/>
      <c r="AS838">
        <v>1925</v>
      </c>
      <c r="AT838">
        <v>1925</v>
      </c>
      <c r="AU838">
        <v>2525</v>
      </c>
      <c r="AV838">
        <v>0</v>
      </c>
      <c r="AX838">
        <v>14525</v>
      </c>
      <c r="AY838">
        <v>64541525</v>
      </c>
      <c r="AZ838">
        <v>0</v>
      </c>
      <c r="BA838">
        <v>45686</v>
      </c>
      <c r="BB838" s="3" t="s">
        <v>180</v>
      </c>
      <c r="BC838" s="3" t="s">
        <v>637</v>
      </c>
      <c r="BD838" s="3" t="s">
        <v>638</v>
      </c>
    </row>
    <row r="839" spans="1:56" x14ac:dyDescent="0.25">
      <c r="A839" s="3" t="s">
        <v>9240</v>
      </c>
      <c r="B839" s="3" t="s">
        <v>7797</v>
      </c>
      <c r="C839" s="3" t="s">
        <v>6342</v>
      </c>
      <c r="D839" s="3" t="s">
        <v>9241</v>
      </c>
      <c r="E839" s="3" t="s">
        <v>7799</v>
      </c>
      <c r="F839" s="3" t="s">
        <v>5885</v>
      </c>
      <c r="G839">
        <v>64541625</v>
      </c>
      <c r="H839">
        <v>45726</v>
      </c>
      <c r="I839">
        <v>45728.080543981479</v>
      </c>
      <c r="J839" s="3" t="s">
        <v>51</v>
      </c>
      <c r="K839" s="1">
        <v>5333238</v>
      </c>
      <c r="L839" s="1">
        <v>28351</v>
      </c>
      <c r="M839" s="1">
        <v>5304887</v>
      </c>
      <c r="N839" s="3" t="s">
        <v>52</v>
      </c>
      <c r="O839" s="3" t="s">
        <v>53</v>
      </c>
      <c r="P839" s="3" t="s">
        <v>169</v>
      </c>
      <c r="Q839">
        <v>1069745447</v>
      </c>
      <c r="R839" s="3" t="s">
        <v>640</v>
      </c>
      <c r="S839" s="3" t="s">
        <v>56</v>
      </c>
      <c r="T839" s="3" t="s">
        <v>57</v>
      </c>
      <c r="U839" s="3" t="s">
        <v>641</v>
      </c>
      <c r="V839" s="3" t="s">
        <v>59</v>
      </c>
      <c r="W839">
        <v>860034313</v>
      </c>
      <c r="X839" s="3" t="s">
        <v>97</v>
      </c>
      <c r="Y839">
        <v>923210</v>
      </c>
      <c r="Z839" s="3" t="s">
        <v>61</v>
      </c>
      <c r="AA839" s="3" t="s">
        <v>62</v>
      </c>
      <c r="AB839" s="3" t="s">
        <v>63</v>
      </c>
      <c r="AC839" s="3" t="s">
        <v>172</v>
      </c>
      <c r="AD839" s="3" t="s">
        <v>173</v>
      </c>
      <c r="AE839" s="3" t="s">
        <v>66</v>
      </c>
      <c r="AF839" s="1">
        <v>5333238</v>
      </c>
      <c r="AG839" s="1">
        <v>0</v>
      </c>
      <c r="AH839" s="1">
        <v>0</v>
      </c>
      <c r="AI839" s="1">
        <v>0</v>
      </c>
      <c r="AJ839" s="3" t="s">
        <v>67</v>
      </c>
      <c r="AK839" s="3"/>
      <c r="AM839" s="3" t="s">
        <v>68</v>
      </c>
      <c r="AR839" s="3"/>
      <c r="AS839">
        <v>1925</v>
      </c>
      <c r="AT839">
        <v>1925</v>
      </c>
      <c r="AU839">
        <v>2625</v>
      </c>
      <c r="AV839">
        <v>0</v>
      </c>
      <c r="AX839">
        <v>14625</v>
      </c>
      <c r="AY839">
        <v>64541625</v>
      </c>
      <c r="AZ839">
        <v>0</v>
      </c>
      <c r="BA839">
        <v>45686</v>
      </c>
      <c r="BB839" s="3" t="s">
        <v>180</v>
      </c>
      <c r="BC839" s="3" t="s">
        <v>642</v>
      </c>
      <c r="BD839" s="3" t="s">
        <v>643</v>
      </c>
    </row>
    <row r="840" spans="1:56" x14ac:dyDescent="0.25">
      <c r="A840" s="3" t="s">
        <v>9242</v>
      </c>
      <c r="B840" s="3" t="s">
        <v>6440</v>
      </c>
      <c r="C840" s="3" t="s">
        <v>6337</v>
      </c>
      <c r="D840" s="3" t="s">
        <v>9243</v>
      </c>
      <c r="E840" s="3" t="s">
        <v>6442</v>
      </c>
      <c r="F840" s="3" t="s">
        <v>5887</v>
      </c>
      <c r="G840">
        <v>64541725</v>
      </c>
      <c r="H840">
        <v>45726</v>
      </c>
      <c r="I840">
        <v>45728.096504629626</v>
      </c>
      <c r="J840" s="3" t="s">
        <v>51</v>
      </c>
      <c r="K840" s="1">
        <v>3219658</v>
      </c>
      <c r="L840" s="1">
        <v>16883</v>
      </c>
      <c r="M840" s="1">
        <v>3202775</v>
      </c>
      <c r="N840" s="3" t="s">
        <v>52</v>
      </c>
      <c r="O840" s="3" t="s">
        <v>53</v>
      </c>
      <c r="P840" s="3" t="s">
        <v>169</v>
      </c>
      <c r="Q840">
        <v>10261633</v>
      </c>
      <c r="R840" s="3" t="s">
        <v>645</v>
      </c>
      <c r="S840" s="3" t="s">
        <v>56</v>
      </c>
      <c r="T840" s="3" t="s">
        <v>57</v>
      </c>
      <c r="U840" s="3" t="s">
        <v>646</v>
      </c>
      <c r="V840" s="3" t="s">
        <v>59</v>
      </c>
      <c r="W840">
        <v>860007335</v>
      </c>
      <c r="X840" s="3" t="s">
        <v>201</v>
      </c>
      <c r="Y840">
        <v>923211</v>
      </c>
      <c r="Z840" s="3" t="s">
        <v>312</v>
      </c>
      <c r="AA840" s="3" t="s">
        <v>62</v>
      </c>
      <c r="AB840" s="3" t="s">
        <v>63</v>
      </c>
      <c r="AC840" s="3" t="s">
        <v>172</v>
      </c>
      <c r="AD840" s="3" t="s">
        <v>173</v>
      </c>
      <c r="AE840" s="3" t="s">
        <v>66</v>
      </c>
      <c r="AF840" s="1">
        <v>3219658</v>
      </c>
      <c r="AG840" s="1">
        <v>0</v>
      </c>
      <c r="AH840" s="1">
        <v>0</v>
      </c>
      <c r="AI840" s="1">
        <v>0</v>
      </c>
      <c r="AJ840" s="3" t="s">
        <v>67</v>
      </c>
      <c r="AK840" s="3"/>
      <c r="AM840" s="3" t="s">
        <v>68</v>
      </c>
      <c r="AR840" s="3"/>
      <c r="AS840">
        <v>2125</v>
      </c>
      <c r="AT840">
        <v>2125</v>
      </c>
      <c r="AU840">
        <v>2825</v>
      </c>
      <c r="AV840">
        <v>0</v>
      </c>
      <c r="AX840">
        <v>14725</v>
      </c>
      <c r="AY840">
        <v>64541725</v>
      </c>
      <c r="AZ840">
        <v>0</v>
      </c>
      <c r="BA840">
        <v>45688</v>
      </c>
      <c r="BB840" s="3" t="s">
        <v>174</v>
      </c>
      <c r="BC840" s="3" t="s">
        <v>647</v>
      </c>
      <c r="BD840" s="3" t="s">
        <v>648</v>
      </c>
    </row>
    <row r="841" spans="1:56" x14ac:dyDescent="0.25">
      <c r="A841" s="3" t="s">
        <v>9244</v>
      </c>
      <c r="B841" s="3" t="s">
        <v>6444</v>
      </c>
      <c r="C841" s="3" t="s">
        <v>6337</v>
      </c>
      <c r="D841" s="3" t="s">
        <v>9245</v>
      </c>
      <c r="E841" s="3" t="s">
        <v>6446</v>
      </c>
      <c r="F841" s="3" t="s">
        <v>5887</v>
      </c>
      <c r="G841">
        <v>64541825</v>
      </c>
      <c r="H841">
        <v>45726</v>
      </c>
      <c r="I841">
        <v>45728.089490740742</v>
      </c>
      <c r="J841" s="3" t="s">
        <v>51</v>
      </c>
      <c r="K841" s="1">
        <v>3219658</v>
      </c>
      <c r="L841" s="1">
        <v>16883</v>
      </c>
      <c r="M841" s="1">
        <v>3202775</v>
      </c>
      <c r="N841" s="3" t="s">
        <v>52</v>
      </c>
      <c r="O841" s="3" t="s">
        <v>53</v>
      </c>
      <c r="P841" s="3" t="s">
        <v>169</v>
      </c>
      <c r="Q841">
        <v>38254826</v>
      </c>
      <c r="R841" s="3" t="s">
        <v>650</v>
      </c>
      <c r="S841" s="3" t="s">
        <v>56</v>
      </c>
      <c r="T841" s="3" t="s">
        <v>57</v>
      </c>
      <c r="U841" s="3" t="s">
        <v>651</v>
      </c>
      <c r="V841" s="3" t="s">
        <v>59</v>
      </c>
      <c r="W841">
        <v>890903938</v>
      </c>
      <c r="X841" s="3" t="s">
        <v>86</v>
      </c>
      <c r="Y841">
        <v>923211</v>
      </c>
      <c r="Z841" s="3" t="s">
        <v>312</v>
      </c>
      <c r="AA841" s="3" t="s">
        <v>62</v>
      </c>
      <c r="AB841" s="3" t="s">
        <v>63</v>
      </c>
      <c r="AC841" s="3" t="s">
        <v>172</v>
      </c>
      <c r="AD841" s="3" t="s">
        <v>173</v>
      </c>
      <c r="AE841" s="3" t="s">
        <v>66</v>
      </c>
      <c r="AF841" s="1">
        <v>3219658</v>
      </c>
      <c r="AG841" s="1">
        <v>0</v>
      </c>
      <c r="AH841" s="1">
        <v>0</v>
      </c>
      <c r="AI841" s="1">
        <v>0</v>
      </c>
      <c r="AJ841" s="3" t="s">
        <v>67</v>
      </c>
      <c r="AK841" s="3"/>
      <c r="AM841" s="3" t="s">
        <v>68</v>
      </c>
      <c r="AR841" s="3"/>
      <c r="AS841">
        <v>2125</v>
      </c>
      <c r="AT841">
        <v>2125</v>
      </c>
      <c r="AU841">
        <v>2925</v>
      </c>
      <c r="AV841">
        <v>0</v>
      </c>
      <c r="AX841">
        <v>14825</v>
      </c>
      <c r="AY841">
        <v>64541825</v>
      </c>
      <c r="AZ841">
        <v>0</v>
      </c>
      <c r="BA841">
        <v>45688</v>
      </c>
      <c r="BB841" s="3" t="s">
        <v>174</v>
      </c>
      <c r="BC841" s="3" t="s">
        <v>652</v>
      </c>
      <c r="BD841" s="3" t="s">
        <v>648</v>
      </c>
    </row>
    <row r="842" spans="1:56" x14ac:dyDescent="0.25">
      <c r="A842" s="3" t="s">
        <v>9246</v>
      </c>
      <c r="B842" s="3" t="s">
        <v>6448</v>
      </c>
      <c r="C842" s="3" t="s">
        <v>6337</v>
      </c>
      <c r="D842" s="3" t="s">
        <v>9247</v>
      </c>
      <c r="E842" s="3" t="s">
        <v>6450</v>
      </c>
      <c r="F842" s="3" t="s">
        <v>5887</v>
      </c>
      <c r="G842">
        <v>64541925</v>
      </c>
      <c r="H842">
        <v>45726</v>
      </c>
      <c r="I842">
        <v>45728.096898148149</v>
      </c>
      <c r="J842" s="3" t="s">
        <v>51</v>
      </c>
      <c r="K842" s="1">
        <v>3219658</v>
      </c>
      <c r="L842" s="1">
        <v>16883</v>
      </c>
      <c r="M842" s="1">
        <v>3202775</v>
      </c>
      <c r="N842" s="3" t="s">
        <v>52</v>
      </c>
      <c r="O842" s="3" t="s">
        <v>53</v>
      </c>
      <c r="P842" s="3" t="s">
        <v>169</v>
      </c>
      <c r="Q842">
        <v>39545179</v>
      </c>
      <c r="R842" s="3" t="s">
        <v>654</v>
      </c>
      <c r="S842" s="3" t="s">
        <v>56</v>
      </c>
      <c r="T842" s="3" t="s">
        <v>57</v>
      </c>
      <c r="U842" s="3" t="s">
        <v>655</v>
      </c>
      <c r="V842" s="3" t="s">
        <v>59</v>
      </c>
      <c r="W842">
        <v>860035827</v>
      </c>
      <c r="X842" s="3" t="s">
        <v>378</v>
      </c>
      <c r="Y842">
        <v>923211</v>
      </c>
      <c r="Z842" s="3" t="s">
        <v>312</v>
      </c>
      <c r="AA842" s="3" t="s">
        <v>62</v>
      </c>
      <c r="AB842" s="3" t="s">
        <v>63</v>
      </c>
      <c r="AC842" s="3" t="s">
        <v>172</v>
      </c>
      <c r="AD842" s="3" t="s">
        <v>173</v>
      </c>
      <c r="AE842" s="3" t="s">
        <v>66</v>
      </c>
      <c r="AF842" s="1">
        <v>3219658</v>
      </c>
      <c r="AG842" s="1">
        <v>0</v>
      </c>
      <c r="AH842" s="1">
        <v>0</v>
      </c>
      <c r="AI842" s="1">
        <v>0</v>
      </c>
      <c r="AJ842" s="3" t="s">
        <v>67</v>
      </c>
      <c r="AK842" s="3"/>
      <c r="AM842" s="3" t="s">
        <v>68</v>
      </c>
      <c r="AR842" s="3"/>
      <c r="AS842">
        <v>2125</v>
      </c>
      <c r="AT842">
        <v>2125</v>
      </c>
      <c r="AU842">
        <v>3025</v>
      </c>
      <c r="AV842">
        <v>0</v>
      </c>
      <c r="AX842">
        <v>14925</v>
      </c>
      <c r="AY842">
        <v>64541925</v>
      </c>
      <c r="AZ842">
        <v>0</v>
      </c>
      <c r="BA842">
        <v>45688</v>
      </c>
      <c r="BB842" s="3" t="s">
        <v>174</v>
      </c>
      <c r="BC842" s="3" t="s">
        <v>656</v>
      </c>
      <c r="BD842" s="3" t="s">
        <v>657</v>
      </c>
    </row>
    <row r="843" spans="1:56" x14ac:dyDescent="0.25">
      <c r="A843" s="3" t="s">
        <v>9248</v>
      </c>
      <c r="B843" s="3" t="s">
        <v>6452</v>
      </c>
      <c r="C843" s="3" t="s">
        <v>6337</v>
      </c>
      <c r="D843" s="3" t="s">
        <v>9249</v>
      </c>
      <c r="E843" s="3" t="s">
        <v>6454</v>
      </c>
      <c r="F843" s="3" t="s">
        <v>5887</v>
      </c>
      <c r="G843">
        <v>64542025</v>
      </c>
      <c r="H843">
        <v>45726</v>
      </c>
      <c r="I843">
        <v>45728.082939814813</v>
      </c>
      <c r="J843" s="3" t="s">
        <v>51</v>
      </c>
      <c r="K843" s="1">
        <v>3219658</v>
      </c>
      <c r="L843" s="1">
        <v>16883</v>
      </c>
      <c r="M843" s="1">
        <v>3202775</v>
      </c>
      <c r="N843" s="3" t="s">
        <v>52</v>
      </c>
      <c r="O843" s="3" t="s">
        <v>53</v>
      </c>
      <c r="P843" s="3" t="s">
        <v>169</v>
      </c>
      <c r="Q843">
        <v>93127405</v>
      </c>
      <c r="R843" s="3" t="s">
        <v>659</v>
      </c>
      <c r="S843" s="3" t="s">
        <v>56</v>
      </c>
      <c r="T843" s="3" t="s">
        <v>57</v>
      </c>
      <c r="U843" s="3" t="s">
        <v>660</v>
      </c>
      <c r="V843" s="3" t="s">
        <v>59</v>
      </c>
      <c r="W843">
        <v>800037800</v>
      </c>
      <c r="X843" s="3" t="s">
        <v>661</v>
      </c>
      <c r="Y843">
        <v>923211</v>
      </c>
      <c r="Z843" s="3" t="s">
        <v>312</v>
      </c>
      <c r="AA843" s="3" t="s">
        <v>62</v>
      </c>
      <c r="AB843" s="3" t="s">
        <v>63</v>
      </c>
      <c r="AC843" s="3" t="s">
        <v>172</v>
      </c>
      <c r="AD843" s="3" t="s">
        <v>173</v>
      </c>
      <c r="AE843" s="3" t="s">
        <v>66</v>
      </c>
      <c r="AF843" s="1">
        <v>3219658</v>
      </c>
      <c r="AG843" s="1">
        <v>0</v>
      </c>
      <c r="AH843" s="1">
        <v>0</v>
      </c>
      <c r="AI843" s="1">
        <v>0</v>
      </c>
      <c r="AJ843" s="3" t="s">
        <v>67</v>
      </c>
      <c r="AK843" s="3"/>
      <c r="AM843" s="3" t="s">
        <v>68</v>
      </c>
      <c r="AR843" s="3"/>
      <c r="AS843">
        <v>2125</v>
      </c>
      <c r="AT843">
        <v>2125</v>
      </c>
      <c r="AU843">
        <v>3125</v>
      </c>
      <c r="AV843">
        <v>0</v>
      </c>
      <c r="AX843">
        <v>15025</v>
      </c>
      <c r="AY843">
        <v>64542025</v>
      </c>
      <c r="AZ843">
        <v>0</v>
      </c>
      <c r="BA843">
        <v>45688</v>
      </c>
      <c r="BB843" s="3" t="s">
        <v>174</v>
      </c>
      <c r="BC843" s="3" t="s">
        <v>662</v>
      </c>
      <c r="BD843" s="3" t="s">
        <v>648</v>
      </c>
    </row>
    <row r="844" spans="1:56" x14ac:dyDescent="0.25">
      <c r="A844" s="3" t="s">
        <v>9250</v>
      </c>
      <c r="B844" s="3" t="s">
        <v>6456</v>
      </c>
      <c r="C844" s="3" t="s">
        <v>6337</v>
      </c>
      <c r="D844" s="3" t="s">
        <v>9251</v>
      </c>
      <c r="E844" s="3" t="s">
        <v>6458</v>
      </c>
      <c r="F844" s="3" t="s">
        <v>5887</v>
      </c>
      <c r="G844">
        <v>64542125</v>
      </c>
      <c r="H844">
        <v>45726</v>
      </c>
      <c r="I844">
        <v>45728.089548611111</v>
      </c>
      <c r="J844" s="3" t="s">
        <v>51</v>
      </c>
      <c r="K844" s="1">
        <v>3219658</v>
      </c>
      <c r="L844" s="1">
        <v>16883</v>
      </c>
      <c r="M844" s="1">
        <v>3202775</v>
      </c>
      <c r="N844" s="3" t="s">
        <v>52</v>
      </c>
      <c r="O844" s="3" t="s">
        <v>53</v>
      </c>
      <c r="P844" s="3" t="s">
        <v>169</v>
      </c>
      <c r="Q844">
        <v>18224037</v>
      </c>
      <c r="R844" s="3" t="s">
        <v>664</v>
      </c>
      <c r="S844" s="3" t="s">
        <v>56</v>
      </c>
      <c r="T844" s="3" t="s">
        <v>57</v>
      </c>
      <c r="U844" s="3" t="s">
        <v>665</v>
      </c>
      <c r="V844" s="3" t="s">
        <v>59</v>
      </c>
      <c r="W844">
        <v>890903938</v>
      </c>
      <c r="X844" s="3" t="s">
        <v>86</v>
      </c>
      <c r="Y844">
        <v>923211</v>
      </c>
      <c r="Z844" s="3" t="s">
        <v>312</v>
      </c>
      <c r="AA844" s="3" t="s">
        <v>62</v>
      </c>
      <c r="AB844" s="3" t="s">
        <v>63</v>
      </c>
      <c r="AC844" s="3" t="s">
        <v>172</v>
      </c>
      <c r="AD844" s="3" t="s">
        <v>173</v>
      </c>
      <c r="AE844" s="3" t="s">
        <v>66</v>
      </c>
      <c r="AF844" s="1">
        <v>3219658</v>
      </c>
      <c r="AG844" s="1">
        <v>0</v>
      </c>
      <c r="AH844" s="1">
        <v>0</v>
      </c>
      <c r="AI844" s="1">
        <v>0</v>
      </c>
      <c r="AJ844" s="3" t="s">
        <v>67</v>
      </c>
      <c r="AK844" s="3"/>
      <c r="AM844" s="3" t="s">
        <v>68</v>
      </c>
      <c r="AR844" s="3"/>
      <c r="AS844">
        <v>2125</v>
      </c>
      <c r="AT844">
        <v>2125</v>
      </c>
      <c r="AU844">
        <v>3225</v>
      </c>
      <c r="AV844">
        <v>0</v>
      </c>
      <c r="AX844">
        <v>15125</v>
      </c>
      <c r="AY844">
        <v>64542125</v>
      </c>
      <c r="AZ844">
        <v>0</v>
      </c>
      <c r="BA844">
        <v>45688</v>
      </c>
      <c r="BB844" s="3" t="s">
        <v>174</v>
      </c>
      <c r="BC844" s="3" t="s">
        <v>666</v>
      </c>
      <c r="BD844" s="3" t="s">
        <v>648</v>
      </c>
    </row>
    <row r="845" spans="1:56" x14ac:dyDescent="0.25">
      <c r="A845" s="3" t="s">
        <v>9252</v>
      </c>
      <c r="B845" s="3" t="s">
        <v>6460</v>
      </c>
      <c r="C845" s="3" t="s">
        <v>6337</v>
      </c>
      <c r="D845" s="3" t="s">
        <v>9253</v>
      </c>
      <c r="E845" s="3" t="s">
        <v>6462</v>
      </c>
      <c r="F845" s="3" t="s">
        <v>5887</v>
      </c>
      <c r="G845">
        <v>64542225</v>
      </c>
      <c r="H845">
        <v>45726</v>
      </c>
      <c r="I845">
        <v>45728.099791666667</v>
      </c>
      <c r="J845" s="3" t="s">
        <v>51</v>
      </c>
      <c r="K845" s="1">
        <v>3219658</v>
      </c>
      <c r="L845" s="1">
        <v>18101</v>
      </c>
      <c r="M845" s="1">
        <v>3201557</v>
      </c>
      <c r="N845" s="3" t="s">
        <v>52</v>
      </c>
      <c r="O845" s="3" t="s">
        <v>53</v>
      </c>
      <c r="P845" s="3" t="s">
        <v>169</v>
      </c>
      <c r="Q845">
        <v>71310631</v>
      </c>
      <c r="R845" s="3" t="s">
        <v>668</v>
      </c>
      <c r="S845" s="3" t="s">
        <v>56</v>
      </c>
      <c r="T845" s="3" t="s">
        <v>57</v>
      </c>
      <c r="U845" s="3" t="s">
        <v>669</v>
      </c>
      <c r="V845" s="3" t="s">
        <v>59</v>
      </c>
      <c r="W845">
        <v>860034313</v>
      </c>
      <c r="X845" s="3" t="s">
        <v>97</v>
      </c>
      <c r="Y845">
        <v>923211</v>
      </c>
      <c r="Z845" s="3" t="s">
        <v>312</v>
      </c>
      <c r="AA845" s="3" t="s">
        <v>62</v>
      </c>
      <c r="AB845" s="3" t="s">
        <v>63</v>
      </c>
      <c r="AC845" s="3" t="s">
        <v>172</v>
      </c>
      <c r="AD845" s="3" t="s">
        <v>173</v>
      </c>
      <c r="AE845" s="3" t="s">
        <v>66</v>
      </c>
      <c r="AF845" s="1">
        <v>3219658</v>
      </c>
      <c r="AG845" s="1">
        <v>0</v>
      </c>
      <c r="AH845" s="1">
        <v>0</v>
      </c>
      <c r="AI845" s="1">
        <v>0</v>
      </c>
      <c r="AJ845" s="3" t="s">
        <v>67</v>
      </c>
      <c r="AK845" s="3"/>
      <c r="AM845" s="3" t="s">
        <v>68</v>
      </c>
      <c r="AR845" s="3"/>
      <c r="AS845">
        <v>2125</v>
      </c>
      <c r="AT845">
        <v>2125</v>
      </c>
      <c r="AU845">
        <v>3325</v>
      </c>
      <c r="AV845">
        <v>0</v>
      </c>
      <c r="AX845">
        <v>15225</v>
      </c>
      <c r="AY845">
        <v>64542225</v>
      </c>
      <c r="AZ845">
        <v>0</v>
      </c>
      <c r="BA845">
        <v>45688</v>
      </c>
      <c r="BB845" s="3" t="s">
        <v>174</v>
      </c>
      <c r="BC845" s="3" t="s">
        <v>670</v>
      </c>
      <c r="BD845" s="3" t="s">
        <v>648</v>
      </c>
    </row>
    <row r="846" spans="1:56" x14ac:dyDescent="0.25">
      <c r="A846" s="3" t="s">
        <v>9254</v>
      </c>
      <c r="B846" s="3" t="s">
        <v>6464</v>
      </c>
      <c r="C846" s="3" t="s">
        <v>6465</v>
      </c>
      <c r="D846" s="3" t="s">
        <v>9255</v>
      </c>
      <c r="E846" s="3" t="s">
        <v>6467</v>
      </c>
      <c r="F846" s="3" t="s">
        <v>5862</v>
      </c>
      <c r="G846">
        <v>64542325</v>
      </c>
      <c r="H846">
        <v>45726</v>
      </c>
      <c r="I846">
        <v>45728.067777777775</v>
      </c>
      <c r="J846" s="3" t="s">
        <v>51</v>
      </c>
      <c r="K846" s="1">
        <v>4671695</v>
      </c>
      <c r="L846" s="1">
        <v>24835</v>
      </c>
      <c r="M846" s="1">
        <v>4646860</v>
      </c>
      <c r="N846" s="3" t="s">
        <v>52</v>
      </c>
      <c r="O846" s="3" t="s">
        <v>53</v>
      </c>
      <c r="P846" s="3" t="s">
        <v>169</v>
      </c>
      <c r="Q846">
        <v>11223758</v>
      </c>
      <c r="R846" s="3" t="s">
        <v>316</v>
      </c>
      <c r="S846" s="3" t="s">
        <v>56</v>
      </c>
      <c r="T846" s="3" t="s">
        <v>57</v>
      </c>
      <c r="U846" s="3" t="s">
        <v>317</v>
      </c>
      <c r="V846" s="3" t="s">
        <v>59</v>
      </c>
      <c r="W846">
        <v>890903938</v>
      </c>
      <c r="X846" s="3" t="s">
        <v>86</v>
      </c>
      <c r="Y846">
        <v>923211</v>
      </c>
      <c r="Z846" s="3" t="s">
        <v>312</v>
      </c>
      <c r="AA846" s="3" t="s">
        <v>62</v>
      </c>
      <c r="AB846" s="3" t="s">
        <v>63</v>
      </c>
      <c r="AC846" s="3" t="s">
        <v>172</v>
      </c>
      <c r="AD846" s="3" t="s">
        <v>173</v>
      </c>
      <c r="AE846" s="3" t="s">
        <v>66</v>
      </c>
      <c r="AF846" s="1">
        <v>4671695</v>
      </c>
      <c r="AG846" s="1">
        <v>0</v>
      </c>
      <c r="AH846" s="1">
        <v>0</v>
      </c>
      <c r="AI846" s="1">
        <v>0</v>
      </c>
      <c r="AJ846" s="3" t="s">
        <v>67</v>
      </c>
      <c r="AK846" s="3"/>
      <c r="AM846" s="3" t="s">
        <v>68</v>
      </c>
      <c r="AR846" s="3"/>
      <c r="AS846">
        <v>1125</v>
      </c>
      <c r="AT846">
        <v>1025</v>
      </c>
      <c r="AU846">
        <v>3425</v>
      </c>
      <c r="AV846">
        <v>0</v>
      </c>
      <c r="AX846">
        <v>15325</v>
      </c>
      <c r="AY846">
        <v>64542325</v>
      </c>
      <c r="AZ846">
        <v>0</v>
      </c>
      <c r="BA846">
        <v>45688</v>
      </c>
      <c r="BB846" s="3" t="s">
        <v>174</v>
      </c>
      <c r="BC846" s="3" t="s">
        <v>672</v>
      </c>
      <c r="BD846" s="3" t="s">
        <v>673</v>
      </c>
    </row>
    <row r="847" spans="1:56" x14ac:dyDescent="0.25">
      <c r="A847" s="3" t="s">
        <v>9256</v>
      </c>
      <c r="B847" s="3" t="s">
        <v>7377</v>
      </c>
      <c r="C847" s="3" t="s">
        <v>7373</v>
      </c>
      <c r="D847" s="3" t="s">
        <v>9257</v>
      </c>
      <c r="E847" s="3" t="s">
        <v>7379</v>
      </c>
      <c r="F847" s="3" t="s">
        <v>5947</v>
      </c>
      <c r="G847">
        <v>64542425</v>
      </c>
      <c r="H847">
        <v>45726</v>
      </c>
      <c r="I847">
        <v>45728.096296296295</v>
      </c>
      <c r="J847" s="3" t="s">
        <v>51</v>
      </c>
      <c r="K847" s="1">
        <v>3040000</v>
      </c>
      <c r="L847" s="1">
        <v>15805</v>
      </c>
      <c r="M847" s="1">
        <v>3024195</v>
      </c>
      <c r="N847" s="3" t="s">
        <v>52</v>
      </c>
      <c r="O847" s="3" t="s">
        <v>53</v>
      </c>
      <c r="P847" s="3" t="s">
        <v>169</v>
      </c>
      <c r="Q847">
        <v>1010030940</v>
      </c>
      <c r="R847" s="3" t="s">
        <v>675</v>
      </c>
      <c r="S847" s="3" t="s">
        <v>56</v>
      </c>
      <c r="T847" s="3" t="s">
        <v>57</v>
      </c>
      <c r="U847" s="3" t="s">
        <v>676</v>
      </c>
      <c r="V847" s="3" t="s">
        <v>59</v>
      </c>
      <c r="W847">
        <v>860007335</v>
      </c>
      <c r="X847" s="3" t="s">
        <v>201</v>
      </c>
      <c r="Y847">
        <v>923290</v>
      </c>
      <c r="Z847" s="3" t="s">
        <v>213</v>
      </c>
      <c r="AA847" s="3" t="s">
        <v>62</v>
      </c>
      <c r="AB847" s="3" t="s">
        <v>63</v>
      </c>
      <c r="AC847" s="3" t="s">
        <v>172</v>
      </c>
      <c r="AD847" s="3" t="s">
        <v>173</v>
      </c>
      <c r="AE847" s="3" t="s">
        <v>66</v>
      </c>
      <c r="AF847" s="1">
        <v>3040000</v>
      </c>
      <c r="AG847" s="1">
        <v>0</v>
      </c>
      <c r="AH847" s="1">
        <v>0</v>
      </c>
      <c r="AI847" s="1">
        <v>0</v>
      </c>
      <c r="AJ847" s="3" t="s">
        <v>67</v>
      </c>
      <c r="AK847" s="3"/>
      <c r="AM847" s="3" t="s">
        <v>68</v>
      </c>
      <c r="AR847" s="3"/>
      <c r="AS847">
        <v>5025</v>
      </c>
      <c r="AT847">
        <v>5025</v>
      </c>
      <c r="AU847">
        <v>3625</v>
      </c>
      <c r="AV847">
        <v>0</v>
      </c>
      <c r="AX847">
        <v>15525</v>
      </c>
      <c r="AY847">
        <v>64542425</v>
      </c>
      <c r="AZ847">
        <v>0</v>
      </c>
      <c r="BA847">
        <v>45688</v>
      </c>
      <c r="BB847" s="3" t="s">
        <v>180</v>
      </c>
      <c r="BC847" s="3" t="s">
        <v>677</v>
      </c>
      <c r="BD847" s="3" t="s">
        <v>678</v>
      </c>
    </row>
    <row r="848" spans="1:56" x14ac:dyDescent="0.25">
      <c r="A848" s="3" t="s">
        <v>9258</v>
      </c>
      <c r="B848" s="3" t="s">
        <v>6901</v>
      </c>
      <c r="C848" s="3" t="s">
        <v>6342</v>
      </c>
      <c r="D848" s="3" t="s">
        <v>9259</v>
      </c>
      <c r="E848" s="3" t="s">
        <v>6903</v>
      </c>
      <c r="F848" s="3" t="s">
        <v>5885</v>
      </c>
      <c r="G848">
        <v>64542525</v>
      </c>
      <c r="H848">
        <v>45726</v>
      </c>
      <c r="I848">
        <v>45728.095254629632</v>
      </c>
      <c r="J848" s="3" t="s">
        <v>51</v>
      </c>
      <c r="K848" s="1">
        <v>1923999</v>
      </c>
      <c r="L848" s="1">
        <v>9109</v>
      </c>
      <c r="M848" s="1">
        <v>1914890</v>
      </c>
      <c r="N848" s="3" t="s">
        <v>52</v>
      </c>
      <c r="O848" s="3" t="s">
        <v>53</v>
      </c>
      <c r="P848" s="3" t="s">
        <v>169</v>
      </c>
      <c r="Q848">
        <v>1073720676</v>
      </c>
      <c r="R848" s="3" t="s">
        <v>680</v>
      </c>
      <c r="S848" s="3" t="s">
        <v>56</v>
      </c>
      <c r="T848" s="3" t="s">
        <v>57</v>
      </c>
      <c r="U848" s="3" t="s">
        <v>681</v>
      </c>
      <c r="V848" s="3" t="s">
        <v>59</v>
      </c>
      <c r="W848">
        <v>860007335</v>
      </c>
      <c r="X848" s="3" t="s">
        <v>201</v>
      </c>
      <c r="Y848">
        <v>923210</v>
      </c>
      <c r="Z848" s="3" t="s">
        <v>61</v>
      </c>
      <c r="AA848" s="3" t="s">
        <v>62</v>
      </c>
      <c r="AB848" s="3" t="s">
        <v>63</v>
      </c>
      <c r="AC848" s="3" t="s">
        <v>172</v>
      </c>
      <c r="AD848" s="3" t="s">
        <v>173</v>
      </c>
      <c r="AE848" s="3" t="s">
        <v>66</v>
      </c>
      <c r="AF848" s="1">
        <v>1923999</v>
      </c>
      <c r="AG848" s="1">
        <v>0</v>
      </c>
      <c r="AH848" s="1">
        <v>0</v>
      </c>
      <c r="AI848" s="1">
        <v>0</v>
      </c>
      <c r="AJ848" s="3" t="s">
        <v>67</v>
      </c>
      <c r="AK848" s="3"/>
      <c r="AM848" s="3" t="s">
        <v>68</v>
      </c>
      <c r="AR848" s="3"/>
      <c r="AS848">
        <v>1925</v>
      </c>
      <c r="AT848">
        <v>1925</v>
      </c>
      <c r="AU848">
        <v>3725</v>
      </c>
      <c r="AV848">
        <v>0</v>
      </c>
      <c r="AX848">
        <v>15625</v>
      </c>
      <c r="AY848">
        <v>64542525</v>
      </c>
      <c r="AZ848">
        <v>0</v>
      </c>
      <c r="BA848">
        <v>45688</v>
      </c>
      <c r="BB848" s="3" t="s">
        <v>180</v>
      </c>
      <c r="BC848" s="3" t="s">
        <v>682</v>
      </c>
      <c r="BD848" s="3" t="s">
        <v>683</v>
      </c>
    </row>
    <row r="849" spans="1:56" x14ac:dyDescent="0.25">
      <c r="A849" s="3" t="s">
        <v>9260</v>
      </c>
      <c r="B849" s="3" t="s">
        <v>7801</v>
      </c>
      <c r="C849" s="3" t="s">
        <v>6342</v>
      </c>
      <c r="D849" s="3" t="s">
        <v>9261</v>
      </c>
      <c r="E849" s="3" t="s">
        <v>7803</v>
      </c>
      <c r="F849" s="3" t="s">
        <v>5885</v>
      </c>
      <c r="G849">
        <v>64542625</v>
      </c>
      <c r="H849">
        <v>45726</v>
      </c>
      <c r="I849">
        <v>45728.084849537037</v>
      </c>
      <c r="J849" s="3" t="s">
        <v>51</v>
      </c>
      <c r="K849" s="1">
        <v>2050000</v>
      </c>
      <c r="L849" s="1">
        <v>9865</v>
      </c>
      <c r="M849" s="1">
        <v>2040135</v>
      </c>
      <c r="N849" s="3" t="s">
        <v>52</v>
      </c>
      <c r="O849" s="3" t="s">
        <v>53</v>
      </c>
      <c r="P849" s="3" t="s">
        <v>169</v>
      </c>
      <c r="Q849">
        <v>1073713412</v>
      </c>
      <c r="R849" s="3" t="s">
        <v>685</v>
      </c>
      <c r="S849" s="3" t="s">
        <v>56</v>
      </c>
      <c r="T849" s="3" t="s">
        <v>57</v>
      </c>
      <c r="U849" s="3" t="s">
        <v>686</v>
      </c>
      <c r="V849" s="3" t="s">
        <v>59</v>
      </c>
      <c r="W849">
        <v>890903938</v>
      </c>
      <c r="X849" s="3" t="s">
        <v>86</v>
      </c>
      <c r="Y849">
        <v>923210</v>
      </c>
      <c r="Z849" s="3" t="s">
        <v>61</v>
      </c>
      <c r="AA849" s="3" t="s">
        <v>62</v>
      </c>
      <c r="AB849" s="3" t="s">
        <v>63</v>
      </c>
      <c r="AC849" s="3" t="s">
        <v>172</v>
      </c>
      <c r="AD849" s="3" t="s">
        <v>173</v>
      </c>
      <c r="AE849" s="3" t="s">
        <v>66</v>
      </c>
      <c r="AF849" s="1">
        <v>2050000</v>
      </c>
      <c r="AG849" s="1">
        <v>0</v>
      </c>
      <c r="AH849" s="1">
        <v>0</v>
      </c>
      <c r="AI849" s="1">
        <v>0</v>
      </c>
      <c r="AJ849" s="3" t="s">
        <v>67</v>
      </c>
      <c r="AK849" s="3"/>
      <c r="AM849" s="3" t="s">
        <v>68</v>
      </c>
      <c r="AR849" s="3"/>
      <c r="AS849">
        <v>1925</v>
      </c>
      <c r="AT849">
        <v>1925</v>
      </c>
      <c r="AU849">
        <v>3825</v>
      </c>
      <c r="AV849">
        <v>0</v>
      </c>
      <c r="AX849">
        <v>15725</v>
      </c>
      <c r="AY849">
        <v>64542625</v>
      </c>
      <c r="AZ849">
        <v>0</v>
      </c>
      <c r="BA849">
        <v>45688</v>
      </c>
      <c r="BB849" s="3" t="s">
        <v>180</v>
      </c>
      <c r="BC849" s="3" t="s">
        <v>687</v>
      </c>
      <c r="BD849" s="3" t="s">
        <v>688</v>
      </c>
    </row>
    <row r="850" spans="1:56" x14ac:dyDescent="0.25">
      <c r="A850" s="3" t="s">
        <v>9262</v>
      </c>
      <c r="B850" s="3" t="s">
        <v>7805</v>
      </c>
      <c r="C850" s="3" t="s">
        <v>6342</v>
      </c>
      <c r="D850" s="3" t="s">
        <v>9263</v>
      </c>
      <c r="E850" s="3" t="s">
        <v>7807</v>
      </c>
      <c r="F850" s="3" t="s">
        <v>5885</v>
      </c>
      <c r="G850">
        <v>64542725</v>
      </c>
      <c r="H850">
        <v>45726</v>
      </c>
      <c r="I850">
        <v>45728.083437499998</v>
      </c>
      <c r="J850" s="3" t="s">
        <v>51</v>
      </c>
      <c r="K850" s="1">
        <v>2369000</v>
      </c>
      <c r="L850" s="1">
        <v>11779</v>
      </c>
      <c r="M850" s="1">
        <v>2357221</v>
      </c>
      <c r="N850" s="3" t="s">
        <v>52</v>
      </c>
      <c r="O850" s="3" t="s">
        <v>53</v>
      </c>
      <c r="P850" s="3" t="s">
        <v>169</v>
      </c>
      <c r="Q850">
        <v>80728407</v>
      </c>
      <c r="R850" s="3" t="s">
        <v>690</v>
      </c>
      <c r="S850" s="3" t="s">
        <v>56</v>
      </c>
      <c r="T850" s="3" t="s">
        <v>57</v>
      </c>
      <c r="U850" s="3" t="s">
        <v>691</v>
      </c>
      <c r="V850" s="3" t="s">
        <v>59</v>
      </c>
      <c r="W850">
        <v>860002964</v>
      </c>
      <c r="X850" s="3" t="s">
        <v>242</v>
      </c>
      <c r="Y850">
        <v>923210</v>
      </c>
      <c r="Z850" s="3" t="s">
        <v>61</v>
      </c>
      <c r="AA850" s="3" t="s">
        <v>62</v>
      </c>
      <c r="AB850" s="3" t="s">
        <v>63</v>
      </c>
      <c r="AC850" s="3" t="s">
        <v>172</v>
      </c>
      <c r="AD850" s="3" t="s">
        <v>173</v>
      </c>
      <c r="AE850" s="3" t="s">
        <v>66</v>
      </c>
      <c r="AF850" s="1">
        <v>2369000</v>
      </c>
      <c r="AG850" s="1">
        <v>0</v>
      </c>
      <c r="AH850" s="1">
        <v>0</v>
      </c>
      <c r="AI850" s="1">
        <v>0</v>
      </c>
      <c r="AJ850" s="3" t="s">
        <v>67</v>
      </c>
      <c r="AK850" s="3"/>
      <c r="AM850" s="3" t="s">
        <v>68</v>
      </c>
      <c r="AR850" s="3"/>
      <c r="AS850">
        <v>1925</v>
      </c>
      <c r="AT850">
        <v>1925</v>
      </c>
      <c r="AU850">
        <v>3925</v>
      </c>
      <c r="AV850">
        <v>0</v>
      </c>
      <c r="AX850">
        <v>15825</v>
      </c>
      <c r="AY850">
        <v>64542725</v>
      </c>
      <c r="AZ850">
        <v>0</v>
      </c>
      <c r="BA850">
        <v>45688</v>
      </c>
      <c r="BB850" s="3" t="s">
        <v>180</v>
      </c>
      <c r="BC850" s="3" t="s">
        <v>692</v>
      </c>
      <c r="BD850" s="3" t="s">
        <v>693</v>
      </c>
    </row>
    <row r="851" spans="1:56" x14ac:dyDescent="0.25">
      <c r="A851" s="3" t="s">
        <v>9264</v>
      </c>
      <c r="B851" s="3" t="s">
        <v>7809</v>
      </c>
      <c r="C851" s="3" t="s">
        <v>7810</v>
      </c>
      <c r="D851" s="3" t="s">
        <v>9265</v>
      </c>
      <c r="E851" s="3" t="s">
        <v>7812</v>
      </c>
      <c r="F851" s="3" t="s">
        <v>5919</v>
      </c>
      <c r="G851">
        <v>64542825</v>
      </c>
      <c r="H851">
        <v>45726</v>
      </c>
      <c r="I851">
        <v>45728.087777777779</v>
      </c>
      <c r="J851" s="3" t="s">
        <v>51</v>
      </c>
      <c r="K851" s="1">
        <v>2680000</v>
      </c>
      <c r="L851" s="1">
        <v>14213</v>
      </c>
      <c r="M851" s="1">
        <v>2665787</v>
      </c>
      <c r="N851" s="3" t="s">
        <v>52</v>
      </c>
      <c r="O851" s="3" t="s">
        <v>53</v>
      </c>
      <c r="P851" s="3" t="s">
        <v>169</v>
      </c>
      <c r="Q851">
        <v>1023364186</v>
      </c>
      <c r="R851" s="3" t="s">
        <v>695</v>
      </c>
      <c r="S851" s="3" t="s">
        <v>56</v>
      </c>
      <c r="T851" s="3" t="s">
        <v>57</v>
      </c>
      <c r="U851" s="3" t="s">
        <v>696</v>
      </c>
      <c r="V851" s="3" t="s">
        <v>59</v>
      </c>
      <c r="W851">
        <v>890903938</v>
      </c>
      <c r="X851" s="3" t="s">
        <v>86</v>
      </c>
      <c r="Y851">
        <v>923228</v>
      </c>
      <c r="Z851" s="3" t="s">
        <v>304</v>
      </c>
      <c r="AA851" s="3" t="s">
        <v>305</v>
      </c>
      <c r="AB851" s="3" t="s">
        <v>306</v>
      </c>
      <c r="AC851" s="3" t="s">
        <v>172</v>
      </c>
      <c r="AD851" s="3" t="s">
        <v>173</v>
      </c>
      <c r="AE851" s="3" t="s">
        <v>66</v>
      </c>
      <c r="AF851" s="1">
        <v>2680000</v>
      </c>
      <c r="AG851" s="1">
        <v>0</v>
      </c>
      <c r="AH851" s="1">
        <v>0</v>
      </c>
      <c r="AI851" s="1">
        <v>0</v>
      </c>
      <c r="AJ851" s="3" t="s">
        <v>67</v>
      </c>
      <c r="AK851" s="3"/>
      <c r="AM851" s="3" t="s">
        <v>68</v>
      </c>
      <c r="AR851" s="3"/>
      <c r="AS851">
        <v>3525</v>
      </c>
      <c r="AT851">
        <v>3525</v>
      </c>
      <c r="AU851">
        <v>4025</v>
      </c>
      <c r="AV851">
        <v>0</v>
      </c>
      <c r="AX851">
        <v>15925</v>
      </c>
      <c r="AY851">
        <v>64542825</v>
      </c>
      <c r="AZ851">
        <v>0</v>
      </c>
      <c r="BA851">
        <v>45689</v>
      </c>
      <c r="BB851" s="3" t="s">
        <v>180</v>
      </c>
      <c r="BC851" s="3" t="s">
        <v>697</v>
      </c>
      <c r="BD851" s="3" t="s">
        <v>698</v>
      </c>
    </row>
    <row r="852" spans="1:56" x14ac:dyDescent="0.25">
      <c r="A852" s="3" t="s">
        <v>9266</v>
      </c>
      <c r="B852" s="3" t="s">
        <v>7951</v>
      </c>
      <c r="C852" s="3" t="s">
        <v>7952</v>
      </c>
      <c r="D852" s="3" t="s">
        <v>9267</v>
      </c>
      <c r="E852" s="3" t="s">
        <v>7954</v>
      </c>
      <c r="F852" s="3" t="s">
        <v>5920</v>
      </c>
      <c r="G852">
        <v>64542925</v>
      </c>
      <c r="H852">
        <v>45726</v>
      </c>
      <c r="I852">
        <v>45728.100671296299</v>
      </c>
      <c r="J852" s="3" t="s">
        <v>51</v>
      </c>
      <c r="K852" s="1">
        <v>2575000</v>
      </c>
      <c r="L852" s="1">
        <v>13015</v>
      </c>
      <c r="M852" s="1">
        <v>2561985</v>
      </c>
      <c r="N852" s="3" t="s">
        <v>52</v>
      </c>
      <c r="O852" s="3" t="s">
        <v>53</v>
      </c>
      <c r="P852" s="3" t="s">
        <v>169</v>
      </c>
      <c r="Q852">
        <v>79295238</v>
      </c>
      <c r="R852" s="3" t="s">
        <v>700</v>
      </c>
      <c r="S852" s="3" t="s">
        <v>56</v>
      </c>
      <c r="T852" s="3" t="s">
        <v>57</v>
      </c>
      <c r="U852" s="3" t="s">
        <v>701</v>
      </c>
      <c r="V852" s="3" t="s">
        <v>59</v>
      </c>
      <c r="W852">
        <v>900047981</v>
      </c>
      <c r="X852" s="3" t="s">
        <v>219</v>
      </c>
      <c r="Y852">
        <v>923242</v>
      </c>
      <c r="Z852" s="3" t="s">
        <v>702</v>
      </c>
      <c r="AA852" s="3" t="s">
        <v>62</v>
      </c>
      <c r="AB852" s="3" t="s">
        <v>63</v>
      </c>
      <c r="AC852" s="3" t="s">
        <v>172</v>
      </c>
      <c r="AD852" s="3" t="s">
        <v>173</v>
      </c>
      <c r="AE852" s="3" t="s">
        <v>66</v>
      </c>
      <c r="AF852" s="1">
        <v>2575000</v>
      </c>
      <c r="AG852" s="1">
        <v>0</v>
      </c>
      <c r="AH852" s="1">
        <v>0</v>
      </c>
      <c r="AI852" s="1">
        <v>0</v>
      </c>
      <c r="AJ852" s="3" t="s">
        <v>67</v>
      </c>
      <c r="AK852" s="3"/>
      <c r="AM852" s="3" t="s">
        <v>68</v>
      </c>
      <c r="AR852" s="3"/>
      <c r="AS852">
        <v>3625</v>
      </c>
      <c r="AT852">
        <v>3625</v>
      </c>
      <c r="AU852">
        <v>4125</v>
      </c>
      <c r="AV852">
        <v>0</v>
      </c>
      <c r="AX852">
        <v>16025</v>
      </c>
      <c r="AY852">
        <v>64542925</v>
      </c>
      <c r="AZ852">
        <v>0</v>
      </c>
      <c r="BA852">
        <v>45689</v>
      </c>
      <c r="BB852" s="3" t="s">
        <v>180</v>
      </c>
      <c r="BC852" s="3" t="s">
        <v>703</v>
      </c>
      <c r="BD852" s="3" t="s">
        <v>704</v>
      </c>
    </row>
    <row r="853" spans="1:56" x14ac:dyDescent="0.25">
      <c r="A853" s="3" t="s">
        <v>9268</v>
      </c>
      <c r="B853" s="3" t="s">
        <v>7956</v>
      </c>
      <c r="C853" s="3" t="s">
        <v>7952</v>
      </c>
      <c r="D853" s="3" t="s">
        <v>9269</v>
      </c>
      <c r="E853" s="3" t="s">
        <v>7958</v>
      </c>
      <c r="F853" s="3" t="s">
        <v>5920</v>
      </c>
      <c r="G853">
        <v>64543025</v>
      </c>
      <c r="H853">
        <v>45726</v>
      </c>
      <c r="I853">
        <v>45728.098680555559</v>
      </c>
      <c r="J853" s="3" t="s">
        <v>51</v>
      </c>
      <c r="K853" s="1">
        <v>2575000</v>
      </c>
      <c r="L853" s="1">
        <v>13015</v>
      </c>
      <c r="M853" s="1">
        <v>2561985</v>
      </c>
      <c r="N853" s="3" t="s">
        <v>52</v>
      </c>
      <c r="O853" s="3" t="s">
        <v>53</v>
      </c>
      <c r="P853" s="3" t="s">
        <v>169</v>
      </c>
      <c r="Q853">
        <v>1024548351</v>
      </c>
      <c r="R853" s="3" t="s">
        <v>706</v>
      </c>
      <c r="S853" s="3" t="s">
        <v>56</v>
      </c>
      <c r="T853" s="3" t="s">
        <v>57</v>
      </c>
      <c r="U853" s="3" t="s">
        <v>707</v>
      </c>
      <c r="V853" s="3" t="s">
        <v>59</v>
      </c>
      <c r="W853">
        <v>860034313</v>
      </c>
      <c r="X853" s="3" t="s">
        <v>97</v>
      </c>
      <c r="Y853">
        <v>923242</v>
      </c>
      <c r="Z853" s="3" t="s">
        <v>702</v>
      </c>
      <c r="AA853" s="3" t="s">
        <v>62</v>
      </c>
      <c r="AB853" s="3" t="s">
        <v>63</v>
      </c>
      <c r="AC853" s="3" t="s">
        <v>172</v>
      </c>
      <c r="AD853" s="3" t="s">
        <v>173</v>
      </c>
      <c r="AE853" s="3" t="s">
        <v>66</v>
      </c>
      <c r="AF853" s="1">
        <v>2575000</v>
      </c>
      <c r="AG853" s="1">
        <v>0</v>
      </c>
      <c r="AH853" s="1">
        <v>0</v>
      </c>
      <c r="AI853" s="1">
        <v>0</v>
      </c>
      <c r="AJ853" s="3" t="s">
        <v>67</v>
      </c>
      <c r="AK853" s="3"/>
      <c r="AM853" s="3" t="s">
        <v>68</v>
      </c>
      <c r="AR853" s="3"/>
      <c r="AS853">
        <v>3625</v>
      </c>
      <c r="AT853">
        <v>3625</v>
      </c>
      <c r="AU853">
        <v>4225</v>
      </c>
      <c r="AV853">
        <v>0</v>
      </c>
      <c r="AX853">
        <v>16125</v>
      </c>
      <c r="AY853">
        <v>64543025</v>
      </c>
      <c r="AZ853">
        <v>0</v>
      </c>
      <c r="BA853">
        <v>45689</v>
      </c>
      <c r="BB853" s="3" t="s">
        <v>180</v>
      </c>
      <c r="BC853" s="3" t="s">
        <v>708</v>
      </c>
      <c r="BD853" s="3" t="s">
        <v>709</v>
      </c>
    </row>
    <row r="854" spans="1:56" x14ac:dyDescent="0.25">
      <c r="A854" s="3" t="s">
        <v>9270</v>
      </c>
      <c r="B854" s="3" t="s">
        <v>7960</v>
      </c>
      <c r="C854" s="3" t="s">
        <v>7952</v>
      </c>
      <c r="D854" s="3" t="s">
        <v>9271</v>
      </c>
      <c r="E854" s="3" t="s">
        <v>7962</v>
      </c>
      <c r="F854" s="3" t="s">
        <v>5920</v>
      </c>
      <c r="G854">
        <v>64543125</v>
      </c>
      <c r="H854">
        <v>45726</v>
      </c>
      <c r="I854">
        <v>45728.095902777779</v>
      </c>
      <c r="J854" s="3" t="s">
        <v>51</v>
      </c>
      <c r="K854" s="1">
        <v>2575000</v>
      </c>
      <c r="L854" s="1">
        <v>14382</v>
      </c>
      <c r="M854" s="1">
        <v>2560618</v>
      </c>
      <c r="N854" s="3" t="s">
        <v>52</v>
      </c>
      <c r="O854" s="3" t="s">
        <v>53</v>
      </c>
      <c r="P854" s="3" t="s">
        <v>169</v>
      </c>
      <c r="Q854">
        <v>20939549</v>
      </c>
      <c r="R854" s="3" t="s">
        <v>711</v>
      </c>
      <c r="S854" s="3" t="s">
        <v>56</v>
      </c>
      <c r="T854" s="3" t="s">
        <v>57</v>
      </c>
      <c r="U854" s="3" t="s">
        <v>712</v>
      </c>
      <c r="V854" s="3" t="s">
        <v>59</v>
      </c>
      <c r="W854">
        <v>860007335</v>
      </c>
      <c r="X854" s="3" t="s">
        <v>201</v>
      </c>
      <c r="Y854">
        <v>923242</v>
      </c>
      <c r="Z854" s="3" t="s">
        <v>702</v>
      </c>
      <c r="AA854" s="3" t="s">
        <v>62</v>
      </c>
      <c r="AB854" s="3" t="s">
        <v>63</v>
      </c>
      <c r="AC854" s="3" t="s">
        <v>172</v>
      </c>
      <c r="AD854" s="3" t="s">
        <v>173</v>
      </c>
      <c r="AE854" s="3" t="s">
        <v>66</v>
      </c>
      <c r="AF854" s="1">
        <v>2575000</v>
      </c>
      <c r="AG854" s="1">
        <v>0</v>
      </c>
      <c r="AH854" s="1">
        <v>0</v>
      </c>
      <c r="AI854" s="1">
        <v>0</v>
      </c>
      <c r="AJ854" s="3" t="s">
        <v>67</v>
      </c>
      <c r="AK854" s="3"/>
      <c r="AM854" s="3" t="s">
        <v>68</v>
      </c>
      <c r="AR854" s="3"/>
      <c r="AS854">
        <v>3625</v>
      </c>
      <c r="AT854">
        <v>3625</v>
      </c>
      <c r="AU854">
        <v>4325</v>
      </c>
      <c r="AV854">
        <v>0</v>
      </c>
      <c r="AX854">
        <v>16225</v>
      </c>
      <c r="AY854">
        <v>64543125</v>
      </c>
      <c r="AZ854">
        <v>0</v>
      </c>
      <c r="BA854">
        <v>45689</v>
      </c>
      <c r="BB854" s="3" t="s">
        <v>180</v>
      </c>
      <c r="BC854" s="3" t="s">
        <v>713</v>
      </c>
      <c r="BD854" s="3" t="s">
        <v>714</v>
      </c>
    </row>
    <row r="855" spans="1:56" x14ac:dyDescent="0.25">
      <c r="A855" s="3" t="s">
        <v>9272</v>
      </c>
      <c r="B855" s="3" t="s">
        <v>6905</v>
      </c>
      <c r="C855" s="3" t="s">
        <v>6347</v>
      </c>
      <c r="D855" s="3" t="s">
        <v>9273</v>
      </c>
      <c r="E855" s="3" t="s">
        <v>6907</v>
      </c>
      <c r="F855" s="3" t="s">
        <v>5927</v>
      </c>
      <c r="G855">
        <v>64543225</v>
      </c>
      <c r="H855">
        <v>45726</v>
      </c>
      <c r="I855">
        <v>45728.066921296297</v>
      </c>
      <c r="J855" s="3" t="s">
        <v>51</v>
      </c>
      <c r="K855" s="1">
        <v>4292876</v>
      </c>
      <c r="L855" s="1">
        <v>22820</v>
      </c>
      <c r="M855" s="1">
        <v>4270056</v>
      </c>
      <c r="N855" s="3" t="s">
        <v>52</v>
      </c>
      <c r="O855" s="3" t="s">
        <v>53</v>
      </c>
      <c r="P855" s="3" t="s">
        <v>169</v>
      </c>
      <c r="Q855">
        <v>1073669268</v>
      </c>
      <c r="R855" s="3" t="s">
        <v>716</v>
      </c>
      <c r="S855" s="3" t="s">
        <v>56</v>
      </c>
      <c r="T855" s="3" t="s">
        <v>57</v>
      </c>
      <c r="U855" s="3" t="s">
        <v>717</v>
      </c>
      <c r="V855" s="3" t="s">
        <v>59</v>
      </c>
      <c r="W855">
        <v>890903938</v>
      </c>
      <c r="X855" s="3" t="s">
        <v>86</v>
      </c>
      <c r="Y855">
        <v>923245</v>
      </c>
      <c r="Z855" s="3" t="s">
        <v>403</v>
      </c>
      <c r="AA855" s="3" t="s">
        <v>62</v>
      </c>
      <c r="AB855" s="3" t="s">
        <v>63</v>
      </c>
      <c r="AC855" s="3" t="s">
        <v>172</v>
      </c>
      <c r="AD855" s="3" t="s">
        <v>173</v>
      </c>
      <c r="AE855" s="3" t="s">
        <v>66</v>
      </c>
      <c r="AF855" s="1">
        <v>4292876</v>
      </c>
      <c r="AG855" s="1">
        <v>0</v>
      </c>
      <c r="AH855" s="1">
        <v>0</v>
      </c>
      <c r="AI855" s="1">
        <v>0</v>
      </c>
      <c r="AJ855" s="3" t="s">
        <v>67</v>
      </c>
      <c r="AK855" s="3"/>
      <c r="AM855" s="3" t="s">
        <v>68</v>
      </c>
      <c r="AR855" s="3"/>
      <c r="AS855">
        <v>3825</v>
      </c>
      <c r="AT855">
        <v>3825</v>
      </c>
      <c r="AU855">
        <v>4425</v>
      </c>
      <c r="AV855">
        <v>0</v>
      </c>
      <c r="AX855">
        <v>16325</v>
      </c>
      <c r="AY855">
        <v>64543225</v>
      </c>
      <c r="AZ855">
        <v>0</v>
      </c>
      <c r="BA855">
        <v>45689</v>
      </c>
      <c r="BB855" s="3" t="s">
        <v>174</v>
      </c>
      <c r="BC855" s="3" t="s">
        <v>718</v>
      </c>
      <c r="BD855" s="3" t="s">
        <v>405</v>
      </c>
    </row>
    <row r="856" spans="1:56" x14ac:dyDescent="0.25">
      <c r="A856" s="3" t="s">
        <v>9274</v>
      </c>
      <c r="B856" s="3" t="s">
        <v>7107</v>
      </c>
      <c r="C856" s="3" t="s">
        <v>6347</v>
      </c>
      <c r="D856" s="3" t="s">
        <v>9275</v>
      </c>
      <c r="E856" s="3" t="s">
        <v>7109</v>
      </c>
      <c r="F856" s="3" t="s">
        <v>5927</v>
      </c>
      <c r="G856">
        <v>64543325</v>
      </c>
      <c r="H856">
        <v>45726</v>
      </c>
      <c r="I856">
        <v>45728.074201388888</v>
      </c>
      <c r="J856" s="3" t="s">
        <v>51</v>
      </c>
      <c r="K856" s="1">
        <v>3986243</v>
      </c>
      <c r="L856" s="1">
        <v>21190</v>
      </c>
      <c r="M856" s="1">
        <v>3965053</v>
      </c>
      <c r="N856" s="3" t="s">
        <v>52</v>
      </c>
      <c r="O856" s="3" t="s">
        <v>53</v>
      </c>
      <c r="P856" s="3" t="s">
        <v>169</v>
      </c>
      <c r="Q856">
        <v>79645434</v>
      </c>
      <c r="R856" s="3" t="s">
        <v>720</v>
      </c>
      <c r="S856" s="3" t="s">
        <v>56</v>
      </c>
      <c r="T856" s="3" t="s">
        <v>57</v>
      </c>
      <c r="U856" s="3" t="s">
        <v>721</v>
      </c>
      <c r="V856" s="3" t="s">
        <v>59</v>
      </c>
      <c r="W856">
        <v>860050750</v>
      </c>
      <c r="X856" s="3" t="s">
        <v>60</v>
      </c>
      <c r="Y856">
        <v>923245</v>
      </c>
      <c r="Z856" s="3" t="s">
        <v>403</v>
      </c>
      <c r="AA856" s="3" t="s">
        <v>62</v>
      </c>
      <c r="AB856" s="3" t="s">
        <v>63</v>
      </c>
      <c r="AC856" s="3" t="s">
        <v>172</v>
      </c>
      <c r="AD856" s="3" t="s">
        <v>173</v>
      </c>
      <c r="AE856" s="3" t="s">
        <v>66</v>
      </c>
      <c r="AF856" s="1">
        <v>3986243</v>
      </c>
      <c r="AG856" s="1">
        <v>0</v>
      </c>
      <c r="AH856" s="1">
        <v>0</v>
      </c>
      <c r="AI856" s="1">
        <v>0</v>
      </c>
      <c r="AJ856" s="3" t="s">
        <v>67</v>
      </c>
      <c r="AK856" s="3"/>
      <c r="AM856" s="3" t="s">
        <v>68</v>
      </c>
      <c r="AR856" s="3"/>
      <c r="AS856">
        <v>3825</v>
      </c>
      <c r="AT856">
        <v>3825</v>
      </c>
      <c r="AU856">
        <v>9925</v>
      </c>
      <c r="AV856">
        <v>0</v>
      </c>
      <c r="AX856">
        <v>16425</v>
      </c>
      <c r="AY856">
        <v>64543325</v>
      </c>
      <c r="AZ856">
        <v>0</v>
      </c>
      <c r="BA856">
        <v>45693</v>
      </c>
      <c r="BB856" s="3" t="s">
        <v>174</v>
      </c>
      <c r="BC856" s="3" t="s">
        <v>722</v>
      </c>
      <c r="BD856" s="3" t="s">
        <v>421</v>
      </c>
    </row>
    <row r="857" spans="1:56" x14ac:dyDescent="0.25">
      <c r="A857" s="3" t="s">
        <v>9276</v>
      </c>
      <c r="B857" s="3" t="s">
        <v>7111</v>
      </c>
      <c r="C857" s="3" t="s">
        <v>6347</v>
      </c>
      <c r="D857" s="3" t="s">
        <v>9277</v>
      </c>
      <c r="E857" s="3" t="s">
        <v>7113</v>
      </c>
      <c r="F857" s="3" t="s">
        <v>5927</v>
      </c>
      <c r="G857">
        <v>64543425</v>
      </c>
      <c r="H857">
        <v>45726</v>
      </c>
      <c r="I857">
        <v>45728.064687500002</v>
      </c>
      <c r="J857" s="3" t="s">
        <v>51</v>
      </c>
      <c r="K857" s="1">
        <v>3986243</v>
      </c>
      <c r="L857" s="1">
        <v>21190</v>
      </c>
      <c r="M857" s="1">
        <v>3965053</v>
      </c>
      <c r="N857" s="3" t="s">
        <v>52</v>
      </c>
      <c r="O857" s="3" t="s">
        <v>53</v>
      </c>
      <c r="P857" s="3" t="s">
        <v>169</v>
      </c>
      <c r="Q857">
        <v>79431510</v>
      </c>
      <c r="R857" s="3" t="s">
        <v>724</v>
      </c>
      <c r="S857" s="3" t="s">
        <v>56</v>
      </c>
      <c r="T857" s="3" t="s">
        <v>57</v>
      </c>
      <c r="U857" s="3" t="s">
        <v>725</v>
      </c>
      <c r="V857" s="3" t="s">
        <v>59</v>
      </c>
      <c r="W857">
        <v>860002964</v>
      </c>
      <c r="X857" s="3" t="s">
        <v>242</v>
      </c>
      <c r="Y857">
        <v>923245</v>
      </c>
      <c r="Z857" s="3" t="s">
        <v>403</v>
      </c>
      <c r="AA857" s="3" t="s">
        <v>62</v>
      </c>
      <c r="AB857" s="3" t="s">
        <v>63</v>
      </c>
      <c r="AC857" s="3" t="s">
        <v>172</v>
      </c>
      <c r="AD857" s="3" t="s">
        <v>173</v>
      </c>
      <c r="AE857" s="3" t="s">
        <v>66</v>
      </c>
      <c r="AF857" s="1">
        <v>3986243</v>
      </c>
      <c r="AG857" s="1">
        <v>0</v>
      </c>
      <c r="AH857" s="1">
        <v>0</v>
      </c>
      <c r="AI857" s="1">
        <v>0</v>
      </c>
      <c r="AJ857" s="3" t="s">
        <v>67</v>
      </c>
      <c r="AK857" s="3"/>
      <c r="AM857" s="3" t="s">
        <v>68</v>
      </c>
      <c r="AR857" s="3"/>
      <c r="AS857">
        <v>3825</v>
      </c>
      <c r="AT857">
        <v>3825</v>
      </c>
      <c r="AU857">
        <v>10025</v>
      </c>
      <c r="AV857">
        <v>0</v>
      </c>
      <c r="AX857">
        <v>16525</v>
      </c>
      <c r="AY857">
        <v>64543425</v>
      </c>
      <c r="AZ857">
        <v>0</v>
      </c>
      <c r="BA857">
        <v>45693</v>
      </c>
      <c r="BB857" s="3" t="s">
        <v>174</v>
      </c>
      <c r="BC857" s="3" t="s">
        <v>726</v>
      </c>
      <c r="BD857" s="3" t="s">
        <v>421</v>
      </c>
    </row>
    <row r="858" spans="1:56" x14ac:dyDescent="0.25">
      <c r="A858" s="3" t="s">
        <v>9278</v>
      </c>
      <c r="B858" s="3" t="s">
        <v>7115</v>
      </c>
      <c r="C858" s="3" t="s">
        <v>6347</v>
      </c>
      <c r="D858" s="3" t="s">
        <v>9279</v>
      </c>
      <c r="E858" s="3" t="s">
        <v>7117</v>
      </c>
      <c r="F858" s="3" t="s">
        <v>5927</v>
      </c>
      <c r="G858">
        <v>64543525</v>
      </c>
      <c r="H858">
        <v>45726</v>
      </c>
      <c r="I858">
        <v>45728.079456018517</v>
      </c>
      <c r="J858" s="3" t="s">
        <v>51</v>
      </c>
      <c r="K858" s="1">
        <v>3986243</v>
      </c>
      <c r="L858" s="1">
        <v>21190</v>
      </c>
      <c r="M858" s="1">
        <v>3965053</v>
      </c>
      <c r="N858" s="3" t="s">
        <v>52</v>
      </c>
      <c r="O858" s="3" t="s">
        <v>53</v>
      </c>
      <c r="P858" s="3" t="s">
        <v>169</v>
      </c>
      <c r="Q858">
        <v>53041779</v>
      </c>
      <c r="R858" s="3" t="s">
        <v>728</v>
      </c>
      <c r="S858" s="3" t="s">
        <v>56</v>
      </c>
      <c r="T858" s="3" t="s">
        <v>57</v>
      </c>
      <c r="U858" s="3" t="s">
        <v>729</v>
      </c>
      <c r="V858" s="3" t="s">
        <v>59</v>
      </c>
      <c r="W858">
        <v>860034313</v>
      </c>
      <c r="X858" s="3" t="s">
        <v>97</v>
      </c>
      <c r="Y858">
        <v>923245</v>
      </c>
      <c r="Z858" s="3" t="s">
        <v>403</v>
      </c>
      <c r="AA858" s="3" t="s">
        <v>62</v>
      </c>
      <c r="AB858" s="3" t="s">
        <v>63</v>
      </c>
      <c r="AC858" s="3" t="s">
        <v>172</v>
      </c>
      <c r="AD858" s="3" t="s">
        <v>173</v>
      </c>
      <c r="AE858" s="3" t="s">
        <v>66</v>
      </c>
      <c r="AF858" s="1">
        <v>3986243</v>
      </c>
      <c r="AG858" s="1">
        <v>0</v>
      </c>
      <c r="AH858" s="1">
        <v>0</v>
      </c>
      <c r="AI858" s="1">
        <v>0</v>
      </c>
      <c r="AJ858" s="3" t="s">
        <v>67</v>
      </c>
      <c r="AK858" s="3"/>
      <c r="AM858" s="3" t="s">
        <v>68</v>
      </c>
      <c r="AR858" s="3"/>
      <c r="AS858">
        <v>3825</v>
      </c>
      <c r="AT858">
        <v>3825</v>
      </c>
      <c r="AU858">
        <v>10125</v>
      </c>
      <c r="AV858">
        <v>0</v>
      </c>
      <c r="AX858">
        <v>16625</v>
      </c>
      <c r="AY858">
        <v>64543525</v>
      </c>
      <c r="AZ858">
        <v>0</v>
      </c>
      <c r="BA858">
        <v>45693</v>
      </c>
      <c r="BB858" s="3" t="s">
        <v>174</v>
      </c>
      <c r="BC858" s="3" t="s">
        <v>730</v>
      </c>
      <c r="BD858" s="3" t="s">
        <v>421</v>
      </c>
    </row>
    <row r="859" spans="1:56" x14ac:dyDescent="0.25">
      <c r="A859" s="3" t="s">
        <v>9280</v>
      </c>
      <c r="B859" s="3" t="s">
        <v>7119</v>
      </c>
      <c r="C859" s="3" t="s">
        <v>6347</v>
      </c>
      <c r="D859" s="3" t="s">
        <v>9281</v>
      </c>
      <c r="E859" s="3" t="s">
        <v>7121</v>
      </c>
      <c r="F859" s="3" t="s">
        <v>5927</v>
      </c>
      <c r="G859">
        <v>64543625</v>
      </c>
      <c r="H859">
        <v>45726</v>
      </c>
      <c r="I859">
        <v>45728.067986111113</v>
      </c>
      <c r="J859" s="3" t="s">
        <v>51</v>
      </c>
      <c r="K859" s="1">
        <v>3986243</v>
      </c>
      <c r="L859" s="1">
        <v>21190</v>
      </c>
      <c r="M859" s="1">
        <v>3965053</v>
      </c>
      <c r="N859" s="3" t="s">
        <v>52</v>
      </c>
      <c r="O859" s="3" t="s">
        <v>53</v>
      </c>
      <c r="P859" s="3" t="s">
        <v>169</v>
      </c>
      <c r="Q859">
        <v>9396182</v>
      </c>
      <c r="R859" s="3" t="s">
        <v>732</v>
      </c>
      <c r="S859" s="3" t="s">
        <v>56</v>
      </c>
      <c r="T859" s="3" t="s">
        <v>57</v>
      </c>
      <c r="U859" s="3" t="s">
        <v>733</v>
      </c>
      <c r="V859" s="3" t="s">
        <v>59</v>
      </c>
      <c r="W859">
        <v>890903938</v>
      </c>
      <c r="X859" s="3" t="s">
        <v>86</v>
      </c>
      <c r="Y859">
        <v>923245</v>
      </c>
      <c r="Z859" s="3" t="s">
        <v>403</v>
      </c>
      <c r="AA859" s="3" t="s">
        <v>62</v>
      </c>
      <c r="AB859" s="3" t="s">
        <v>63</v>
      </c>
      <c r="AC859" s="3" t="s">
        <v>172</v>
      </c>
      <c r="AD859" s="3" t="s">
        <v>173</v>
      </c>
      <c r="AE859" s="3" t="s">
        <v>66</v>
      </c>
      <c r="AF859" s="1">
        <v>3986243</v>
      </c>
      <c r="AG859" s="1">
        <v>0</v>
      </c>
      <c r="AH859" s="1">
        <v>0</v>
      </c>
      <c r="AI859" s="1">
        <v>0</v>
      </c>
      <c r="AJ859" s="3" t="s">
        <v>67</v>
      </c>
      <c r="AK859" s="3"/>
      <c r="AM859" s="3" t="s">
        <v>68</v>
      </c>
      <c r="AR859" s="3"/>
      <c r="AS859">
        <v>3825</v>
      </c>
      <c r="AT859">
        <v>3825</v>
      </c>
      <c r="AU859">
        <v>10225</v>
      </c>
      <c r="AV859">
        <v>0</v>
      </c>
      <c r="AX859">
        <v>16725</v>
      </c>
      <c r="AY859">
        <v>64543625</v>
      </c>
      <c r="AZ859">
        <v>0</v>
      </c>
      <c r="BA859">
        <v>45693</v>
      </c>
      <c r="BB859" s="3" t="s">
        <v>174</v>
      </c>
      <c r="BC859" s="3" t="s">
        <v>734</v>
      </c>
      <c r="BD859" s="3" t="s">
        <v>421</v>
      </c>
    </row>
    <row r="860" spans="1:56" x14ac:dyDescent="0.25">
      <c r="A860" s="3" t="s">
        <v>9282</v>
      </c>
      <c r="B860" s="3" t="s">
        <v>7123</v>
      </c>
      <c r="C860" s="3" t="s">
        <v>6347</v>
      </c>
      <c r="D860" s="3" t="s">
        <v>9283</v>
      </c>
      <c r="E860" s="3" t="s">
        <v>7125</v>
      </c>
      <c r="F860" s="3" t="s">
        <v>5927</v>
      </c>
      <c r="G860">
        <v>64543725</v>
      </c>
      <c r="H860">
        <v>45726</v>
      </c>
      <c r="I860">
        <v>45728.079432870371</v>
      </c>
      <c r="J860" s="3" t="s">
        <v>51</v>
      </c>
      <c r="K860" s="1">
        <v>3986243</v>
      </c>
      <c r="L860" s="1">
        <v>21190</v>
      </c>
      <c r="M860" s="1">
        <v>3965053</v>
      </c>
      <c r="N860" s="3" t="s">
        <v>52</v>
      </c>
      <c r="O860" s="3" t="s">
        <v>53</v>
      </c>
      <c r="P860" s="3" t="s">
        <v>169</v>
      </c>
      <c r="Q860">
        <v>21135366</v>
      </c>
      <c r="R860" s="3" t="s">
        <v>736</v>
      </c>
      <c r="S860" s="3" t="s">
        <v>56</v>
      </c>
      <c r="T860" s="3" t="s">
        <v>57</v>
      </c>
      <c r="U860" s="3" t="s">
        <v>737</v>
      </c>
      <c r="V860" s="3" t="s">
        <v>59</v>
      </c>
      <c r="W860">
        <v>860034313</v>
      </c>
      <c r="X860" s="3" t="s">
        <v>97</v>
      </c>
      <c r="Y860">
        <v>923245</v>
      </c>
      <c r="Z860" s="3" t="s">
        <v>403</v>
      </c>
      <c r="AA860" s="3" t="s">
        <v>62</v>
      </c>
      <c r="AB860" s="3" t="s">
        <v>63</v>
      </c>
      <c r="AC860" s="3" t="s">
        <v>172</v>
      </c>
      <c r="AD860" s="3" t="s">
        <v>173</v>
      </c>
      <c r="AE860" s="3" t="s">
        <v>66</v>
      </c>
      <c r="AF860" s="1">
        <v>3986243</v>
      </c>
      <c r="AG860" s="1">
        <v>0</v>
      </c>
      <c r="AH860" s="1">
        <v>0</v>
      </c>
      <c r="AI860" s="1">
        <v>0</v>
      </c>
      <c r="AJ860" s="3" t="s">
        <v>67</v>
      </c>
      <c r="AK860" s="3"/>
      <c r="AM860" s="3" t="s">
        <v>68</v>
      </c>
      <c r="AR860" s="3"/>
      <c r="AS860">
        <v>3825</v>
      </c>
      <c r="AT860">
        <v>3825</v>
      </c>
      <c r="AU860">
        <v>10325</v>
      </c>
      <c r="AV860">
        <v>0</v>
      </c>
      <c r="AX860">
        <v>16825</v>
      </c>
      <c r="AY860">
        <v>64543725</v>
      </c>
      <c r="AZ860">
        <v>0</v>
      </c>
      <c r="BA860">
        <v>45693</v>
      </c>
      <c r="BB860" s="3" t="s">
        <v>174</v>
      </c>
      <c r="BC860" s="3" t="s">
        <v>738</v>
      </c>
      <c r="BD860" s="3" t="s">
        <v>421</v>
      </c>
    </row>
    <row r="861" spans="1:56" x14ac:dyDescent="0.25">
      <c r="A861" s="3" t="s">
        <v>9284</v>
      </c>
      <c r="B861" s="3" t="s">
        <v>7127</v>
      </c>
      <c r="C861" s="3" t="s">
        <v>6347</v>
      </c>
      <c r="D861" s="3" t="s">
        <v>9285</v>
      </c>
      <c r="E861" s="3" t="s">
        <v>7129</v>
      </c>
      <c r="F861" s="3" t="s">
        <v>5927</v>
      </c>
      <c r="G861">
        <v>64543825</v>
      </c>
      <c r="H861">
        <v>45726</v>
      </c>
      <c r="I861">
        <v>45728.077187499999</v>
      </c>
      <c r="J861" s="3" t="s">
        <v>51</v>
      </c>
      <c r="K861" s="1">
        <v>3986243</v>
      </c>
      <c r="L861" s="1">
        <v>21190</v>
      </c>
      <c r="M861" s="1">
        <v>3965053</v>
      </c>
      <c r="N861" s="3" t="s">
        <v>52</v>
      </c>
      <c r="O861" s="3" t="s">
        <v>53</v>
      </c>
      <c r="P861" s="3" t="s">
        <v>169</v>
      </c>
      <c r="Q861">
        <v>53070532</v>
      </c>
      <c r="R861" s="3" t="s">
        <v>740</v>
      </c>
      <c r="S861" s="3" t="s">
        <v>56</v>
      </c>
      <c r="T861" s="3" t="s">
        <v>57</v>
      </c>
      <c r="U861" s="3" t="s">
        <v>741</v>
      </c>
      <c r="V861" s="3" t="s">
        <v>59</v>
      </c>
      <c r="W861">
        <v>860007335</v>
      </c>
      <c r="X861" s="3" t="s">
        <v>201</v>
      </c>
      <c r="Y861">
        <v>923245</v>
      </c>
      <c r="Z861" s="3" t="s">
        <v>403</v>
      </c>
      <c r="AA861" s="3" t="s">
        <v>62</v>
      </c>
      <c r="AB861" s="3" t="s">
        <v>63</v>
      </c>
      <c r="AC861" s="3" t="s">
        <v>172</v>
      </c>
      <c r="AD861" s="3" t="s">
        <v>173</v>
      </c>
      <c r="AE861" s="3" t="s">
        <v>66</v>
      </c>
      <c r="AF861" s="1">
        <v>3986243</v>
      </c>
      <c r="AG861" s="1">
        <v>0</v>
      </c>
      <c r="AH861" s="1">
        <v>0</v>
      </c>
      <c r="AI861" s="1">
        <v>0</v>
      </c>
      <c r="AJ861" s="3" t="s">
        <v>67</v>
      </c>
      <c r="AK861" s="3"/>
      <c r="AM861" s="3" t="s">
        <v>68</v>
      </c>
      <c r="AR861" s="3"/>
      <c r="AS861">
        <v>3825</v>
      </c>
      <c r="AT861">
        <v>3825</v>
      </c>
      <c r="AU861">
        <v>10425</v>
      </c>
      <c r="AV861">
        <v>0</v>
      </c>
      <c r="AX861">
        <v>16925</v>
      </c>
      <c r="AY861">
        <v>64543825</v>
      </c>
      <c r="AZ861">
        <v>0</v>
      </c>
      <c r="BA861">
        <v>45693</v>
      </c>
      <c r="BB861" s="3" t="s">
        <v>174</v>
      </c>
      <c r="BC861" s="3" t="s">
        <v>742</v>
      </c>
      <c r="BD861" s="3" t="s">
        <v>421</v>
      </c>
    </row>
    <row r="862" spans="1:56" x14ac:dyDescent="0.25">
      <c r="A862" s="3" t="s">
        <v>9286</v>
      </c>
      <c r="B862" s="3" t="s">
        <v>7131</v>
      </c>
      <c r="C862" s="3" t="s">
        <v>6347</v>
      </c>
      <c r="D862" s="3" t="s">
        <v>9287</v>
      </c>
      <c r="E862" s="3" t="s">
        <v>7133</v>
      </c>
      <c r="F862" s="3" t="s">
        <v>5927</v>
      </c>
      <c r="G862">
        <v>64543925</v>
      </c>
      <c r="H862">
        <v>45726</v>
      </c>
      <c r="I862">
        <v>45728.068043981482</v>
      </c>
      <c r="J862" s="3" t="s">
        <v>51</v>
      </c>
      <c r="K862" s="1">
        <v>3986243</v>
      </c>
      <c r="L862" s="1">
        <v>21190</v>
      </c>
      <c r="M862" s="1">
        <v>3965053</v>
      </c>
      <c r="N862" s="3" t="s">
        <v>52</v>
      </c>
      <c r="O862" s="3" t="s">
        <v>53</v>
      </c>
      <c r="P862" s="3" t="s">
        <v>169</v>
      </c>
      <c r="Q862">
        <v>51877430</v>
      </c>
      <c r="R862" s="3" t="s">
        <v>744</v>
      </c>
      <c r="S862" s="3" t="s">
        <v>56</v>
      </c>
      <c r="T862" s="3" t="s">
        <v>57</v>
      </c>
      <c r="U862" s="3" t="s">
        <v>745</v>
      </c>
      <c r="V862" s="3" t="s">
        <v>59</v>
      </c>
      <c r="W862">
        <v>890903938</v>
      </c>
      <c r="X862" s="3" t="s">
        <v>86</v>
      </c>
      <c r="Y862">
        <v>923245</v>
      </c>
      <c r="Z862" s="3" t="s">
        <v>403</v>
      </c>
      <c r="AA862" s="3" t="s">
        <v>62</v>
      </c>
      <c r="AB862" s="3" t="s">
        <v>63</v>
      </c>
      <c r="AC862" s="3" t="s">
        <v>172</v>
      </c>
      <c r="AD862" s="3" t="s">
        <v>173</v>
      </c>
      <c r="AE862" s="3" t="s">
        <v>66</v>
      </c>
      <c r="AF862" s="1">
        <v>3986243</v>
      </c>
      <c r="AG862" s="1">
        <v>0</v>
      </c>
      <c r="AH862" s="1">
        <v>0</v>
      </c>
      <c r="AI862" s="1">
        <v>0</v>
      </c>
      <c r="AJ862" s="3" t="s">
        <v>67</v>
      </c>
      <c r="AK862" s="3"/>
      <c r="AM862" s="3" t="s">
        <v>68</v>
      </c>
      <c r="AR862" s="3"/>
      <c r="AS862">
        <v>3825</v>
      </c>
      <c r="AT862">
        <v>3825</v>
      </c>
      <c r="AU862">
        <v>10525</v>
      </c>
      <c r="AV862">
        <v>0</v>
      </c>
      <c r="AX862">
        <v>17025</v>
      </c>
      <c r="AY862">
        <v>64543925</v>
      </c>
      <c r="AZ862">
        <v>0</v>
      </c>
      <c r="BA862">
        <v>45693</v>
      </c>
      <c r="BB862" s="3" t="s">
        <v>174</v>
      </c>
      <c r="BC862" s="3" t="s">
        <v>746</v>
      </c>
      <c r="BD862" s="3" t="s">
        <v>421</v>
      </c>
    </row>
    <row r="863" spans="1:56" x14ac:dyDescent="0.25">
      <c r="A863" s="3" t="s">
        <v>9288</v>
      </c>
      <c r="B863" s="3" t="s">
        <v>7135</v>
      </c>
      <c r="C863" s="3" t="s">
        <v>6347</v>
      </c>
      <c r="D863" s="3" t="s">
        <v>9289</v>
      </c>
      <c r="E863" s="3" t="s">
        <v>7137</v>
      </c>
      <c r="F863" s="3" t="s">
        <v>5927</v>
      </c>
      <c r="G863">
        <v>64544025</v>
      </c>
      <c r="H863">
        <v>45726</v>
      </c>
      <c r="I863">
        <v>45728.064687500002</v>
      </c>
      <c r="J863" s="3" t="s">
        <v>51</v>
      </c>
      <c r="K863" s="1">
        <v>3986243</v>
      </c>
      <c r="L863" s="1">
        <v>21190</v>
      </c>
      <c r="M863" s="1">
        <v>3965053</v>
      </c>
      <c r="N863" s="3" t="s">
        <v>52</v>
      </c>
      <c r="O863" s="3" t="s">
        <v>53</v>
      </c>
      <c r="P863" s="3" t="s">
        <v>169</v>
      </c>
      <c r="Q863">
        <v>11379483</v>
      </c>
      <c r="R863" s="3" t="s">
        <v>748</v>
      </c>
      <c r="S863" s="3" t="s">
        <v>56</v>
      </c>
      <c r="T863" s="3" t="s">
        <v>57</v>
      </c>
      <c r="U863" s="3" t="s">
        <v>749</v>
      </c>
      <c r="V863" s="3" t="s">
        <v>59</v>
      </c>
      <c r="W863">
        <v>860002964</v>
      </c>
      <c r="X863" s="3" t="s">
        <v>242</v>
      </c>
      <c r="Y863">
        <v>923245</v>
      </c>
      <c r="Z863" s="3" t="s">
        <v>403</v>
      </c>
      <c r="AA863" s="3" t="s">
        <v>62</v>
      </c>
      <c r="AB863" s="3" t="s">
        <v>63</v>
      </c>
      <c r="AC863" s="3" t="s">
        <v>172</v>
      </c>
      <c r="AD863" s="3" t="s">
        <v>173</v>
      </c>
      <c r="AE863" s="3" t="s">
        <v>66</v>
      </c>
      <c r="AF863" s="1">
        <v>3986243</v>
      </c>
      <c r="AG863" s="1">
        <v>0</v>
      </c>
      <c r="AH863" s="1">
        <v>0</v>
      </c>
      <c r="AI863" s="1">
        <v>0</v>
      </c>
      <c r="AJ863" s="3" t="s">
        <v>67</v>
      </c>
      <c r="AK863" s="3"/>
      <c r="AM863" s="3" t="s">
        <v>68</v>
      </c>
      <c r="AR863" s="3"/>
      <c r="AS863">
        <v>3825</v>
      </c>
      <c r="AT863">
        <v>3825</v>
      </c>
      <c r="AU863">
        <v>10625</v>
      </c>
      <c r="AV863">
        <v>0</v>
      </c>
      <c r="AX863">
        <v>17125</v>
      </c>
      <c r="AY863">
        <v>64544025</v>
      </c>
      <c r="AZ863">
        <v>0</v>
      </c>
      <c r="BA863">
        <v>45693</v>
      </c>
      <c r="BB863" s="3" t="s">
        <v>174</v>
      </c>
      <c r="BC863" s="3" t="s">
        <v>750</v>
      </c>
      <c r="BD863" s="3" t="s">
        <v>421</v>
      </c>
    </row>
    <row r="864" spans="1:56" x14ac:dyDescent="0.25">
      <c r="A864" s="3" t="s">
        <v>9290</v>
      </c>
      <c r="B864" s="3" t="s">
        <v>7139</v>
      </c>
      <c r="C864" s="3" t="s">
        <v>6347</v>
      </c>
      <c r="D864" s="3" t="s">
        <v>9291</v>
      </c>
      <c r="E864" s="3" t="s">
        <v>7141</v>
      </c>
      <c r="F864" s="3" t="s">
        <v>5927</v>
      </c>
      <c r="G864">
        <v>64544125</v>
      </c>
      <c r="H864">
        <v>45726</v>
      </c>
      <c r="I864">
        <v>45728.068043981482</v>
      </c>
      <c r="J864" s="3" t="s">
        <v>51</v>
      </c>
      <c r="K864" s="1">
        <v>3986243</v>
      </c>
      <c r="L864" s="1">
        <v>21190</v>
      </c>
      <c r="M864" s="1">
        <v>3965053</v>
      </c>
      <c r="N864" s="3" t="s">
        <v>52</v>
      </c>
      <c r="O864" s="3" t="s">
        <v>53</v>
      </c>
      <c r="P864" s="3" t="s">
        <v>169</v>
      </c>
      <c r="Q864">
        <v>1006862905</v>
      </c>
      <c r="R864" s="3" t="s">
        <v>752</v>
      </c>
      <c r="S864" s="3" t="s">
        <v>56</v>
      </c>
      <c r="T864" s="3" t="s">
        <v>57</v>
      </c>
      <c r="U864" s="3" t="s">
        <v>753</v>
      </c>
      <c r="V864" s="3" t="s">
        <v>59</v>
      </c>
      <c r="W864">
        <v>890903938</v>
      </c>
      <c r="X864" s="3" t="s">
        <v>86</v>
      </c>
      <c r="Y864">
        <v>923245</v>
      </c>
      <c r="Z864" s="3" t="s">
        <v>403</v>
      </c>
      <c r="AA864" s="3" t="s">
        <v>62</v>
      </c>
      <c r="AB864" s="3" t="s">
        <v>63</v>
      </c>
      <c r="AC864" s="3" t="s">
        <v>172</v>
      </c>
      <c r="AD864" s="3" t="s">
        <v>173</v>
      </c>
      <c r="AE864" s="3" t="s">
        <v>66</v>
      </c>
      <c r="AF864" s="1">
        <v>3986243</v>
      </c>
      <c r="AG864" s="1">
        <v>0</v>
      </c>
      <c r="AH864" s="1">
        <v>0</v>
      </c>
      <c r="AI864" s="1">
        <v>0</v>
      </c>
      <c r="AJ864" s="3" t="s">
        <v>67</v>
      </c>
      <c r="AK864" s="3"/>
      <c r="AM864" s="3" t="s">
        <v>68</v>
      </c>
      <c r="AR864" s="3"/>
      <c r="AS864">
        <v>3825</v>
      </c>
      <c r="AT864">
        <v>3825</v>
      </c>
      <c r="AU864">
        <v>10725</v>
      </c>
      <c r="AV864">
        <v>0</v>
      </c>
      <c r="AX864">
        <v>17225</v>
      </c>
      <c r="AY864">
        <v>64544125</v>
      </c>
      <c r="AZ864">
        <v>0</v>
      </c>
      <c r="BA864">
        <v>45693</v>
      </c>
      <c r="BB864" s="3" t="s">
        <v>174</v>
      </c>
      <c r="BC864" s="3" t="s">
        <v>754</v>
      </c>
      <c r="BD864" s="3" t="s">
        <v>421</v>
      </c>
    </row>
    <row r="865" spans="1:56" x14ac:dyDescent="0.25">
      <c r="A865" s="3" t="s">
        <v>9292</v>
      </c>
      <c r="B865" s="3" t="s">
        <v>7143</v>
      </c>
      <c r="C865" s="3" t="s">
        <v>6347</v>
      </c>
      <c r="D865" s="3" t="s">
        <v>9293</v>
      </c>
      <c r="E865" s="3" t="s">
        <v>7145</v>
      </c>
      <c r="F865" s="3" t="s">
        <v>5927</v>
      </c>
      <c r="G865">
        <v>64544225</v>
      </c>
      <c r="H865">
        <v>45726</v>
      </c>
      <c r="I865">
        <v>45728.079479166663</v>
      </c>
      <c r="J865" s="3" t="s">
        <v>51</v>
      </c>
      <c r="K865" s="1">
        <v>3986243</v>
      </c>
      <c r="L865" s="1">
        <v>21190</v>
      </c>
      <c r="M865" s="1">
        <v>3965053</v>
      </c>
      <c r="N865" s="3" t="s">
        <v>52</v>
      </c>
      <c r="O865" s="3" t="s">
        <v>53</v>
      </c>
      <c r="P865" s="3" t="s">
        <v>169</v>
      </c>
      <c r="Q865">
        <v>11298110</v>
      </c>
      <c r="R865" s="3" t="s">
        <v>756</v>
      </c>
      <c r="S865" s="3" t="s">
        <v>56</v>
      </c>
      <c r="T865" s="3" t="s">
        <v>57</v>
      </c>
      <c r="U865" s="3" t="s">
        <v>757</v>
      </c>
      <c r="V865" s="3" t="s">
        <v>59</v>
      </c>
      <c r="W865">
        <v>860034313</v>
      </c>
      <c r="X865" s="3" t="s">
        <v>97</v>
      </c>
      <c r="Y865">
        <v>923245</v>
      </c>
      <c r="Z865" s="3" t="s">
        <v>403</v>
      </c>
      <c r="AA865" s="3" t="s">
        <v>62</v>
      </c>
      <c r="AB865" s="3" t="s">
        <v>63</v>
      </c>
      <c r="AC865" s="3" t="s">
        <v>172</v>
      </c>
      <c r="AD865" s="3" t="s">
        <v>173</v>
      </c>
      <c r="AE865" s="3" t="s">
        <v>66</v>
      </c>
      <c r="AF865" s="1">
        <v>3986243</v>
      </c>
      <c r="AG865" s="1">
        <v>0</v>
      </c>
      <c r="AH865" s="1">
        <v>0</v>
      </c>
      <c r="AI865" s="1">
        <v>0</v>
      </c>
      <c r="AJ865" s="3" t="s">
        <v>67</v>
      </c>
      <c r="AK865" s="3"/>
      <c r="AM865" s="3" t="s">
        <v>68</v>
      </c>
      <c r="AR865" s="3"/>
      <c r="AS865">
        <v>3825</v>
      </c>
      <c r="AT865">
        <v>3825</v>
      </c>
      <c r="AU865">
        <v>10825</v>
      </c>
      <c r="AV865">
        <v>0</v>
      </c>
      <c r="AX865">
        <v>17325</v>
      </c>
      <c r="AY865">
        <v>64544225</v>
      </c>
      <c r="AZ865">
        <v>0</v>
      </c>
      <c r="BA865">
        <v>45694</v>
      </c>
      <c r="BB865" s="3" t="s">
        <v>174</v>
      </c>
      <c r="BC865" s="3" t="s">
        <v>758</v>
      </c>
      <c r="BD865" s="3" t="s">
        <v>421</v>
      </c>
    </row>
    <row r="866" spans="1:56" x14ac:dyDescent="0.25">
      <c r="A866" s="3" t="s">
        <v>9294</v>
      </c>
      <c r="B866" s="3" t="s">
        <v>7147</v>
      </c>
      <c r="C866" s="3" t="s">
        <v>6347</v>
      </c>
      <c r="D866" s="3" t="s">
        <v>9295</v>
      </c>
      <c r="E866" s="3" t="s">
        <v>7149</v>
      </c>
      <c r="F866" s="3" t="s">
        <v>5927</v>
      </c>
      <c r="G866">
        <v>64544325</v>
      </c>
      <c r="H866">
        <v>45726</v>
      </c>
      <c r="I866">
        <v>45728.089421296296</v>
      </c>
      <c r="J866" s="3" t="s">
        <v>51</v>
      </c>
      <c r="K866" s="1">
        <v>3081756</v>
      </c>
      <c r="L866" s="1">
        <v>16056</v>
      </c>
      <c r="M866" s="1">
        <v>3065700</v>
      </c>
      <c r="N866" s="3" t="s">
        <v>52</v>
      </c>
      <c r="O866" s="3" t="s">
        <v>53</v>
      </c>
      <c r="P866" s="3" t="s">
        <v>169</v>
      </c>
      <c r="Q866">
        <v>52971648</v>
      </c>
      <c r="R866" s="3" t="s">
        <v>760</v>
      </c>
      <c r="S866" s="3" t="s">
        <v>56</v>
      </c>
      <c r="T866" s="3" t="s">
        <v>57</v>
      </c>
      <c r="U866" s="3" t="s">
        <v>761</v>
      </c>
      <c r="V866" s="3" t="s">
        <v>59</v>
      </c>
      <c r="W866">
        <v>890903938</v>
      </c>
      <c r="X866" s="3" t="s">
        <v>86</v>
      </c>
      <c r="Y866">
        <v>923245</v>
      </c>
      <c r="Z866" s="3" t="s">
        <v>403</v>
      </c>
      <c r="AA866" s="3" t="s">
        <v>62</v>
      </c>
      <c r="AB866" s="3" t="s">
        <v>63</v>
      </c>
      <c r="AC866" s="3" t="s">
        <v>172</v>
      </c>
      <c r="AD866" s="3" t="s">
        <v>173</v>
      </c>
      <c r="AE866" s="3" t="s">
        <v>66</v>
      </c>
      <c r="AF866" s="1">
        <v>3081756</v>
      </c>
      <c r="AG866" s="1">
        <v>0</v>
      </c>
      <c r="AH866" s="1">
        <v>0</v>
      </c>
      <c r="AI866" s="1">
        <v>0</v>
      </c>
      <c r="AJ866" s="3" t="s">
        <v>67</v>
      </c>
      <c r="AK866" s="3"/>
      <c r="AM866" s="3" t="s">
        <v>68</v>
      </c>
      <c r="AR866" s="3"/>
      <c r="AS866">
        <v>3825</v>
      </c>
      <c r="AT866">
        <v>3825</v>
      </c>
      <c r="AU866">
        <v>10925</v>
      </c>
      <c r="AV866">
        <v>0</v>
      </c>
      <c r="AX866">
        <v>17425</v>
      </c>
      <c r="AY866">
        <v>64544325</v>
      </c>
      <c r="AZ866">
        <v>0</v>
      </c>
      <c r="BA866">
        <v>45694</v>
      </c>
      <c r="BB866" s="3" t="s">
        <v>174</v>
      </c>
      <c r="BC866" s="3" t="s">
        <v>762</v>
      </c>
      <c r="BD866" s="3" t="s">
        <v>421</v>
      </c>
    </row>
    <row r="867" spans="1:56" x14ac:dyDescent="0.25">
      <c r="A867" s="3" t="s">
        <v>9296</v>
      </c>
      <c r="B867" s="3" t="s">
        <v>7151</v>
      </c>
      <c r="C867" s="3" t="s">
        <v>6347</v>
      </c>
      <c r="D867" s="3" t="s">
        <v>9297</v>
      </c>
      <c r="E867" s="3" t="s">
        <v>7153</v>
      </c>
      <c r="F867" s="3" t="s">
        <v>5927</v>
      </c>
      <c r="G867">
        <v>64544525</v>
      </c>
      <c r="H867">
        <v>45726</v>
      </c>
      <c r="I867">
        <v>45728.079444444447</v>
      </c>
      <c r="J867" s="3" t="s">
        <v>51</v>
      </c>
      <c r="K867" s="1">
        <v>3986243</v>
      </c>
      <c r="L867" s="1">
        <v>21190</v>
      </c>
      <c r="M867" s="1">
        <v>3965053</v>
      </c>
      <c r="N867" s="3" t="s">
        <v>52</v>
      </c>
      <c r="O867" s="3" t="s">
        <v>53</v>
      </c>
      <c r="P867" s="3" t="s">
        <v>169</v>
      </c>
      <c r="Q867">
        <v>79649154</v>
      </c>
      <c r="R867" s="3" t="s">
        <v>764</v>
      </c>
      <c r="S867" s="3" t="s">
        <v>56</v>
      </c>
      <c r="T867" s="3" t="s">
        <v>57</v>
      </c>
      <c r="U867" s="3" t="s">
        <v>765</v>
      </c>
      <c r="V867" s="3" t="s">
        <v>59</v>
      </c>
      <c r="W867">
        <v>860034313</v>
      </c>
      <c r="X867" s="3" t="s">
        <v>97</v>
      </c>
      <c r="Y867">
        <v>923245</v>
      </c>
      <c r="Z867" s="3" t="s">
        <v>403</v>
      </c>
      <c r="AA867" s="3" t="s">
        <v>62</v>
      </c>
      <c r="AB867" s="3" t="s">
        <v>63</v>
      </c>
      <c r="AC867" s="3" t="s">
        <v>172</v>
      </c>
      <c r="AD867" s="3" t="s">
        <v>173</v>
      </c>
      <c r="AE867" s="3" t="s">
        <v>66</v>
      </c>
      <c r="AF867" s="1">
        <v>3986243</v>
      </c>
      <c r="AG867" s="1">
        <v>0</v>
      </c>
      <c r="AH867" s="1">
        <v>0</v>
      </c>
      <c r="AI867" s="1">
        <v>0</v>
      </c>
      <c r="AJ867" s="3" t="s">
        <v>67</v>
      </c>
      <c r="AK867" s="3"/>
      <c r="AM867" s="3" t="s">
        <v>68</v>
      </c>
      <c r="AR867" s="3"/>
      <c r="AS867">
        <v>3825</v>
      </c>
      <c r="AT867">
        <v>3825</v>
      </c>
      <c r="AU867">
        <v>11025</v>
      </c>
      <c r="AV867">
        <v>0</v>
      </c>
      <c r="AX867">
        <v>17525</v>
      </c>
      <c r="AY867">
        <v>64544525</v>
      </c>
      <c r="AZ867">
        <v>0</v>
      </c>
      <c r="BA867">
        <v>45694</v>
      </c>
      <c r="BB867" s="3" t="s">
        <v>174</v>
      </c>
      <c r="BC867" s="3" t="s">
        <v>766</v>
      </c>
      <c r="BD867" s="3" t="s">
        <v>421</v>
      </c>
    </row>
    <row r="868" spans="1:56" x14ac:dyDescent="0.25">
      <c r="A868" s="3" t="s">
        <v>9298</v>
      </c>
      <c r="B868" s="3" t="s">
        <v>7155</v>
      </c>
      <c r="C868" s="3" t="s">
        <v>6347</v>
      </c>
      <c r="D868" s="3" t="s">
        <v>9299</v>
      </c>
      <c r="E868" s="3" t="s">
        <v>7157</v>
      </c>
      <c r="F868" s="3" t="s">
        <v>5927</v>
      </c>
      <c r="G868">
        <v>64544625</v>
      </c>
      <c r="H868">
        <v>45726</v>
      </c>
      <c r="I868">
        <v>45728.077199074076</v>
      </c>
      <c r="J868" s="3" t="s">
        <v>51</v>
      </c>
      <c r="K868" s="1">
        <v>3986243</v>
      </c>
      <c r="L868" s="1">
        <v>21190</v>
      </c>
      <c r="M868" s="1">
        <v>3965053</v>
      </c>
      <c r="N868" s="3" t="s">
        <v>52</v>
      </c>
      <c r="O868" s="3" t="s">
        <v>53</v>
      </c>
      <c r="P868" s="3" t="s">
        <v>169</v>
      </c>
      <c r="Q868">
        <v>80256718</v>
      </c>
      <c r="R868" s="3" t="s">
        <v>768</v>
      </c>
      <c r="S868" s="3" t="s">
        <v>56</v>
      </c>
      <c r="T868" s="3" t="s">
        <v>57</v>
      </c>
      <c r="U868" s="3" t="s">
        <v>769</v>
      </c>
      <c r="V868" s="3" t="s">
        <v>59</v>
      </c>
      <c r="W868">
        <v>860007335</v>
      </c>
      <c r="X868" s="3" t="s">
        <v>201</v>
      </c>
      <c r="Y868">
        <v>923245</v>
      </c>
      <c r="Z868" s="3" t="s">
        <v>403</v>
      </c>
      <c r="AA868" s="3" t="s">
        <v>62</v>
      </c>
      <c r="AB868" s="3" t="s">
        <v>63</v>
      </c>
      <c r="AC868" s="3" t="s">
        <v>172</v>
      </c>
      <c r="AD868" s="3" t="s">
        <v>173</v>
      </c>
      <c r="AE868" s="3" t="s">
        <v>66</v>
      </c>
      <c r="AF868" s="1">
        <v>3986243</v>
      </c>
      <c r="AG868" s="1">
        <v>0</v>
      </c>
      <c r="AH868" s="1">
        <v>0</v>
      </c>
      <c r="AI868" s="1">
        <v>0</v>
      </c>
      <c r="AJ868" s="3" t="s">
        <v>67</v>
      </c>
      <c r="AK868" s="3"/>
      <c r="AM868" s="3" t="s">
        <v>68</v>
      </c>
      <c r="AR868" s="3"/>
      <c r="AS868">
        <v>3825</v>
      </c>
      <c r="AT868">
        <v>3825</v>
      </c>
      <c r="AU868">
        <v>11125</v>
      </c>
      <c r="AV868">
        <v>0</v>
      </c>
      <c r="AX868">
        <v>17625</v>
      </c>
      <c r="AY868">
        <v>64544625</v>
      </c>
      <c r="AZ868">
        <v>0</v>
      </c>
      <c r="BA868">
        <v>45694</v>
      </c>
      <c r="BB868" s="3" t="s">
        <v>174</v>
      </c>
      <c r="BC868" s="3" t="s">
        <v>770</v>
      </c>
      <c r="BD868" s="3" t="s">
        <v>421</v>
      </c>
    </row>
    <row r="869" spans="1:56" x14ac:dyDescent="0.25">
      <c r="A869" s="3" t="s">
        <v>9300</v>
      </c>
      <c r="B869" s="3" t="s">
        <v>7159</v>
      </c>
      <c r="C869" s="3" t="s">
        <v>6347</v>
      </c>
      <c r="D869" s="3" t="s">
        <v>9301</v>
      </c>
      <c r="E869" s="3" t="s">
        <v>7161</v>
      </c>
      <c r="F869" s="3" t="s">
        <v>5927</v>
      </c>
      <c r="G869">
        <v>64544725</v>
      </c>
      <c r="H869">
        <v>45726</v>
      </c>
      <c r="I869">
        <v>45728.06659722222</v>
      </c>
      <c r="J869" s="3" t="s">
        <v>51</v>
      </c>
      <c r="K869" s="1">
        <v>3986243</v>
      </c>
      <c r="L869" s="1">
        <v>21190</v>
      </c>
      <c r="M869" s="1">
        <v>3965053</v>
      </c>
      <c r="N869" s="3" t="s">
        <v>52</v>
      </c>
      <c r="O869" s="3" t="s">
        <v>53</v>
      </c>
      <c r="P869" s="3" t="s">
        <v>169</v>
      </c>
      <c r="Q869">
        <v>79646599</v>
      </c>
      <c r="R869" s="3" t="s">
        <v>772</v>
      </c>
      <c r="S869" s="3" t="s">
        <v>56</v>
      </c>
      <c r="T869" s="3" t="s">
        <v>57</v>
      </c>
      <c r="U869" s="3" t="s">
        <v>773</v>
      </c>
      <c r="V869" s="3" t="s">
        <v>59</v>
      </c>
      <c r="W869">
        <v>890903937</v>
      </c>
      <c r="X869" s="3" t="s">
        <v>774</v>
      </c>
      <c r="Y869">
        <v>923245</v>
      </c>
      <c r="Z869" s="3" t="s">
        <v>403</v>
      </c>
      <c r="AA869" s="3" t="s">
        <v>62</v>
      </c>
      <c r="AB869" s="3" t="s">
        <v>63</v>
      </c>
      <c r="AC869" s="3" t="s">
        <v>172</v>
      </c>
      <c r="AD869" s="3" t="s">
        <v>173</v>
      </c>
      <c r="AE869" s="3" t="s">
        <v>66</v>
      </c>
      <c r="AF869" s="1">
        <v>3986243</v>
      </c>
      <c r="AG869" s="1">
        <v>0</v>
      </c>
      <c r="AH869" s="1">
        <v>0</v>
      </c>
      <c r="AI869" s="1">
        <v>0</v>
      </c>
      <c r="AJ869" s="3" t="s">
        <v>67</v>
      </c>
      <c r="AK869" s="3"/>
      <c r="AM869" s="3" t="s">
        <v>68</v>
      </c>
      <c r="AR869" s="3"/>
      <c r="AS869">
        <v>3825</v>
      </c>
      <c r="AT869">
        <v>3825</v>
      </c>
      <c r="AU869">
        <v>11225</v>
      </c>
      <c r="AV869">
        <v>0</v>
      </c>
      <c r="AX869">
        <v>17725</v>
      </c>
      <c r="AY869">
        <v>64544725</v>
      </c>
      <c r="AZ869">
        <v>0</v>
      </c>
      <c r="BA869">
        <v>45694</v>
      </c>
      <c r="BB869" s="3" t="s">
        <v>174</v>
      </c>
      <c r="BC869" s="3" t="s">
        <v>775</v>
      </c>
      <c r="BD869" s="3" t="s">
        <v>421</v>
      </c>
    </row>
    <row r="870" spans="1:56" x14ac:dyDescent="0.25">
      <c r="A870" s="3" t="s">
        <v>9302</v>
      </c>
      <c r="B870" s="3" t="s">
        <v>7163</v>
      </c>
      <c r="C870" s="3" t="s">
        <v>6347</v>
      </c>
      <c r="D870" s="3" t="s">
        <v>9303</v>
      </c>
      <c r="E870" s="3" t="s">
        <v>7165</v>
      </c>
      <c r="F870" s="3" t="s">
        <v>5927</v>
      </c>
      <c r="G870">
        <v>64548625</v>
      </c>
      <c r="H870">
        <v>45726</v>
      </c>
      <c r="I870">
        <v>45728.067997685182</v>
      </c>
      <c r="J870" s="3" t="s">
        <v>51</v>
      </c>
      <c r="K870" s="1">
        <v>3986243</v>
      </c>
      <c r="L870" s="1">
        <v>21190</v>
      </c>
      <c r="M870" s="1">
        <v>3965053</v>
      </c>
      <c r="N870" s="3" t="s">
        <v>52</v>
      </c>
      <c r="O870" s="3" t="s">
        <v>53</v>
      </c>
      <c r="P870" s="3" t="s">
        <v>169</v>
      </c>
      <c r="Q870">
        <v>79216079</v>
      </c>
      <c r="R870" s="3" t="s">
        <v>777</v>
      </c>
      <c r="S870" s="3" t="s">
        <v>56</v>
      </c>
      <c r="T870" s="3" t="s">
        <v>57</v>
      </c>
      <c r="U870" s="3" t="s">
        <v>778</v>
      </c>
      <c r="V870" s="3" t="s">
        <v>59</v>
      </c>
      <c r="W870">
        <v>890903938</v>
      </c>
      <c r="X870" s="3" t="s">
        <v>86</v>
      </c>
      <c r="Y870">
        <v>923245</v>
      </c>
      <c r="Z870" s="3" t="s">
        <v>403</v>
      </c>
      <c r="AA870" s="3" t="s">
        <v>62</v>
      </c>
      <c r="AB870" s="3" t="s">
        <v>63</v>
      </c>
      <c r="AC870" s="3" t="s">
        <v>172</v>
      </c>
      <c r="AD870" s="3" t="s">
        <v>173</v>
      </c>
      <c r="AE870" s="3" t="s">
        <v>66</v>
      </c>
      <c r="AF870" s="1">
        <v>3986243</v>
      </c>
      <c r="AG870" s="1">
        <v>0</v>
      </c>
      <c r="AH870" s="1">
        <v>0</v>
      </c>
      <c r="AI870" s="1">
        <v>0</v>
      </c>
      <c r="AJ870" s="3" t="s">
        <v>67</v>
      </c>
      <c r="AK870" s="3"/>
      <c r="AM870" s="3" t="s">
        <v>68</v>
      </c>
      <c r="AR870" s="3"/>
      <c r="AS870">
        <v>3825</v>
      </c>
      <c r="AT870">
        <v>3825</v>
      </c>
      <c r="AU870">
        <v>11325</v>
      </c>
      <c r="AV870">
        <v>0</v>
      </c>
      <c r="AX870">
        <v>17825</v>
      </c>
      <c r="AY870">
        <v>64548625</v>
      </c>
      <c r="AZ870">
        <v>0</v>
      </c>
      <c r="BA870">
        <v>45694</v>
      </c>
      <c r="BB870" s="3" t="s">
        <v>174</v>
      </c>
      <c r="BC870" s="3" t="s">
        <v>779</v>
      </c>
      <c r="BD870" s="3" t="s">
        <v>421</v>
      </c>
    </row>
    <row r="871" spans="1:56" x14ac:dyDescent="0.25">
      <c r="A871" s="3" t="s">
        <v>9304</v>
      </c>
      <c r="B871" s="3" t="s">
        <v>7167</v>
      </c>
      <c r="C871" s="3" t="s">
        <v>6347</v>
      </c>
      <c r="D871" s="3" t="s">
        <v>9305</v>
      </c>
      <c r="E871" s="3" t="s">
        <v>7169</v>
      </c>
      <c r="F871" s="3" t="s">
        <v>5927</v>
      </c>
      <c r="G871">
        <v>64549825</v>
      </c>
      <c r="H871">
        <v>45726</v>
      </c>
      <c r="I871">
        <v>45728.073634259257</v>
      </c>
      <c r="J871" s="3" t="s">
        <v>51</v>
      </c>
      <c r="K871" s="1">
        <v>3986243</v>
      </c>
      <c r="L871" s="1">
        <v>23190</v>
      </c>
      <c r="M871" s="1">
        <v>3963053</v>
      </c>
      <c r="N871" s="3" t="s">
        <v>52</v>
      </c>
      <c r="O871" s="3" t="s">
        <v>53</v>
      </c>
      <c r="P871" s="3" t="s">
        <v>169</v>
      </c>
      <c r="Q871">
        <v>1012439964</v>
      </c>
      <c r="R871" s="3" t="s">
        <v>345</v>
      </c>
      <c r="S871" s="3" t="s">
        <v>56</v>
      </c>
      <c r="T871" s="3" t="s">
        <v>57</v>
      </c>
      <c r="U871" s="3" t="s">
        <v>346</v>
      </c>
      <c r="V871" s="3" t="s">
        <v>59</v>
      </c>
      <c r="W871">
        <v>890903938</v>
      </c>
      <c r="X871" s="3" t="s">
        <v>86</v>
      </c>
      <c r="Y871">
        <v>923245</v>
      </c>
      <c r="Z871" s="3" t="s">
        <v>403</v>
      </c>
      <c r="AA871" s="3" t="s">
        <v>62</v>
      </c>
      <c r="AB871" s="3" t="s">
        <v>63</v>
      </c>
      <c r="AC871" s="3" t="s">
        <v>172</v>
      </c>
      <c r="AD871" s="3" t="s">
        <v>173</v>
      </c>
      <c r="AE871" s="3" t="s">
        <v>66</v>
      </c>
      <c r="AF871" s="1">
        <v>3986243</v>
      </c>
      <c r="AG871" s="1">
        <v>0</v>
      </c>
      <c r="AH871" s="1">
        <v>0</v>
      </c>
      <c r="AI871" s="1">
        <v>0</v>
      </c>
      <c r="AJ871" s="3" t="s">
        <v>67</v>
      </c>
      <c r="AK871" s="3"/>
      <c r="AM871" s="3" t="s">
        <v>68</v>
      </c>
      <c r="AR871" s="3"/>
      <c r="AS871">
        <v>3825</v>
      </c>
      <c r="AT871">
        <v>3825</v>
      </c>
      <c r="AU871">
        <v>11425</v>
      </c>
      <c r="AV871">
        <v>0</v>
      </c>
      <c r="AX871">
        <v>17925</v>
      </c>
      <c r="AY871">
        <v>64549825</v>
      </c>
      <c r="AZ871">
        <v>0</v>
      </c>
      <c r="BA871">
        <v>45694</v>
      </c>
      <c r="BB871" s="3" t="s">
        <v>174</v>
      </c>
      <c r="BC871" s="3" t="s">
        <v>781</v>
      </c>
      <c r="BD871" s="3" t="s">
        <v>421</v>
      </c>
    </row>
    <row r="872" spans="1:56" x14ac:dyDescent="0.25">
      <c r="A872" s="3" t="s">
        <v>9306</v>
      </c>
      <c r="B872" s="3" t="s">
        <v>7171</v>
      </c>
      <c r="C872" s="3" t="s">
        <v>6347</v>
      </c>
      <c r="D872" s="3" t="s">
        <v>9307</v>
      </c>
      <c r="E872" s="3" t="s">
        <v>7173</v>
      </c>
      <c r="F872" s="3" t="s">
        <v>5927</v>
      </c>
      <c r="G872">
        <v>64549925</v>
      </c>
      <c r="H872">
        <v>45726</v>
      </c>
      <c r="I872">
        <v>45728.077210648145</v>
      </c>
      <c r="J872" s="3" t="s">
        <v>51</v>
      </c>
      <c r="K872" s="1">
        <v>3986243</v>
      </c>
      <c r="L872" s="1">
        <v>21190</v>
      </c>
      <c r="M872" s="1">
        <v>3965053</v>
      </c>
      <c r="N872" s="3" t="s">
        <v>52</v>
      </c>
      <c r="O872" s="3" t="s">
        <v>53</v>
      </c>
      <c r="P872" s="3" t="s">
        <v>169</v>
      </c>
      <c r="Q872">
        <v>79221542</v>
      </c>
      <c r="R872" s="3" t="s">
        <v>783</v>
      </c>
      <c r="S872" s="3" t="s">
        <v>56</v>
      </c>
      <c r="T872" s="3" t="s">
        <v>57</v>
      </c>
      <c r="U872" s="3" t="s">
        <v>784</v>
      </c>
      <c r="V872" s="3" t="s">
        <v>59</v>
      </c>
      <c r="W872">
        <v>860007335</v>
      </c>
      <c r="X872" s="3" t="s">
        <v>201</v>
      </c>
      <c r="Y872">
        <v>923245</v>
      </c>
      <c r="Z872" s="3" t="s">
        <v>403</v>
      </c>
      <c r="AA872" s="3" t="s">
        <v>62</v>
      </c>
      <c r="AB872" s="3" t="s">
        <v>63</v>
      </c>
      <c r="AC872" s="3" t="s">
        <v>172</v>
      </c>
      <c r="AD872" s="3" t="s">
        <v>173</v>
      </c>
      <c r="AE872" s="3" t="s">
        <v>66</v>
      </c>
      <c r="AF872" s="1">
        <v>3986243</v>
      </c>
      <c r="AG872" s="1">
        <v>0</v>
      </c>
      <c r="AH872" s="1">
        <v>0</v>
      </c>
      <c r="AI872" s="1">
        <v>0</v>
      </c>
      <c r="AJ872" s="3" t="s">
        <v>67</v>
      </c>
      <c r="AK872" s="3"/>
      <c r="AM872" s="3" t="s">
        <v>68</v>
      </c>
      <c r="AR872" s="3"/>
      <c r="AS872">
        <v>3825</v>
      </c>
      <c r="AT872">
        <v>3825</v>
      </c>
      <c r="AU872">
        <v>11525</v>
      </c>
      <c r="AV872">
        <v>0</v>
      </c>
      <c r="AX872">
        <v>18025</v>
      </c>
      <c r="AY872">
        <v>64549925</v>
      </c>
      <c r="AZ872">
        <v>0</v>
      </c>
      <c r="BA872">
        <v>45694</v>
      </c>
      <c r="BB872" s="3" t="s">
        <v>174</v>
      </c>
      <c r="BC872" s="3" t="s">
        <v>785</v>
      </c>
      <c r="BD872" s="3" t="s">
        <v>421</v>
      </c>
    </row>
    <row r="873" spans="1:56" x14ac:dyDescent="0.25">
      <c r="A873" s="3" t="s">
        <v>9308</v>
      </c>
      <c r="B873" s="3" t="s">
        <v>7175</v>
      </c>
      <c r="C873" s="3" t="s">
        <v>6347</v>
      </c>
      <c r="D873" s="3" t="s">
        <v>9309</v>
      </c>
      <c r="E873" s="3" t="s">
        <v>7177</v>
      </c>
      <c r="F873" s="3" t="s">
        <v>5927</v>
      </c>
      <c r="G873">
        <v>64550025</v>
      </c>
      <c r="H873">
        <v>45726</v>
      </c>
      <c r="I873">
        <v>45728.067824074074</v>
      </c>
      <c r="J873" s="3" t="s">
        <v>51</v>
      </c>
      <c r="K873" s="1">
        <v>3986243</v>
      </c>
      <c r="L873" s="1">
        <v>21190</v>
      </c>
      <c r="M873" s="1">
        <v>3965053</v>
      </c>
      <c r="N873" s="3" t="s">
        <v>52</v>
      </c>
      <c r="O873" s="3" t="s">
        <v>53</v>
      </c>
      <c r="P873" s="3" t="s">
        <v>169</v>
      </c>
      <c r="Q873">
        <v>1032360333</v>
      </c>
      <c r="R873" s="3" t="s">
        <v>787</v>
      </c>
      <c r="S873" s="3" t="s">
        <v>56</v>
      </c>
      <c r="T873" s="3" t="s">
        <v>57</v>
      </c>
      <c r="U873" s="3" t="s">
        <v>788</v>
      </c>
      <c r="V873" s="3" t="s">
        <v>59</v>
      </c>
      <c r="W873">
        <v>890903938</v>
      </c>
      <c r="X873" s="3" t="s">
        <v>86</v>
      </c>
      <c r="Y873">
        <v>923245</v>
      </c>
      <c r="Z873" s="3" t="s">
        <v>403</v>
      </c>
      <c r="AA873" s="3" t="s">
        <v>62</v>
      </c>
      <c r="AB873" s="3" t="s">
        <v>63</v>
      </c>
      <c r="AC873" s="3" t="s">
        <v>172</v>
      </c>
      <c r="AD873" s="3" t="s">
        <v>173</v>
      </c>
      <c r="AE873" s="3" t="s">
        <v>66</v>
      </c>
      <c r="AF873" s="1">
        <v>3986243</v>
      </c>
      <c r="AG873" s="1">
        <v>0</v>
      </c>
      <c r="AH873" s="1">
        <v>0</v>
      </c>
      <c r="AI873" s="1">
        <v>0</v>
      </c>
      <c r="AJ873" s="3" t="s">
        <v>67</v>
      </c>
      <c r="AK873" s="3"/>
      <c r="AM873" s="3" t="s">
        <v>68</v>
      </c>
      <c r="AR873" s="3"/>
      <c r="AS873">
        <v>3825</v>
      </c>
      <c r="AT873">
        <v>3825</v>
      </c>
      <c r="AU873">
        <v>11625</v>
      </c>
      <c r="AV873">
        <v>0</v>
      </c>
      <c r="AX873">
        <v>18125</v>
      </c>
      <c r="AY873">
        <v>64550025</v>
      </c>
      <c r="AZ873">
        <v>0</v>
      </c>
      <c r="BA873">
        <v>45694</v>
      </c>
      <c r="BB873" s="3" t="s">
        <v>174</v>
      </c>
      <c r="BC873" s="3" t="s">
        <v>789</v>
      </c>
      <c r="BD873" s="3" t="s">
        <v>421</v>
      </c>
    </row>
    <row r="874" spans="1:56" x14ac:dyDescent="0.25">
      <c r="A874" s="3" t="s">
        <v>9310</v>
      </c>
      <c r="B874" s="3" t="s">
        <v>7179</v>
      </c>
      <c r="C874" s="3" t="s">
        <v>6347</v>
      </c>
      <c r="D874" s="3" t="s">
        <v>9311</v>
      </c>
      <c r="E874" s="3" t="s">
        <v>7181</v>
      </c>
      <c r="F874" s="3" t="s">
        <v>5927</v>
      </c>
      <c r="G874">
        <v>64550125</v>
      </c>
      <c r="H874">
        <v>45726</v>
      </c>
      <c r="I874">
        <v>45728.076273148145</v>
      </c>
      <c r="J874" s="3" t="s">
        <v>51</v>
      </c>
      <c r="K874" s="1">
        <v>3986243</v>
      </c>
      <c r="L874" s="1">
        <v>21190</v>
      </c>
      <c r="M874" s="1">
        <v>3965053</v>
      </c>
      <c r="N874" s="3" t="s">
        <v>52</v>
      </c>
      <c r="O874" s="3" t="s">
        <v>53</v>
      </c>
      <c r="P874" s="3" t="s">
        <v>169</v>
      </c>
      <c r="Q874">
        <v>79938816</v>
      </c>
      <c r="R874" s="3" t="s">
        <v>791</v>
      </c>
      <c r="S874" s="3" t="s">
        <v>56</v>
      </c>
      <c r="T874" s="3" t="s">
        <v>57</v>
      </c>
      <c r="U874" s="3" t="s">
        <v>792</v>
      </c>
      <c r="V874" s="3" t="s">
        <v>59</v>
      </c>
      <c r="W874">
        <v>860034594</v>
      </c>
      <c r="X874" s="3" t="s">
        <v>195</v>
      </c>
      <c r="Y874">
        <v>923245</v>
      </c>
      <c r="Z874" s="3" t="s">
        <v>403</v>
      </c>
      <c r="AA874" s="3" t="s">
        <v>62</v>
      </c>
      <c r="AB874" s="3" t="s">
        <v>63</v>
      </c>
      <c r="AC874" s="3" t="s">
        <v>172</v>
      </c>
      <c r="AD874" s="3" t="s">
        <v>173</v>
      </c>
      <c r="AE874" s="3" t="s">
        <v>66</v>
      </c>
      <c r="AF874" s="1">
        <v>3986243</v>
      </c>
      <c r="AG874" s="1">
        <v>0</v>
      </c>
      <c r="AH874" s="1">
        <v>0</v>
      </c>
      <c r="AI874" s="1">
        <v>0</v>
      </c>
      <c r="AJ874" s="3" t="s">
        <v>67</v>
      </c>
      <c r="AK874" s="3"/>
      <c r="AM874" s="3" t="s">
        <v>68</v>
      </c>
      <c r="AR874" s="3"/>
      <c r="AS874">
        <v>3825</v>
      </c>
      <c r="AT874">
        <v>3825</v>
      </c>
      <c r="AU874">
        <v>11725</v>
      </c>
      <c r="AV874">
        <v>0</v>
      </c>
      <c r="AX874">
        <v>18225</v>
      </c>
      <c r="AY874">
        <v>64550125</v>
      </c>
      <c r="AZ874">
        <v>0</v>
      </c>
      <c r="BA874">
        <v>45694</v>
      </c>
      <c r="BB874" s="3" t="s">
        <v>174</v>
      </c>
      <c r="BC874" s="3" t="s">
        <v>793</v>
      </c>
      <c r="BD874" s="3" t="s">
        <v>421</v>
      </c>
    </row>
    <row r="875" spans="1:56" x14ac:dyDescent="0.25">
      <c r="A875" s="3" t="s">
        <v>9312</v>
      </c>
      <c r="B875" s="3" t="s">
        <v>7183</v>
      </c>
      <c r="C875" s="3" t="s">
        <v>6347</v>
      </c>
      <c r="D875" s="3" t="s">
        <v>9313</v>
      </c>
      <c r="E875" s="3" t="s">
        <v>7185</v>
      </c>
      <c r="F875" s="3" t="s">
        <v>5927</v>
      </c>
      <c r="G875">
        <v>64550325</v>
      </c>
      <c r="H875">
        <v>45726</v>
      </c>
      <c r="I875">
        <v>45728.068009259259</v>
      </c>
      <c r="J875" s="3" t="s">
        <v>51</v>
      </c>
      <c r="K875" s="1">
        <v>3986243</v>
      </c>
      <c r="L875" s="1">
        <v>21190</v>
      </c>
      <c r="M875" s="1">
        <v>3965053</v>
      </c>
      <c r="N875" s="3" t="s">
        <v>52</v>
      </c>
      <c r="O875" s="3" t="s">
        <v>53</v>
      </c>
      <c r="P875" s="3" t="s">
        <v>169</v>
      </c>
      <c r="Q875">
        <v>52529189</v>
      </c>
      <c r="R875" s="3" t="s">
        <v>795</v>
      </c>
      <c r="S875" s="3" t="s">
        <v>56</v>
      </c>
      <c r="T875" s="3" t="s">
        <v>57</v>
      </c>
      <c r="U875" s="3" t="s">
        <v>796</v>
      </c>
      <c r="V875" s="3" t="s">
        <v>59</v>
      </c>
      <c r="W875">
        <v>890903938</v>
      </c>
      <c r="X875" s="3" t="s">
        <v>86</v>
      </c>
      <c r="Y875">
        <v>923245</v>
      </c>
      <c r="Z875" s="3" t="s">
        <v>403</v>
      </c>
      <c r="AA875" s="3" t="s">
        <v>62</v>
      </c>
      <c r="AB875" s="3" t="s">
        <v>63</v>
      </c>
      <c r="AC875" s="3" t="s">
        <v>172</v>
      </c>
      <c r="AD875" s="3" t="s">
        <v>173</v>
      </c>
      <c r="AE875" s="3" t="s">
        <v>66</v>
      </c>
      <c r="AF875" s="1">
        <v>3986243</v>
      </c>
      <c r="AG875" s="1">
        <v>0</v>
      </c>
      <c r="AH875" s="1">
        <v>0</v>
      </c>
      <c r="AI875" s="1">
        <v>0</v>
      </c>
      <c r="AJ875" s="3" t="s">
        <v>67</v>
      </c>
      <c r="AK875" s="3"/>
      <c r="AM875" s="3" t="s">
        <v>68</v>
      </c>
      <c r="AR875" s="3"/>
      <c r="AS875">
        <v>3825</v>
      </c>
      <c r="AT875">
        <v>3825</v>
      </c>
      <c r="AU875">
        <v>11825</v>
      </c>
      <c r="AV875">
        <v>0</v>
      </c>
      <c r="AX875">
        <v>18325</v>
      </c>
      <c r="AY875">
        <v>64550325</v>
      </c>
      <c r="AZ875">
        <v>0</v>
      </c>
      <c r="BA875">
        <v>45694</v>
      </c>
      <c r="BB875" s="3" t="s">
        <v>174</v>
      </c>
      <c r="BC875" s="3" t="s">
        <v>797</v>
      </c>
      <c r="BD875" s="3" t="s">
        <v>421</v>
      </c>
    </row>
    <row r="876" spans="1:56" x14ac:dyDescent="0.25">
      <c r="A876" s="3" t="s">
        <v>9314</v>
      </c>
      <c r="B876" s="3" t="s">
        <v>7187</v>
      </c>
      <c r="C876" s="3" t="s">
        <v>6347</v>
      </c>
      <c r="D876" s="3" t="s">
        <v>9315</v>
      </c>
      <c r="E876" s="3" t="s">
        <v>7189</v>
      </c>
      <c r="F876" s="3" t="s">
        <v>5927</v>
      </c>
      <c r="G876">
        <v>64550425</v>
      </c>
      <c r="H876">
        <v>45726</v>
      </c>
      <c r="I876">
        <v>45728.078067129631</v>
      </c>
      <c r="J876" s="3" t="s">
        <v>51</v>
      </c>
      <c r="K876" s="1">
        <v>3986243</v>
      </c>
      <c r="L876" s="1">
        <v>21190</v>
      </c>
      <c r="M876" s="1">
        <v>3965053</v>
      </c>
      <c r="N876" s="3" t="s">
        <v>52</v>
      </c>
      <c r="O876" s="3" t="s">
        <v>53</v>
      </c>
      <c r="P876" s="3" t="s">
        <v>169</v>
      </c>
      <c r="Q876">
        <v>52542737</v>
      </c>
      <c r="R876" s="3" t="s">
        <v>799</v>
      </c>
      <c r="S876" s="3" t="s">
        <v>56</v>
      </c>
      <c r="T876" s="3" t="s">
        <v>57</v>
      </c>
      <c r="U876" s="3" t="s">
        <v>800</v>
      </c>
      <c r="V876" s="3" t="s">
        <v>59</v>
      </c>
      <c r="W876">
        <v>860035827</v>
      </c>
      <c r="X876" s="3" t="s">
        <v>378</v>
      </c>
      <c r="Y876">
        <v>923245</v>
      </c>
      <c r="Z876" s="3" t="s">
        <v>403</v>
      </c>
      <c r="AA876" s="3" t="s">
        <v>62</v>
      </c>
      <c r="AB876" s="3" t="s">
        <v>63</v>
      </c>
      <c r="AC876" s="3" t="s">
        <v>172</v>
      </c>
      <c r="AD876" s="3" t="s">
        <v>173</v>
      </c>
      <c r="AE876" s="3" t="s">
        <v>66</v>
      </c>
      <c r="AF876" s="1">
        <v>3986243</v>
      </c>
      <c r="AG876" s="1">
        <v>0</v>
      </c>
      <c r="AH876" s="1">
        <v>0</v>
      </c>
      <c r="AI876" s="1">
        <v>0</v>
      </c>
      <c r="AJ876" s="3" t="s">
        <v>67</v>
      </c>
      <c r="AK876" s="3"/>
      <c r="AM876" s="3" t="s">
        <v>68</v>
      </c>
      <c r="AR876" s="3"/>
      <c r="AS876">
        <v>3825</v>
      </c>
      <c r="AT876">
        <v>3825</v>
      </c>
      <c r="AU876">
        <v>11925</v>
      </c>
      <c r="AV876">
        <v>0</v>
      </c>
      <c r="AX876">
        <v>18425</v>
      </c>
      <c r="AY876">
        <v>64550425</v>
      </c>
      <c r="AZ876">
        <v>0</v>
      </c>
      <c r="BA876">
        <v>45694</v>
      </c>
      <c r="BB876" s="3" t="s">
        <v>174</v>
      </c>
      <c r="BC876" s="3" t="s">
        <v>801</v>
      </c>
      <c r="BD876" s="3" t="s">
        <v>421</v>
      </c>
    </row>
    <row r="877" spans="1:56" x14ac:dyDescent="0.25">
      <c r="A877" s="3" t="s">
        <v>9316</v>
      </c>
      <c r="B877" s="3" t="s">
        <v>7191</v>
      </c>
      <c r="C877" s="3" t="s">
        <v>6347</v>
      </c>
      <c r="D877" s="3" t="s">
        <v>9317</v>
      </c>
      <c r="E877" s="3" t="s">
        <v>7193</v>
      </c>
      <c r="F877" s="3" t="s">
        <v>5927</v>
      </c>
      <c r="G877">
        <v>64550525</v>
      </c>
      <c r="H877">
        <v>45726</v>
      </c>
      <c r="I877">
        <v>45728.077210648145</v>
      </c>
      <c r="J877" s="3" t="s">
        <v>51</v>
      </c>
      <c r="K877" s="1">
        <v>3986243</v>
      </c>
      <c r="L877" s="1">
        <v>21190</v>
      </c>
      <c r="M877" s="1">
        <v>3965053</v>
      </c>
      <c r="N877" s="3" t="s">
        <v>52</v>
      </c>
      <c r="O877" s="3" t="s">
        <v>53</v>
      </c>
      <c r="P877" s="3" t="s">
        <v>169</v>
      </c>
      <c r="Q877">
        <v>52545500</v>
      </c>
      <c r="R877" s="3" t="s">
        <v>803</v>
      </c>
      <c r="S877" s="3" t="s">
        <v>56</v>
      </c>
      <c r="T877" s="3" t="s">
        <v>57</v>
      </c>
      <c r="U877" s="3" t="s">
        <v>804</v>
      </c>
      <c r="V877" s="3" t="s">
        <v>59</v>
      </c>
      <c r="W877">
        <v>860007335</v>
      </c>
      <c r="X877" s="3" t="s">
        <v>201</v>
      </c>
      <c r="Y877">
        <v>923245</v>
      </c>
      <c r="Z877" s="3" t="s">
        <v>403</v>
      </c>
      <c r="AA877" s="3" t="s">
        <v>62</v>
      </c>
      <c r="AB877" s="3" t="s">
        <v>63</v>
      </c>
      <c r="AC877" s="3" t="s">
        <v>172</v>
      </c>
      <c r="AD877" s="3" t="s">
        <v>173</v>
      </c>
      <c r="AE877" s="3" t="s">
        <v>66</v>
      </c>
      <c r="AF877" s="1">
        <v>3986243</v>
      </c>
      <c r="AG877" s="1">
        <v>0</v>
      </c>
      <c r="AH877" s="1">
        <v>0</v>
      </c>
      <c r="AI877" s="1">
        <v>0</v>
      </c>
      <c r="AJ877" s="3" t="s">
        <v>67</v>
      </c>
      <c r="AK877" s="3"/>
      <c r="AM877" s="3" t="s">
        <v>68</v>
      </c>
      <c r="AR877" s="3"/>
      <c r="AS877">
        <v>3825</v>
      </c>
      <c r="AT877">
        <v>3825</v>
      </c>
      <c r="AU877">
        <v>12025</v>
      </c>
      <c r="AV877">
        <v>0</v>
      </c>
      <c r="AX877">
        <v>18525</v>
      </c>
      <c r="AY877">
        <v>64550525</v>
      </c>
      <c r="AZ877">
        <v>0</v>
      </c>
      <c r="BA877">
        <v>45694</v>
      </c>
      <c r="BB877" s="3" t="s">
        <v>174</v>
      </c>
      <c r="BC877" s="3" t="s">
        <v>805</v>
      </c>
      <c r="BD877" s="3" t="s">
        <v>421</v>
      </c>
    </row>
    <row r="878" spans="1:56" x14ac:dyDescent="0.25">
      <c r="A878" s="3" t="s">
        <v>9318</v>
      </c>
      <c r="B878" s="3" t="s">
        <v>7195</v>
      </c>
      <c r="C878" s="3" t="s">
        <v>6347</v>
      </c>
      <c r="D878" s="3" t="s">
        <v>9319</v>
      </c>
      <c r="E878" s="3" t="s">
        <v>7197</v>
      </c>
      <c r="F878" s="3" t="s">
        <v>5927</v>
      </c>
      <c r="G878">
        <v>64550625</v>
      </c>
      <c r="H878">
        <v>45726</v>
      </c>
      <c r="I878">
        <v>45728.077222222222</v>
      </c>
      <c r="J878" s="3" t="s">
        <v>51</v>
      </c>
      <c r="K878" s="1">
        <v>3986243</v>
      </c>
      <c r="L878" s="1">
        <v>21190</v>
      </c>
      <c r="M878" s="1">
        <v>3965053</v>
      </c>
      <c r="N878" s="3" t="s">
        <v>52</v>
      </c>
      <c r="O878" s="3" t="s">
        <v>53</v>
      </c>
      <c r="P878" s="3" t="s">
        <v>169</v>
      </c>
      <c r="Q878">
        <v>52823268</v>
      </c>
      <c r="R878" s="3" t="s">
        <v>807</v>
      </c>
      <c r="S878" s="3" t="s">
        <v>56</v>
      </c>
      <c r="T878" s="3" t="s">
        <v>57</v>
      </c>
      <c r="U878" s="3" t="s">
        <v>808</v>
      </c>
      <c r="V878" s="3" t="s">
        <v>59</v>
      </c>
      <c r="W878">
        <v>860007335</v>
      </c>
      <c r="X878" s="3" t="s">
        <v>201</v>
      </c>
      <c r="Y878">
        <v>923245</v>
      </c>
      <c r="Z878" s="3" t="s">
        <v>403</v>
      </c>
      <c r="AA878" s="3" t="s">
        <v>62</v>
      </c>
      <c r="AB878" s="3" t="s">
        <v>63</v>
      </c>
      <c r="AC878" s="3" t="s">
        <v>172</v>
      </c>
      <c r="AD878" s="3" t="s">
        <v>173</v>
      </c>
      <c r="AE878" s="3" t="s">
        <v>66</v>
      </c>
      <c r="AF878" s="1">
        <v>3986243</v>
      </c>
      <c r="AG878" s="1">
        <v>0</v>
      </c>
      <c r="AH878" s="1">
        <v>0</v>
      </c>
      <c r="AI878" s="1">
        <v>0</v>
      </c>
      <c r="AJ878" s="3" t="s">
        <v>67</v>
      </c>
      <c r="AK878" s="3"/>
      <c r="AM878" s="3" t="s">
        <v>68</v>
      </c>
      <c r="AR878" s="3"/>
      <c r="AS878">
        <v>3825</v>
      </c>
      <c r="AT878">
        <v>3825</v>
      </c>
      <c r="AU878">
        <v>12125</v>
      </c>
      <c r="AV878">
        <v>0</v>
      </c>
      <c r="AX878">
        <v>18625</v>
      </c>
      <c r="AY878">
        <v>64550625</v>
      </c>
      <c r="AZ878">
        <v>0</v>
      </c>
      <c r="BA878">
        <v>45694</v>
      </c>
      <c r="BB878" s="3" t="s">
        <v>174</v>
      </c>
      <c r="BC878" s="3" t="s">
        <v>809</v>
      </c>
      <c r="BD878" s="3" t="s">
        <v>421</v>
      </c>
    </row>
    <row r="879" spans="1:56" x14ac:dyDescent="0.25">
      <c r="A879" s="3" t="s">
        <v>9320</v>
      </c>
      <c r="B879" s="3" t="s">
        <v>7199</v>
      </c>
      <c r="C879" s="3" t="s">
        <v>6347</v>
      </c>
      <c r="D879" s="3" t="s">
        <v>9321</v>
      </c>
      <c r="E879" s="3" t="s">
        <v>7201</v>
      </c>
      <c r="F879" s="3" t="s">
        <v>5927</v>
      </c>
      <c r="G879">
        <v>64550725</v>
      </c>
      <c r="H879">
        <v>45726</v>
      </c>
      <c r="I879">
        <v>45728.067986111113</v>
      </c>
      <c r="J879" s="3" t="s">
        <v>51</v>
      </c>
      <c r="K879" s="1">
        <v>3986243</v>
      </c>
      <c r="L879" s="1">
        <v>21190</v>
      </c>
      <c r="M879" s="1">
        <v>3965053</v>
      </c>
      <c r="N879" s="3" t="s">
        <v>52</v>
      </c>
      <c r="O879" s="3" t="s">
        <v>53</v>
      </c>
      <c r="P879" s="3" t="s">
        <v>169</v>
      </c>
      <c r="Q879">
        <v>20996655</v>
      </c>
      <c r="R879" s="3" t="s">
        <v>811</v>
      </c>
      <c r="S879" s="3" t="s">
        <v>56</v>
      </c>
      <c r="T879" s="3" t="s">
        <v>57</v>
      </c>
      <c r="U879" s="3" t="s">
        <v>812</v>
      </c>
      <c r="V879" s="3" t="s">
        <v>59</v>
      </c>
      <c r="W879">
        <v>890903938</v>
      </c>
      <c r="X879" s="3" t="s">
        <v>86</v>
      </c>
      <c r="Y879">
        <v>923245</v>
      </c>
      <c r="Z879" s="3" t="s">
        <v>403</v>
      </c>
      <c r="AA879" s="3" t="s">
        <v>62</v>
      </c>
      <c r="AB879" s="3" t="s">
        <v>63</v>
      </c>
      <c r="AC879" s="3" t="s">
        <v>172</v>
      </c>
      <c r="AD879" s="3" t="s">
        <v>173</v>
      </c>
      <c r="AE879" s="3" t="s">
        <v>66</v>
      </c>
      <c r="AF879" s="1">
        <v>3986243</v>
      </c>
      <c r="AG879" s="1">
        <v>0</v>
      </c>
      <c r="AH879" s="1">
        <v>0</v>
      </c>
      <c r="AI879" s="1">
        <v>0</v>
      </c>
      <c r="AJ879" s="3" t="s">
        <v>67</v>
      </c>
      <c r="AK879" s="3"/>
      <c r="AM879" s="3" t="s">
        <v>68</v>
      </c>
      <c r="AR879" s="3"/>
      <c r="AS879">
        <v>3825</v>
      </c>
      <c r="AT879">
        <v>3825</v>
      </c>
      <c r="AU879">
        <v>12225</v>
      </c>
      <c r="AV879">
        <v>0</v>
      </c>
      <c r="AX879">
        <v>18725</v>
      </c>
      <c r="AY879">
        <v>64550725</v>
      </c>
      <c r="AZ879">
        <v>0</v>
      </c>
      <c r="BA879">
        <v>45694</v>
      </c>
      <c r="BB879" s="3" t="s">
        <v>174</v>
      </c>
      <c r="BC879" s="3" t="s">
        <v>813</v>
      </c>
      <c r="BD879" s="3" t="s">
        <v>421</v>
      </c>
    </row>
    <row r="880" spans="1:56" x14ac:dyDescent="0.25">
      <c r="A880" s="3" t="s">
        <v>9322</v>
      </c>
      <c r="B880" s="3" t="s">
        <v>7203</v>
      </c>
      <c r="C880" s="3" t="s">
        <v>6347</v>
      </c>
      <c r="D880" s="3" t="s">
        <v>9323</v>
      </c>
      <c r="E880" s="3" t="s">
        <v>7205</v>
      </c>
      <c r="F880" s="3" t="s">
        <v>5927</v>
      </c>
      <c r="G880">
        <v>64550825</v>
      </c>
      <c r="H880">
        <v>45726</v>
      </c>
      <c r="I880">
        <v>45728.076273148145</v>
      </c>
      <c r="J880" s="3" t="s">
        <v>51</v>
      </c>
      <c r="K880" s="1">
        <v>3986243</v>
      </c>
      <c r="L880" s="1">
        <v>21190</v>
      </c>
      <c r="M880" s="1">
        <v>3965053</v>
      </c>
      <c r="N880" s="3" t="s">
        <v>52</v>
      </c>
      <c r="O880" s="3" t="s">
        <v>53</v>
      </c>
      <c r="P880" s="3" t="s">
        <v>169</v>
      </c>
      <c r="Q880">
        <v>34990465</v>
      </c>
      <c r="R880" s="3" t="s">
        <v>815</v>
      </c>
      <c r="S880" s="3" t="s">
        <v>56</v>
      </c>
      <c r="T880" s="3" t="s">
        <v>57</v>
      </c>
      <c r="U880" s="3" t="s">
        <v>816</v>
      </c>
      <c r="V880" s="3" t="s">
        <v>59</v>
      </c>
      <c r="W880">
        <v>860034594</v>
      </c>
      <c r="X880" s="3" t="s">
        <v>195</v>
      </c>
      <c r="Y880">
        <v>923245</v>
      </c>
      <c r="Z880" s="3" t="s">
        <v>403</v>
      </c>
      <c r="AA880" s="3" t="s">
        <v>62</v>
      </c>
      <c r="AB880" s="3" t="s">
        <v>63</v>
      </c>
      <c r="AC880" s="3" t="s">
        <v>172</v>
      </c>
      <c r="AD880" s="3" t="s">
        <v>173</v>
      </c>
      <c r="AE880" s="3" t="s">
        <v>66</v>
      </c>
      <c r="AF880" s="1">
        <v>3986243</v>
      </c>
      <c r="AG880" s="1">
        <v>0</v>
      </c>
      <c r="AH880" s="1">
        <v>0</v>
      </c>
      <c r="AI880" s="1">
        <v>0</v>
      </c>
      <c r="AJ880" s="3" t="s">
        <v>67</v>
      </c>
      <c r="AK880" s="3"/>
      <c r="AM880" s="3" t="s">
        <v>68</v>
      </c>
      <c r="AR880" s="3"/>
      <c r="AS880">
        <v>3825</v>
      </c>
      <c r="AT880">
        <v>3825</v>
      </c>
      <c r="AU880">
        <v>12325</v>
      </c>
      <c r="AV880">
        <v>0</v>
      </c>
      <c r="AX880">
        <v>18825</v>
      </c>
      <c r="AY880">
        <v>64550825</v>
      </c>
      <c r="AZ880">
        <v>0</v>
      </c>
      <c r="BA880">
        <v>45694</v>
      </c>
      <c r="BB880" s="3" t="s">
        <v>174</v>
      </c>
      <c r="BC880" s="3" t="s">
        <v>817</v>
      </c>
      <c r="BD880" s="3" t="s">
        <v>421</v>
      </c>
    </row>
    <row r="881" spans="1:56" x14ac:dyDescent="0.25">
      <c r="A881" s="3" t="s">
        <v>9324</v>
      </c>
      <c r="B881" s="3" t="s">
        <v>7207</v>
      </c>
      <c r="C881" s="3" t="s">
        <v>6347</v>
      </c>
      <c r="D881" s="3" t="s">
        <v>9325</v>
      </c>
      <c r="E881" s="3" t="s">
        <v>7209</v>
      </c>
      <c r="F881" s="3" t="s">
        <v>5927</v>
      </c>
      <c r="G881">
        <v>64550925</v>
      </c>
      <c r="H881">
        <v>45726</v>
      </c>
      <c r="I881">
        <v>45728.079583333332</v>
      </c>
      <c r="J881" s="3" t="s">
        <v>51</v>
      </c>
      <c r="K881" s="1">
        <v>3986243</v>
      </c>
      <c r="L881" s="1">
        <v>21190</v>
      </c>
      <c r="M881" s="1">
        <v>3965053</v>
      </c>
      <c r="N881" s="3" t="s">
        <v>52</v>
      </c>
      <c r="O881" s="3" t="s">
        <v>53</v>
      </c>
      <c r="P881" s="3" t="s">
        <v>169</v>
      </c>
      <c r="Q881">
        <v>93370817</v>
      </c>
      <c r="R881" s="3" t="s">
        <v>819</v>
      </c>
      <c r="S881" s="3" t="s">
        <v>56</v>
      </c>
      <c r="T881" s="3" t="s">
        <v>57</v>
      </c>
      <c r="U881" s="3" t="s">
        <v>820</v>
      </c>
      <c r="V881" s="3" t="s">
        <v>59</v>
      </c>
      <c r="W881">
        <v>860034313</v>
      </c>
      <c r="X881" s="3" t="s">
        <v>97</v>
      </c>
      <c r="Y881">
        <v>923245</v>
      </c>
      <c r="Z881" s="3" t="s">
        <v>403</v>
      </c>
      <c r="AA881" s="3" t="s">
        <v>62</v>
      </c>
      <c r="AB881" s="3" t="s">
        <v>63</v>
      </c>
      <c r="AC881" s="3" t="s">
        <v>172</v>
      </c>
      <c r="AD881" s="3" t="s">
        <v>173</v>
      </c>
      <c r="AE881" s="3" t="s">
        <v>66</v>
      </c>
      <c r="AF881" s="1">
        <v>3986243</v>
      </c>
      <c r="AG881" s="1">
        <v>0</v>
      </c>
      <c r="AH881" s="1">
        <v>0</v>
      </c>
      <c r="AI881" s="1">
        <v>0</v>
      </c>
      <c r="AJ881" s="3" t="s">
        <v>67</v>
      </c>
      <c r="AK881" s="3"/>
      <c r="AM881" s="3" t="s">
        <v>68</v>
      </c>
      <c r="AR881" s="3"/>
      <c r="AS881">
        <v>3825</v>
      </c>
      <c r="AT881">
        <v>3825</v>
      </c>
      <c r="AU881">
        <v>12425</v>
      </c>
      <c r="AV881">
        <v>0</v>
      </c>
      <c r="AX881">
        <v>18925</v>
      </c>
      <c r="AY881">
        <v>64550925</v>
      </c>
      <c r="AZ881">
        <v>0</v>
      </c>
      <c r="BA881">
        <v>45694</v>
      </c>
      <c r="BB881" s="3" t="s">
        <v>174</v>
      </c>
      <c r="BC881" s="3" t="s">
        <v>821</v>
      </c>
      <c r="BD881" s="3" t="s">
        <v>421</v>
      </c>
    </row>
    <row r="882" spans="1:56" x14ac:dyDescent="0.25">
      <c r="A882" s="3" t="s">
        <v>9326</v>
      </c>
      <c r="B882" s="3" t="s">
        <v>7211</v>
      </c>
      <c r="C882" s="3" t="s">
        <v>6347</v>
      </c>
      <c r="D882" s="3" t="s">
        <v>9327</v>
      </c>
      <c r="E882" s="3" t="s">
        <v>7213</v>
      </c>
      <c r="F882" s="3" t="s">
        <v>5927</v>
      </c>
      <c r="G882">
        <v>64551025</v>
      </c>
      <c r="H882">
        <v>45726</v>
      </c>
      <c r="I882">
        <v>45728.067986111113</v>
      </c>
      <c r="J882" s="3" t="s">
        <v>51</v>
      </c>
      <c r="K882" s="1">
        <v>3986243</v>
      </c>
      <c r="L882" s="1">
        <v>21190</v>
      </c>
      <c r="M882" s="1">
        <v>3965053</v>
      </c>
      <c r="N882" s="3" t="s">
        <v>52</v>
      </c>
      <c r="O882" s="3" t="s">
        <v>53</v>
      </c>
      <c r="P882" s="3" t="s">
        <v>169</v>
      </c>
      <c r="Q882">
        <v>79643322</v>
      </c>
      <c r="R882" s="3" t="s">
        <v>823</v>
      </c>
      <c r="S882" s="3" t="s">
        <v>56</v>
      </c>
      <c r="T882" s="3" t="s">
        <v>57</v>
      </c>
      <c r="U882" s="3" t="s">
        <v>824</v>
      </c>
      <c r="V882" s="3" t="s">
        <v>59</v>
      </c>
      <c r="W882">
        <v>890903938</v>
      </c>
      <c r="X882" s="3" t="s">
        <v>86</v>
      </c>
      <c r="Y882">
        <v>923245</v>
      </c>
      <c r="Z882" s="3" t="s">
        <v>403</v>
      </c>
      <c r="AA882" s="3" t="s">
        <v>62</v>
      </c>
      <c r="AB882" s="3" t="s">
        <v>63</v>
      </c>
      <c r="AC882" s="3" t="s">
        <v>172</v>
      </c>
      <c r="AD882" s="3" t="s">
        <v>173</v>
      </c>
      <c r="AE882" s="3" t="s">
        <v>66</v>
      </c>
      <c r="AF882" s="1">
        <v>3986243</v>
      </c>
      <c r="AG882" s="1">
        <v>0</v>
      </c>
      <c r="AH882" s="1">
        <v>0</v>
      </c>
      <c r="AI882" s="1">
        <v>0</v>
      </c>
      <c r="AJ882" s="3" t="s">
        <v>67</v>
      </c>
      <c r="AK882" s="3"/>
      <c r="AM882" s="3" t="s">
        <v>68</v>
      </c>
      <c r="AR882" s="3"/>
      <c r="AS882">
        <v>3825</v>
      </c>
      <c r="AT882">
        <v>3825</v>
      </c>
      <c r="AU882">
        <v>12525</v>
      </c>
      <c r="AV882">
        <v>0</v>
      </c>
      <c r="AX882">
        <v>19025</v>
      </c>
      <c r="AY882">
        <v>64551025</v>
      </c>
      <c r="AZ882">
        <v>0</v>
      </c>
      <c r="BA882">
        <v>45694</v>
      </c>
      <c r="BB882" s="3" t="s">
        <v>174</v>
      </c>
      <c r="BC882" s="3" t="s">
        <v>825</v>
      </c>
      <c r="BD882" s="3" t="s">
        <v>421</v>
      </c>
    </row>
    <row r="883" spans="1:56" x14ac:dyDescent="0.25">
      <c r="A883" s="3" t="s">
        <v>9328</v>
      </c>
      <c r="B883" s="3" t="s">
        <v>7215</v>
      </c>
      <c r="C883" s="3" t="s">
        <v>6347</v>
      </c>
      <c r="D883" s="3" t="s">
        <v>9329</v>
      </c>
      <c r="E883" s="3" t="s">
        <v>7217</v>
      </c>
      <c r="F883" s="3" t="s">
        <v>5927</v>
      </c>
      <c r="G883">
        <v>64551125</v>
      </c>
      <c r="H883">
        <v>45726</v>
      </c>
      <c r="I883">
        <v>45728.068009259259</v>
      </c>
      <c r="J883" s="3" t="s">
        <v>51</v>
      </c>
      <c r="K883" s="1">
        <v>3986243</v>
      </c>
      <c r="L883" s="1">
        <v>21190</v>
      </c>
      <c r="M883" s="1">
        <v>3965053</v>
      </c>
      <c r="N883" s="3" t="s">
        <v>52</v>
      </c>
      <c r="O883" s="3" t="s">
        <v>53</v>
      </c>
      <c r="P883" s="3" t="s">
        <v>169</v>
      </c>
      <c r="Q883">
        <v>35250064</v>
      </c>
      <c r="R883" s="3" t="s">
        <v>827</v>
      </c>
      <c r="S883" s="3" t="s">
        <v>56</v>
      </c>
      <c r="T883" s="3" t="s">
        <v>57</v>
      </c>
      <c r="U883" s="3" t="s">
        <v>828</v>
      </c>
      <c r="V883" s="3" t="s">
        <v>59</v>
      </c>
      <c r="W883">
        <v>890903938</v>
      </c>
      <c r="X883" s="3" t="s">
        <v>86</v>
      </c>
      <c r="Y883">
        <v>923245</v>
      </c>
      <c r="Z883" s="3" t="s">
        <v>403</v>
      </c>
      <c r="AA883" s="3" t="s">
        <v>62</v>
      </c>
      <c r="AB883" s="3" t="s">
        <v>63</v>
      </c>
      <c r="AC883" s="3" t="s">
        <v>172</v>
      </c>
      <c r="AD883" s="3" t="s">
        <v>173</v>
      </c>
      <c r="AE883" s="3" t="s">
        <v>66</v>
      </c>
      <c r="AF883" s="1">
        <v>3986243</v>
      </c>
      <c r="AG883" s="1">
        <v>0</v>
      </c>
      <c r="AH883" s="1">
        <v>0</v>
      </c>
      <c r="AI883" s="1">
        <v>0</v>
      </c>
      <c r="AJ883" s="3" t="s">
        <v>67</v>
      </c>
      <c r="AK883" s="3"/>
      <c r="AM883" s="3" t="s">
        <v>68</v>
      </c>
      <c r="AR883" s="3"/>
      <c r="AS883">
        <v>3825</v>
      </c>
      <c r="AT883">
        <v>3825</v>
      </c>
      <c r="AU883">
        <v>12625</v>
      </c>
      <c r="AV883">
        <v>0</v>
      </c>
      <c r="AX883">
        <v>19125</v>
      </c>
      <c r="AY883">
        <v>64551125</v>
      </c>
      <c r="AZ883">
        <v>0</v>
      </c>
      <c r="BA883">
        <v>45694</v>
      </c>
      <c r="BB883" s="3" t="s">
        <v>174</v>
      </c>
      <c r="BC883" s="3" t="s">
        <v>829</v>
      </c>
      <c r="BD883" s="3" t="s">
        <v>421</v>
      </c>
    </row>
    <row r="884" spans="1:56" x14ac:dyDescent="0.25">
      <c r="A884" s="3" t="s">
        <v>9330</v>
      </c>
      <c r="B884" s="3" t="s">
        <v>7219</v>
      </c>
      <c r="C884" s="3" t="s">
        <v>6347</v>
      </c>
      <c r="D884" s="3" t="s">
        <v>9331</v>
      </c>
      <c r="E884" s="3" t="s">
        <v>7221</v>
      </c>
      <c r="F884" s="3" t="s">
        <v>5927</v>
      </c>
      <c r="G884">
        <v>64551225</v>
      </c>
      <c r="H884">
        <v>45726</v>
      </c>
      <c r="I884">
        <v>45728.079467592594</v>
      </c>
      <c r="J884" s="3" t="s">
        <v>51</v>
      </c>
      <c r="K884" s="1">
        <v>3986243</v>
      </c>
      <c r="L884" s="1">
        <v>21190</v>
      </c>
      <c r="M884" s="1">
        <v>3965053</v>
      </c>
      <c r="N884" s="3" t="s">
        <v>52</v>
      </c>
      <c r="O884" s="3" t="s">
        <v>53</v>
      </c>
      <c r="P884" s="3" t="s">
        <v>169</v>
      </c>
      <c r="Q884">
        <v>22519753</v>
      </c>
      <c r="R884" s="3" t="s">
        <v>831</v>
      </c>
      <c r="S884" s="3" t="s">
        <v>56</v>
      </c>
      <c r="T884" s="3" t="s">
        <v>57</v>
      </c>
      <c r="U884" s="3" t="s">
        <v>832</v>
      </c>
      <c r="V884" s="3" t="s">
        <v>59</v>
      </c>
      <c r="W884">
        <v>860034313</v>
      </c>
      <c r="X884" s="3" t="s">
        <v>97</v>
      </c>
      <c r="Y884">
        <v>923245</v>
      </c>
      <c r="Z884" s="3" t="s">
        <v>403</v>
      </c>
      <c r="AA884" s="3" t="s">
        <v>62</v>
      </c>
      <c r="AB884" s="3" t="s">
        <v>63</v>
      </c>
      <c r="AC884" s="3" t="s">
        <v>172</v>
      </c>
      <c r="AD884" s="3" t="s">
        <v>173</v>
      </c>
      <c r="AE884" s="3" t="s">
        <v>66</v>
      </c>
      <c r="AF884" s="1">
        <v>3986243</v>
      </c>
      <c r="AG884" s="1">
        <v>0</v>
      </c>
      <c r="AH884" s="1">
        <v>0</v>
      </c>
      <c r="AI884" s="1">
        <v>0</v>
      </c>
      <c r="AJ884" s="3" t="s">
        <v>67</v>
      </c>
      <c r="AK884" s="3"/>
      <c r="AM884" s="3" t="s">
        <v>68</v>
      </c>
      <c r="AR884" s="3"/>
      <c r="AS884">
        <v>3825</v>
      </c>
      <c r="AT884">
        <v>3825</v>
      </c>
      <c r="AU884">
        <v>12725</v>
      </c>
      <c r="AV884">
        <v>0</v>
      </c>
      <c r="AX884">
        <v>19225</v>
      </c>
      <c r="AY884">
        <v>64551225</v>
      </c>
      <c r="AZ884">
        <v>0</v>
      </c>
      <c r="BA884">
        <v>45694</v>
      </c>
      <c r="BB884" s="3" t="s">
        <v>174</v>
      </c>
      <c r="BC884" s="3" t="s">
        <v>833</v>
      </c>
      <c r="BD884" s="3" t="s">
        <v>421</v>
      </c>
    </row>
    <row r="885" spans="1:56" x14ac:dyDescent="0.25">
      <c r="A885" s="3" t="s">
        <v>9332</v>
      </c>
      <c r="B885" s="3" t="s">
        <v>7223</v>
      </c>
      <c r="C885" s="3" t="s">
        <v>6347</v>
      </c>
      <c r="D885" s="3" t="s">
        <v>9333</v>
      </c>
      <c r="E885" s="3" t="s">
        <v>7225</v>
      </c>
      <c r="F885" s="3" t="s">
        <v>5927</v>
      </c>
      <c r="G885">
        <v>64551325</v>
      </c>
      <c r="H885">
        <v>45726</v>
      </c>
      <c r="I885">
        <v>45728.079456018517</v>
      </c>
      <c r="J885" s="3" t="s">
        <v>51</v>
      </c>
      <c r="K885" s="1">
        <v>3986243</v>
      </c>
      <c r="L885" s="1">
        <v>21190</v>
      </c>
      <c r="M885" s="1">
        <v>3965053</v>
      </c>
      <c r="N885" s="3" t="s">
        <v>52</v>
      </c>
      <c r="O885" s="3" t="s">
        <v>53</v>
      </c>
      <c r="P885" s="3" t="s">
        <v>169</v>
      </c>
      <c r="Q885">
        <v>51782526</v>
      </c>
      <c r="R885" s="3" t="s">
        <v>835</v>
      </c>
      <c r="S885" s="3" t="s">
        <v>56</v>
      </c>
      <c r="T885" s="3" t="s">
        <v>57</v>
      </c>
      <c r="U885" s="3" t="s">
        <v>836</v>
      </c>
      <c r="V885" s="3" t="s">
        <v>59</v>
      </c>
      <c r="W885">
        <v>860034313</v>
      </c>
      <c r="X885" s="3" t="s">
        <v>97</v>
      </c>
      <c r="Y885">
        <v>923245</v>
      </c>
      <c r="Z885" s="3" t="s">
        <v>403</v>
      </c>
      <c r="AA885" s="3" t="s">
        <v>62</v>
      </c>
      <c r="AB885" s="3" t="s">
        <v>63</v>
      </c>
      <c r="AC885" s="3" t="s">
        <v>172</v>
      </c>
      <c r="AD885" s="3" t="s">
        <v>173</v>
      </c>
      <c r="AE885" s="3" t="s">
        <v>66</v>
      </c>
      <c r="AF885" s="1">
        <v>3986243</v>
      </c>
      <c r="AG885" s="1">
        <v>0</v>
      </c>
      <c r="AH885" s="1">
        <v>0</v>
      </c>
      <c r="AI885" s="1">
        <v>0</v>
      </c>
      <c r="AJ885" s="3" t="s">
        <v>67</v>
      </c>
      <c r="AK885" s="3"/>
      <c r="AM885" s="3" t="s">
        <v>68</v>
      </c>
      <c r="AR885" s="3"/>
      <c r="AS885">
        <v>3825</v>
      </c>
      <c r="AT885">
        <v>3825</v>
      </c>
      <c r="AU885">
        <v>12825</v>
      </c>
      <c r="AV885">
        <v>0</v>
      </c>
      <c r="AX885">
        <v>19325</v>
      </c>
      <c r="AY885">
        <v>64551325</v>
      </c>
      <c r="AZ885">
        <v>0</v>
      </c>
      <c r="BA885">
        <v>45694</v>
      </c>
      <c r="BB885" s="3" t="s">
        <v>174</v>
      </c>
      <c r="BC885" s="3" t="s">
        <v>837</v>
      </c>
      <c r="BD885" s="3" t="s">
        <v>421</v>
      </c>
    </row>
    <row r="886" spans="1:56" x14ac:dyDescent="0.25">
      <c r="A886" s="3" t="s">
        <v>9334</v>
      </c>
      <c r="B886" s="3" t="s">
        <v>7227</v>
      </c>
      <c r="C886" s="3" t="s">
        <v>6347</v>
      </c>
      <c r="D886" s="3" t="s">
        <v>9335</v>
      </c>
      <c r="E886" s="3" t="s">
        <v>7229</v>
      </c>
      <c r="F886" s="3" t="s">
        <v>5927</v>
      </c>
      <c r="G886">
        <v>64551425</v>
      </c>
      <c r="H886">
        <v>45726</v>
      </c>
      <c r="I886">
        <v>45728.077199074076</v>
      </c>
      <c r="J886" s="3" t="s">
        <v>51</v>
      </c>
      <c r="K886" s="1">
        <v>3986243</v>
      </c>
      <c r="L886" s="1">
        <v>21190</v>
      </c>
      <c r="M886" s="1">
        <v>3965053</v>
      </c>
      <c r="N886" s="3" t="s">
        <v>52</v>
      </c>
      <c r="O886" s="3" t="s">
        <v>53</v>
      </c>
      <c r="P886" s="3" t="s">
        <v>169</v>
      </c>
      <c r="Q886">
        <v>79470462</v>
      </c>
      <c r="R886" s="3" t="s">
        <v>839</v>
      </c>
      <c r="S886" s="3" t="s">
        <v>56</v>
      </c>
      <c r="T886" s="3" t="s">
        <v>57</v>
      </c>
      <c r="U886" s="3" t="s">
        <v>840</v>
      </c>
      <c r="V886" s="3" t="s">
        <v>59</v>
      </c>
      <c r="W886">
        <v>860007335</v>
      </c>
      <c r="X886" s="3" t="s">
        <v>201</v>
      </c>
      <c r="Y886">
        <v>923245</v>
      </c>
      <c r="Z886" s="3" t="s">
        <v>403</v>
      </c>
      <c r="AA886" s="3" t="s">
        <v>62</v>
      </c>
      <c r="AB886" s="3" t="s">
        <v>63</v>
      </c>
      <c r="AC886" s="3" t="s">
        <v>172</v>
      </c>
      <c r="AD886" s="3" t="s">
        <v>173</v>
      </c>
      <c r="AE886" s="3" t="s">
        <v>66</v>
      </c>
      <c r="AF886" s="1">
        <v>3986243</v>
      </c>
      <c r="AG886" s="1">
        <v>0</v>
      </c>
      <c r="AH886" s="1">
        <v>0</v>
      </c>
      <c r="AI886" s="1">
        <v>0</v>
      </c>
      <c r="AJ886" s="3" t="s">
        <v>67</v>
      </c>
      <c r="AK886" s="3"/>
      <c r="AM886" s="3" t="s">
        <v>68</v>
      </c>
      <c r="AR886" s="3"/>
      <c r="AS886">
        <v>3825</v>
      </c>
      <c r="AT886">
        <v>3825</v>
      </c>
      <c r="AU886">
        <v>12925</v>
      </c>
      <c r="AV886">
        <v>0</v>
      </c>
      <c r="AX886">
        <v>19425</v>
      </c>
      <c r="AY886">
        <v>64551425</v>
      </c>
      <c r="AZ886">
        <v>0</v>
      </c>
      <c r="BA886">
        <v>45694</v>
      </c>
      <c r="BB886" s="3" t="s">
        <v>174</v>
      </c>
      <c r="BC886" s="3" t="s">
        <v>841</v>
      </c>
      <c r="BD886" s="3" t="s">
        <v>421</v>
      </c>
    </row>
    <row r="887" spans="1:56" x14ac:dyDescent="0.25">
      <c r="A887" s="3" t="s">
        <v>9336</v>
      </c>
      <c r="B887" s="3" t="s">
        <v>7231</v>
      </c>
      <c r="C887" s="3" t="s">
        <v>6347</v>
      </c>
      <c r="D887" s="3" t="s">
        <v>9337</v>
      </c>
      <c r="E887" s="3" t="s">
        <v>7233</v>
      </c>
      <c r="F887" s="3" t="s">
        <v>5927</v>
      </c>
      <c r="G887">
        <v>64551525</v>
      </c>
      <c r="H887">
        <v>45726</v>
      </c>
      <c r="I887">
        <v>45728.074224537035</v>
      </c>
      <c r="J887" s="3" t="s">
        <v>51</v>
      </c>
      <c r="K887" s="1">
        <v>3986243</v>
      </c>
      <c r="L887" s="1">
        <v>21190</v>
      </c>
      <c r="M887" s="1">
        <v>3965053</v>
      </c>
      <c r="N887" s="3" t="s">
        <v>52</v>
      </c>
      <c r="O887" s="3" t="s">
        <v>53</v>
      </c>
      <c r="P887" s="3" t="s">
        <v>169</v>
      </c>
      <c r="Q887">
        <v>19498591</v>
      </c>
      <c r="R887" s="3" t="s">
        <v>843</v>
      </c>
      <c r="S887" s="3" t="s">
        <v>56</v>
      </c>
      <c r="T887" s="3" t="s">
        <v>57</v>
      </c>
      <c r="U887" s="3" t="s">
        <v>844</v>
      </c>
      <c r="V887" s="3" t="s">
        <v>59</v>
      </c>
      <c r="W887">
        <v>860003020</v>
      </c>
      <c r="X887" s="3" t="s">
        <v>212</v>
      </c>
      <c r="Y887">
        <v>923245</v>
      </c>
      <c r="Z887" s="3" t="s">
        <v>403</v>
      </c>
      <c r="AA887" s="3" t="s">
        <v>62</v>
      </c>
      <c r="AB887" s="3" t="s">
        <v>63</v>
      </c>
      <c r="AC887" s="3" t="s">
        <v>172</v>
      </c>
      <c r="AD887" s="3" t="s">
        <v>173</v>
      </c>
      <c r="AE887" s="3" t="s">
        <v>66</v>
      </c>
      <c r="AF887" s="1">
        <v>3986243</v>
      </c>
      <c r="AG887" s="1">
        <v>0</v>
      </c>
      <c r="AH887" s="1">
        <v>0</v>
      </c>
      <c r="AI887" s="1">
        <v>0</v>
      </c>
      <c r="AJ887" s="3" t="s">
        <v>67</v>
      </c>
      <c r="AK887" s="3"/>
      <c r="AM887" s="3" t="s">
        <v>68</v>
      </c>
      <c r="AR887" s="3"/>
      <c r="AS887">
        <v>3825</v>
      </c>
      <c r="AT887">
        <v>3825</v>
      </c>
      <c r="AU887">
        <v>13025</v>
      </c>
      <c r="AV887">
        <v>0</v>
      </c>
      <c r="AX887">
        <v>19525</v>
      </c>
      <c r="AY887">
        <v>64551525</v>
      </c>
      <c r="AZ887">
        <v>0</v>
      </c>
      <c r="BA887">
        <v>45694</v>
      </c>
      <c r="BB887" s="3" t="s">
        <v>174</v>
      </c>
      <c r="BC887" s="3" t="s">
        <v>845</v>
      </c>
      <c r="BD887" s="3" t="s">
        <v>421</v>
      </c>
    </row>
    <row r="888" spans="1:56" x14ac:dyDescent="0.25">
      <c r="A888" s="3" t="s">
        <v>9338</v>
      </c>
      <c r="B888" s="3" t="s">
        <v>7235</v>
      </c>
      <c r="C888" s="3" t="s">
        <v>6347</v>
      </c>
      <c r="D888" s="3" t="s">
        <v>9339</v>
      </c>
      <c r="E888" s="3" t="s">
        <v>7237</v>
      </c>
      <c r="F888" s="3" t="s">
        <v>5927</v>
      </c>
      <c r="G888">
        <v>64551625</v>
      </c>
      <c r="H888">
        <v>45726</v>
      </c>
      <c r="I888">
        <v>45728.073645833334</v>
      </c>
      <c r="J888" s="3" t="s">
        <v>51</v>
      </c>
      <c r="K888" s="1">
        <v>3986243</v>
      </c>
      <c r="L888" s="1">
        <v>23553</v>
      </c>
      <c r="M888" s="1">
        <v>3962690</v>
      </c>
      <c r="N888" s="3" t="s">
        <v>52</v>
      </c>
      <c r="O888" s="3" t="s">
        <v>53</v>
      </c>
      <c r="P888" s="3" t="s">
        <v>169</v>
      </c>
      <c r="Q888">
        <v>52365942</v>
      </c>
      <c r="R888" s="3" t="s">
        <v>847</v>
      </c>
      <c r="S888" s="3" t="s">
        <v>56</v>
      </c>
      <c r="T888" s="3" t="s">
        <v>57</v>
      </c>
      <c r="U888" s="3" t="s">
        <v>848</v>
      </c>
      <c r="V888" s="3" t="s">
        <v>59</v>
      </c>
      <c r="W888">
        <v>890903938</v>
      </c>
      <c r="X888" s="3" t="s">
        <v>86</v>
      </c>
      <c r="Y888">
        <v>923245</v>
      </c>
      <c r="Z888" s="3" t="s">
        <v>403</v>
      </c>
      <c r="AA888" s="3" t="s">
        <v>62</v>
      </c>
      <c r="AB888" s="3" t="s">
        <v>63</v>
      </c>
      <c r="AC888" s="3" t="s">
        <v>172</v>
      </c>
      <c r="AD888" s="3" t="s">
        <v>173</v>
      </c>
      <c r="AE888" s="3" t="s">
        <v>66</v>
      </c>
      <c r="AF888" s="1">
        <v>3986243</v>
      </c>
      <c r="AG888" s="1">
        <v>0</v>
      </c>
      <c r="AH888" s="1">
        <v>0</v>
      </c>
      <c r="AI888" s="1">
        <v>0</v>
      </c>
      <c r="AJ888" s="3" t="s">
        <v>67</v>
      </c>
      <c r="AK888" s="3"/>
      <c r="AM888" s="3" t="s">
        <v>68</v>
      </c>
      <c r="AR888" s="3"/>
      <c r="AS888">
        <v>3825</v>
      </c>
      <c r="AT888">
        <v>3825</v>
      </c>
      <c r="AU888">
        <v>13125</v>
      </c>
      <c r="AV888">
        <v>0</v>
      </c>
      <c r="AX888">
        <v>19625</v>
      </c>
      <c r="AY888">
        <v>64551625</v>
      </c>
      <c r="AZ888">
        <v>0</v>
      </c>
      <c r="BA888">
        <v>45694</v>
      </c>
      <c r="BB888" s="3" t="s">
        <v>174</v>
      </c>
      <c r="BC888" s="3" t="s">
        <v>849</v>
      </c>
      <c r="BD888" s="3" t="s">
        <v>421</v>
      </c>
    </row>
    <row r="889" spans="1:56" x14ac:dyDescent="0.25">
      <c r="A889" s="3" t="s">
        <v>9340</v>
      </c>
      <c r="B889" s="3" t="s">
        <v>7239</v>
      </c>
      <c r="C889" s="3" t="s">
        <v>6347</v>
      </c>
      <c r="D889" s="3" t="s">
        <v>9341</v>
      </c>
      <c r="E889" s="3" t="s">
        <v>7241</v>
      </c>
      <c r="F889" s="3" t="s">
        <v>5927</v>
      </c>
      <c r="G889">
        <v>64551725</v>
      </c>
      <c r="H889">
        <v>45726</v>
      </c>
      <c r="I889">
        <v>45728.067997685182</v>
      </c>
      <c r="J889" s="3" t="s">
        <v>51</v>
      </c>
      <c r="K889" s="1">
        <v>3986243</v>
      </c>
      <c r="L889" s="1">
        <v>21190</v>
      </c>
      <c r="M889" s="1">
        <v>3965053</v>
      </c>
      <c r="N889" s="3" t="s">
        <v>52</v>
      </c>
      <c r="O889" s="3" t="s">
        <v>53</v>
      </c>
      <c r="P889" s="3" t="s">
        <v>169</v>
      </c>
      <c r="Q889">
        <v>35252659</v>
      </c>
      <c r="R889" s="3" t="s">
        <v>851</v>
      </c>
      <c r="S889" s="3" t="s">
        <v>56</v>
      </c>
      <c r="T889" s="3" t="s">
        <v>57</v>
      </c>
      <c r="U889" s="3" t="s">
        <v>852</v>
      </c>
      <c r="V889" s="3" t="s">
        <v>59</v>
      </c>
      <c r="W889">
        <v>890903938</v>
      </c>
      <c r="X889" s="3" t="s">
        <v>86</v>
      </c>
      <c r="Y889">
        <v>923245</v>
      </c>
      <c r="Z889" s="3" t="s">
        <v>403</v>
      </c>
      <c r="AA889" s="3" t="s">
        <v>62</v>
      </c>
      <c r="AB889" s="3" t="s">
        <v>63</v>
      </c>
      <c r="AC889" s="3" t="s">
        <v>172</v>
      </c>
      <c r="AD889" s="3" t="s">
        <v>173</v>
      </c>
      <c r="AE889" s="3" t="s">
        <v>66</v>
      </c>
      <c r="AF889" s="1">
        <v>3986243</v>
      </c>
      <c r="AG889" s="1">
        <v>0</v>
      </c>
      <c r="AH889" s="1">
        <v>0</v>
      </c>
      <c r="AI889" s="1">
        <v>0</v>
      </c>
      <c r="AJ889" s="3" t="s">
        <v>67</v>
      </c>
      <c r="AK889" s="3"/>
      <c r="AM889" s="3" t="s">
        <v>68</v>
      </c>
      <c r="AR889" s="3"/>
      <c r="AS889">
        <v>3825</v>
      </c>
      <c r="AT889">
        <v>3825</v>
      </c>
      <c r="AU889">
        <v>13225</v>
      </c>
      <c r="AV889">
        <v>0</v>
      </c>
      <c r="AX889">
        <v>19725</v>
      </c>
      <c r="AY889">
        <v>64551725</v>
      </c>
      <c r="AZ889">
        <v>0</v>
      </c>
      <c r="BA889">
        <v>45694</v>
      </c>
      <c r="BB889" s="3" t="s">
        <v>174</v>
      </c>
      <c r="BC889" s="3" t="s">
        <v>853</v>
      </c>
      <c r="BD889" s="3" t="s">
        <v>421</v>
      </c>
    </row>
    <row r="890" spans="1:56" x14ac:dyDescent="0.25">
      <c r="A890" s="3" t="s">
        <v>9342</v>
      </c>
      <c r="B890" s="3" t="s">
        <v>6477</v>
      </c>
      <c r="C890" s="3" t="s">
        <v>6337</v>
      </c>
      <c r="D890" s="3" t="s">
        <v>9343</v>
      </c>
      <c r="E890" s="3" t="s">
        <v>6479</v>
      </c>
      <c r="F890" s="3" t="s">
        <v>5887</v>
      </c>
      <c r="G890">
        <v>64551825</v>
      </c>
      <c r="H890">
        <v>45726</v>
      </c>
      <c r="I890">
        <v>45728.096504629626</v>
      </c>
      <c r="J890" s="3" t="s">
        <v>51</v>
      </c>
      <c r="K890" s="1">
        <v>3219658</v>
      </c>
      <c r="L890" s="1">
        <v>16883</v>
      </c>
      <c r="M890" s="1">
        <v>3202775</v>
      </c>
      <c r="N890" s="3" t="s">
        <v>52</v>
      </c>
      <c r="O890" s="3" t="s">
        <v>53</v>
      </c>
      <c r="P890" s="3" t="s">
        <v>169</v>
      </c>
      <c r="Q890">
        <v>52187775</v>
      </c>
      <c r="R890" s="3" t="s">
        <v>855</v>
      </c>
      <c r="S890" s="3" t="s">
        <v>56</v>
      </c>
      <c r="T890" s="3" t="s">
        <v>57</v>
      </c>
      <c r="U890" s="3" t="s">
        <v>856</v>
      </c>
      <c r="V890" s="3" t="s">
        <v>59</v>
      </c>
      <c r="W890">
        <v>860007335</v>
      </c>
      <c r="X890" s="3" t="s">
        <v>201</v>
      </c>
      <c r="Y890">
        <v>923211</v>
      </c>
      <c r="Z890" s="3" t="s">
        <v>312</v>
      </c>
      <c r="AA890" s="3" t="s">
        <v>62</v>
      </c>
      <c r="AB890" s="3" t="s">
        <v>63</v>
      </c>
      <c r="AC890" s="3" t="s">
        <v>172</v>
      </c>
      <c r="AD890" s="3" t="s">
        <v>173</v>
      </c>
      <c r="AE890" s="3" t="s">
        <v>66</v>
      </c>
      <c r="AF890" s="1">
        <v>3219658</v>
      </c>
      <c r="AG890" s="1">
        <v>0</v>
      </c>
      <c r="AH890" s="1">
        <v>0</v>
      </c>
      <c r="AI890" s="1">
        <v>0</v>
      </c>
      <c r="AJ890" s="3" t="s">
        <v>67</v>
      </c>
      <c r="AK890" s="3"/>
      <c r="AM890" s="3" t="s">
        <v>68</v>
      </c>
      <c r="AR890" s="3"/>
      <c r="AS890">
        <v>2125</v>
      </c>
      <c r="AT890">
        <v>2125</v>
      </c>
      <c r="AU890">
        <v>13525</v>
      </c>
      <c r="AV890">
        <v>0</v>
      </c>
      <c r="AX890">
        <v>19825</v>
      </c>
      <c r="AY890">
        <v>64551825</v>
      </c>
      <c r="AZ890">
        <v>0</v>
      </c>
      <c r="BA890">
        <v>45695</v>
      </c>
      <c r="BB890" s="3" t="s">
        <v>174</v>
      </c>
      <c r="BC890" s="3" t="s">
        <v>857</v>
      </c>
      <c r="BD890" s="3" t="s">
        <v>858</v>
      </c>
    </row>
    <row r="891" spans="1:56" x14ac:dyDescent="0.25">
      <c r="A891" s="3" t="s">
        <v>9344</v>
      </c>
      <c r="B891" s="3" t="s">
        <v>6481</v>
      </c>
      <c r="C891" s="3" t="s">
        <v>6337</v>
      </c>
      <c r="D891" s="3" t="s">
        <v>9345</v>
      </c>
      <c r="E891" s="3" t="s">
        <v>6483</v>
      </c>
      <c r="F891" s="3" t="s">
        <v>5887</v>
      </c>
      <c r="G891">
        <v>64551925</v>
      </c>
      <c r="H891">
        <v>45726</v>
      </c>
      <c r="I891">
        <v>45728.09652777778</v>
      </c>
      <c r="J891" s="3" t="s">
        <v>51</v>
      </c>
      <c r="K891" s="1">
        <v>3219658</v>
      </c>
      <c r="L891" s="1">
        <v>16883</v>
      </c>
      <c r="M891" s="1">
        <v>3202775</v>
      </c>
      <c r="N891" s="3" t="s">
        <v>52</v>
      </c>
      <c r="O891" s="3" t="s">
        <v>53</v>
      </c>
      <c r="P891" s="3" t="s">
        <v>169</v>
      </c>
      <c r="Q891">
        <v>80436995</v>
      </c>
      <c r="R891" s="3" t="s">
        <v>860</v>
      </c>
      <c r="S891" s="3" t="s">
        <v>56</v>
      </c>
      <c r="T891" s="3" t="s">
        <v>57</v>
      </c>
      <c r="U891" s="3" t="s">
        <v>861</v>
      </c>
      <c r="V891" s="3" t="s">
        <v>59</v>
      </c>
      <c r="W891">
        <v>860007335</v>
      </c>
      <c r="X891" s="3" t="s">
        <v>201</v>
      </c>
      <c r="Y891">
        <v>923211</v>
      </c>
      <c r="Z891" s="3" t="s">
        <v>312</v>
      </c>
      <c r="AA891" s="3" t="s">
        <v>62</v>
      </c>
      <c r="AB891" s="3" t="s">
        <v>63</v>
      </c>
      <c r="AC891" s="3" t="s">
        <v>172</v>
      </c>
      <c r="AD891" s="3" t="s">
        <v>173</v>
      </c>
      <c r="AE891" s="3" t="s">
        <v>66</v>
      </c>
      <c r="AF891" s="1">
        <v>3219658</v>
      </c>
      <c r="AG891" s="1">
        <v>0</v>
      </c>
      <c r="AH891" s="1">
        <v>0</v>
      </c>
      <c r="AI891" s="1">
        <v>0</v>
      </c>
      <c r="AJ891" s="3" t="s">
        <v>67</v>
      </c>
      <c r="AK891" s="3"/>
      <c r="AM891" s="3" t="s">
        <v>68</v>
      </c>
      <c r="AR891" s="3"/>
      <c r="AS891">
        <v>2125</v>
      </c>
      <c r="AT891">
        <v>2125</v>
      </c>
      <c r="AU891">
        <v>13625</v>
      </c>
      <c r="AV891">
        <v>0</v>
      </c>
      <c r="AX891">
        <v>19925</v>
      </c>
      <c r="AY891">
        <v>64551925</v>
      </c>
      <c r="AZ891">
        <v>0</v>
      </c>
      <c r="BA891">
        <v>45695</v>
      </c>
      <c r="BB891" s="3" t="s">
        <v>174</v>
      </c>
      <c r="BC891" s="3" t="s">
        <v>862</v>
      </c>
      <c r="BD891" s="3" t="s">
        <v>858</v>
      </c>
    </row>
    <row r="892" spans="1:56" x14ac:dyDescent="0.25">
      <c r="A892" s="3" t="s">
        <v>9346</v>
      </c>
      <c r="B892" s="3" t="s">
        <v>6485</v>
      </c>
      <c r="C892" s="3" t="s">
        <v>6337</v>
      </c>
      <c r="D892" s="3" t="s">
        <v>9347</v>
      </c>
      <c r="E892" s="3" t="s">
        <v>6487</v>
      </c>
      <c r="F892" s="3" t="s">
        <v>5887</v>
      </c>
      <c r="G892">
        <v>64552025</v>
      </c>
      <c r="H892">
        <v>45726</v>
      </c>
      <c r="I892">
        <v>45728.089479166665</v>
      </c>
      <c r="J892" s="3" t="s">
        <v>51</v>
      </c>
      <c r="K892" s="1">
        <v>3219658</v>
      </c>
      <c r="L892" s="1">
        <v>16883</v>
      </c>
      <c r="M892" s="1">
        <v>3202775</v>
      </c>
      <c r="N892" s="3" t="s">
        <v>52</v>
      </c>
      <c r="O892" s="3" t="s">
        <v>53</v>
      </c>
      <c r="P892" s="3" t="s">
        <v>169</v>
      </c>
      <c r="Q892">
        <v>1032434209</v>
      </c>
      <c r="R892" s="3" t="s">
        <v>864</v>
      </c>
      <c r="S892" s="3" t="s">
        <v>56</v>
      </c>
      <c r="T892" s="3" t="s">
        <v>57</v>
      </c>
      <c r="U892" s="3" t="s">
        <v>865</v>
      </c>
      <c r="V892" s="3" t="s">
        <v>59</v>
      </c>
      <c r="W892">
        <v>890903938</v>
      </c>
      <c r="X892" s="3" t="s">
        <v>86</v>
      </c>
      <c r="Y892">
        <v>923211</v>
      </c>
      <c r="Z892" s="3" t="s">
        <v>312</v>
      </c>
      <c r="AA892" s="3" t="s">
        <v>62</v>
      </c>
      <c r="AB892" s="3" t="s">
        <v>63</v>
      </c>
      <c r="AC892" s="3" t="s">
        <v>172</v>
      </c>
      <c r="AD892" s="3" t="s">
        <v>173</v>
      </c>
      <c r="AE892" s="3" t="s">
        <v>66</v>
      </c>
      <c r="AF892" s="1">
        <v>3219658</v>
      </c>
      <c r="AG892" s="1">
        <v>0</v>
      </c>
      <c r="AH892" s="1">
        <v>0</v>
      </c>
      <c r="AI892" s="1">
        <v>0</v>
      </c>
      <c r="AJ892" s="3" t="s">
        <v>67</v>
      </c>
      <c r="AK892" s="3"/>
      <c r="AM892" s="3" t="s">
        <v>68</v>
      </c>
      <c r="AR892" s="3"/>
      <c r="AS892">
        <v>2125</v>
      </c>
      <c r="AT892">
        <v>2125</v>
      </c>
      <c r="AU892">
        <v>13725</v>
      </c>
      <c r="AV892">
        <v>0</v>
      </c>
      <c r="AX892">
        <v>20025</v>
      </c>
      <c r="AY892">
        <v>64552025</v>
      </c>
      <c r="AZ892">
        <v>0</v>
      </c>
      <c r="BA892">
        <v>45695</v>
      </c>
      <c r="BB892" s="3" t="s">
        <v>174</v>
      </c>
      <c r="BC892" s="3" t="s">
        <v>866</v>
      </c>
      <c r="BD892" s="3" t="s">
        <v>858</v>
      </c>
    </row>
    <row r="893" spans="1:56" x14ac:dyDescent="0.25">
      <c r="A893" s="3" t="s">
        <v>9348</v>
      </c>
      <c r="B893" s="3" t="s">
        <v>6489</v>
      </c>
      <c r="C893" s="3" t="s">
        <v>6337</v>
      </c>
      <c r="D893" s="3" t="s">
        <v>9349</v>
      </c>
      <c r="E893" s="3" t="s">
        <v>6491</v>
      </c>
      <c r="F893" s="3" t="s">
        <v>5887</v>
      </c>
      <c r="G893">
        <v>64552125</v>
      </c>
      <c r="H893">
        <v>45726</v>
      </c>
      <c r="I893">
        <v>45728.099768518521</v>
      </c>
      <c r="J893" s="3" t="s">
        <v>51</v>
      </c>
      <c r="K893" s="1">
        <v>3219658</v>
      </c>
      <c r="L893" s="1">
        <v>16883</v>
      </c>
      <c r="M893" s="1">
        <v>3202775</v>
      </c>
      <c r="N893" s="3" t="s">
        <v>52</v>
      </c>
      <c r="O893" s="3" t="s">
        <v>53</v>
      </c>
      <c r="P893" s="3" t="s">
        <v>169</v>
      </c>
      <c r="Q893">
        <v>35534775</v>
      </c>
      <c r="R893" s="3" t="s">
        <v>868</v>
      </c>
      <c r="S893" s="3" t="s">
        <v>56</v>
      </c>
      <c r="T893" s="3" t="s">
        <v>57</v>
      </c>
      <c r="U893" s="3" t="s">
        <v>869</v>
      </c>
      <c r="V893" s="3" t="s">
        <v>59</v>
      </c>
      <c r="W893">
        <v>860034313</v>
      </c>
      <c r="X893" s="3" t="s">
        <v>97</v>
      </c>
      <c r="Y893">
        <v>923211</v>
      </c>
      <c r="Z893" s="3" t="s">
        <v>312</v>
      </c>
      <c r="AA893" s="3" t="s">
        <v>62</v>
      </c>
      <c r="AB893" s="3" t="s">
        <v>63</v>
      </c>
      <c r="AC893" s="3" t="s">
        <v>172</v>
      </c>
      <c r="AD893" s="3" t="s">
        <v>173</v>
      </c>
      <c r="AE893" s="3" t="s">
        <v>66</v>
      </c>
      <c r="AF893" s="1">
        <v>3219658</v>
      </c>
      <c r="AG893" s="1">
        <v>0</v>
      </c>
      <c r="AH893" s="1">
        <v>0</v>
      </c>
      <c r="AI893" s="1">
        <v>0</v>
      </c>
      <c r="AJ893" s="3" t="s">
        <v>67</v>
      </c>
      <c r="AK893" s="3"/>
      <c r="AM893" s="3" t="s">
        <v>68</v>
      </c>
      <c r="AR893" s="3"/>
      <c r="AS893">
        <v>2125</v>
      </c>
      <c r="AT893">
        <v>2125</v>
      </c>
      <c r="AU893">
        <v>13825</v>
      </c>
      <c r="AV893">
        <v>0</v>
      </c>
      <c r="AX893">
        <v>20125</v>
      </c>
      <c r="AY893">
        <v>64552125</v>
      </c>
      <c r="AZ893">
        <v>0</v>
      </c>
      <c r="BA893">
        <v>45695</v>
      </c>
      <c r="BB893" s="3" t="s">
        <v>174</v>
      </c>
      <c r="BC893" s="3" t="s">
        <v>870</v>
      </c>
      <c r="BD893" s="3" t="s">
        <v>858</v>
      </c>
    </row>
    <row r="894" spans="1:56" x14ac:dyDescent="0.25">
      <c r="A894" s="3" t="s">
        <v>9350</v>
      </c>
      <c r="B894" s="3" t="s">
        <v>6493</v>
      </c>
      <c r="C894" s="3" t="s">
        <v>6337</v>
      </c>
      <c r="D894" s="3" t="s">
        <v>9351</v>
      </c>
      <c r="E894" s="3" t="s">
        <v>6495</v>
      </c>
      <c r="F894" s="3" t="s">
        <v>5887</v>
      </c>
      <c r="G894">
        <v>64552225</v>
      </c>
      <c r="H894">
        <v>45726</v>
      </c>
      <c r="I894">
        <v>45728.089479166665</v>
      </c>
      <c r="J894" s="3" t="s">
        <v>51</v>
      </c>
      <c r="K894" s="1">
        <v>3219658</v>
      </c>
      <c r="L894" s="1">
        <v>16883</v>
      </c>
      <c r="M894" s="1">
        <v>3202775</v>
      </c>
      <c r="N894" s="3" t="s">
        <v>52</v>
      </c>
      <c r="O894" s="3" t="s">
        <v>53</v>
      </c>
      <c r="P894" s="3" t="s">
        <v>169</v>
      </c>
      <c r="Q894">
        <v>25560681</v>
      </c>
      <c r="R894" s="3" t="s">
        <v>872</v>
      </c>
      <c r="S894" s="3" t="s">
        <v>56</v>
      </c>
      <c r="T894" s="3" t="s">
        <v>57</v>
      </c>
      <c r="U894" s="3" t="s">
        <v>873</v>
      </c>
      <c r="V894" s="3" t="s">
        <v>59</v>
      </c>
      <c r="W894">
        <v>890903938</v>
      </c>
      <c r="X894" s="3" t="s">
        <v>86</v>
      </c>
      <c r="Y894">
        <v>923211</v>
      </c>
      <c r="Z894" s="3" t="s">
        <v>312</v>
      </c>
      <c r="AA894" s="3" t="s">
        <v>62</v>
      </c>
      <c r="AB894" s="3" t="s">
        <v>63</v>
      </c>
      <c r="AC894" s="3" t="s">
        <v>172</v>
      </c>
      <c r="AD894" s="3" t="s">
        <v>173</v>
      </c>
      <c r="AE894" s="3" t="s">
        <v>66</v>
      </c>
      <c r="AF894" s="1">
        <v>3219658</v>
      </c>
      <c r="AG894" s="1">
        <v>0</v>
      </c>
      <c r="AH894" s="1">
        <v>0</v>
      </c>
      <c r="AI894" s="1">
        <v>0</v>
      </c>
      <c r="AJ894" s="3" t="s">
        <v>67</v>
      </c>
      <c r="AK894" s="3"/>
      <c r="AM894" s="3" t="s">
        <v>68</v>
      </c>
      <c r="AR894" s="3"/>
      <c r="AS894">
        <v>2125</v>
      </c>
      <c r="AT894">
        <v>2125</v>
      </c>
      <c r="AU894">
        <v>13925</v>
      </c>
      <c r="AV894">
        <v>0</v>
      </c>
      <c r="AX894">
        <v>20225</v>
      </c>
      <c r="AY894">
        <v>64552225</v>
      </c>
      <c r="AZ894">
        <v>0</v>
      </c>
      <c r="BA894">
        <v>45695</v>
      </c>
      <c r="BB894" s="3" t="s">
        <v>174</v>
      </c>
      <c r="BC894" s="3" t="s">
        <v>874</v>
      </c>
      <c r="BD894" s="3" t="s">
        <v>858</v>
      </c>
    </row>
    <row r="895" spans="1:56" x14ac:dyDescent="0.25">
      <c r="A895" s="3" t="s">
        <v>9352</v>
      </c>
      <c r="B895" s="3" t="s">
        <v>6497</v>
      </c>
      <c r="C895" s="3" t="s">
        <v>6337</v>
      </c>
      <c r="D895" s="3" t="s">
        <v>9353</v>
      </c>
      <c r="E895" s="3" t="s">
        <v>6499</v>
      </c>
      <c r="F895" s="3" t="s">
        <v>5887</v>
      </c>
      <c r="G895">
        <v>64552325</v>
      </c>
      <c r="H895">
        <v>45726</v>
      </c>
      <c r="I895">
        <v>45728.089502314811</v>
      </c>
      <c r="J895" s="3" t="s">
        <v>51</v>
      </c>
      <c r="K895" s="1">
        <v>3219658</v>
      </c>
      <c r="L895" s="1">
        <v>16883</v>
      </c>
      <c r="M895" s="1">
        <v>3202775</v>
      </c>
      <c r="N895" s="3" t="s">
        <v>52</v>
      </c>
      <c r="O895" s="3" t="s">
        <v>53</v>
      </c>
      <c r="P895" s="3" t="s">
        <v>169</v>
      </c>
      <c r="Q895">
        <v>33368355</v>
      </c>
      <c r="R895" s="3" t="s">
        <v>876</v>
      </c>
      <c r="S895" s="3" t="s">
        <v>56</v>
      </c>
      <c r="T895" s="3" t="s">
        <v>57</v>
      </c>
      <c r="U895" s="3" t="s">
        <v>877</v>
      </c>
      <c r="V895" s="3" t="s">
        <v>59</v>
      </c>
      <c r="W895">
        <v>890903938</v>
      </c>
      <c r="X895" s="3" t="s">
        <v>86</v>
      </c>
      <c r="Y895">
        <v>923211</v>
      </c>
      <c r="Z895" s="3" t="s">
        <v>312</v>
      </c>
      <c r="AA895" s="3" t="s">
        <v>62</v>
      </c>
      <c r="AB895" s="3" t="s">
        <v>63</v>
      </c>
      <c r="AC895" s="3" t="s">
        <v>172</v>
      </c>
      <c r="AD895" s="3" t="s">
        <v>173</v>
      </c>
      <c r="AE895" s="3" t="s">
        <v>66</v>
      </c>
      <c r="AF895" s="1">
        <v>3219658</v>
      </c>
      <c r="AG895" s="1">
        <v>0</v>
      </c>
      <c r="AH895" s="1">
        <v>0</v>
      </c>
      <c r="AI895" s="1">
        <v>0</v>
      </c>
      <c r="AJ895" s="3" t="s">
        <v>67</v>
      </c>
      <c r="AK895" s="3"/>
      <c r="AM895" s="3" t="s">
        <v>68</v>
      </c>
      <c r="AR895" s="3"/>
      <c r="AS895">
        <v>2125</v>
      </c>
      <c r="AT895">
        <v>2125</v>
      </c>
      <c r="AU895">
        <v>14025</v>
      </c>
      <c r="AV895">
        <v>0</v>
      </c>
      <c r="AX895">
        <v>20325</v>
      </c>
      <c r="AY895">
        <v>64552325</v>
      </c>
      <c r="AZ895">
        <v>0</v>
      </c>
      <c r="BA895">
        <v>45695</v>
      </c>
      <c r="BB895" s="3" t="s">
        <v>174</v>
      </c>
      <c r="BC895" s="3" t="s">
        <v>878</v>
      </c>
      <c r="BD895" s="3" t="s">
        <v>858</v>
      </c>
    </row>
    <row r="896" spans="1:56" x14ac:dyDescent="0.25">
      <c r="A896" s="3" t="s">
        <v>9354</v>
      </c>
      <c r="B896" s="3" t="s">
        <v>6501</v>
      </c>
      <c r="C896" s="3" t="s">
        <v>6337</v>
      </c>
      <c r="D896" s="3" t="s">
        <v>9355</v>
      </c>
      <c r="E896" s="3" t="s">
        <v>6503</v>
      </c>
      <c r="F896" s="3" t="s">
        <v>5887</v>
      </c>
      <c r="G896">
        <v>64552425</v>
      </c>
      <c r="H896">
        <v>45726</v>
      </c>
      <c r="I896">
        <v>45728.096504629626</v>
      </c>
      <c r="J896" s="3" t="s">
        <v>51</v>
      </c>
      <c r="K896" s="1">
        <v>3219658</v>
      </c>
      <c r="L896" s="1">
        <v>16883</v>
      </c>
      <c r="M896" s="1">
        <v>3202775</v>
      </c>
      <c r="N896" s="3" t="s">
        <v>52</v>
      </c>
      <c r="O896" s="3" t="s">
        <v>53</v>
      </c>
      <c r="P896" s="3" t="s">
        <v>169</v>
      </c>
      <c r="Q896">
        <v>37724921</v>
      </c>
      <c r="R896" s="3" t="s">
        <v>880</v>
      </c>
      <c r="S896" s="3" t="s">
        <v>56</v>
      </c>
      <c r="T896" s="3" t="s">
        <v>57</v>
      </c>
      <c r="U896" s="3" t="s">
        <v>881</v>
      </c>
      <c r="V896" s="3" t="s">
        <v>59</v>
      </c>
      <c r="W896">
        <v>860007335</v>
      </c>
      <c r="X896" s="3" t="s">
        <v>201</v>
      </c>
      <c r="Y896">
        <v>923211</v>
      </c>
      <c r="Z896" s="3" t="s">
        <v>312</v>
      </c>
      <c r="AA896" s="3" t="s">
        <v>62</v>
      </c>
      <c r="AB896" s="3" t="s">
        <v>63</v>
      </c>
      <c r="AC896" s="3" t="s">
        <v>172</v>
      </c>
      <c r="AD896" s="3" t="s">
        <v>173</v>
      </c>
      <c r="AE896" s="3" t="s">
        <v>66</v>
      </c>
      <c r="AF896" s="1">
        <v>3219658</v>
      </c>
      <c r="AG896" s="1">
        <v>0</v>
      </c>
      <c r="AH896" s="1">
        <v>0</v>
      </c>
      <c r="AI896" s="1">
        <v>0</v>
      </c>
      <c r="AJ896" s="3" t="s">
        <v>67</v>
      </c>
      <c r="AK896" s="3"/>
      <c r="AM896" s="3" t="s">
        <v>68</v>
      </c>
      <c r="AR896" s="3"/>
      <c r="AS896">
        <v>2125</v>
      </c>
      <c r="AT896">
        <v>2125</v>
      </c>
      <c r="AU896">
        <v>14125</v>
      </c>
      <c r="AV896">
        <v>0</v>
      </c>
      <c r="AX896">
        <v>20425</v>
      </c>
      <c r="AY896">
        <v>64552425</v>
      </c>
      <c r="AZ896">
        <v>0</v>
      </c>
      <c r="BA896">
        <v>45695</v>
      </c>
      <c r="BB896" s="3" t="s">
        <v>174</v>
      </c>
      <c r="BC896" s="3" t="s">
        <v>882</v>
      </c>
      <c r="BD896" s="3" t="s">
        <v>858</v>
      </c>
    </row>
    <row r="897" spans="1:56" x14ac:dyDescent="0.25">
      <c r="A897" s="3" t="s">
        <v>9356</v>
      </c>
      <c r="B897" s="3" t="s">
        <v>6505</v>
      </c>
      <c r="C897" s="3" t="s">
        <v>6337</v>
      </c>
      <c r="D897" s="3" t="s">
        <v>9357</v>
      </c>
      <c r="E897" s="3" t="s">
        <v>6507</v>
      </c>
      <c r="F897" s="3" t="s">
        <v>5887</v>
      </c>
      <c r="G897">
        <v>64552525</v>
      </c>
      <c r="H897">
        <v>45726</v>
      </c>
      <c r="I897">
        <v>45728.099895833337</v>
      </c>
      <c r="J897" s="3" t="s">
        <v>51</v>
      </c>
      <c r="K897" s="1">
        <v>3219658</v>
      </c>
      <c r="L897" s="1">
        <v>16883</v>
      </c>
      <c r="M897" s="1">
        <v>3202775</v>
      </c>
      <c r="N897" s="3" t="s">
        <v>52</v>
      </c>
      <c r="O897" s="3" t="s">
        <v>53</v>
      </c>
      <c r="P897" s="3" t="s">
        <v>169</v>
      </c>
      <c r="Q897">
        <v>52023447</v>
      </c>
      <c r="R897" s="3" t="s">
        <v>884</v>
      </c>
      <c r="S897" s="3" t="s">
        <v>56</v>
      </c>
      <c r="T897" s="3" t="s">
        <v>57</v>
      </c>
      <c r="U897" s="3" t="s">
        <v>885</v>
      </c>
      <c r="V897" s="3" t="s">
        <v>59</v>
      </c>
      <c r="W897">
        <v>860034313</v>
      </c>
      <c r="X897" s="3" t="s">
        <v>97</v>
      </c>
      <c r="Y897">
        <v>923211</v>
      </c>
      <c r="Z897" s="3" t="s">
        <v>312</v>
      </c>
      <c r="AA897" s="3" t="s">
        <v>62</v>
      </c>
      <c r="AB897" s="3" t="s">
        <v>63</v>
      </c>
      <c r="AC897" s="3" t="s">
        <v>172</v>
      </c>
      <c r="AD897" s="3" t="s">
        <v>173</v>
      </c>
      <c r="AE897" s="3" t="s">
        <v>66</v>
      </c>
      <c r="AF897" s="1">
        <v>3219658</v>
      </c>
      <c r="AG897" s="1">
        <v>0</v>
      </c>
      <c r="AH897" s="1">
        <v>0</v>
      </c>
      <c r="AI897" s="1">
        <v>0</v>
      </c>
      <c r="AJ897" s="3" t="s">
        <v>67</v>
      </c>
      <c r="AK897" s="3"/>
      <c r="AM897" s="3" t="s">
        <v>68</v>
      </c>
      <c r="AR897" s="3"/>
      <c r="AS897">
        <v>2125</v>
      </c>
      <c r="AT897">
        <v>2125</v>
      </c>
      <c r="AU897">
        <v>14225</v>
      </c>
      <c r="AV897">
        <v>0</v>
      </c>
      <c r="AX897">
        <v>20525</v>
      </c>
      <c r="AY897">
        <v>64552525</v>
      </c>
      <c r="AZ897">
        <v>0</v>
      </c>
      <c r="BA897">
        <v>45695</v>
      </c>
      <c r="BB897" s="3" t="s">
        <v>174</v>
      </c>
      <c r="BC897" s="3" t="s">
        <v>886</v>
      </c>
      <c r="BD897" s="3" t="s">
        <v>858</v>
      </c>
    </row>
    <row r="898" spans="1:56" x14ac:dyDescent="0.25">
      <c r="A898" s="3" t="s">
        <v>9358</v>
      </c>
      <c r="B898" s="3" t="s">
        <v>6509</v>
      </c>
      <c r="C898" s="3" t="s">
        <v>6337</v>
      </c>
      <c r="D898" s="3" t="s">
        <v>9359</v>
      </c>
      <c r="E898" s="3" t="s">
        <v>6511</v>
      </c>
      <c r="F898" s="3" t="s">
        <v>5887</v>
      </c>
      <c r="G898">
        <v>64552625</v>
      </c>
      <c r="H898">
        <v>45726</v>
      </c>
      <c r="I898">
        <v>45728.089456018519</v>
      </c>
      <c r="J898" s="3" t="s">
        <v>51</v>
      </c>
      <c r="K898" s="1">
        <v>3219658</v>
      </c>
      <c r="L898" s="1">
        <v>16883</v>
      </c>
      <c r="M898" s="1">
        <v>3202775</v>
      </c>
      <c r="N898" s="3" t="s">
        <v>52</v>
      </c>
      <c r="O898" s="3" t="s">
        <v>53</v>
      </c>
      <c r="P898" s="3" t="s">
        <v>169</v>
      </c>
      <c r="Q898">
        <v>52375951</v>
      </c>
      <c r="R898" s="3" t="s">
        <v>888</v>
      </c>
      <c r="S898" s="3" t="s">
        <v>56</v>
      </c>
      <c r="T898" s="3" t="s">
        <v>57</v>
      </c>
      <c r="U898" s="3" t="s">
        <v>889</v>
      </c>
      <c r="V898" s="3" t="s">
        <v>59</v>
      </c>
      <c r="W898">
        <v>890903938</v>
      </c>
      <c r="X898" s="3" t="s">
        <v>86</v>
      </c>
      <c r="Y898">
        <v>923211</v>
      </c>
      <c r="Z898" s="3" t="s">
        <v>312</v>
      </c>
      <c r="AA898" s="3" t="s">
        <v>62</v>
      </c>
      <c r="AB898" s="3" t="s">
        <v>63</v>
      </c>
      <c r="AC898" s="3" t="s">
        <v>172</v>
      </c>
      <c r="AD898" s="3" t="s">
        <v>173</v>
      </c>
      <c r="AE898" s="3" t="s">
        <v>66</v>
      </c>
      <c r="AF898" s="1">
        <v>3219658</v>
      </c>
      <c r="AG898" s="1">
        <v>0</v>
      </c>
      <c r="AH898" s="1">
        <v>0</v>
      </c>
      <c r="AI898" s="1">
        <v>0</v>
      </c>
      <c r="AJ898" s="3" t="s">
        <v>67</v>
      </c>
      <c r="AK898" s="3"/>
      <c r="AM898" s="3" t="s">
        <v>68</v>
      </c>
      <c r="AR898" s="3"/>
      <c r="AS898">
        <v>2125</v>
      </c>
      <c r="AT898">
        <v>2125</v>
      </c>
      <c r="AU898">
        <v>14325</v>
      </c>
      <c r="AV898">
        <v>0</v>
      </c>
      <c r="AX898">
        <v>20625</v>
      </c>
      <c r="AY898">
        <v>64552625</v>
      </c>
      <c r="AZ898">
        <v>0</v>
      </c>
      <c r="BA898">
        <v>45695</v>
      </c>
      <c r="BB898" s="3" t="s">
        <v>174</v>
      </c>
      <c r="BC898" s="3" t="s">
        <v>890</v>
      </c>
      <c r="BD898" s="3" t="s">
        <v>858</v>
      </c>
    </row>
    <row r="899" spans="1:56" x14ac:dyDescent="0.25">
      <c r="A899" s="3" t="s">
        <v>9360</v>
      </c>
      <c r="B899" s="3" t="s">
        <v>6513</v>
      </c>
      <c r="C899" s="3" t="s">
        <v>6337</v>
      </c>
      <c r="D899" s="3" t="s">
        <v>9361</v>
      </c>
      <c r="E899" s="3" t="s">
        <v>6515</v>
      </c>
      <c r="F899" s="3" t="s">
        <v>5887</v>
      </c>
      <c r="G899">
        <v>64552825</v>
      </c>
      <c r="H899">
        <v>45726</v>
      </c>
      <c r="I899">
        <v>45728.089525462965</v>
      </c>
      <c r="J899" s="3" t="s">
        <v>51</v>
      </c>
      <c r="K899" s="1">
        <v>3219658</v>
      </c>
      <c r="L899" s="1">
        <v>17613</v>
      </c>
      <c r="M899" s="1">
        <v>3202045</v>
      </c>
      <c r="N899" s="3" t="s">
        <v>52</v>
      </c>
      <c r="O899" s="3" t="s">
        <v>53</v>
      </c>
      <c r="P899" s="3" t="s">
        <v>169</v>
      </c>
      <c r="Q899">
        <v>53021282</v>
      </c>
      <c r="R899" s="3" t="s">
        <v>892</v>
      </c>
      <c r="S899" s="3" t="s">
        <v>56</v>
      </c>
      <c r="T899" s="3" t="s">
        <v>57</v>
      </c>
      <c r="U899" s="3" t="s">
        <v>893</v>
      </c>
      <c r="V899" s="3" t="s">
        <v>59</v>
      </c>
      <c r="W899">
        <v>890903938</v>
      </c>
      <c r="X899" s="3" t="s">
        <v>86</v>
      </c>
      <c r="Y899">
        <v>923211</v>
      </c>
      <c r="Z899" s="3" t="s">
        <v>312</v>
      </c>
      <c r="AA899" s="3" t="s">
        <v>62</v>
      </c>
      <c r="AB899" s="3" t="s">
        <v>63</v>
      </c>
      <c r="AC899" s="3" t="s">
        <v>172</v>
      </c>
      <c r="AD899" s="3" t="s">
        <v>173</v>
      </c>
      <c r="AE899" s="3" t="s">
        <v>66</v>
      </c>
      <c r="AF899" s="1">
        <v>3219658</v>
      </c>
      <c r="AG899" s="1">
        <v>0</v>
      </c>
      <c r="AH899" s="1">
        <v>0</v>
      </c>
      <c r="AI899" s="1">
        <v>0</v>
      </c>
      <c r="AJ899" s="3" t="s">
        <v>67</v>
      </c>
      <c r="AK899" s="3"/>
      <c r="AM899" s="3" t="s">
        <v>68</v>
      </c>
      <c r="AR899" s="3"/>
      <c r="AS899">
        <v>2125</v>
      </c>
      <c r="AT899">
        <v>2125</v>
      </c>
      <c r="AU899">
        <v>14425</v>
      </c>
      <c r="AV899">
        <v>0</v>
      </c>
      <c r="AX899">
        <v>20725</v>
      </c>
      <c r="AY899">
        <v>64552825</v>
      </c>
      <c r="AZ899">
        <v>0</v>
      </c>
      <c r="BA899">
        <v>45695</v>
      </c>
      <c r="BB899" s="3" t="s">
        <v>174</v>
      </c>
      <c r="BC899" s="3" t="s">
        <v>894</v>
      </c>
      <c r="BD899" s="3" t="s">
        <v>858</v>
      </c>
    </row>
    <row r="900" spans="1:56" x14ac:dyDescent="0.25">
      <c r="A900" s="3" t="s">
        <v>9362</v>
      </c>
      <c r="B900" s="3" t="s">
        <v>6517</v>
      </c>
      <c r="C900" s="3" t="s">
        <v>6337</v>
      </c>
      <c r="D900" s="3" t="s">
        <v>9363</v>
      </c>
      <c r="E900" s="3" t="s">
        <v>6519</v>
      </c>
      <c r="F900" s="3" t="s">
        <v>5887</v>
      </c>
      <c r="G900">
        <v>64568525</v>
      </c>
      <c r="H900">
        <v>45726</v>
      </c>
      <c r="I900">
        <v>45728.099733796298</v>
      </c>
      <c r="J900" s="3" t="s">
        <v>51</v>
      </c>
      <c r="K900" s="1">
        <v>3219658</v>
      </c>
      <c r="L900" s="1">
        <v>16883</v>
      </c>
      <c r="M900" s="1">
        <v>3202775</v>
      </c>
      <c r="N900" s="3" t="s">
        <v>52</v>
      </c>
      <c r="O900" s="3" t="s">
        <v>53</v>
      </c>
      <c r="P900" s="3" t="s">
        <v>169</v>
      </c>
      <c r="Q900">
        <v>53089812</v>
      </c>
      <c r="R900" s="3" t="s">
        <v>896</v>
      </c>
      <c r="S900" s="3" t="s">
        <v>56</v>
      </c>
      <c r="T900" s="3" t="s">
        <v>57</v>
      </c>
      <c r="U900" s="3" t="s">
        <v>897</v>
      </c>
      <c r="V900" s="3" t="s">
        <v>59</v>
      </c>
      <c r="W900">
        <v>860034313</v>
      </c>
      <c r="X900" s="3" t="s">
        <v>97</v>
      </c>
      <c r="Y900">
        <v>923211</v>
      </c>
      <c r="Z900" s="3" t="s">
        <v>312</v>
      </c>
      <c r="AA900" s="3" t="s">
        <v>62</v>
      </c>
      <c r="AB900" s="3" t="s">
        <v>63</v>
      </c>
      <c r="AC900" s="3" t="s">
        <v>172</v>
      </c>
      <c r="AD900" s="3" t="s">
        <v>173</v>
      </c>
      <c r="AE900" s="3" t="s">
        <v>66</v>
      </c>
      <c r="AF900" s="1">
        <v>3219658</v>
      </c>
      <c r="AG900" s="1">
        <v>0</v>
      </c>
      <c r="AH900" s="1">
        <v>0</v>
      </c>
      <c r="AI900" s="1">
        <v>0</v>
      </c>
      <c r="AJ900" s="3" t="s">
        <v>67</v>
      </c>
      <c r="AK900" s="3"/>
      <c r="AM900" s="3" t="s">
        <v>68</v>
      </c>
      <c r="AR900" s="3"/>
      <c r="AS900">
        <v>2125</v>
      </c>
      <c r="AT900">
        <v>2125</v>
      </c>
      <c r="AU900">
        <v>14525</v>
      </c>
      <c r="AV900">
        <v>0</v>
      </c>
      <c r="AX900">
        <v>20825</v>
      </c>
      <c r="AY900">
        <v>64568525</v>
      </c>
      <c r="AZ900">
        <v>0</v>
      </c>
      <c r="BA900">
        <v>45695</v>
      </c>
      <c r="BB900" s="3" t="s">
        <v>174</v>
      </c>
      <c r="BC900" s="3" t="s">
        <v>898</v>
      </c>
      <c r="BD900" s="3" t="s">
        <v>858</v>
      </c>
    </row>
    <row r="901" spans="1:56" x14ac:dyDescent="0.25">
      <c r="A901" s="3" t="s">
        <v>9364</v>
      </c>
      <c r="B901" s="3" t="s">
        <v>6521</v>
      </c>
      <c r="C901" s="3" t="s">
        <v>6337</v>
      </c>
      <c r="D901" s="3" t="s">
        <v>9365</v>
      </c>
      <c r="E901" s="3" t="s">
        <v>6523</v>
      </c>
      <c r="F901" s="3" t="s">
        <v>5887</v>
      </c>
      <c r="G901">
        <v>64568625</v>
      </c>
      <c r="H901">
        <v>45726</v>
      </c>
      <c r="I901">
        <v>45728.099826388891</v>
      </c>
      <c r="J901" s="3" t="s">
        <v>51</v>
      </c>
      <c r="K901" s="1">
        <v>3219658</v>
      </c>
      <c r="L901" s="1">
        <v>16883</v>
      </c>
      <c r="M901" s="1">
        <v>3202775</v>
      </c>
      <c r="N901" s="3" t="s">
        <v>52</v>
      </c>
      <c r="O901" s="3" t="s">
        <v>53</v>
      </c>
      <c r="P901" s="3" t="s">
        <v>169</v>
      </c>
      <c r="Q901">
        <v>53931238</v>
      </c>
      <c r="R901" s="3" t="s">
        <v>900</v>
      </c>
      <c r="S901" s="3" t="s">
        <v>56</v>
      </c>
      <c r="T901" s="3" t="s">
        <v>57</v>
      </c>
      <c r="U901" s="3" t="s">
        <v>901</v>
      </c>
      <c r="V901" s="3" t="s">
        <v>59</v>
      </c>
      <c r="W901">
        <v>860034313</v>
      </c>
      <c r="X901" s="3" t="s">
        <v>97</v>
      </c>
      <c r="Y901">
        <v>923211</v>
      </c>
      <c r="Z901" s="3" t="s">
        <v>312</v>
      </c>
      <c r="AA901" s="3" t="s">
        <v>62</v>
      </c>
      <c r="AB901" s="3" t="s">
        <v>63</v>
      </c>
      <c r="AC901" s="3" t="s">
        <v>172</v>
      </c>
      <c r="AD901" s="3" t="s">
        <v>173</v>
      </c>
      <c r="AE901" s="3" t="s">
        <v>66</v>
      </c>
      <c r="AF901" s="1">
        <v>3219658</v>
      </c>
      <c r="AG901" s="1">
        <v>0</v>
      </c>
      <c r="AH901" s="1">
        <v>0</v>
      </c>
      <c r="AI901" s="1">
        <v>0</v>
      </c>
      <c r="AJ901" s="3" t="s">
        <v>67</v>
      </c>
      <c r="AK901" s="3"/>
      <c r="AM901" s="3" t="s">
        <v>68</v>
      </c>
      <c r="AR901" s="3"/>
      <c r="AS901">
        <v>2125</v>
      </c>
      <c r="AT901">
        <v>2125</v>
      </c>
      <c r="AU901">
        <v>14625</v>
      </c>
      <c r="AV901">
        <v>0</v>
      </c>
      <c r="AX901">
        <v>20925</v>
      </c>
      <c r="AY901">
        <v>64568625</v>
      </c>
      <c r="AZ901">
        <v>0</v>
      </c>
      <c r="BA901">
        <v>45695</v>
      </c>
      <c r="BB901" s="3" t="s">
        <v>174</v>
      </c>
      <c r="BC901" s="3" t="s">
        <v>902</v>
      </c>
      <c r="BD901" s="3" t="s">
        <v>858</v>
      </c>
    </row>
    <row r="902" spans="1:56" x14ac:dyDescent="0.25">
      <c r="A902" s="3" t="s">
        <v>9366</v>
      </c>
      <c r="B902" s="3" t="s">
        <v>6525</v>
      </c>
      <c r="C902" s="3" t="s">
        <v>6337</v>
      </c>
      <c r="D902" s="3" t="s">
        <v>9367</v>
      </c>
      <c r="E902" s="3" t="s">
        <v>6527</v>
      </c>
      <c r="F902" s="3" t="s">
        <v>5887</v>
      </c>
      <c r="G902">
        <v>64568725</v>
      </c>
      <c r="H902">
        <v>45726</v>
      </c>
      <c r="I902">
        <v>45728.099826388891</v>
      </c>
      <c r="J902" s="3" t="s">
        <v>51</v>
      </c>
      <c r="K902" s="1">
        <v>3219658</v>
      </c>
      <c r="L902" s="1">
        <v>16883</v>
      </c>
      <c r="M902" s="1">
        <v>3202775</v>
      </c>
      <c r="N902" s="3" t="s">
        <v>52</v>
      </c>
      <c r="O902" s="3" t="s">
        <v>53</v>
      </c>
      <c r="P902" s="3" t="s">
        <v>169</v>
      </c>
      <c r="Q902">
        <v>79469155</v>
      </c>
      <c r="R902" s="3" t="s">
        <v>904</v>
      </c>
      <c r="S902" s="3" t="s">
        <v>56</v>
      </c>
      <c r="T902" s="3" t="s">
        <v>57</v>
      </c>
      <c r="U902" s="3" t="s">
        <v>905</v>
      </c>
      <c r="V902" s="3" t="s">
        <v>59</v>
      </c>
      <c r="W902">
        <v>860034313</v>
      </c>
      <c r="X902" s="3" t="s">
        <v>97</v>
      </c>
      <c r="Y902">
        <v>923211</v>
      </c>
      <c r="Z902" s="3" t="s">
        <v>312</v>
      </c>
      <c r="AA902" s="3" t="s">
        <v>62</v>
      </c>
      <c r="AB902" s="3" t="s">
        <v>63</v>
      </c>
      <c r="AC902" s="3" t="s">
        <v>172</v>
      </c>
      <c r="AD902" s="3" t="s">
        <v>173</v>
      </c>
      <c r="AE902" s="3" t="s">
        <v>66</v>
      </c>
      <c r="AF902" s="1">
        <v>3219658</v>
      </c>
      <c r="AG902" s="1">
        <v>0</v>
      </c>
      <c r="AH902" s="1">
        <v>0</v>
      </c>
      <c r="AI902" s="1">
        <v>0</v>
      </c>
      <c r="AJ902" s="3" t="s">
        <v>67</v>
      </c>
      <c r="AK902" s="3"/>
      <c r="AM902" s="3" t="s">
        <v>68</v>
      </c>
      <c r="AR902" s="3"/>
      <c r="AS902">
        <v>2125</v>
      </c>
      <c r="AT902">
        <v>2125</v>
      </c>
      <c r="AU902">
        <v>14725</v>
      </c>
      <c r="AV902">
        <v>0</v>
      </c>
      <c r="AX902">
        <v>21025</v>
      </c>
      <c r="AY902">
        <v>64568725</v>
      </c>
      <c r="AZ902">
        <v>0</v>
      </c>
      <c r="BA902">
        <v>45695</v>
      </c>
      <c r="BB902" s="3" t="s">
        <v>174</v>
      </c>
      <c r="BC902" s="3" t="s">
        <v>906</v>
      </c>
      <c r="BD902" s="3" t="s">
        <v>858</v>
      </c>
    </row>
    <row r="903" spans="1:56" x14ac:dyDescent="0.25">
      <c r="A903" s="3" t="s">
        <v>9368</v>
      </c>
      <c r="B903" s="3" t="s">
        <v>6529</v>
      </c>
      <c r="C903" s="3" t="s">
        <v>6337</v>
      </c>
      <c r="D903" s="3" t="s">
        <v>9369</v>
      </c>
      <c r="E903" s="3" t="s">
        <v>6531</v>
      </c>
      <c r="F903" s="3" t="s">
        <v>5887</v>
      </c>
      <c r="G903">
        <v>64568825</v>
      </c>
      <c r="H903">
        <v>45726</v>
      </c>
      <c r="I903">
        <v>45728.08388888889</v>
      </c>
      <c r="J903" s="3" t="s">
        <v>51</v>
      </c>
      <c r="K903" s="1">
        <v>3219658</v>
      </c>
      <c r="L903" s="1">
        <v>16883</v>
      </c>
      <c r="M903" s="1">
        <v>3202775</v>
      </c>
      <c r="N903" s="3" t="s">
        <v>52</v>
      </c>
      <c r="O903" s="3" t="s">
        <v>53</v>
      </c>
      <c r="P903" s="3" t="s">
        <v>169</v>
      </c>
      <c r="Q903">
        <v>1032373822</v>
      </c>
      <c r="R903" s="3" t="s">
        <v>908</v>
      </c>
      <c r="S903" s="3" t="s">
        <v>56</v>
      </c>
      <c r="T903" s="3" t="s">
        <v>57</v>
      </c>
      <c r="U903" s="3" t="s">
        <v>909</v>
      </c>
      <c r="V903" s="3" t="s">
        <v>59</v>
      </c>
      <c r="W903">
        <v>860002964</v>
      </c>
      <c r="X903" s="3" t="s">
        <v>242</v>
      </c>
      <c r="Y903">
        <v>923211</v>
      </c>
      <c r="Z903" s="3" t="s">
        <v>312</v>
      </c>
      <c r="AA903" s="3" t="s">
        <v>62</v>
      </c>
      <c r="AB903" s="3" t="s">
        <v>63</v>
      </c>
      <c r="AC903" s="3" t="s">
        <v>172</v>
      </c>
      <c r="AD903" s="3" t="s">
        <v>173</v>
      </c>
      <c r="AE903" s="3" t="s">
        <v>66</v>
      </c>
      <c r="AF903" s="1">
        <v>3219658</v>
      </c>
      <c r="AG903" s="1">
        <v>0</v>
      </c>
      <c r="AH903" s="1">
        <v>0</v>
      </c>
      <c r="AI903" s="1">
        <v>0</v>
      </c>
      <c r="AJ903" s="3" t="s">
        <v>67</v>
      </c>
      <c r="AK903" s="3"/>
      <c r="AM903" s="3" t="s">
        <v>68</v>
      </c>
      <c r="AR903" s="3"/>
      <c r="AS903">
        <v>2125</v>
      </c>
      <c r="AT903">
        <v>2125</v>
      </c>
      <c r="AU903">
        <v>14825</v>
      </c>
      <c r="AV903">
        <v>0</v>
      </c>
      <c r="AX903">
        <v>21125</v>
      </c>
      <c r="AY903">
        <v>64568825</v>
      </c>
      <c r="AZ903">
        <v>0</v>
      </c>
      <c r="BA903">
        <v>45695</v>
      </c>
      <c r="BB903" s="3" t="s">
        <v>174</v>
      </c>
      <c r="BC903" s="3" t="s">
        <v>910</v>
      </c>
      <c r="BD903" s="3" t="s">
        <v>858</v>
      </c>
    </row>
    <row r="904" spans="1:56" x14ac:dyDescent="0.25">
      <c r="A904" s="3" t="s">
        <v>9370</v>
      </c>
      <c r="B904" s="3" t="s">
        <v>6533</v>
      </c>
      <c r="C904" s="3" t="s">
        <v>6337</v>
      </c>
      <c r="D904" s="3" t="s">
        <v>9371</v>
      </c>
      <c r="E904" s="3" t="s">
        <v>6535</v>
      </c>
      <c r="F904" s="3" t="s">
        <v>5887</v>
      </c>
      <c r="G904">
        <v>64568925</v>
      </c>
      <c r="H904">
        <v>45726</v>
      </c>
      <c r="I904">
        <v>45728.09983796296</v>
      </c>
      <c r="J904" s="3" t="s">
        <v>51</v>
      </c>
      <c r="K904" s="1">
        <v>3219658</v>
      </c>
      <c r="L904" s="1">
        <v>16883</v>
      </c>
      <c r="M904" s="1">
        <v>3202775</v>
      </c>
      <c r="N904" s="3" t="s">
        <v>52</v>
      </c>
      <c r="O904" s="3" t="s">
        <v>53</v>
      </c>
      <c r="P904" s="3" t="s">
        <v>169</v>
      </c>
      <c r="Q904">
        <v>1032377506</v>
      </c>
      <c r="R904" s="3" t="s">
        <v>912</v>
      </c>
      <c r="S904" s="3" t="s">
        <v>56</v>
      </c>
      <c r="T904" s="3" t="s">
        <v>57</v>
      </c>
      <c r="U904" s="3" t="s">
        <v>913</v>
      </c>
      <c r="V904" s="3" t="s">
        <v>59</v>
      </c>
      <c r="W904">
        <v>860034313</v>
      </c>
      <c r="X904" s="3" t="s">
        <v>97</v>
      </c>
      <c r="Y904">
        <v>923211</v>
      </c>
      <c r="Z904" s="3" t="s">
        <v>312</v>
      </c>
      <c r="AA904" s="3" t="s">
        <v>62</v>
      </c>
      <c r="AB904" s="3" t="s">
        <v>63</v>
      </c>
      <c r="AC904" s="3" t="s">
        <v>172</v>
      </c>
      <c r="AD904" s="3" t="s">
        <v>173</v>
      </c>
      <c r="AE904" s="3" t="s">
        <v>66</v>
      </c>
      <c r="AF904" s="1">
        <v>3219658</v>
      </c>
      <c r="AG904" s="1">
        <v>0</v>
      </c>
      <c r="AH904" s="1">
        <v>0</v>
      </c>
      <c r="AI904" s="1">
        <v>0</v>
      </c>
      <c r="AJ904" s="3" t="s">
        <v>67</v>
      </c>
      <c r="AK904" s="3"/>
      <c r="AM904" s="3" t="s">
        <v>68</v>
      </c>
      <c r="AR904" s="3"/>
      <c r="AS904">
        <v>2125</v>
      </c>
      <c r="AT904">
        <v>2125</v>
      </c>
      <c r="AU904">
        <v>14925</v>
      </c>
      <c r="AV904">
        <v>0</v>
      </c>
      <c r="AX904">
        <v>21225</v>
      </c>
      <c r="AY904">
        <v>64568925</v>
      </c>
      <c r="AZ904">
        <v>0</v>
      </c>
      <c r="BA904">
        <v>45695</v>
      </c>
      <c r="BB904" s="3" t="s">
        <v>174</v>
      </c>
      <c r="BC904" s="3" t="s">
        <v>914</v>
      </c>
      <c r="BD904" s="3" t="s">
        <v>858</v>
      </c>
    </row>
    <row r="905" spans="1:56" x14ac:dyDescent="0.25">
      <c r="A905" s="3" t="s">
        <v>9372</v>
      </c>
      <c r="B905" s="3" t="s">
        <v>6537</v>
      </c>
      <c r="C905" s="3" t="s">
        <v>6337</v>
      </c>
      <c r="D905" s="3" t="s">
        <v>9373</v>
      </c>
      <c r="E905" s="3" t="s">
        <v>6539</v>
      </c>
      <c r="F905" s="3" t="s">
        <v>5887</v>
      </c>
      <c r="G905">
        <v>64569025</v>
      </c>
      <c r="H905">
        <v>45726</v>
      </c>
      <c r="I905">
        <v>45728.096898148149</v>
      </c>
      <c r="J905" s="3" t="s">
        <v>51</v>
      </c>
      <c r="K905" s="1">
        <v>3219658</v>
      </c>
      <c r="L905" s="1">
        <v>16883</v>
      </c>
      <c r="M905" s="1">
        <v>3202775</v>
      </c>
      <c r="N905" s="3" t="s">
        <v>52</v>
      </c>
      <c r="O905" s="3" t="s">
        <v>53</v>
      </c>
      <c r="P905" s="3" t="s">
        <v>169</v>
      </c>
      <c r="Q905">
        <v>52714850</v>
      </c>
      <c r="R905" s="3" t="s">
        <v>916</v>
      </c>
      <c r="S905" s="3" t="s">
        <v>56</v>
      </c>
      <c r="T905" s="3" t="s">
        <v>57</v>
      </c>
      <c r="U905" s="3" t="s">
        <v>917</v>
      </c>
      <c r="V905" s="3" t="s">
        <v>59</v>
      </c>
      <c r="W905">
        <v>860035827</v>
      </c>
      <c r="X905" s="3" t="s">
        <v>378</v>
      </c>
      <c r="Y905">
        <v>923211</v>
      </c>
      <c r="Z905" s="3" t="s">
        <v>312</v>
      </c>
      <c r="AA905" s="3" t="s">
        <v>62</v>
      </c>
      <c r="AB905" s="3" t="s">
        <v>63</v>
      </c>
      <c r="AC905" s="3" t="s">
        <v>172</v>
      </c>
      <c r="AD905" s="3" t="s">
        <v>173</v>
      </c>
      <c r="AE905" s="3" t="s">
        <v>66</v>
      </c>
      <c r="AF905" s="1">
        <v>3219658</v>
      </c>
      <c r="AG905" s="1">
        <v>0</v>
      </c>
      <c r="AH905" s="1">
        <v>0</v>
      </c>
      <c r="AI905" s="1">
        <v>0</v>
      </c>
      <c r="AJ905" s="3" t="s">
        <v>67</v>
      </c>
      <c r="AK905" s="3"/>
      <c r="AM905" s="3" t="s">
        <v>68</v>
      </c>
      <c r="AR905" s="3"/>
      <c r="AS905">
        <v>2125</v>
      </c>
      <c r="AT905">
        <v>2125</v>
      </c>
      <c r="AU905">
        <v>15025</v>
      </c>
      <c r="AV905">
        <v>0</v>
      </c>
      <c r="AX905">
        <v>21325</v>
      </c>
      <c r="AY905">
        <v>64569025</v>
      </c>
      <c r="AZ905">
        <v>0</v>
      </c>
      <c r="BA905">
        <v>45695</v>
      </c>
      <c r="BB905" s="3" t="s">
        <v>174</v>
      </c>
      <c r="BC905" s="3" t="s">
        <v>918</v>
      </c>
      <c r="BD905" s="3" t="s">
        <v>858</v>
      </c>
    </row>
    <row r="906" spans="1:56" x14ac:dyDescent="0.25">
      <c r="A906" s="3" t="s">
        <v>9374</v>
      </c>
      <c r="B906" s="3" t="s">
        <v>6541</v>
      </c>
      <c r="C906" s="3" t="s">
        <v>6337</v>
      </c>
      <c r="D906" s="3" t="s">
        <v>9375</v>
      </c>
      <c r="E906" s="3" t="s">
        <v>6543</v>
      </c>
      <c r="F906" s="3" t="s">
        <v>5887</v>
      </c>
      <c r="G906">
        <v>64569125</v>
      </c>
      <c r="H906">
        <v>45726</v>
      </c>
      <c r="I906">
        <v>45728.099803240744</v>
      </c>
      <c r="J906" s="3" t="s">
        <v>51</v>
      </c>
      <c r="K906" s="1">
        <v>3219658</v>
      </c>
      <c r="L906" s="1">
        <v>17613</v>
      </c>
      <c r="M906" s="1">
        <v>3202045</v>
      </c>
      <c r="N906" s="3" t="s">
        <v>52</v>
      </c>
      <c r="O906" s="3" t="s">
        <v>53</v>
      </c>
      <c r="P906" s="3" t="s">
        <v>169</v>
      </c>
      <c r="Q906">
        <v>1010215433</v>
      </c>
      <c r="R906" s="3" t="s">
        <v>920</v>
      </c>
      <c r="S906" s="3" t="s">
        <v>56</v>
      </c>
      <c r="T906" s="3" t="s">
        <v>57</v>
      </c>
      <c r="U906" s="3" t="s">
        <v>921</v>
      </c>
      <c r="V906" s="3" t="s">
        <v>59</v>
      </c>
      <c r="W906">
        <v>860034313</v>
      </c>
      <c r="X906" s="3" t="s">
        <v>97</v>
      </c>
      <c r="Y906">
        <v>923211</v>
      </c>
      <c r="Z906" s="3" t="s">
        <v>312</v>
      </c>
      <c r="AA906" s="3" t="s">
        <v>62</v>
      </c>
      <c r="AB906" s="3" t="s">
        <v>63</v>
      </c>
      <c r="AC906" s="3" t="s">
        <v>172</v>
      </c>
      <c r="AD906" s="3" t="s">
        <v>173</v>
      </c>
      <c r="AE906" s="3" t="s">
        <v>66</v>
      </c>
      <c r="AF906" s="1">
        <v>3219658</v>
      </c>
      <c r="AG906" s="1">
        <v>0</v>
      </c>
      <c r="AH906" s="1">
        <v>0</v>
      </c>
      <c r="AI906" s="1">
        <v>0</v>
      </c>
      <c r="AJ906" s="3" t="s">
        <v>67</v>
      </c>
      <c r="AK906" s="3"/>
      <c r="AM906" s="3" t="s">
        <v>68</v>
      </c>
      <c r="AR906" s="3"/>
      <c r="AS906">
        <v>2125</v>
      </c>
      <c r="AT906">
        <v>2125</v>
      </c>
      <c r="AU906">
        <v>15125</v>
      </c>
      <c r="AV906">
        <v>0</v>
      </c>
      <c r="AX906">
        <v>21425</v>
      </c>
      <c r="AY906">
        <v>64569125</v>
      </c>
      <c r="AZ906">
        <v>0</v>
      </c>
      <c r="BA906">
        <v>45695</v>
      </c>
      <c r="BB906" s="3" t="s">
        <v>174</v>
      </c>
      <c r="BC906" s="3" t="s">
        <v>922</v>
      </c>
      <c r="BD906" s="3" t="s">
        <v>858</v>
      </c>
    </row>
    <row r="907" spans="1:56" x14ac:dyDescent="0.25">
      <c r="A907" s="3" t="s">
        <v>9376</v>
      </c>
      <c r="B907" s="3" t="s">
        <v>6545</v>
      </c>
      <c r="C907" s="3" t="s">
        <v>6337</v>
      </c>
      <c r="D907" s="3" t="s">
        <v>9377</v>
      </c>
      <c r="E907" s="3" t="s">
        <v>6547</v>
      </c>
      <c r="F907" s="3" t="s">
        <v>5887</v>
      </c>
      <c r="G907">
        <v>64569225</v>
      </c>
      <c r="H907">
        <v>45726</v>
      </c>
      <c r="I907">
        <v>45728.089629629627</v>
      </c>
      <c r="J907" s="3" t="s">
        <v>51</v>
      </c>
      <c r="K907" s="1">
        <v>3219658</v>
      </c>
      <c r="L907" s="1">
        <v>16883</v>
      </c>
      <c r="M907" s="1">
        <v>3202775</v>
      </c>
      <c r="N907" s="3" t="s">
        <v>52</v>
      </c>
      <c r="O907" s="3" t="s">
        <v>53</v>
      </c>
      <c r="P907" s="3" t="s">
        <v>169</v>
      </c>
      <c r="Q907">
        <v>51964904</v>
      </c>
      <c r="R907" s="3" t="s">
        <v>924</v>
      </c>
      <c r="S907" s="3" t="s">
        <v>56</v>
      </c>
      <c r="T907" s="3" t="s">
        <v>57</v>
      </c>
      <c r="U907" s="3" t="s">
        <v>925</v>
      </c>
      <c r="V907" s="3" t="s">
        <v>59</v>
      </c>
      <c r="W907">
        <v>890903938</v>
      </c>
      <c r="X907" s="3" t="s">
        <v>86</v>
      </c>
      <c r="Y907">
        <v>923211</v>
      </c>
      <c r="Z907" s="3" t="s">
        <v>312</v>
      </c>
      <c r="AA907" s="3" t="s">
        <v>62</v>
      </c>
      <c r="AB907" s="3" t="s">
        <v>63</v>
      </c>
      <c r="AC907" s="3" t="s">
        <v>172</v>
      </c>
      <c r="AD907" s="3" t="s">
        <v>173</v>
      </c>
      <c r="AE907" s="3" t="s">
        <v>66</v>
      </c>
      <c r="AF907" s="1">
        <v>3219658</v>
      </c>
      <c r="AG907" s="1">
        <v>0</v>
      </c>
      <c r="AH907" s="1">
        <v>0</v>
      </c>
      <c r="AI907" s="1">
        <v>0</v>
      </c>
      <c r="AJ907" s="3" t="s">
        <v>67</v>
      </c>
      <c r="AK907" s="3"/>
      <c r="AM907" s="3" t="s">
        <v>68</v>
      </c>
      <c r="AR907" s="3"/>
      <c r="AS907">
        <v>2125</v>
      </c>
      <c r="AT907">
        <v>2125</v>
      </c>
      <c r="AU907">
        <v>15225</v>
      </c>
      <c r="AV907">
        <v>0</v>
      </c>
      <c r="AX907">
        <v>21525</v>
      </c>
      <c r="AY907">
        <v>64569225</v>
      </c>
      <c r="AZ907">
        <v>0</v>
      </c>
      <c r="BA907">
        <v>45695</v>
      </c>
      <c r="BB907" s="3" t="s">
        <v>174</v>
      </c>
      <c r="BC907" s="3" t="s">
        <v>926</v>
      </c>
      <c r="BD907" s="3" t="s">
        <v>927</v>
      </c>
    </row>
    <row r="908" spans="1:56" x14ac:dyDescent="0.25">
      <c r="A908" s="3" t="s">
        <v>9378</v>
      </c>
      <c r="B908" s="3" t="s">
        <v>6549</v>
      </c>
      <c r="C908" s="3" t="s">
        <v>6337</v>
      </c>
      <c r="D908" s="3" t="s">
        <v>9379</v>
      </c>
      <c r="E908" s="3" t="s">
        <v>6551</v>
      </c>
      <c r="F908" s="3" t="s">
        <v>5887</v>
      </c>
      <c r="G908">
        <v>64569325</v>
      </c>
      <c r="H908">
        <v>45726</v>
      </c>
      <c r="I908">
        <v>45728.099768518521</v>
      </c>
      <c r="J908" s="3" t="s">
        <v>51</v>
      </c>
      <c r="K908" s="1">
        <v>3219658</v>
      </c>
      <c r="L908" s="1">
        <v>16883</v>
      </c>
      <c r="M908" s="1">
        <v>3202775</v>
      </c>
      <c r="N908" s="3" t="s">
        <v>52</v>
      </c>
      <c r="O908" s="3" t="s">
        <v>53</v>
      </c>
      <c r="P908" s="3" t="s">
        <v>169</v>
      </c>
      <c r="Q908">
        <v>52323375</v>
      </c>
      <c r="R908" s="3" t="s">
        <v>929</v>
      </c>
      <c r="S908" s="3" t="s">
        <v>56</v>
      </c>
      <c r="T908" s="3" t="s">
        <v>57</v>
      </c>
      <c r="U908" s="3" t="s">
        <v>930</v>
      </c>
      <c r="V908" s="3" t="s">
        <v>59</v>
      </c>
      <c r="W908">
        <v>860034313</v>
      </c>
      <c r="X908" s="3" t="s">
        <v>97</v>
      </c>
      <c r="Y908">
        <v>923211</v>
      </c>
      <c r="Z908" s="3" t="s">
        <v>312</v>
      </c>
      <c r="AA908" s="3" t="s">
        <v>62</v>
      </c>
      <c r="AB908" s="3" t="s">
        <v>63</v>
      </c>
      <c r="AC908" s="3" t="s">
        <v>172</v>
      </c>
      <c r="AD908" s="3" t="s">
        <v>173</v>
      </c>
      <c r="AE908" s="3" t="s">
        <v>66</v>
      </c>
      <c r="AF908" s="1">
        <v>3219658</v>
      </c>
      <c r="AG908" s="1">
        <v>0</v>
      </c>
      <c r="AH908" s="1">
        <v>0</v>
      </c>
      <c r="AI908" s="1">
        <v>0</v>
      </c>
      <c r="AJ908" s="3" t="s">
        <v>67</v>
      </c>
      <c r="AK908" s="3"/>
      <c r="AM908" s="3" t="s">
        <v>68</v>
      </c>
      <c r="AR908" s="3"/>
      <c r="AS908">
        <v>2125</v>
      </c>
      <c r="AT908">
        <v>2125</v>
      </c>
      <c r="AU908">
        <v>15325</v>
      </c>
      <c r="AV908">
        <v>0</v>
      </c>
      <c r="AX908">
        <v>21625</v>
      </c>
      <c r="AY908">
        <v>64569325</v>
      </c>
      <c r="AZ908">
        <v>0</v>
      </c>
      <c r="BA908">
        <v>45695</v>
      </c>
      <c r="BB908" s="3" t="s">
        <v>174</v>
      </c>
      <c r="BC908" s="3" t="s">
        <v>931</v>
      </c>
      <c r="BD908" s="3" t="s">
        <v>858</v>
      </c>
    </row>
    <row r="909" spans="1:56" x14ac:dyDescent="0.25">
      <c r="A909" s="3" t="s">
        <v>9380</v>
      </c>
      <c r="B909" s="3" t="s">
        <v>6553</v>
      </c>
      <c r="C909" s="3" t="s">
        <v>6337</v>
      </c>
      <c r="D909" s="3" t="s">
        <v>9381</v>
      </c>
      <c r="E909" s="3" t="s">
        <v>6555</v>
      </c>
      <c r="F909" s="3" t="s">
        <v>5887</v>
      </c>
      <c r="G909">
        <v>64569425</v>
      </c>
      <c r="H909">
        <v>45726</v>
      </c>
      <c r="I909">
        <v>45728.0937962963</v>
      </c>
      <c r="J909" s="3" t="s">
        <v>51</v>
      </c>
      <c r="K909" s="1">
        <v>3219658</v>
      </c>
      <c r="L909" s="1">
        <v>16883</v>
      </c>
      <c r="M909" s="1">
        <v>3202775</v>
      </c>
      <c r="N909" s="3" t="s">
        <v>52</v>
      </c>
      <c r="O909" s="3" t="s">
        <v>53</v>
      </c>
      <c r="P909" s="3" t="s">
        <v>169</v>
      </c>
      <c r="Q909">
        <v>52766732</v>
      </c>
      <c r="R909" s="3" t="s">
        <v>933</v>
      </c>
      <c r="S909" s="3" t="s">
        <v>56</v>
      </c>
      <c r="T909" s="3" t="s">
        <v>57</v>
      </c>
      <c r="U909" s="3" t="s">
        <v>934</v>
      </c>
      <c r="V909" s="3" t="s">
        <v>59</v>
      </c>
      <c r="W909">
        <v>860003020</v>
      </c>
      <c r="X909" s="3" t="s">
        <v>212</v>
      </c>
      <c r="Y909">
        <v>923211</v>
      </c>
      <c r="Z909" s="3" t="s">
        <v>312</v>
      </c>
      <c r="AA909" s="3" t="s">
        <v>62</v>
      </c>
      <c r="AB909" s="3" t="s">
        <v>63</v>
      </c>
      <c r="AC909" s="3" t="s">
        <v>172</v>
      </c>
      <c r="AD909" s="3" t="s">
        <v>173</v>
      </c>
      <c r="AE909" s="3" t="s">
        <v>66</v>
      </c>
      <c r="AF909" s="1">
        <v>3219658</v>
      </c>
      <c r="AG909" s="1">
        <v>0</v>
      </c>
      <c r="AH909" s="1">
        <v>0</v>
      </c>
      <c r="AI909" s="1">
        <v>0</v>
      </c>
      <c r="AJ909" s="3" t="s">
        <v>67</v>
      </c>
      <c r="AK909" s="3"/>
      <c r="AM909" s="3" t="s">
        <v>68</v>
      </c>
      <c r="AR909" s="3"/>
      <c r="AS909">
        <v>2125</v>
      </c>
      <c r="AT909">
        <v>2125</v>
      </c>
      <c r="AU909">
        <v>15425</v>
      </c>
      <c r="AV909">
        <v>0</v>
      </c>
      <c r="AX909">
        <v>21725</v>
      </c>
      <c r="AY909">
        <v>64569425</v>
      </c>
      <c r="AZ909">
        <v>0</v>
      </c>
      <c r="BA909">
        <v>45695</v>
      </c>
      <c r="BB909" s="3" t="s">
        <v>174</v>
      </c>
      <c r="BC909" s="3" t="s">
        <v>935</v>
      </c>
      <c r="BD909" s="3" t="s">
        <v>858</v>
      </c>
    </row>
    <row r="910" spans="1:56" x14ac:dyDescent="0.25">
      <c r="A910" s="3" t="s">
        <v>9382</v>
      </c>
      <c r="B910" s="3" t="s">
        <v>6557</v>
      </c>
      <c r="C910" s="3" t="s">
        <v>6337</v>
      </c>
      <c r="D910" s="3" t="s">
        <v>9383</v>
      </c>
      <c r="E910" s="3" t="s">
        <v>6559</v>
      </c>
      <c r="F910" s="3" t="s">
        <v>5887</v>
      </c>
      <c r="G910">
        <v>64569525</v>
      </c>
      <c r="H910">
        <v>45726</v>
      </c>
      <c r="I910">
        <v>45728.099768518521</v>
      </c>
      <c r="J910" s="3" t="s">
        <v>51</v>
      </c>
      <c r="K910" s="1">
        <v>3219658</v>
      </c>
      <c r="L910" s="1">
        <v>16883</v>
      </c>
      <c r="M910" s="1">
        <v>3202775</v>
      </c>
      <c r="N910" s="3" t="s">
        <v>52</v>
      </c>
      <c r="O910" s="3" t="s">
        <v>53</v>
      </c>
      <c r="P910" s="3" t="s">
        <v>169</v>
      </c>
      <c r="Q910">
        <v>52787846</v>
      </c>
      <c r="R910" s="3" t="s">
        <v>937</v>
      </c>
      <c r="S910" s="3" t="s">
        <v>56</v>
      </c>
      <c r="T910" s="3" t="s">
        <v>57</v>
      </c>
      <c r="U910" s="3" t="s">
        <v>938</v>
      </c>
      <c r="V910" s="3" t="s">
        <v>59</v>
      </c>
      <c r="W910">
        <v>860034313</v>
      </c>
      <c r="X910" s="3" t="s">
        <v>97</v>
      </c>
      <c r="Y910">
        <v>923211</v>
      </c>
      <c r="Z910" s="3" t="s">
        <v>312</v>
      </c>
      <c r="AA910" s="3" t="s">
        <v>62</v>
      </c>
      <c r="AB910" s="3" t="s">
        <v>63</v>
      </c>
      <c r="AC910" s="3" t="s">
        <v>172</v>
      </c>
      <c r="AD910" s="3" t="s">
        <v>173</v>
      </c>
      <c r="AE910" s="3" t="s">
        <v>66</v>
      </c>
      <c r="AF910" s="1">
        <v>3219658</v>
      </c>
      <c r="AG910" s="1">
        <v>0</v>
      </c>
      <c r="AH910" s="1">
        <v>0</v>
      </c>
      <c r="AI910" s="1">
        <v>0</v>
      </c>
      <c r="AJ910" s="3" t="s">
        <v>67</v>
      </c>
      <c r="AK910" s="3"/>
      <c r="AM910" s="3" t="s">
        <v>68</v>
      </c>
      <c r="AR910" s="3"/>
      <c r="AS910">
        <v>2125</v>
      </c>
      <c r="AT910">
        <v>2125</v>
      </c>
      <c r="AU910">
        <v>15525</v>
      </c>
      <c r="AV910">
        <v>0</v>
      </c>
      <c r="AX910">
        <v>21825</v>
      </c>
      <c r="AY910">
        <v>64569525</v>
      </c>
      <c r="AZ910">
        <v>0</v>
      </c>
      <c r="BA910">
        <v>45695</v>
      </c>
      <c r="BB910" s="3" t="s">
        <v>174</v>
      </c>
      <c r="BC910" s="3" t="s">
        <v>939</v>
      </c>
      <c r="BD910" s="3" t="s">
        <v>858</v>
      </c>
    </row>
    <row r="911" spans="1:56" x14ac:dyDescent="0.25">
      <c r="A911" s="3" t="s">
        <v>9384</v>
      </c>
      <c r="B911" s="3" t="s">
        <v>6561</v>
      </c>
      <c r="C911" s="3" t="s">
        <v>6337</v>
      </c>
      <c r="D911" s="3" t="s">
        <v>9385</v>
      </c>
      <c r="E911" s="3" t="s">
        <v>6563</v>
      </c>
      <c r="F911" s="3" t="s">
        <v>5887</v>
      </c>
      <c r="G911">
        <v>64569625</v>
      </c>
      <c r="H911">
        <v>45726</v>
      </c>
      <c r="I911">
        <v>45728.09983796296</v>
      </c>
      <c r="J911" s="3" t="s">
        <v>51</v>
      </c>
      <c r="K911" s="1">
        <v>3219658</v>
      </c>
      <c r="L911" s="1">
        <v>16883</v>
      </c>
      <c r="M911" s="1">
        <v>3202775</v>
      </c>
      <c r="N911" s="3" t="s">
        <v>52</v>
      </c>
      <c r="O911" s="3" t="s">
        <v>53</v>
      </c>
      <c r="P911" s="3" t="s">
        <v>169</v>
      </c>
      <c r="Q911">
        <v>79207422</v>
      </c>
      <c r="R911" s="3" t="s">
        <v>941</v>
      </c>
      <c r="S911" s="3" t="s">
        <v>56</v>
      </c>
      <c r="T911" s="3" t="s">
        <v>57</v>
      </c>
      <c r="U911" s="3" t="s">
        <v>942</v>
      </c>
      <c r="V911" s="3" t="s">
        <v>59</v>
      </c>
      <c r="W911">
        <v>860034313</v>
      </c>
      <c r="X911" s="3" t="s">
        <v>97</v>
      </c>
      <c r="Y911">
        <v>923211</v>
      </c>
      <c r="Z911" s="3" t="s">
        <v>312</v>
      </c>
      <c r="AA911" s="3" t="s">
        <v>62</v>
      </c>
      <c r="AB911" s="3" t="s">
        <v>63</v>
      </c>
      <c r="AC911" s="3" t="s">
        <v>172</v>
      </c>
      <c r="AD911" s="3" t="s">
        <v>173</v>
      </c>
      <c r="AE911" s="3" t="s">
        <v>66</v>
      </c>
      <c r="AF911" s="1">
        <v>3219658</v>
      </c>
      <c r="AG911" s="1">
        <v>0</v>
      </c>
      <c r="AH911" s="1">
        <v>0</v>
      </c>
      <c r="AI911" s="1">
        <v>0</v>
      </c>
      <c r="AJ911" s="3" t="s">
        <v>67</v>
      </c>
      <c r="AK911" s="3"/>
      <c r="AM911" s="3" t="s">
        <v>68</v>
      </c>
      <c r="AR911" s="3"/>
      <c r="AS911">
        <v>2125</v>
      </c>
      <c r="AT911">
        <v>2125</v>
      </c>
      <c r="AU911">
        <v>15625</v>
      </c>
      <c r="AV911">
        <v>0</v>
      </c>
      <c r="AX911">
        <v>21925</v>
      </c>
      <c r="AY911">
        <v>64569625</v>
      </c>
      <c r="AZ911">
        <v>0</v>
      </c>
      <c r="BA911">
        <v>45695</v>
      </c>
      <c r="BB911" s="3" t="s">
        <v>174</v>
      </c>
      <c r="BC911" s="3" t="s">
        <v>943</v>
      </c>
      <c r="BD911" s="3" t="s">
        <v>858</v>
      </c>
    </row>
    <row r="912" spans="1:56" x14ac:dyDescent="0.25">
      <c r="A912" s="3" t="s">
        <v>9386</v>
      </c>
      <c r="B912" s="3" t="s">
        <v>6565</v>
      </c>
      <c r="C912" s="3" t="s">
        <v>6337</v>
      </c>
      <c r="D912" s="3" t="s">
        <v>9387</v>
      </c>
      <c r="E912" s="3" t="s">
        <v>6567</v>
      </c>
      <c r="F912" s="3" t="s">
        <v>5887</v>
      </c>
      <c r="G912">
        <v>64569725</v>
      </c>
      <c r="H912">
        <v>45726</v>
      </c>
      <c r="I912">
        <v>45728.08388888889</v>
      </c>
      <c r="J912" s="3" t="s">
        <v>51</v>
      </c>
      <c r="K912" s="1">
        <v>3219658</v>
      </c>
      <c r="L912" s="1">
        <v>16883</v>
      </c>
      <c r="M912" s="1">
        <v>3202775</v>
      </c>
      <c r="N912" s="3" t="s">
        <v>52</v>
      </c>
      <c r="O912" s="3" t="s">
        <v>53</v>
      </c>
      <c r="P912" s="3" t="s">
        <v>169</v>
      </c>
      <c r="Q912">
        <v>79507598</v>
      </c>
      <c r="R912" s="3" t="s">
        <v>945</v>
      </c>
      <c r="S912" s="3" t="s">
        <v>56</v>
      </c>
      <c r="T912" s="3" t="s">
        <v>57</v>
      </c>
      <c r="U912" s="3" t="s">
        <v>946</v>
      </c>
      <c r="V912" s="3" t="s">
        <v>59</v>
      </c>
      <c r="W912">
        <v>860002964</v>
      </c>
      <c r="X912" s="3" t="s">
        <v>242</v>
      </c>
      <c r="Y912">
        <v>923211</v>
      </c>
      <c r="Z912" s="3" t="s">
        <v>312</v>
      </c>
      <c r="AA912" s="3" t="s">
        <v>62</v>
      </c>
      <c r="AB912" s="3" t="s">
        <v>63</v>
      </c>
      <c r="AC912" s="3" t="s">
        <v>172</v>
      </c>
      <c r="AD912" s="3" t="s">
        <v>173</v>
      </c>
      <c r="AE912" s="3" t="s">
        <v>66</v>
      </c>
      <c r="AF912" s="1">
        <v>3219658</v>
      </c>
      <c r="AG912" s="1">
        <v>0</v>
      </c>
      <c r="AH912" s="1">
        <v>0</v>
      </c>
      <c r="AI912" s="1">
        <v>0</v>
      </c>
      <c r="AJ912" s="3" t="s">
        <v>67</v>
      </c>
      <c r="AK912" s="3"/>
      <c r="AM912" s="3" t="s">
        <v>68</v>
      </c>
      <c r="AR912" s="3"/>
      <c r="AS912">
        <v>2125</v>
      </c>
      <c r="AT912">
        <v>2125</v>
      </c>
      <c r="AU912">
        <v>15725</v>
      </c>
      <c r="AV912">
        <v>0</v>
      </c>
      <c r="AX912">
        <v>22025</v>
      </c>
      <c r="AY912">
        <v>64569725</v>
      </c>
      <c r="AZ912">
        <v>0</v>
      </c>
      <c r="BA912">
        <v>45695</v>
      </c>
      <c r="BB912" s="3" t="s">
        <v>174</v>
      </c>
      <c r="BC912" s="3" t="s">
        <v>947</v>
      </c>
      <c r="BD912" s="3" t="s">
        <v>858</v>
      </c>
    </row>
    <row r="913" spans="1:56" x14ac:dyDescent="0.25">
      <c r="A913" s="3" t="s">
        <v>9388</v>
      </c>
      <c r="B913" s="3" t="s">
        <v>6569</v>
      </c>
      <c r="C913" s="3" t="s">
        <v>6337</v>
      </c>
      <c r="D913" s="3" t="s">
        <v>9389</v>
      </c>
      <c r="E913" s="3" t="s">
        <v>6571</v>
      </c>
      <c r="F913" s="3" t="s">
        <v>5887</v>
      </c>
      <c r="G913">
        <v>64569825</v>
      </c>
      <c r="H913">
        <v>45726</v>
      </c>
      <c r="I913">
        <v>45728.089571759258</v>
      </c>
      <c r="J913" s="3" t="s">
        <v>51</v>
      </c>
      <c r="K913" s="1">
        <v>3219658</v>
      </c>
      <c r="L913" s="1">
        <v>16883</v>
      </c>
      <c r="M913" s="1">
        <v>3202775</v>
      </c>
      <c r="N913" s="3" t="s">
        <v>52</v>
      </c>
      <c r="O913" s="3" t="s">
        <v>53</v>
      </c>
      <c r="P913" s="3" t="s">
        <v>169</v>
      </c>
      <c r="Q913">
        <v>79750460</v>
      </c>
      <c r="R913" s="3" t="s">
        <v>949</v>
      </c>
      <c r="S913" s="3" t="s">
        <v>56</v>
      </c>
      <c r="T913" s="3" t="s">
        <v>57</v>
      </c>
      <c r="U913" s="3" t="s">
        <v>950</v>
      </c>
      <c r="V913" s="3" t="s">
        <v>59</v>
      </c>
      <c r="W913">
        <v>890903938</v>
      </c>
      <c r="X913" s="3" t="s">
        <v>86</v>
      </c>
      <c r="Y913">
        <v>923211</v>
      </c>
      <c r="Z913" s="3" t="s">
        <v>312</v>
      </c>
      <c r="AA913" s="3" t="s">
        <v>62</v>
      </c>
      <c r="AB913" s="3" t="s">
        <v>63</v>
      </c>
      <c r="AC913" s="3" t="s">
        <v>172</v>
      </c>
      <c r="AD913" s="3" t="s">
        <v>173</v>
      </c>
      <c r="AE913" s="3" t="s">
        <v>66</v>
      </c>
      <c r="AF913" s="1">
        <v>3219658</v>
      </c>
      <c r="AG913" s="1">
        <v>0</v>
      </c>
      <c r="AH913" s="1">
        <v>0</v>
      </c>
      <c r="AI913" s="1">
        <v>0</v>
      </c>
      <c r="AJ913" s="3" t="s">
        <v>67</v>
      </c>
      <c r="AK913" s="3"/>
      <c r="AM913" s="3" t="s">
        <v>68</v>
      </c>
      <c r="AR913" s="3"/>
      <c r="AS913">
        <v>2125</v>
      </c>
      <c r="AT913">
        <v>2125</v>
      </c>
      <c r="AU913">
        <v>15825</v>
      </c>
      <c r="AV913">
        <v>0</v>
      </c>
      <c r="AX913">
        <v>22125</v>
      </c>
      <c r="AY913">
        <v>64569825</v>
      </c>
      <c r="AZ913">
        <v>0</v>
      </c>
      <c r="BA913">
        <v>45695</v>
      </c>
      <c r="BB913" s="3" t="s">
        <v>174</v>
      </c>
      <c r="BC913" s="3" t="s">
        <v>951</v>
      </c>
      <c r="BD913" s="3" t="s">
        <v>858</v>
      </c>
    </row>
    <row r="914" spans="1:56" x14ac:dyDescent="0.25">
      <c r="A914" s="3" t="s">
        <v>9390</v>
      </c>
      <c r="B914" s="3" t="s">
        <v>6573</v>
      </c>
      <c r="C914" s="3" t="s">
        <v>6337</v>
      </c>
      <c r="D914" s="3" t="s">
        <v>9391</v>
      </c>
      <c r="E914" s="3" t="s">
        <v>6575</v>
      </c>
      <c r="F914" s="3" t="s">
        <v>5887</v>
      </c>
      <c r="G914">
        <v>64569925</v>
      </c>
      <c r="H914">
        <v>45726</v>
      </c>
      <c r="I914">
        <v>45728.09983796296</v>
      </c>
      <c r="J914" s="3" t="s">
        <v>51</v>
      </c>
      <c r="K914" s="1">
        <v>3219658</v>
      </c>
      <c r="L914" s="1">
        <v>16883</v>
      </c>
      <c r="M914" s="1">
        <v>3202775</v>
      </c>
      <c r="N914" s="3" t="s">
        <v>52</v>
      </c>
      <c r="O914" s="3" t="s">
        <v>53</v>
      </c>
      <c r="P914" s="3" t="s">
        <v>169</v>
      </c>
      <c r="Q914">
        <v>1024554710</v>
      </c>
      <c r="R914" s="3" t="s">
        <v>953</v>
      </c>
      <c r="S914" s="3" t="s">
        <v>56</v>
      </c>
      <c r="T914" s="3" t="s">
        <v>57</v>
      </c>
      <c r="U914" s="3" t="s">
        <v>954</v>
      </c>
      <c r="V914" s="3" t="s">
        <v>59</v>
      </c>
      <c r="W914">
        <v>860034313</v>
      </c>
      <c r="X914" s="3" t="s">
        <v>97</v>
      </c>
      <c r="Y914">
        <v>923211</v>
      </c>
      <c r="Z914" s="3" t="s">
        <v>312</v>
      </c>
      <c r="AA914" s="3" t="s">
        <v>62</v>
      </c>
      <c r="AB914" s="3" t="s">
        <v>63</v>
      </c>
      <c r="AC914" s="3" t="s">
        <v>172</v>
      </c>
      <c r="AD914" s="3" t="s">
        <v>173</v>
      </c>
      <c r="AE914" s="3" t="s">
        <v>66</v>
      </c>
      <c r="AF914" s="1">
        <v>3219658</v>
      </c>
      <c r="AG914" s="1">
        <v>0</v>
      </c>
      <c r="AH914" s="1">
        <v>0</v>
      </c>
      <c r="AI914" s="1">
        <v>0</v>
      </c>
      <c r="AJ914" s="3" t="s">
        <v>67</v>
      </c>
      <c r="AK914" s="3"/>
      <c r="AM914" s="3" t="s">
        <v>68</v>
      </c>
      <c r="AR914" s="3"/>
      <c r="AS914">
        <v>2125</v>
      </c>
      <c r="AT914">
        <v>2125</v>
      </c>
      <c r="AU914">
        <v>15925</v>
      </c>
      <c r="AV914">
        <v>0</v>
      </c>
      <c r="AX914">
        <v>22225</v>
      </c>
      <c r="AY914">
        <v>64569925</v>
      </c>
      <c r="AZ914">
        <v>0</v>
      </c>
      <c r="BA914">
        <v>45695</v>
      </c>
      <c r="BB914" s="3" t="s">
        <v>174</v>
      </c>
      <c r="BC914" s="3" t="s">
        <v>955</v>
      </c>
      <c r="BD914" s="3" t="s">
        <v>858</v>
      </c>
    </row>
    <row r="915" spans="1:56" x14ac:dyDescent="0.25">
      <c r="A915" s="3" t="s">
        <v>9392</v>
      </c>
      <c r="B915" s="3" t="s">
        <v>6577</v>
      </c>
      <c r="C915" s="3" t="s">
        <v>6337</v>
      </c>
      <c r="D915" s="3" t="s">
        <v>9393</v>
      </c>
      <c r="E915" s="3" t="s">
        <v>6579</v>
      </c>
      <c r="F915" s="3" t="s">
        <v>5887</v>
      </c>
      <c r="G915">
        <v>64570025</v>
      </c>
      <c r="H915">
        <v>45726</v>
      </c>
      <c r="I915">
        <v>45728.089629629627</v>
      </c>
      <c r="J915" s="3" t="s">
        <v>51</v>
      </c>
      <c r="K915" s="1">
        <v>3219658</v>
      </c>
      <c r="L915" s="1">
        <v>16883</v>
      </c>
      <c r="M915" s="1">
        <v>3202775</v>
      </c>
      <c r="N915" s="3" t="s">
        <v>52</v>
      </c>
      <c r="O915" s="3" t="s">
        <v>53</v>
      </c>
      <c r="P915" s="3" t="s">
        <v>169</v>
      </c>
      <c r="Q915">
        <v>3836898</v>
      </c>
      <c r="R915" s="3" t="s">
        <v>957</v>
      </c>
      <c r="S915" s="3" t="s">
        <v>56</v>
      </c>
      <c r="T915" s="3" t="s">
        <v>57</v>
      </c>
      <c r="U915" s="3" t="s">
        <v>958</v>
      </c>
      <c r="V915" s="3" t="s">
        <v>59</v>
      </c>
      <c r="W915">
        <v>890903938</v>
      </c>
      <c r="X915" s="3" t="s">
        <v>86</v>
      </c>
      <c r="Y915">
        <v>923211</v>
      </c>
      <c r="Z915" s="3" t="s">
        <v>312</v>
      </c>
      <c r="AA915" s="3" t="s">
        <v>62</v>
      </c>
      <c r="AB915" s="3" t="s">
        <v>63</v>
      </c>
      <c r="AC915" s="3" t="s">
        <v>172</v>
      </c>
      <c r="AD915" s="3" t="s">
        <v>173</v>
      </c>
      <c r="AE915" s="3" t="s">
        <v>66</v>
      </c>
      <c r="AF915" s="1">
        <v>3219658</v>
      </c>
      <c r="AG915" s="1">
        <v>0</v>
      </c>
      <c r="AH915" s="1">
        <v>0</v>
      </c>
      <c r="AI915" s="1">
        <v>0</v>
      </c>
      <c r="AJ915" s="3" t="s">
        <v>67</v>
      </c>
      <c r="AK915" s="3"/>
      <c r="AM915" s="3" t="s">
        <v>68</v>
      </c>
      <c r="AR915" s="3"/>
      <c r="AS915">
        <v>2125</v>
      </c>
      <c r="AT915">
        <v>2125</v>
      </c>
      <c r="AU915">
        <v>16025</v>
      </c>
      <c r="AV915">
        <v>0</v>
      </c>
      <c r="AX915">
        <v>22325</v>
      </c>
      <c r="AY915">
        <v>64570025</v>
      </c>
      <c r="AZ915">
        <v>0</v>
      </c>
      <c r="BA915">
        <v>45695</v>
      </c>
      <c r="BB915" s="3" t="s">
        <v>174</v>
      </c>
      <c r="BC915" s="3" t="s">
        <v>959</v>
      </c>
      <c r="BD915" s="3" t="s">
        <v>858</v>
      </c>
    </row>
    <row r="916" spans="1:56" x14ac:dyDescent="0.25">
      <c r="A916" s="3" t="s">
        <v>9394</v>
      </c>
      <c r="B916" s="3" t="s">
        <v>6581</v>
      </c>
      <c r="C916" s="3" t="s">
        <v>6337</v>
      </c>
      <c r="D916" s="3" t="s">
        <v>9395</v>
      </c>
      <c r="E916" s="3" t="s">
        <v>6583</v>
      </c>
      <c r="F916" s="3" t="s">
        <v>5887</v>
      </c>
      <c r="G916">
        <v>64570125</v>
      </c>
      <c r="H916">
        <v>45726</v>
      </c>
      <c r="I916">
        <v>45728.093807870369</v>
      </c>
      <c r="J916" s="3" t="s">
        <v>51</v>
      </c>
      <c r="K916" s="1">
        <v>3219658</v>
      </c>
      <c r="L916" s="1">
        <v>16883</v>
      </c>
      <c r="M916" s="1">
        <v>3202775</v>
      </c>
      <c r="N916" s="3" t="s">
        <v>52</v>
      </c>
      <c r="O916" s="3" t="s">
        <v>53</v>
      </c>
      <c r="P916" s="3" t="s">
        <v>169</v>
      </c>
      <c r="Q916">
        <v>7182568</v>
      </c>
      <c r="R916" s="3" t="s">
        <v>961</v>
      </c>
      <c r="S916" s="3" t="s">
        <v>56</v>
      </c>
      <c r="T916" s="3" t="s">
        <v>57</v>
      </c>
      <c r="U916" s="3" t="s">
        <v>962</v>
      </c>
      <c r="V916" s="3" t="s">
        <v>59</v>
      </c>
      <c r="W916">
        <v>860003020</v>
      </c>
      <c r="X916" s="3" t="s">
        <v>212</v>
      </c>
      <c r="Y916">
        <v>923211</v>
      </c>
      <c r="Z916" s="3" t="s">
        <v>312</v>
      </c>
      <c r="AA916" s="3" t="s">
        <v>62</v>
      </c>
      <c r="AB916" s="3" t="s">
        <v>63</v>
      </c>
      <c r="AC916" s="3" t="s">
        <v>172</v>
      </c>
      <c r="AD916" s="3" t="s">
        <v>173</v>
      </c>
      <c r="AE916" s="3" t="s">
        <v>66</v>
      </c>
      <c r="AF916" s="1">
        <v>3219658</v>
      </c>
      <c r="AG916" s="1">
        <v>0</v>
      </c>
      <c r="AH916" s="1">
        <v>0</v>
      </c>
      <c r="AI916" s="1">
        <v>0</v>
      </c>
      <c r="AJ916" s="3" t="s">
        <v>67</v>
      </c>
      <c r="AK916" s="3"/>
      <c r="AM916" s="3" t="s">
        <v>68</v>
      </c>
      <c r="AR916" s="3"/>
      <c r="AS916">
        <v>2125</v>
      </c>
      <c r="AT916">
        <v>2125</v>
      </c>
      <c r="AU916">
        <v>16125</v>
      </c>
      <c r="AV916">
        <v>0</v>
      </c>
      <c r="AX916">
        <v>22425</v>
      </c>
      <c r="AY916">
        <v>64570125</v>
      </c>
      <c r="AZ916">
        <v>0</v>
      </c>
      <c r="BA916">
        <v>45695</v>
      </c>
      <c r="BB916" s="3" t="s">
        <v>174</v>
      </c>
      <c r="BC916" s="3" t="s">
        <v>963</v>
      </c>
      <c r="BD916" s="3" t="s">
        <v>858</v>
      </c>
    </row>
    <row r="917" spans="1:56" x14ac:dyDescent="0.25">
      <c r="A917" s="3" t="s">
        <v>9396</v>
      </c>
      <c r="B917" s="3" t="s">
        <v>6585</v>
      </c>
      <c r="C917" s="3" t="s">
        <v>6337</v>
      </c>
      <c r="D917" s="3" t="s">
        <v>9397</v>
      </c>
      <c r="E917" s="3" t="s">
        <v>6587</v>
      </c>
      <c r="F917" s="3" t="s">
        <v>5887</v>
      </c>
      <c r="G917">
        <v>64570225</v>
      </c>
      <c r="H917">
        <v>45726</v>
      </c>
      <c r="I917">
        <v>45728.096446759257</v>
      </c>
      <c r="J917" s="3" t="s">
        <v>51</v>
      </c>
      <c r="K917" s="1">
        <v>3219658</v>
      </c>
      <c r="L917" s="1">
        <v>16883</v>
      </c>
      <c r="M917" s="1">
        <v>3202775</v>
      </c>
      <c r="N917" s="3" t="s">
        <v>52</v>
      </c>
      <c r="O917" s="3" t="s">
        <v>53</v>
      </c>
      <c r="P917" s="3" t="s">
        <v>169</v>
      </c>
      <c r="Q917">
        <v>79137299</v>
      </c>
      <c r="R917" s="3" t="s">
        <v>965</v>
      </c>
      <c r="S917" s="3" t="s">
        <v>56</v>
      </c>
      <c r="T917" s="3" t="s">
        <v>57</v>
      </c>
      <c r="U917" s="3" t="s">
        <v>966</v>
      </c>
      <c r="V917" s="3" t="s">
        <v>59</v>
      </c>
      <c r="W917">
        <v>860007335</v>
      </c>
      <c r="X917" s="3" t="s">
        <v>201</v>
      </c>
      <c r="Y917">
        <v>923211</v>
      </c>
      <c r="Z917" s="3" t="s">
        <v>312</v>
      </c>
      <c r="AA917" s="3" t="s">
        <v>62</v>
      </c>
      <c r="AB917" s="3" t="s">
        <v>63</v>
      </c>
      <c r="AC917" s="3" t="s">
        <v>172</v>
      </c>
      <c r="AD917" s="3" t="s">
        <v>173</v>
      </c>
      <c r="AE917" s="3" t="s">
        <v>66</v>
      </c>
      <c r="AF917" s="1">
        <v>3219658</v>
      </c>
      <c r="AG917" s="1">
        <v>0</v>
      </c>
      <c r="AH917" s="1">
        <v>0</v>
      </c>
      <c r="AI917" s="1">
        <v>0</v>
      </c>
      <c r="AJ917" s="3" t="s">
        <v>67</v>
      </c>
      <c r="AK917" s="3"/>
      <c r="AM917" s="3" t="s">
        <v>68</v>
      </c>
      <c r="AR917" s="3"/>
      <c r="AS917">
        <v>2125</v>
      </c>
      <c r="AT917">
        <v>2125</v>
      </c>
      <c r="AU917">
        <v>16225</v>
      </c>
      <c r="AV917">
        <v>0</v>
      </c>
      <c r="AX917">
        <v>22525</v>
      </c>
      <c r="AY917">
        <v>64570225</v>
      </c>
      <c r="AZ917">
        <v>0</v>
      </c>
      <c r="BA917">
        <v>45695</v>
      </c>
      <c r="BB917" s="3" t="s">
        <v>174</v>
      </c>
      <c r="BC917" s="3" t="s">
        <v>967</v>
      </c>
      <c r="BD917" s="3" t="s">
        <v>858</v>
      </c>
    </row>
    <row r="918" spans="1:56" x14ac:dyDescent="0.25">
      <c r="A918" s="3" t="s">
        <v>9398</v>
      </c>
      <c r="B918" s="3" t="s">
        <v>6589</v>
      </c>
      <c r="C918" s="3" t="s">
        <v>6337</v>
      </c>
      <c r="D918" s="3" t="s">
        <v>9399</v>
      </c>
      <c r="E918" s="3" t="s">
        <v>6591</v>
      </c>
      <c r="F918" s="3" t="s">
        <v>5887</v>
      </c>
      <c r="G918">
        <v>64570325</v>
      </c>
      <c r="H918">
        <v>45726</v>
      </c>
      <c r="I918">
        <v>45728.099756944444</v>
      </c>
      <c r="J918" s="3" t="s">
        <v>51</v>
      </c>
      <c r="K918" s="1">
        <v>3219658</v>
      </c>
      <c r="L918" s="1">
        <v>16883</v>
      </c>
      <c r="M918" s="1">
        <v>3202775</v>
      </c>
      <c r="N918" s="3" t="s">
        <v>52</v>
      </c>
      <c r="O918" s="3" t="s">
        <v>53</v>
      </c>
      <c r="P918" s="3" t="s">
        <v>169</v>
      </c>
      <c r="Q918">
        <v>79536962</v>
      </c>
      <c r="R918" s="3" t="s">
        <v>969</v>
      </c>
      <c r="S918" s="3" t="s">
        <v>56</v>
      </c>
      <c r="T918" s="3" t="s">
        <v>57</v>
      </c>
      <c r="U918" s="3" t="s">
        <v>970</v>
      </c>
      <c r="V918" s="3" t="s">
        <v>59</v>
      </c>
      <c r="W918">
        <v>860034313</v>
      </c>
      <c r="X918" s="3" t="s">
        <v>97</v>
      </c>
      <c r="Y918">
        <v>923211</v>
      </c>
      <c r="Z918" s="3" t="s">
        <v>312</v>
      </c>
      <c r="AA918" s="3" t="s">
        <v>62</v>
      </c>
      <c r="AB918" s="3" t="s">
        <v>63</v>
      </c>
      <c r="AC918" s="3" t="s">
        <v>172</v>
      </c>
      <c r="AD918" s="3" t="s">
        <v>173</v>
      </c>
      <c r="AE918" s="3" t="s">
        <v>66</v>
      </c>
      <c r="AF918" s="1">
        <v>3219658</v>
      </c>
      <c r="AG918" s="1">
        <v>0</v>
      </c>
      <c r="AH918" s="1">
        <v>0</v>
      </c>
      <c r="AI918" s="1">
        <v>0</v>
      </c>
      <c r="AJ918" s="3" t="s">
        <v>67</v>
      </c>
      <c r="AK918" s="3"/>
      <c r="AM918" s="3" t="s">
        <v>68</v>
      </c>
      <c r="AR918" s="3"/>
      <c r="AS918">
        <v>2125</v>
      </c>
      <c r="AT918">
        <v>2125</v>
      </c>
      <c r="AU918">
        <v>16325</v>
      </c>
      <c r="AV918">
        <v>0</v>
      </c>
      <c r="AX918">
        <v>22625</v>
      </c>
      <c r="AY918">
        <v>64570325</v>
      </c>
      <c r="AZ918">
        <v>0</v>
      </c>
      <c r="BA918">
        <v>45695</v>
      </c>
      <c r="BB918" s="3" t="s">
        <v>174</v>
      </c>
      <c r="BC918" s="3" t="s">
        <v>971</v>
      </c>
      <c r="BD918" s="3" t="s">
        <v>858</v>
      </c>
    </row>
    <row r="919" spans="1:56" x14ac:dyDescent="0.25">
      <c r="A919" s="3" t="s">
        <v>9400</v>
      </c>
      <c r="B919" s="3" t="s">
        <v>6593</v>
      </c>
      <c r="C919" s="3" t="s">
        <v>6337</v>
      </c>
      <c r="D919" s="3" t="s">
        <v>9401</v>
      </c>
      <c r="E919" s="3" t="s">
        <v>6595</v>
      </c>
      <c r="F919" s="3" t="s">
        <v>5887</v>
      </c>
      <c r="G919">
        <v>64570425</v>
      </c>
      <c r="H919">
        <v>45726</v>
      </c>
      <c r="I919">
        <v>45728.089641203704</v>
      </c>
      <c r="J919" s="3" t="s">
        <v>51</v>
      </c>
      <c r="K919" s="1">
        <v>3219658</v>
      </c>
      <c r="L919" s="1">
        <v>16883</v>
      </c>
      <c r="M919" s="1">
        <v>3202775</v>
      </c>
      <c r="N919" s="3" t="s">
        <v>52</v>
      </c>
      <c r="O919" s="3" t="s">
        <v>53</v>
      </c>
      <c r="P919" s="3" t="s">
        <v>169</v>
      </c>
      <c r="Q919">
        <v>80830255</v>
      </c>
      <c r="R919" s="3" t="s">
        <v>973</v>
      </c>
      <c r="S919" s="3" t="s">
        <v>56</v>
      </c>
      <c r="T919" s="3" t="s">
        <v>57</v>
      </c>
      <c r="U919" s="3" t="s">
        <v>974</v>
      </c>
      <c r="V919" s="3" t="s">
        <v>59</v>
      </c>
      <c r="W919">
        <v>890903938</v>
      </c>
      <c r="X919" s="3" t="s">
        <v>86</v>
      </c>
      <c r="Y919">
        <v>923211</v>
      </c>
      <c r="Z919" s="3" t="s">
        <v>312</v>
      </c>
      <c r="AA919" s="3" t="s">
        <v>62</v>
      </c>
      <c r="AB919" s="3" t="s">
        <v>63</v>
      </c>
      <c r="AC919" s="3" t="s">
        <v>172</v>
      </c>
      <c r="AD919" s="3" t="s">
        <v>173</v>
      </c>
      <c r="AE919" s="3" t="s">
        <v>66</v>
      </c>
      <c r="AF919" s="1">
        <v>3219658</v>
      </c>
      <c r="AG919" s="1">
        <v>0</v>
      </c>
      <c r="AH919" s="1">
        <v>0</v>
      </c>
      <c r="AI919" s="1">
        <v>0</v>
      </c>
      <c r="AJ919" s="3" t="s">
        <v>67</v>
      </c>
      <c r="AK919" s="3"/>
      <c r="AM919" s="3" t="s">
        <v>68</v>
      </c>
      <c r="AR919" s="3"/>
      <c r="AS919">
        <v>2125</v>
      </c>
      <c r="AT919">
        <v>2125</v>
      </c>
      <c r="AU919">
        <v>16425</v>
      </c>
      <c r="AV919">
        <v>0</v>
      </c>
      <c r="AX919">
        <v>22725</v>
      </c>
      <c r="AY919">
        <v>64570425</v>
      </c>
      <c r="AZ919">
        <v>0</v>
      </c>
      <c r="BA919">
        <v>45695</v>
      </c>
      <c r="BB919" s="3" t="s">
        <v>174</v>
      </c>
      <c r="BC919" s="3" t="s">
        <v>975</v>
      </c>
      <c r="BD919" s="3" t="s">
        <v>858</v>
      </c>
    </row>
    <row r="920" spans="1:56" x14ac:dyDescent="0.25">
      <c r="A920" s="3" t="s">
        <v>9402</v>
      </c>
      <c r="B920" s="3" t="s">
        <v>6597</v>
      </c>
      <c r="C920" s="3" t="s">
        <v>6337</v>
      </c>
      <c r="D920" s="3" t="s">
        <v>9403</v>
      </c>
      <c r="E920" s="3" t="s">
        <v>6599</v>
      </c>
      <c r="F920" s="3" t="s">
        <v>5887</v>
      </c>
      <c r="G920">
        <v>64570525</v>
      </c>
      <c r="H920">
        <v>45726</v>
      </c>
      <c r="I920">
        <v>45728.096446759257</v>
      </c>
      <c r="J920" s="3" t="s">
        <v>51</v>
      </c>
      <c r="K920" s="1">
        <v>3219658</v>
      </c>
      <c r="L920" s="1">
        <v>16883</v>
      </c>
      <c r="M920" s="1">
        <v>3202775</v>
      </c>
      <c r="N920" s="3" t="s">
        <v>52</v>
      </c>
      <c r="O920" s="3" t="s">
        <v>53</v>
      </c>
      <c r="P920" s="3" t="s">
        <v>169</v>
      </c>
      <c r="Q920">
        <v>93300406</v>
      </c>
      <c r="R920" s="3" t="s">
        <v>977</v>
      </c>
      <c r="S920" s="3" t="s">
        <v>56</v>
      </c>
      <c r="T920" s="3" t="s">
        <v>57</v>
      </c>
      <c r="U920" s="3" t="s">
        <v>978</v>
      </c>
      <c r="V920" s="3" t="s">
        <v>59</v>
      </c>
      <c r="W920">
        <v>860007335</v>
      </c>
      <c r="X920" s="3" t="s">
        <v>201</v>
      </c>
      <c r="Y920">
        <v>923211</v>
      </c>
      <c r="Z920" s="3" t="s">
        <v>312</v>
      </c>
      <c r="AA920" s="3" t="s">
        <v>62</v>
      </c>
      <c r="AB920" s="3" t="s">
        <v>63</v>
      </c>
      <c r="AC920" s="3" t="s">
        <v>172</v>
      </c>
      <c r="AD920" s="3" t="s">
        <v>173</v>
      </c>
      <c r="AE920" s="3" t="s">
        <v>66</v>
      </c>
      <c r="AF920" s="1">
        <v>3219658</v>
      </c>
      <c r="AG920" s="1">
        <v>0</v>
      </c>
      <c r="AH920" s="1">
        <v>0</v>
      </c>
      <c r="AI920" s="1">
        <v>0</v>
      </c>
      <c r="AJ920" s="3" t="s">
        <v>67</v>
      </c>
      <c r="AK920" s="3"/>
      <c r="AM920" s="3" t="s">
        <v>68</v>
      </c>
      <c r="AR920" s="3"/>
      <c r="AS920">
        <v>2125</v>
      </c>
      <c r="AT920">
        <v>2125</v>
      </c>
      <c r="AU920">
        <v>16525</v>
      </c>
      <c r="AV920">
        <v>0</v>
      </c>
      <c r="AX920">
        <v>22825</v>
      </c>
      <c r="AY920">
        <v>64570525</v>
      </c>
      <c r="AZ920">
        <v>0</v>
      </c>
      <c r="BA920">
        <v>45695</v>
      </c>
      <c r="BB920" s="3" t="s">
        <v>174</v>
      </c>
      <c r="BC920" s="3" t="s">
        <v>979</v>
      </c>
      <c r="BD920" s="3" t="s">
        <v>858</v>
      </c>
    </row>
    <row r="921" spans="1:56" x14ac:dyDescent="0.25">
      <c r="A921" s="3" t="s">
        <v>9404</v>
      </c>
      <c r="B921" s="3" t="s">
        <v>6601</v>
      </c>
      <c r="C921" s="3" t="s">
        <v>6337</v>
      </c>
      <c r="D921" s="3" t="s">
        <v>9405</v>
      </c>
      <c r="E921" s="3" t="s">
        <v>6603</v>
      </c>
      <c r="F921" s="3" t="s">
        <v>5887</v>
      </c>
      <c r="G921">
        <v>64570625</v>
      </c>
      <c r="H921">
        <v>45726</v>
      </c>
      <c r="I921">
        <v>45728.099814814814</v>
      </c>
      <c r="J921" s="3" t="s">
        <v>51</v>
      </c>
      <c r="K921" s="1">
        <v>3219658</v>
      </c>
      <c r="L921" s="1">
        <v>18250</v>
      </c>
      <c r="M921" s="1">
        <v>3201408</v>
      </c>
      <c r="N921" s="3" t="s">
        <v>52</v>
      </c>
      <c r="O921" s="3" t="s">
        <v>53</v>
      </c>
      <c r="P921" s="3" t="s">
        <v>169</v>
      </c>
      <c r="Q921">
        <v>19445585</v>
      </c>
      <c r="R921" s="3" t="s">
        <v>981</v>
      </c>
      <c r="S921" s="3" t="s">
        <v>56</v>
      </c>
      <c r="T921" s="3" t="s">
        <v>57</v>
      </c>
      <c r="U921" s="3" t="s">
        <v>982</v>
      </c>
      <c r="V921" s="3" t="s">
        <v>59</v>
      </c>
      <c r="W921">
        <v>860034313</v>
      </c>
      <c r="X921" s="3" t="s">
        <v>97</v>
      </c>
      <c r="Y921">
        <v>923211</v>
      </c>
      <c r="Z921" s="3" t="s">
        <v>312</v>
      </c>
      <c r="AA921" s="3" t="s">
        <v>62</v>
      </c>
      <c r="AB921" s="3" t="s">
        <v>63</v>
      </c>
      <c r="AC921" s="3" t="s">
        <v>172</v>
      </c>
      <c r="AD921" s="3" t="s">
        <v>173</v>
      </c>
      <c r="AE921" s="3" t="s">
        <v>66</v>
      </c>
      <c r="AF921" s="1">
        <v>3219658</v>
      </c>
      <c r="AG921" s="1">
        <v>0</v>
      </c>
      <c r="AH921" s="1">
        <v>0</v>
      </c>
      <c r="AI921" s="1">
        <v>0</v>
      </c>
      <c r="AJ921" s="3" t="s">
        <v>67</v>
      </c>
      <c r="AK921" s="3"/>
      <c r="AM921" s="3" t="s">
        <v>68</v>
      </c>
      <c r="AR921" s="3"/>
      <c r="AS921">
        <v>2125</v>
      </c>
      <c r="AT921">
        <v>2125</v>
      </c>
      <c r="AU921">
        <v>16625</v>
      </c>
      <c r="AV921">
        <v>0</v>
      </c>
      <c r="AX921">
        <v>22925</v>
      </c>
      <c r="AY921">
        <v>64570625</v>
      </c>
      <c r="AZ921">
        <v>0</v>
      </c>
      <c r="BA921">
        <v>45695</v>
      </c>
      <c r="BB921" s="3" t="s">
        <v>174</v>
      </c>
      <c r="BC921" s="3" t="s">
        <v>983</v>
      </c>
      <c r="BD921" s="3" t="s">
        <v>858</v>
      </c>
    </row>
    <row r="922" spans="1:56" x14ac:dyDescent="0.25">
      <c r="A922" s="3" t="s">
        <v>9406</v>
      </c>
      <c r="B922" s="3" t="s">
        <v>6605</v>
      </c>
      <c r="C922" s="3" t="s">
        <v>6337</v>
      </c>
      <c r="D922" s="3" t="s">
        <v>9407</v>
      </c>
      <c r="E922" s="3" t="s">
        <v>6607</v>
      </c>
      <c r="F922" s="3" t="s">
        <v>5887</v>
      </c>
      <c r="G922">
        <v>64570825</v>
      </c>
      <c r="H922">
        <v>45726</v>
      </c>
      <c r="I922">
        <v>45728.089513888888</v>
      </c>
      <c r="J922" s="3" t="s">
        <v>51</v>
      </c>
      <c r="K922" s="1">
        <v>3219658</v>
      </c>
      <c r="L922" s="1">
        <v>16883</v>
      </c>
      <c r="M922" s="1">
        <v>3202775</v>
      </c>
      <c r="N922" s="3" t="s">
        <v>52</v>
      </c>
      <c r="O922" s="3" t="s">
        <v>53</v>
      </c>
      <c r="P922" s="3" t="s">
        <v>169</v>
      </c>
      <c r="Q922">
        <v>1022333460</v>
      </c>
      <c r="R922" s="3" t="s">
        <v>985</v>
      </c>
      <c r="S922" s="3" t="s">
        <v>56</v>
      </c>
      <c r="T922" s="3" t="s">
        <v>57</v>
      </c>
      <c r="U922" s="3" t="s">
        <v>986</v>
      </c>
      <c r="V922" s="3" t="s">
        <v>59</v>
      </c>
      <c r="W922">
        <v>890903938</v>
      </c>
      <c r="X922" s="3" t="s">
        <v>86</v>
      </c>
      <c r="Y922">
        <v>923211</v>
      </c>
      <c r="Z922" s="3" t="s">
        <v>312</v>
      </c>
      <c r="AA922" s="3" t="s">
        <v>62</v>
      </c>
      <c r="AB922" s="3" t="s">
        <v>63</v>
      </c>
      <c r="AC922" s="3" t="s">
        <v>172</v>
      </c>
      <c r="AD922" s="3" t="s">
        <v>173</v>
      </c>
      <c r="AE922" s="3" t="s">
        <v>66</v>
      </c>
      <c r="AF922" s="1">
        <v>3219658</v>
      </c>
      <c r="AG922" s="1">
        <v>0</v>
      </c>
      <c r="AH922" s="1">
        <v>0</v>
      </c>
      <c r="AI922" s="1">
        <v>0</v>
      </c>
      <c r="AJ922" s="3" t="s">
        <v>67</v>
      </c>
      <c r="AK922" s="3"/>
      <c r="AM922" s="3" t="s">
        <v>68</v>
      </c>
      <c r="AR922" s="3"/>
      <c r="AS922">
        <v>2125</v>
      </c>
      <c r="AT922">
        <v>2125</v>
      </c>
      <c r="AU922">
        <v>16725</v>
      </c>
      <c r="AV922">
        <v>0</v>
      </c>
      <c r="AX922">
        <v>23025</v>
      </c>
      <c r="AY922">
        <v>64570825</v>
      </c>
      <c r="AZ922">
        <v>0</v>
      </c>
      <c r="BA922">
        <v>45695</v>
      </c>
      <c r="BB922" s="3" t="s">
        <v>174</v>
      </c>
      <c r="BC922" s="3" t="s">
        <v>987</v>
      </c>
      <c r="BD922" s="3" t="s">
        <v>858</v>
      </c>
    </row>
    <row r="923" spans="1:56" x14ac:dyDescent="0.25">
      <c r="A923" s="3" t="s">
        <v>9408</v>
      </c>
      <c r="B923" s="3" t="s">
        <v>6609</v>
      </c>
      <c r="C923" s="3" t="s">
        <v>6337</v>
      </c>
      <c r="D923" s="3" t="s">
        <v>9409</v>
      </c>
      <c r="E923" s="3" t="s">
        <v>6611</v>
      </c>
      <c r="F923" s="3" t="s">
        <v>5887</v>
      </c>
      <c r="G923">
        <v>64570925</v>
      </c>
      <c r="H923">
        <v>45726</v>
      </c>
      <c r="I923">
        <v>45728.093807870369</v>
      </c>
      <c r="J923" s="3" t="s">
        <v>51</v>
      </c>
      <c r="K923" s="1">
        <v>3219658</v>
      </c>
      <c r="L923" s="1">
        <v>16883</v>
      </c>
      <c r="M923" s="1">
        <v>3202775</v>
      </c>
      <c r="N923" s="3" t="s">
        <v>52</v>
      </c>
      <c r="O923" s="3" t="s">
        <v>53</v>
      </c>
      <c r="P923" s="3" t="s">
        <v>169</v>
      </c>
      <c r="Q923">
        <v>1043004376</v>
      </c>
      <c r="R923" s="3" t="s">
        <v>989</v>
      </c>
      <c r="S923" s="3" t="s">
        <v>56</v>
      </c>
      <c r="T923" s="3" t="s">
        <v>57</v>
      </c>
      <c r="U923" s="3" t="s">
        <v>990</v>
      </c>
      <c r="V923" s="3" t="s">
        <v>59</v>
      </c>
      <c r="W923">
        <v>860003020</v>
      </c>
      <c r="X923" s="3" t="s">
        <v>212</v>
      </c>
      <c r="Y923">
        <v>923211</v>
      </c>
      <c r="Z923" s="3" t="s">
        <v>312</v>
      </c>
      <c r="AA923" s="3" t="s">
        <v>62</v>
      </c>
      <c r="AB923" s="3" t="s">
        <v>63</v>
      </c>
      <c r="AC923" s="3" t="s">
        <v>172</v>
      </c>
      <c r="AD923" s="3" t="s">
        <v>173</v>
      </c>
      <c r="AE923" s="3" t="s">
        <v>66</v>
      </c>
      <c r="AF923" s="1">
        <v>3219658</v>
      </c>
      <c r="AG923" s="1">
        <v>0</v>
      </c>
      <c r="AH923" s="1">
        <v>0</v>
      </c>
      <c r="AI923" s="1">
        <v>0</v>
      </c>
      <c r="AJ923" s="3" t="s">
        <v>67</v>
      </c>
      <c r="AK923" s="3"/>
      <c r="AM923" s="3" t="s">
        <v>68</v>
      </c>
      <c r="AR923" s="3"/>
      <c r="AS923">
        <v>2125</v>
      </c>
      <c r="AT923">
        <v>2125</v>
      </c>
      <c r="AU923">
        <v>16825</v>
      </c>
      <c r="AV923">
        <v>0</v>
      </c>
      <c r="AX923">
        <v>23125</v>
      </c>
      <c r="AY923">
        <v>64570925</v>
      </c>
      <c r="AZ923">
        <v>0</v>
      </c>
      <c r="BA923">
        <v>45695</v>
      </c>
      <c r="BB923" s="3" t="s">
        <v>174</v>
      </c>
      <c r="BC923" s="3" t="s">
        <v>991</v>
      </c>
      <c r="BD923" s="3" t="s">
        <v>858</v>
      </c>
    </row>
    <row r="924" spans="1:56" x14ac:dyDescent="0.25">
      <c r="A924" s="3" t="s">
        <v>9410</v>
      </c>
      <c r="B924" s="3" t="s">
        <v>6613</v>
      </c>
      <c r="C924" s="3" t="s">
        <v>6337</v>
      </c>
      <c r="D924" s="3" t="s">
        <v>9411</v>
      </c>
      <c r="E924" s="3" t="s">
        <v>6615</v>
      </c>
      <c r="F924" s="3" t="s">
        <v>5887</v>
      </c>
      <c r="G924">
        <v>64571025</v>
      </c>
      <c r="H924">
        <v>45726</v>
      </c>
      <c r="I924">
        <v>45728.089513888888</v>
      </c>
      <c r="J924" s="3" t="s">
        <v>51</v>
      </c>
      <c r="K924" s="1">
        <v>3219658</v>
      </c>
      <c r="L924" s="1">
        <v>16883</v>
      </c>
      <c r="M924" s="1">
        <v>3202775</v>
      </c>
      <c r="N924" s="3" t="s">
        <v>52</v>
      </c>
      <c r="O924" s="3" t="s">
        <v>53</v>
      </c>
      <c r="P924" s="3" t="s">
        <v>169</v>
      </c>
      <c r="Q924">
        <v>80779140</v>
      </c>
      <c r="R924" s="3" t="s">
        <v>993</v>
      </c>
      <c r="S924" s="3" t="s">
        <v>56</v>
      </c>
      <c r="T924" s="3" t="s">
        <v>57</v>
      </c>
      <c r="U924" s="3" t="s">
        <v>994</v>
      </c>
      <c r="V924" s="3" t="s">
        <v>59</v>
      </c>
      <c r="W924">
        <v>890903938</v>
      </c>
      <c r="X924" s="3" t="s">
        <v>86</v>
      </c>
      <c r="Y924">
        <v>923211</v>
      </c>
      <c r="Z924" s="3" t="s">
        <v>312</v>
      </c>
      <c r="AA924" s="3" t="s">
        <v>62</v>
      </c>
      <c r="AB924" s="3" t="s">
        <v>63</v>
      </c>
      <c r="AC924" s="3" t="s">
        <v>172</v>
      </c>
      <c r="AD924" s="3" t="s">
        <v>173</v>
      </c>
      <c r="AE924" s="3" t="s">
        <v>66</v>
      </c>
      <c r="AF924" s="1">
        <v>3219658</v>
      </c>
      <c r="AG924" s="1">
        <v>0</v>
      </c>
      <c r="AH924" s="1">
        <v>0</v>
      </c>
      <c r="AI924" s="1">
        <v>0</v>
      </c>
      <c r="AJ924" s="3" t="s">
        <v>67</v>
      </c>
      <c r="AK924" s="3"/>
      <c r="AM924" s="3" t="s">
        <v>68</v>
      </c>
      <c r="AR924" s="3"/>
      <c r="AS924">
        <v>2125</v>
      </c>
      <c r="AT924">
        <v>2125</v>
      </c>
      <c r="AU924">
        <v>16925</v>
      </c>
      <c r="AV924">
        <v>0</v>
      </c>
      <c r="AX924">
        <v>23225</v>
      </c>
      <c r="AY924">
        <v>64571025</v>
      </c>
      <c r="AZ924">
        <v>0</v>
      </c>
      <c r="BA924">
        <v>45695</v>
      </c>
      <c r="BB924" s="3" t="s">
        <v>174</v>
      </c>
      <c r="BC924" s="3" t="s">
        <v>995</v>
      </c>
      <c r="BD924" s="3" t="s">
        <v>858</v>
      </c>
    </row>
    <row r="925" spans="1:56" x14ac:dyDescent="0.25">
      <c r="A925" s="3" t="s">
        <v>9412</v>
      </c>
      <c r="B925" s="3" t="s">
        <v>6617</v>
      </c>
      <c r="C925" s="3" t="s">
        <v>6337</v>
      </c>
      <c r="D925" s="3" t="s">
        <v>9413</v>
      </c>
      <c r="E925" s="3" t="s">
        <v>6619</v>
      </c>
      <c r="F925" s="3" t="s">
        <v>5887</v>
      </c>
      <c r="G925">
        <v>64571125</v>
      </c>
      <c r="H925">
        <v>45726</v>
      </c>
      <c r="I925">
        <v>45728.099780092591</v>
      </c>
      <c r="J925" s="3" t="s">
        <v>51</v>
      </c>
      <c r="K925" s="1">
        <v>3219658</v>
      </c>
      <c r="L925" s="1">
        <v>16883</v>
      </c>
      <c r="M925" s="1">
        <v>3202775</v>
      </c>
      <c r="N925" s="3" t="s">
        <v>52</v>
      </c>
      <c r="O925" s="3" t="s">
        <v>53</v>
      </c>
      <c r="P925" s="3" t="s">
        <v>169</v>
      </c>
      <c r="Q925">
        <v>1072191632</v>
      </c>
      <c r="R925" s="3" t="s">
        <v>997</v>
      </c>
      <c r="S925" s="3" t="s">
        <v>56</v>
      </c>
      <c r="T925" s="3" t="s">
        <v>57</v>
      </c>
      <c r="U925" s="3" t="s">
        <v>998</v>
      </c>
      <c r="V925" s="3" t="s">
        <v>59</v>
      </c>
      <c r="W925">
        <v>860034313</v>
      </c>
      <c r="X925" s="3" t="s">
        <v>97</v>
      </c>
      <c r="Y925">
        <v>923211</v>
      </c>
      <c r="Z925" s="3" t="s">
        <v>312</v>
      </c>
      <c r="AA925" s="3" t="s">
        <v>62</v>
      </c>
      <c r="AB925" s="3" t="s">
        <v>63</v>
      </c>
      <c r="AC925" s="3" t="s">
        <v>172</v>
      </c>
      <c r="AD925" s="3" t="s">
        <v>173</v>
      </c>
      <c r="AE925" s="3" t="s">
        <v>66</v>
      </c>
      <c r="AF925" s="1">
        <v>3219658</v>
      </c>
      <c r="AG925" s="1">
        <v>0</v>
      </c>
      <c r="AH925" s="1">
        <v>0</v>
      </c>
      <c r="AI925" s="1">
        <v>0</v>
      </c>
      <c r="AJ925" s="3" t="s">
        <v>67</v>
      </c>
      <c r="AK925" s="3"/>
      <c r="AM925" s="3" t="s">
        <v>68</v>
      </c>
      <c r="AR925" s="3"/>
      <c r="AS925">
        <v>2125</v>
      </c>
      <c r="AT925">
        <v>2125</v>
      </c>
      <c r="AU925">
        <v>17025</v>
      </c>
      <c r="AV925">
        <v>0</v>
      </c>
      <c r="AX925">
        <v>23325</v>
      </c>
      <c r="AY925">
        <v>64571125</v>
      </c>
      <c r="AZ925">
        <v>0</v>
      </c>
      <c r="BA925">
        <v>45695</v>
      </c>
      <c r="BB925" s="3" t="s">
        <v>174</v>
      </c>
      <c r="BC925" s="3" t="s">
        <v>999</v>
      </c>
      <c r="BD925" s="3" t="s">
        <v>858</v>
      </c>
    </row>
    <row r="926" spans="1:56" x14ac:dyDescent="0.25">
      <c r="A926" s="3" t="s">
        <v>9414</v>
      </c>
      <c r="B926" s="3" t="s">
        <v>7386</v>
      </c>
      <c r="C926" s="3" t="s">
        <v>6347</v>
      </c>
      <c r="D926" s="3" t="s">
        <v>9415</v>
      </c>
      <c r="E926" s="3" t="s">
        <v>7388</v>
      </c>
      <c r="F926" s="3" t="s">
        <v>5927</v>
      </c>
      <c r="G926">
        <v>64571225</v>
      </c>
      <c r="H926">
        <v>45726</v>
      </c>
      <c r="I926">
        <v>45728.084293981483</v>
      </c>
      <c r="J926" s="3" t="s">
        <v>51</v>
      </c>
      <c r="K926" s="1">
        <v>2489112</v>
      </c>
      <c r="L926" s="1">
        <v>13867</v>
      </c>
      <c r="M926" s="1">
        <v>2475245</v>
      </c>
      <c r="N926" s="3" t="s">
        <v>52</v>
      </c>
      <c r="O926" s="3" t="s">
        <v>53</v>
      </c>
      <c r="P926" s="3" t="s">
        <v>169</v>
      </c>
      <c r="Q926">
        <v>30343319</v>
      </c>
      <c r="R926" s="3" t="s">
        <v>1001</v>
      </c>
      <c r="S926" s="3" t="s">
        <v>56</v>
      </c>
      <c r="T926" s="3" t="s">
        <v>57</v>
      </c>
      <c r="U926" s="3" t="s">
        <v>1002</v>
      </c>
      <c r="V926" s="3" t="s">
        <v>59</v>
      </c>
      <c r="W926">
        <v>860007738</v>
      </c>
      <c r="X926" s="3" t="s">
        <v>1003</v>
      </c>
      <c r="Y926">
        <v>923245</v>
      </c>
      <c r="Z926" s="3" t="s">
        <v>403</v>
      </c>
      <c r="AA926" s="3" t="s">
        <v>62</v>
      </c>
      <c r="AB926" s="3" t="s">
        <v>63</v>
      </c>
      <c r="AC926" s="3" t="s">
        <v>172</v>
      </c>
      <c r="AD926" s="3" t="s">
        <v>173</v>
      </c>
      <c r="AE926" s="3" t="s">
        <v>66</v>
      </c>
      <c r="AF926" s="1">
        <v>2489112</v>
      </c>
      <c r="AG926" s="1">
        <v>0</v>
      </c>
      <c r="AH926" s="1">
        <v>0</v>
      </c>
      <c r="AI926" s="1">
        <v>0</v>
      </c>
      <c r="AJ926" s="3" t="s">
        <v>67</v>
      </c>
      <c r="AK926" s="3"/>
      <c r="AM926" s="3" t="s">
        <v>68</v>
      </c>
      <c r="AR926" s="3"/>
      <c r="AS926">
        <v>3825</v>
      </c>
      <c r="AT926">
        <v>3825</v>
      </c>
      <c r="AU926">
        <v>17125</v>
      </c>
      <c r="AV926">
        <v>0</v>
      </c>
      <c r="AX926">
        <v>23425</v>
      </c>
      <c r="AY926">
        <v>64571225</v>
      </c>
      <c r="AZ926">
        <v>0</v>
      </c>
      <c r="BA926">
        <v>45696</v>
      </c>
      <c r="BB926" s="3" t="s">
        <v>174</v>
      </c>
      <c r="BC926" s="3" t="s">
        <v>1004</v>
      </c>
      <c r="BD926" s="3" t="s">
        <v>1005</v>
      </c>
    </row>
    <row r="927" spans="1:56" x14ac:dyDescent="0.25">
      <c r="A927" s="3" t="s">
        <v>9416</v>
      </c>
      <c r="B927" s="3" t="s">
        <v>7390</v>
      </c>
      <c r="C927" s="3" t="s">
        <v>6347</v>
      </c>
      <c r="D927" s="3" t="s">
        <v>9417</v>
      </c>
      <c r="E927" s="3" t="s">
        <v>7392</v>
      </c>
      <c r="F927" s="3" t="s">
        <v>5927</v>
      </c>
      <c r="G927">
        <v>64571325</v>
      </c>
      <c r="H927">
        <v>45726</v>
      </c>
      <c r="I927">
        <v>45728.099756944444</v>
      </c>
      <c r="J927" s="3" t="s">
        <v>51</v>
      </c>
      <c r="K927" s="1">
        <v>3219658</v>
      </c>
      <c r="L927" s="1">
        <v>16883</v>
      </c>
      <c r="M927" s="1">
        <v>3202775</v>
      </c>
      <c r="N927" s="3" t="s">
        <v>52</v>
      </c>
      <c r="O927" s="3" t="s">
        <v>53</v>
      </c>
      <c r="P927" s="3" t="s">
        <v>169</v>
      </c>
      <c r="Q927">
        <v>3170613</v>
      </c>
      <c r="R927" s="3" t="s">
        <v>1007</v>
      </c>
      <c r="S927" s="3" t="s">
        <v>56</v>
      </c>
      <c r="T927" s="3" t="s">
        <v>57</v>
      </c>
      <c r="U927" s="3" t="s">
        <v>1008</v>
      </c>
      <c r="V927" s="3" t="s">
        <v>59</v>
      </c>
      <c r="W927">
        <v>860034313</v>
      </c>
      <c r="X927" s="3" t="s">
        <v>97</v>
      </c>
      <c r="Y927">
        <v>923245</v>
      </c>
      <c r="Z927" s="3" t="s">
        <v>403</v>
      </c>
      <c r="AA927" s="3" t="s">
        <v>62</v>
      </c>
      <c r="AB927" s="3" t="s">
        <v>63</v>
      </c>
      <c r="AC927" s="3" t="s">
        <v>172</v>
      </c>
      <c r="AD927" s="3" t="s">
        <v>173</v>
      </c>
      <c r="AE927" s="3" t="s">
        <v>66</v>
      </c>
      <c r="AF927" s="1">
        <v>3219658</v>
      </c>
      <c r="AG927" s="1">
        <v>0</v>
      </c>
      <c r="AH927" s="1">
        <v>0</v>
      </c>
      <c r="AI927" s="1">
        <v>0</v>
      </c>
      <c r="AJ927" s="3" t="s">
        <v>67</v>
      </c>
      <c r="AK927" s="3"/>
      <c r="AM927" s="3" t="s">
        <v>68</v>
      </c>
      <c r="AR927" s="3"/>
      <c r="AS927">
        <v>3825</v>
      </c>
      <c r="AT927">
        <v>3825</v>
      </c>
      <c r="AU927">
        <v>17225</v>
      </c>
      <c r="AV927">
        <v>0</v>
      </c>
      <c r="AX927">
        <v>23525</v>
      </c>
      <c r="AY927">
        <v>64571325</v>
      </c>
      <c r="AZ927">
        <v>0</v>
      </c>
      <c r="BA927">
        <v>45696</v>
      </c>
      <c r="BB927" s="3" t="s">
        <v>174</v>
      </c>
      <c r="BC927" s="3" t="s">
        <v>1009</v>
      </c>
      <c r="BD927" s="3" t="s">
        <v>1005</v>
      </c>
    </row>
    <row r="928" spans="1:56" x14ac:dyDescent="0.25">
      <c r="A928" s="3" t="s">
        <v>9418</v>
      </c>
      <c r="B928" s="3" t="s">
        <v>7394</v>
      </c>
      <c r="C928" s="3" t="s">
        <v>6347</v>
      </c>
      <c r="D928" s="3" t="s">
        <v>9419</v>
      </c>
      <c r="E928" s="3" t="s">
        <v>7396</v>
      </c>
      <c r="F928" s="3" t="s">
        <v>5927</v>
      </c>
      <c r="G928">
        <v>64571425</v>
      </c>
      <c r="H928">
        <v>45726</v>
      </c>
      <c r="I928">
        <v>45728.089641203704</v>
      </c>
      <c r="J928" s="3" t="s">
        <v>51</v>
      </c>
      <c r="K928" s="1">
        <v>3219658</v>
      </c>
      <c r="L928" s="1">
        <v>16883</v>
      </c>
      <c r="M928" s="1">
        <v>3202775</v>
      </c>
      <c r="N928" s="3" t="s">
        <v>52</v>
      </c>
      <c r="O928" s="3" t="s">
        <v>53</v>
      </c>
      <c r="P928" s="3" t="s">
        <v>169</v>
      </c>
      <c r="Q928">
        <v>39788424</v>
      </c>
      <c r="R928" s="3" t="s">
        <v>1011</v>
      </c>
      <c r="S928" s="3" t="s">
        <v>56</v>
      </c>
      <c r="T928" s="3" t="s">
        <v>57</v>
      </c>
      <c r="U928" s="3" t="s">
        <v>1012</v>
      </c>
      <c r="V928" s="3" t="s">
        <v>59</v>
      </c>
      <c r="W928">
        <v>890903938</v>
      </c>
      <c r="X928" s="3" t="s">
        <v>86</v>
      </c>
      <c r="Y928">
        <v>923245</v>
      </c>
      <c r="Z928" s="3" t="s">
        <v>403</v>
      </c>
      <c r="AA928" s="3" t="s">
        <v>62</v>
      </c>
      <c r="AB928" s="3" t="s">
        <v>63</v>
      </c>
      <c r="AC928" s="3" t="s">
        <v>172</v>
      </c>
      <c r="AD928" s="3" t="s">
        <v>173</v>
      </c>
      <c r="AE928" s="3" t="s">
        <v>66</v>
      </c>
      <c r="AF928" s="1">
        <v>3219658</v>
      </c>
      <c r="AG928" s="1">
        <v>0</v>
      </c>
      <c r="AH928" s="1">
        <v>0</v>
      </c>
      <c r="AI928" s="1">
        <v>0</v>
      </c>
      <c r="AJ928" s="3" t="s">
        <v>67</v>
      </c>
      <c r="AK928" s="3"/>
      <c r="AM928" s="3" t="s">
        <v>68</v>
      </c>
      <c r="AR928" s="3"/>
      <c r="AS928">
        <v>3825</v>
      </c>
      <c r="AT928">
        <v>3825</v>
      </c>
      <c r="AU928">
        <v>17325</v>
      </c>
      <c r="AV928">
        <v>0</v>
      </c>
      <c r="AX928">
        <v>23625</v>
      </c>
      <c r="AY928">
        <v>64571425</v>
      </c>
      <c r="AZ928">
        <v>0</v>
      </c>
      <c r="BA928">
        <v>45696</v>
      </c>
      <c r="BB928" s="3" t="s">
        <v>174</v>
      </c>
      <c r="BC928" s="3" t="s">
        <v>1013</v>
      </c>
      <c r="BD928" s="3" t="s">
        <v>1005</v>
      </c>
    </row>
    <row r="929" spans="1:56" x14ac:dyDescent="0.25">
      <c r="A929" s="3" t="s">
        <v>9420</v>
      </c>
      <c r="B929" s="3" t="s">
        <v>7398</v>
      </c>
      <c r="C929" s="3" t="s">
        <v>6347</v>
      </c>
      <c r="D929" s="3" t="s">
        <v>9421</v>
      </c>
      <c r="E929" s="3" t="s">
        <v>7400</v>
      </c>
      <c r="F929" s="3" t="s">
        <v>5927</v>
      </c>
      <c r="G929">
        <v>64571525</v>
      </c>
      <c r="H929">
        <v>45726</v>
      </c>
      <c r="I929">
        <v>45728.093784722223</v>
      </c>
      <c r="J929" s="3" t="s">
        <v>51</v>
      </c>
      <c r="K929" s="1">
        <v>3219658</v>
      </c>
      <c r="L929" s="1">
        <v>16883</v>
      </c>
      <c r="M929" s="1">
        <v>3202775</v>
      </c>
      <c r="N929" s="3" t="s">
        <v>52</v>
      </c>
      <c r="O929" s="3" t="s">
        <v>53</v>
      </c>
      <c r="P929" s="3" t="s">
        <v>169</v>
      </c>
      <c r="Q929">
        <v>52808720</v>
      </c>
      <c r="R929" s="3" t="s">
        <v>1015</v>
      </c>
      <c r="S929" s="3" t="s">
        <v>56</v>
      </c>
      <c r="T929" s="3" t="s">
        <v>57</v>
      </c>
      <c r="U929" s="3" t="s">
        <v>1016</v>
      </c>
      <c r="V929" s="3" t="s">
        <v>59</v>
      </c>
      <c r="W929">
        <v>860003020</v>
      </c>
      <c r="X929" s="3" t="s">
        <v>212</v>
      </c>
      <c r="Y929">
        <v>923245</v>
      </c>
      <c r="Z929" s="3" t="s">
        <v>403</v>
      </c>
      <c r="AA929" s="3" t="s">
        <v>62</v>
      </c>
      <c r="AB929" s="3" t="s">
        <v>63</v>
      </c>
      <c r="AC929" s="3" t="s">
        <v>172</v>
      </c>
      <c r="AD929" s="3" t="s">
        <v>173</v>
      </c>
      <c r="AE929" s="3" t="s">
        <v>66</v>
      </c>
      <c r="AF929" s="1">
        <v>3219658</v>
      </c>
      <c r="AG929" s="1">
        <v>0</v>
      </c>
      <c r="AH929" s="1">
        <v>0</v>
      </c>
      <c r="AI929" s="1">
        <v>0</v>
      </c>
      <c r="AJ929" s="3" t="s">
        <v>67</v>
      </c>
      <c r="AK929" s="3"/>
      <c r="AM929" s="3" t="s">
        <v>68</v>
      </c>
      <c r="AR929" s="3"/>
      <c r="AS929">
        <v>3825</v>
      </c>
      <c r="AT929">
        <v>3825</v>
      </c>
      <c r="AU929">
        <v>17425</v>
      </c>
      <c r="AV929">
        <v>0</v>
      </c>
      <c r="AX929">
        <v>23725</v>
      </c>
      <c r="AY929">
        <v>64571525</v>
      </c>
      <c r="AZ929">
        <v>0</v>
      </c>
      <c r="BA929">
        <v>45696</v>
      </c>
      <c r="BB929" s="3" t="s">
        <v>174</v>
      </c>
      <c r="BC929" s="3" t="s">
        <v>1017</v>
      </c>
      <c r="BD929" s="3" t="s">
        <v>1018</v>
      </c>
    </row>
    <row r="930" spans="1:56" x14ac:dyDescent="0.25">
      <c r="A930" s="3" t="s">
        <v>9422</v>
      </c>
      <c r="B930" s="3" t="s">
        <v>7402</v>
      </c>
      <c r="C930" s="3" t="s">
        <v>6347</v>
      </c>
      <c r="D930" s="3" t="s">
        <v>9423</v>
      </c>
      <c r="E930" s="3" t="s">
        <v>7404</v>
      </c>
      <c r="F930" s="3" t="s">
        <v>5927</v>
      </c>
      <c r="G930">
        <v>64571625</v>
      </c>
      <c r="H930">
        <v>45726</v>
      </c>
      <c r="I930">
        <v>45728.08965277778</v>
      </c>
      <c r="J930" s="3" t="s">
        <v>51</v>
      </c>
      <c r="K930" s="1">
        <v>3219658</v>
      </c>
      <c r="L930" s="1">
        <v>16883</v>
      </c>
      <c r="M930" s="1">
        <v>3202775</v>
      </c>
      <c r="N930" s="3" t="s">
        <v>52</v>
      </c>
      <c r="O930" s="3" t="s">
        <v>53</v>
      </c>
      <c r="P930" s="3" t="s">
        <v>169</v>
      </c>
      <c r="Q930">
        <v>12190447</v>
      </c>
      <c r="R930" s="3" t="s">
        <v>1020</v>
      </c>
      <c r="S930" s="3" t="s">
        <v>56</v>
      </c>
      <c r="T930" s="3" t="s">
        <v>57</v>
      </c>
      <c r="U930" s="3" t="s">
        <v>1021</v>
      </c>
      <c r="V930" s="3" t="s">
        <v>59</v>
      </c>
      <c r="W930">
        <v>890903938</v>
      </c>
      <c r="X930" s="3" t="s">
        <v>86</v>
      </c>
      <c r="Y930">
        <v>923245</v>
      </c>
      <c r="Z930" s="3" t="s">
        <v>403</v>
      </c>
      <c r="AA930" s="3" t="s">
        <v>62</v>
      </c>
      <c r="AB930" s="3" t="s">
        <v>63</v>
      </c>
      <c r="AC930" s="3" t="s">
        <v>172</v>
      </c>
      <c r="AD930" s="3" t="s">
        <v>173</v>
      </c>
      <c r="AE930" s="3" t="s">
        <v>66</v>
      </c>
      <c r="AF930" s="1">
        <v>3219658</v>
      </c>
      <c r="AG930" s="1">
        <v>0</v>
      </c>
      <c r="AH930" s="1">
        <v>0</v>
      </c>
      <c r="AI930" s="1">
        <v>0</v>
      </c>
      <c r="AJ930" s="3" t="s">
        <v>67</v>
      </c>
      <c r="AK930" s="3"/>
      <c r="AM930" s="3" t="s">
        <v>68</v>
      </c>
      <c r="AR930" s="3"/>
      <c r="AS930">
        <v>3825</v>
      </c>
      <c r="AT930">
        <v>3825</v>
      </c>
      <c r="AU930">
        <v>17525</v>
      </c>
      <c r="AV930">
        <v>0</v>
      </c>
      <c r="AX930">
        <v>23825</v>
      </c>
      <c r="AY930">
        <v>64571625</v>
      </c>
      <c r="AZ930">
        <v>0</v>
      </c>
      <c r="BA930">
        <v>45696</v>
      </c>
      <c r="BB930" s="3" t="s">
        <v>174</v>
      </c>
      <c r="BC930" s="3" t="s">
        <v>1022</v>
      </c>
      <c r="BD930" s="3" t="s">
        <v>1005</v>
      </c>
    </row>
    <row r="931" spans="1:56" x14ac:dyDescent="0.25">
      <c r="A931" s="3" t="s">
        <v>9424</v>
      </c>
      <c r="B931" s="3" t="s">
        <v>7406</v>
      </c>
      <c r="C931" s="3" t="s">
        <v>6347</v>
      </c>
      <c r="D931" s="3" t="s">
        <v>9425</v>
      </c>
      <c r="E931" s="3" t="s">
        <v>7408</v>
      </c>
      <c r="F931" s="3" t="s">
        <v>5927</v>
      </c>
      <c r="G931">
        <v>64571725</v>
      </c>
      <c r="H931">
        <v>45726</v>
      </c>
      <c r="I931">
        <v>45728.09648148148</v>
      </c>
      <c r="J931" s="3" t="s">
        <v>51</v>
      </c>
      <c r="K931" s="1">
        <v>3219658</v>
      </c>
      <c r="L931" s="1">
        <v>16883</v>
      </c>
      <c r="M931" s="1">
        <v>3202775</v>
      </c>
      <c r="N931" s="3" t="s">
        <v>52</v>
      </c>
      <c r="O931" s="3" t="s">
        <v>53</v>
      </c>
      <c r="P931" s="3" t="s">
        <v>169</v>
      </c>
      <c r="Q931">
        <v>1030570938</v>
      </c>
      <c r="R931" s="3" t="s">
        <v>1024</v>
      </c>
      <c r="S931" s="3" t="s">
        <v>56</v>
      </c>
      <c r="T931" s="3" t="s">
        <v>57</v>
      </c>
      <c r="U931" s="3" t="s">
        <v>1025</v>
      </c>
      <c r="V931" s="3" t="s">
        <v>59</v>
      </c>
      <c r="W931">
        <v>860007335</v>
      </c>
      <c r="X931" s="3" t="s">
        <v>201</v>
      </c>
      <c r="Y931">
        <v>923245</v>
      </c>
      <c r="Z931" s="3" t="s">
        <v>403</v>
      </c>
      <c r="AA931" s="3" t="s">
        <v>62</v>
      </c>
      <c r="AB931" s="3" t="s">
        <v>63</v>
      </c>
      <c r="AC931" s="3" t="s">
        <v>172</v>
      </c>
      <c r="AD931" s="3" t="s">
        <v>173</v>
      </c>
      <c r="AE931" s="3" t="s">
        <v>66</v>
      </c>
      <c r="AF931" s="1">
        <v>3219658</v>
      </c>
      <c r="AG931" s="1">
        <v>0</v>
      </c>
      <c r="AH931" s="1">
        <v>0</v>
      </c>
      <c r="AI931" s="1">
        <v>0</v>
      </c>
      <c r="AJ931" s="3" t="s">
        <v>67</v>
      </c>
      <c r="AK931" s="3"/>
      <c r="AM931" s="3" t="s">
        <v>68</v>
      </c>
      <c r="AR931" s="3"/>
      <c r="AS931">
        <v>3825</v>
      </c>
      <c r="AT931">
        <v>3825</v>
      </c>
      <c r="AU931">
        <v>17625</v>
      </c>
      <c r="AV931">
        <v>0</v>
      </c>
      <c r="AX931">
        <v>23925</v>
      </c>
      <c r="AY931">
        <v>64571725</v>
      </c>
      <c r="AZ931">
        <v>0</v>
      </c>
      <c r="BA931">
        <v>45696</v>
      </c>
      <c r="BB931" s="3" t="s">
        <v>174</v>
      </c>
      <c r="BC931" s="3" t="s">
        <v>1026</v>
      </c>
      <c r="BD931" s="3" t="s">
        <v>1005</v>
      </c>
    </row>
    <row r="932" spans="1:56" x14ac:dyDescent="0.25">
      <c r="A932" s="3" t="s">
        <v>9426</v>
      </c>
      <c r="B932" s="3" t="s">
        <v>7410</v>
      </c>
      <c r="C932" s="3" t="s">
        <v>6347</v>
      </c>
      <c r="D932" s="3" t="s">
        <v>9427</v>
      </c>
      <c r="E932" s="3" t="s">
        <v>7412</v>
      </c>
      <c r="F932" s="3" t="s">
        <v>5927</v>
      </c>
      <c r="G932">
        <v>64571825</v>
      </c>
      <c r="H932">
        <v>45726</v>
      </c>
      <c r="I932">
        <v>45728.099756944444</v>
      </c>
      <c r="J932" s="3" t="s">
        <v>51</v>
      </c>
      <c r="K932" s="1">
        <v>3219658</v>
      </c>
      <c r="L932" s="1">
        <v>16883</v>
      </c>
      <c r="M932" s="1">
        <v>3202775</v>
      </c>
      <c r="N932" s="3" t="s">
        <v>52</v>
      </c>
      <c r="O932" s="3" t="s">
        <v>53</v>
      </c>
      <c r="P932" s="3" t="s">
        <v>169</v>
      </c>
      <c r="Q932">
        <v>38288733</v>
      </c>
      <c r="R932" s="3" t="s">
        <v>1028</v>
      </c>
      <c r="S932" s="3" t="s">
        <v>56</v>
      </c>
      <c r="T932" s="3" t="s">
        <v>57</v>
      </c>
      <c r="U932" s="3" t="s">
        <v>1029</v>
      </c>
      <c r="V932" s="3" t="s">
        <v>59</v>
      </c>
      <c r="W932">
        <v>860034313</v>
      </c>
      <c r="X932" s="3" t="s">
        <v>97</v>
      </c>
      <c r="Y932">
        <v>923245</v>
      </c>
      <c r="Z932" s="3" t="s">
        <v>403</v>
      </c>
      <c r="AA932" s="3" t="s">
        <v>62</v>
      </c>
      <c r="AB932" s="3" t="s">
        <v>63</v>
      </c>
      <c r="AC932" s="3" t="s">
        <v>172</v>
      </c>
      <c r="AD932" s="3" t="s">
        <v>173</v>
      </c>
      <c r="AE932" s="3" t="s">
        <v>66</v>
      </c>
      <c r="AF932" s="1">
        <v>3219658</v>
      </c>
      <c r="AG932" s="1">
        <v>0</v>
      </c>
      <c r="AH932" s="1">
        <v>0</v>
      </c>
      <c r="AI932" s="1">
        <v>0</v>
      </c>
      <c r="AJ932" s="3" t="s">
        <v>67</v>
      </c>
      <c r="AK932" s="3"/>
      <c r="AM932" s="3" t="s">
        <v>68</v>
      </c>
      <c r="AR932" s="3"/>
      <c r="AS932">
        <v>3825</v>
      </c>
      <c r="AT932">
        <v>3825</v>
      </c>
      <c r="AU932">
        <v>17725</v>
      </c>
      <c r="AV932">
        <v>0</v>
      </c>
      <c r="AX932">
        <v>24025</v>
      </c>
      <c r="AY932">
        <v>64571825</v>
      </c>
      <c r="AZ932">
        <v>0</v>
      </c>
      <c r="BA932">
        <v>45696</v>
      </c>
      <c r="BB932" s="3" t="s">
        <v>174</v>
      </c>
      <c r="BC932" s="3" t="s">
        <v>1030</v>
      </c>
      <c r="BD932" s="3" t="s">
        <v>1005</v>
      </c>
    </row>
    <row r="933" spans="1:56" x14ac:dyDescent="0.25">
      <c r="A933" s="3" t="s">
        <v>9428</v>
      </c>
      <c r="B933" s="3" t="s">
        <v>7414</v>
      </c>
      <c r="C933" s="3" t="s">
        <v>6347</v>
      </c>
      <c r="D933" s="3" t="s">
        <v>9429</v>
      </c>
      <c r="E933" s="3" t="s">
        <v>7416</v>
      </c>
      <c r="F933" s="3" t="s">
        <v>5927</v>
      </c>
      <c r="G933">
        <v>64571925</v>
      </c>
      <c r="H933">
        <v>45726</v>
      </c>
      <c r="I933">
        <v>45728.096458333333</v>
      </c>
      <c r="J933" s="3" t="s">
        <v>51</v>
      </c>
      <c r="K933" s="1">
        <v>3219658</v>
      </c>
      <c r="L933" s="1">
        <v>16883</v>
      </c>
      <c r="M933" s="1">
        <v>3202775</v>
      </c>
      <c r="N933" s="3" t="s">
        <v>52</v>
      </c>
      <c r="O933" s="3" t="s">
        <v>53</v>
      </c>
      <c r="P933" s="3" t="s">
        <v>169</v>
      </c>
      <c r="Q933">
        <v>52743620</v>
      </c>
      <c r="R933" s="3" t="s">
        <v>1032</v>
      </c>
      <c r="S933" s="3" t="s">
        <v>56</v>
      </c>
      <c r="T933" s="3" t="s">
        <v>57</v>
      </c>
      <c r="U933" s="3" t="s">
        <v>1033</v>
      </c>
      <c r="V933" s="3" t="s">
        <v>59</v>
      </c>
      <c r="W933">
        <v>860007335</v>
      </c>
      <c r="X933" s="3" t="s">
        <v>201</v>
      </c>
      <c r="Y933">
        <v>923245</v>
      </c>
      <c r="Z933" s="3" t="s">
        <v>403</v>
      </c>
      <c r="AA933" s="3" t="s">
        <v>62</v>
      </c>
      <c r="AB933" s="3" t="s">
        <v>63</v>
      </c>
      <c r="AC933" s="3" t="s">
        <v>172</v>
      </c>
      <c r="AD933" s="3" t="s">
        <v>173</v>
      </c>
      <c r="AE933" s="3" t="s">
        <v>66</v>
      </c>
      <c r="AF933" s="1">
        <v>3219658</v>
      </c>
      <c r="AG933" s="1">
        <v>0</v>
      </c>
      <c r="AH933" s="1">
        <v>0</v>
      </c>
      <c r="AI933" s="1">
        <v>0</v>
      </c>
      <c r="AJ933" s="3" t="s">
        <v>67</v>
      </c>
      <c r="AK933" s="3"/>
      <c r="AM933" s="3" t="s">
        <v>68</v>
      </c>
      <c r="AR933" s="3"/>
      <c r="AS933">
        <v>3825</v>
      </c>
      <c r="AT933">
        <v>3825</v>
      </c>
      <c r="AU933">
        <v>17825</v>
      </c>
      <c r="AV933">
        <v>0</v>
      </c>
      <c r="AX933">
        <v>24125</v>
      </c>
      <c r="AY933">
        <v>64571925</v>
      </c>
      <c r="AZ933">
        <v>0</v>
      </c>
      <c r="BA933">
        <v>45696</v>
      </c>
      <c r="BB933" s="3" t="s">
        <v>174</v>
      </c>
      <c r="BC933" s="3" t="s">
        <v>1034</v>
      </c>
      <c r="BD933" s="3" t="s">
        <v>1005</v>
      </c>
    </row>
    <row r="934" spans="1:56" x14ac:dyDescent="0.25">
      <c r="A934" s="3" t="s">
        <v>9430</v>
      </c>
      <c r="B934" s="3" t="s">
        <v>7418</v>
      </c>
      <c r="C934" s="3" t="s">
        <v>6347</v>
      </c>
      <c r="D934" s="3" t="s">
        <v>9431</v>
      </c>
      <c r="E934" s="3" t="s">
        <v>7420</v>
      </c>
      <c r="F934" s="3" t="s">
        <v>5927</v>
      </c>
      <c r="G934">
        <v>64572025</v>
      </c>
      <c r="H934">
        <v>45726</v>
      </c>
      <c r="I934">
        <v>45728.089502314811</v>
      </c>
      <c r="J934" s="3" t="s">
        <v>51</v>
      </c>
      <c r="K934" s="1">
        <v>3219658</v>
      </c>
      <c r="L934" s="1">
        <v>16883</v>
      </c>
      <c r="M934" s="1">
        <v>3202775</v>
      </c>
      <c r="N934" s="3" t="s">
        <v>52</v>
      </c>
      <c r="O934" s="3" t="s">
        <v>53</v>
      </c>
      <c r="P934" s="3" t="s">
        <v>169</v>
      </c>
      <c r="Q934">
        <v>39725297</v>
      </c>
      <c r="R934" s="3" t="s">
        <v>1036</v>
      </c>
      <c r="S934" s="3" t="s">
        <v>56</v>
      </c>
      <c r="T934" s="3" t="s">
        <v>57</v>
      </c>
      <c r="U934" s="3" t="s">
        <v>1037</v>
      </c>
      <c r="V934" s="3" t="s">
        <v>59</v>
      </c>
      <c r="W934">
        <v>890903938</v>
      </c>
      <c r="X934" s="3" t="s">
        <v>86</v>
      </c>
      <c r="Y934">
        <v>923245</v>
      </c>
      <c r="Z934" s="3" t="s">
        <v>403</v>
      </c>
      <c r="AA934" s="3" t="s">
        <v>62</v>
      </c>
      <c r="AB934" s="3" t="s">
        <v>63</v>
      </c>
      <c r="AC934" s="3" t="s">
        <v>172</v>
      </c>
      <c r="AD934" s="3" t="s">
        <v>173</v>
      </c>
      <c r="AE934" s="3" t="s">
        <v>66</v>
      </c>
      <c r="AF934" s="1">
        <v>3219658</v>
      </c>
      <c r="AG934" s="1">
        <v>0</v>
      </c>
      <c r="AH934" s="1">
        <v>0</v>
      </c>
      <c r="AI934" s="1">
        <v>0</v>
      </c>
      <c r="AJ934" s="3" t="s">
        <v>67</v>
      </c>
      <c r="AK934" s="3"/>
      <c r="AM934" s="3" t="s">
        <v>68</v>
      </c>
      <c r="AR934" s="3"/>
      <c r="AS934">
        <v>3825</v>
      </c>
      <c r="AT934">
        <v>3825</v>
      </c>
      <c r="AU934">
        <v>17925</v>
      </c>
      <c r="AV934">
        <v>0</v>
      </c>
      <c r="AX934">
        <v>24225</v>
      </c>
      <c r="AY934">
        <v>64572025</v>
      </c>
      <c r="AZ934">
        <v>0</v>
      </c>
      <c r="BA934">
        <v>45696</v>
      </c>
      <c r="BB934" s="3" t="s">
        <v>174</v>
      </c>
      <c r="BC934" s="3" t="s">
        <v>1038</v>
      </c>
      <c r="BD934" s="3" t="s">
        <v>1005</v>
      </c>
    </row>
    <row r="935" spans="1:56" x14ac:dyDescent="0.25">
      <c r="A935" s="3" t="s">
        <v>9432</v>
      </c>
      <c r="B935" s="3" t="s">
        <v>7422</v>
      </c>
      <c r="C935" s="3" t="s">
        <v>6347</v>
      </c>
      <c r="D935" s="3" t="s">
        <v>9433</v>
      </c>
      <c r="E935" s="3" t="s">
        <v>7424</v>
      </c>
      <c r="F935" s="3" t="s">
        <v>5927</v>
      </c>
      <c r="G935">
        <v>64572125</v>
      </c>
      <c r="H935">
        <v>45726</v>
      </c>
      <c r="I935">
        <v>45728.093819444446</v>
      </c>
      <c r="J935" s="3" t="s">
        <v>51</v>
      </c>
      <c r="K935" s="1">
        <v>3219658</v>
      </c>
      <c r="L935" s="1">
        <v>16883</v>
      </c>
      <c r="M935" s="1">
        <v>3202775</v>
      </c>
      <c r="N935" s="3" t="s">
        <v>52</v>
      </c>
      <c r="O935" s="3" t="s">
        <v>53</v>
      </c>
      <c r="P935" s="3" t="s">
        <v>169</v>
      </c>
      <c r="Q935">
        <v>51628565</v>
      </c>
      <c r="R935" s="3" t="s">
        <v>1040</v>
      </c>
      <c r="S935" s="3" t="s">
        <v>56</v>
      </c>
      <c r="T935" s="3" t="s">
        <v>57</v>
      </c>
      <c r="U935" s="3" t="s">
        <v>1041</v>
      </c>
      <c r="V935" s="3" t="s">
        <v>59</v>
      </c>
      <c r="W935">
        <v>860003020</v>
      </c>
      <c r="X935" s="3" t="s">
        <v>212</v>
      </c>
      <c r="Y935">
        <v>923245</v>
      </c>
      <c r="Z935" s="3" t="s">
        <v>403</v>
      </c>
      <c r="AA935" s="3" t="s">
        <v>62</v>
      </c>
      <c r="AB935" s="3" t="s">
        <v>63</v>
      </c>
      <c r="AC935" s="3" t="s">
        <v>172</v>
      </c>
      <c r="AD935" s="3" t="s">
        <v>173</v>
      </c>
      <c r="AE935" s="3" t="s">
        <v>66</v>
      </c>
      <c r="AF935" s="1">
        <v>3219658</v>
      </c>
      <c r="AG935" s="1">
        <v>0</v>
      </c>
      <c r="AH935" s="1">
        <v>0</v>
      </c>
      <c r="AI935" s="1">
        <v>0</v>
      </c>
      <c r="AJ935" s="3" t="s">
        <v>67</v>
      </c>
      <c r="AK935" s="3"/>
      <c r="AM935" s="3" t="s">
        <v>68</v>
      </c>
      <c r="AR935" s="3"/>
      <c r="AS935">
        <v>3825</v>
      </c>
      <c r="AT935">
        <v>3825</v>
      </c>
      <c r="AU935">
        <v>18025</v>
      </c>
      <c r="AV935">
        <v>0</v>
      </c>
      <c r="AX935">
        <v>24325</v>
      </c>
      <c r="AY935">
        <v>64572125</v>
      </c>
      <c r="AZ935">
        <v>0</v>
      </c>
      <c r="BA935">
        <v>45696</v>
      </c>
      <c r="BB935" s="3" t="s">
        <v>174</v>
      </c>
      <c r="BC935" s="3" t="s">
        <v>1042</v>
      </c>
      <c r="BD935" s="3" t="s">
        <v>1005</v>
      </c>
    </row>
    <row r="936" spans="1:56" x14ac:dyDescent="0.25">
      <c r="A936" s="3" t="s">
        <v>9434</v>
      </c>
      <c r="B936" s="3" t="s">
        <v>7426</v>
      </c>
      <c r="C936" s="3" t="s">
        <v>6347</v>
      </c>
      <c r="D936" s="3" t="s">
        <v>9435</v>
      </c>
      <c r="E936" s="3" t="s">
        <v>7428</v>
      </c>
      <c r="F936" s="3" t="s">
        <v>5927</v>
      </c>
      <c r="G936">
        <v>64572225</v>
      </c>
      <c r="H936">
        <v>45726</v>
      </c>
      <c r="I936">
        <v>45728.089560185188</v>
      </c>
      <c r="J936" s="3" t="s">
        <v>51</v>
      </c>
      <c r="K936" s="1">
        <v>3219658</v>
      </c>
      <c r="L936" s="1">
        <v>16883</v>
      </c>
      <c r="M936" s="1">
        <v>3202775</v>
      </c>
      <c r="N936" s="3" t="s">
        <v>52</v>
      </c>
      <c r="O936" s="3" t="s">
        <v>53</v>
      </c>
      <c r="P936" s="3" t="s">
        <v>169</v>
      </c>
      <c r="Q936">
        <v>52294893</v>
      </c>
      <c r="R936" s="3" t="s">
        <v>1044</v>
      </c>
      <c r="S936" s="3" t="s">
        <v>56</v>
      </c>
      <c r="T936" s="3" t="s">
        <v>57</v>
      </c>
      <c r="U936" s="3" t="s">
        <v>1045</v>
      </c>
      <c r="V936" s="3" t="s">
        <v>59</v>
      </c>
      <c r="W936">
        <v>890903938</v>
      </c>
      <c r="X936" s="3" t="s">
        <v>86</v>
      </c>
      <c r="Y936">
        <v>923245</v>
      </c>
      <c r="Z936" s="3" t="s">
        <v>403</v>
      </c>
      <c r="AA936" s="3" t="s">
        <v>62</v>
      </c>
      <c r="AB936" s="3" t="s">
        <v>63</v>
      </c>
      <c r="AC936" s="3" t="s">
        <v>172</v>
      </c>
      <c r="AD936" s="3" t="s">
        <v>173</v>
      </c>
      <c r="AE936" s="3" t="s">
        <v>66</v>
      </c>
      <c r="AF936" s="1">
        <v>3219658</v>
      </c>
      <c r="AG936" s="1">
        <v>0</v>
      </c>
      <c r="AH936" s="1">
        <v>0</v>
      </c>
      <c r="AI936" s="1">
        <v>0</v>
      </c>
      <c r="AJ936" s="3" t="s">
        <v>67</v>
      </c>
      <c r="AK936" s="3"/>
      <c r="AM936" s="3" t="s">
        <v>68</v>
      </c>
      <c r="AR936" s="3"/>
      <c r="AS936">
        <v>3825</v>
      </c>
      <c r="AT936">
        <v>3825</v>
      </c>
      <c r="AU936">
        <v>18125</v>
      </c>
      <c r="AV936">
        <v>0</v>
      </c>
      <c r="AX936">
        <v>24425</v>
      </c>
      <c r="AY936">
        <v>64572225</v>
      </c>
      <c r="AZ936">
        <v>0</v>
      </c>
      <c r="BA936">
        <v>45696</v>
      </c>
      <c r="BB936" s="3" t="s">
        <v>174</v>
      </c>
      <c r="BC936" s="3" t="s">
        <v>1046</v>
      </c>
      <c r="BD936" s="3" t="s">
        <v>1005</v>
      </c>
    </row>
    <row r="937" spans="1:56" x14ac:dyDescent="0.25">
      <c r="A937" s="3" t="s">
        <v>9436</v>
      </c>
      <c r="B937" s="3" t="s">
        <v>7430</v>
      </c>
      <c r="C937" s="3" t="s">
        <v>6347</v>
      </c>
      <c r="D937" s="3" t="s">
        <v>9437</v>
      </c>
      <c r="E937" s="3" t="s">
        <v>7432</v>
      </c>
      <c r="F937" s="3" t="s">
        <v>5927</v>
      </c>
      <c r="G937">
        <v>64572325</v>
      </c>
      <c r="H937">
        <v>45726</v>
      </c>
      <c r="I937">
        <v>45728.08965277778</v>
      </c>
      <c r="J937" s="3" t="s">
        <v>51</v>
      </c>
      <c r="K937" s="1">
        <v>3219658</v>
      </c>
      <c r="L937" s="1">
        <v>16883</v>
      </c>
      <c r="M937" s="1">
        <v>3202775</v>
      </c>
      <c r="N937" s="3" t="s">
        <v>52</v>
      </c>
      <c r="O937" s="3" t="s">
        <v>53</v>
      </c>
      <c r="P937" s="3" t="s">
        <v>169</v>
      </c>
      <c r="Q937">
        <v>52441656</v>
      </c>
      <c r="R937" s="3" t="s">
        <v>1048</v>
      </c>
      <c r="S937" s="3" t="s">
        <v>56</v>
      </c>
      <c r="T937" s="3" t="s">
        <v>57</v>
      </c>
      <c r="U937" s="3" t="s">
        <v>1049</v>
      </c>
      <c r="V937" s="3" t="s">
        <v>59</v>
      </c>
      <c r="W937">
        <v>890903938</v>
      </c>
      <c r="X937" s="3" t="s">
        <v>86</v>
      </c>
      <c r="Y937">
        <v>923245</v>
      </c>
      <c r="Z937" s="3" t="s">
        <v>403</v>
      </c>
      <c r="AA937" s="3" t="s">
        <v>62</v>
      </c>
      <c r="AB937" s="3" t="s">
        <v>63</v>
      </c>
      <c r="AC937" s="3" t="s">
        <v>172</v>
      </c>
      <c r="AD937" s="3" t="s">
        <v>173</v>
      </c>
      <c r="AE937" s="3" t="s">
        <v>66</v>
      </c>
      <c r="AF937" s="1">
        <v>3219658</v>
      </c>
      <c r="AG937" s="1">
        <v>0</v>
      </c>
      <c r="AH937" s="1">
        <v>0</v>
      </c>
      <c r="AI937" s="1">
        <v>0</v>
      </c>
      <c r="AJ937" s="3" t="s">
        <v>67</v>
      </c>
      <c r="AK937" s="3"/>
      <c r="AM937" s="3" t="s">
        <v>68</v>
      </c>
      <c r="AR937" s="3"/>
      <c r="AS937">
        <v>3825</v>
      </c>
      <c r="AT937">
        <v>3825</v>
      </c>
      <c r="AU937">
        <v>18225</v>
      </c>
      <c r="AV937">
        <v>0</v>
      </c>
      <c r="AX937">
        <v>24525</v>
      </c>
      <c r="AY937">
        <v>64572325</v>
      </c>
      <c r="AZ937">
        <v>0</v>
      </c>
      <c r="BA937">
        <v>45696</v>
      </c>
      <c r="BB937" s="3" t="s">
        <v>174</v>
      </c>
      <c r="BC937" s="3" t="s">
        <v>1050</v>
      </c>
      <c r="BD937" s="3" t="s">
        <v>1005</v>
      </c>
    </row>
    <row r="938" spans="1:56" x14ac:dyDescent="0.25">
      <c r="A938" s="3" t="s">
        <v>9438</v>
      </c>
      <c r="B938" s="3" t="s">
        <v>7434</v>
      </c>
      <c r="C938" s="3" t="s">
        <v>6347</v>
      </c>
      <c r="D938" s="3" t="s">
        <v>9439</v>
      </c>
      <c r="E938" s="3" t="s">
        <v>7436</v>
      </c>
      <c r="F938" s="3" t="s">
        <v>5927</v>
      </c>
      <c r="G938">
        <v>64572425</v>
      </c>
      <c r="H938">
        <v>45726</v>
      </c>
      <c r="I938">
        <v>45728.100694444445</v>
      </c>
      <c r="J938" s="3" t="s">
        <v>51</v>
      </c>
      <c r="K938" s="1">
        <v>3219658</v>
      </c>
      <c r="L938" s="1">
        <v>16883</v>
      </c>
      <c r="M938" s="1">
        <v>3202775</v>
      </c>
      <c r="N938" s="3" t="s">
        <v>52</v>
      </c>
      <c r="O938" s="3" t="s">
        <v>53</v>
      </c>
      <c r="P938" s="3" t="s">
        <v>169</v>
      </c>
      <c r="Q938">
        <v>7710430</v>
      </c>
      <c r="R938" s="3" t="s">
        <v>1052</v>
      </c>
      <c r="S938" s="3" t="s">
        <v>56</v>
      </c>
      <c r="T938" s="3" t="s">
        <v>57</v>
      </c>
      <c r="U938" s="3" t="s">
        <v>1053</v>
      </c>
      <c r="V938" s="3" t="s">
        <v>59</v>
      </c>
      <c r="W938">
        <v>900047981</v>
      </c>
      <c r="X938" s="3" t="s">
        <v>219</v>
      </c>
      <c r="Y938">
        <v>923245</v>
      </c>
      <c r="Z938" s="3" t="s">
        <v>403</v>
      </c>
      <c r="AA938" s="3" t="s">
        <v>62</v>
      </c>
      <c r="AB938" s="3" t="s">
        <v>63</v>
      </c>
      <c r="AC938" s="3" t="s">
        <v>172</v>
      </c>
      <c r="AD938" s="3" t="s">
        <v>173</v>
      </c>
      <c r="AE938" s="3" t="s">
        <v>66</v>
      </c>
      <c r="AF938" s="1">
        <v>3219658</v>
      </c>
      <c r="AG938" s="1">
        <v>0</v>
      </c>
      <c r="AH938" s="1">
        <v>0</v>
      </c>
      <c r="AI938" s="1">
        <v>0</v>
      </c>
      <c r="AJ938" s="3" t="s">
        <v>67</v>
      </c>
      <c r="AK938" s="3"/>
      <c r="AM938" s="3" t="s">
        <v>68</v>
      </c>
      <c r="AR938" s="3"/>
      <c r="AS938">
        <v>3825</v>
      </c>
      <c r="AT938">
        <v>3825</v>
      </c>
      <c r="AU938">
        <v>18325</v>
      </c>
      <c r="AV938">
        <v>0</v>
      </c>
      <c r="AX938">
        <v>24625</v>
      </c>
      <c r="AY938">
        <v>64572425</v>
      </c>
      <c r="AZ938">
        <v>0</v>
      </c>
      <c r="BA938">
        <v>45696</v>
      </c>
      <c r="BB938" s="3" t="s">
        <v>174</v>
      </c>
      <c r="BC938" s="3" t="s">
        <v>1054</v>
      </c>
      <c r="BD938" s="3" t="s">
        <v>1005</v>
      </c>
    </row>
    <row r="939" spans="1:56" x14ac:dyDescent="0.25">
      <c r="A939" s="3" t="s">
        <v>9440</v>
      </c>
      <c r="B939" s="3" t="s">
        <v>7442</v>
      </c>
      <c r="C939" s="3" t="s">
        <v>6347</v>
      </c>
      <c r="D939" s="3" t="s">
        <v>9441</v>
      </c>
      <c r="E939" s="3" t="s">
        <v>7444</v>
      </c>
      <c r="F939" s="3" t="s">
        <v>5927</v>
      </c>
      <c r="G939">
        <v>64572525</v>
      </c>
      <c r="H939">
        <v>45726</v>
      </c>
      <c r="I939">
        <v>45728.095000000001</v>
      </c>
      <c r="J939" s="3" t="s">
        <v>51</v>
      </c>
      <c r="K939" s="1">
        <v>3219658</v>
      </c>
      <c r="L939" s="1">
        <v>16883</v>
      </c>
      <c r="M939" s="1">
        <v>3202775</v>
      </c>
      <c r="N939" s="3" t="s">
        <v>52</v>
      </c>
      <c r="O939" s="3" t="s">
        <v>53</v>
      </c>
      <c r="P939" s="3" t="s">
        <v>169</v>
      </c>
      <c r="Q939">
        <v>1022984840</v>
      </c>
      <c r="R939" s="3" t="s">
        <v>1056</v>
      </c>
      <c r="S939" s="3" t="s">
        <v>56</v>
      </c>
      <c r="T939" s="3" t="s">
        <v>57</v>
      </c>
      <c r="U939" s="3" t="s">
        <v>1057</v>
      </c>
      <c r="V939" s="3" t="s">
        <v>59</v>
      </c>
      <c r="W939">
        <v>860034594</v>
      </c>
      <c r="X939" s="3" t="s">
        <v>195</v>
      </c>
      <c r="Y939">
        <v>923245</v>
      </c>
      <c r="Z939" s="3" t="s">
        <v>403</v>
      </c>
      <c r="AA939" s="3" t="s">
        <v>62</v>
      </c>
      <c r="AB939" s="3" t="s">
        <v>63</v>
      </c>
      <c r="AC939" s="3" t="s">
        <v>172</v>
      </c>
      <c r="AD939" s="3" t="s">
        <v>173</v>
      </c>
      <c r="AE939" s="3" t="s">
        <v>66</v>
      </c>
      <c r="AF939" s="1">
        <v>3219658</v>
      </c>
      <c r="AG939" s="1">
        <v>0</v>
      </c>
      <c r="AH939" s="1">
        <v>0</v>
      </c>
      <c r="AI939" s="1">
        <v>0</v>
      </c>
      <c r="AJ939" s="3" t="s">
        <v>67</v>
      </c>
      <c r="AK939" s="3"/>
      <c r="AM939" s="3" t="s">
        <v>68</v>
      </c>
      <c r="AR939" s="3"/>
      <c r="AS939">
        <v>3825</v>
      </c>
      <c r="AT939">
        <v>3825</v>
      </c>
      <c r="AU939">
        <v>18525</v>
      </c>
      <c r="AV939">
        <v>0</v>
      </c>
      <c r="AX939">
        <v>24825</v>
      </c>
      <c r="AY939">
        <v>64572525</v>
      </c>
      <c r="AZ939">
        <v>0</v>
      </c>
      <c r="BA939">
        <v>45696</v>
      </c>
      <c r="BB939" s="3" t="s">
        <v>174</v>
      </c>
      <c r="BC939" s="3" t="s">
        <v>1058</v>
      </c>
      <c r="BD939" s="3" t="s">
        <v>1005</v>
      </c>
    </row>
    <row r="940" spans="1:56" x14ac:dyDescent="0.25">
      <c r="A940" s="3" t="s">
        <v>9442</v>
      </c>
      <c r="B940" s="3" t="s">
        <v>7446</v>
      </c>
      <c r="C940" s="3" t="s">
        <v>6347</v>
      </c>
      <c r="D940" s="3" t="s">
        <v>9443</v>
      </c>
      <c r="E940" s="3" t="s">
        <v>7448</v>
      </c>
      <c r="F940" s="3" t="s">
        <v>5927</v>
      </c>
      <c r="G940">
        <v>64572625</v>
      </c>
      <c r="H940">
        <v>45726</v>
      </c>
      <c r="I940">
        <v>45728.099895833337</v>
      </c>
      <c r="J940" s="3" t="s">
        <v>51</v>
      </c>
      <c r="K940" s="1">
        <v>3219658</v>
      </c>
      <c r="L940" s="1">
        <v>16883</v>
      </c>
      <c r="M940" s="1">
        <v>3202775</v>
      </c>
      <c r="N940" s="3" t="s">
        <v>52</v>
      </c>
      <c r="O940" s="3" t="s">
        <v>53</v>
      </c>
      <c r="P940" s="3" t="s">
        <v>169</v>
      </c>
      <c r="Q940">
        <v>46375343</v>
      </c>
      <c r="R940" s="3" t="s">
        <v>1060</v>
      </c>
      <c r="S940" s="3" t="s">
        <v>56</v>
      </c>
      <c r="T940" s="3" t="s">
        <v>57</v>
      </c>
      <c r="U940" s="3" t="s">
        <v>1061</v>
      </c>
      <c r="V940" s="3" t="s">
        <v>59</v>
      </c>
      <c r="W940">
        <v>860034313</v>
      </c>
      <c r="X940" s="3" t="s">
        <v>97</v>
      </c>
      <c r="Y940">
        <v>923245</v>
      </c>
      <c r="Z940" s="3" t="s">
        <v>403</v>
      </c>
      <c r="AA940" s="3" t="s">
        <v>62</v>
      </c>
      <c r="AB940" s="3" t="s">
        <v>63</v>
      </c>
      <c r="AC940" s="3" t="s">
        <v>172</v>
      </c>
      <c r="AD940" s="3" t="s">
        <v>173</v>
      </c>
      <c r="AE940" s="3" t="s">
        <v>66</v>
      </c>
      <c r="AF940" s="1">
        <v>3219658</v>
      </c>
      <c r="AG940" s="1">
        <v>0</v>
      </c>
      <c r="AH940" s="1">
        <v>0</v>
      </c>
      <c r="AI940" s="1">
        <v>0</v>
      </c>
      <c r="AJ940" s="3" t="s">
        <v>67</v>
      </c>
      <c r="AK940" s="3"/>
      <c r="AM940" s="3" t="s">
        <v>68</v>
      </c>
      <c r="AR940" s="3"/>
      <c r="AS940">
        <v>3825</v>
      </c>
      <c r="AT940">
        <v>3825</v>
      </c>
      <c r="AU940">
        <v>18625</v>
      </c>
      <c r="AV940">
        <v>0</v>
      </c>
      <c r="AX940">
        <v>24925</v>
      </c>
      <c r="AY940">
        <v>64572625</v>
      </c>
      <c r="AZ940">
        <v>0</v>
      </c>
      <c r="BA940">
        <v>45696</v>
      </c>
      <c r="BB940" s="3" t="s">
        <v>174</v>
      </c>
      <c r="BC940" s="3" t="s">
        <v>1062</v>
      </c>
      <c r="BD940" s="3" t="s">
        <v>1063</v>
      </c>
    </row>
    <row r="941" spans="1:56" x14ac:dyDescent="0.25">
      <c r="A941" s="3" t="s">
        <v>9444</v>
      </c>
      <c r="B941" s="3" t="s">
        <v>7450</v>
      </c>
      <c r="C941" s="3" t="s">
        <v>6347</v>
      </c>
      <c r="D941" s="3" t="s">
        <v>9445</v>
      </c>
      <c r="E941" s="3" t="s">
        <v>7452</v>
      </c>
      <c r="F941" s="3" t="s">
        <v>5927</v>
      </c>
      <c r="G941">
        <v>64572725</v>
      </c>
      <c r="H941">
        <v>45726</v>
      </c>
      <c r="I941">
        <v>45728.099849537037</v>
      </c>
      <c r="J941" s="3" t="s">
        <v>51</v>
      </c>
      <c r="K941" s="1">
        <v>3219658</v>
      </c>
      <c r="L941" s="1">
        <v>16883</v>
      </c>
      <c r="M941" s="1">
        <v>3202775</v>
      </c>
      <c r="N941" s="3" t="s">
        <v>52</v>
      </c>
      <c r="O941" s="3" t="s">
        <v>53</v>
      </c>
      <c r="P941" s="3" t="s">
        <v>169</v>
      </c>
      <c r="Q941">
        <v>65812579</v>
      </c>
      <c r="R941" s="3" t="s">
        <v>1065</v>
      </c>
      <c r="S941" s="3" t="s">
        <v>56</v>
      </c>
      <c r="T941" s="3" t="s">
        <v>57</v>
      </c>
      <c r="U941" s="3" t="s">
        <v>1066</v>
      </c>
      <c r="V941" s="3" t="s">
        <v>59</v>
      </c>
      <c r="W941">
        <v>860034313</v>
      </c>
      <c r="X941" s="3" t="s">
        <v>97</v>
      </c>
      <c r="Y941">
        <v>923245</v>
      </c>
      <c r="Z941" s="3" t="s">
        <v>403</v>
      </c>
      <c r="AA941" s="3" t="s">
        <v>62</v>
      </c>
      <c r="AB941" s="3" t="s">
        <v>63</v>
      </c>
      <c r="AC941" s="3" t="s">
        <v>172</v>
      </c>
      <c r="AD941" s="3" t="s">
        <v>173</v>
      </c>
      <c r="AE941" s="3" t="s">
        <v>66</v>
      </c>
      <c r="AF941" s="1">
        <v>3219658</v>
      </c>
      <c r="AG941" s="1">
        <v>0</v>
      </c>
      <c r="AH941" s="1">
        <v>0</v>
      </c>
      <c r="AI941" s="1">
        <v>0</v>
      </c>
      <c r="AJ941" s="3" t="s">
        <v>67</v>
      </c>
      <c r="AK941" s="3"/>
      <c r="AM941" s="3" t="s">
        <v>68</v>
      </c>
      <c r="AR941" s="3"/>
      <c r="AS941">
        <v>3825</v>
      </c>
      <c r="AT941">
        <v>3825</v>
      </c>
      <c r="AU941">
        <v>18725</v>
      </c>
      <c r="AV941">
        <v>0</v>
      </c>
      <c r="AX941">
        <v>25025</v>
      </c>
      <c r="AY941">
        <v>64572725</v>
      </c>
      <c r="AZ941">
        <v>0</v>
      </c>
      <c r="BA941">
        <v>45696</v>
      </c>
      <c r="BB941" s="3" t="s">
        <v>174</v>
      </c>
      <c r="BC941" s="3" t="s">
        <v>1067</v>
      </c>
      <c r="BD941" s="3" t="s">
        <v>1005</v>
      </c>
    </row>
    <row r="942" spans="1:56" x14ac:dyDescent="0.25">
      <c r="A942" s="3" t="s">
        <v>9446</v>
      </c>
      <c r="B942" s="3" t="s">
        <v>7454</v>
      </c>
      <c r="C942" s="3" t="s">
        <v>6347</v>
      </c>
      <c r="D942" s="3" t="s">
        <v>9447</v>
      </c>
      <c r="E942" s="3" t="s">
        <v>7456</v>
      </c>
      <c r="F942" s="3" t="s">
        <v>5927</v>
      </c>
      <c r="G942">
        <v>64572825</v>
      </c>
      <c r="H942">
        <v>45726</v>
      </c>
      <c r="I942">
        <v>45728.083877314813</v>
      </c>
      <c r="J942" s="3" t="s">
        <v>51</v>
      </c>
      <c r="K942" s="1">
        <v>3219658</v>
      </c>
      <c r="L942" s="1">
        <v>16883</v>
      </c>
      <c r="M942" s="1">
        <v>3202775</v>
      </c>
      <c r="N942" s="3" t="s">
        <v>52</v>
      </c>
      <c r="O942" s="3" t="s">
        <v>53</v>
      </c>
      <c r="P942" s="3" t="s">
        <v>169</v>
      </c>
      <c r="Q942">
        <v>79746948</v>
      </c>
      <c r="R942" s="3" t="s">
        <v>1069</v>
      </c>
      <c r="S942" s="3" t="s">
        <v>56</v>
      </c>
      <c r="T942" s="3" t="s">
        <v>57</v>
      </c>
      <c r="U942" s="3" t="s">
        <v>1070</v>
      </c>
      <c r="V942" s="3" t="s">
        <v>59</v>
      </c>
      <c r="W942">
        <v>860002964</v>
      </c>
      <c r="X942" s="3" t="s">
        <v>242</v>
      </c>
      <c r="Y942">
        <v>923245</v>
      </c>
      <c r="Z942" s="3" t="s">
        <v>403</v>
      </c>
      <c r="AA942" s="3" t="s">
        <v>62</v>
      </c>
      <c r="AB942" s="3" t="s">
        <v>63</v>
      </c>
      <c r="AC942" s="3" t="s">
        <v>172</v>
      </c>
      <c r="AD942" s="3" t="s">
        <v>173</v>
      </c>
      <c r="AE942" s="3" t="s">
        <v>66</v>
      </c>
      <c r="AF942" s="1">
        <v>3219658</v>
      </c>
      <c r="AG942" s="1">
        <v>0</v>
      </c>
      <c r="AH942" s="1">
        <v>0</v>
      </c>
      <c r="AI942" s="1">
        <v>0</v>
      </c>
      <c r="AJ942" s="3" t="s">
        <v>67</v>
      </c>
      <c r="AK942" s="3"/>
      <c r="AM942" s="3" t="s">
        <v>68</v>
      </c>
      <c r="AR942" s="3"/>
      <c r="AS942">
        <v>3825</v>
      </c>
      <c r="AT942">
        <v>3825</v>
      </c>
      <c r="AU942">
        <v>18825</v>
      </c>
      <c r="AV942">
        <v>0</v>
      </c>
      <c r="AX942">
        <v>25125</v>
      </c>
      <c r="AY942">
        <v>64572825</v>
      </c>
      <c r="AZ942">
        <v>0</v>
      </c>
      <c r="BA942">
        <v>45696</v>
      </c>
      <c r="BB942" s="3" t="s">
        <v>174</v>
      </c>
      <c r="BC942" s="3" t="s">
        <v>1071</v>
      </c>
      <c r="BD942" s="3" t="s">
        <v>1005</v>
      </c>
    </row>
    <row r="943" spans="1:56" x14ac:dyDescent="0.25">
      <c r="A943" s="3" t="s">
        <v>9448</v>
      </c>
      <c r="B943" s="3" t="s">
        <v>7458</v>
      </c>
      <c r="C943" s="3" t="s">
        <v>6347</v>
      </c>
      <c r="D943" s="3" t="s">
        <v>9449</v>
      </c>
      <c r="E943" s="3" t="s">
        <v>7460</v>
      </c>
      <c r="F943" s="3" t="s">
        <v>5927</v>
      </c>
      <c r="G943">
        <v>64572925</v>
      </c>
      <c r="H943">
        <v>45726</v>
      </c>
      <c r="I943">
        <v>45728.089560185188</v>
      </c>
      <c r="J943" s="3" t="s">
        <v>51</v>
      </c>
      <c r="K943" s="1">
        <v>3219658</v>
      </c>
      <c r="L943" s="1">
        <v>16883</v>
      </c>
      <c r="M943" s="1">
        <v>3202775</v>
      </c>
      <c r="N943" s="3" t="s">
        <v>52</v>
      </c>
      <c r="O943" s="3" t="s">
        <v>53</v>
      </c>
      <c r="P943" s="3" t="s">
        <v>169</v>
      </c>
      <c r="Q943">
        <v>7917926</v>
      </c>
      <c r="R943" s="3" t="s">
        <v>1073</v>
      </c>
      <c r="S943" s="3" t="s">
        <v>56</v>
      </c>
      <c r="T943" s="3" t="s">
        <v>57</v>
      </c>
      <c r="U943" s="3" t="s">
        <v>1074</v>
      </c>
      <c r="V943" s="3" t="s">
        <v>59</v>
      </c>
      <c r="W943">
        <v>890903938</v>
      </c>
      <c r="X943" s="3" t="s">
        <v>86</v>
      </c>
      <c r="Y943">
        <v>923245</v>
      </c>
      <c r="Z943" s="3" t="s">
        <v>403</v>
      </c>
      <c r="AA943" s="3" t="s">
        <v>62</v>
      </c>
      <c r="AB943" s="3" t="s">
        <v>63</v>
      </c>
      <c r="AC943" s="3" t="s">
        <v>172</v>
      </c>
      <c r="AD943" s="3" t="s">
        <v>173</v>
      </c>
      <c r="AE943" s="3" t="s">
        <v>66</v>
      </c>
      <c r="AF943" s="1">
        <v>3219658</v>
      </c>
      <c r="AG943" s="1">
        <v>0</v>
      </c>
      <c r="AH943" s="1">
        <v>0</v>
      </c>
      <c r="AI943" s="1">
        <v>0</v>
      </c>
      <c r="AJ943" s="3" t="s">
        <v>67</v>
      </c>
      <c r="AK943" s="3"/>
      <c r="AM943" s="3" t="s">
        <v>68</v>
      </c>
      <c r="AR943" s="3"/>
      <c r="AS943">
        <v>3825</v>
      </c>
      <c r="AT943">
        <v>3825</v>
      </c>
      <c r="AU943">
        <v>18925</v>
      </c>
      <c r="AV943">
        <v>0</v>
      </c>
      <c r="AX943">
        <v>25225</v>
      </c>
      <c r="AY943">
        <v>64572925</v>
      </c>
      <c r="AZ943">
        <v>0</v>
      </c>
      <c r="BA943">
        <v>45696</v>
      </c>
      <c r="BB943" s="3" t="s">
        <v>174</v>
      </c>
      <c r="BC943" s="3" t="s">
        <v>1075</v>
      </c>
      <c r="BD943" s="3" t="s">
        <v>1005</v>
      </c>
    </row>
    <row r="944" spans="1:56" x14ac:dyDescent="0.25">
      <c r="A944" s="3" t="s">
        <v>9450</v>
      </c>
      <c r="B944" s="3" t="s">
        <v>7462</v>
      </c>
      <c r="C944" s="3" t="s">
        <v>6347</v>
      </c>
      <c r="D944" s="3" t="s">
        <v>9451</v>
      </c>
      <c r="E944" s="3" t="s">
        <v>7464</v>
      </c>
      <c r="F944" s="3" t="s">
        <v>5927</v>
      </c>
      <c r="G944">
        <v>64573025</v>
      </c>
      <c r="H944">
        <v>45726</v>
      </c>
      <c r="I944">
        <v>45728.099861111114</v>
      </c>
      <c r="J944" s="3" t="s">
        <v>51</v>
      </c>
      <c r="K944" s="1">
        <v>3219658</v>
      </c>
      <c r="L944" s="1">
        <v>16883</v>
      </c>
      <c r="M944" s="1">
        <v>3202775</v>
      </c>
      <c r="N944" s="3" t="s">
        <v>52</v>
      </c>
      <c r="O944" s="3" t="s">
        <v>53</v>
      </c>
      <c r="P944" s="3" t="s">
        <v>169</v>
      </c>
      <c r="Q944">
        <v>80168802</v>
      </c>
      <c r="R944" s="3" t="s">
        <v>1077</v>
      </c>
      <c r="S944" s="3" t="s">
        <v>56</v>
      </c>
      <c r="T944" s="3" t="s">
        <v>57</v>
      </c>
      <c r="U944" s="3" t="s">
        <v>1078</v>
      </c>
      <c r="V944" s="3" t="s">
        <v>59</v>
      </c>
      <c r="W944">
        <v>860034313</v>
      </c>
      <c r="X944" s="3" t="s">
        <v>97</v>
      </c>
      <c r="Y944">
        <v>923245</v>
      </c>
      <c r="Z944" s="3" t="s">
        <v>403</v>
      </c>
      <c r="AA944" s="3" t="s">
        <v>62</v>
      </c>
      <c r="AB944" s="3" t="s">
        <v>63</v>
      </c>
      <c r="AC944" s="3" t="s">
        <v>172</v>
      </c>
      <c r="AD944" s="3" t="s">
        <v>173</v>
      </c>
      <c r="AE944" s="3" t="s">
        <v>66</v>
      </c>
      <c r="AF944" s="1">
        <v>3219658</v>
      </c>
      <c r="AG944" s="1">
        <v>0</v>
      </c>
      <c r="AH944" s="1">
        <v>0</v>
      </c>
      <c r="AI944" s="1">
        <v>0</v>
      </c>
      <c r="AJ944" s="3" t="s">
        <v>67</v>
      </c>
      <c r="AK944" s="3"/>
      <c r="AM944" s="3" t="s">
        <v>68</v>
      </c>
      <c r="AR944" s="3"/>
      <c r="AS944">
        <v>3825</v>
      </c>
      <c r="AT944">
        <v>3825</v>
      </c>
      <c r="AU944">
        <v>19025</v>
      </c>
      <c r="AV944">
        <v>0</v>
      </c>
      <c r="AX944">
        <v>25325</v>
      </c>
      <c r="AY944">
        <v>64573025</v>
      </c>
      <c r="AZ944">
        <v>0</v>
      </c>
      <c r="BA944">
        <v>45696</v>
      </c>
      <c r="BB944" s="3" t="s">
        <v>174</v>
      </c>
      <c r="BC944" s="3" t="s">
        <v>1079</v>
      </c>
      <c r="BD944" s="3" t="s">
        <v>1005</v>
      </c>
    </row>
    <row r="945" spans="1:56" x14ac:dyDescent="0.25">
      <c r="A945" s="3" t="s">
        <v>9452</v>
      </c>
      <c r="B945" s="3" t="s">
        <v>7466</v>
      </c>
      <c r="C945" s="3" t="s">
        <v>6347</v>
      </c>
      <c r="D945" s="3" t="s">
        <v>9453</v>
      </c>
      <c r="E945" s="3" t="s">
        <v>7468</v>
      </c>
      <c r="F945" s="3" t="s">
        <v>5927</v>
      </c>
      <c r="G945">
        <v>64573125</v>
      </c>
      <c r="H945">
        <v>45726</v>
      </c>
      <c r="I945">
        <v>45728.099791666667</v>
      </c>
      <c r="J945" s="3" t="s">
        <v>51</v>
      </c>
      <c r="K945" s="1">
        <v>3219658</v>
      </c>
      <c r="L945" s="1">
        <v>16883</v>
      </c>
      <c r="M945" s="1">
        <v>3202775</v>
      </c>
      <c r="N945" s="3" t="s">
        <v>52</v>
      </c>
      <c r="O945" s="3" t="s">
        <v>53</v>
      </c>
      <c r="P945" s="3" t="s">
        <v>169</v>
      </c>
      <c r="Q945">
        <v>1024499356</v>
      </c>
      <c r="R945" s="3" t="s">
        <v>1081</v>
      </c>
      <c r="S945" s="3" t="s">
        <v>56</v>
      </c>
      <c r="T945" s="3" t="s">
        <v>57</v>
      </c>
      <c r="U945" s="3" t="s">
        <v>1082</v>
      </c>
      <c r="V945" s="3" t="s">
        <v>59</v>
      </c>
      <c r="W945">
        <v>860034313</v>
      </c>
      <c r="X945" s="3" t="s">
        <v>97</v>
      </c>
      <c r="Y945">
        <v>923245</v>
      </c>
      <c r="Z945" s="3" t="s">
        <v>403</v>
      </c>
      <c r="AA945" s="3" t="s">
        <v>62</v>
      </c>
      <c r="AB945" s="3" t="s">
        <v>63</v>
      </c>
      <c r="AC945" s="3" t="s">
        <v>172</v>
      </c>
      <c r="AD945" s="3" t="s">
        <v>173</v>
      </c>
      <c r="AE945" s="3" t="s">
        <v>66</v>
      </c>
      <c r="AF945" s="1">
        <v>3219658</v>
      </c>
      <c r="AG945" s="1">
        <v>0</v>
      </c>
      <c r="AH945" s="1">
        <v>0</v>
      </c>
      <c r="AI945" s="1">
        <v>0</v>
      </c>
      <c r="AJ945" s="3" t="s">
        <v>67</v>
      </c>
      <c r="AK945" s="3"/>
      <c r="AM945" s="3" t="s">
        <v>68</v>
      </c>
      <c r="AR945" s="3"/>
      <c r="AS945">
        <v>3825</v>
      </c>
      <c r="AT945">
        <v>3825</v>
      </c>
      <c r="AU945">
        <v>19125</v>
      </c>
      <c r="AV945">
        <v>0</v>
      </c>
      <c r="AX945">
        <v>25425</v>
      </c>
      <c r="AY945">
        <v>64573125</v>
      </c>
      <c r="AZ945">
        <v>0</v>
      </c>
      <c r="BA945">
        <v>45696</v>
      </c>
      <c r="BB945" s="3" t="s">
        <v>174</v>
      </c>
      <c r="BC945" s="3" t="s">
        <v>1083</v>
      </c>
      <c r="BD945" s="3" t="s">
        <v>1084</v>
      </c>
    </row>
    <row r="946" spans="1:56" x14ac:dyDescent="0.25">
      <c r="A946" s="3" t="s">
        <v>9454</v>
      </c>
      <c r="B946" s="3" t="s">
        <v>7470</v>
      </c>
      <c r="C946" s="3" t="s">
        <v>6347</v>
      </c>
      <c r="D946" s="3" t="s">
        <v>9455</v>
      </c>
      <c r="E946" s="3" t="s">
        <v>7472</v>
      </c>
      <c r="F946" s="3" t="s">
        <v>5927</v>
      </c>
      <c r="G946">
        <v>64573225</v>
      </c>
      <c r="H946">
        <v>45726</v>
      </c>
      <c r="I946">
        <v>45728.096435185187</v>
      </c>
      <c r="J946" s="3" t="s">
        <v>51</v>
      </c>
      <c r="K946" s="1">
        <v>3219658</v>
      </c>
      <c r="L946" s="1">
        <v>16883</v>
      </c>
      <c r="M946" s="1">
        <v>3202775</v>
      </c>
      <c r="N946" s="3" t="s">
        <v>52</v>
      </c>
      <c r="O946" s="3" t="s">
        <v>53</v>
      </c>
      <c r="P946" s="3" t="s">
        <v>169</v>
      </c>
      <c r="Q946">
        <v>1023954487</v>
      </c>
      <c r="R946" s="3" t="s">
        <v>1086</v>
      </c>
      <c r="S946" s="3" t="s">
        <v>56</v>
      </c>
      <c r="T946" s="3" t="s">
        <v>57</v>
      </c>
      <c r="U946" s="3" t="s">
        <v>1087</v>
      </c>
      <c r="V946" s="3" t="s">
        <v>59</v>
      </c>
      <c r="W946">
        <v>860007335</v>
      </c>
      <c r="X946" s="3" t="s">
        <v>201</v>
      </c>
      <c r="Y946">
        <v>923245</v>
      </c>
      <c r="Z946" s="3" t="s">
        <v>403</v>
      </c>
      <c r="AA946" s="3" t="s">
        <v>62</v>
      </c>
      <c r="AB946" s="3" t="s">
        <v>63</v>
      </c>
      <c r="AC946" s="3" t="s">
        <v>172</v>
      </c>
      <c r="AD946" s="3" t="s">
        <v>173</v>
      </c>
      <c r="AE946" s="3" t="s">
        <v>66</v>
      </c>
      <c r="AF946" s="1">
        <v>3219658</v>
      </c>
      <c r="AG946" s="1">
        <v>0</v>
      </c>
      <c r="AH946" s="1">
        <v>0</v>
      </c>
      <c r="AI946" s="1">
        <v>0</v>
      </c>
      <c r="AJ946" s="3" t="s">
        <v>67</v>
      </c>
      <c r="AK946" s="3"/>
      <c r="AM946" s="3" t="s">
        <v>68</v>
      </c>
      <c r="AR946" s="3"/>
      <c r="AS946">
        <v>3825</v>
      </c>
      <c r="AT946">
        <v>3825</v>
      </c>
      <c r="AU946">
        <v>19225</v>
      </c>
      <c r="AV946">
        <v>0</v>
      </c>
      <c r="AX946">
        <v>25525</v>
      </c>
      <c r="AY946">
        <v>64573225</v>
      </c>
      <c r="AZ946">
        <v>0</v>
      </c>
      <c r="BA946">
        <v>45696</v>
      </c>
      <c r="BB946" s="3" t="s">
        <v>174</v>
      </c>
      <c r="BC946" s="3" t="s">
        <v>1088</v>
      </c>
      <c r="BD946" s="3" t="s">
        <v>1089</v>
      </c>
    </row>
    <row r="947" spans="1:56" x14ac:dyDescent="0.25">
      <c r="A947" s="3" t="s">
        <v>9456</v>
      </c>
      <c r="B947" s="3" t="s">
        <v>7474</v>
      </c>
      <c r="C947" s="3" t="s">
        <v>6347</v>
      </c>
      <c r="D947" s="3" t="s">
        <v>9457</v>
      </c>
      <c r="E947" s="3" t="s">
        <v>7476</v>
      </c>
      <c r="F947" s="3" t="s">
        <v>5927</v>
      </c>
      <c r="G947">
        <v>64573325</v>
      </c>
      <c r="H947">
        <v>45726</v>
      </c>
      <c r="I947">
        <v>45728.089548611111</v>
      </c>
      <c r="J947" s="3" t="s">
        <v>51</v>
      </c>
      <c r="K947" s="1">
        <v>3219658</v>
      </c>
      <c r="L947" s="1">
        <v>16882</v>
      </c>
      <c r="M947" s="1">
        <v>3202776</v>
      </c>
      <c r="N947" s="3" t="s">
        <v>52</v>
      </c>
      <c r="O947" s="3" t="s">
        <v>53</v>
      </c>
      <c r="P947" s="3" t="s">
        <v>169</v>
      </c>
      <c r="Q947">
        <v>1069740339</v>
      </c>
      <c r="R947" s="3" t="s">
        <v>1091</v>
      </c>
      <c r="S947" s="3" t="s">
        <v>56</v>
      </c>
      <c r="T947" s="3" t="s">
        <v>57</v>
      </c>
      <c r="U947" s="3" t="s">
        <v>1092</v>
      </c>
      <c r="V947" s="3" t="s">
        <v>59</v>
      </c>
      <c r="W947">
        <v>890903938</v>
      </c>
      <c r="X947" s="3" t="s">
        <v>86</v>
      </c>
      <c r="Y947">
        <v>923245</v>
      </c>
      <c r="Z947" s="3" t="s">
        <v>403</v>
      </c>
      <c r="AA947" s="3" t="s">
        <v>62</v>
      </c>
      <c r="AB947" s="3" t="s">
        <v>63</v>
      </c>
      <c r="AC947" s="3" t="s">
        <v>172</v>
      </c>
      <c r="AD947" s="3" t="s">
        <v>173</v>
      </c>
      <c r="AE947" s="3" t="s">
        <v>66</v>
      </c>
      <c r="AF947" s="1">
        <v>3219658</v>
      </c>
      <c r="AG947" s="1">
        <v>0</v>
      </c>
      <c r="AH947" s="1">
        <v>0</v>
      </c>
      <c r="AI947" s="1">
        <v>0</v>
      </c>
      <c r="AJ947" s="3" t="s">
        <v>67</v>
      </c>
      <c r="AK947" s="3"/>
      <c r="AM947" s="3" t="s">
        <v>68</v>
      </c>
      <c r="AR947" s="3"/>
      <c r="AS947">
        <v>3825</v>
      </c>
      <c r="AT947">
        <v>3825</v>
      </c>
      <c r="AU947">
        <v>19325</v>
      </c>
      <c r="AV947">
        <v>0</v>
      </c>
      <c r="AX947">
        <v>25625</v>
      </c>
      <c r="AY947">
        <v>64573325</v>
      </c>
      <c r="AZ947">
        <v>0</v>
      </c>
      <c r="BA947">
        <v>45696</v>
      </c>
      <c r="BB947" s="3" t="s">
        <v>174</v>
      </c>
      <c r="BC947" s="3" t="s">
        <v>1093</v>
      </c>
      <c r="BD947" s="3" t="s">
        <v>1094</v>
      </c>
    </row>
    <row r="948" spans="1:56" x14ac:dyDescent="0.25">
      <c r="A948" s="3" t="s">
        <v>9458</v>
      </c>
      <c r="B948" s="3" t="s">
        <v>7478</v>
      </c>
      <c r="C948" s="3" t="s">
        <v>6347</v>
      </c>
      <c r="D948" s="3" t="s">
        <v>9459</v>
      </c>
      <c r="E948" s="3" t="s">
        <v>7480</v>
      </c>
      <c r="F948" s="3" t="s">
        <v>5927</v>
      </c>
      <c r="G948">
        <v>64573425</v>
      </c>
      <c r="H948">
        <v>45726</v>
      </c>
      <c r="I948">
        <v>45728.099733796298</v>
      </c>
      <c r="J948" s="3" t="s">
        <v>51</v>
      </c>
      <c r="K948" s="1">
        <v>3219658</v>
      </c>
      <c r="L948" s="1">
        <v>16883</v>
      </c>
      <c r="M948" s="1">
        <v>3202775</v>
      </c>
      <c r="N948" s="3" t="s">
        <v>52</v>
      </c>
      <c r="O948" s="3" t="s">
        <v>53</v>
      </c>
      <c r="P948" s="3" t="s">
        <v>169</v>
      </c>
      <c r="Q948">
        <v>1012428522</v>
      </c>
      <c r="R948" s="3" t="s">
        <v>1096</v>
      </c>
      <c r="S948" s="3" t="s">
        <v>56</v>
      </c>
      <c r="T948" s="3" t="s">
        <v>57</v>
      </c>
      <c r="U948" s="3" t="s">
        <v>1097</v>
      </c>
      <c r="V948" s="3" t="s">
        <v>59</v>
      </c>
      <c r="W948">
        <v>860034313</v>
      </c>
      <c r="X948" s="3" t="s">
        <v>97</v>
      </c>
      <c r="Y948">
        <v>923245</v>
      </c>
      <c r="Z948" s="3" t="s">
        <v>403</v>
      </c>
      <c r="AA948" s="3" t="s">
        <v>62</v>
      </c>
      <c r="AB948" s="3" t="s">
        <v>63</v>
      </c>
      <c r="AC948" s="3" t="s">
        <v>172</v>
      </c>
      <c r="AD948" s="3" t="s">
        <v>173</v>
      </c>
      <c r="AE948" s="3" t="s">
        <v>66</v>
      </c>
      <c r="AF948" s="1">
        <v>3219658</v>
      </c>
      <c r="AG948" s="1">
        <v>0</v>
      </c>
      <c r="AH948" s="1">
        <v>0</v>
      </c>
      <c r="AI948" s="1">
        <v>0</v>
      </c>
      <c r="AJ948" s="3" t="s">
        <v>67</v>
      </c>
      <c r="AK948" s="3"/>
      <c r="AM948" s="3" t="s">
        <v>68</v>
      </c>
      <c r="AR948" s="3"/>
      <c r="AS948">
        <v>3825</v>
      </c>
      <c r="AT948">
        <v>3825</v>
      </c>
      <c r="AU948">
        <v>19425</v>
      </c>
      <c r="AV948">
        <v>0</v>
      </c>
      <c r="AX948">
        <v>25725</v>
      </c>
      <c r="AY948">
        <v>64573425</v>
      </c>
      <c r="AZ948">
        <v>0</v>
      </c>
      <c r="BA948">
        <v>45696</v>
      </c>
      <c r="BB948" s="3" t="s">
        <v>174</v>
      </c>
      <c r="BC948" s="3" t="s">
        <v>1098</v>
      </c>
      <c r="BD948" s="3" t="s">
        <v>1094</v>
      </c>
    </row>
    <row r="949" spans="1:56" x14ac:dyDescent="0.25">
      <c r="A949" s="3" t="s">
        <v>9460</v>
      </c>
      <c r="B949" s="3" t="s">
        <v>7482</v>
      </c>
      <c r="C949" s="3" t="s">
        <v>6347</v>
      </c>
      <c r="D949" s="3" t="s">
        <v>9461</v>
      </c>
      <c r="E949" s="3" t="s">
        <v>7484</v>
      </c>
      <c r="F949" s="3" t="s">
        <v>5927</v>
      </c>
      <c r="G949">
        <v>64573525</v>
      </c>
      <c r="H949">
        <v>45726</v>
      </c>
      <c r="I949">
        <v>45728.08965277778</v>
      </c>
      <c r="J949" s="3" t="s">
        <v>51</v>
      </c>
      <c r="K949" s="1">
        <v>3219658</v>
      </c>
      <c r="L949" s="1">
        <v>16883</v>
      </c>
      <c r="M949" s="1">
        <v>3202775</v>
      </c>
      <c r="N949" s="3" t="s">
        <v>52</v>
      </c>
      <c r="O949" s="3" t="s">
        <v>53</v>
      </c>
      <c r="P949" s="3" t="s">
        <v>169</v>
      </c>
      <c r="Q949">
        <v>79644336</v>
      </c>
      <c r="R949" s="3" t="s">
        <v>1100</v>
      </c>
      <c r="S949" s="3" t="s">
        <v>56</v>
      </c>
      <c r="T949" s="3" t="s">
        <v>57</v>
      </c>
      <c r="U949" s="3" t="s">
        <v>1101</v>
      </c>
      <c r="V949" s="3" t="s">
        <v>59</v>
      </c>
      <c r="W949">
        <v>890903938</v>
      </c>
      <c r="X949" s="3" t="s">
        <v>86</v>
      </c>
      <c r="Y949">
        <v>923245</v>
      </c>
      <c r="Z949" s="3" t="s">
        <v>403</v>
      </c>
      <c r="AA949" s="3" t="s">
        <v>62</v>
      </c>
      <c r="AB949" s="3" t="s">
        <v>63</v>
      </c>
      <c r="AC949" s="3" t="s">
        <v>172</v>
      </c>
      <c r="AD949" s="3" t="s">
        <v>173</v>
      </c>
      <c r="AE949" s="3" t="s">
        <v>66</v>
      </c>
      <c r="AF949" s="1">
        <v>3219658</v>
      </c>
      <c r="AG949" s="1">
        <v>0</v>
      </c>
      <c r="AH949" s="1">
        <v>0</v>
      </c>
      <c r="AI949" s="1">
        <v>0</v>
      </c>
      <c r="AJ949" s="3" t="s">
        <v>67</v>
      </c>
      <c r="AK949" s="3"/>
      <c r="AM949" s="3" t="s">
        <v>68</v>
      </c>
      <c r="AR949" s="3"/>
      <c r="AS949">
        <v>3825</v>
      </c>
      <c r="AT949">
        <v>3825</v>
      </c>
      <c r="AU949">
        <v>19525</v>
      </c>
      <c r="AV949">
        <v>0</v>
      </c>
      <c r="AX949">
        <v>25825</v>
      </c>
      <c r="AY949">
        <v>64573525</v>
      </c>
      <c r="AZ949">
        <v>0</v>
      </c>
      <c r="BA949">
        <v>45696</v>
      </c>
      <c r="BB949" s="3" t="s">
        <v>174</v>
      </c>
      <c r="BC949" s="3" t="s">
        <v>1102</v>
      </c>
      <c r="BD949" s="3" t="s">
        <v>1103</v>
      </c>
    </row>
    <row r="950" spans="1:56" x14ac:dyDescent="0.25">
      <c r="A950" s="3" t="s">
        <v>9462</v>
      </c>
      <c r="B950" s="3" t="s">
        <v>7490</v>
      </c>
      <c r="C950" s="3" t="s">
        <v>6347</v>
      </c>
      <c r="D950" s="3" t="s">
        <v>9463</v>
      </c>
      <c r="E950" s="3" t="s">
        <v>7492</v>
      </c>
      <c r="F950" s="3" t="s">
        <v>5927</v>
      </c>
      <c r="G950">
        <v>64573625</v>
      </c>
      <c r="H950">
        <v>45726</v>
      </c>
      <c r="I950">
        <v>45728.08966435185</v>
      </c>
      <c r="J950" s="3" t="s">
        <v>51</v>
      </c>
      <c r="K950" s="1">
        <v>3219658</v>
      </c>
      <c r="L950" s="1">
        <v>16883</v>
      </c>
      <c r="M950" s="1">
        <v>3202775</v>
      </c>
      <c r="N950" s="3" t="s">
        <v>52</v>
      </c>
      <c r="O950" s="3" t="s">
        <v>53</v>
      </c>
      <c r="P950" s="3" t="s">
        <v>169</v>
      </c>
      <c r="Q950">
        <v>11227260</v>
      </c>
      <c r="R950" s="3" t="s">
        <v>1105</v>
      </c>
      <c r="S950" s="3" t="s">
        <v>56</v>
      </c>
      <c r="T950" s="3" t="s">
        <v>57</v>
      </c>
      <c r="U950" s="3" t="s">
        <v>1106</v>
      </c>
      <c r="V950" s="3" t="s">
        <v>59</v>
      </c>
      <c r="W950">
        <v>890903938</v>
      </c>
      <c r="X950" s="3" t="s">
        <v>86</v>
      </c>
      <c r="Y950">
        <v>923245</v>
      </c>
      <c r="Z950" s="3" t="s">
        <v>403</v>
      </c>
      <c r="AA950" s="3" t="s">
        <v>62</v>
      </c>
      <c r="AB950" s="3" t="s">
        <v>63</v>
      </c>
      <c r="AC950" s="3" t="s">
        <v>172</v>
      </c>
      <c r="AD950" s="3" t="s">
        <v>173</v>
      </c>
      <c r="AE950" s="3" t="s">
        <v>66</v>
      </c>
      <c r="AF950" s="1">
        <v>3219658</v>
      </c>
      <c r="AG950" s="1">
        <v>0</v>
      </c>
      <c r="AH950" s="1">
        <v>0</v>
      </c>
      <c r="AI950" s="1">
        <v>0</v>
      </c>
      <c r="AJ950" s="3" t="s">
        <v>67</v>
      </c>
      <c r="AK950" s="3"/>
      <c r="AM950" s="3" t="s">
        <v>68</v>
      </c>
      <c r="AR950" s="3"/>
      <c r="AS950">
        <v>3825</v>
      </c>
      <c r="AT950">
        <v>3825</v>
      </c>
      <c r="AU950">
        <v>19725</v>
      </c>
      <c r="AV950">
        <v>0</v>
      </c>
      <c r="AX950">
        <v>25925</v>
      </c>
      <c r="AY950">
        <v>64573625</v>
      </c>
      <c r="AZ950">
        <v>0</v>
      </c>
      <c r="BA950">
        <v>45696</v>
      </c>
      <c r="BB950" s="3" t="s">
        <v>174</v>
      </c>
      <c r="BC950" s="3" t="s">
        <v>1107</v>
      </c>
      <c r="BD950" s="3" t="s">
        <v>1103</v>
      </c>
    </row>
    <row r="951" spans="1:56" x14ac:dyDescent="0.25">
      <c r="A951" s="3" t="s">
        <v>9464</v>
      </c>
      <c r="B951" s="3" t="s">
        <v>7494</v>
      </c>
      <c r="C951" s="3" t="s">
        <v>6347</v>
      </c>
      <c r="D951" s="3" t="s">
        <v>9465</v>
      </c>
      <c r="E951" s="3" t="s">
        <v>7496</v>
      </c>
      <c r="F951" s="3" t="s">
        <v>5927</v>
      </c>
      <c r="G951">
        <v>64573725</v>
      </c>
      <c r="H951">
        <v>45726</v>
      </c>
      <c r="I951">
        <v>45728.095000000001</v>
      </c>
      <c r="J951" s="3" t="s">
        <v>51</v>
      </c>
      <c r="K951" s="1">
        <v>3219658</v>
      </c>
      <c r="L951" s="1">
        <v>18182</v>
      </c>
      <c r="M951" s="1">
        <v>3201476</v>
      </c>
      <c r="N951" s="3" t="s">
        <v>52</v>
      </c>
      <c r="O951" s="3" t="s">
        <v>53</v>
      </c>
      <c r="P951" s="3" t="s">
        <v>169</v>
      </c>
      <c r="Q951">
        <v>80732528</v>
      </c>
      <c r="R951" s="3" t="s">
        <v>1109</v>
      </c>
      <c r="S951" s="3" t="s">
        <v>56</v>
      </c>
      <c r="T951" s="3" t="s">
        <v>57</v>
      </c>
      <c r="U951" s="3" t="s">
        <v>1110</v>
      </c>
      <c r="V951" s="3" t="s">
        <v>59</v>
      </c>
      <c r="W951">
        <v>860034594</v>
      </c>
      <c r="X951" s="3" t="s">
        <v>195</v>
      </c>
      <c r="Y951">
        <v>923245</v>
      </c>
      <c r="Z951" s="3" t="s">
        <v>403</v>
      </c>
      <c r="AA951" s="3" t="s">
        <v>62</v>
      </c>
      <c r="AB951" s="3" t="s">
        <v>63</v>
      </c>
      <c r="AC951" s="3" t="s">
        <v>172</v>
      </c>
      <c r="AD951" s="3" t="s">
        <v>173</v>
      </c>
      <c r="AE951" s="3" t="s">
        <v>66</v>
      </c>
      <c r="AF951" s="1">
        <v>3219658</v>
      </c>
      <c r="AG951" s="1">
        <v>0</v>
      </c>
      <c r="AH951" s="1">
        <v>0</v>
      </c>
      <c r="AI951" s="1">
        <v>0</v>
      </c>
      <c r="AJ951" s="3" t="s">
        <v>67</v>
      </c>
      <c r="AK951" s="3"/>
      <c r="AM951" s="3" t="s">
        <v>68</v>
      </c>
      <c r="AR951" s="3"/>
      <c r="AS951">
        <v>3825</v>
      </c>
      <c r="AT951">
        <v>3825</v>
      </c>
      <c r="AU951">
        <v>19825</v>
      </c>
      <c r="AV951">
        <v>0</v>
      </c>
      <c r="AX951">
        <v>26025</v>
      </c>
      <c r="AY951">
        <v>64573725</v>
      </c>
      <c r="AZ951">
        <v>0</v>
      </c>
      <c r="BA951">
        <v>45696</v>
      </c>
      <c r="BB951" s="3" t="s">
        <v>174</v>
      </c>
      <c r="BC951" s="3" t="s">
        <v>1111</v>
      </c>
      <c r="BD951" s="3" t="s">
        <v>1103</v>
      </c>
    </row>
    <row r="952" spans="1:56" x14ac:dyDescent="0.25">
      <c r="A952" s="3" t="s">
        <v>9466</v>
      </c>
      <c r="B952" s="3" t="s">
        <v>7498</v>
      </c>
      <c r="C952" s="3" t="s">
        <v>6347</v>
      </c>
      <c r="D952" s="3" t="s">
        <v>9467</v>
      </c>
      <c r="E952" s="3" t="s">
        <v>7500</v>
      </c>
      <c r="F952" s="3" t="s">
        <v>5927</v>
      </c>
      <c r="G952">
        <v>64573825</v>
      </c>
      <c r="H952">
        <v>45726</v>
      </c>
      <c r="I952">
        <v>45728.08966435185</v>
      </c>
      <c r="J952" s="3" t="s">
        <v>51</v>
      </c>
      <c r="K952" s="1">
        <v>3219658</v>
      </c>
      <c r="L952" s="1">
        <v>16883</v>
      </c>
      <c r="M952" s="1">
        <v>3202775</v>
      </c>
      <c r="N952" s="3" t="s">
        <v>52</v>
      </c>
      <c r="O952" s="3" t="s">
        <v>53</v>
      </c>
      <c r="P952" s="3" t="s">
        <v>169</v>
      </c>
      <c r="Q952">
        <v>1085257212</v>
      </c>
      <c r="R952" s="3" t="s">
        <v>1113</v>
      </c>
      <c r="S952" s="3" t="s">
        <v>56</v>
      </c>
      <c r="T952" s="3" t="s">
        <v>57</v>
      </c>
      <c r="U952" s="3" t="s">
        <v>1114</v>
      </c>
      <c r="V952" s="3" t="s">
        <v>59</v>
      </c>
      <c r="W952">
        <v>890903938</v>
      </c>
      <c r="X952" s="3" t="s">
        <v>86</v>
      </c>
      <c r="Y952">
        <v>923245</v>
      </c>
      <c r="Z952" s="3" t="s">
        <v>403</v>
      </c>
      <c r="AA952" s="3" t="s">
        <v>62</v>
      </c>
      <c r="AB952" s="3" t="s">
        <v>63</v>
      </c>
      <c r="AC952" s="3" t="s">
        <v>172</v>
      </c>
      <c r="AD952" s="3" t="s">
        <v>173</v>
      </c>
      <c r="AE952" s="3" t="s">
        <v>66</v>
      </c>
      <c r="AF952" s="1">
        <v>3219658</v>
      </c>
      <c r="AG952" s="1">
        <v>0</v>
      </c>
      <c r="AH952" s="1">
        <v>0</v>
      </c>
      <c r="AI952" s="1">
        <v>0</v>
      </c>
      <c r="AJ952" s="3" t="s">
        <v>67</v>
      </c>
      <c r="AK952" s="3"/>
      <c r="AM952" s="3" t="s">
        <v>68</v>
      </c>
      <c r="AR952" s="3"/>
      <c r="AS952">
        <v>3825</v>
      </c>
      <c r="AT952">
        <v>3825</v>
      </c>
      <c r="AU952">
        <v>19925</v>
      </c>
      <c r="AV952">
        <v>0</v>
      </c>
      <c r="AX952">
        <v>26125</v>
      </c>
      <c r="AY952">
        <v>64573825</v>
      </c>
      <c r="AZ952">
        <v>0</v>
      </c>
      <c r="BA952">
        <v>45696</v>
      </c>
      <c r="BB952" s="3" t="s">
        <v>174</v>
      </c>
      <c r="BC952" s="3" t="s">
        <v>1115</v>
      </c>
      <c r="BD952" s="3" t="s">
        <v>1103</v>
      </c>
    </row>
    <row r="953" spans="1:56" x14ac:dyDescent="0.25">
      <c r="A953" s="3" t="s">
        <v>9468</v>
      </c>
      <c r="B953" s="3" t="s">
        <v>7502</v>
      </c>
      <c r="C953" s="3" t="s">
        <v>6347</v>
      </c>
      <c r="D953" s="3" t="s">
        <v>9469</v>
      </c>
      <c r="E953" s="3" t="s">
        <v>7504</v>
      </c>
      <c r="F953" s="3" t="s">
        <v>5927</v>
      </c>
      <c r="G953">
        <v>64573925</v>
      </c>
      <c r="H953">
        <v>45726</v>
      </c>
      <c r="I953">
        <v>45728.089560185188</v>
      </c>
      <c r="J953" s="3" t="s">
        <v>51</v>
      </c>
      <c r="K953" s="1">
        <v>3219658</v>
      </c>
      <c r="L953" s="1">
        <v>16883</v>
      </c>
      <c r="M953" s="1">
        <v>3202775</v>
      </c>
      <c r="N953" s="3" t="s">
        <v>52</v>
      </c>
      <c r="O953" s="3" t="s">
        <v>53</v>
      </c>
      <c r="P953" s="3" t="s">
        <v>169</v>
      </c>
      <c r="Q953">
        <v>39725669</v>
      </c>
      <c r="R953" s="3" t="s">
        <v>1117</v>
      </c>
      <c r="S953" s="3" t="s">
        <v>56</v>
      </c>
      <c r="T953" s="3" t="s">
        <v>57</v>
      </c>
      <c r="U953" s="3" t="s">
        <v>1118</v>
      </c>
      <c r="V953" s="3" t="s">
        <v>59</v>
      </c>
      <c r="W953">
        <v>890903938</v>
      </c>
      <c r="X953" s="3" t="s">
        <v>86</v>
      </c>
      <c r="Y953">
        <v>923245</v>
      </c>
      <c r="Z953" s="3" t="s">
        <v>403</v>
      </c>
      <c r="AA953" s="3" t="s">
        <v>62</v>
      </c>
      <c r="AB953" s="3" t="s">
        <v>63</v>
      </c>
      <c r="AC953" s="3" t="s">
        <v>172</v>
      </c>
      <c r="AD953" s="3" t="s">
        <v>173</v>
      </c>
      <c r="AE953" s="3" t="s">
        <v>66</v>
      </c>
      <c r="AF953" s="1">
        <v>3219658</v>
      </c>
      <c r="AG953" s="1">
        <v>0</v>
      </c>
      <c r="AH953" s="1">
        <v>0</v>
      </c>
      <c r="AI953" s="1">
        <v>0</v>
      </c>
      <c r="AJ953" s="3" t="s">
        <v>67</v>
      </c>
      <c r="AK953" s="3"/>
      <c r="AM953" s="3" t="s">
        <v>68</v>
      </c>
      <c r="AR953" s="3"/>
      <c r="AS953">
        <v>3825</v>
      </c>
      <c r="AT953">
        <v>3825</v>
      </c>
      <c r="AU953">
        <v>20025</v>
      </c>
      <c r="AV953">
        <v>0</v>
      </c>
      <c r="AX953">
        <v>26225</v>
      </c>
      <c r="AY953">
        <v>64573925</v>
      </c>
      <c r="AZ953">
        <v>0</v>
      </c>
      <c r="BA953">
        <v>45696</v>
      </c>
      <c r="BB953" s="3" t="s">
        <v>174</v>
      </c>
      <c r="BC953" s="3" t="s">
        <v>1119</v>
      </c>
      <c r="BD953" s="3" t="s">
        <v>1103</v>
      </c>
    </row>
    <row r="954" spans="1:56" x14ac:dyDescent="0.25">
      <c r="A954" s="3" t="s">
        <v>9470</v>
      </c>
      <c r="B954" s="3" t="s">
        <v>7506</v>
      </c>
      <c r="C954" s="3" t="s">
        <v>6347</v>
      </c>
      <c r="D954" s="3" t="s">
        <v>9471</v>
      </c>
      <c r="E954" s="3" t="s">
        <v>7508</v>
      </c>
      <c r="F954" s="3" t="s">
        <v>5927</v>
      </c>
      <c r="G954">
        <v>64574025</v>
      </c>
      <c r="H954">
        <v>45726</v>
      </c>
      <c r="I954">
        <v>45728.099861111114</v>
      </c>
      <c r="J954" s="3" t="s">
        <v>51</v>
      </c>
      <c r="K954" s="1">
        <v>3219658</v>
      </c>
      <c r="L954" s="1">
        <v>16883</v>
      </c>
      <c r="M954" s="1">
        <v>3202775</v>
      </c>
      <c r="N954" s="3" t="s">
        <v>52</v>
      </c>
      <c r="O954" s="3" t="s">
        <v>53</v>
      </c>
      <c r="P954" s="3" t="s">
        <v>169</v>
      </c>
      <c r="Q954">
        <v>52123001</v>
      </c>
      <c r="R954" s="3" t="s">
        <v>1121</v>
      </c>
      <c r="S954" s="3" t="s">
        <v>56</v>
      </c>
      <c r="T954" s="3" t="s">
        <v>57</v>
      </c>
      <c r="U954" s="3" t="s">
        <v>1122</v>
      </c>
      <c r="V954" s="3" t="s">
        <v>59</v>
      </c>
      <c r="W954">
        <v>860034313</v>
      </c>
      <c r="X954" s="3" t="s">
        <v>97</v>
      </c>
      <c r="Y954">
        <v>923245</v>
      </c>
      <c r="Z954" s="3" t="s">
        <v>403</v>
      </c>
      <c r="AA954" s="3" t="s">
        <v>62</v>
      </c>
      <c r="AB954" s="3" t="s">
        <v>63</v>
      </c>
      <c r="AC954" s="3" t="s">
        <v>172</v>
      </c>
      <c r="AD954" s="3" t="s">
        <v>173</v>
      </c>
      <c r="AE954" s="3" t="s">
        <v>66</v>
      </c>
      <c r="AF954" s="1">
        <v>3219658</v>
      </c>
      <c r="AG954" s="1">
        <v>0</v>
      </c>
      <c r="AH954" s="1">
        <v>0</v>
      </c>
      <c r="AI954" s="1">
        <v>0</v>
      </c>
      <c r="AJ954" s="3" t="s">
        <v>67</v>
      </c>
      <c r="AK954" s="3"/>
      <c r="AM954" s="3" t="s">
        <v>68</v>
      </c>
      <c r="AR954" s="3"/>
      <c r="AS954">
        <v>3825</v>
      </c>
      <c r="AT954">
        <v>3825</v>
      </c>
      <c r="AU954">
        <v>20125</v>
      </c>
      <c r="AV954">
        <v>0</v>
      </c>
      <c r="AX954">
        <v>26325</v>
      </c>
      <c r="AY954">
        <v>64574025</v>
      </c>
      <c r="AZ954">
        <v>0</v>
      </c>
      <c r="BA954">
        <v>45696</v>
      </c>
      <c r="BB954" s="3" t="s">
        <v>174</v>
      </c>
      <c r="BC954" s="3" t="s">
        <v>1123</v>
      </c>
      <c r="BD954" s="3" t="s">
        <v>1103</v>
      </c>
    </row>
    <row r="955" spans="1:56" x14ac:dyDescent="0.25">
      <c r="A955" s="3" t="s">
        <v>9472</v>
      </c>
      <c r="B955" s="3" t="s">
        <v>7510</v>
      </c>
      <c r="C955" s="3" t="s">
        <v>6347</v>
      </c>
      <c r="D955" s="3" t="s">
        <v>9473</v>
      </c>
      <c r="E955" s="3" t="s">
        <v>7512</v>
      </c>
      <c r="F955" s="3" t="s">
        <v>5927</v>
      </c>
      <c r="G955">
        <v>64574125</v>
      </c>
      <c r="H955">
        <v>45726</v>
      </c>
      <c r="I955">
        <v>45728.089675925927</v>
      </c>
      <c r="J955" s="3" t="s">
        <v>51</v>
      </c>
      <c r="K955" s="1">
        <v>3219658</v>
      </c>
      <c r="L955" s="1">
        <v>16883</v>
      </c>
      <c r="M955" s="1">
        <v>3202775</v>
      </c>
      <c r="N955" s="3" t="s">
        <v>52</v>
      </c>
      <c r="O955" s="3" t="s">
        <v>53</v>
      </c>
      <c r="P955" s="3" t="s">
        <v>169</v>
      </c>
      <c r="Q955">
        <v>93372441</v>
      </c>
      <c r="R955" s="3" t="s">
        <v>1125</v>
      </c>
      <c r="S955" s="3" t="s">
        <v>56</v>
      </c>
      <c r="T955" s="3" t="s">
        <v>57</v>
      </c>
      <c r="U955" s="3" t="s">
        <v>1126</v>
      </c>
      <c r="V955" s="3" t="s">
        <v>59</v>
      </c>
      <c r="W955">
        <v>890903938</v>
      </c>
      <c r="X955" s="3" t="s">
        <v>86</v>
      </c>
      <c r="Y955">
        <v>923245</v>
      </c>
      <c r="Z955" s="3" t="s">
        <v>403</v>
      </c>
      <c r="AA955" s="3" t="s">
        <v>62</v>
      </c>
      <c r="AB955" s="3" t="s">
        <v>63</v>
      </c>
      <c r="AC955" s="3" t="s">
        <v>172</v>
      </c>
      <c r="AD955" s="3" t="s">
        <v>173</v>
      </c>
      <c r="AE955" s="3" t="s">
        <v>66</v>
      </c>
      <c r="AF955" s="1">
        <v>3219658</v>
      </c>
      <c r="AG955" s="1">
        <v>0</v>
      </c>
      <c r="AH955" s="1">
        <v>0</v>
      </c>
      <c r="AI955" s="1">
        <v>0</v>
      </c>
      <c r="AJ955" s="3" t="s">
        <v>67</v>
      </c>
      <c r="AK955" s="3"/>
      <c r="AM955" s="3" t="s">
        <v>68</v>
      </c>
      <c r="AR955" s="3"/>
      <c r="AS955">
        <v>3825</v>
      </c>
      <c r="AT955">
        <v>3825</v>
      </c>
      <c r="AU955">
        <v>20225</v>
      </c>
      <c r="AV955">
        <v>0</v>
      </c>
      <c r="AX955">
        <v>26425</v>
      </c>
      <c r="AY955">
        <v>64574125</v>
      </c>
      <c r="AZ955">
        <v>0</v>
      </c>
      <c r="BA955">
        <v>45696</v>
      </c>
      <c r="BB955" s="3" t="s">
        <v>174</v>
      </c>
      <c r="BC955" s="3" t="s">
        <v>1127</v>
      </c>
      <c r="BD955" s="3" t="s">
        <v>1103</v>
      </c>
    </row>
    <row r="956" spans="1:56" x14ac:dyDescent="0.25">
      <c r="A956" s="3" t="s">
        <v>9474</v>
      </c>
      <c r="B956" s="3" t="s">
        <v>7514</v>
      </c>
      <c r="C956" s="3" t="s">
        <v>6347</v>
      </c>
      <c r="D956" s="3" t="s">
        <v>9475</v>
      </c>
      <c r="E956" s="3" t="s">
        <v>7516</v>
      </c>
      <c r="F956" s="3" t="s">
        <v>5927</v>
      </c>
      <c r="G956">
        <v>64574225</v>
      </c>
      <c r="H956">
        <v>45726</v>
      </c>
      <c r="I956">
        <v>45728.099791666667</v>
      </c>
      <c r="J956" s="3" t="s">
        <v>51</v>
      </c>
      <c r="K956" s="1">
        <v>3219658</v>
      </c>
      <c r="L956" s="1">
        <v>16883</v>
      </c>
      <c r="M956" s="1">
        <v>3202775</v>
      </c>
      <c r="N956" s="3" t="s">
        <v>52</v>
      </c>
      <c r="O956" s="3" t="s">
        <v>53</v>
      </c>
      <c r="P956" s="3" t="s">
        <v>169</v>
      </c>
      <c r="Q956">
        <v>79002678</v>
      </c>
      <c r="R956" s="3" t="s">
        <v>1129</v>
      </c>
      <c r="S956" s="3" t="s">
        <v>56</v>
      </c>
      <c r="T956" s="3" t="s">
        <v>57</v>
      </c>
      <c r="U956" s="3" t="s">
        <v>1130</v>
      </c>
      <c r="V956" s="3" t="s">
        <v>59</v>
      </c>
      <c r="W956">
        <v>860034313</v>
      </c>
      <c r="X956" s="3" t="s">
        <v>97</v>
      </c>
      <c r="Y956">
        <v>923245</v>
      </c>
      <c r="Z956" s="3" t="s">
        <v>403</v>
      </c>
      <c r="AA956" s="3" t="s">
        <v>62</v>
      </c>
      <c r="AB956" s="3" t="s">
        <v>63</v>
      </c>
      <c r="AC956" s="3" t="s">
        <v>172</v>
      </c>
      <c r="AD956" s="3" t="s">
        <v>173</v>
      </c>
      <c r="AE956" s="3" t="s">
        <v>66</v>
      </c>
      <c r="AF956" s="1">
        <v>3219658</v>
      </c>
      <c r="AG956" s="1">
        <v>0</v>
      </c>
      <c r="AH956" s="1">
        <v>0</v>
      </c>
      <c r="AI956" s="1">
        <v>0</v>
      </c>
      <c r="AJ956" s="3" t="s">
        <v>67</v>
      </c>
      <c r="AK956" s="3"/>
      <c r="AM956" s="3" t="s">
        <v>68</v>
      </c>
      <c r="AR956" s="3"/>
      <c r="AS956">
        <v>3825</v>
      </c>
      <c r="AT956">
        <v>3825</v>
      </c>
      <c r="AU956">
        <v>20325</v>
      </c>
      <c r="AV956">
        <v>0</v>
      </c>
      <c r="AX956">
        <v>26525</v>
      </c>
      <c r="AY956">
        <v>64574225</v>
      </c>
      <c r="AZ956">
        <v>0</v>
      </c>
      <c r="BA956">
        <v>45696</v>
      </c>
      <c r="BB956" s="3" t="s">
        <v>174</v>
      </c>
      <c r="BC956" s="3" t="s">
        <v>1131</v>
      </c>
      <c r="BD956" s="3" t="s">
        <v>1103</v>
      </c>
    </row>
    <row r="957" spans="1:56" x14ac:dyDescent="0.25">
      <c r="A957" s="3" t="s">
        <v>9476</v>
      </c>
      <c r="B957" s="3" t="s">
        <v>7518</v>
      </c>
      <c r="C957" s="3" t="s">
        <v>6347</v>
      </c>
      <c r="D957" s="3" t="s">
        <v>9477</v>
      </c>
      <c r="E957" s="3" t="s">
        <v>7520</v>
      </c>
      <c r="F957" s="3" t="s">
        <v>5927</v>
      </c>
      <c r="G957">
        <v>64574325</v>
      </c>
      <c r="H957">
        <v>45726</v>
      </c>
      <c r="I957">
        <v>45728.096446759257</v>
      </c>
      <c r="J957" s="3" t="s">
        <v>51</v>
      </c>
      <c r="K957" s="1">
        <v>3219658</v>
      </c>
      <c r="L957" s="1">
        <v>16883</v>
      </c>
      <c r="M957" s="1">
        <v>3202775</v>
      </c>
      <c r="N957" s="3" t="s">
        <v>52</v>
      </c>
      <c r="O957" s="3" t="s">
        <v>53</v>
      </c>
      <c r="P957" s="3" t="s">
        <v>169</v>
      </c>
      <c r="Q957">
        <v>65630940</v>
      </c>
      <c r="R957" s="3" t="s">
        <v>1133</v>
      </c>
      <c r="S957" s="3" t="s">
        <v>56</v>
      </c>
      <c r="T957" s="3" t="s">
        <v>57</v>
      </c>
      <c r="U957" s="3" t="s">
        <v>1134</v>
      </c>
      <c r="V957" s="3" t="s">
        <v>59</v>
      </c>
      <c r="W957">
        <v>860007335</v>
      </c>
      <c r="X957" s="3" t="s">
        <v>201</v>
      </c>
      <c r="Y957">
        <v>923245</v>
      </c>
      <c r="Z957" s="3" t="s">
        <v>403</v>
      </c>
      <c r="AA957" s="3" t="s">
        <v>62</v>
      </c>
      <c r="AB957" s="3" t="s">
        <v>63</v>
      </c>
      <c r="AC957" s="3" t="s">
        <v>172</v>
      </c>
      <c r="AD957" s="3" t="s">
        <v>173</v>
      </c>
      <c r="AE957" s="3" t="s">
        <v>66</v>
      </c>
      <c r="AF957" s="1">
        <v>3219658</v>
      </c>
      <c r="AG957" s="1">
        <v>0</v>
      </c>
      <c r="AH957" s="1">
        <v>0</v>
      </c>
      <c r="AI957" s="1">
        <v>0</v>
      </c>
      <c r="AJ957" s="3" t="s">
        <v>67</v>
      </c>
      <c r="AK957" s="3"/>
      <c r="AM957" s="3" t="s">
        <v>68</v>
      </c>
      <c r="AR957" s="3"/>
      <c r="AS957">
        <v>3825</v>
      </c>
      <c r="AT957">
        <v>3825</v>
      </c>
      <c r="AU957">
        <v>20425</v>
      </c>
      <c r="AV957">
        <v>0</v>
      </c>
      <c r="AX957">
        <v>26625</v>
      </c>
      <c r="AY957">
        <v>64574325</v>
      </c>
      <c r="AZ957">
        <v>0</v>
      </c>
      <c r="BA957">
        <v>45696</v>
      </c>
      <c r="BB957" s="3" t="s">
        <v>174</v>
      </c>
      <c r="BC957" s="3" t="s">
        <v>1135</v>
      </c>
      <c r="BD957" s="3" t="s">
        <v>1103</v>
      </c>
    </row>
    <row r="958" spans="1:56" x14ac:dyDescent="0.25">
      <c r="A958" s="3" t="s">
        <v>9478</v>
      </c>
      <c r="B958" s="3" t="s">
        <v>7522</v>
      </c>
      <c r="C958" s="3" t="s">
        <v>6347</v>
      </c>
      <c r="D958" s="3" t="s">
        <v>9479</v>
      </c>
      <c r="E958" s="3" t="s">
        <v>7524</v>
      </c>
      <c r="F958" s="3" t="s">
        <v>5927</v>
      </c>
      <c r="G958">
        <v>64574425</v>
      </c>
      <c r="H958">
        <v>45726</v>
      </c>
      <c r="I958">
        <v>45728.089537037034</v>
      </c>
      <c r="J958" s="3" t="s">
        <v>51</v>
      </c>
      <c r="K958" s="1">
        <v>3219658</v>
      </c>
      <c r="L958" s="1">
        <v>18912</v>
      </c>
      <c r="M958" s="1">
        <v>3200746</v>
      </c>
      <c r="N958" s="3" t="s">
        <v>52</v>
      </c>
      <c r="O958" s="3" t="s">
        <v>53</v>
      </c>
      <c r="P958" s="3" t="s">
        <v>169</v>
      </c>
      <c r="Q958">
        <v>1024562193</v>
      </c>
      <c r="R958" s="3" t="s">
        <v>1137</v>
      </c>
      <c r="S958" s="3" t="s">
        <v>56</v>
      </c>
      <c r="T958" s="3" t="s">
        <v>57</v>
      </c>
      <c r="U958" s="3" t="s">
        <v>1138</v>
      </c>
      <c r="V958" s="3" t="s">
        <v>59</v>
      </c>
      <c r="W958">
        <v>890903938</v>
      </c>
      <c r="X958" s="3" t="s">
        <v>86</v>
      </c>
      <c r="Y958">
        <v>923245</v>
      </c>
      <c r="Z958" s="3" t="s">
        <v>403</v>
      </c>
      <c r="AA958" s="3" t="s">
        <v>62</v>
      </c>
      <c r="AB958" s="3" t="s">
        <v>63</v>
      </c>
      <c r="AC958" s="3" t="s">
        <v>172</v>
      </c>
      <c r="AD958" s="3" t="s">
        <v>173</v>
      </c>
      <c r="AE958" s="3" t="s">
        <v>66</v>
      </c>
      <c r="AF958" s="1">
        <v>3219658</v>
      </c>
      <c r="AG958" s="1">
        <v>0</v>
      </c>
      <c r="AH958" s="1">
        <v>0</v>
      </c>
      <c r="AI958" s="1">
        <v>0</v>
      </c>
      <c r="AJ958" s="3" t="s">
        <v>67</v>
      </c>
      <c r="AK958" s="3"/>
      <c r="AM958" s="3" t="s">
        <v>68</v>
      </c>
      <c r="AR958" s="3"/>
      <c r="AS958">
        <v>3825</v>
      </c>
      <c r="AT958">
        <v>3825</v>
      </c>
      <c r="AU958">
        <v>20525</v>
      </c>
      <c r="AV958">
        <v>0</v>
      </c>
      <c r="AX958">
        <v>26725</v>
      </c>
      <c r="AY958">
        <v>64574425</v>
      </c>
      <c r="AZ958">
        <v>0</v>
      </c>
      <c r="BA958">
        <v>45696</v>
      </c>
      <c r="BB958" s="3" t="s">
        <v>174</v>
      </c>
      <c r="BC958" s="3" t="s">
        <v>1139</v>
      </c>
      <c r="BD958" s="3" t="s">
        <v>1103</v>
      </c>
    </row>
    <row r="959" spans="1:56" x14ac:dyDescent="0.25">
      <c r="A959" s="3" t="s">
        <v>9480</v>
      </c>
      <c r="B959" s="3" t="s">
        <v>7526</v>
      </c>
      <c r="C959" s="3" t="s">
        <v>6347</v>
      </c>
      <c r="D959" s="3" t="s">
        <v>9481</v>
      </c>
      <c r="E959" s="3" t="s">
        <v>7528</v>
      </c>
      <c r="F959" s="3" t="s">
        <v>5927</v>
      </c>
      <c r="G959">
        <v>64574525</v>
      </c>
      <c r="H959">
        <v>45726</v>
      </c>
      <c r="I959">
        <v>45728.099745370368</v>
      </c>
      <c r="J959" s="3" t="s">
        <v>51</v>
      </c>
      <c r="K959" s="1">
        <v>3219658</v>
      </c>
      <c r="L959" s="1">
        <v>16883</v>
      </c>
      <c r="M959" s="1">
        <v>3202775</v>
      </c>
      <c r="N959" s="3" t="s">
        <v>52</v>
      </c>
      <c r="O959" s="3" t="s">
        <v>53</v>
      </c>
      <c r="P959" s="3" t="s">
        <v>169</v>
      </c>
      <c r="Q959">
        <v>1030569761</v>
      </c>
      <c r="R959" s="3" t="s">
        <v>1141</v>
      </c>
      <c r="S959" s="3" t="s">
        <v>56</v>
      </c>
      <c r="T959" s="3" t="s">
        <v>57</v>
      </c>
      <c r="U959" s="3" t="s">
        <v>1142</v>
      </c>
      <c r="V959" s="3" t="s">
        <v>59</v>
      </c>
      <c r="W959">
        <v>860034313</v>
      </c>
      <c r="X959" s="3" t="s">
        <v>97</v>
      </c>
      <c r="Y959">
        <v>923245</v>
      </c>
      <c r="Z959" s="3" t="s">
        <v>403</v>
      </c>
      <c r="AA959" s="3" t="s">
        <v>62</v>
      </c>
      <c r="AB959" s="3" t="s">
        <v>63</v>
      </c>
      <c r="AC959" s="3" t="s">
        <v>172</v>
      </c>
      <c r="AD959" s="3" t="s">
        <v>173</v>
      </c>
      <c r="AE959" s="3" t="s">
        <v>66</v>
      </c>
      <c r="AF959" s="1">
        <v>3219658</v>
      </c>
      <c r="AG959" s="1">
        <v>0</v>
      </c>
      <c r="AH959" s="1">
        <v>0</v>
      </c>
      <c r="AI959" s="1">
        <v>0</v>
      </c>
      <c r="AJ959" s="3" t="s">
        <v>67</v>
      </c>
      <c r="AK959" s="3"/>
      <c r="AM959" s="3" t="s">
        <v>68</v>
      </c>
      <c r="AR959" s="3"/>
      <c r="AS959">
        <v>3825</v>
      </c>
      <c r="AT959">
        <v>3825</v>
      </c>
      <c r="AU959">
        <v>20625</v>
      </c>
      <c r="AV959">
        <v>0</v>
      </c>
      <c r="AX959">
        <v>26825</v>
      </c>
      <c r="AY959">
        <v>64574525</v>
      </c>
      <c r="AZ959">
        <v>0</v>
      </c>
      <c r="BA959">
        <v>45696</v>
      </c>
      <c r="BB959" s="3" t="s">
        <v>174</v>
      </c>
      <c r="BC959" s="3" t="s">
        <v>1143</v>
      </c>
      <c r="BD959" s="3" t="s">
        <v>1103</v>
      </c>
    </row>
    <row r="960" spans="1:56" x14ac:dyDescent="0.25">
      <c r="A960" s="3" t="s">
        <v>9482</v>
      </c>
      <c r="B960" s="3" t="s">
        <v>7530</v>
      </c>
      <c r="C960" s="3" t="s">
        <v>6347</v>
      </c>
      <c r="D960" s="3" t="s">
        <v>9483</v>
      </c>
      <c r="E960" s="3" t="s">
        <v>7532</v>
      </c>
      <c r="F960" s="3" t="s">
        <v>5927</v>
      </c>
      <c r="G960">
        <v>64574625</v>
      </c>
      <c r="H960">
        <v>45726</v>
      </c>
      <c r="I960">
        <v>45728.096909722219</v>
      </c>
      <c r="J960" s="3" t="s">
        <v>51</v>
      </c>
      <c r="K960" s="1">
        <v>3219658</v>
      </c>
      <c r="L960" s="1">
        <v>16883</v>
      </c>
      <c r="M960" s="1">
        <v>3202775</v>
      </c>
      <c r="N960" s="3" t="s">
        <v>52</v>
      </c>
      <c r="O960" s="3" t="s">
        <v>53</v>
      </c>
      <c r="P960" s="3" t="s">
        <v>169</v>
      </c>
      <c r="Q960">
        <v>79354889</v>
      </c>
      <c r="R960" s="3" t="s">
        <v>1145</v>
      </c>
      <c r="S960" s="3" t="s">
        <v>56</v>
      </c>
      <c r="T960" s="3" t="s">
        <v>57</v>
      </c>
      <c r="U960" s="3" t="s">
        <v>1146</v>
      </c>
      <c r="V960" s="3" t="s">
        <v>59</v>
      </c>
      <c r="W960">
        <v>860035827</v>
      </c>
      <c r="X960" s="3" t="s">
        <v>378</v>
      </c>
      <c r="Y960">
        <v>923245</v>
      </c>
      <c r="Z960" s="3" t="s">
        <v>403</v>
      </c>
      <c r="AA960" s="3" t="s">
        <v>62</v>
      </c>
      <c r="AB960" s="3" t="s">
        <v>63</v>
      </c>
      <c r="AC960" s="3" t="s">
        <v>172</v>
      </c>
      <c r="AD960" s="3" t="s">
        <v>173</v>
      </c>
      <c r="AE960" s="3" t="s">
        <v>66</v>
      </c>
      <c r="AF960" s="1">
        <v>3219658</v>
      </c>
      <c r="AG960" s="1">
        <v>0</v>
      </c>
      <c r="AH960" s="1">
        <v>0</v>
      </c>
      <c r="AI960" s="1">
        <v>0</v>
      </c>
      <c r="AJ960" s="3" t="s">
        <v>67</v>
      </c>
      <c r="AK960" s="3"/>
      <c r="AM960" s="3" t="s">
        <v>68</v>
      </c>
      <c r="AR960" s="3"/>
      <c r="AS960">
        <v>3825</v>
      </c>
      <c r="AT960">
        <v>3825</v>
      </c>
      <c r="AU960">
        <v>20725</v>
      </c>
      <c r="AV960">
        <v>0</v>
      </c>
      <c r="AX960">
        <v>26925</v>
      </c>
      <c r="AY960">
        <v>64574625</v>
      </c>
      <c r="AZ960">
        <v>0</v>
      </c>
      <c r="BA960">
        <v>45696</v>
      </c>
      <c r="BB960" s="3" t="s">
        <v>174</v>
      </c>
      <c r="BC960" s="3" t="s">
        <v>1147</v>
      </c>
      <c r="BD960" s="3" t="s">
        <v>1005</v>
      </c>
    </row>
    <row r="961" spans="1:56" x14ac:dyDescent="0.25">
      <c r="A961" s="3" t="s">
        <v>9484</v>
      </c>
      <c r="B961" s="3" t="s">
        <v>7538</v>
      </c>
      <c r="C961" s="3" t="s">
        <v>6347</v>
      </c>
      <c r="D961" s="3" t="s">
        <v>9485</v>
      </c>
      <c r="E961" s="3" t="s">
        <v>7540</v>
      </c>
      <c r="F961" s="3" t="s">
        <v>5927</v>
      </c>
      <c r="G961">
        <v>64574725</v>
      </c>
      <c r="H961">
        <v>45726</v>
      </c>
      <c r="I961">
        <v>45728.095879629633</v>
      </c>
      <c r="J961" s="3" t="s">
        <v>51</v>
      </c>
      <c r="K961" s="1">
        <v>2489112</v>
      </c>
      <c r="L961" s="1">
        <v>13867</v>
      </c>
      <c r="M961" s="1">
        <v>2475245</v>
      </c>
      <c r="N961" s="3" t="s">
        <v>52</v>
      </c>
      <c r="O961" s="3" t="s">
        <v>53</v>
      </c>
      <c r="P961" s="3" t="s">
        <v>169</v>
      </c>
      <c r="Q961">
        <v>39631710</v>
      </c>
      <c r="R961" s="3" t="s">
        <v>1149</v>
      </c>
      <c r="S961" s="3" t="s">
        <v>56</v>
      </c>
      <c r="T961" s="3" t="s">
        <v>57</v>
      </c>
      <c r="U961" s="3" t="s">
        <v>1150</v>
      </c>
      <c r="V961" s="3" t="s">
        <v>59</v>
      </c>
      <c r="W961">
        <v>860007335</v>
      </c>
      <c r="X961" s="3" t="s">
        <v>201</v>
      </c>
      <c r="Y961">
        <v>923245</v>
      </c>
      <c r="Z961" s="3" t="s">
        <v>403</v>
      </c>
      <c r="AA961" s="3" t="s">
        <v>62</v>
      </c>
      <c r="AB961" s="3" t="s">
        <v>63</v>
      </c>
      <c r="AC961" s="3" t="s">
        <v>172</v>
      </c>
      <c r="AD961" s="3" t="s">
        <v>173</v>
      </c>
      <c r="AE961" s="3" t="s">
        <v>66</v>
      </c>
      <c r="AF961" s="1">
        <v>2489112</v>
      </c>
      <c r="AG961" s="1">
        <v>0</v>
      </c>
      <c r="AH961" s="1">
        <v>0</v>
      </c>
      <c r="AI961" s="1">
        <v>0</v>
      </c>
      <c r="AJ961" s="3" t="s">
        <v>67</v>
      </c>
      <c r="AK961" s="3"/>
      <c r="AM961" s="3" t="s">
        <v>68</v>
      </c>
      <c r="AR961" s="3"/>
      <c r="AS961">
        <v>3825</v>
      </c>
      <c r="AT961">
        <v>3825</v>
      </c>
      <c r="AU961">
        <v>20925</v>
      </c>
      <c r="AV961">
        <v>0</v>
      </c>
      <c r="AX961">
        <v>27025</v>
      </c>
      <c r="AY961">
        <v>64574725</v>
      </c>
      <c r="AZ961">
        <v>0</v>
      </c>
      <c r="BA961">
        <v>45696</v>
      </c>
      <c r="BB961" s="3" t="s">
        <v>174</v>
      </c>
      <c r="BC961" s="3" t="s">
        <v>1151</v>
      </c>
      <c r="BD961" s="3" t="s">
        <v>1005</v>
      </c>
    </row>
    <row r="962" spans="1:56" x14ac:dyDescent="0.25">
      <c r="A962" s="3" t="s">
        <v>9486</v>
      </c>
      <c r="B962" s="3" t="s">
        <v>7542</v>
      </c>
      <c r="C962" s="3" t="s">
        <v>6347</v>
      </c>
      <c r="D962" s="3" t="s">
        <v>9487</v>
      </c>
      <c r="E962" s="3" t="s">
        <v>7544</v>
      </c>
      <c r="F962" s="3" t="s">
        <v>5927</v>
      </c>
      <c r="G962">
        <v>64574825</v>
      </c>
      <c r="H962">
        <v>45726</v>
      </c>
      <c r="I962">
        <v>45728.098611111112</v>
      </c>
      <c r="J962" s="3" t="s">
        <v>51</v>
      </c>
      <c r="K962" s="1">
        <v>2489112</v>
      </c>
      <c r="L962" s="1">
        <v>12500</v>
      </c>
      <c r="M962" s="1">
        <v>2476612</v>
      </c>
      <c r="N962" s="3" t="s">
        <v>52</v>
      </c>
      <c r="O962" s="3" t="s">
        <v>53</v>
      </c>
      <c r="P962" s="3" t="s">
        <v>169</v>
      </c>
      <c r="Q962">
        <v>33367155</v>
      </c>
      <c r="R962" s="3" t="s">
        <v>1153</v>
      </c>
      <c r="S962" s="3" t="s">
        <v>56</v>
      </c>
      <c r="T962" s="3" t="s">
        <v>57</v>
      </c>
      <c r="U962" s="3" t="s">
        <v>1154</v>
      </c>
      <c r="V962" s="3" t="s">
        <v>59</v>
      </c>
      <c r="W962">
        <v>860034313</v>
      </c>
      <c r="X962" s="3" t="s">
        <v>97</v>
      </c>
      <c r="Y962">
        <v>923245</v>
      </c>
      <c r="Z962" s="3" t="s">
        <v>403</v>
      </c>
      <c r="AA962" s="3" t="s">
        <v>62</v>
      </c>
      <c r="AB962" s="3" t="s">
        <v>63</v>
      </c>
      <c r="AC962" s="3" t="s">
        <v>172</v>
      </c>
      <c r="AD962" s="3" t="s">
        <v>173</v>
      </c>
      <c r="AE962" s="3" t="s">
        <v>66</v>
      </c>
      <c r="AF962" s="1">
        <v>2489112</v>
      </c>
      <c r="AG962" s="1">
        <v>0</v>
      </c>
      <c r="AH962" s="1">
        <v>0</v>
      </c>
      <c r="AI962" s="1">
        <v>0</v>
      </c>
      <c r="AJ962" s="3" t="s">
        <v>67</v>
      </c>
      <c r="AK962" s="3"/>
      <c r="AM962" s="3" t="s">
        <v>68</v>
      </c>
      <c r="AR962" s="3"/>
      <c r="AS962">
        <v>3825</v>
      </c>
      <c r="AT962">
        <v>3825</v>
      </c>
      <c r="AU962">
        <v>21025</v>
      </c>
      <c r="AV962">
        <v>0</v>
      </c>
      <c r="AX962">
        <v>27125</v>
      </c>
      <c r="AY962">
        <v>64574825</v>
      </c>
      <c r="AZ962">
        <v>0</v>
      </c>
      <c r="BA962">
        <v>45696</v>
      </c>
      <c r="BB962" s="3" t="s">
        <v>174</v>
      </c>
      <c r="BC962" s="3" t="s">
        <v>1155</v>
      </c>
      <c r="BD962" s="3" t="s">
        <v>1005</v>
      </c>
    </row>
    <row r="963" spans="1:56" x14ac:dyDescent="0.25">
      <c r="A963" s="3" t="s">
        <v>9488</v>
      </c>
      <c r="B963" s="3" t="s">
        <v>6621</v>
      </c>
      <c r="C963" s="3" t="s">
        <v>6337</v>
      </c>
      <c r="D963" s="3" t="s">
        <v>9489</v>
      </c>
      <c r="E963" s="3" t="s">
        <v>6623</v>
      </c>
      <c r="F963" s="3" t="s">
        <v>5887</v>
      </c>
      <c r="G963">
        <v>64574925</v>
      </c>
      <c r="H963">
        <v>45726</v>
      </c>
      <c r="I963">
        <v>45728.089675925927</v>
      </c>
      <c r="J963" s="3" t="s">
        <v>51</v>
      </c>
      <c r="K963" s="1">
        <v>3219658</v>
      </c>
      <c r="L963" s="1">
        <v>16883</v>
      </c>
      <c r="M963" s="1">
        <v>3202775</v>
      </c>
      <c r="N963" s="3" t="s">
        <v>52</v>
      </c>
      <c r="O963" s="3" t="s">
        <v>53</v>
      </c>
      <c r="P963" s="3" t="s">
        <v>169</v>
      </c>
      <c r="Q963">
        <v>35535223</v>
      </c>
      <c r="R963" s="3" t="s">
        <v>1157</v>
      </c>
      <c r="S963" s="3" t="s">
        <v>56</v>
      </c>
      <c r="T963" s="3" t="s">
        <v>57</v>
      </c>
      <c r="U963" s="3" t="s">
        <v>1158</v>
      </c>
      <c r="V963" s="3" t="s">
        <v>59</v>
      </c>
      <c r="W963">
        <v>890903938</v>
      </c>
      <c r="X963" s="3" t="s">
        <v>86</v>
      </c>
      <c r="Y963">
        <v>923211</v>
      </c>
      <c r="Z963" s="3" t="s">
        <v>312</v>
      </c>
      <c r="AA963" s="3" t="s">
        <v>62</v>
      </c>
      <c r="AB963" s="3" t="s">
        <v>63</v>
      </c>
      <c r="AC963" s="3" t="s">
        <v>172</v>
      </c>
      <c r="AD963" s="3" t="s">
        <v>173</v>
      </c>
      <c r="AE963" s="3" t="s">
        <v>66</v>
      </c>
      <c r="AF963" s="1">
        <v>3219658</v>
      </c>
      <c r="AG963" s="1">
        <v>0</v>
      </c>
      <c r="AH963" s="1">
        <v>0</v>
      </c>
      <c r="AI963" s="1">
        <v>0</v>
      </c>
      <c r="AJ963" s="3" t="s">
        <v>67</v>
      </c>
      <c r="AK963" s="3"/>
      <c r="AM963" s="3" t="s">
        <v>68</v>
      </c>
      <c r="AR963" s="3"/>
      <c r="AS963">
        <v>2125</v>
      </c>
      <c r="AT963">
        <v>2125</v>
      </c>
      <c r="AU963">
        <v>21125</v>
      </c>
      <c r="AV963">
        <v>0</v>
      </c>
      <c r="AX963">
        <v>27225</v>
      </c>
      <c r="AY963">
        <v>64574925</v>
      </c>
      <c r="AZ963">
        <v>0</v>
      </c>
      <c r="BA963">
        <v>45697</v>
      </c>
      <c r="BB963" s="3" t="s">
        <v>174</v>
      </c>
      <c r="BC963" s="3" t="s">
        <v>1159</v>
      </c>
      <c r="BD963" s="3" t="s">
        <v>1160</v>
      </c>
    </row>
    <row r="964" spans="1:56" x14ac:dyDescent="0.25">
      <c r="A964" s="3" t="s">
        <v>9490</v>
      </c>
      <c r="B964" s="3" t="s">
        <v>6625</v>
      </c>
      <c r="C964" s="3" t="s">
        <v>6337</v>
      </c>
      <c r="D964" s="3" t="s">
        <v>9491</v>
      </c>
      <c r="E964" s="3" t="s">
        <v>6627</v>
      </c>
      <c r="F964" s="3" t="s">
        <v>5887</v>
      </c>
      <c r="G964">
        <v>64575025</v>
      </c>
      <c r="H964">
        <v>45726</v>
      </c>
      <c r="I964">
        <v>45728.09652777778</v>
      </c>
      <c r="J964" s="3" t="s">
        <v>51</v>
      </c>
      <c r="K964" s="1">
        <v>3219658</v>
      </c>
      <c r="L964" s="1">
        <v>16883</v>
      </c>
      <c r="M964" s="1">
        <v>3202775</v>
      </c>
      <c r="N964" s="3" t="s">
        <v>52</v>
      </c>
      <c r="O964" s="3" t="s">
        <v>53</v>
      </c>
      <c r="P964" s="3" t="s">
        <v>169</v>
      </c>
      <c r="Q964">
        <v>1024467029</v>
      </c>
      <c r="R964" s="3" t="s">
        <v>1162</v>
      </c>
      <c r="S964" s="3" t="s">
        <v>56</v>
      </c>
      <c r="T964" s="3" t="s">
        <v>57</v>
      </c>
      <c r="U964" s="3" t="s">
        <v>1163</v>
      </c>
      <c r="V964" s="3" t="s">
        <v>59</v>
      </c>
      <c r="W964">
        <v>860007335</v>
      </c>
      <c r="X964" s="3" t="s">
        <v>201</v>
      </c>
      <c r="Y964">
        <v>923211</v>
      </c>
      <c r="Z964" s="3" t="s">
        <v>312</v>
      </c>
      <c r="AA964" s="3" t="s">
        <v>62</v>
      </c>
      <c r="AB964" s="3" t="s">
        <v>63</v>
      </c>
      <c r="AC964" s="3" t="s">
        <v>172</v>
      </c>
      <c r="AD964" s="3" t="s">
        <v>173</v>
      </c>
      <c r="AE964" s="3" t="s">
        <v>66</v>
      </c>
      <c r="AF964" s="1">
        <v>3219658</v>
      </c>
      <c r="AG964" s="1">
        <v>0</v>
      </c>
      <c r="AH964" s="1">
        <v>0</v>
      </c>
      <c r="AI964" s="1">
        <v>0</v>
      </c>
      <c r="AJ964" s="3" t="s">
        <v>67</v>
      </c>
      <c r="AK964" s="3"/>
      <c r="AM964" s="3" t="s">
        <v>68</v>
      </c>
      <c r="AR964" s="3"/>
      <c r="AS964">
        <v>2125</v>
      </c>
      <c r="AT964">
        <v>2125</v>
      </c>
      <c r="AU964">
        <v>21225</v>
      </c>
      <c r="AV964">
        <v>0</v>
      </c>
      <c r="AX964">
        <v>27325</v>
      </c>
      <c r="AY964">
        <v>64575025</v>
      </c>
      <c r="AZ964">
        <v>0</v>
      </c>
      <c r="BA964">
        <v>45697</v>
      </c>
      <c r="BB964" s="3" t="s">
        <v>174</v>
      </c>
      <c r="BC964" s="3" t="s">
        <v>1164</v>
      </c>
      <c r="BD964" s="3" t="s">
        <v>1160</v>
      </c>
    </row>
    <row r="965" spans="1:56" x14ac:dyDescent="0.25">
      <c r="A965" s="3" t="s">
        <v>9492</v>
      </c>
      <c r="B965" s="3" t="s">
        <v>6629</v>
      </c>
      <c r="C965" s="3" t="s">
        <v>6337</v>
      </c>
      <c r="D965" s="3" t="s">
        <v>9493</v>
      </c>
      <c r="E965" s="3" t="s">
        <v>6631</v>
      </c>
      <c r="F965" s="3" t="s">
        <v>5887</v>
      </c>
      <c r="G965">
        <v>64582325</v>
      </c>
      <c r="H965">
        <v>45726</v>
      </c>
      <c r="I965">
        <v>45728.089456018519</v>
      </c>
      <c r="J965" s="3" t="s">
        <v>51</v>
      </c>
      <c r="K965" s="1">
        <v>3219658</v>
      </c>
      <c r="L965" s="1">
        <v>16883</v>
      </c>
      <c r="M965" s="1">
        <v>3202775</v>
      </c>
      <c r="N965" s="3" t="s">
        <v>52</v>
      </c>
      <c r="O965" s="3" t="s">
        <v>53</v>
      </c>
      <c r="P965" s="3" t="s">
        <v>169</v>
      </c>
      <c r="Q965">
        <v>15645611</v>
      </c>
      <c r="R965" s="3" t="s">
        <v>1166</v>
      </c>
      <c r="S965" s="3" t="s">
        <v>56</v>
      </c>
      <c r="T965" s="3" t="s">
        <v>57</v>
      </c>
      <c r="U965" s="3" t="s">
        <v>1167</v>
      </c>
      <c r="V965" s="3" t="s">
        <v>59</v>
      </c>
      <c r="W965">
        <v>890903938</v>
      </c>
      <c r="X965" s="3" t="s">
        <v>86</v>
      </c>
      <c r="Y965">
        <v>923211</v>
      </c>
      <c r="Z965" s="3" t="s">
        <v>312</v>
      </c>
      <c r="AA965" s="3" t="s">
        <v>62</v>
      </c>
      <c r="AB965" s="3" t="s">
        <v>63</v>
      </c>
      <c r="AC965" s="3" t="s">
        <v>172</v>
      </c>
      <c r="AD965" s="3" t="s">
        <v>173</v>
      </c>
      <c r="AE965" s="3" t="s">
        <v>66</v>
      </c>
      <c r="AF965" s="1">
        <v>3219658</v>
      </c>
      <c r="AG965" s="1">
        <v>0</v>
      </c>
      <c r="AH965" s="1">
        <v>0</v>
      </c>
      <c r="AI965" s="1">
        <v>0</v>
      </c>
      <c r="AJ965" s="3" t="s">
        <v>67</v>
      </c>
      <c r="AK965" s="3"/>
      <c r="AM965" s="3" t="s">
        <v>68</v>
      </c>
      <c r="AR965" s="3"/>
      <c r="AS965">
        <v>2125</v>
      </c>
      <c r="AT965">
        <v>2125</v>
      </c>
      <c r="AU965">
        <v>21325</v>
      </c>
      <c r="AV965">
        <v>0</v>
      </c>
      <c r="AX965">
        <v>27425</v>
      </c>
      <c r="AY965">
        <v>64582325</v>
      </c>
      <c r="AZ965">
        <v>0</v>
      </c>
      <c r="BA965">
        <v>45697</v>
      </c>
      <c r="BB965" s="3" t="s">
        <v>174</v>
      </c>
      <c r="BC965" s="3" t="s">
        <v>1168</v>
      </c>
      <c r="BD965" s="3" t="s">
        <v>1160</v>
      </c>
    </row>
    <row r="966" spans="1:56" x14ac:dyDescent="0.25">
      <c r="A966" s="3" t="s">
        <v>9494</v>
      </c>
      <c r="B966" s="3" t="s">
        <v>6633</v>
      </c>
      <c r="C966" s="3" t="s">
        <v>6337</v>
      </c>
      <c r="D966" s="3" t="s">
        <v>9495</v>
      </c>
      <c r="E966" s="3" t="s">
        <v>6635</v>
      </c>
      <c r="F966" s="3" t="s">
        <v>5887</v>
      </c>
      <c r="G966">
        <v>64582425</v>
      </c>
      <c r="H966">
        <v>45726</v>
      </c>
      <c r="I966">
        <v>45728.099780092591</v>
      </c>
      <c r="J966" s="3" t="s">
        <v>51</v>
      </c>
      <c r="K966" s="1">
        <v>3219658</v>
      </c>
      <c r="L966" s="1">
        <v>16883</v>
      </c>
      <c r="M966" s="1">
        <v>3202775</v>
      </c>
      <c r="N966" s="3" t="s">
        <v>52</v>
      </c>
      <c r="O966" s="3" t="s">
        <v>53</v>
      </c>
      <c r="P966" s="3" t="s">
        <v>169</v>
      </c>
      <c r="Q966">
        <v>1010182673</v>
      </c>
      <c r="R966" s="3" t="s">
        <v>1170</v>
      </c>
      <c r="S966" s="3" t="s">
        <v>56</v>
      </c>
      <c r="T966" s="3" t="s">
        <v>57</v>
      </c>
      <c r="U966" s="3" t="s">
        <v>1171</v>
      </c>
      <c r="V966" s="3" t="s">
        <v>59</v>
      </c>
      <c r="W966">
        <v>860034313</v>
      </c>
      <c r="X966" s="3" t="s">
        <v>97</v>
      </c>
      <c r="Y966">
        <v>923211</v>
      </c>
      <c r="Z966" s="3" t="s">
        <v>312</v>
      </c>
      <c r="AA966" s="3" t="s">
        <v>62</v>
      </c>
      <c r="AB966" s="3" t="s">
        <v>63</v>
      </c>
      <c r="AC966" s="3" t="s">
        <v>172</v>
      </c>
      <c r="AD966" s="3" t="s">
        <v>173</v>
      </c>
      <c r="AE966" s="3" t="s">
        <v>66</v>
      </c>
      <c r="AF966" s="1">
        <v>3219658</v>
      </c>
      <c r="AG966" s="1">
        <v>0</v>
      </c>
      <c r="AH966" s="1">
        <v>0</v>
      </c>
      <c r="AI966" s="1">
        <v>0</v>
      </c>
      <c r="AJ966" s="3" t="s">
        <v>67</v>
      </c>
      <c r="AK966" s="3"/>
      <c r="AM966" s="3" t="s">
        <v>68</v>
      </c>
      <c r="AR966" s="3"/>
      <c r="AS966">
        <v>2125</v>
      </c>
      <c r="AT966">
        <v>2125</v>
      </c>
      <c r="AU966">
        <v>21425</v>
      </c>
      <c r="AV966">
        <v>0</v>
      </c>
      <c r="AX966">
        <v>27525</v>
      </c>
      <c r="AY966">
        <v>64582425</v>
      </c>
      <c r="AZ966">
        <v>0</v>
      </c>
      <c r="BA966">
        <v>45697</v>
      </c>
      <c r="BB966" s="3" t="s">
        <v>174</v>
      </c>
      <c r="BC966" s="3" t="s">
        <v>1172</v>
      </c>
      <c r="BD966" s="3" t="s">
        <v>1173</v>
      </c>
    </row>
    <row r="967" spans="1:56" x14ac:dyDescent="0.25">
      <c r="A967" s="3" t="s">
        <v>9496</v>
      </c>
      <c r="B967" s="3" t="s">
        <v>6637</v>
      </c>
      <c r="C967" s="3" t="s">
        <v>6337</v>
      </c>
      <c r="D967" s="3" t="s">
        <v>9497</v>
      </c>
      <c r="E967" s="3" t="s">
        <v>6639</v>
      </c>
      <c r="F967" s="3" t="s">
        <v>5887</v>
      </c>
      <c r="G967">
        <v>64582525</v>
      </c>
      <c r="H967">
        <v>45726</v>
      </c>
      <c r="I967">
        <v>45728.083877314813</v>
      </c>
      <c r="J967" s="3" t="s">
        <v>51</v>
      </c>
      <c r="K967" s="1">
        <v>3219658</v>
      </c>
      <c r="L967" s="1">
        <v>16883</v>
      </c>
      <c r="M967" s="1">
        <v>3202775</v>
      </c>
      <c r="N967" s="3" t="s">
        <v>52</v>
      </c>
      <c r="O967" s="3" t="s">
        <v>53</v>
      </c>
      <c r="P967" s="3" t="s">
        <v>169</v>
      </c>
      <c r="Q967">
        <v>1010183074</v>
      </c>
      <c r="R967" s="3" t="s">
        <v>1175</v>
      </c>
      <c r="S967" s="3" t="s">
        <v>56</v>
      </c>
      <c r="T967" s="3" t="s">
        <v>57</v>
      </c>
      <c r="U967" s="3" t="s">
        <v>1176</v>
      </c>
      <c r="V967" s="3" t="s">
        <v>59</v>
      </c>
      <c r="W967">
        <v>860002964</v>
      </c>
      <c r="X967" s="3" t="s">
        <v>242</v>
      </c>
      <c r="Y967">
        <v>923211</v>
      </c>
      <c r="Z967" s="3" t="s">
        <v>312</v>
      </c>
      <c r="AA967" s="3" t="s">
        <v>62</v>
      </c>
      <c r="AB967" s="3" t="s">
        <v>63</v>
      </c>
      <c r="AC967" s="3" t="s">
        <v>172</v>
      </c>
      <c r="AD967" s="3" t="s">
        <v>173</v>
      </c>
      <c r="AE967" s="3" t="s">
        <v>66</v>
      </c>
      <c r="AF967" s="1">
        <v>3219658</v>
      </c>
      <c r="AG967" s="1">
        <v>0</v>
      </c>
      <c r="AH967" s="1">
        <v>0</v>
      </c>
      <c r="AI967" s="1">
        <v>0</v>
      </c>
      <c r="AJ967" s="3" t="s">
        <v>67</v>
      </c>
      <c r="AK967" s="3"/>
      <c r="AM967" s="3" t="s">
        <v>68</v>
      </c>
      <c r="AR967" s="3"/>
      <c r="AS967">
        <v>2125</v>
      </c>
      <c r="AT967">
        <v>2125</v>
      </c>
      <c r="AU967">
        <v>21525</v>
      </c>
      <c r="AV967">
        <v>0</v>
      </c>
      <c r="AX967">
        <v>27625</v>
      </c>
      <c r="AY967">
        <v>64582525</v>
      </c>
      <c r="AZ967">
        <v>0</v>
      </c>
      <c r="BA967">
        <v>45697</v>
      </c>
      <c r="BB967" s="3" t="s">
        <v>174</v>
      </c>
      <c r="BC967" s="3" t="s">
        <v>1177</v>
      </c>
      <c r="BD967" s="3" t="s">
        <v>1160</v>
      </c>
    </row>
    <row r="968" spans="1:56" x14ac:dyDescent="0.25">
      <c r="A968" s="3" t="s">
        <v>9498</v>
      </c>
      <c r="B968" s="3" t="s">
        <v>6641</v>
      </c>
      <c r="C968" s="3" t="s">
        <v>6337</v>
      </c>
      <c r="D968" s="3" t="s">
        <v>9499</v>
      </c>
      <c r="E968" s="3" t="s">
        <v>6643</v>
      </c>
      <c r="F968" s="3" t="s">
        <v>5887</v>
      </c>
      <c r="G968">
        <v>64582625</v>
      </c>
      <c r="H968">
        <v>45726</v>
      </c>
      <c r="I968">
        <v>45728.096516203703</v>
      </c>
      <c r="J968" s="3" t="s">
        <v>51</v>
      </c>
      <c r="K968" s="1">
        <v>3219658</v>
      </c>
      <c r="L968" s="1">
        <v>16883</v>
      </c>
      <c r="M968" s="1">
        <v>3202775</v>
      </c>
      <c r="N968" s="3" t="s">
        <v>52</v>
      </c>
      <c r="O968" s="3" t="s">
        <v>53</v>
      </c>
      <c r="P968" s="3" t="s">
        <v>169</v>
      </c>
      <c r="Q968">
        <v>1013659725</v>
      </c>
      <c r="R968" s="3" t="s">
        <v>1179</v>
      </c>
      <c r="S968" s="3" t="s">
        <v>56</v>
      </c>
      <c r="T968" s="3" t="s">
        <v>57</v>
      </c>
      <c r="U968" s="3" t="s">
        <v>1180</v>
      </c>
      <c r="V968" s="3" t="s">
        <v>59</v>
      </c>
      <c r="W968">
        <v>860007335</v>
      </c>
      <c r="X968" s="3" t="s">
        <v>201</v>
      </c>
      <c r="Y968">
        <v>923211</v>
      </c>
      <c r="Z968" s="3" t="s">
        <v>312</v>
      </c>
      <c r="AA968" s="3" t="s">
        <v>62</v>
      </c>
      <c r="AB968" s="3" t="s">
        <v>63</v>
      </c>
      <c r="AC968" s="3" t="s">
        <v>172</v>
      </c>
      <c r="AD968" s="3" t="s">
        <v>173</v>
      </c>
      <c r="AE968" s="3" t="s">
        <v>66</v>
      </c>
      <c r="AF968" s="1">
        <v>3219658</v>
      </c>
      <c r="AG968" s="1">
        <v>0</v>
      </c>
      <c r="AH968" s="1">
        <v>0</v>
      </c>
      <c r="AI968" s="1">
        <v>0</v>
      </c>
      <c r="AJ968" s="3" t="s">
        <v>67</v>
      </c>
      <c r="AK968" s="3"/>
      <c r="AM968" s="3" t="s">
        <v>68</v>
      </c>
      <c r="AR968" s="3"/>
      <c r="AS968">
        <v>2125</v>
      </c>
      <c r="AT968">
        <v>2125</v>
      </c>
      <c r="AU968">
        <v>21625</v>
      </c>
      <c r="AV968">
        <v>0</v>
      </c>
      <c r="AX968">
        <v>27725</v>
      </c>
      <c r="AY968">
        <v>64582625</v>
      </c>
      <c r="AZ968">
        <v>0</v>
      </c>
      <c r="BA968">
        <v>45697</v>
      </c>
      <c r="BB968" s="3" t="s">
        <v>174</v>
      </c>
      <c r="BC968" s="3" t="s">
        <v>1181</v>
      </c>
      <c r="BD968" s="3" t="s">
        <v>1160</v>
      </c>
    </row>
    <row r="969" spans="1:56" x14ac:dyDescent="0.25">
      <c r="A969" s="3" t="s">
        <v>9500</v>
      </c>
      <c r="B969" s="3" t="s">
        <v>6645</v>
      </c>
      <c r="C969" s="3" t="s">
        <v>6337</v>
      </c>
      <c r="D969" s="3" t="s">
        <v>9501</v>
      </c>
      <c r="E969" s="3" t="s">
        <v>6647</v>
      </c>
      <c r="F969" s="3" t="s">
        <v>5887</v>
      </c>
      <c r="G969">
        <v>64582725</v>
      </c>
      <c r="H969">
        <v>45726</v>
      </c>
      <c r="I969">
        <v>45728.089502314811</v>
      </c>
      <c r="J969" s="3" t="s">
        <v>51</v>
      </c>
      <c r="K969" s="1">
        <v>3219658</v>
      </c>
      <c r="L969" s="1">
        <v>16883</v>
      </c>
      <c r="M969" s="1">
        <v>3202775</v>
      </c>
      <c r="N969" s="3" t="s">
        <v>52</v>
      </c>
      <c r="O969" s="3" t="s">
        <v>53</v>
      </c>
      <c r="P969" s="3" t="s">
        <v>169</v>
      </c>
      <c r="Q969">
        <v>1070959413</v>
      </c>
      <c r="R969" s="3" t="s">
        <v>1183</v>
      </c>
      <c r="S969" s="3" t="s">
        <v>56</v>
      </c>
      <c r="T969" s="3" t="s">
        <v>57</v>
      </c>
      <c r="U969" s="3" t="s">
        <v>1184</v>
      </c>
      <c r="V969" s="3" t="s">
        <v>59</v>
      </c>
      <c r="W969">
        <v>890903938</v>
      </c>
      <c r="X969" s="3" t="s">
        <v>86</v>
      </c>
      <c r="Y969">
        <v>923211</v>
      </c>
      <c r="Z969" s="3" t="s">
        <v>312</v>
      </c>
      <c r="AA969" s="3" t="s">
        <v>62</v>
      </c>
      <c r="AB969" s="3" t="s">
        <v>63</v>
      </c>
      <c r="AC969" s="3" t="s">
        <v>172</v>
      </c>
      <c r="AD969" s="3" t="s">
        <v>173</v>
      </c>
      <c r="AE969" s="3" t="s">
        <v>66</v>
      </c>
      <c r="AF969" s="1">
        <v>3219658</v>
      </c>
      <c r="AG969" s="1">
        <v>0</v>
      </c>
      <c r="AH969" s="1">
        <v>0</v>
      </c>
      <c r="AI969" s="1">
        <v>0</v>
      </c>
      <c r="AJ969" s="3" t="s">
        <v>67</v>
      </c>
      <c r="AK969" s="3"/>
      <c r="AM969" s="3" t="s">
        <v>68</v>
      </c>
      <c r="AR969" s="3"/>
      <c r="AS969">
        <v>2125</v>
      </c>
      <c r="AT969">
        <v>2125</v>
      </c>
      <c r="AU969">
        <v>21725</v>
      </c>
      <c r="AV969">
        <v>0</v>
      </c>
      <c r="AX969">
        <v>27825</v>
      </c>
      <c r="AY969">
        <v>64582725</v>
      </c>
      <c r="AZ969">
        <v>0</v>
      </c>
      <c r="BA969">
        <v>45697</v>
      </c>
      <c r="BB969" s="3" t="s">
        <v>174</v>
      </c>
      <c r="BC969" s="3" t="s">
        <v>1185</v>
      </c>
      <c r="BD969" s="3" t="s">
        <v>1160</v>
      </c>
    </row>
    <row r="970" spans="1:56" x14ac:dyDescent="0.25">
      <c r="A970" s="3" t="s">
        <v>9502</v>
      </c>
      <c r="B970" s="3" t="s">
        <v>6649</v>
      </c>
      <c r="C970" s="3" t="s">
        <v>6337</v>
      </c>
      <c r="D970" s="3" t="s">
        <v>9503</v>
      </c>
      <c r="E970" s="3" t="s">
        <v>6651</v>
      </c>
      <c r="F970" s="3" t="s">
        <v>5887</v>
      </c>
      <c r="G970">
        <v>64582825</v>
      </c>
      <c r="H970">
        <v>45726</v>
      </c>
      <c r="I970">
        <v>45728.099872685183</v>
      </c>
      <c r="J970" s="3" t="s">
        <v>51</v>
      </c>
      <c r="K970" s="1">
        <v>3219658</v>
      </c>
      <c r="L970" s="1">
        <v>16883</v>
      </c>
      <c r="M970" s="1">
        <v>3202775</v>
      </c>
      <c r="N970" s="3" t="s">
        <v>52</v>
      </c>
      <c r="O970" s="3" t="s">
        <v>53</v>
      </c>
      <c r="P970" s="3" t="s">
        <v>169</v>
      </c>
      <c r="Q970">
        <v>1070611613</v>
      </c>
      <c r="R970" s="3" t="s">
        <v>1187</v>
      </c>
      <c r="S970" s="3" t="s">
        <v>56</v>
      </c>
      <c r="T970" s="3" t="s">
        <v>57</v>
      </c>
      <c r="U970" s="3" t="s">
        <v>1188</v>
      </c>
      <c r="V970" s="3" t="s">
        <v>59</v>
      </c>
      <c r="W970">
        <v>860034313</v>
      </c>
      <c r="X970" s="3" t="s">
        <v>97</v>
      </c>
      <c r="Y970">
        <v>923211</v>
      </c>
      <c r="Z970" s="3" t="s">
        <v>312</v>
      </c>
      <c r="AA970" s="3" t="s">
        <v>62</v>
      </c>
      <c r="AB970" s="3" t="s">
        <v>63</v>
      </c>
      <c r="AC970" s="3" t="s">
        <v>172</v>
      </c>
      <c r="AD970" s="3" t="s">
        <v>173</v>
      </c>
      <c r="AE970" s="3" t="s">
        <v>66</v>
      </c>
      <c r="AF970" s="1">
        <v>3219658</v>
      </c>
      <c r="AG970" s="1">
        <v>0</v>
      </c>
      <c r="AH970" s="1">
        <v>0</v>
      </c>
      <c r="AI970" s="1">
        <v>0</v>
      </c>
      <c r="AJ970" s="3" t="s">
        <v>67</v>
      </c>
      <c r="AK970" s="3"/>
      <c r="AM970" s="3" t="s">
        <v>68</v>
      </c>
      <c r="AR970" s="3"/>
      <c r="AS970">
        <v>2125</v>
      </c>
      <c r="AT970">
        <v>2125</v>
      </c>
      <c r="AU970">
        <v>21825</v>
      </c>
      <c r="AV970">
        <v>0</v>
      </c>
      <c r="AX970">
        <v>27925</v>
      </c>
      <c r="AY970">
        <v>64582825</v>
      </c>
      <c r="AZ970">
        <v>0</v>
      </c>
      <c r="BA970">
        <v>45697</v>
      </c>
      <c r="BB970" s="3" t="s">
        <v>174</v>
      </c>
      <c r="BC970" s="3" t="s">
        <v>1189</v>
      </c>
      <c r="BD970" s="3" t="s">
        <v>1160</v>
      </c>
    </row>
    <row r="971" spans="1:56" x14ac:dyDescent="0.25">
      <c r="A971" s="3" t="s">
        <v>9504</v>
      </c>
      <c r="B971" s="3" t="s">
        <v>6653</v>
      </c>
      <c r="C971" s="3" t="s">
        <v>6337</v>
      </c>
      <c r="D971" s="3" t="s">
        <v>9505</v>
      </c>
      <c r="E971" s="3" t="s">
        <v>6655</v>
      </c>
      <c r="F971" s="3" t="s">
        <v>5887</v>
      </c>
      <c r="G971">
        <v>64582925</v>
      </c>
      <c r="H971">
        <v>45726</v>
      </c>
      <c r="I971">
        <v>45728.09646990741</v>
      </c>
      <c r="J971" s="3" t="s">
        <v>51</v>
      </c>
      <c r="K971" s="1">
        <v>3219658</v>
      </c>
      <c r="L971" s="1">
        <v>18587</v>
      </c>
      <c r="M971" s="1">
        <v>3201071</v>
      </c>
      <c r="N971" s="3" t="s">
        <v>52</v>
      </c>
      <c r="O971" s="3" t="s">
        <v>53</v>
      </c>
      <c r="P971" s="3" t="s">
        <v>169</v>
      </c>
      <c r="Q971">
        <v>79062962</v>
      </c>
      <c r="R971" s="3" t="s">
        <v>1191</v>
      </c>
      <c r="S971" s="3" t="s">
        <v>56</v>
      </c>
      <c r="T971" s="3" t="s">
        <v>57</v>
      </c>
      <c r="U971" s="3" t="s">
        <v>1192</v>
      </c>
      <c r="V971" s="3" t="s">
        <v>59</v>
      </c>
      <c r="W971">
        <v>860007335</v>
      </c>
      <c r="X971" s="3" t="s">
        <v>201</v>
      </c>
      <c r="Y971">
        <v>923211</v>
      </c>
      <c r="Z971" s="3" t="s">
        <v>312</v>
      </c>
      <c r="AA971" s="3" t="s">
        <v>62</v>
      </c>
      <c r="AB971" s="3" t="s">
        <v>63</v>
      </c>
      <c r="AC971" s="3" t="s">
        <v>172</v>
      </c>
      <c r="AD971" s="3" t="s">
        <v>173</v>
      </c>
      <c r="AE971" s="3" t="s">
        <v>66</v>
      </c>
      <c r="AF971" s="1">
        <v>3219658</v>
      </c>
      <c r="AG971" s="1">
        <v>0</v>
      </c>
      <c r="AH971" s="1">
        <v>0</v>
      </c>
      <c r="AI971" s="1">
        <v>0</v>
      </c>
      <c r="AJ971" s="3" t="s">
        <v>67</v>
      </c>
      <c r="AK971" s="3"/>
      <c r="AM971" s="3" t="s">
        <v>68</v>
      </c>
      <c r="AR971" s="3"/>
      <c r="AS971">
        <v>2125</v>
      </c>
      <c r="AT971">
        <v>2125</v>
      </c>
      <c r="AU971">
        <v>21925</v>
      </c>
      <c r="AV971">
        <v>0</v>
      </c>
      <c r="AX971">
        <v>28025</v>
      </c>
      <c r="AY971">
        <v>64582925</v>
      </c>
      <c r="AZ971">
        <v>0</v>
      </c>
      <c r="BA971">
        <v>45697</v>
      </c>
      <c r="BB971" s="3" t="s">
        <v>174</v>
      </c>
      <c r="BC971" s="3" t="s">
        <v>1193</v>
      </c>
      <c r="BD971" s="3" t="s">
        <v>1160</v>
      </c>
    </row>
    <row r="972" spans="1:56" x14ac:dyDescent="0.25">
      <c r="A972" s="3" t="s">
        <v>9506</v>
      </c>
      <c r="B972" s="3" t="s">
        <v>6657</v>
      </c>
      <c r="C972" s="3" t="s">
        <v>6337</v>
      </c>
      <c r="D972" s="3" t="s">
        <v>9507</v>
      </c>
      <c r="E972" s="3" t="s">
        <v>6659</v>
      </c>
      <c r="F972" s="3" t="s">
        <v>5887</v>
      </c>
      <c r="G972">
        <v>64583025</v>
      </c>
      <c r="H972">
        <v>45726</v>
      </c>
      <c r="I972">
        <v>45728.099849537037</v>
      </c>
      <c r="J972" s="3" t="s">
        <v>51</v>
      </c>
      <c r="K972" s="1">
        <v>3219658</v>
      </c>
      <c r="L972" s="1">
        <v>16883</v>
      </c>
      <c r="M972" s="1">
        <v>3202775</v>
      </c>
      <c r="N972" s="3" t="s">
        <v>52</v>
      </c>
      <c r="O972" s="3" t="s">
        <v>53</v>
      </c>
      <c r="P972" s="3" t="s">
        <v>169</v>
      </c>
      <c r="Q972">
        <v>39731146</v>
      </c>
      <c r="R972" s="3" t="s">
        <v>1195</v>
      </c>
      <c r="S972" s="3" t="s">
        <v>56</v>
      </c>
      <c r="T972" s="3" t="s">
        <v>57</v>
      </c>
      <c r="U972" s="3" t="s">
        <v>1196</v>
      </c>
      <c r="V972" s="3" t="s">
        <v>59</v>
      </c>
      <c r="W972">
        <v>860034313</v>
      </c>
      <c r="X972" s="3" t="s">
        <v>97</v>
      </c>
      <c r="Y972">
        <v>923211</v>
      </c>
      <c r="Z972" s="3" t="s">
        <v>312</v>
      </c>
      <c r="AA972" s="3" t="s">
        <v>62</v>
      </c>
      <c r="AB972" s="3" t="s">
        <v>63</v>
      </c>
      <c r="AC972" s="3" t="s">
        <v>172</v>
      </c>
      <c r="AD972" s="3" t="s">
        <v>173</v>
      </c>
      <c r="AE972" s="3" t="s">
        <v>66</v>
      </c>
      <c r="AF972" s="1">
        <v>3219658</v>
      </c>
      <c r="AG972" s="1">
        <v>0</v>
      </c>
      <c r="AH972" s="1">
        <v>0</v>
      </c>
      <c r="AI972" s="1">
        <v>0</v>
      </c>
      <c r="AJ972" s="3" t="s">
        <v>67</v>
      </c>
      <c r="AK972" s="3"/>
      <c r="AM972" s="3" t="s">
        <v>68</v>
      </c>
      <c r="AR972" s="3"/>
      <c r="AS972">
        <v>2125</v>
      </c>
      <c r="AT972">
        <v>2125</v>
      </c>
      <c r="AU972">
        <v>22025</v>
      </c>
      <c r="AV972">
        <v>0</v>
      </c>
      <c r="AX972">
        <v>28125</v>
      </c>
      <c r="AY972">
        <v>64583025</v>
      </c>
      <c r="AZ972">
        <v>0</v>
      </c>
      <c r="BA972">
        <v>45697</v>
      </c>
      <c r="BB972" s="3" t="s">
        <v>174</v>
      </c>
      <c r="BC972" s="3" t="s">
        <v>1197</v>
      </c>
      <c r="BD972" s="3" t="s">
        <v>1160</v>
      </c>
    </row>
    <row r="973" spans="1:56" x14ac:dyDescent="0.25">
      <c r="A973" s="3" t="s">
        <v>9508</v>
      </c>
      <c r="B973" s="3" t="s">
        <v>6661</v>
      </c>
      <c r="C973" s="3" t="s">
        <v>6337</v>
      </c>
      <c r="D973" s="3" t="s">
        <v>9509</v>
      </c>
      <c r="E973" s="3" t="s">
        <v>6663</v>
      </c>
      <c r="F973" s="3" t="s">
        <v>5887</v>
      </c>
      <c r="G973">
        <v>64583125</v>
      </c>
      <c r="H973">
        <v>45726</v>
      </c>
      <c r="I973">
        <v>45728.099803240744</v>
      </c>
      <c r="J973" s="3" t="s">
        <v>51</v>
      </c>
      <c r="K973" s="1">
        <v>3219658</v>
      </c>
      <c r="L973" s="1">
        <v>17613</v>
      </c>
      <c r="M973" s="1">
        <v>3202045</v>
      </c>
      <c r="N973" s="3" t="s">
        <v>52</v>
      </c>
      <c r="O973" s="3" t="s">
        <v>53</v>
      </c>
      <c r="P973" s="3" t="s">
        <v>169</v>
      </c>
      <c r="Q973">
        <v>40040382</v>
      </c>
      <c r="R973" s="3" t="s">
        <v>1199</v>
      </c>
      <c r="S973" s="3" t="s">
        <v>56</v>
      </c>
      <c r="T973" s="3" t="s">
        <v>57</v>
      </c>
      <c r="U973" s="3" t="s">
        <v>1200</v>
      </c>
      <c r="V973" s="3" t="s">
        <v>59</v>
      </c>
      <c r="W973">
        <v>860034313</v>
      </c>
      <c r="X973" s="3" t="s">
        <v>97</v>
      </c>
      <c r="Y973">
        <v>923211</v>
      </c>
      <c r="Z973" s="3" t="s">
        <v>312</v>
      </c>
      <c r="AA973" s="3" t="s">
        <v>62</v>
      </c>
      <c r="AB973" s="3" t="s">
        <v>63</v>
      </c>
      <c r="AC973" s="3" t="s">
        <v>172</v>
      </c>
      <c r="AD973" s="3" t="s">
        <v>173</v>
      </c>
      <c r="AE973" s="3" t="s">
        <v>66</v>
      </c>
      <c r="AF973" s="1">
        <v>3219658</v>
      </c>
      <c r="AG973" s="1">
        <v>0</v>
      </c>
      <c r="AH973" s="1">
        <v>0</v>
      </c>
      <c r="AI973" s="1">
        <v>0</v>
      </c>
      <c r="AJ973" s="3" t="s">
        <v>67</v>
      </c>
      <c r="AK973" s="3"/>
      <c r="AM973" s="3" t="s">
        <v>68</v>
      </c>
      <c r="AR973" s="3"/>
      <c r="AS973">
        <v>2125</v>
      </c>
      <c r="AT973">
        <v>2125</v>
      </c>
      <c r="AU973">
        <v>22125</v>
      </c>
      <c r="AV973">
        <v>0</v>
      </c>
      <c r="AX973">
        <v>28225</v>
      </c>
      <c r="AY973">
        <v>64583125</v>
      </c>
      <c r="AZ973">
        <v>0</v>
      </c>
      <c r="BA973">
        <v>45697</v>
      </c>
      <c r="BB973" s="3" t="s">
        <v>174</v>
      </c>
      <c r="BC973" s="3" t="s">
        <v>1201</v>
      </c>
      <c r="BD973" s="3" t="s">
        <v>1160</v>
      </c>
    </row>
    <row r="974" spans="1:56" x14ac:dyDescent="0.25">
      <c r="A974" s="3" t="s">
        <v>9510</v>
      </c>
      <c r="B974" s="3" t="s">
        <v>6665</v>
      </c>
      <c r="C974" s="3" t="s">
        <v>6337</v>
      </c>
      <c r="D974" s="3" t="s">
        <v>9511</v>
      </c>
      <c r="E974" s="3" t="s">
        <v>6667</v>
      </c>
      <c r="F974" s="3" t="s">
        <v>5887</v>
      </c>
      <c r="G974">
        <v>64583225</v>
      </c>
      <c r="H974">
        <v>45726</v>
      </c>
      <c r="I974">
        <v>45728.09648148148</v>
      </c>
      <c r="J974" s="3" t="s">
        <v>51</v>
      </c>
      <c r="K974" s="1">
        <v>3219658</v>
      </c>
      <c r="L974" s="1">
        <v>16883</v>
      </c>
      <c r="M974" s="1">
        <v>3202775</v>
      </c>
      <c r="N974" s="3" t="s">
        <v>52</v>
      </c>
      <c r="O974" s="3" t="s">
        <v>53</v>
      </c>
      <c r="P974" s="3" t="s">
        <v>169</v>
      </c>
      <c r="Q974">
        <v>46362690</v>
      </c>
      <c r="R974" s="3" t="s">
        <v>1203</v>
      </c>
      <c r="S974" s="3" t="s">
        <v>56</v>
      </c>
      <c r="T974" s="3" t="s">
        <v>57</v>
      </c>
      <c r="U974" s="3" t="s">
        <v>1204</v>
      </c>
      <c r="V974" s="3" t="s">
        <v>59</v>
      </c>
      <c r="W974">
        <v>860007335</v>
      </c>
      <c r="X974" s="3" t="s">
        <v>201</v>
      </c>
      <c r="Y974">
        <v>923211</v>
      </c>
      <c r="Z974" s="3" t="s">
        <v>312</v>
      </c>
      <c r="AA974" s="3" t="s">
        <v>62</v>
      </c>
      <c r="AB974" s="3" t="s">
        <v>63</v>
      </c>
      <c r="AC974" s="3" t="s">
        <v>172</v>
      </c>
      <c r="AD974" s="3" t="s">
        <v>173</v>
      </c>
      <c r="AE974" s="3" t="s">
        <v>66</v>
      </c>
      <c r="AF974" s="1">
        <v>3219658</v>
      </c>
      <c r="AG974" s="1">
        <v>0</v>
      </c>
      <c r="AH974" s="1">
        <v>0</v>
      </c>
      <c r="AI974" s="1">
        <v>0</v>
      </c>
      <c r="AJ974" s="3" t="s">
        <v>67</v>
      </c>
      <c r="AK974" s="3"/>
      <c r="AM974" s="3" t="s">
        <v>68</v>
      </c>
      <c r="AR974" s="3"/>
      <c r="AS974">
        <v>2125</v>
      </c>
      <c r="AT974">
        <v>2125</v>
      </c>
      <c r="AU974">
        <v>22225</v>
      </c>
      <c r="AV974">
        <v>0</v>
      </c>
      <c r="AX974">
        <v>28325</v>
      </c>
      <c r="AY974">
        <v>64583225</v>
      </c>
      <c r="AZ974">
        <v>0</v>
      </c>
      <c r="BA974">
        <v>45697</v>
      </c>
      <c r="BB974" s="3" t="s">
        <v>174</v>
      </c>
      <c r="BC974" s="3" t="s">
        <v>1205</v>
      </c>
      <c r="BD974" s="3" t="s">
        <v>1160</v>
      </c>
    </row>
    <row r="975" spans="1:56" x14ac:dyDescent="0.25">
      <c r="A975" s="3" t="s">
        <v>9512</v>
      </c>
      <c r="B975" s="3" t="s">
        <v>6669</v>
      </c>
      <c r="C975" s="3" t="s">
        <v>6337</v>
      </c>
      <c r="D975" s="3" t="s">
        <v>9513</v>
      </c>
      <c r="E975" s="3" t="s">
        <v>6671</v>
      </c>
      <c r="F975" s="3" t="s">
        <v>5887</v>
      </c>
      <c r="G975">
        <v>64583425</v>
      </c>
      <c r="H975">
        <v>45726</v>
      </c>
      <c r="I975">
        <v>45728.09988425926</v>
      </c>
      <c r="J975" s="3" t="s">
        <v>51</v>
      </c>
      <c r="K975" s="1">
        <v>3219658</v>
      </c>
      <c r="L975" s="1">
        <v>16883</v>
      </c>
      <c r="M975" s="1">
        <v>3202775</v>
      </c>
      <c r="N975" s="3" t="s">
        <v>52</v>
      </c>
      <c r="O975" s="3" t="s">
        <v>53</v>
      </c>
      <c r="P975" s="3" t="s">
        <v>169</v>
      </c>
      <c r="Q975">
        <v>52850963</v>
      </c>
      <c r="R975" s="3" t="s">
        <v>1207</v>
      </c>
      <c r="S975" s="3" t="s">
        <v>56</v>
      </c>
      <c r="T975" s="3" t="s">
        <v>57</v>
      </c>
      <c r="U975" s="3" t="s">
        <v>1208</v>
      </c>
      <c r="V975" s="3" t="s">
        <v>59</v>
      </c>
      <c r="W975">
        <v>860034313</v>
      </c>
      <c r="X975" s="3" t="s">
        <v>97</v>
      </c>
      <c r="Y975">
        <v>923211</v>
      </c>
      <c r="Z975" s="3" t="s">
        <v>312</v>
      </c>
      <c r="AA975" s="3" t="s">
        <v>62</v>
      </c>
      <c r="AB975" s="3" t="s">
        <v>63</v>
      </c>
      <c r="AC975" s="3" t="s">
        <v>172</v>
      </c>
      <c r="AD975" s="3" t="s">
        <v>173</v>
      </c>
      <c r="AE975" s="3" t="s">
        <v>66</v>
      </c>
      <c r="AF975" s="1">
        <v>3219658</v>
      </c>
      <c r="AG975" s="1">
        <v>0</v>
      </c>
      <c r="AH975" s="1">
        <v>0</v>
      </c>
      <c r="AI975" s="1">
        <v>0</v>
      </c>
      <c r="AJ975" s="3" t="s">
        <v>67</v>
      </c>
      <c r="AK975" s="3"/>
      <c r="AM975" s="3" t="s">
        <v>68</v>
      </c>
      <c r="AR975" s="3"/>
      <c r="AS975">
        <v>2125</v>
      </c>
      <c r="AT975">
        <v>2125</v>
      </c>
      <c r="AU975">
        <v>22325</v>
      </c>
      <c r="AV975">
        <v>0</v>
      </c>
      <c r="AX975">
        <v>28425</v>
      </c>
      <c r="AY975">
        <v>64583425</v>
      </c>
      <c r="AZ975">
        <v>0</v>
      </c>
      <c r="BA975">
        <v>45697</v>
      </c>
      <c r="BB975" s="3" t="s">
        <v>174</v>
      </c>
      <c r="BC975" s="3" t="s">
        <v>1209</v>
      </c>
      <c r="BD975" s="3" t="s">
        <v>1160</v>
      </c>
    </row>
    <row r="976" spans="1:56" x14ac:dyDescent="0.25">
      <c r="A976" s="3" t="s">
        <v>9514</v>
      </c>
      <c r="B976" s="3" t="s">
        <v>6673</v>
      </c>
      <c r="C976" s="3" t="s">
        <v>6337</v>
      </c>
      <c r="D976" s="3" t="s">
        <v>9515</v>
      </c>
      <c r="E976" s="3" t="s">
        <v>6675</v>
      </c>
      <c r="F976" s="3" t="s">
        <v>5887</v>
      </c>
      <c r="G976">
        <v>64583525</v>
      </c>
      <c r="H976">
        <v>45726</v>
      </c>
      <c r="I976">
        <v>45728.09988425926</v>
      </c>
      <c r="J976" s="3" t="s">
        <v>51</v>
      </c>
      <c r="K976" s="1">
        <v>3219658</v>
      </c>
      <c r="L976" s="1">
        <v>16883</v>
      </c>
      <c r="M976" s="1">
        <v>3202775</v>
      </c>
      <c r="N976" s="3" t="s">
        <v>52</v>
      </c>
      <c r="O976" s="3" t="s">
        <v>53</v>
      </c>
      <c r="P976" s="3" t="s">
        <v>169</v>
      </c>
      <c r="Q976">
        <v>72252961</v>
      </c>
      <c r="R976" s="3" t="s">
        <v>1211</v>
      </c>
      <c r="S976" s="3" t="s">
        <v>56</v>
      </c>
      <c r="T976" s="3" t="s">
        <v>57</v>
      </c>
      <c r="U976" s="3" t="s">
        <v>1212</v>
      </c>
      <c r="V976" s="3" t="s">
        <v>59</v>
      </c>
      <c r="W976">
        <v>860034313</v>
      </c>
      <c r="X976" s="3" t="s">
        <v>97</v>
      </c>
      <c r="Y976">
        <v>923211</v>
      </c>
      <c r="Z976" s="3" t="s">
        <v>312</v>
      </c>
      <c r="AA976" s="3" t="s">
        <v>62</v>
      </c>
      <c r="AB976" s="3" t="s">
        <v>63</v>
      </c>
      <c r="AC976" s="3" t="s">
        <v>172</v>
      </c>
      <c r="AD976" s="3" t="s">
        <v>173</v>
      </c>
      <c r="AE976" s="3" t="s">
        <v>66</v>
      </c>
      <c r="AF976" s="1">
        <v>3219658</v>
      </c>
      <c r="AG976" s="1">
        <v>0</v>
      </c>
      <c r="AH976" s="1">
        <v>0</v>
      </c>
      <c r="AI976" s="1">
        <v>0</v>
      </c>
      <c r="AJ976" s="3" t="s">
        <v>67</v>
      </c>
      <c r="AK976" s="3"/>
      <c r="AM976" s="3" t="s">
        <v>68</v>
      </c>
      <c r="AR976" s="3"/>
      <c r="AS976">
        <v>2125</v>
      </c>
      <c r="AT976">
        <v>2125</v>
      </c>
      <c r="AU976">
        <v>22425</v>
      </c>
      <c r="AV976">
        <v>0</v>
      </c>
      <c r="AX976">
        <v>28525</v>
      </c>
      <c r="AY976">
        <v>64583525</v>
      </c>
      <c r="AZ976">
        <v>0</v>
      </c>
      <c r="BA976">
        <v>45697</v>
      </c>
      <c r="BB976" s="3" t="s">
        <v>174</v>
      </c>
      <c r="BC976" s="3" t="s">
        <v>1213</v>
      </c>
      <c r="BD976" s="3" t="s">
        <v>1160</v>
      </c>
    </row>
    <row r="977" spans="1:56" x14ac:dyDescent="0.25">
      <c r="A977" s="3" t="s">
        <v>9516</v>
      </c>
      <c r="B977" s="3" t="s">
        <v>6677</v>
      </c>
      <c r="C977" s="3" t="s">
        <v>6337</v>
      </c>
      <c r="D977" s="3" t="s">
        <v>9517</v>
      </c>
      <c r="E977" s="3" t="s">
        <v>6679</v>
      </c>
      <c r="F977" s="3" t="s">
        <v>5887</v>
      </c>
      <c r="G977">
        <v>64583625</v>
      </c>
      <c r="H977">
        <v>45726</v>
      </c>
      <c r="I977">
        <v>45728.089490740742</v>
      </c>
      <c r="J977" s="3" t="s">
        <v>51</v>
      </c>
      <c r="K977" s="1">
        <v>3219658</v>
      </c>
      <c r="L977" s="1">
        <v>16883</v>
      </c>
      <c r="M977" s="1">
        <v>3202775</v>
      </c>
      <c r="N977" s="3" t="s">
        <v>52</v>
      </c>
      <c r="O977" s="3" t="s">
        <v>53</v>
      </c>
      <c r="P977" s="3" t="s">
        <v>169</v>
      </c>
      <c r="Q977">
        <v>79537849</v>
      </c>
      <c r="R977" s="3" t="s">
        <v>1215</v>
      </c>
      <c r="S977" s="3" t="s">
        <v>56</v>
      </c>
      <c r="T977" s="3" t="s">
        <v>57</v>
      </c>
      <c r="U977" s="3" t="s">
        <v>1216</v>
      </c>
      <c r="V977" s="3" t="s">
        <v>59</v>
      </c>
      <c r="W977">
        <v>890903938</v>
      </c>
      <c r="X977" s="3" t="s">
        <v>86</v>
      </c>
      <c r="Y977">
        <v>923211</v>
      </c>
      <c r="Z977" s="3" t="s">
        <v>312</v>
      </c>
      <c r="AA977" s="3" t="s">
        <v>62</v>
      </c>
      <c r="AB977" s="3" t="s">
        <v>63</v>
      </c>
      <c r="AC977" s="3" t="s">
        <v>172</v>
      </c>
      <c r="AD977" s="3" t="s">
        <v>173</v>
      </c>
      <c r="AE977" s="3" t="s">
        <v>66</v>
      </c>
      <c r="AF977" s="1">
        <v>3219658</v>
      </c>
      <c r="AG977" s="1">
        <v>0</v>
      </c>
      <c r="AH977" s="1">
        <v>0</v>
      </c>
      <c r="AI977" s="1">
        <v>0</v>
      </c>
      <c r="AJ977" s="3" t="s">
        <v>67</v>
      </c>
      <c r="AK977" s="3"/>
      <c r="AM977" s="3" t="s">
        <v>68</v>
      </c>
      <c r="AR977" s="3"/>
      <c r="AS977">
        <v>2125</v>
      </c>
      <c r="AT977">
        <v>2125</v>
      </c>
      <c r="AU977">
        <v>22525</v>
      </c>
      <c r="AV977">
        <v>0</v>
      </c>
      <c r="AX977">
        <v>28625</v>
      </c>
      <c r="AY977">
        <v>64583625</v>
      </c>
      <c r="AZ977">
        <v>0</v>
      </c>
      <c r="BA977">
        <v>45697</v>
      </c>
      <c r="BB977" s="3" t="s">
        <v>174</v>
      </c>
      <c r="BC977" s="3" t="s">
        <v>1217</v>
      </c>
      <c r="BD977" s="3" t="s">
        <v>1160</v>
      </c>
    </row>
    <row r="978" spans="1:56" x14ac:dyDescent="0.25">
      <c r="A978" s="3" t="s">
        <v>9518</v>
      </c>
      <c r="B978" s="3" t="s">
        <v>6681</v>
      </c>
      <c r="C978" s="3" t="s">
        <v>6337</v>
      </c>
      <c r="D978" s="3" t="s">
        <v>9519</v>
      </c>
      <c r="E978" s="3" t="s">
        <v>6683</v>
      </c>
      <c r="F978" s="3" t="s">
        <v>5887</v>
      </c>
      <c r="G978">
        <v>64583725</v>
      </c>
      <c r="H978">
        <v>45726</v>
      </c>
      <c r="I978">
        <v>45728.08388888889</v>
      </c>
      <c r="J978" s="3" t="s">
        <v>51</v>
      </c>
      <c r="K978" s="1">
        <v>3219658</v>
      </c>
      <c r="L978" s="1">
        <v>16883</v>
      </c>
      <c r="M978" s="1">
        <v>3202775</v>
      </c>
      <c r="N978" s="3" t="s">
        <v>52</v>
      </c>
      <c r="O978" s="3" t="s">
        <v>53</v>
      </c>
      <c r="P978" s="3" t="s">
        <v>169</v>
      </c>
      <c r="Q978">
        <v>80764556</v>
      </c>
      <c r="R978" s="3" t="s">
        <v>1219</v>
      </c>
      <c r="S978" s="3" t="s">
        <v>56</v>
      </c>
      <c r="T978" s="3" t="s">
        <v>57</v>
      </c>
      <c r="U978" s="3" t="s">
        <v>1220</v>
      </c>
      <c r="V978" s="3" t="s">
        <v>59</v>
      </c>
      <c r="W978">
        <v>860002964</v>
      </c>
      <c r="X978" s="3" t="s">
        <v>242</v>
      </c>
      <c r="Y978">
        <v>923211</v>
      </c>
      <c r="Z978" s="3" t="s">
        <v>312</v>
      </c>
      <c r="AA978" s="3" t="s">
        <v>62</v>
      </c>
      <c r="AB978" s="3" t="s">
        <v>63</v>
      </c>
      <c r="AC978" s="3" t="s">
        <v>172</v>
      </c>
      <c r="AD978" s="3" t="s">
        <v>173</v>
      </c>
      <c r="AE978" s="3" t="s">
        <v>66</v>
      </c>
      <c r="AF978" s="1">
        <v>3219658</v>
      </c>
      <c r="AG978" s="1">
        <v>0</v>
      </c>
      <c r="AH978" s="1">
        <v>0</v>
      </c>
      <c r="AI978" s="1">
        <v>0</v>
      </c>
      <c r="AJ978" s="3" t="s">
        <v>67</v>
      </c>
      <c r="AK978" s="3"/>
      <c r="AM978" s="3" t="s">
        <v>68</v>
      </c>
      <c r="AR978" s="3"/>
      <c r="AS978">
        <v>2125</v>
      </c>
      <c r="AT978">
        <v>2125</v>
      </c>
      <c r="AU978">
        <v>22625</v>
      </c>
      <c r="AV978">
        <v>0</v>
      </c>
      <c r="AX978">
        <v>28725</v>
      </c>
      <c r="AY978">
        <v>64583725</v>
      </c>
      <c r="AZ978">
        <v>0</v>
      </c>
      <c r="BA978">
        <v>45697</v>
      </c>
      <c r="BB978" s="3" t="s">
        <v>174</v>
      </c>
      <c r="BC978" s="3" t="s">
        <v>1221</v>
      </c>
      <c r="BD978" s="3" t="s">
        <v>1160</v>
      </c>
    </row>
    <row r="979" spans="1:56" x14ac:dyDescent="0.25">
      <c r="A979" s="3" t="s">
        <v>9520</v>
      </c>
      <c r="B979" s="3" t="s">
        <v>6685</v>
      </c>
      <c r="C979" s="3" t="s">
        <v>6337</v>
      </c>
      <c r="D979" s="3" t="s">
        <v>9521</v>
      </c>
      <c r="E979" s="3" t="s">
        <v>6687</v>
      </c>
      <c r="F979" s="3" t="s">
        <v>5887</v>
      </c>
      <c r="G979">
        <v>64583825</v>
      </c>
      <c r="H979">
        <v>45726</v>
      </c>
      <c r="I979">
        <v>45728.093819444446</v>
      </c>
      <c r="J979" s="3" t="s">
        <v>51</v>
      </c>
      <c r="K979" s="1">
        <v>3219658</v>
      </c>
      <c r="L979" s="1">
        <v>18263</v>
      </c>
      <c r="M979" s="1">
        <v>3201395</v>
      </c>
      <c r="N979" s="3" t="s">
        <v>52</v>
      </c>
      <c r="O979" s="3" t="s">
        <v>53</v>
      </c>
      <c r="P979" s="3" t="s">
        <v>169</v>
      </c>
      <c r="Q979">
        <v>84079403</v>
      </c>
      <c r="R979" s="3" t="s">
        <v>1223</v>
      </c>
      <c r="S979" s="3" t="s">
        <v>56</v>
      </c>
      <c r="T979" s="3" t="s">
        <v>57</v>
      </c>
      <c r="U979" s="3" t="s">
        <v>1224</v>
      </c>
      <c r="V979" s="3" t="s">
        <v>59</v>
      </c>
      <c r="W979">
        <v>860003020</v>
      </c>
      <c r="X979" s="3" t="s">
        <v>212</v>
      </c>
      <c r="Y979">
        <v>923211</v>
      </c>
      <c r="Z979" s="3" t="s">
        <v>312</v>
      </c>
      <c r="AA979" s="3" t="s">
        <v>62</v>
      </c>
      <c r="AB979" s="3" t="s">
        <v>63</v>
      </c>
      <c r="AC979" s="3" t="s">
        <v>172</v>
      </c>
      <c r="AD979" s="3" t="s">
        <v>173</v>
      </c>
      <c r="AE979" s="3" t="s">
        <v>66</v>
      </c>
      <c r="AF979" s="1">
        <v>3219658</v>
      </c>
      <c r="AG979" s="1">
        <v>0</v>
      </c>
      <c r="AH979" s="1">
        <v>0</v>
      </c>
      <c r="AI979" s="1">
        <v>0</v>
      </c>
      <c r="AJ979" s="3" t="s">
        <v>67</v>
      </c>
      <c r="AK979" s="3"/>
      <c r="AM979" s="3" t="s">
        <v>68</v>
      </c>
      <c r="AR979" s="3"/>
      <c r="AS979">
        <v>2125</v>
      </c>
      <c r="AT979">
        <v>2125</v>
      </c>
      <c r="AU979">
        <v>22725</v>
      </c>
      <c r="AV979">
        <v>0</v>
      </c>
      <c r="AX979">
        <v>28825</v>
      </c>
      <c r="AY979">
        <v>64583825</v>
      </c>
      <c r="AZ979">
        <v>0</v>
      </c>
      <c r="BA979">
        <v>45697</v>
      </c>
      <c r="BB979" s="3" t="s">
        <v>174</v>
      </c>
      <c r="BC979" s="3" t="s">
        <v>1225</v>
      </c>
      <c r="BD979" s="3" t="s">
        <v>1160</v>
      </c>
    </row>
    <row r="980" spans="1:56" x14ac:dyDescent="0.25">
      <c r="A980" s="3" t="s">
        <v>9522</v>
      </c>
      <c r="B980" s="3" t="s">
        <v>6689</v>
      </c>
      <c r="C980" s="3" t="s">
        <v>6337</v>
      </c>
      <c r="D980" s="3" t="s">
        <v>9523</v>
      </c>
      <c r="E980" s="3" t="s">
        <v>6691</v>
      </c>
      <c r="F980" s="3" t="s">
        <v>5887</v>
      </c>
      <c r="G980">
        <v>64583925</v>
      </c>
      <c r="H980">
        <v>45726</v>
      </c>
      <c r="I980">
        <v>45728.093784722223</v>
      </c>
      <c r="J980" s="3" t="s">
        <v>51</v>
      </c>
      <c r="K980" s="1">
        <v>3219658</v>
      </c>
      <c r="L980" s="1">
        <v>16883</v>
      </c>
      <c r="M980" s="1">
        <v>3202775</v>
      </c>
      <c r="N980" s="3" t="s">
        <v>52</v>
      </c>
      <c r="O980" s="3" t="s">
        <v>53</v>
      </c>
      <c r="P980" s="3" t="s">
        <v>169</v>
      </c>
      <c r="Q980">
        <v>79348348</v>
      </c>
      <c r="R980" s="3" t="s">
        <v>1227</v>
      </c>
      <c r="S980" s="3" t="s">
        <v>56</v>
      </c>
      <c r="T980" s="3" t="s">
        <v>57</v>
      </c>
      <c r="U980" s="3" t="s">
        <v>1228</v>
      </c>
      <c r="V980" s="3" t="s">
        <v>59</v>
      </c>
      <c r="W980">
        <v>860003020</v>
      </c>
      <c r="X980" s="3" t="s">
        <v>212</v>
      </c>
      <c r="Y980">
        <v>923211</v>
      </c>
      <c r="Z980" s="3" t="s">
        <v>312</v>
      </c>
      <c r="AA980" s="3" t="s">
        <v>62</v>
      </c>
      <c r="AB980" s="3" t="s">
        <v>63</v>
      </c>
      <c r="AC980" s="3" t="s">
        <v>172</v>
      </c>
      <c r="AD980" s="3" t="s">
        <v>173</v>
      </c>
      <c r="AE980" s="3" t="s">
        <v>66</v>
      </c>
      <c r="AF980" s="1">
        <v>3219658</v>
      </c>
      <c r="AG980" s="1">
        <v>0</v>
      </c>
      <c r="AH980" s="1">
        <v>0</v>
      </c>
      <c r="AI980" s="1">
        <v>0</v>
      </c>
      <c r="AJ980" s="3" t="s">
        <v>67</v>
      </c>
      <c r="AK980" s="3"/>
      <c r="AM980" s="3" t="s">
        <v>68</v>
      </c>
      <c r="AR980" s="3"/>
      <c r="AS980">
        <v>2125</v>
      </c>
      <c r="AT980">
        <v>2125</v>
      </c>
      <c r="AU980">
        <v>22825</v>
      </c>
      <c r="AV980">
        <v>0</v>
      </c>
      <c r="AX980">
        <v>28925</v>
      </c>
      <c r="AY980">
        <v>64583925</v>
      </c>
      <c r="AZ980">
        <v>0</v>
      </c>
      <c r="BA980">
        <v>45697</v>
      </c>
      <c r="BB980" s="3" t="s">
        <v>174</v>
      </c>
      <c r="BC980" s="3" t="s">
        <v>1229</v>
      </c>
      <c r="BD980" s="3" t="s">
        <v>1160</v>
      </c>
    </row>
    <row r="981" spans="1:56" x14ac:dyDescent="0.25">
      <c r="A981" s="3" t="s">
        <v>9524</v>
      </c>
      <c r="B981" s="3" t="s">
        <v>6693</v>
      </c>
      <c r="C981" s="3" t="s">
        <v>6337</v>
      </c>
      <c r="D981" s="3" t="s">
        <v>9525</v>
      </c>
      <c r="E981" s="3" t="s">
        <v>6695</v>
      </c>
      <c r="F981" s="3" t="s">
        <v>5887</v>
      </c>
      <c r="G981">
        <v>64584025</v>
      </c>
      <c r="H981">
        <v>45726</v>
      </c>
      <c r="I981">
        <v>45728.096493055556</v>
      </c>
      <c r="J981" s="3" t="s">
        <v>51</v>
      </c>
      <c r="K981" s="1">
        <v>3219658</v>
      </c>
      <c r="L981" s="1">
        <v>16883</v>
      </c>
      <c r="M981" s="1">
        <v>3202775</v>
      </c>
      <c r="N981" s="3" t="s">
        <v>52</v>
      </c>
      <c r="O981" s="3" t="s">
        <v>53</v>
      </c>
      <c r="P981" s="3" t="s">
        <v>169</v>
      </c>
      <c r="Q981">
        <v>79712469</v>
      </c>
      <c r="R981" s="3" t="s">
        <v>1231</v>
      </c>
      <c r="S981" s="3" t="s">
        <v>56</v>
      </c>
      <c r="T981" s="3" t="s">
        <v>57</v>
      </c>
      <c r="U981" s="3" t="s">
        <v>1232</v>
      </c>
      <c r="V981" s="3" t="s">
        <v>59</v>
      </c>
      <c r="W981">
        <v>860007335</v>
      </c>
      <c r="X981" s="3" t="s">
        <v>201</v>
      </c>
      <c r="Y981">
        <v>923211</v>
      </c>
      <c r="Z981" s="3" t="s">
        <v>312</v>
      </c>
      <c r="AA981" s="3" t="s">
        <v>62</v>
      </c>
      <c r="AB981" s="3" t="s">
        <v>63</v>
      </c>
      <c r="AC981" s="3" t="s">
        <v>172</v>
      </c>
      <c r="AD981" s="3" t="s">
        <v>173</v>
      </c>
      <c r="AE981" s="3" t="s">
        <v>66</v>
      </c>
      <c r="AF981" s="1">
        <v>3219658</v>
      </c>
      <c r="AG981" s="1">
        <v>0</v>
      </c>
      <c r="AH981" s="1">
        <v>0</v>
      </c>
      <c r="AI981" s="1">
        <v>0</v>
      </c>
      <c r="AJ981" s="3" t="s">
        <v>67</v>
      </c>
      <c r="AK981" s="3"/>
      <c r="AM981" s="3" t="s">
        <v>68</v>
      </c>
      <c r="AR981" s="3"/>
      <c r="AS981">
        <v>2125</v>
      </c>
      <c r="AT981">
        <v>2125</v>
      </c>
      <c r="AU981">
        <v>22925</v>
      </c>
      <c r="AV981">
        <v>0</v>
      </c>
      <c r="AX981">
        <v>29025</v>
      </c>
      <c r="AY981">
        <v>64584025</v>
      </c>
      <c r="AZ981">
        <v>0</v>
      </c>
      <c r="BA981">
        <v>45697</v>
      </c>
      <c r="BB981" s="3" t="s">
        <v>174</v>
      </c>
      <c r="BC981" s="3" t="s">
        <v>1233</v>
      </c>
      <c r="BD981" s="3" t="s">
        <v>1160</v>
      </c>
    </row>
    <row r="982" spans="1:56" x14ac:dyDescent="0.25">
      <c r="A982" s="3" t="s">
        <v>9526</v>
      </c>
      <c r="B982" s="3" t="s">
        <v>6697</v>
      </c>
      <c r="C982" s="3" t="s">
        <v>6337</v>
      </c>
      <c r="D982" s="3" t="s">
        <v>9527</v>
      </c>
      <c r="E982" s="3" t="s">
        <v>6699</v>
      </c>
      <c r="F982" s="3" t="s">
        <v>5887</v>
      </c>
      <c r="G982">
        <v>64584125</v>
      </c>
      <c r="H982">
        <v>45726</v>
      </c>
      <c r="I982">
        <v>45728.099745370368</v>
      </c>
      <c r="J982" s="3" t="s">
        <v>51</v>
      </c>
      <c r="K982" s="1">
        <v>3219658</v>
      </c>
      <c r="L982" s="1">
        <v>16883</v>
      </c>
      <c r="M982" s="1">
        <v>3202775</v>
      </c>
      <c r="N982" s="3" t="s">
        <v>52</v>
      </c>
      <c r="O982" s="3" t="s">
        <v>53</v>
      </c>
      <c r="P982" s="3" t="s">
        <v>169</v>
      </c>
      <c r="Q982">
        <v>5916502</v>
      </c>
      <c r="R982" s="3" t="s">
        <v>1235</v>
      </c>
      <c r="S982" s="3" t="s">
        <v>56</v>
      </c>
      <c r="T982" s="3" t="s">
        <v>57</v>
      </c>
      <c r="U982" s="3" t="s">
        <v>1236</v>
      </c>
      <c r="V982" s="3" t="s">
        <v>59</v>
      </c>
      <c r="W982">
        <v>860034313</v>
      </c>
      <c r="X982" s="3" t="s">
        <v>97</v>
      </c>
      <c r="Y982">
        <v>923211</v>
      </c>
      <c r="Z982" s="3" t="s">
        <v>312</v>
      </c>
      <c r="AA982" s="3" t="s">
        <v>62</v>
      </c>
      <c r="AB982" s="3" t="s">
        <v>63</v>
      </c>
      <c r="AC982" s="3" t="s">
        <v>172</v>
      </c>
      <c r="AD982" s="3" t="s">
        <v>173</v>
      </c>
      <c r="AE982" s="3" t="s">
        <v>66</v>
      </c>
      <c r="AF982" s="1">
        <v>3219658</v>
      </c>
      <c r="AG982" s="1">
        <v>0</v>
      </c>
      <c r="AH982" s="1">
        <v>0</v>
      </c>
      <c r="AI982" s="1">
        <v>0</v>
      </c>
      <c r="AJ982" s="3" t="s">
        <v>67</v>
      </c>
      <c r="AK982" s="3"/>
      <c r="AM982" s="3" t="s">
        <v>68</v>
      </c>
      <c r="AR982" s="3"/>
      <c r="AS982">
        <v>2125</v>
      </c>
      <c r="AT982">
        <v>2125</v>
      </c>
      <c r="AU982">
        <v>23025</v>
      </c>
      <c r="AV982">
        <v>0</v>
      </c>
      <c r="AX982">
        <v>29125</v>
      </c>
      <c r="AY982">
        <v>64584125</v>
      </c>
      <c r="AZ982">
        <v>0</v>
      </c>
      <c r="BA982">
        <v>45697</v>
      </c>
      <c r="BB982" s="3" t="s">
        <v>174</v>
      </c>
      <c r="BC982" s="3" t="s">
        <v>1237</v>
      </c>
      <c r="BD982" s="3" t="s">
        <v>1160</v>
      </c>
    </row>
    <row r="983" spans="1:56" x14ac:dyDescent="0.25">
      <c r="A983" s="3" t="s">
        <v>9528</v>
      </c>
      <c r="B983" s="3" t="s">
        <v>6701</v>
      </c>
      <c r="C983" s="3" t="s">
        <v>6337</v>
      </c>
      <c r="D983" s="3" t="s">
        <v>9529</v>
      </c>
      <c r="E983" s="3" t="s">
        <v>6703</v>
      </c>
      <c r="F983" s="3" t="s">
        <v>5887</v>
      </c>
      <c r="G983">
        <v>64584225</v>
      </c>
      <c r="H983">
        <v>45726</v>
      </c>
      <c r="I983">
        <v>45728.095011574071</v>
      </c>
      <c r="J983" s="3" t="s">
        <v>51</v>
      </c>
      <c r="K983" s="1">
        <v>3219658</v>
      </c>
      <c r="L983" s="1">
        <v>16883</v>
      </c>
      <c r="M983" s="1">
        <v>3202775</v>
      </c>
      <c r="N983" s="3" t="s">
        <v>52</v>
      </c>
      <c r="O983" s="3" t="s">
        <v>53</v>
      </c>
      <c r="P983" s="3" t="s">
        <v>169</v>
      </c>
      <c r="Q983">
        <v>3230265</v>
      </c>
      <c r="R983" s="3" t="s">
        <v>1239</v>
      </c>
      <c r="S983" s="3" t="s">
        <v>56</v>
      </c>
      <c r="T983" s="3" t="s">
        <v>57</v>
      </c>
      <c r="U983" s="3" t="s">
        <v>1240</v>
      </c>
      <c r="V983" s="3" t="s">
        <v>59</v>
      </c>
      <c r="W983">
        <v>860034594</v>
      </c>
      <c r="X983" s="3" t="s">
        <v>195</v>
      </c>
      <c r="Y983">
        <v>923211</v>
      </c>
      <c r="Z983" s="3" t="s">
        <v>312</v>
      </c>
      <c r="AA983" s="3" t="s">
        <v>62</v>
      </c>
      <c r="AB983" s="3" t="s">
        <v>63</v>
      </c>
      <c r="AC983" s="3" t="s">
        <v>172</v>
      </c>
      <c r="AD983" s="3" t="s">
        <v>173</v>
      </c>
      <c r="AE983" s="3" t="s">
        <v>66</v>
      </c>
      <c r="AF983" s="1">
        <v>3219658</v>
      </c>
      <c r="AG983" s="1">
        <v>0</v>
      </c>
      <c r="AH983" s="1">
        <v>0</v>
      </c>
      <c r="AI983" s="1">
        <v>0</v>
      </c>
      <c r="AJ983" s="3" t="s">
        <v>67</v>
      </c>
      <c r="AK983" s="3"/>
      <c r="AM983" s="3" t="s">
        <v>68</v>
      </c>
      <c r="AR983" s="3"/>
      <c r="AS983">
        <v>2125</v>
      </c>
      <c r="AT983">
        <v>2125</v>
      </c>
      <c r="AU983">
        <v>23125</v>
      </c>
      <c r="AV983">
        <v>0</v>
      </c>
      <c r="AX983">
        <v>29225</v>
      </c>
      <c r="AY983">
        <v>64584225</v>
      </c>
      <c r="AZ983">
        <v>0</v>
      </c>
      <c r="BA983">
        <v>45697</v>
      </c>
      <c r="BB983" s="3" t="s">
        <v>174</v>
      </c>
      <c r="BC983" s="3" t="s">
        <v>1241</v>
      </c>
      <c r="BD983" s="3" t="s">
        <v>1160</v>
      </c>
    </row>
    <row r="984" spans="1:56" x14ac:dyDescent="0.25">
      <c r="A984" s="3" t="s">
        <v>9530</v>
      </c>
      <c r="B984" s="3" t="s">
        <v>6705</v>
      </c>
      <c r="C984" s="3" t="s">
        <v>6337</v>
      </c>
      <c r="D984" s="3" t="s">
        <v>9531</v>
      </c>
      <c r="E984" s="3" t="s">
        <v>6707</v>
      </c>
      <c r="F984" s="3" t="s">
        <v>5887</v>
      </c>
      <c r="G984">
        <v>64584325</v>
      </c>
      <c r="H984">
        <v>45726</v>
      </c>
      <c r="I984">
        <v>45728.09646990741</v>
      </c>
      <c r="J984" s="3" t="s">
        <v>51</v>
      </c>
      <c r="K984" s="1">
        <v>3219658</v>
      </c>
      <c r="L984" s="1">
        <v>17613</v>
      </c>
      <c r="M984" s="1">
        <v>3202045</v>
      </c>
      <c r="N984" s="3" t="s">
        <v>52</v>
      </c>
      <c r="O984" s="3" t="s">
        <v>53</v>
      </c>
      <c r="P984" s="3" t="s">
        <v>169</v>
      </c>
      <c r="Q984">
        <v>20755992</v>
      </c>
      <c r="R984" s="3" t="s">
        <v>1243</v>
      </c>
      <c r="S984" s="3" t="s">
        <v>56</v>
      </c>
      <c r="T984" s="3" t="s">
        <v>57</v>
      </c>
      <c r="U984" s="3" t="s">
        <v>1244</v>
      </c>
      <c r="V984" s="3" t="s">
        <v>59</v>
      </c>
      <c r="W984">
        <v>860007335</v>
      </c>
      <c r="X984" s="3" t="s">
        <v>201</v>
      </c>
      <c r="Y984">
        <v>923211</v>
      </c>
      <c r="Z984" s="3" t="s">
        <v>312</v>
      </c>
      <c r="AA984" s="3" t="s">
        <v>62</v>
      </c>
      <c r="AB984" s="3" t="s">
        <v>63</v>
      </c>
      <c r="AC984" s="3" t="s">
        <v>172</v>
      </c>
      <c r="AD984" s="3" t="s">
        <v>173</v>
      </c>
      <c r="AE984" s="3" t="s">
        <v>66</v>
      </c>
      <c r="AF984" s="1">
        <v>3219658</v>
      </c>
      <c r="AG984" s="1">
        <v>0</v>
      </c>
      <c r="AH984" s="1">
        <v>0</v>
      </c>
      <c r="AI984" s="1">
        <v>0</v>
      </c>
      <c r="AJ984" s="3" t="s">
        <v>67</v>
      </c>
      <c r="AK984" s="3"/>
      <c r="AM984" s="3" t="s">
        <v>68</v>
      </c>
      <c r="AR984" s="3"/>
      <c r="AS984">
        <v>2125</v>
      </c>
      <c r="AT984">
        <v>2125</v>
      </c>
      <c r="AU984">
        <v>23225</v>
      </c>
      <c r="AV984">
        <v>0</v>
      </c>
      <c r="AX984">
        <v>29325</v>
      </c>
      <c r="AY984">
        <v>64584325</v>
      </c>
      <c r="AZ984">
        <v>0</v>
      </c>
      <c r="BA984">
        <v>45697</v>
      </c>
      <c r="BB984" s="3" t="s">
        <v>174</v>
      </c>
      <c r="BC984" s="3" t="s">
        <v>1245</v>
      </c>
      <c r="BD984" s="3" t="s">
        <v>1160</v>
      </c>
    </row>
    <row r="985" spans="1:56" x14ac:dyDescent="0.25">
      <c r="A985" s="3" t="s">
        <v>9532</v>
      </c>
      <c r="B985" s="3" t="s">
        <v>6709</v>
      </c>
      <c r="C985" s="3" t="s">
        <v>6337</v>
      </c>
      <c r="D985" s="3" t="s">
        <v>9533</v>
      </c>
      <c r="E985" s="3" t="s">
        <v>6711</v>
      </c>
      <c r="F985" s="3" t="s">
        <v>5887</v>
      </c>
      <c r="G985">
        <v>64584425</v>
      </c>
      <c r="H985">
        <v>45726</v>
      </c>
      <c r="I985">
        <v>45728.089675925927</v>
      </c>
      <c r="J985" s="3" t="s">
        <v>51</v>
      </c>
      <c r="K985" s="1">
        <v>3219658</v>
      </c>
      <c r="L985" s="1">
        <v>16883</v>
      </c>
      <c r="M985" s="1">
        <v>3202775</v>
      </c>
      <c r="N985" s="3" t="s">
        <v>52</v>
      </c>
      <c r="O985" s="3" t="s">
        <v>53</v>
      </c>
      <c r="P985" s="3" t="s">
        <v>169</v>
      </c>
      <c r="Q985">
        <v>33702053</v>
      </c>
      <c r="R985" s="3" t="s">
        <v>1247</v>
      </c>
      <c r="S985" s="3" t="s">
        <v>56</v>
      </c>
      <c r="T985" s="3" t="s">
        <v>57</v>
      </c>
      <c r="U985" s="3" t="s">
        <v>1248</v>
      </c>
      <c r="V985" s="3" t="s">
        <v>59</v>
      </c>
      <c r="W985">
        <v>890903938</v>
      </c>
      <c r="X985" s="3" t="s">
        <v>86</v>
      </c>
      <c r="Y985">
        <v>923211</v>
      </c>
      <c r="Z985" s="3" t="s">
        <v>312</v>
      </c>
      <c r="AA985" s="3" t="s">
        <v>62</v>
      </c>
      <c r="AB985" s="3" t="s">
        <v>63</v>
      </c>
      <c r="AC985" s="3" t="s">
        <v>172</v>
      </c>
      <c r="AD985" s="3" t="s">
        <v>173</v>
      </c>
      <c r="AE985" s="3" t="s">
        <v>66</v>
      </c>
      <c r="AF985" s="1">
        <v>3219658</v>
      </c>
      <c r="AG985" s="1">
        <v>0</v>
      </c>
      <c r="AH985" s="1">
        <v>0</v>
      </c>
      <c r="AI985" s="1">
        <v>0</v>
      </c>
      <c r="AJ985" s="3" t="s">
        <v>67</v>
      </c>
      <c r="AK985" s="3"/>
      <c r="AM985" s="3" t="s">
        <v>68</v>
      </c>
      <c r="AR985" s="3"/>
      <c r="AS985">
        <v>2125</v>
      </c>
      <c r="AT985">
        <v>2125</v>
      </c>
      <c r="AU985">
        <v>23325</v>
      </c>
      <c r="AV985">
        <v>0</v>
      </c>
      <c r="AX985">
        <v>29425</v>
      </c>
      <c r="AY985">
        <v>64584425</v>
      </c>
      <c r="AZ985">
        <v>0</v>
      </c>
      <c r="BA985">
        <v>45697</v>
      </c>
      <c r="BB985" s="3" t="s">
        <v>174</v>
      </c>
      <c r="BC985" s="3" t="s">
        <v>1249</v>
      </c>
      <c r="BD985" s="3" t="s">
        <v>1160</v>
      </c>
    </row>
    <row r="986" spans="1:56" x14ac:dyDescent="0.25">
      <c r="A986" s="3" t="s">
        <v>9534</v>
      </c>
      <c r="B986" s="3" t="s">
        <v>6713</v>
      </c>
      <c r="C986" s="3" t="s">
        <v>6337</v>
      </c>
      <c r="D986" s="3" t="s">
        <v>9535</v>
      </c>
      <c r="E986" s="3" t="s">
        <v>6715</v>
      </c>
      <c r="F986" s="3" t="s">
        <v>5887</v>
      </c>
      <c r="G986">
        <v>64584525</v>
      </c>
      <c r="H986">
        <v>45726</v>
      </c>
      <c r="I986">
        <v>45728.089490740742</v>
      </c>
      <c r="J986" s="3" t="s">
        <v>51</v>
      </c>
      <c r="K986" s="1">
        <v>3219658</v>
      </c>
      <c r="L986" s="1">
        <v>16883</v>
      </c>
      <c r="M986" s="1">
        <v>3202775</v>
      </c>
      <c r="N986" s="3" t="s">
        <v>52</v>
      </c>
      <c r="O986" s="3" t="s">
        <v>53</v>
      </c>
      <c r="P986" s="3" t="s">
        <v>169</v>
      </c>
      <c r="Q986">
        <v>82390869</v>
      </c>
      <c r="R986" s="3" t="s">
        <v>1251</v>
      </c>
      <c r="S986" s="3" t="s">
        <v>56</v>
      </c>
      <c r="T986" s="3" t="s">
        <v>57</v>
      </c>
      <c r="U986" s="3" t="s">
        <v>1252</v>
      </c>
      <c r="V986" s="3" t="s">
        <v>59</v>
      </c>
      <c r="W986">
        <v>890903938</v>
      </c>
      <c r="X986" s="3" t="s">
        <v>86</v>
      </c>
      <c r="Y986">
        <v>923211</v>
      </c>
      <c r="Z986" s="3" t="s">
        <v>312</v>
      </c>
      <c r="AA986" s="3" t="s">
        <v>62</v>
      </c>
      <c r="AB986" s="3" t="s">
        <v>63</v>
      </c>
      <c r="AC986" s="3" t="s">
        <v>172</v>
      </c>
      <c r="AD986" s="3" t="s">
        <v>173</v>
      </c>
      <c r="AE986" s="3" t="s">
        <v>66</v>
      </c>
      <c r="AF986" s="1">
        <v>3219658</v>
      </c>
      <c r="AG986" s="1">
        <v>0</v>
      </c>
      <c r="AH986" s="1">
        <v>0</v>
      </c>
      <c r="AI986" s="1">
        <v>0</v>
      </c>
      <c r="AJ986" s="3" t="s">
        <v>67</v>
      </c>
      <c r="AK986" s="3"/>
      <c r="AM986" s="3" t="s">
        <v>68</v>
      </c>
      <c r="AR986" s="3"/>
      <c r="AS986">
        <v>2125</v>
      </c>
      <c r="AT986">
        <v>2125</v>
      </c>
      <c r="AU986">
        <v>23425</v>
      </c>
      <c r="AV986">
        <v>0</v>
      </c>
      <c r="AX986">
        <v>29525</v>
      </c>
      <c r="AY986">
        <v>64584525</v>
      </c>
      <c r="AZ986">
        <v>0</v>
      </c>
      <c r="BA986">
        <v>45697</v>
      </c>
      <c r="BB986" s="3" t="s">
        <v>174</v>
      </c>
      <c r="BC986" s="3" t="s">
        <v>1253</v>
      </c>
      <c r="BD986" s="3" t="s">
        <v>1160</v>
      </c>
    </row>
    <row r="987" spans="1:56" x14ac:dyDescent="0.25">
      <c r="A987" s="3" t="s">
        <v>9536</v>
      </c>
      <c r="B987" s="3" t="s">
        <v>6717</v>
      </c>
      <c r="C987" s="3" t="s">
        <v>6337</v>
      </c>
      <c r="D987" s="3" t="s">
        <v>9537</v>
      </c>
      <c r="E987" s="3" t="s">
        <v>6719</v>
      </c>
      <c r="F987" s="3" t="s">
        <v>5887</v>
      </c>
      <c r="G987">
        <v>64584625</v>
      </c>
      <c r="H987">
        <v>45726</v>
      </c>
      <c r="I987">
        <v>45728.09988425926</v>
      </c>
      <c r="J987" s="3" t="s">
        <v>51</v>
      </c>
      <c r="K987" s="1">
        <v>3219658</v>
      </c>
      <c r="L987" s="1">
        <v>16883</v>
      </c>
      <c r="M987" s="1">
        <v>3202775</v>
      </c>
      <c r="N987" s="3" t="s">
        <v>52</v>
      </c>
      <c r="O987" s="3" t="s">
        <v>53</v>
      </c>
      <c r="P987" s="3" t="s">
        <v>169</v>
      </c>
      <c r="Q987">
        <v>82395377</v>
      </c>
      <c r="R987" s="3" t="s">
        <v>1255</v>
      </c>
      <c r="S987" s="3" t="s">
        <v>56</v>
      </c>
      <c r="T987" s="3" t="s">
        <v>57</v>
      </c>
      <c r="U987" s="3" t="s">
        <v>1256</v>
      </c>
      <c r="V987" s="3" t="s">
        <v>59</v>
      </c>
      <c r="W987">
        <v>860034313</v>
      </c>
      <c r="X987" s="3" t="s">
        <v>97</v>
      </c>
      <c r="Y987">
        <v>923211</v>
      </c>
      <c r="Z987" s="3" t="s">
        <v>312</v>
      </c>
      <c r="AA987" s="3" t="s">
        <v>62</v>
      </c>
      <c r="AB987" s="3" t="s">
        <v>63</v>
      </c>
      <c r="AC987" s="3" t="s">
        <v>172</v>
      </c>
      <c r="AD987" s="3" t="s">
        <v>173</v>
      </c>
      <c r="AE987" s="3" t="s">
        <v>66</v>
      </c>
      <c r="AF987" s="1">
        <v>3219658</v>
      </c>
      <c r="AG987" s="1">
        <v>0</v>
      </c>
      <c r="AH987" s="1">
        <v>0</v>
      </c>
      <c r="AI987" s="1">
        <v>0</v>
      </c>
      <c r="AJ987" s="3" t="s">
        <v>67</v>
      </c>
      <c r="AK987" s="3"/>
      <c r="AM987" s="3" t="s">
        <v>68</v>
      </c>
      <c r="AR987" s="3"/>
      <c r="AS987">
        <v>2125</v>
      </c>
      <c r="AT987">
        <v>2125</v>
      </c>
      <c r="AU987">
        <v>23525</v>
      </c>
      <c r="AV987">
        <v>0</v>
      </c>
      <c r="AX987">
        <v>29625</v>
      </c>
      <c r="AY987">
        <v>64584625</v>
      </c>
      <c r="AZ987">
        <v>0</v>
      </c>
      <c r="BA987">
        <v>45697</v>
      </c>
      <c r="BB987" s="3" t="s">
        <v>174</v>
      </c>
      <c r="BC987" s="3" t="s">
        <v>1257</v>
      </c>
      <c r="BD987" s="3" t="s">
        <v>1160</v>
      </c>
    </row>
    <row r="988" spans="1:56" x14ac:dyDescent="0.25">
      <c r="A988" s="3" t="s">
        <v>9538</v>
      </c>
      <c r="B988" s="3" t="s">
        <v>6725</v>
      </c>
      <c r="C988" s="3" t="s">
        <v>6337</v>
      </c>
      <c r="D988" s="3" t="s">
        <v>9539</v>
      </c>
      <c r="E988" s="3" t="s">
        <v>6727</v>
      </c>
      <c r="F988" s="3" t="s">
        <v>5887</v>
      </c>
      <c r="G988">
        <v>64584725</v>
      </c>
      <c r="H988">
        <v>45726</v>
      </c>
      <c r="I988">
        <v>45728.096886574072</v>
      </c>
      <c r="J988" s="3" t="s">
        <v>51</v>
      </c>
      <c r="K988" s="1">
        <v>3219658</v>
      </c>
      <c r="L988" s="1">
        <v>16883</v>
      </c>
      <c r="M988" s="1">
        <v>3202775</v>
      </c>
      <c r="N988" s="3" t="s">
        <v>52</v>
      </c>
      <c r="O988" s="3" t="s">
        <v>53</v>
      </c>
      <c r="P988" s="3" t="s">
        <v>169</v>
      </c>
      <c r="Q988">
        <v>91285312</v>
      </c>
      <c r="R988" s="3" t="s">
        <v>1259</v>
      </c>
      <c r="S988" s="3" t="s">
        <v>56</v>
      </c>
      <c r="T988" s="3" t="s">
        <v>57</v>
      </c>
      <c r="U988" s="3" t="s">
        <v>1260</v>
      </c>
      <c r="V988" s="3" t="s">
        <v>59</v>
      </c>
      <c r="W988">
        <v>860035827</v>
      </c>
      <c r="X988" s="3" t="s">
        <v>378</v>
      </c>
      <c r="Y988">
        <v>923211</v>
      </c>
      <c r="Z988" s="3" t="s">
        <v>312</v>
      </c>
      <c r="AA988" s="3" t="s">
        <v>62</v>
      </c>
      <c r="AB988" s="3" t="s">
        <v>63</v>
      </c>
      <c r="AC988" s="3" t="s">
        <v>172</v>
      </c>
      <c r="AD988" s="3" t="s">
        <v>173</v>
      </c>
      <c r="AE988" s="3" t="s">
        <v>66</v>
      </c>
      <c r="AF988" s="1">
        <v>3219658</v>
      </c>
      <c r="AG988" s="1">
        <v>0</v>
      </c>
      <c r="AH988" s="1">
        <v>0</v>
      </c>
      <c r="AI988" s="1">
        <v>0</v>
      </c>
      <c r="AJ988" s="3" t="s">
        <v>67</v>
      </c>
      <c r="AK988" s="3"/>
      <c r="AM988" s="3" t="s">
        <v>68</v>
      </c>
      <c r="AR988" s="3"/>
      <c r="AS988">
        <v>2125</v>
      </c>
      <c r="AT988">
        <v>2125</v>
      </c>
      <c r="AU988">
        <v>23725</v>
      </c>
      <c r="AV988">
        <v>0</v>
      </c>
      <c r="AX988">
        <v>29825</v>
      </c>
      <c r="AY988">
        <v>64584725</v>
      </c>
      <c r="AZ988">
        <v>0</v>
      </c>
      <c r="BA988">
        <v>45697</v>
      </c>
      <c r="BB988" s="3" t="s">
        <v>174</v>
      </c>
      <c r="BC988" s="3" t="s">
        <v>1261</v>
      </c>
      <c r="BD988" s="3" t="s">
        <v>1160</v>
      </c>
    </row>
    <row r="989" spans="1:56" x14ac:dyDescent="0.25">
      <c r="A989" s="3" t="s">
        <v>9540</v>
      </c>
      <c r="B989" s="3" t="s">
        <v>6336</v>
      </c>
      <c r="C989" s="3" t="s">
        <v>6337</v>
      </c>
      <c r="D989" s="3" t="s">
        <v>9541</v>
      </c>
      <c r="E989" s="3" t="s">
        <v>6339</v>
      </c>
      <c r="F989" s="3" t="s">
        <v>5887</v>
      </c>
      <c r="G989">
        <v>64584825</v>
      </c>
      <c r="H989">
        <v>45726</v>
      </c>
      <c r="I989">
        <v>45728.099895833337</v>
      </c>
      <c r="J989" s="3" t="s">
        <v>51</v>
      </c>
      <c r="K989" s="1">
        <v>3219658</v>
      </c>
      <c r="L989" s="1">
        <v>16883</v>
      </c>
      <c r="M989" s="1">
        <v>3202775</v>
      </c>
      <c r="N989" s="3" t="s">
        <v>52</v>
      </c>
      <c r="O989" s="3" t="s">
        <v>53</v>
      </c>
      <c r="P989" s="3" t="s">
        <v>169</v>
      </c>
      <c r="Q989">
        <v>93412419</v>
      </c>
      <c r="R989" s="3" t="s">
        <v>1263</v>
      </c>
      <c r="S989" s="3" t="s">
        <v>56</v>
      </c>
      <c r="T989" s="3" t="s">
        <v>57</v>
      </c>
      <c r="U989" s="3" t="s">
        <v>1264</v>
      </c>
      <c r="V989" s="3" t="s">
        <v>59</v>
      </c>
      <c r="W989">
        <v>860034313</v>
      </c>
      <c r="X989" s="3" t="s">
        <v>97</v>
      </c>
      <c r="Y989">
        <v>923211</v>
      </c>
      <c r="Z989" s="3" t="s">
        <v>312</v>
      </c>
      <c r="AA989" s="3" t="s">
        <v>62</v>
      </c>
      <c r="AB989" s="3" t="s">
        <v>63</v>
      </c>
      <c r="AC989" s="3" t="s">
        <v>172</v>
      </c>
      <c r="AD989" s="3" t="s">
        <v>173</v>
      </c>
      <c r="AE989" s="3" t="s">
        <v>66</v>
      </c>
      <c r="AF989" s="1">
        <v>3219658</v>
      </c>
      <c r="AG989" s="1">
        <v>0</v>
      </c>
      <c r="AH989" s="1">
        <v>0</v>
      </c>
      <c r="AI989" s="1">
        <v>0</v>
      </c>
      <c r="AJ989" s="3" t="s">
        <v>67</v>
      </c>
      <c r="AK989" s="3"/>
      <c r="AM989" s="3" t="s">
        <v>68</v>
      </c>
      <c r="AR989" s="3"/>
      <c r="AS989">
        <v>2125</v>
      </c>
      <c r="AT989">
        <v>2125</v>
      </c>
      <c r="AU989">
        <v>23825</v>
      </c>
      <c r="AV989">
        <v>0</v>
      </c>
      <c r="AX989">
        <v>29925</v>
      </c>
      <c r="AY989">
        <v>64584825</v>
      </c>
      <c r="AZ989">
        <v>0</v>
      </c>
      <c r="BA989">
        <v>45697</v>
      </c>
      <c r="BB989" s="3" t="s">
        <v>174</v>
      </c>
      <c r="BC989" s="3" t="s">
        <v>1265</v>
      </c>
      <c r="BD989" s="3" t="s">
        <v>1160</v>
      </c>
    </row>
    <row r="990" spans="1:56" x14ac:dyDescent="0.25">
      <c r="A990" s="3" t="s">
        <v>9542</v>
      </c>
      <c r="B990" s="3" t="s">
        <v>6729</v>
      </c>
      <c r="C990" s="3" t="s">
        <v>6337</v>
      </c>
      <c r="D990" s="3" t="s">
        <v>9543</v>
      </c>
      <c r="E990" s="3" t="s">
        <v>6731</v>
      </c>
      <c r="F990" s="3" t="s">
        <v>5887</v>
      </c>
      <c r="G990">
        <v>64584925</v>
      </c>
      <c r="H990">
        <v>45726</v>
      </c>
      <c r="I990">
        <v>45728.099814814814</v>
      </c>
      <c r="J990" s="3" t="s">
        <v>51</v>
      </c>
      <c r="K990" s="1">
        <v>3219658</v>
      </c>
      <c r="L990" s="1">
        <v>16883</v>
      </c>
      <c r="M990" s="1">
        <v>3202775</v>
      </c>
      <c r="N990" s="3" t="s">
        <v>52</v>
      </c>
      <c r="O990" s="3" t="s">
        <v>53</v>
      </c>
      <c r="P990" s="3" t="s">
        <v>169</v>
      </c>
      <c r="Q990">
        <v>14136095</v>
      </c>
      <c r="R990" s="3" t="s">
        <v>1267</v>
      </c>
      <c r="S990" s="3" t="s">
        <v>56</v>
      </c>
      <c r="T990" s="3" t="s">
        <v>57</v>
      </c>
      <c r="U990" s="3" t="s">
        <v>1268</v>
      </c>
      <c r="V990" s="3" t="s">
        <v>59</v>
      </c>
      <c r="W990">
        <v>860034313</v>
      </c>
      <c r="X990" s="3" t="s">
        <v>97</v>
      </c>
      <c r="Y990">
        <v>923211</v>
      </c>
      <c r="Z990" s="3" t="s">
        <v>312</v>
      </c>
      <c r="AA990" s="3" t="s">
        <v>62</v>
      </c>
      <c r="AB990" s="3" t="s">
        <v>63</v>
      </c>
      <c r="AC990" s="3" t="s">
        <v>172</v>
      </c>
      <c r="AD990" s="3" t="s">
        <v>173</v>
      </c>
      <c r="AE990" s="3" t="s">
        <v>66</v>
      </c>
      <c r="AF990" s="1">
        <v>3219658</v>
      </c>
      <c r="AG990" s="1">
        <v>0</v>
      </c>
      <c r="AH990" s="1">
        <v>0</v>
      </c>
      <c r="AI990" s="1">
        <v>0</v>
      </c>
      <c r="AJ990" s="3" t="s">
        <v>67</v>
      </c>
      <c r="AK990" s="3"/>
      <c r="AM990" s="3" t="s">
        <v>68</v>
      </c>
      <c r="AR990" s="3"/>
      <c r="AS990">
        <v>2125</v>
      </c>
      <c r="AT990">
        <v>2125</v>
      </c>
      <c r="AU990">
        <v>23925</v>
      </c>
      <c r="AV990">
        <v>0</v>
      </c>
      <c r="AX990">
        <v>30025</v>
      </c>
      <c r="AY990">
        <v>64584925</v>
      </c>
      <c r="AZ990">
        <v>0</v>
      </c>
      <c r="BA990">
        <v>45697</v>
      </c>
      <c r="BB990" s="3" t="s">
        <v>174</v>
      </c>
      <c r="BC990" s="3" t="s">
        <v>1269</v>
      </c>
      <c r="BD990" s="3" t="s">
        <v>1270</v>
      </c>
    </row>
    <row r="991" spans="1:56" x14ac:dyDescent="0.25">
      <c r="A991" s="3" t="s">
        <v>9544</v>
      </c>
      <c r="B991" s="3" t="s">
        <v>6733</v>
      </c>
      <c r="C991" s="3" t="s">
        <v>6337</v>
      </c>
      <c r="D991" s="3" t="s">
        <v>9545</v>
      </c>
      <c r="E991" s="3" t="s">
        <v>6735</v>
      </c>
      <c r="F991" s="3" t="s">
        <v>5887</v>
      </c>
      <c r="G991">
        <v>64585025</v>
      </c>
      <c r="H991">
        <v>45726</v>
      </c>
      <c r="I991">
        <v>45728.089525462965</v>
      </c>
      <c r="J991" s="3" t="s">
        <v>51</v>
      </c>
      <c r="K991" s="1">
        <v>3219658</v>
      </c>
      <c r="L991" s="1">
        <v>18250</v>
      </c>
      <c r="M991" s="1">
        <v>3201408</v>
      </c>
      <c r="N991" s="3" t="s">
        <v>52</v>
      </c>
      <c r="O991" s="3" t="s">
        <v>53</v>
      </c>
      <c r="P991" s="3" t="s">
        <v>169</v>
      </c>
      <c r="Q991">
        <v>19281696</v>
      </c>
      <c r="R991" s="3" t="s">
        <v>1272</v>
      </c>
      <c r="S991" s="3" t="s">
        <v>56</v>
      </c>
      <c r="T991" s="3" t="s">
        <v>57</v>
      </c>
      <c r="U991" s="3" t="s">
        <v>1273</v>
      </c>
      <c r="V991" s="3" t="s">
        <v>59</v>
      </c>
      <c r="W991">
        <v>890903938</v>
      </c>
      <c r="X991" s="3" t="s">
        <v>86</v>
      </c>
      <c r="Y991">
        <v>923211</v>
      </c>
      <c r="Z991" s="3" t="s">
        <v>312</v>
      </c>
      <c r="AA991" s="3" t="s">
        <v>62</v>
      </c>
      <c r="AB991" s="3" t="s">
        <v>63</v>
      </c>
      <c r="AC991" s="3" t="s">
        <v>172</v>
      </c>
      <c r="AD991" s="3" t="s">
        <v>173</v>
      </c>
      <c r="AE991" s="3" t="s">
        <v>66</v>
      </c>
      <c r="AF991" s="1">
        <v>3219658</v>
      </c>
      <c r="AG991" s="1">
        <v>0</v>
      </c>
      <c r="AH991" s="1">
        <v>0</v>
      </c>
      <c r="AI991" s="1">
        <v>0</v>
      </c>
      <c r="AJ991" s="3" t="s">
        <v>67</v>
      </c>
      <c r="AK991" s="3"/>
      <c r="AM991" s="3" t="s">
        <v>68</v>
      </c>
      <c r="AR991" s="3"/>
      <c r="AS991">
        <v>2125</v>
      </c>
      <c r="AT991">
        <v>2125</v>
      </c>
      <c r="AU991">
        <v>24025</v>
      </c>
      <c r="AV991">
        <v>0</v>
      </c>
      <c r="AX991">
        <v>30125</v>
      </c>
      <c r="AY991">
        <v>64585025</v>
      </c>
      <c r="AZ991">
        <v>0</v>
      </c>
      <c r="BA991">
        <v>45697</v>
      </c>
      <c r="BB991" s="3" t="s">
        <v>174</v>
      </c>
      <c r="BC991" s="3" t="s">
        <v>1274</v>
      </c>
      <c r="BD991" s="3" t="s">
        <v>1160</v>
      </c>
    </row>
    <row r="992" spans="1:56" x14ac:dyDescent="0.25">
      <c r="A992" s="3" t="s">
        <v>9546</v>
      </c>
      <c r="B992" s="3" t="s">
        <v>6737</v>
      </c>
      <c r="C992" s="3" t="s">
        <v>6337</v>
      </c>
      <c r="D992" s="3" t="s">
        <v>9547</v>
      </c>
      <c r="E992" s="3" t="s">
        <v>6739</v>
      </c>
      <c r="F992" s="3" t="s">
        <v>5887</v>
      </c>
      <c r="G992">
        <v>64585125</v>
      </c>
      <c r="H992">
        <v>45726</v>
      </c>
      <c r="I992">
        <v>45728.089687500003</v>
      </c>
      <c r="J992" s="3" t="s">
        <v>51</v>
      </c>
      <c r="K992" s="1">
        <v>3219658</v>
      </c>
      <c r="L992" s="1">
        <v>16883</v>
      </c>
      <c r="M992" s="1">
        <v>3202775</v>
      </c>
      <c r="N992" s="3" t="s">
        <v>52</v>
      </c>
      <c r="O992" s="3" t="s">
        <v>53</v>
      </c>
      <c r="P992" s="3" t="s">
        <v>169</v>
      </c>
      <c r="Q992">
        <v>79051081</v>
      </c>
      <c r="R992" s="3" t="s">
        <v>1276</v>
      </c>
      <c r="S992" s="3" t="s">
        <v>56</v>
      </c>
      <c r="T992" s="3" t="s">
        <v>57</v>
      </c>
      <c r="U992" s="3" t="s">
        <v>1277</v>
      </c>
      <c r="V992" s="3" t="s">
        <v>59</v>
      </c>
      <c r="W992">
        <v>890903938</v>
      </c>
      <c r="X992" s="3" t="s">
        <v>86</v>
      </c>
      <c r="Y992">
        <v>923211</v>
      </c>
      <c r="Z992" s="3" t="s">
        <v>312</v>
      </c>
      <c r="AA992" s="3" t="s">
        <v>62</v>
      </c>
      <c r="AB992" s="3" t="s">
        <v>63</v>
      </c>
      <c r="AC992" s="3" t="s">
        <v>172</v>
      </c>
      <c r="AD992" s="3" t="s">
        <v>173</v>
      </c>
      <c r="AE992" s="3" t="s">
        <v>66</v>
      </c>
      <c r="AF992" s="1">
        <v>3219658</v>
      </c>
      <c r="AG992" s="1">
        <v>0</v>
      </c>
      <c r="AH992" s="1">
        <v>0</v>
      </c>
      <c r="AI992" s="1">
        <v>0</v>
      </c>
      <c r="AJ992" s="3" t="s">
        <v>67</v>
      </c>
      <c r="AK992" s="3"/>
      <c r="AM992" s="3" t="s">
        <v>68</v>
      </c>
      <c r="AR992" s="3"/>
      <c r="AS992">
        <v>2125</v>
      </c>
      <c r="AT992">
        <v>2125</v>
      </c>
      <c r="AU992">
        <v>24125</v>
      </c>
      <c r="AV992">
        <v>0</v>
      </c>
      <c r="AX992">
        <v>30225</v>
      </c>
      <c r="AY992">
        <v>64585125</v>
      </c>
      <c r="AZ992">
        <v>0</v>
      </c>
      <c r="BA992">
        <v>45697</v>
      </c>
      <c r="BB992" s="3" t="s">
        <v>174</v>
      </c>
      <c r="BC992" s="3" t="s">
        <v>1278</v>
      </c>
      <c r="BD992" s="3" t="s">
        <v>1160</v>
      </c>
    </row>
    <row r="993" spans="1:56" x14ac:dyDescent="0.25">
      <c r="A993" s="3" t="s">
        <v>9548</v>
      </c>
      <c r="B993" s="3" t="s">
        <v>6741</v>
      </c>
      <c r="C993" s="3" t="s">
        <v>6337</v>
      </c>
      <c r="D993" s="3" t="s">
        <v>9549</v>
      </c>
      <c r="E993" s="3" t="s">
        <v>6743</v>
      </c>
      <c r="F993" s="3" t="s">
        <v>5887</v>
      </c>
      <c r="G993">
        <v>64585225</v>
      </c>
      <c r="H993">
        <v>45726</v>
      </c>
      <c r="I993">
        <v>45728.096493055556</v>
      </c>
      <c r="J993" s="3" t="s">
        <v>51</v>
      </c>
      <c r="K993" s="1">
        <v>3219658</v>
      </c>
      <c r="L993" s="1">
        <v>16883</v>
      </c>
      <c r="M993" s="1">
        <v>3202775</v>
      </c>
      <c r="N993" s="3" t="s">
        <v>52</v>
      </c>
      <c r="O993" s="3" t="s">
        <v>53</v>
      </c>
      <c r="P993" s="3" t="s">
        <v>169</v>
      </c>
      <c r="Q993">
        <v>79876770</v>
      </c>
      <c r="R993" s="3" t="s">
        <v>1280</v>
      </c>
      <c r="S993" s="3" t="s">
        <v>56</v>
      </c>
      <c r="T993" s="3" t="s">
        <v>57</v>
      </c>
      <c r="U993" s="3" t="s">
        <v>1281</v>
      </c>
      <c r="V993" s="3" t="s">
        <v>59</v>
      </c>
      <c r="W993">
        <v>860007335</v>
      </c>
      <c r="X993" s="3" t="s">
        <v>201</v>
      </c>
      <c r="Y993">
        <v>923211</v>
      </c>
      <c r="Z993" s="3" t="s">
        <v>312</v>
      </c>
      <c r="AA993" s="3" t="s">
        <v>62</v>
      </c>
      <c r="AB993" s="3" t="s">
        <v>63</v>
      </c>
      <c r="AC993" s="3" t="s">
        <v>172</v>
      </c>
      <c r="AD993" s="3" t="s">
        <v>173</v>
      </c>
      <c r="AE993" s="3" t="s">
        <v>66</v>
      </c>
      <c r="AF993" s="1">
        <v>3219658</v>
      </c>
      <c r="AG993" s="1">
        <v>0</v>
      </c>
      <c r="AH993" s="1">
        <v>0</v>
      </c>
      <c r="AI993" s="1">
        <v>0</v>
      </c>
      <c r="AJ993" s="3" t="s">
        <v>67</v>
      </c>
      <c r="AK993" s="3"/>
      <c r="AM993" s="3" t="s">
        <v>68</v>
      </c>
      <c r="AR993" s="3"/>
      <c r="AS993">
        <v>2125</v>
      </c>
      <c r="AT993">
        <v>2125</v>
      </c>
      <c r="AU993">
        <v>24225</v>
      </c>
      <c r="AV993">
        <v>0</v>
      </c>
      <c r="AX993">
        <v>30325</v>
      </c>
      <c r="AY993">
        <v>64585225</v>
      </c>
      <c r="AZ993">
        <v>0</v>
      </c>
      <c r="BA993">
        <v>45697</v>
      </c>
      <c r="BB993" s="3" t="s">
        <v>174</v>
      </c>
      <c r="BC993" s="3" t="s">
        <v>1282</v>
      </c>
      <c r="BD993" s="3" t="s">
        <v>1160</v>
      </c>
    </row>
    <row r="994" spans="1:56" x14ac:dyDescent="0.25">
      <c r="A994" s="3" t="s">
        <v>9550</v>
      </c>
      <c r="B994" s="3" t="s">
        <v>7546</v>
      </c>
      <c r="C994" s="3" t="s">
        <v>7547</v>
      </c>
      <c r="D994" s="3" t="s">
        <v>9551</v>
      </c>
      <c r="E994" s="3" t="s">
        <v>7549</v>
      </c>
      <c r="F994" s="3" t="s">
        <v>7550</v>
      </c>
      <c r="G994">
        <v>64585325</v>
      </c>
      <c r="H994">
        <v>45726</v>
      </c>
      <c r="I994">
        <v>45728.089456018519</v>
      </c>
      <c r="J994" s="3" t="s">
        <v>51</v>
      </c>
      <c r="K994" s="1">
        <v>3219658</v>
      </c>
      <c r="L994" s="1">
        <v>16883</v>
      </c>
      <c r="M994" s="1">
        <v>3202775</v>
      </c>
      <c r="N994" s="3" t="s">
        <v>52</v>
      </c>
      <c r="O994" s="3" t="s">
        <v>53</v>
      </c>
      <c r="P994" s="3" t="s">
        <v>169</v>
      </c>
      <c r="Q994">
        <v>11257178</v>
      </c>
      <c r="R994" s="3" t="s">
        <v>1284</v>
      </c>
      <c r="S994" s="3" t="s">
        <v>56</v>
      </c>
      <c r="T994" s="3" t="s">
        <v>57</v>
      </c>
      <c r="U994" s="3" t="s">
        <v>1285</v>
      </c>
      <c r="V994" s="3" t="s">
        <v>59</v>
      </c>
      <c r="W994">
        <v>890903938</v>
      </c>
      <c r="X994" s="3" t="s">
        <v>86</v>
      </c>
      <c r="Y994">
        <v>923238</v>
      </c>
      <c r="Z994" s="3" t="s">
        <v>254</v>
      </c>
      <c r="AA994" s="3" t="s">
        <v>62</v>
      </c>
      <c r="AB994" s="3" t="s">
        <v>63</v>
      </c>
      <c r="AC994" s="3" t="s">
        <v>172</v>
      </c>
      <c r="AD994" s="3" t="s">
        <v>173</v>
      </c>
      <c r="AE994" s="3" t="s">
        <v>66</v>
      </c>
      <c r="AF994" s="1">
        <v>3219658</v>
      </c>
      <c r="AG994" s="1">
        <v>0</v>
      </c>
      <c r="AH994" s="1">
        <v>0</v>
      </c>
      <c r="AI994" s="1">
        <v>0</v>
      </c>
      <c r="AJ994" s="3" t="s">
        <v>67</v>
      </c>
      <c r="AK994" s="3"/>
      <c r="AM994" s="3" t="s">
        <v>68</v>
      </c>
      <c r="AR994" s="3"/>
      <c r="AS994">
        <v>125</v>
      </c>
      <c r="AT994">
        <v>125</v>
      </c>
      <c r="AU994">
        <v>24325</v>
      </c>
      <c r="AV994">
        <v>0</v>
      </c>
      <c r="AX994">
        <v>30425</v>
      </c>
      <c r="AY994">
        <v>64585325</v>
      </c>
      <c r="AZ994">
        <v>0</v>
      </c>
      <c r="BA994">
        <v>45697</v>
      </c>
      <c r="BB994" s="3" t="s">
        <v>174</v>
      </c>
      <c r="BC994" s="3" t="s">
        <v>1286</v>
      </c>
      <c r="BD994" s="3" t="s">
        <v>416</v>
      </c>
    </row>
    <row r="995" spans="1:56" x14ac:dyDescent="0.25">
      <c r="A995" s="3" t="s">
        <v>9552</v>
      </c>
      <c r="B995" s="3" t="s">
        <v>7552</v>
      </c>
      <c r="C995" s="3" t="s">
        <v>7547</v>
      </c>
      <c r="D995" s="3" t="s">
        <v>9553</v>
      </c>
      <c r="E995" s="3" t="s">
        <v>7554</v>
      </c>
      <c r="F995" s="3" t="s">
        <v>7550</v>
      </c>
      <c r="G995">
        <v>64585425</v>
      </c>
      <c r="H995">
        <v>45726</v>
      </c>
      <c r="I995">
        <v>45728.093819444446</v>
      </c>
      <c r="J995" s="3" t="s">
        <v>51</v>
      </c>
      <c r="K995" s="1">
        <v>3219658</v>
      </c>
      <c r="L995" s="1">
        <v>16883</v>
      </c>
      <c r="M995" s="1">
        <v>3202775</v>
      </c>
      <c r="N995" s="3" t="s">
        <v>52</v>
      </c>
      <c r="O995" s="3" t="s">
        <v>53</v>
      </c>
      <c r="P995" s="3" t="s">
        <v>169</v>
      </c>
      <c r="Q995">
        <v>82395365</v>
      </c>
      <c r="R995" s="3" t="s">
        <v>1288</v>
      </c>
      <c r="S995" s="3" t="s">
        <v>56</v>
      </c>
      <c r="T995" s="3" t="s">
        <v>57</v>
      </c>
      <c r="U995" s="3" t="s">
        <v>1289</v>
      </c>
      <c r="V995" s="3" t="s">
        <v>59</v>
      </c>
      <c r="W995">
        <v>860003020</v>
      </c>
      <c r="X995" s="3" t="s">
        <v>212</v>
      </c>
      <c r="Y995">
        <v>923238</v>
      </c>
      <c r="Z995" s="3" t="s">
        <v>254</v>
      </c>
      <c r="AA995" s="3" t="s">
        <v>62</v>
      </c>
      <c r="AB995" s="3" t="s">
        <v>63</v>
      </c>
      <c r="AC995" s="3" t="s">
        <v>172</v>
      </c>
      <c r="AD995" s="3" t="s">
        <v>173</v>
      </c>
      <c r="AE995" s="3" t="s">
        <v>66</v>
      </c>
      <c r="AF995" s="1">
        <v>3219658</v>
      </c>
      <c r="AG995" s="1">
        <v>0</v>
      </c>
      <c r="AH995" s="1">
        <v>0</v>
      </c>
      <c r="AI995" s="1">
        <v>0</v>
      </c>
      <c r="AJ995" s="3" t="s">
        <v>67</v>
      </c>
      <c r="AK995" s="3"/>
      <c r="AM995" s="3" t="s">
        <v>68</v>
      </c>
      <c r="AR995" s="3"/>
      <c r="AS995">
        <v>125</v>
      </c>
      <c r="AT995">
        <v>125</v>
      </c>
      <c r="AU995">
        <v>24425</v>
      </c>
      <c r="AV995">
        <v>0</v>
      </c>
      <c r="AX995">
        <v>30525</v>
      </c>
      <c r="AY995">
        <v>64585425</v>
      </c>
      <c r="AZ995">
        <v>0</v>
      </c>
      <c r="BA995">
        <v>45697</v>
      </c>
      <c r="BB995" s="3" t="s">
        <v>174</v>
      </c>
      <c r="BC995" s="3" t="s">
        <v>1290</v>
      </c>
      <c r="BD995" s="3" t="s">
        <v>416</v>
      </c>
    </row>
    <row r="996" spans="1:56" x14ac:dyDescent="0.25">
      <c r="A996" s="3" t="s">
        <v>9554</v>
      </c>
      <c r="B996" s="3" t="s">
        <v>7556</v>
      </c>
      <c r="C996" s="3" t="s">
        <v>7547</v>
      </c>
      <c r="D996" s="3" t="s">
        <v>9555</v>
      </c>
      <c r="E996" s="3" t="s">
        <v>7558</v>
      </c>
      <c r="F996" s="3" t="s">
        <v>7550</v>
      </c>
      <c r="G996">
        <v>64585525</v>
      </c>
      <c r="H996">
        <v>45726</v>
      </c>
      <c r="I996">
        <v>45728.096516203703</v>
      </c>
      <c r="J996" s="3" t="s">
        <v>51</v>
      </c>
      <c r="K996" s="1">
        <v>3219658</v>
      </c>
      <c r="L996" s="1">
        <v>16883</v>
      </c>
      <c r="M996" s="1">
        <v>3202775</v>
      </c>
      <c r="N996" s="3" t="s">
        <v>52</v>
      </c>
      <c r="O996" s="3" t="s">
        <v>53</v>
      </c>
      <c r="P996" s="3" t="s">
        <v>169</v>
      </c>
      <c r="Q996">
        <v>79703448</v>
      </c>
      <c r="R996" s="3" t="s">
        <v>1292</v>
      </c>
      <c r="S996" s="3" t="s">
        <v>56</v>
      </c>
      <c r="T996" s="3" t="s">
        <v>57</v>
      </c>
      <c r="U996" s="3" t="s">
        <v>1293</v>
      </c>
      <c r="V996" s="3" t="s">
        <v>59</v>
      </c>
      <c r="W996">
        <v>860007335</v>
      </c>
      <c r="X996" s="3" t="s">
        <v>201</v>
      </c>
      <c r="Y996">
        <v>923238</v>
      </c>
      <c r="Z996" s="3" t="s">
        <v>254</v>
      </c>
      <c r="AA996" s="3" t="s">
        <v>62</v>
      </c>
      <c r="AB996" s="3" t="s">
        <v>63</v>
      </c>
      <c r="AC996" s="3" t="s">
        <v>172</v>
      </c>
      <c r="AD996" s="3" t="s">
        <v>173</v>
      </c>
      <c r="AE996" s="3" t="s">
        <v>66</v>
      </c>
      <c r="AF996" s="1">
        <v>3219658</v>
      </c>
      <c r="AG996" s="1">
        <v>0</v>
      </c>
      <c r="AH996" s="1">
        <v>0</v>
      </c>
      <c r="AI996" s="1">
        <v>0</v>
      </c>
      <c r="AJ996" s="3" t="s">
        <v>67</v>
      </c>
      <c r="AK996" s="3"/>
      <c r="AM996" s="3" t="s">
        <v>68</v>
      </c>
      <c r="AR996" s="3"/>
      <c r="AS996">
        <v>125</v>
      </c>
      <c r="AT996">
        <v>125</v>
      </c>
      <c r="AU996">
        <v>24525</v>
      </c>
      <c r="AV996">
        <v>0</v>
      </c>
      <c r="AX996">
        <v>30625</v>
      </c>
      <c r="AY996">
        <v>64585525</v>
      </c>
      <c r="AZ996">
        <v>0</v>
      </c>
      <c r="BA996">
        <v>45697</v>
      </c>
      <c r="BB996" s="3" t="s">
        <v>174</v>
      </c>
      <c r="BC996" s="3" t="s">
        <v>1294</v>
      </c>
      <c r="BD996" s="3" t="s">
        <v>416</v>
      </c>
    </row>
    <row r="997" spans="1:56" x14ac:dyDescent="0.25">
      <c r="A997" s="3" t="s">
        <v>9556</v>
      </c>
      <c r="B997" s="3" t="s">
        <v>7560</v>
      </c>
      <c r="C997" s="3" t="s">
        <v>7547</v>
      </c>
      <c r="D997" s="3" t="s">
        <v>9557</v>
      </c>
      <c r="E997" s="3" t="s">
        <v>7562</v>
      </c>
      <c r="F997" s="3" t="s">
        <v>7550</v>
      </c>
      <c r="G997">
        <v>64585625</v>
      </c>
      <c r="H997">
        <v>45726</v>
      </c>
      <c r="I997">
        <v>45728.084340277775</v>
      </c>
      <c r="J997" s="3" t="s">
        <v>51</v>
      </c>
      <c r="K997" s="1">
        <v>3219658</v>
      </c>
      <c r="L997" s="1">
        <v>16883</v>
      </c>
      <c r="M997" s="1">
        <v>3202775</v>
      </c>
      <c r="N997" s="3" t="s">
        <v>52</v>
      </c>
      <c r="O997" s="3" t="s">
        <v>53</v>
      </c>
      <c r="P997" s="3" t="s">
        <v>169</v>
      </c>
      <c r="Q997">
        <v>1052381667</v>
      </c>
      <c r="R997" s="3" t="s">
        <v>1296</v>
      </c>
      <c r="S997" s="3" t="s">
        <v>56</v>
      </c>
      <c r="T997" s="3" t="s">
        <v>57</v>
      </c>
      <c r="U997" s="3" t="s">
        <v>1297</v>
      </c>
      <c r="V997" s="3" t="s">
        <v>59</v>
      </c>
      <c r="W997">
        <v>860007738</v>
      </c>
      <c r="X997" s="3" t="s">
        <v>1003</v>
      </c>
      <c r="Y997">
        <v>923238</v>
      </c>
      <c r="Z997" s="3" t="s">
        <v>254</v>
      </c>
      <c r="AA997" s="3" t="s">
        <v>62</v>
      </c>
      <c r="AB997" s="3" t="s">
        <v>63</v>
      </c>
      <c r="AC997" s="3" t="s">
        <v>172</v>
      </c>
      <c r="AD997" s="3" t="s">
        <v>173</v>
      </c>
      <c r="AE997" s="3" t="s">
        <v>66</v>
      </c>
      <c r="AF997" s="1">
        <v>3219658</v>
      </c>
      <c r="AG997" s="1">
        <v>0</v>
      </c>
      <c r="AH997" s="1">
        <v>0</v>
      </c>
      <c r="AI997" s="1">
        <v>0</v>
      </c>
      <c r="AJ997" s="3" t="s">
        <v>67</v>
      </c>
      <c r="AK997" s="3"/>
      <c r="AM997" s="3" t="s">
        <v>68</v>
      </c>
      <c r="AR997" s="3"/>
      <c r="AS997">
        <v>125</v>
      </c>
      <c r="AT997">
        <v>125</v>
      </c>
      <c r="AU997">
        <v>24625</v>
      </c>
      <c r="AV997">
        <v>0</v>
      </c>
      <c r="AX997">
        <v>30725</v>
      </c>
      <c r="AY997">
        <v>64585625</v>
      </c>
      <c r="AZ997">
        <v>0</v>
      </c>
      <c r="BA997">
        <v>45697</v>
      </c>
      <c r="BB997" s="3" t="s">
        <v>174</v>
      </c>
      <c r="BC997" s="3" t="s">
        <v>1298</v>
      </c>
      <c r="BD997" s="3" t="s">
        <v>416</v>
      </c>
    </row>
    <row r="998" spans="1:56" x14ac:dyDescent="0.25">
      <c r="A998" s="3" t="s">
        <v>9558</v>
      </c>
      <c r="B998" s="3" t="s">
        <v>7568</v>
      </c>
      <c r="C998" s="3" t="s">
        <v>7547</v>
      </c>
      <c r="D998" s="3" t="s">
        <v>9559</v>
      </c>
      <c r="E998" s="3" t="s">
        <v>7570</v>
      </c>
      <c r="F998" s="3" t="s">
        <v>7550</v>
      </c>
      <c r="G998">
        <v>64599325</v>
      </c>
      <c r="H998">
        <v>45726</v>
      </c>
      <c r="I998">
        <v>45728.099872685183</v>
      </c>
      <c r="J998" s="3" t="s">
        <v>51</v>
      </c>
      <c r="K998" s="1">
        <v>3219658</v>
      </c>
      <c r="L998" s="1">
        <v>16883</v>
      </c>
      <c r="M998" s="1">
        <v>3202775</v>
      </c>
      <c r="N998" s="3" t="s">
        <v>52</v>
      </c>
      <c r="O998" s="3" t="s">
        <v>53</v>
      </c>
      <c r="P998" s="3" t="s">
        <v>169</v>
      </c>
      <c r="Q998">
        <v>79592386</v>
      </c>
      <c r="R998" s="3" t="s">
        <v>1300</v>
      </c>
      <c r="S998" s="3" t="s">
        <v>56</v>
      </c>
      <c r="T998" s="3" t="s">
        <v>57</v>
      </c>
      <c r="U998" s="3" t="s">
        <v>1301</v>
      </c>
      <c r="V998" s="3" t="s">
        <v>59</v>
      </c>
      <c r="W998">
        <v>860034313</v>
      </c>
      <c r="X998" s="3" t="s">
        <v>97</v>
      </c>
      <c r="Y998">
        <v>923238</v>
      </c>
      <c r="Z998" s="3" t="s">
        <v>254</v>
      </c>
      <c r="AA998" s="3" t="s">
        <v>62</v>
      </c>
      <c r="AB998" s="3" t="s">
        <v>63</v>
      </c>
      <c r="AC998" s="3" t="s">
        <v>172</v>
      </c>
      <c r="AD998" s="3" t="s">
        <v>173</v>
      </c>
      <c r="AE998" s="3" t="s">
        <v>66</v>
      </c>
      <c r="AF998" s="1">
        <v>3219658</v>
      </c>
      <c r="AG998" s="1">
        <v>0</v>
      </c>
      <c r="AH998" s="1">
        <v>0</v>
      </c>
      <c r="AI998" s="1">
        <v>0</v>
      </c>
      <c r="AJ998" s="3" t="s">
        <v>67</v>
      </c>
      <c r="AK998" s="3"/>
      <c r="AM998" s="3" t="s">
        <v>68</v>
      </c>
      <c r="AR998" s="3"/>
      <c r="AS998">
        <v>125</v>
      </c>
      <c r="AT998">
        <v>125</v>
      </c>
      <c r="AU998">
        <v>24825</v>
      </c>
      <c r="AV998">
        <v>0</v>
      </c>
      <c r="AX998">
        <v>30925</v>
      </c>
      <c r="AY998">
        <v>64599325</v>
      </c>
      <c r="AZ998">
        <v>0</v>
      </c>
      <c r="BA998">
        <v>45697</v>
      </c>
      <c r="BB998" s="3" t="s">
        <v>174</v>
      </c>
      <c r="BC998" s="3" t="s">
        <v>1302</v>
      </c>
      <c r="BD998" s="3" t="s">
        <v>416</v>
      </c>
    </row>
    <row r="999" spans="1:56" x14ac:dyDescent="0.25">
      <c r="A999" s="3" t="s">
        <v>9560</v>
      </c>
      <c r="B999" s="3" t="s">
        <v>7572</v>
      </c>
      <c r="C999" s="3" t="s">
        <v>7547</v>
      </c>
      <c r="D999" s="3" t="s">
        <v>9561</v>
      </c>
      <c r="E999" s="3" t="s">
        <v>7574</v>
      </c>
      <c r="F999" s="3" t="s">
        <v>7550</v>
      </c>
      <c r="G999">
        <v>64599425</v>
      </c>
      <c r="H999">
        <v>45726</v>
      </c>
      <c r="I999">
        <v>45728.089444444442</v>
      </c>
      <c r="J999" s="3" t="s">
        <v>51</v>
      </c>
      <c r="K999" s="1">
        <v>3219658</v>
      </c>
      <c r="L999" s="1">
        <v>16883</v>
      </c>
      <c r="M999" s="1">
        <v>3202775</v>
      </c>
      <c r="N999" s="3" t="s">
        <v>52</v>
      </c>
      <c r="O999" s="3" t="s">
        <v>53</v>
      </c>
      <c r="P999" s="3" t="s">
        <v>169</v>
      </c>
      <c r="Q999">
        <v>79863951</v>
      </c>
      <c r="R999" s="3" t="s">
        <v>1304</v>
      </c>
      <c r="S999" s="3" t="s">
        <v>56</v>
      </c>
      <c r="T999" s="3" t="s">
        <v>57</v>
      </c>
      <c r="U999" s="3" t="s">
        <v>1305</v>
      </c>
      <c r="V999" s="3" t="s">
        <v>59</v>
      </c>
      <c r="W999">
        <v>890903938</v>
      </c>
      <c r="X999" s="3" t="s">
        <v>86</v>
      </c>
      <c r="Y999">
        <v>923238</v>
      </c>
      <c r="Z999" s="3" t="s">
        <v>254</v>
      </c>
      <c r="AA999" s="3" t="s">
        <v>62</v>
      </c>
      <c r="AB999" s="3" t="s">
        <v>63</v>
      </c>
      <c r="AC999" s="3" t="s">
        <v>172</v>
      </c>
      <c r="AD999" s="3" t="s">
        <v>173</v>
      </c>
      <c r="AE999" s="3" t="s">
        <v>66</v>
      </c>
      <c r="AF999" s="1">
        <v>3219658</v>
      </c>
      <c r="AG999" s="1">
        <v>0</v>
      </c>
      <c r="AH999" s="1">
        <v>0</v>
      </c>
      <c r="AI999" s="1">
        <v>0</v>
      </c>
      <c r="AJ999" s="3" t="s">
        <v>67</v>
      </c>
      <c r="AK999" s="3"/>
      <c r="AM999" s="3" t="s">
        <v>68</v>
      </c>
      <c r="AR999" s="3"/>
      <c r="AS999">
        <v>125</v>
      </c>
      <c r="AT999">
        <v>125</v>
      </c>
      <c r="AU999">
        <v>24925</v>
      </c>
      <c r="AV999">
        <v>0</v>
      </c>
      <c r="AX999">
        <v>31025</v>
      </c>
      <c r="AY999">
        <v>64599425</v>
      </c>
      <c r="AZ999">
        <v>0</v>
      </c>
      <c r="BA999">
        <v>45697</v>
      </c>
      <c r="BB999" s="3" t="s">
        <v>174</v>
      </c>
      <c r="BC999" s="3" t="s">
        <v>1306</v>
      </c>
      <c r="BD999" s="3" t="s">
        <v>416</v>
      </c>
    </row>
    <row r="1000" spans="1:56" x14ac:dyDescent="0.25">
      <c r="A1000" s="3" t="s">
        <v>9562</v>
      </c>
      <c r="B1000" s="3" t="s">
        <v>7576</v>
      </c>
      <c r="C1000" s="3" t="s">
        <v>7547</v>
      </c>
      <c r="D1000" s="3" t="s">
        <v>9563</v>
      </c>
      <c r="E1000" s="3" t="s">
        <v>7578</v>
      </c>
      <c r="F1000" s="3" t="s">
        <v>7550</v>
      </c>
      <c r="G1000">
        <v>64599525</v>
      </c>
      <c r="H1000">
        <v>45726</v>
      </c>
      <c r="I1000">
        <v>45728.099861111114</v>
      </c>
      <c r="J1000" s="3" t="s">
        <v>51</v>
      </c>
      <c r="K1000" s="1">
        <v>3219658</v>
      </c>
      <c r="L1000" s="1">
        <v>16883</v>
      </c>
      <c r="M1000" s="1">
        <v>3202775</v>
      </c>
      <c r="N1000" s="3" t="s">
        <v>52</v>
      </c>
      <c r="O1000" s="3" t="s">
        <v>53</v>
      </c>
      <c r="P1000" s="3" t="s">
        <v>169</v>
      </c>
      <c r="Q1000">
        <v>52556422</v>
      </c>
      <c r="R1000" s="3" t="s">
        <v>1308</v>
      </c>
      <c r="S1000" s="3" t="s">
        <v>56</v>
      </c>
      <c r="T1000" s="3" t="s">
        <v>57</v>
      </c>
      <c r="U1000" s="3" t="s">
        <v>1309</v>
      </c>
      <c r="V1000" s="3" t="s">
        <v>59</v>
      </c>
      <c r="W1000">
        <v>860034313</v>
      </c>
      <c r="X1000" s="3" t="s">
        <v>97</v>
      </c>
      <c r="Y1000">
        <v>923238</v>
      </c>
      <c r="Z1000" s="3" t="s">
        <v>254</v>
      </c>
      <c r="AA1000" s="3" t="s">
        <v>62</v>
      </c>
      <c r="AB1000" s="3" t="s">
        <v>63</v>
      </c>
      <c r="AC1000" s="3" t="s">
        <v>172</v>
      </c>
      <c r="AD1000" s="3" t="s">
        <v>173</v>
      </c>
      <c r="AE1000" s="3" t="s">
        <v>66</v>
      </c>
      <c r="AF1000" s="1">
        <v>3219658</v>
      </c>
      <c r="AG1000" s="1">
        <v>0</v>
      </c>
      <c r="AH1000" s="1">
        <v>0</v>
      </c>
      <c r="AI1000" s="1">
        <v>0</v>
      </c>
      <c r="AJ1000" s="3" t="s">
        <v>67</v>
      </c>
      <c r="AK1000" s="3"/>
      <c r="AM1000" s="3" t="s">
        <v>68</v>
      </c>
      <c r="AR1000" s="3"/>
      <c r="AS1000">
        <v>125</v>
      </c>
      <c r="AT1000">
        <v>125</v>
      </c>
      <c r="AU1000">
        <v>25025</v>
      </c>
      <c r="AV1000">
        <v>0</v>
      </c>
      <c r="AX1000">
        <v>31125</v>
      </c>
      <c r="AY1000">
        <v>64599525</v>
      </c>
      <c r="AZ1000">
        <v>0</v>
      </c>
      <c r="BA1000">
        <v>45697</v>
      </c>
      <c r="BB1000" s="3" t="s">
        <v>174</v>
      </c>
      <c r="BC1000" s="3" t="s">
        <v>1310</v>
      </c>
      <c r="BD1000" s="3" t="s">
        <v>416</v>
      </c>
    </row>
    <row r="1001" spans="1:56" x14ac:dyDescent="0.25">
      <c r="A1001" s="3" t="s">
        <v>9564</v>
      </c>
      <c r="B1001" s="3" t="s">
        <v>7580</v>
      </c>
      <c r="C1001" s="3" t="s">
        <v>7547</v>
      </c>
      <c r="D1001" s="3" t="s">
        <v>9565</v>
      </c>
      <c r="E1001" s="3" t="s">
        <v>7582</v>
      </c>
      <c r="F1001" s="3" t="s">
        <v>7550</v>
      </c>
      <c r="G1001">
        <v>64599625</v>
      </c>
      <c r="H1001">
        <v>45726</v>
      </c>
      <c r="I1001">
        <v>45728.089525462965</v>
      </c>
      <c r="J1001" s="3" t="s">
        <v>51</v>
      </c>
      <c r="K1001" s="1">
        <v>3219658</v>
      </c>
      <c r="L1001" s="1">
        <v>16883</v>
      </c>
      <c r="M1001" s="1">
        <v>3202775</v>
      </c>
      <c r="N1001" s="3" t="s">
        <v>52</v>
      </c>
      <c r="O1001" s="3" t="s">
        <v>53</v>
      </c>
      <c r="P1001" s="3" t="s">
        <v>169</v>
      </c>
      <c r="Q1001">
        <v>49718628</v>
      </c>
      <c r="R1001" s="3" t="s">
        <v>1312</v>
      </c>
      <c r="S1001" s="3" t="s">
        <v>56</v>
      </c>
      <c r="T1001" s="3" t="s">
        <v>57</v>
      </c>
      <c r="U1001" s="3" t="s">
        <v>1313</v>
      </c>
      <c r="V1001" s="3" t="s">
        <v>59</v>
      </c>
      <c r="W1001">
        <v>890903938</v>
      </c>
      <c r="X1001" s="3" t="s">
        <v>86</v>
      </c>
      <c r="Y1001">
        <v>923238</v>
      </c>
      <c r="Z1001" s="3" t="s">
        <v>254</v>
      </c>
      <c r="AA1001" s="3" t="s">
        <v>62</v>
      </c>
      <c r="AB1001" s="3" t="s">
        <v>63</v>
      </c>
      <c r="AC1001" s="3" t="s">
        <v>172</v>
      </c>
      <c r="AD1001" s="3" t="s">
        <v>173</v>
      </c>
      <c r="AE1001" s="3" t="s">
        <v>66</v>
      </c>
      <c r="AF1001" s="1">
        <v>3219658</v>
      </c>
      <c r="AG1001" s="1">
        <v>0</v>
      </c>
      <c r="AH1001" s="1">
        <v>0</v>
      </c>
      <c r="AI1001" s="1">
        <v>0</v>
      </c>
      <c r="AJ1001" s="3" t="s">
        <v>67</v>
      </c>
      <c r="AK1001" s="3"/>
      <c r="AM1001" s="3" t="s">
        <v>68</v>
      </c>
      <c r="AR1001" s="3"/>
      <c r="AS1001">
        <v>125</v>
      </c>
      <c r="AT1001">
        <v>125</v>
      </c>
      <c r="AU1001">
        <v>25125</v>
      </c>
      <c r="AV1001">
        <v>0</v>
      </c>
      <c r="AX1001">
        <v>31225</v>
      </c>
      <c r="AY1001">
        <v>64599625</v>
      </c>
      <c r="AZ1001">
        <v>0</v>
      </c>
      <c r="BA1001">
        <v>45697</v>
      </c>
      <c r="BB1001" s="3" t="s">
        <v>174</v>
      </c>
      <c r="BC1001" s="3" t="s">
        <v>1314</v>
      </c>
      <c r="BD1001" s="3" t="s">
        <v>416</v>
      </c>
    </row>
    <row r="1002" spans="1:56" x14ac:dyDescent="0.25">
      <c r="A1002" s="3" t="s">
        <v>9566</v>
      </c>
      <c r="B1002" s="3" t="s">
        <v>7584</v>
      </c>
      <c r="C1002" s="3" t="s">
        <v>7547</v>
      </c>
      <c r="D1002" s="3" t="s">
        <v>9567</v>
      </c>
      <c r="E1002" s="3" t="s">
        <v>7586</v>
      </c>
      <c r="F1002" s="3" t="s">
        <v>7550</v>
      </c>
      <c r="G1002">
        <v>64599725</v>
      </c>
      <c r="H1002">
        <v>45726</v>
      </c>
      <c r="I1002">
        <v>45728.089467592596</v>
      </c>
      <c r="J1002" s="3" t="s">
        <v>51</v>
      </c>
      <c r="K1002" s="1">
        <v>3219658</v>
      </c>
      <c r="L1002" s="1">
        <v>16883</v>
      </c>
      <c r="M1002" s="1">
        <v>3202775</v>
      </c>
      <c r="N1002" s="3" t="s">
        <v>52</v>
      </c>
      <c r="O1002" s="3" t="s">
        <v>53</v>
      </c>
      <c r="P1002" s="3" t="s">
        <v>169</v>
      </c>
      <c r="Q1002">
        <v>80232876</v>
      </c>
      <c r="R1002" s="3" t="s">
        <v>1316</v>
      </c>
      <c r="S1002" s="3" t="s">
        <v>56</v>
      </c>
      <c r="T1002" s="3" t="s">
        <v>57</v>
      </c>
      <c r="U1002" s="3" t="s">
        <v>1317</v>
      </c>
      <c r="V1002" s="3" t="s">
        <v>59</v>
      </c>
      <c r="W1002">
        <v>890903938</v>
      </c>
      <c r="X1002" s="3" t="s">
        <v>86</v>
      </c>
      <c r="Y1002">
        <v>923238</v>
      </c>
      <c r="Z1002" s="3" t="s">
        <v>254</v>
      </c>
      <c r="AA1002" s="3" t="s">
        <v>62</v>
      </c>
      <c r="AB1002" s="3" t="s">
        <v>63</v>
      </c>
      <c r="AC1002" s="3" t="s">
        <v>172</v>
      </c>
      <c r="AD1002" s="3" t="s">
        <v>173</v>
      </c>
      <c r="AE1002" s="3" t="s">
        <v>66</v>
      </c>
      <c r="AF1002" s="1">
        <v>3219658</v>
      </c>
      <c r="AG1002" s="1">
        <v>0</v>
      </c>
      <c r="AH1002" s="1">
        <v>0</v>
      </c>
      <c r="AI1002" s="1">
        <v>0</v>
      </c>
      <c r="AJ1002" s="3" t="s">
        <v>67</v>
      </c>
      <c r="AK1002" s="3"/>
      <c r="AM1002" s="3" t="s">
        <v>68</v>
      </c>
      <c r="AR1002" s="3"/>
      <c r="AS1002">
        <v>125</v>
      </c>
      <c r="AT1002">
        <v>125</v>
      </c>
      <c r="AU1002">
        <v>25225</v>
      </c>
      <c r="AV1002">
        <v>0</v>
      </c>
      <c r="AX1002">
        <v>31325</v>
      </c>
      <c r="AY1002">
        <v>64599725</v>
      </c>
      <c r="AZ1002">
        <v>0</v>
      </c>
      <c r="BA1002">
        <v>45697</v>
      </c>
      <c r="BB1002" s="3" t="s">
        <v>174</v>
      </c>
      <c r="BC1002" s="3" t="s">
        <v>1318</v>
      </c>
      <c r="BD1002" s="3" t="s">
        <v>416</v>
      </c>
    </row>
    <row r="1003" spans="1:56" x14ac:dyDescent="0.25">
      <c r="A1003" s="3" t="s">
        <v>9568</v>
      </c>
      <c r="B1003" s="3" t="s">
        <v>7620</v>
      </c>
      <c r="C1003" s="3" t="s">
        <v>7547</v>
      </c>
      <c r="D1003" s="3" t="s">
        <v>9569</v>
      </c>
      <c r="E1003" s="3" t="s">
        <v>7622</v>
      </c>
      <c r="F1003" s="3" t="s">
        <v>7550</v>
      </c>
      <c r="G1003">
        <v>64599825</v>
      </c>
      <c r="H1003">
        <v>45726</v>
      </c>
      <c r="I1003">
        <v>45728.089687500003</v>
      </c>
      <c r="J1003" s="3" t="s">
        <v>51</v>
      </c>
      <c r="K1003" s="1">
        <v>3219658</v>
      </c>
      <c r="L1003" s="1">
        <v>16883</v>
      </c>
      <c r="M1003" s="1">
        <v>3202775</v>
      </c>
      <c r="N1003" s="3" t="s">
        <v>52</v>
      </c>
      <c r="O1003" s="3" t="s">
        <v>53</v>
      </c>
      <c r="P1003" s="3" t="s">
        <v>169</v>
      </c>
      <c r="Q1003">
        <v>1136887061</v>
      </c>
      <c r="R1003" s="3" t="s">
        <v>1320</v>
      </c>
      <c r="S1003" s="3" t="s">
        <v>56</v>
      </c>
      <c r="T1003" s="3" t="s">
        <v>57</v>
      </c>
      <c r="U1003" s="3" t="s">
        <v>1321</v>
      </c>
      <c r="V1003" s="3" t="s">
        <v>59</v>
      </c>
      <c r="W1003">
        <v>890903938</v>
      </c>
      <c r="X1003" s="3" t="s">
        <v>86</v>
      </c>
      <c r="Y1003">
        <v>923238</v>
      </c>
      <c r="Z1003" s="3" t="s">
        <v>254</v>
      </c>
      <c r="AA1003" s="3" t="s">
        <v>62</v>
      </c>
      <c r="AB1003" s="3" t="s">
        <v>63</v>
      </c>
      <c r="AC1003" s="3" t="s">
        <v>172</v>
      </c>
      <c r="AD1003" s="3" t="s">
        <v>173</v>
      </c>
      <c r="AE1003" s="3" t="s">
        <v>66</v>
      </c>
      <c r="AF1003" s="1">
        <v>3219658</v>
      </c>
      <c r="AG1003" s="1">
        <v>0</v>
      </c>
      <c r="AH1003" s="1">
        <v>0</v>
      </c>
      <c r="AI1003" s="1">
        <v>0</v>
      </c>
      <c r="AJ1003" s="3" t="s">
        <v>67</v>
      </c>
      <c r="AK1003" s="3"/>
      <c r="AM1003" s="3" t="s">
        <v>68</v>
      </c>
      <c r="AR1003" s="3"/>
      <c r="AS1003">
        <v>125</v>
      </c>
      <c r="AT1003">
        <v>125</v>
      </c>
      <c r="AU1003">
        <v>26225</v>
      </c>
      <c r="AV1003">
        <v>0</v>
      </c>
      <c r="AX1003">
        <v>31425</v>
      </c>
      <c r="AY1003">
        <v>64599825</v>
      </c>
      <c r="AZ1003">
        <v>0</v>
      </c>
      <c r="BA1003">
        <v>45697</v>
      </c>
      <c r="BB1003" s="3" t="s">
        <v>174</v>
      </c>
      <c r="BC1003" s="3" t="s">
        <v>1322</v>
      </c>
      <c r="BD1003" s="3" t="s">
        <v>416</v>
      </c>
    </row>
    <row r="1004" spans="1:56" x14ac:dyDescent="0.25">
      <c r="A1004" s="3" t="s">
        <v>9570</v>
      </c>
      <c r="B1004" s="3" t="s">
        <v>7624</v>
      </c>
      <c r="C1004" s="3" t="s">
        <v>7625</v>
      </c>
      <c r="D1004" s="3" t="s">
        <v>9571</v>
      </c>
      <c r="E1004" s="3" t="s">
        <v>7627</v>
      </c>
      <c r="F1004" s="3" t="s">
        <v>6020</v>
      </c>
      <c r="G1004">
        <v>64599925</v>
      </c>
      <c r="H1004">
        <v>45726</v>
      </c>
      <c r="I1004">
        <v>45728.086944444447</v>
      </c>
      <c r="J1004" s="3" t="s">
        <v>51</v>
      </c>
      <c r="K1004" s="1">
        <v>2489112</v>
      </c>
      <c r="L1004" s="1">
        <v>12500</v>
      </c>
      <c r="M1004" s="1">
        <v>2476612</v>
      </c>
      <c r="N1004" s="3" t="s">
        <v>52</v>
      </c>
      <c r="O1004" s="3" t="s">
        <v>53</v>
      </c>
      <c r="P1004" s="3" t="s">
        <v>169</v>
      </c>
      <c r="Q1004">
        <v>39656823</v>
      </c>
      <c r="R1004" s="3" t="s">
        <v>1324</v>
      </c>
      <c r="S1004" s="3" t="s">
        <v>56</v>
      </c>
      <c r="T1004" s="3" t="s">
        <v>57</v>
      </c>
      <c r="U1004" s="3" t="s">
        <v>1325</v>
      </c>
      <c r="V1004" s="3" t="s">
        <v>59</v>
      </c>
      <c r="W1004">
        <v>890903938</v>
      </c>
      <c r="X1004" s="3" t="s">
        <v>86</v>
      </c>
      <c r="Y1004">
        <v>923210</v>
      </c>
      <c r="Z1004" s="3" t="s">
        <v>61</v>
      </c>
      <c r="AA1004" s="3" t="s">
        <v>384</v>
      </c>
      <c r="AB1004" s="3" t="s">
        <v>385</v>
      </c>
      <c r="AC1004" s="3" t="s">
        <v>172</v>
      </c>
      <c r="AD1004" s="3" t="s">
        <v>173</v>
      </c>
      <c r="AE1004" s="3" t="s">
        <v>66</v>
      </c>
      <c r="AF1004" s="1">
        <v>2489112</v>
      </c>
      <c r="AG1004" s="1">
        <v>0</v>
      </c>
      <c r="AH1004" s="1">
        <v>0</v>
      </c>
      <c r="AI1004" s="1">
        <v>0</v>
      </c>
      <c r="AJ1004" s="3" t="s">
        <v>67</v>
      </c>
      <c r="AK1004" s="3"/>
      <c r="AM1004" s="3" t="s">
        <v>68</v>
      </c>
      <c r="AR1004" s="3"/>
      <c r="AS1004">
        <v>825</v>
      </c>
      <c r="AT1004">
        <v>825</v>
      </c>
      <c r="AU1004">
        <v>26325</v>
      </c>
      <c r="AV1004">
        <v>0</v>
      </c>
      <c r="AX1004">
        <v>31525</v>
      </c>
      <c r="AY1004">
        <v>64599925</v>
      </c>
      <c r="AZ1004">
        <v>0</v>
      </c>
      <c r="BA1004">
        <v>45697</v>
      </c>
      <c r="BB1004" s="3" t="s">
        <v>174</v>
      </c>
      <c r="BC1004" s="3" t="s">
        <v>1326</v>
      </c>
      <c r="BD1004" s="3" t="s">
        <v>1005</v>
      </c>
    </row>
    <row r="1005" spans="1:56" x14ac:dyDescent="0.25">
      <c r="A1005" s="3" t="s">
        <v>9572</v>
      </c>
      <c r="B1005" s="3" t="s">
        <v>7629</v>
      </c>
      <c r="C1005" s="3" t="s">
        <v>7625</v>
      </c>
      <c r="D1005" s="3" t="s">
        <v>9573</v>
      </c>
      <c r="E1005" s="3" t="s">
        <v>7631</v>
      </c>
      <c r="F1005" s="3" t="s">
        <v>6020</v>
      </c>
      <c r="G1005">
        <v>64600025</v>
      </c>
      <c r="H1005">
        <v>45726</v>
      </c>
      <c r="I1005">
        <v>45728.09652777778</v>
      </c>
      <c r="J1005" s="3" t="s">
        <v>51</v>
      </c>
      <c r="K1005" s="1">
        <v>3219658</v>
      </c>
      <c r="L1005" s="1">
        <v>16883</v>
      </c>
      <c r="M1005" s="1">
        <v>3202775</v>
      </c>
      <c r="N1005" s="3" t="s">
        <v>52</v>
      </c>
      <c r="O1005" s="3" t="s">
        <v>53</v>
      </c>
      <c r="P1005" s="3" t="s">
        <v>169</v>
      </c>
      <c r="Q1005">
        <v>93122691</v>
      </c>
      <c r="R1005" s="3" t="s">
        <v>1328</v>
      </c>
      <c r="S1005" s="3" t="s">
        <v>56</v>
      </c>
      <c r="T1005" s="3" t="s">
        <v>57</v>
      </c>
      <c r="U1005" s="3" t="s">
        <v>1329</v>
      </c>
      <c r="V1005" s="3" t="s">
        <v>59</v>
      </c>
      <c r="W1005">
        <v>860007335</v>
      </c>
      <c r="X1005" s="3" t="s">
        <v>201</v>
      </c>
      <c r="Y1005">
        <v>923210</v>
      </c>
      <c r="Z1005" s="3" t="s">
        <v>61</v>
      </c>
      <c r="AA1005" s="3" t="s">
        <v>384</v>
      </c>
      <c r="AB1005" s="3" t="s">
        <v>385</v>
      </c>
      <c r="AC1005" s="3" t="s">
        <v>172</v>
      </c>
      <c r="AD1005" s="3" t="s">
        <v>173</v>
      </c>
      <c r="AE1005" s="3" t="s">
        <v>66</v>
      </c>
      <c r="AF1005" s="1">
        <v>3219658</v>
      </c>
      <c r="AG1005" s="1">
        <v>0</v>
      </c>
      <c r="AH1005" s="1">
        <v>0</v>
      </c>
      <c r="AI1005" s="1">
        <v>0</v>
      </c>
      <c r="AJ1005" s="3" t="s">
        <v>67</v>
      </c>
      <c r="AK1005" s="3"/>
      <c r="AM1005" s="3" t="s">
        <v>68</v>
      </c>
      <c r="AR1005" s="3"/>
      <c r="AS1005">
        <v>825</v>
      </c>
      <c r="AT1005">
        <v>825</v>
      </c>
      <c r="AU1005">
        <v>26425</v>
      </c>
      <c r="AV1005">
        <v>0</v>
      </c>
      <c r="AX1005">
        <v>31625</v>
      </c>
      <c r="AY1005">
        <v>64600025</v>
      </c>
      <c r="AZ1005">
        <v>0</v>
      </c>
      <c r="BA1005">
        <v>45697</v>
      </c>
      <c r="BB1005" s="3" t="s">
        <v>174</v>
      </c>
      <c r="BC1005" s="3" t="s">
        <v>1330</v>
      </c>
      <c r="BD1005" s="3" t="s">
        <v>1005</v>
      </c>
    </row>
    <row r="1006" spans="1:56" x14ac:dyDescent="0.25">
      <c r="A1006" s="3" t="s">
        <v>9574</v>
      </c>
      <c r="B1006" s="3" t="s">
        <v>7633</v>
      </c>
      <c r="C1006" s="3" t="s">
        <v>7625</v>
      </c>
      <c r="D1006" s="3" t="s">
        <v>9575</v>
      </c>
      <c r="E1006" s="3" t="s">
        <v>7635</v>
      </c>
      <c r="F1006" s="3" t="s">
        <v>6020</v>
      </c>
      <c r="G1006">
        <v>64600125</v>
      </c>
      <c r="H1006">
        <v>45726</v>
      </c>
      <c r="I1006">
        <v>45728.099745370368</v>
      </c>
      <c r="J1006" s="3" t="s">
        <v>51</v>
      </c>
      <c r="K1006" s="1">
        <v>3219658</v>
      </c>
      <c r="L1006" s="1">
        <v>16883</v>
      </c>
      <c r="M1006" s="1">
        <v>3202775</v>
      </c>
      <c r="N1006" s="3" t="s">
        <v>52</v>
      </c>
      <c r="O1006" s="3" t="s">
        <v>53</v>
      </c>
      <c r="P1006" s="3" t="s">
        <v>169</v>
      </c>
      <c r="Q1006">
        <v>79572241</v>
      </c>
      <c r="R1006" s="3" t="s">
        <v>1332</v>
      </c>
      <c r="S1006" s="3" t="s">
        <v>56</v>
      </c>
      <c r="T1006" s="3" t="s">
        <v>57</v>
      </c>
      <c r="U1006" s="3" t="s">
        <v>1333</v>
      </c>
      <c r="V1006" s="3" t="s">
        <v>59</v>
      </c>
      <c r="W1006">
        <v>860034313</v>
      </c>
      <c r="X1006" s="3" t="s">
        <v>97</v>
      </c>
      <c r="Y1006">
        <v>923210</v>
      </c>
      <c r="Z1006" s="3" t="s">
        <v>61</v>
      </c>
      <c r="AA1006" s="3" t="s">
        <v>384</v>
      </c>
      <c r="AB1006" s="3" t="s">
        <v>385</v>
      </c>
      <c r="AC1006" s="3" t="s">
        <v>172</v>
      </c>
      <c r="AD1006" s="3" t="s">
        <v>173</v>
      </c>
      <c r="AE1006" s="3" t="s">
        <v>66</v>
      </c>
      <c r="AF1006" s="1">
        <v>3219658</v>
      </c>
      <c r="AG1006" s="1">
        <v>0</v>
      </c>
      <c r="AH1006" s="1">
        <v>0</v>
      </c>
      <c r="AI1006" s="1">
        <v>0</v>
      </c>
      <c r="AJ1006" s="3" t="s">
        <v>67</v>
      </c>
      <c r="AK1006" s="3"/>
      <c r="AM1006" s="3" t="s">
        <v>68</v>
      </c>
      <c r="AR1006" s="3"/>
      <c r="AS1006">
        <v>825</v>
      </c>
      <c r="AT1006">
        <v>825</v>
      </c>
      <c r="AU1006">
        <v>26525</v>
      </c>
      <c r="AV1006">
        <v>0</v>
      </c>
      <c r="AX1006">
        <v>31725</v>
      </c>
      <c r="AY1006">
        <v>64600125</v>
      </c>
      <c r="AZ1006">
        <v>0</v>
      </c>
      <c r="BA1006">
        <v>45697</v>
      </c>
      <c r="BB1006" s="3" t="s">
        <v>174</v>
      </c>
      <c r="BC1006" s="3" t="s">
        <v>1334</v>
      </c>
      <c r="BD1006" s="3" t="s">
        <v>1005</v>
      </c>
    </row>
    <row r="1007" spans="1:56" x14ac:dyDescent="0.25">
      <c r="A1007" s="3" t="s">
        <v>9576</v>
      </c>
      <c r="B1007" s="3" t="s">
        <v>7637</v>
      </c>
      <c r="C1007" s="3" t="s">
        <v>7625</v>
      </c>
      <c r="D1007" s="3" t="s">
        <v>9577</v>
      </c>
      <c r="E1007" s="3" t="s">
        <v>7639</v>
      </c>
      <c r="F1007" s="3" t="s">
        <v>6020</v>
      </c>
      <c r="G1007">
        <v>64600225</v>
      </c>
      <c r="H1007">
        <v>45726</v>
      </c>
      <c r="I1007">
        <v>45728.089467592596</v>
      </c>
      <c r="J1007" s="3" t="s">
        <v>51</v>
      </c>
      <c r="K1007" s="1">
        <v>3219658</v>
      </c>
      <c r="L1007" s="1">
        <v>16883</v>
      </c>
      <c r="M1007" s="1">
        <v>3202775</v>
      </c>
      <c r="N1007" s="3" t="s">
        <v>52</v>
      </c>
      <c r="O1007" s="3" t="s">
        <v>53</v>
      </c>
      <c r="P1007" s="3" t="s">
        <v>169</v>
      </c>
      <c r="Q1007">
        <v>1015994841</v>
      </c>
      <c r="R1007" s="3" t="s">
        <v>1336</v>
      </c>
      <c r="S1007" s="3" t="s">
        <v>56</v>
      </c>
      <c r="T1007" s="3" t="s">
        <v>57</v>
      </c>
      <c r="U1007" s="3" t="s">
        <v>1337</v>
      </c>
      <c r="V1007" s="3" t="s">
        <v>59</v>
      </c>
      <c r="W1007">
        <v>890903938</v>
      </c>
      <c r="X1007" s="3" t="s">
        <v>86</v>
      </c>
      <c r="Y1007">
        <v>923210</v>
      </c>
      <c r="Z1007" s="3" t="s">
        <v>61</v>
      </c>
      <c r="AA1007" s="3" t="s">
        <v>384</v>
      </c>
      <c r="AB1007" s="3" t="s">
        <v>385</v>
      </c>
      <c r="AC1007" s="3" t="s">
        <v>172</v>
      </c>
      <c r="AD1007" s="3" t="s">
        <v>173</v>
      </c>
      <c r="AE1007" s="3" t="s">
        <v>66</v>
      </c>
      <c r="AF1007" s="1">
        <v>3219658</v>
      </c>
      <c r="AG1007" s="1">
        <v>0</v>
      </c>
      <c r="AH1007" s="1">
        <v>0</v>
      </c>
      <c r="AI1007" s="1">
        <v>0</v>
      </c>
      <c r="AJ1007" s="3" t="s">
        <v>67</v>
      </c>
      <c r="AK1007" s="3"/>
      <c r="AM1007" s="3" t="s">
        <v>68</v>
      </c>
      <c r="AR1007" s="3"/>
      <c r="AS1007">
        <v>825</v>
      </c>
      <c r="AT1007">
        <v>825</v>
      </c>
      <c r="AU1007">
        <v>26625</v>
      </c>
      <c r="AV1007">
        <v>0</v>
      </c>
      <c r="AX1007">
        <v>31825</v>
      </c>
      <c r="AY1007">
        <v>64600225</v>
      </c>
      <c r="AZ1007">
        <v>0</v>
      </c>
      <c r="BA1007">
        <v>45697</v>
      </c>
      <c r="BB1007" s="3" t="s">
        <v>174</v>
      </c>
      <c r="BC1007" s="3" t="s">
        <v>1338</v>
      </c>
      <c r="BD1007" s="3" t="s">
        <v>1005</v>
      </c>
    </row>
    <row r="1008" spans="1:56" x14ac:dyDescent="0.25">
      <c r="A1008" s="3" t="s">
        <v>9578</v>
      </c>
      <c r="B1008" s="3" t="s">
        <v>7641</v>
      </c>
      <c r="C1008" s="3" t="s">
        <v>7625</v>
      </c>
      <c r="D1008" s="3" t="s">
        <v>9579</v>
      </c>
      <c r="E1008" s="3" t="s">
        <v>7643</v>
      </c>
      <c r="F1008" s="3" t="s">
        <v>6020</v>
      </c>
      <c r="G1008">
        <v>64600325</v>
      </c>
      <c r="H1008">
        <v>45726</v>
      </c>
      <c r="I1008">
        <v>45728.089537037034</v>
      </c>
      <c r="J1008" s="3" t="s">
        <v>51</v>
      </c>
      <c r="K1008" s="1">
        <v>3219658</v>
      </c>
      <c r="L1008" s="1">
        <v>18321</v>
      </c>
      <c r="M1008" s="1">
        <v>3201337</v>
      </c>
      <c r="N1008" s="3" t="s">
        <v>52</v>
      </c>
      <c r="O1008" s="3" t="s">
        <v>53</v>
      </c>
      <c r="P1008" s="3" t="s">
        <v>169</v>
      </c>
      <c r="Q1008">
        <v>45464937</v>
      </c>
      <c r="R1008" s="3" t="s">
        <v>1340</v>
      </c>
      <c r="S1008" s="3" t="s">
        <v>56</v>
      </c>
      <c r="T1008" s="3" t="s">
        <v>57</v>
      </c>
      <c r="U1008" s="3" t="s">
        <v>1341</v>
      </c>
      <c r="V1008" s="3" t="s">
        <v>59</v>
      </c>
      <c r="W1008">
        <v>890903938</v>
      </c>
      <c r="X1008" s="3" t="s">
        <v>86</v>
      </c>
      <c r="Y1008">
        <v>923210</v>
      </c>
      <c r="Z1008" s="3" t="s">
        <v>61</v>
      </c>
      <c r="AA1008" s="3" t="s">
        <v>384</v>
      </c>
      <c r="AB1008" s="3" t="s">
        <v>385</v>
      </c>
      <c r="AC1008" s="3" t="s">
        <v>172</v>
      </c>
      <c r="AD1008" s="3" t="s">
        <v>173</v>
      </c>
      <c r="AE1008" s="3" t="s">
        <v>66</v>
      </c>
      <c r="AF1008" s="1">
        <v>3219658</v>
      </c>
      <c r="AG1008" s="1">
        <v>0</v>
      </c>
      <c r="AH1008" s="1">
        <v>0</v>
      </c>
      <c r="AI1008" s="1">
        <v>0</v>
      </c>
      <c r="AJ1008" s="3" t="s">
        <v>67</v>
      </c>
      <c r="AK1008" s="3"/>
      <c r="AM1008" s="3" t="s">
        <v>68</v>
      </c>
      <c r="AR1008" s="3"/>
      <c r="AS1008">
        <v>825</v>
      </c>
      <c r="AT1008">
        <v>825</v>
      </c>
      <c r="AU1008">
        <v>26725</v>
      </c>
      <c r="AV1008">
        <v>0</v>
      </c>
      <c r="AX1008">
        <v>31925</v>
      </c>
      <c r="AY1008">
        <v>64600325</v>
      </c>
      <c r="AZ1008">
        <v>0</v>
      </c>
      <c r="BA1008">
        <v>45697</v>
      </c>
      <c r="BB1008" s="3" t="s">
        <v>174</v>
      </c>
      <c r="BC1008" s="3" t="s">
        <v>1342</v>
      </c>
      <c r="BD1008" s="3" t="s">
        <v>1005</v>
      </c>
    </row>
    <row r="1009" spans="1:56" x14ac:dyDescent="0.25">
      <c r="A1009" s="3" t="s">
        <v>9580</v>
      </c>
      <c r="B1009" s="3" t="s">
        <v>7645</v>
      </c>
      <c r="C1009" s="3" t="s">
        <v>7625</v>
      </c>
      <c r="D1009" s="3" t="s">
        <v>9581</v>
      </c>
      <c r="E1009" s="3" t="s">
        <v>7647</v>
      </c>
      <c r="F1009" s="3" t="s">
        <v>6020</v>
      </c>
      <c r="G1009">
        <v>64600425</v>
      </c>
      <c r="H1009">
        <v>45726</v>
      </c>
      <c r="I1009">
        <v>45728.082951388889</v>
      </c>
      <c r="J1009" s="3" t="s">
        <v>51</v>
      </c>
      <c r="K1009" s="1">
        <v>3219658</v>
      </c>
      <c r="L1009" s="1">
        <v>16883</v>
      </c>
      <c r="M1009" s="1">
        <v>3202775</v>
      </c>
      <c r="N1009" s="3" t="s">
        <v>52</v>
      </c>
      <c r="O1009" s="3" t="s">
        <v>53</v>
      </c>
      <c r="P1009" s="3" t="s">
        <v>169</v>
      </c>
      <c r="Q1009">
        <v>79431471</v>
      </c>
      <c r="R1009" s="3" t="s">
        <v>1344</v>
      </c>
      <c r="S1009" s="3" t="s">
        <v>56</v>
      </c>
      <c r="T1009" s="3" t="s">
        <v>57</v>
      </c>
      <c r="U1009" s="3" t="s">
        <v>1345</v>
      </c>
      <c r="V1009" s="3" t="s">
        <v>59</v>
      </c>
      <c r="W1009">
        <v>800037800</v>
      </c>
      <c r="X1009" s="3" t="s">
        <v>661</v>
      </c>
      <c r="Y1009">
        <v>923210</v>
      </c>
      <c r="Z1009" s="3" t="s">
        <v>61</v>
      </c>
      <c r="AA1009" s="3" t="s">
        <v>384</v>
      </c>
      <c r="AB1009" s="3" t="s">
        <v>385</v>
      </c>
      <c r="AC1009" s="3" t="s">
        <v>172</v>
      </c>
      <c r="AD1009" s="3" t="s">
        <v>173</v>
      </c>
      <c r="AE1009" s="3" t="s">
        <v>66</v>
      </c>
      <c r="AF1009" s="1">
        <v>3219658</v>
      </c>
      <c r="AG1009" s="1">
        <v>0</v>
      </c>
      <c r="AH1009" s="1">
        <v>0</v>
      </c>
      <c r="AI1009" s="1">
        <v>0</v>
      </c>
      <c r="AJ1009" s="3" t="s">
        <v>67</v>
      </c>
      <c r="AK1009" s="3"/>
      <c r="AM1009" s="3" t="s">
        <v>68</v>
      </c>
      <c r="AR1009" s="3"/>
      <c r="AS1009">
        <v>825</v>
      </c>
      <c r="AT1009">
        <v>825</v>
      </c>
      <c r="AU1009">
        <v>26825</v>
      </c>
      <c r="AV1009">
        <v>0</v>
      </c>
      <c r="AX1009">
        <v>32025</v>
      </c>
      <c r="AY1009">
        <v>64600425</v>
      </c>
      <c r="AZ1009">
        <v>0</v>
      </c>
      <c r="BA1009">
        <v>45697</v>
      </c>
      <c r="BB1009" s="3" t="s">
        <v>174</v>
      </c>
      <c r="BC1009" s="3" t="s">
        <v>1346</v>
      </c>
      <c r="BD1009" s="3" t="s">
        <v>1005</v>
      </c>
    </row>
    <row r="1010" spans="1:56" x14ac:dyDescent="0.25">
      <c r="A1010" s="3" t="s">
        <v>9582</v>
      </c>
      <c r="B1010" s="3" t="s">
        <v>7649</v>
      </c>
      <c r="C1010" s="3" t="s">
        <v>7625</v>
      </c>
      <c r="D1010" s="3" t="s">
        <v>9583</v>
      </c>
      <c r="E1010" s="3" t="s">
        <v>7651</v>
      </c>
      <c r="F1010" s="3" t="s">
        <v>6020</v>
      </c>
      <c r="G1010">
        <v>64600525</v>
      </c>
      <c r="H1010">
        <v>45726</v>
      </c>
      <c r="I1010">
        <v>45728.096886574072</v>
      </c>
      <c r="J1010" s="3" t="s">
        <v>51</v>
      </c>
      <c r="K1010" s="1">
        <v>3219658</v>
      </c>
      <c r="L1010" s="1">
        <v>17694</v>
      </c>
      <c r="M1010" s="1">
        <v>3201964</v>
      </c>
      <c r="N1010" s="3" t="s">
        <v>52</v>
      </c>
      <c r="O1010" s="3" t="s">
        <v>53</v>
      </c>
      <c r="P1010" s="3" t="s">
        <v>169</v>
      </c>
      <c r="Q1010">
        <v>80249078</v>
      </c>
      <c r="R1010" s="3" t="s">
        <v>1348</v>
      </c>
      <c r="S1010" s="3" t="s">
        <v>56</v>
      </c>
      <c r="T1010" s="3" t="s">
        <v>57</v>
      </c>
      <c r="U1010" s="3" t="s">
        <v>1349</v>
      </c>
      <c r="V1010" s="3" t="s">
        <v>59</v>
      </c>
      <c r="W1010">
        <v>860035827</v>
      </c>
      <c r="X1010" s="3" t="s">
        <v>378</v>
      </c>
      <c r="Y1010">
        <v>923210</v>
      </c>
      <c r="Z1010" s="3" t="s">
        <v>61</v>
      </c>
      <c r="AA1010" s="3" t="s">
        <v>384</v>
      </c>
      <c r="AB1010" s="3" t="s">
        <v>385</v>
      </c>
      <c r="AC1010" s="3" t="s">
        <v>172</v>
      </c>
      <c r="AD1010" s="3" t="s">
        <v>173</v>
      </c>
      <c r="AE1010" s="3" t="s">
        <v>66</v>
      </c>
      <c r="AF1010" s="1">
        <v>3219658</v>
      </c>
      <c r="AG1010" s="1">
        <v>0</v>
      </c>
      <c r="AH1010" s="1">
        <v>0</v>
      </c>
      <c r="AI1010" s="1">
        <v>0</v>
      </c>
      <c r="AJ1010" s="3" t="s">
        <v>67</v>
      </c>
      <c r="AK1010" s="3"/>
      <c r="AM1010" s="3" t="s">
        <v>68</v>
      </c>
      <c r="AR1010" s="3"/>
      <c r="AS1010">
        <v>825</v>
      </c>
      <c r="AT1010">
        <v>825</v>
      </c>
      <c r="AU1010">
        <v>26925</v>
      </c>
      <c r="AV1010">
        <v>0</v>
      </c>
      <c r="AX1010">
        <v>32125</v>
      </c>
      <c r="AY1010">
        <v>64600525</v>
      </c>
      <c r="AZ1010">
        <v>0</v>
      </c>
      <c r="BA1010">
        <v>45697</v>
      </c>
      <c r="BB1010" s="3" t="s">
        <v>174</v>
      </c>
      <c r="BC1010" s="3" t="s">
        <v>1350</v>
      </c>
      <c r="BD1010" s="3" t="s">
        <v>1005</v>
      </c>
    </row>
    <row r="1011" spans="1:56" x14ac:dyDescent="0.25">
      <c r="A1011" s="3" t="s">
        <v>9584</v>
      </c>
      <c r="B1011" s="3" t="s">
        <v>7653</v>
      </c>
      <c r="C1011" s="3" t="s">
        <v>7625</v>
      </c>
      <c r="D1011" s="3" t="s">
        <v>9585</v>
      </c>
      <c r="E1011" s="3" t="s">
        <v>7655</v>
      </c>
      <c r="F1011" s="3" t="s">
        <v>6020</v>
      </c>
      <c r="G1011">
        <v>64600625</v>
      </c>
      <c r="H1011">
        <v>45726</v>
      </c>
      <c r="I1011">
        <v>45728.09648148148</v>
      </c>
      <c r="J1011" s="3" t="s">
        <v>51</v>
      </c>
      <c r="K1011" s="1">
        <v>3219658</v>
      </c>
      <c r="L1011" s="1">
        <v>16883</v>
      </c>
      <c r="M1011" s="1">
        <v>3202775</v>
      </c>
      <c r="N1011" s="3" t="s">
        <v>52</v>
      </c>
      <c r="O1011" s="3" t="s">
        <v>53</v>
      </c>
      <c r="P1011" s="3" t="s">
        <v>169</v>
      </c>
      <c r="Q1011">
        <v>93343728</v>
      </c>
      <c r="R1011" s="3" t="s">
        <v>1352</v>
      </c>
      <c r="S1011" s="3" t="s">
        <v>56</v>
      </c>
      <c r="T1011" s="3" t="s">
        <v>57</v>
      </c>
      <c r="U1011" s="3" t="s">
        <v>1353</v>
      </c>
      <c r="V1011" s="3" t="s">
        <v>59</v>
      </c>
      <c r="W1011">
        <v>860007335</v>
      </c>
      <c r="X1011" s="3" t="s">
        <v>201</v>
      </c>
      <c r="Y1011">
        <v>923210</v>
      </c>
      <c r="Z1011" s="3" t="s">
        <v>61</v>
      </c>
      <c r="AA1011" s="3" t="s">
        <v>384</v>
      </c>
      <c r="AB1011" s="3" t="s">
        <v>385</v>
      </c>
      <c r="AC1011" s="3" t="s">
        <v>172</v>
      </c>
      <c r="AD1011" s="3" t="s">
        <v>173</v>
      </c>
      <c r="AE1011" s="3" t="s">
        <v>66</v>
      </c>
      <c r="AF1011" s="1">
        <v>3219658</v>
      </c>
      <c r="AG1011" s="1">
        <v>0</v>
      </c>
      <c r="AH1011" s="1">
        <v>0</v>
      </c>
      <c r="AI1011" s="1">
        <v>0</v>
      </c>
      <c r="AJ1011" s="3" t="s">
        <v>67</v>
      </c>
      <c r="AK1011" s="3"/>
      <c r="AM1011" s="3" t="s">
        <v>68</v>
      </c>
      <c r="AR1011" s="3"/>
      <c r="AS1011">
        <v>825</v>
      </c>
      <c r="AT1011">
        <v>825</v>
      </c>
      <c r="AU1011">
        <v>27025</v>
      </c>
      <c r="AV1011">
        <v>0</v>
      </c>
      <c r="AX1011">
        <v>32225</v>
      </c>
      <c r="AY1011">
        <v>64600625</v>
      </c>
      <c r="AZ1011">
        <v>0</v>
      </c>
      <c r="BA1011">
        <v>45697</v>
      </c>
      <c r="BB1011" s="3" t="s">
        <v>174</v>
      </c>
      <c r="BC1011" s="3" t="s">
        <v>1354</v>
      </c>
      <c r="BD1011" s="3" t="s">
        <v>1005</v>
      </c>
    </row>
    <row r="1012" spans="1:56" x14ac:dyDescent="0.25">
      <c r="A1012" s="3" t="s">
        <v>9586</v>
      </c>
      <c r="B1012" s="3" t="s">
        <v>7657</v>
      </c>
      <c r="C1012" s="3" t="s">
        <v>7625</v>
      </c>
      <c r="D1012" s="3" t="s">
        <v>9587</v>
      </c>
      <c r="E1012" s="3" t="s">
        <v>7659</v>
      </c>
      <c r="F1012" s="3" t="s">
        <v>6020</v>
      </c>
      <c r="G1012">
        <v>64600725</v>
      </c>
      <c r="H1012">
        <v>45726</v>
      </c>
      <c r="I1012">
        <v>45728.095868055556</v>
      </c>
      <c r="J1012" s="3" t="s">
        <v>51</v>
      </c>
      <c r="K1012" s="1">
        <v>2489112</v>
      </c>
      <c r="L1012" s="1">
        <v>12500</v>
      </c>
      <c r="M1012" s="1">
        <v>2476612</v>
      </c>
      <c r="N1012" s="3" t="s">
        <v>52</v>
      </c>
      <c r="O1012" s="3" t="s">
        <v>53</v>
      </c>
      <c r="P1012" s="3" t="s">
        <v>169</v>
      </c>
      <c r="Q1012">
        <v>52843265</v>
      </c>
      <c r="R1012" s="3" t="s">
        <v>1356</v>
      </c>
      <c r="S1012" s="3" t="s">
        <v>56</v>
      </c>
      <c r="T1012" s="3" t="s">
        <v>57</v>
      </c>
      <c r="U1012" s="3" t="s">
        <v>1357</v>
      </c>
      <c r="V1012" s="3" t="s">
        <v>59</v>
      </c>
      <c r="W1012">
        <v>860007335</v>
      </c>
      <c r="X1012" s="3" t="s">
        <v>201</v>
      </c>
      <c r="Y1012">
        <v>923210</v>
      </c>
      <c r="Z1012" s="3" t="s">
        <v>61</v>
      </c>
      <c r="AA1012" s="3" t="s">
        <v>384</v>
      </c>
      <c r="AB1012" s="3" t="s">
        <v>385</v>
      </c>
      <c r="AC1012" s="3" t="s">
        <v>172</v>
      </c>
      <c r="AD1012" s="3" t="s">
        <v>173</v>
      </c>
      <c r="AE1012" s="3" t="s">
        <v>66</v>
      </c>
      <c r="AF1012" s="1">
        <v>2489112</v>
      </c>
      <c r="AG1012" s="1">
        <v>0</v>
      </c>
      <c r="AH1012" s="1">
        <v>0</v>
      </c>
      <c r="AI1012" s="1">
        <v>0</v>
      </c>
      <c r="AJ1012" s="3" t="s">
        <v>67</v>
      </c>
      <c r="AK1012" s="3"/>
      <c r="AM1012" s="3" t="s">
        <v>68</v>
      </c>
      <c r="AR1012" s="3"/>
      <c r="AS1012">
        <v>825</v>
      </c>
      <c r="AT1012">
        <v>825</v>
      </c>
      <c r="AU1012">
        <v>27125</v>
      </c>
      <c r="AV1012">
        <v>0</v>
      </c>
      <c r="AX1012">
        <v>32325</v>
      </c>
      <c r="AY1012">
        <v>64600725</v>
      </c>
      <c r="AZ1012">
        <v>0</v>
      </c>
      <c r="BA1012">
        <v>45697</v>
      </c>
      <c r="BB1012" s="3" t="s">
        <v>174</v>
      </c>
      <c r="BC1012" s="3" t="s">
        <v>1358</v>
      </c>
      <c r="BD1012" s="3" t="s">
        <v>1005</v>
      </c>
    </row>
    <row r="1013" spans="1:56" x14ac:dyDescent="0.25">
      <c r="A1013" s="3" t="s">
        <v>9588</v>
      </c>
      <c r="B1013" s="3" t="s">
        <v>7661</v>
      </c>
      <c r="C1013" s="3" t="s">
        <v>6342</v>
      </c>
      <c r="D1013" s="3" t="s">
        <v>9589</v>
      </c>
      <c r="E1013" s="3" t="s">
        <v>7663</v>
      </c>
      <c r="F1013" s="3" t="s">
        <v>5885</v>
      </c>
      <c r="G1013">
        <v>64600825</v>
      </c>
      <c r="H1013">
        <v>45726</v>
      </c>
      <c r="I1013">
        <v>45728.095578703702</v>
      </c>
      <c r="J1013" s="3" t="s">
        <v>51</v>
      </c>
      <c r="K1013" s="1">
        <v>2170000</v>
      </c>
      <c r="L1013" s="1">
        <v>10585</v>
      </c>
      <c r="M1013" s="1">
        <v>2159415</v>
      </c>
      <c r="N1013" s="3" t="s">
        <v>52</v>
      </c>
      <c r="O1013" s="3" t="s">
        <v>53</v>
      </c>
      <c r="P1013" s="3" t="s">
        <v>169</v>
      </c>
      <c r="Q1013">
        <v>1010151692</v>
      </c>
      <c r="R1013" s="3" t="s">
        <v>1360</v>
      </c>
      <c r="S1013" s="3" t="s">
        <v>56</v>
      </c>
      <c r="T1013" s="3" t="s">
        <v>57</v>
      </c>
      <c r="U1013" s="3" t="s">
        <v>1361</v>
      </c>
      <c r="V1013" s="3" t="s">
        <v>59</v>
      </c>
      <c r="W1013">
        <v>860007335</v>
      </c>
      <c r="X1013" s="3" t="s">
        <v>201</v>
      </c>
      <c r="Y1013">
        <v>923210</v>
      </c>
      <c r="Z1013" s="3" t="s">
        <v>61</v>
      </c>
      <c r="AA1013" s="3" t="s">
        <v>62</v>
      </c>
      <c r="AB1013" s="3" t="s">
        <v>63</v>
      </c>
      <c r="AC1013" s="3" t="s">
        <v>172</v>
      </c>
      <c r="AD1013" s="3" t="s">
        <v>173</v>
      </c>
      <c r="AE1013" s="3" t="s">
        <v>66</v>
      </c>
      <c r="AF1013" s="1">
        <v>2170000</v>
      </c>
      <c r="AG1013" s="1">
        <v>0</v>
      </c>
      <c r="AH1013" s="1">
        <v>0</v>
      </c>
      <c r="AI1013" s="1">
        <v>0</v>
      </c>
      <c r="AJ1013" s="3" t="s">
        <v>67</v>
      </c>
      <c r="AK1013" s="3"/>
      <c r="AM1013" s="3" t="s">
        <v>68</v>
      </c>
      <c r="AR1013" s="3"/>
      <c r="AS1013">
        <v>1925</v>
      </c>
      <c r="AT1013">
        <v>1925</v>
      </c>
      <c r="AU1013">
        <v>27225</v>
      </c>
      <c r="AV1013">
        <v>0</v>
      </c>
      <c r="AX1013">
        <v>32425</v>
      </c>
      <c r="AY1013">
        <v>64600825</v>
      </c>
      <c r="AZ1013">
        <v>0</v>
      </c>
      <c r="BA1013">
        <v>45698</v>
      </c>
      <c r="BB1013" s="3" t="s">
        <v>174</v>
      </c>
      <c r="BC1013" s="3" t="s">
        <v>1362</v>
      </c>
      <c r="BD1013" s="3" t="s">
        <v>1363</v>
      </c>
    </row>
    <row r="1014" spans="1:56" x14ac:dyDescent="0.25">
      <c r="A1014" s="3" t="s">
        <v>9590</v>
      </c>
      <c r="B1014" s="3" t="s">
        <v>7814</v>
      </c>
      <c r="C1014" s="3" t="s">
        <v>6342</v>
      </c>
      <c r="D1014" s="3" t="s">
        <v>9591</v>
      </c>
      <c r="E1014" s="3" t="s">
        <v>7816</v>
      </c>
      <c r="F1014" s="3" t="s">
        <v>5885</v>
      </c>
      <c r="G1014">
        <v>64600925</v>
      </c>
      <c r="H1014">
        <v>45726</v>
      </c>
      <c r="I1014">
        <v>45728.095509259256</v>
      </c>
      <c r="J1014" s="3" t="s">
        <v>51</v>
      </c>
      <c r="K1014" s="1">
        <v>1794713</v>
      </c>
      <c r="L1014" s="1">
        <v>9226</v>
      </c>
      <c r="M1014" s="1">
        <v>1785487</v>
      </c>
      <c r="N1014" s="3" t="s">
        <v>52</v>
      </c>
      <c r="O1014" s="3" t="s">
        <v>53</v>
      </c>
      <c r="P1014" s="3" t="s">
        <v>169</v>
      </c>
      <c r="Q1014">
        <v>1136889114</v>
      </c>
      <c r="R1014" s="3" t="s">
        <v>1365</v>
      </c>
      <c r="S1014" s="3" t="s">
        <v>56</v>
      </c>
      <c r="T1014" s="3" t="s">
        <v>57</v>
      </c>
      <c r="U1014" s="3" t="s">
        <v>1366</v>
      </c>
      <c r="V1014" s="3" t="s">
        <v>59</v>
      </c>
      <c r="W1014">
        <v>860007335</v>
      </c>
      <c r="X1014" s="3" t="s">
        <v>201</v>
      </c>
      <c r="Y1014">
        <v>923210</v>
      </c>
      <c r="Z1014" s="3" t="s">
        <v>61</v>
      </c>
      <c r="AA1014" s="3" t="s">
        <v>62</v>
      </c>
      <c r="AB1014" s="3" t="s">
        <v>63</v>
      </c>
      <c r="AC1014" s="3" t="s">
        <v>172</v>
      </c>
      <c r="AD1014" s="3" t="s">
        <v>173</v>
      </c>
      <c r="AE1014" s="3" t="s">
        <v>66</v>
      </c>
      <c r="AF1014" s="1">
        <v>1794713</v>
      </c>
      <c r="AG1014" s="1">
        <v>0</v>
      </c>
      <c r="AH1014" s="1">
        <v>0</v>
      </c>
      <c r="AI1014" s="1">
        <v>0</v>
      </c>
      <c r="AJ1014" s="3" t="s">
        <v>67</v>
      </c>
      <c r="AK1014" s="3"/>
      <c r="AM1014" s="3" t="s">
        <v>68</v>
      </c>
      <c r="AR1014" s="3"/>
      <c r="AS1014">
        <v>1925</v>
      </c>
      <c r="AT1014">
        <v>1925</v>
      </c>
      <c r="AU1014">
        <v>27325</v>
      </c>
      <c r="AV1014">
        <v>0</v>
      </c>
      <c r="AX1014">
        <v>32525</v>
      </c>
      <c r="AY1014">
        <v>64600925</v>
      </c>
      <c r="AZ1014">
        <v>0</v>
      </c>
      <c r="BA1014">
        <v>45698</v>
      </c>
      <c r="BB1014" s="3" t="s">
        <v>174</v>
      </c>
      <c r="BC1014" s="3" t="s">
        <v>1367</v>
      </c>
      <c r="BD1014" s="3" t="s">
        <v>1368</v>
      </c>
    </row>
    <row r="1015" spans="1:56" x14ac:dyDescent="0.25">
      <c r="A1015" s="3" t="s">
        <v>9592</v>
      </c>
      <c r="B1015" s="3" t="s">
        <v>7818</v>
      </c>
      <c r="C1015" s="3" t="s">
        <v>6342</v>
      </c>
      <c r="D1015" s="3" t="s">
        <v>9593</v>
      </c>
      <c r="E1015" s="3" t="s">
        <v>7820</v>
      </c>
      <c r="F1015" s="3" t="s">
        <v>5885</v>
      </c>
      <c r="G1015">
        <v>64601025</v>
      </c>
      <c r="H1015">
        <v>45726</v>
      </c>
      <c r="I1015">
        <v>45728.086446759262</v>
      </c>
      <c r="J1015" s="3" t="s">
        <v>51</v>
      </c>
      <c r="K1015" s="1">
        <v>1794713</v>
      </c>
      <c r="L1015" s="1">
        <v>9226</v>
      </c>
      <c r="M1015" s="1">
        <v>1785487</v>
      </c>
      <c r="N1015" s="3" t="s">
        <v>52</v>
      </c>
      <c r="O1015" s="3" t="s">
        <v>53</v>
      </c>
      <c r="P1015" s="3" t="s">
        <v>169</v>
      </c>
      <c r="Q1015">
        <v>16790163</v>
      </c>
      <c r="R1015" s="3" t="s">
        <v>1370</v>
      </c>
      <c r="S1015" s="3" t="s">
        <v>56</v>
      </c>
      <c r="T1015" s="3" t="s">
        <v>57</v>
      </c>
      <c r="U1015" s="3" t="s">
        <v>1371</v>
      </c>
      <c r="V1015" s="3" t="s">
        <v>59</v>
      </c>
      <c r="W1015">
        <v>890903938</v>
      </c>
      <c r="X1015" s="3" t="s">
        <v>86</v>
      </c>
      <c r="Y1015">
        <v>923210</v>
      </c>
      <c r="Z1015" s="3" t="s">
        <v>61</v>
      </c>
      <c r="AA1015" s="3" t="s">
        <v>62</v>
      </c>
      <c r="AB1015" s="3" t="s">
        <v>63</v>
      </c>
      <c r="AC1015" s="3" t="s">
        <v>172</v>
      </c>
      <c r="AD1015" s="3" t="s">
        <v>173</v>
      </c>
      <c r="AE1015" s="3" t="s">
        <v>66</v>
      </c>
      <c r="AF1015" s="1">
        <v>1794713</v>
      </c>
      <c r="AG1015" s="1">
        <v>0</v>
      </c>
      <c r="AH1015" s="1">
        <v>0</v>
      </c>
      <c r="AI1015" s="1">
        <v>0</v>
      </c>
      <c r="AJ1015" s="3" t="s">
        <v>67</v>
      </c>
      <c r="AK1015" s="3"/>
      <c r="AM1015" s="3" t="s">
        <v>68</v>
      </c>
      <c r="AR1015" s="3"/>
      <c r="AS1015">
        <v>1925</v>
      </c>
      <c r="AT1015">
        <v>1925</v>
      </c>
      <c r="AU1015">
        <v>27425</v>
      </c>
      <c r="AV1015">
        <v>0</v>
      </c>
      <c r="AX1015">
        <v>32625</v>
      </c>
      <c r="AY1015">
        <v>64601025</v>
      </c>
      <c r="AZ1015">
        <v>0</v>
      </c>
      <c r="BA1015">
        <v>45698</v>
      </c>
      <c r="BB1015" s="3" t="s">
        <v>174</v>
      </c>
      <c r="BC1015" s="3" t="s">
        <v>1372</v>
      </c>
      <c r="BD1015" s="3" t="s">
        <v>1373</v>
      </c>
    </row>
    <row r="1016" spans="1:56" x14ac:dyDescent="0.25">
      <c r="A1016" s="3" t="s">
        <v>9594</v>
      </c>
      <c r="B1016" s="3" t="s">
        <v>7822</v>
      </c>
      <c r="C1016" s="3" t="s">
        <v>6342</v>
      </c>
      <c r="D1016" s="3" t="s">
        <v>9595</v>
      </c>
      <c r="E1016" s="3" t="s">
        <v>7824</v>
      </c>
      <c r="F1016" s="3" t="s">
        <v>5885</v>
      </c>
      <c r="G1016">
        <v>64601125</v>
      </c>
      <c r="H1016">
        <v>45726</v>
      </c>
      <c r="I1016">
        <v>45728.098715277774</v>
      </c>
      <c r="J1016" s="3" t="s">
        <v>51</v>
      </c>
      <c r="K1016" s="1">
        <v>2660000</v>
      </c>
      <c r="L1016" s="1">
        <v>14418</v>
      </c>
      <c r="M1016" s="1">
        <v>2645582</v>
      </c>
      <c r="N1016" s="3" t="s">
        <v>52</v>
      </c>
      <c r="O1016" s="3" t="s">
        <v>53</v>
      </c>
      <c r="P1016" s="3" t="s">
        <v>169</v>
      </c>
      <c r="Q1016">
        <v>52905526</v>
      </c>
      <c r="R1016" s="3" t="s">
        <v>1375</v>
      </c>
      <c r="S1016" s="3" t="s">
        <v>56</v>
      </c>
      <c r="T1016" s="3" t="s">
        <v>57</v>
      </c>
      <c r="U1016" s="3" t="s">
        <v>1376</v>
      </c>
      <c r="V1016" s="3" t="s">
        <v>59</v>
      </c>
      <c r="W1016">
        <v>860034313</v>
      </c>
      <c r="X1016" s="3" t="s">
        <v>97</v>
      </c>
      <c r="Y1016">
        <v>923210</v>
      </c>
      <c r="Z1016" s="3" t="s">
        <v>61</v>
      </c>
      <c r="AA1016" s="3" t="s">
        <v>62</v>
      </c>
      <c r="AB1016" s="3" t="s">
        <v>63</v>
      </c>
      <c r="AC1016" s="3" t="s">
        <v>172</v>
      </c>
      <c r="AD1016" s="3" t="s">
        <v>173</v>
      </c>
      <c r="AE1016" s="3" t="s">
        <v>66</v>
      </c>
      <c r="AF1016" s="1">
        <v>2660000</v>
      </c>
      <c r="AG1016" s="1">
        <v>0</v>
      </c>
      <c r="AH1016" s="1">
        <v>0</v>
      </c>
      <c r="AI1016" s="1">
        <v>0</v>
      </c>
      <c r="AJ1016" s="3" t="s">
        <v>67</v>
      </c>
      <c r="AK1016" s="3"/>
      <c r="AM1016" s="3" t="s">
        <v>68</v>
      </c>
      <c r="AR1016" s="3"/>
      <c r="AS1016">
        <v>1925</v>
      </c>
      <c r="AT1016">
        <v>1925</v>
      </c>
      <c r="AU1016">
        <v>27525</v>
      </c>
      <c r="AV1016">
        <v>0</v>
      </c>
      <c r="AX1016">
        <v>32725</v>
      </c>
      <c r="AY1016">
        <v>64601125</v>
      </c>
      <c r="AZ1016">
        <v>0</v>
      </c>
      <c r="BA1016">
        <v>45698</v>
      </c>
      <c r="BB1016" s="3" t="s">
        <v>174</v>
      </c>
      <c r="BC1016" s="3" t="s">
        <v>1377</v>
      </c>
      <c r="BD1016" s="3" t="s">
        <v>1378</v>
      </c>
    </row>
    <row r="1017" spans="1:56" x14ac:dyDescent="0.25">
      <c r="A1017" s="3" t="s">
        <v>9596</v>
      </c>
      <c r="B1017" s="3" t="s">
        <v>7826</v>
      </c>
      <c r="C1017" s="3" t="s">
        <v>6342</v>
      </c>
      <c r="D1017" s="3" t="s">
        <v>9597</v>
      </c>
      <c r="E1017" s="3" t="s">
        <v>7828</v>
      </c>
      <c r="F1017" s="3" t="s">
        <v>5885</v>
      </c>
      <c r="G1017">
        <v>64601225</v>
      </c>
      <c r="H1017">
        <v>45726</v>
      </c>
      <c r="I1017">
        <v>45728.095891203702</v>
      </c>
      <c r="J1017" s="3" t="s">
        <v>51</v>
      </c>
      <c r="K1017" s="1">
        <v>2597334</v>
      </c>
      <c r="L1017" s="1">
        <v>14042</v>
      </c>
      <c r="M1017" s="1">
        <v>2583292</v>
      </c>
      <c r="N1017" s="3" t="s">
        <v>52</v>
      </c>
      <c r="O1017" s="3" t="s">
        <v>53</v>
      </c>
      <c r="P1017" s="3" t="s">
        <v>169</v>
      </c>
      <c r="Q1017">
        <v>79428808</v>
      </c>
      <c r="R1017" s="3" t="s">
        <v>1380</v>
      </c>
      <c r="S1017" s="3" t="s">
        <v>56</v>
      </c>
      <c r="T1017" s="3" t="s">
        <v>57</v>
      </c>
      <c r="U1017" s="3" t="s">
        <v>1381</v>
      </c>
      <c r="V1017" s="3" t="s">
        <v>59</v>
      </c>
      <c r="W1017">
        <v>860007335</v>
      </c>
      <c r="X1017" s="3" t="s">
        <v>201</v>
      </c>
      <c r="Y1017">
        <v>923210</v>
      </c>
      <c r="Z1017" s="3" t="s">
        <v>61</v>
      </c>
      <c r="AA1017" s="3" t="s">
        <v>62</v>
      </c>
      <c r="AB1017" s="3" t="s">
        <v>63</v>
      </c>
      <c r="AC1017" s="3" t="s">
        <v>172</v>
      </c>
      <c r="AD1017" s="3" t="s">
        <v>173</v>
      </c>
      <c r="AE1017" s="3" t="s">
        <v>66</v>
      </c>
      <c r="AF1017" s="1">
        <v>2597334</v>
      </c>
      <c r="AG1017" s="1">
        <v>0</v>
      </c>
      <c r="AH1017" s="1">
        <v>0</v>
      </c>
      <c r="AI1017" s="1">
        <v>0</v>
      </c>
      <c r="AJ1017" s="3" t="s">
        <v>67</v>
      </c>
      <c r="AK1017" s="3"/>
      <c r="AM1017" s="3" t="s">
        <v>68</v>
      </c>
      <c r="AR1017" s="3"/>
      <c r="AS1017">
        <v>1925</v>
      </c>
      <c r="AT1017">
        <v>1925</v>
      </c>
      <c r="AU1017">
        <v>27625</v>
      </c>
      <c r="AV1017">
        <v>0</v>
      </c>
      <c r="AX1017">
        <v>32825</v>
      </c>
      <c r="AY1017">
        <v>64601225</v>
      </c>
      <c r="AZ1017">
        <v>0</v>
      </c>
      <c r="BA1017">
        <v>45698</v>
      </c>
      <c r="BB1017" s="3" t="s">
        <v>174</v>
      </c>
      <c r="BC1017" s="3" t="s">
        <v>1382</v>
      </c>
      <c r="BD1017" s="3" t="s">
        <v>1383</v>
      </c>
    </row>
    <row r="1018" spans="1:56" x14ac:dyDescent="0.25">
      <c r="A1018" s="3" t="s">
        <v>9598</v>
      </c>
      <c r="B1018" s="3" t="s">
        <v>7964</v>
      </c>
      <c r="C1018" s="3" t="s">
        <v>7965</v>
      </c>
      <c r="D1018" s="3" t="s">
        <v>9599</v>
      </c>
      <c r="E1018" s="3" t="s">
        <v>7967</v>
      </c>
      <c r="F1018" s="3" t="s">
        <v>5941</v>
      </c>
      <c r="G1018">
        <v>64601325</v>
      </c>
      <c r="H1018">
        <v>45726</v>
      </c>
      <c r="I1018">
        <v>45728.095462962963</v>
      </c>
      <c r="J1018" s="3" t="s">
        <v>51</v>
      </c>
      <c r="K1018" s="1">
        <v>1672605</v>
      </c>
      <c r="L1018" s="1">
        <v>8969</v>
      </c>
      <c r="M1018" s="1">
        <v>1663636</v>
      </c>
      <c r="N1018" s="3" t="s">
        <v>52</v>
      </c>
      <c r="O1018" s="3" t="s">
        <v>53</v>
      </c>
      <c r="P1018" s="3" t="s">
        <v>169</v>
      </c>
      <c r="Q1018">
        <v>79207235</v>
      </c>
      <c r="R1018" s="3" t="s">
        <v>332</v>
      </c>
      <c r="S1018" s="3" t="s">
        <v>56</v>
      </c>
      <c r="T1018" s="3" t="s">
        <v>57</v>
      </c>
      <c r="U1018" s="3" t="s">
        <v>333</v>
      </c>
      <c r="V1018" s="3" t="s">
        <v>59</v>
      </c>
      <c r="W1018">
        <v>860007335</v>
      </c>
      <c r="X1018" s="3" t="s">
        <v>201</v>
      </c>
      <c r="Y1018">
        <v>923290</v>
      </c>
      <c r="Z1018" s="3" t="s">
        <v>213</v>
      </c>
      <c r="AA1018" s="3" t="s">
        <v>62</v>
      </c>
      <c r="AB1018" s="3" t="s">
        <v>63</v>
      </c>
      <c r="AC1018" s="3" t="s">
        <v>172</v>
      </c>
      <c r="AD1018" s="3" t="s">
        <v>173</v>
      </c>
      <c r="AE1018" s="3" t="s">
        <v>66</v>
      </c>
      <c r="AF1018" s="1">
        <v>1672605</v>
      </c>
      <c r="AG1018" s="1">
        <v>0</v>
      </c>
      <c r="AH1018" s="1">
        <v>0</v>
      </c>
      <c r="AI1018" s="1">
        <v>0</v>
      </c>
      <c r="AJ1018" s="3" t="s">
        <v>67</v>
      </c>
      <c r="AK1018" s="3"/>
      <c r="AM1018" s="3" t="s">
        <v>68</v>
      </c>
      <c r="AR1018" s="3"/>
      <c r="AS1018">
        <v>4525</v>
      </c>
      <c r="AT1018">
        <v>4525</v>
      </c>
      <c r="AU1018">
        <v>27725</v>
      </c>
      <c r="AV1018">
        <v>0</v>
      </c>
      <c r="AX1018">
        <v>32925</v>
      </c>
      <c r="AY1018">
        <v>64601325</v>
      </c>
      <c r="AZ1018">
        <v>0</v>
      </c>
      <c r="BA1018">
        <v>45698</v>
      </c>
      <c r="BB1018" s="3" t="s">
        <v>174</v>
      </c>
      <c r="BC1018" s="3" t="s">
        <v>2532</v>
      </c>
      <c r="BD1018" s="3" t="s">
        <v>1385</v>
      </c>
    </row>
    <row r="1019" spans="1:56" x14ac:dyDescent="0.25">
      <c r="A1019" s="3" t="s">
        <v>9600</v>
      </c>
      <c r="B1019" s="3" t="s">
        <v>7830</v>
      </c>
      <c r="C1019" s="3" t="s">
        <v>6342</v>
      </c>
      <c r="D1019" s="3" t="s">
        <v>9601</v>
      </c>
      <c r="E1019" s="3" t="s">
        <v>7832</v>
      </c>
      <c r="F1019" s="3" t="s">
        <v>5885</v>
      </c>
      <c r="G1019">
        <v>64601425</v>
      </c>
      <c r="H1019">
        <v>45726</v>
      </c>
      <c r="I1019">
        <v>45728.083067129628</v>
      </c>
      <c r="J1019" s="3" t="s">
        <v>51</v>
      </c>
      <c r="K1019" s="1">
        <v>1626194</v>
      </c>
      <c r="L1019" s="1">
        <v>8215</v>
      </c>
      <c r="M1019" s="1">
        <v>1617979</v>
      </c>
      <c r="N1019" s="3" t="s">
        <v>52</v>
      </c>
      <c r="O1019" s="3" t="s">
        <v>53</v>
      </c>
      <c r="P1019" s="3" t="s">
        <v>169</v>
      </c>
      <c r="Q1019">
        <v>1028781645</v>
      </c>
      <c r="R1019" s="3" t="s">
        <v>1387</v>
      </c>
      <c r="S1019" s="3" t="s">
        <v>56</v>
      </c>
      <c r="T1019" s="3" t="s">
        <v>57</v>
      </c>
      <c r="U1019" s="3" t="s">
        <v>1388</v>
      </c>
      <c r="V1019" s="3" t="s">
        <v>59</v>
      </c>
      <c r="W1019">
        <v>860002964</v>
      </c>
      <c r="X1019" s="3" t="s">
        <v>242</v>
      </c>
      <c r="Y1019">
        <v>923210</v>
      </c>
      <c r="Z1019" s="3" t="s">
        <v>61</v>
      </c>
      <c r="AA1019" s="3" t="s">
        <v>62</v>
      </c>
      <c r="AB1019" s="3" t="s">
        <v>63</v>
      </c>
      <c r="AC1019" s="3" t="s">
        <v>172</v>
      </c>
      <c r="AD1019" s="3" t="s">
        <v>173</v>
      </c>
      <c r="AE1019" s="3" t="s">
        <v>66</v>
      </c>
      <c r="AF1019" s="1">
        <v>1626194</v>
      </c>
      <c r="AG1019" s="1">
        <v>0</v>
      </c>
      <c r="AH1019" s="1">
        <v>0</v>
      </c>
      <c r="AI1019" s="1">
        <v>0</v>
      </c>
      <c r="AJ1019" s="3" t="s">
        <v>67</v>
      </c>
      <c r="AK1019" s="3"/>
      <c r="AM1019" s="3" t="s">
        <v>68</v>
      </c>
      <c r="AR1019" s="3"/>
      <c r="AS1019">
        <v>1925</v>
      </c>
      <c r="AT1019">
        <v>1925</v>
      </c>
      <c r="AU1019">
        <v>27825</v>
      </c>
      <c r="AV1019">
        <v>0</v>
      </c>
      <c r="AX1019">
        <v>33025</v>
      </c>
      <c r="AY1019">
        <v>64601425</v>
      </c>
      <c r="AZ1019">
        <v>0</v>
      </c>
      <c r="BA1019">
        <v>45698</v>
      </c>
      <c r="BB1019" s="3" t="s">
        <v>174</v>
      </c>
      <c r="BC1019" s="3" t="s">
        <v>1389</v>
      </c>
      <c r="BD1019" s="3" t="s">
        <v>1390</v>
      </c>
    </row>
    <row r="1020" spans="1:56" x14ac:dyDescent="0.25">
      <c r="A1020" s="3" t="s">
        <v>9602</v>
      </c>
      <c r="B1020" s="3" t="s">
        <v>7969</v>
      </c>
      <c r="C1020" s="3" t="s">
        <v>6342</v>
      </c>
      <c r="D1020" s="3" t="s">
        <v>9603</v>
      </c>
      <c r="E1020" s="3" t="s">
        <v>7971</v>
      </c>
      <c r="F1020" s="3" t="s">
        <v>5885</v>
      </c>
      <c r="G1020">
        <v>64601525</v>
      </c>
      <c r="H1020">
        <v>45726</v>
      </c>
      <c r="I1020">
        <v>45728.097754629627</v>
      </c>
      <c r="J1020" s="3" t="s">
        <v>51</v>
      </c>
      <c r="K1020" s="1">
        <v>1672605</v>
      </c>
      <c r="L1020" s="1">
        <v>9303</v>
      </c>
      <c r="M1020" s="1">
        <v>1663302</v>
      </c>
      <c r="N1020" s="3" t="s">
        <v>52</v>
      </c>
      <c r="O1020" s="3" t="s">
        <v>53</v>
      </c>
      <c r="P1020" s="3" t="s">
        <v>169</v>
      </c>
      <c r="Q1020">
        <v>79661139</v>
      </c>
      <c r="R1020" s="3" t="s">
        <v>262</v>
      </c>
      <c r="S1020" s="3" t="s">
        <v>56</v>
      </c>
      <c r="T1020" s="3" t="s">
        <v>57</v>
      </c>
      <c r="U1020" s="3" t="s">
        <v>263</v>
      </c>
      <c r="V1020" s="3" t="s">
        <v>59</v>
      </c>
      <c r="W1020">
        <v>860034313</v>
      </c>
      <c r="X1020" s="3" t="s">
        <v>97</v>
      </c>
      <c r="Y1020">
        <v>923210</v>
      </c>
      <c r="Z1020" s="3" t="s">
        <v>61</v>
      </c>
      <c r="AA1020" s="3" t="s">
        <v>62</v>
      </c>
      <c r="AB1020" s="3" t="s">
        <v>63</v>
      </c>
      <c r="AC1020" s="3" t="s">
        <v>172</v>
      </c>
      <c r="AD1020" s="3" t="s">
        <v>173</v>
      </c>
      <c r="AE1020" s="3" t="s">
        <v>66</v>
      </c>
      <c r="AF1020" s="1">
        <v>1672605</v>
      </c>
      <c r="AG1020" s="1">
        <v>0</v>
      </c>
      <c r="AH1020" s="1">
        <v>0</v>
      </c>
      <c r="AI1020" s="1">
        <v>0</v>
      </c>
      <c r="AJ1020" s="3" t="s">
        <v>67</v>
      </c>
      <c r="AK1020" s="3"/>
      <c r="AM1020" s="3" t="s">
        <v>68</v>
      </c>
      <c r="AR1020" s="3"/>
      <c r="AS1020">
        <v>1925</v>
      </c>
      <c r="AT1020">
        <v>1925</v>
      </c>
      <c r="AU1020">
        <v>27925</v>
      </c>
      <c r="AV1020">
        <v>0</v>
      </c>
      <c r="AX1020">
        <v>33125</v>
      </c>
      <c r="AY1020">
        <v>64601525</v>
      </c>
      <c r="AZ1020">
        <v>0</v>
      </c>
      <c r="BA1020">
        <v>45698</v>
      </c>
      <c r="BB1020" s="3" t="s">
        <v>174</v>
      </c>
      <c r="BC1020" s="3" t="s">
        <v>1392</v>
      </c>
      <c r="BD1020" s="3" t="s">
        <v>1393</v>
      </c>
    </row>
    <row r="1021" spans="1:56" x14ac:dyDescent="0.25">
      <c r="A1021" s="3" t="s">
        <v>9604</v>
      </c>
      <c r="B1021" s="3" t="s">
        <v>7973</v>
      </c>
      <c r="C1021" s="3" t="s">
        <v>6342</v>
      </c>
      <c r="D1021" s="3" t="s">
        <v>9605</v>
      </c>
      <c r="E1021" s="3" t="s">
        <v>7975</v>
      </c>
      <c r="F1021" s="3" t="s">
        <v>5885</v>
      </c>
      <c r="G1021">
        <v>64601625</v>
      </c>
      <c r="H1021">
        <v>45726</v>
      </c>
      <c r="I1021">
        <v>45728.083124999997</v>
      </c>
      <c r="J1021" s="3" t="s">
        <v>51</v>
      </c>
      <c r="K1021" s="1">
        <v>1672605</v>
      </c>
      <c r="L1021" s="1">
        <v>7601</v>
      </c>
      <c r="M1021" s="1">
        <v>1665004</v>
      </c>
      <c r="N1021" s="3" t="s">
        <v>52</v>
      </c>
      <c r="O1021" s="3" t="s">
        <v>53</v>
      </c>
      <c r="P1021" s="3" t="s">
        <v>169</v>
      </c>
      <c r="Q1021">
        <v>79205725</v>
      </c>
      <c r="R1021" s="3" t="s">
        <v>1395</v>
      </c>
      <c r="S1021" s="3" t="s">
        <v>56</v>
      </c>
      <c r="T1021" s="3" t="s">
        <v>57</v>
      </c>
      <c r="U1021" s="3" t="s">
        <v>1396</v>
      </c>
      <c r="V1021" s="3" t="s">
        <v>59</v>
      </c>
      <c r="W1021">
        <v>860002964</v>
      </c>
      <c r="X1021" s="3" t="s">
        <v>242</v>
      </c>
      <c r="Y1021">
        <v>923210</v>
      </c>
      <c r="Z1021" s="3" t="s">
        <v>61</v>
      </c>
      <c r="AA1021" s="3" t="s">
        <v>62</v>
      </c>
      <c r="AB1021" s="3" t="s">
        <v>63</v>
      </c>
      <c r="AC1021" s="3" t="s">
        <v>172</v>
      </c>
      <c r="AD1021" s="3" t="s">
        <v>173</v>
      </c>
      <c r="AE1021" s="3" t="s">
        <v>66</v>
      </c>
      <c r="AF1021" s="1">
        <v>1672605</v>
      </c>
      <c r="AG1021" s="1">
        <v>0</v>
      </c>
      <c r="AH1021" s="1">
        <v>0</v>
      </c>
      <c r="AI1021" s="1">
        <v>0</v>
      </c>
      <c r="AJ1021" s="3" t="s">
        <v>67</v>
      </c>
      <c r="AK1021" s="3"/>
      <c r="AM1021" s="3" t="s">
        <v>68</v>
      </c>
      <c r="AR1021" s="3"/>
      <c r="AS1021">
        <v>1925</v>
      </c>
      <c r="AT1021">
        <v>1925</v>
      </c>
      <c r="AU1021">
        <v>28025</v>
      </c>
      <c r="AV1021">
        <v>0</v>
      </c>
      <c r="AX1021">
        <v>33225</v>
      </c>
      <c r="AY1021">
        <v>64601625</v>
      </c>
      <c r="AZ1021">
        <v>0</v>
      </c>
      <c r="BA1021">
        <v>45698</v>
      </c>
      <c r="BB1021" s="3" t="s">
        <v>174</v>
      </c>
      <c r="BC1021" s="3" t="s">
        <v>1397</v>
      </c>
      <c r="BD1021" s="3" t="s">
        <v>1393</v>
      </c>
    </row>
    <row r="1022" spans="1:56" x14ac:dyDescent="0.25">
      <c r="A1022" s="3" t="s">
        <v>9606</v>
      </c>
      <c r="B1022" s="3" t="s">
        <v>6745</v>
      </c>
      <c r="C1022" s="3" t="s">
        <v>6337</v>
      </c>
      <c r="D1022" s="3" t="s">
        <v>9607</v>
      </c>
      <c r="E1022" s="3" t="s">
        <v>6747</v>
      </c>
      <c r="F1022" s="3" t="s">
        <v>5887</v>
      </c>
      <c r="G1022">
        <v>64601725</v>
      </c>
      <c r="H1022">
        <v>45726</v>
      </c>
      <c r="I1022">
        <v>45728.089479166665</v>
      </c>
      <c r="J1022" s="3" t="s">
        <v>51</v>
      </c>
      <c r="K1022" s="1">
        <v>3219658</v>
      </c>
      <c r="L1022" s="1">
        <v>16883</v>
      </c>
      <c r="M1022" s="1">
        <v>3202775</v>
      </c>
      <c r="N1022" s="3" t="s">
        <v>52</v>
      </c>
      <c r="O1022" s="3" t="s">
        <v>53</v>
      </c>
      <c r="P1022" s="3" t="s">
        <v>169</v>
      </c>
      <c r="Q1022">
        <v>16897160</v>
      </c>
      <c r="R1022" s="3" t="s">
        <v>1399</v>
      </c>
      <c r="S1022" s="3" t="s">
        <v>56</v>
      </c>
      <c r="T1022" s="3" t="s">
        <v>57</v>
      </c>
      <c r="U1022" s="3" t="s">
        <v>1400</v>
      </c>
      <c r="V1022" s="3" t="s">
        <v>59</v>
      </c>
      <c r="W1022">
        <v>890903938</v>
      </c>
      <c r="X1022" s="3" t="s">
        <v>86</v>
      </c>
      <c r="Y1022">
        <v>923211</v>
      </c>
      <c r="Z1022" s="3" t="s">
        <v>312</v>
      </c>
      <c r="AA1022" s="3" t="s">
        <v>62</v>
      </c>
      <c r="AB1022" s="3" t="s">
        <v>63</v>
      </c>
      <c r="AC1022" s="3" t="s">
        <v>172</v>
      </c>
      <c r="AD1022" s="3" t="s">
        <v>173</v>
      </c>
      <c r="AE1022" s="3" t="s">
        <v>66</v>
      </c>
      <c r="AF1022" s="1">
        <v>3219658</v>
      </c>
      <c r="AG1022" s="1">
        <v>0</v>
      </c>
      <c r="AH1022" s="1">
        <v>0</v>
      </c>
      <c r="AI1022" s="1">
        <v>0</v>
      </c>
      <c r="AJ1022" s="3" t="s">
        <v>67</v>
      </c>
      <c r="AK1022" s="3"/>
      <c r="AM1022" s="3" t="s">
        <v>68</v>
      </c>
      <c r="AR1022" s="3"/>
      <c r="AS1022">
        <v>2125</v>
      </c>
      <c r="AT1022">
        <v>2125</v>
      </c>
      <c r="AU1022">
        <v>28125</v>
      </c>
      <c r="AV1022">
        <v>0</v>
      </c>
      <c r="AX1022">
        <v>33325</v>
      </c>
      <c r="AY1022">
        <v>64601725</v>
      </c>
      <c r="AZ1022">
        <v>0</v>
      </c>
      <c r="BA1022">
        <v>45698</v>
      </c>
      <c r="BB1022" s="3" t="s">
        <v>174</v>
      </c>
      <c r="BC1022" s="3" t="s">
        <v>1401</v>
      </c>
      <c r="BD1022" s="3" t="s">
        <v>1402</v>
      </c>
    </row>
    <row r="1023" spans="1:56" x14ac:dyDescent="0.25">
      <c r="A1023" s="3" t="s">
        <v>9608</v>
      </c>
      <c r="B1023" s="3" t="s">
        <v>7834</v>
      </c>
      <c r="C1023" s="3" t="s">
        <v>6342</v>
      </c>
      <c r="D1023" s="3" t="s">
        <v>9609</v>
      </c>
      <c r="E1023" s="3" t="s">
        <v>7836</v>
      </c>
      <c r="F1023" s="3" t="s">
        <v>5885</v>
      </c>
      <c r="G1023">
        <v>64601825</v>
      </c>
      <c r="H1023">
        <v>45726</v>
      </c>
      <c r="I1023">
        <v>45728.097766203704</v>
      </c>
      <c r="J1023" s="3" t="s">
        <v>51</v>
      </c>
      <c r="K1023" s="1">
        <v>1680000</v>
      </c>
      <c r="L1023" s="1">
        <v>8538</v>
      </c>
      <c r="M1023" s="1">
        <v>1671462</v>
      </c>
      <c r="N1023" s="3" t="s">
        <v>52</v>
      </c>
      <c r="O1023" s="3" t="s">
        <v>53</v>
      </c>
      <c r="P1023" s="3" t="s">
        <v>169</v>
      </c>
      <c r="Q1023">
        <v>52800088</v>
      </c>
      <c r="R1023" s="3" t="s">
        <v>1404</v>
      </c>
      <c r="S1023" s="3" t="s">
        <v>56</v>
      </c>
      <c r="T1023" s="3" t="s">
        <v>57</v>
      </c>
      <c r="U1023" s="3" t="s">
        <v>1405</v>
      </c>
      <c r="V1023" s="3" t="s">
        <v>59</v>
      </c>
      <c r="W1023">
        <v>860034313</v>
      </c>
      <c r="X1023" s="3" t="s">
        <v>97</v>
      </c>
      <c r="Y1023">
        <v>923210</v>
      </c>
      <c r="Z1023" s="3" t="s">
        <v>61</v>
      </c>
      <c r="AA1023" s="3" t="s">
        <v>62</v>
      </c>
      <c r="AB1023" s="3" t="s">
        <v>63</v>
      </c>
      <c r="AC1023" s="3" t="s">
        <v>172</v>
      </c>
      <c r="AD1023" s="3" t="s">
        <v>173</v>
      </c>
      <c r="AE1023" s="3" t="s">
        <v>66</v>
      </c>
      <c r="AF1023" s="1">
        <v>1680000</v>
      </c>
      <c r="AG1023" s="1">
        <v>0</v>
      </c>
      <c r="AH1023" s="1">
        <v>0</v>
      </c>
      <c r="AI1023" s="1">
        <v>0</v>
      </c>
      <c r="AJ1023" s="3" t="s">
        <v>67</v>
      </c>
      <c r="AK1023" s="3"/>
      <c r="AM1023" s="3" t="s">
        <v>68</v>
      </c>
      <c r="AR1023" s="3"/>
      <c r="AS1023">
        <v>1925</v>
      </c>
      <c r="AT1023">
        <v>1925</v>
      </c>
      <c r="AU1023">
        <v>28225</v>
      </c>
      <c r="AV1023">
        <v>0</v>
      </c>
      <c r="AX1023">
        <v>33425</v>
      </c>
      <c r="AY1023">
        <v>64601825</v>
      </c>
      <c r="AZ1023">
        <v>0</v>
      </c>
      <c r="BA1023">
        <v>45698</v>
      </c>
      <c r="BB1023" s="3" t="s">
        <v>174</v>
      </c>
      <c r="BC1023" s="3" t="s">
        <v>1406</v>
      </c>
      <c r="BD1023" s="3" t="s">
        <v>1407</v>
      </c>
    </row>
    <row r="1024" spans="1:56" x14ac:dyDescent="0.25">
      <c r="A1024" s="3" t="s">
        <v>9610</v>
      </c>
      <c r="B1024" s="3" t="s">
        <v>8211</v>
      </c>
      <c r="C1024" s="3" t="s">
        <v>7952</v>
      </c>
      <c r="D1024" s="3" t="s">
        <v>9611</v>
      </c>
      <c r="E1024" s="3" t="s">
        <v>8213</v>
      </c>
      <c r="F1024" s="3" t="s">
        <v>5920</v>
      </c>
      <c r="G1024">
        <v>64601925</v>
      </c>
      <c r="H1024">
        <v>45726</v>
      </c>
      <c r="I1024">
        <v>45728.095925925925</v>
      </c>
      <c r="J1024" s="3" t="s">
        <v>51</v>
      </c>
      <c r="K1024" s="1">
        <v>2646276</v>
      </c>
      <c r="L1024" s="1">
        <v>14092</v>
      </c>
      <c r="M1024" s="1">
        <v>2632184</v>
      </c>
      <c r="N1024" s="3" t="s">
        <v>52</v>
      </c>
      <c r="O1024" s="3" t="s">
        <v>53</v>
      </c>
      <c r="P1024" s="3" t="s">
        <v>169</v>
      </c>
      <c r="Q1024">
        <v>1010226452</v>
      </c>
      <c r="R1024" s="3" t="s">
        <v>1409</v>
      </c>
      <c r="S1024" s="3" t="s">
        <v>56</v>
      </c>
      <c r="T1024" s="3" t="s">
        <v>57</v>
      </c>
      <c r="U1024" s="3" t="s">
        <v>1410</v>
      </c>
      <c r="V1024" s="3" t="s">
        <v>59</v>
      </c>
      <c r="W1024">
        <v>860007335</v>
      </c>
      <c r="X1024" s="3" t="s">
        <v>201</v>
      </c>
      <c r="Y1024">
        <v>923242</v>
      </c>
      <c r="Z1024" s="3" t="s">
        <v>702</v>
      </c>
      <c r="AA1024" s="3" t="s">
        <v>62</v>
      </c>
      <c r="AB1024" s="3" t="s">
        <v>63</v>
      </c>
      <c r="AC1024" s="3" t="s">
        <v>172</v>
      </c>
      <c r="AD1024" s="3" t="s">
        <v>173</v>
      </c>
      <c r="AE1024" s="3" t="s">
        <v>66</v>
      </c>
      <c r="AF1024" s="1">
        <v>2646276</v>
      </c>
      <c r="AG1024" s="1">
        <v>0</v>
      </c>
      <c r="AH1024" s="1">
        <v>0</v>
      </c>
      <c r="AI1024" s="1">
        <v>0</v>
      </c>
      <c r="AJ1024" s="3" t="s">
        <v>67</v>
      </c>
      <c r="AK1024" s="3"/>
      <c r="AM1024" s="3" t="s">
        <v>68</v>
      </c>
      <c r="AR1024" s="3"/>
      <c r="AS1024">
        <v>3625</v>
      </c>
      <c r="AT1024">
        <v>3625</v>
      </c>
      <c r="AU1024">
        <v>28325</v>
      </c>
      <c r="AV1024">
        <v>0</v>
      </c>
      <c r="AX1024">
        <v>33525</v>
      </c>
      <c r="AY1024">
        <v>64601925</v>
      </c>
      <c r="AZ1024">
        <v>0</v>
      </c>
      <c r="BA1024">
        <v>45698</v>
      </c>
      <c r="BB1024" s="3" t="s">
        <v>174</v>
      </c>
      <c r="BC1024" s="3" t="s">
        <v>1411</v>
      </c>
      <c r="BD1024" s="3" t="s">
        <v>1412</v>
      </c>
    </row>
    <row r="1025" spans="1:56" x14ac:dyDescent="0.25">
      <c r="A1025" s="3" t="s">
        <v>9612</v>
      </c>
      <c r="B1025" s="3" t="s">
        <v>7977</v>
      </c>
      <c r="C1025" s="3" t="s">
        <v>7952</v>
      </c>
      <c r="D1025" s="3" t="s">
        <v>9613</v>
      </c>
      <c r="E1025" s="3" t="s">
        <v>7979</v>
      </c>
      <c r="F1025" s="3" t="s">
        <v>5920</v>
      </c>
      <c r="G1025">
        <v>64602025</v>
      </c>
      <c r="H1025">
        <v>45726</v>
      </c>
      <c r="I1025">
        <v>45728.094641203701</v>
      </c>
      <c r="J1025" s="3" t="s">
        <v>51</v>
      </c>
      <c r="K1025" s="1">
        <v>2115116</v>
      </c>
      <c r="L1025" s="1">
        <v>10256</v>
      </c>
      <c r="M1025" s="1">
        <v>2104860</v>
      </c>
      <c r="N1025" s="3" t="s">
        <v>52</v>
      </c>
      <c r="O1025" s="3" t="s">
        <v>53</v>
      </c>
      <c r="P1025" s="3" t="s">
        <v>169</v>
      </c>
      <c r="Q1025">
        <v>79418258</v>
      </c>
      <c r="R1025" s="3" t="s">
        <v>1414</v>
      </c>
      <c r="S1025" s="3" t="s">
        <v>56</v>
      </c>
      <c r="T1025" s="3" t="s">
        <v>57</v>
      </c>
      <c r="U1025" s="3" t="s">
        <v>1415</v>
      </c>
      <c r="V1025" s="3" t="s">
        <v>59</v>
      </c>
      <c r="W1025">
        <v>860034594</v>
      </c>
      <c r="X1025" s="3" t="s">
        <v>195</v>
      </c>
      <c r="Y1025">
        <v>923242</v>
      </c>
      <c r="Z1025" s="3" t="s">
        <v>702</v>
      </c>
      <c r="AA1025" s="3" t="s">
        <v>62</v>
      </c>
      <c r="AB1025" s="3" t="s">
        <v>63</v>
      </c>
      <c r="AC1025" s="3" t="s">
        <v>172</v>
      </c>
      <c r="AD1025" s="3" t="s">
        <v>173</v>
      </c>
      <c r="AE1025" s="3" t="s">
        <v>66</v>
      </c>
      <c r="AF1025" s="1">
        <v>2115116</v>
      </c>
      <c r="AG1025" s="1">
        <v>0</v>
      </c>
      <c r="AH1025" s="1">
        <v>0</v>
      </c>
      <c r="AI1025" s="1">
        <v>0</v>
      </c>
      <c r="AJ1025" s="3" t="s">
        <v>67</v>
      </c>
      <c r="AK1025" s="3"/>
      <c r="AM1025" s="3" t="s">
        <v>68</v>
      </c>
      <c r="AR1025" s="3"/>
      <c r="AS1025">
        <v>3625</v>
      </c>
      <c r="AT1025">
        <v>3625</v>
      </c>
      <c r="AU1025">
        <v>28425</v>
      </c>
      <c r="AV1025">
        <v>0</v>
      </c>
      <c r="AX1025">
        <v>33625</v>
      </c>
      <c r="AY1025">
        <v>64602025</v>
      </c>
      <c r="AZ1025">
        <v>0</v>
      </c>
      <c r="BA1025">
        <v>45698</v>
      </c>
      <c r="BB1025" s="3" t="s">
        <v>174</v>
      </c>
      <c r="BC1025" s="3" t="s">
        <v>1416</v>
      </c>
      <c r="BD1025" s="3" t="s">
        <v>1417</v>
      </c>
    </row>
    <row r="1026" spans="1:56" x14ac:dyDescent="0.25">
      <c r="A1026" s="3" t="s">
        <v>9614</v>
      </c>
      <c r="B1026" s="3" t="s">
        <v>7981</v>
      </c>
      <c r="C1026" s="3" t="s">
        <v>7952</v>
      </c>
      <c r="D1026" s="3" t="s">
        <v>9615</v>
      </c>
      <c r="E1026" s="3" t="s">
        <v>7983</v>
      </c>
      <c r="F1026" s="3" t="s">
        <v>5920</v>
      </c>
      <c r="G1026">
        <v>64602125</v>
      </c>
      <c r="H1026">
        <v>45726</v>
      </c>
      <c r="I1026">
        <v>45728.095925925925</v>
      </c>
      <c r="J1026" s="3" t="s">
        <v>51</v>
      </c>
      <c r="K1026" s="1">
        <v>2646276</v>
      </c>
      <c r="L1026" s="1">
        <v>13443</v>
      </c>
      <c r="M1026" s="1">
        <v>2632833</v>
      </c>
      <c r="N1026" s="3" t="s">
        <v>52</v>
      </c>
      <c r="O1026" s="3" t="s">
        <v>53</v>
      </c>
      <c r="P1026" s="3" t="s">
        <v>169</v>
      </c>
      <c r="Q1026">
        <v>1018427297</v>
      </c>
      <c r="R1026" s="3" t="s">
        <v>1419</v>
      </c>
      <c r="S1026" s="3" t="s">
        <v>56</v>
      </c>
      <c r="T1026" s="3" t="s">
        <v>57</v>
      </c>
      <c r="U1026" s="3" t="s">
        <v>1420</v>
      </c>
      <c r="V1026" s="3" t="s">
        <v>59</v>
      </c>
      <c r="W1026">
        <v>860007335</v>
      </c>
      <c r="X1026" s="3" t="s">
        <v>201</v>
      </c>
      <c r="Y1026">
        <v>923242</v>
      </c>
      <c r="Z1026" s="3" t="s">
        <v>702</v>
      </c>
      <c r="AA1026" s="3" t="s">
        <v>62</v>
      </c>
      <c r="AB1026" s="3" t="s">
        <v>63</v>
      </c>
      <c r="AC1026" s="3" t="s">
        <v>172</v>
      </c>
      <c r="AD1026" s="3" t="s">
        <v>173</v>
      </c>
      <c r="AE1026" s="3" t="s">
        <v>66</v>
      </c>
      <c r="AF1026" s="1">
        <v>2646276</v>
      </c>
      <c r="AG1026" s="1">
        <v>0</v>
      </c>
      <c r="AH1026" s="1">
        <v>0</v>
      </c>
      <c r="AI1026" s="1">
        <v>0</v>
      </c>
      <c r="AJ1026" s="3" t="s">
        <v>67</v>
      </c>
      <c r="AK1026" s="3"/>
      <c r="AM1026" s="3" t="s">
        <v>68</v>
      </c>
      <c r="AR1026" s="3"/>
      <c r="AS1026">
        <v>3625</v>
      </c>
      <c r="AT1026">
        <v>3625</v>
      </c>
      <c r="AU1026">
        <v>28525</v>
      </c>
      <c r="AV1026">
        <v>0</v>
      </c>
      <c r="AX1026">
        <v>33725</v>
      </c>
      <c r="AY1026">
        <v>64602125</v>
      </c>
      <c r="AZ1026">
        <v>0</v>
      </c>
      <c r="BA1026">
        <v>45698</v>
      </c>
      <c r="BB1026" s="3" t="s">
        <v>174</v>
      </c>
      <c r="BC1026" s="3" t="s">
        <v>1421</v>
      </c>
      <c r="BD1026" s="3" t="s">
        <v>1422</v>
      </c>
    </row>
    <row r="1027" spans="1:56" x14ac:dyDescent="0.25">
      <c r="A1027" s="3" t="s">
        <v>9616</v>
      </c>
      <c r="B1027" s="3" t="s">
        <v>7665</v>
      </c>
      <c r="C1027" s="3" t="s">
        <v>6342</v>
      </c>
      <c r="D1027" s="3" t="s">
        <v>9617</v>
      </c>
      <c r="E1027" s="3" t="s">
        <v>7667</v>
      </c>
      <c r="F1027" s="3" t="s">
        <v>5885</v>
      </c>
      <c r="G1027">
        <v>64602225</v>
      </c>
      <c r="H1027">
        <v>45726</v>
      </c>
      <c r="I1027">
        <v>45728.083981481483</v>
      </c>
      <c r="J1027" s="3" t="s">
        <v>51</v>
      </c>
      <c r="K1027" s="1">
        <v>1226000</v>
      </c>
      <c r="L1027" s="1">
        <v>5976</v>
      </c>
      <c r="M1027" s="1">
        <v>1220024</v>
      </c>
      <c r="N1027" s="3" t="s">
        <v>52</v>
      </c>
      <c r="O1027" s="3" t="s">
        <v>53</v>
      </c>
      <c r="P1027" s="3" t="s">
        <v>169</v>
      </c>
      <c r="Q1027">
        <v>1073704418</v>
      </c>
      <c r="R1027" s="3" t="s">
        <v>1424</v>
      </c>
      <c r="S1027" s="3" t="s">
        <v>56</v>
      </c>
      <c r="T1027" s="3" t="s">
        <v>57</v>
      </c>
      <c r="U1027" s="3" t="s">
        <v>1425</v>
      </c>
      <c r="V1027" s="3" t="s">
        <v>59</v>
      </c>
      <c r="W1027">
        <v>860002964</v>
      </c>
      <c r="X1027" s="3" t="s">
        <v>242</v>
      </c>
      <c r="Y1027">
        <v>923210</v>
      </c>
      <c r="Z1027" s="3" t="s">
        <v>61</v>
      </c>
      <c r="AA1027" s="3" t="s">
        <v>62</v>
      </c>
      <c r="AB1027" s="3" t="s">
        <v>63</v>
      </c>
      <c r="AC1027" s="3" t="s">
        <v>172</v>
      </c>
      <c r="AD1027" s="3" t="s">
        <v>173</v>
      </c>
      <c r="AE1027" s="3" t="s">
        <v>66</v>
      </c>
      <c r="AF1027" s="1">
        <v>1226000</v>
      </c>
      <c r="AG1027" s="1">
        <v>0</v>
      </c>
      <c r="AH1027" s="1">
        <v>0</v>
      </c>
      <c r="AI1027" s="1">
        <v>0</v>
      </c>
      <c r="AJ1027" s="3" t="s">
        <v>67</v>
      </c>
      <c r="AK1027" s="3"/>
      <c r="AM1027" s="3" t="s">
        <v>68</v>
      </c>
      <c r="AR1027" s="3"/>
      <c r="AS1027">
        <v>1925</v>
      </c>
      <c r="AT1027">
        <v>1925</v>
      </c>
      <c r="AU1027">
        <v>29525</v>
      </c>
      <c r="AV1027">
        <v>0</v>
      </c>
      <c r="AX1027">
        <v>33825</v>
      </c>
      <c r="AY1027">
        <v>64602225</v>
      </c>
      <c r="AZ1027">
        <v>0</v>
      </c>
      <c r="BA1027">
        <v>45700</v>
      </c>
      <c r="BB1027" s="3" t="s">
        <v>174</v>
      </c>
      <c r="BC1027" s="3" t="s">
        <v>1426</v>
      </c>
      <c r="BD1027" s="3" t="s">
        <v>1427</v>
      </c>
    </row>
    <row r="1028" spans="1:56" x14ac:dyDescent="0.25">
      <c r="A1028" s="3" t="s">
        <v>9618</v>
      </c>
      <c r="B1028" s="3" t="s">
        <v>7838</v>
      </c>
      <c r="C1028" s="3" t="s">
        <v>6342</v>
      </c>
      <c r="D1028" s="3" t="s">
        <v>9619</v>
      </c>
      <c r="E1028" s="3" t="s">
        <v>7840</v>
      </c>
      <c r="F1028" s="3" t="s">
        <v>5885</v>
      </c>
      <c r="G1028">
        <v>64602325</v>
      </c>
      <c r="H1028">
        <v>45726</v>
      </c>
      <c r="I1028">
        <v>45728.100057870368</v>
      </c>
      <c r="J1028" s="3" t="s">
        <v>51</v>
      </c>
      <c r="K1028" s="1">
        <v>1304667</v>
      </c>
      <c r="L1028" s="1">
        <v>6448</v>
      </c>
      <c r="M1028" s="1">
        <v>1298219</v>
      </c>
      <c r="N1028" s="3" t="s">
        <v>52</v>
      </c>
      <c r="O1028" s="3" t="s">
        <v>53</v>
      </c>
      <c r="P1028" s="3" t="s">
        <v>169</v>
      </c>
      <c r="Q1028">
        <v>52760141</v>
      </c>
      <c r="R1028" s="3" t="s">
        <v>1429</v>
      </c>
      <c r="S1028" s="3" t="s">
        <v>56</v>
      </c>
      <c r="T1028" s="3" t="s">
        <v>57</v>
      </c>
      <c r="U1028" s="3" t="s">
        <v>1430</v>
      </c>
      <c r="V1028" s="3" t="s">
        <v>59</v>
      </c>
      <c r="W1028">
        <v>860034313</v>
      </c>
      <c r="X1028" s="3" t="s">
        <v>97</v>
      </c>
      <c r="Y1028">
        <v>923210</v>
      </c>
      <c r="Z1028" s="3" t="s">
        <v>61</v>
      </c>
      <c r="AA1028" s="3" t="s">
        <v>62</v>
      </c>
      <c r="AB1028" s="3" t="s">
        <v>63</v>
      </c>
      <c r="AC1028" s="3" t="s">
        <v>172</v>
      </c>
      <c r="AD1028" s="3" t="s">
        <v>173</v>
      </c>
      <c r="AE1028" s="3" t="s">
        <v>66</v>
      </c>
      <c r="AF1028" s="1">
        <v>1304667</v>
      </c>
      <c r="AG1028" s="1">
        <v>0</v>
      </c>
      <c r="AH1028" s="1">
        <v>0</v>
      </c>
      <c r="AI1028" s="1">
        <v>0</v>
      </c>
      <c r="AJ1028" s="3" t="s">
        <v>67</v>
      </c>
      <c r="AK1028" s="3"/>
      <c r="AM1028" s="3" t="s">
        <v>68</v>
      </c>
      <c r="AR1028" s="3"/>
      <c r="AS1028">
        <v>1925</v>
      </c>
      <c r="AT1028">
        <v>1925</v>
      </c>
      <c r="AU1028">
        <v>29725</v>
      </c>
      <c r="AV1028">
        <v>0</v>
      </c>
      <c r="AX1028">
        <v>34025</v>
      </c>
      <c r="AY1028">
        <v>64602325</v>
      </c>
      <c r="AZ1028">
        <v>0</v>
      </c>
      <c r="BA1028">
        <v>45700</v>
      </c>
      <c r="BB1028" s="3" t="s">
        <v>174</v>
      </c>
      <c r="BC1028" s="3" t="s">
        <v>1431</v>
      </c>
      <c r="BD1028" s="3" t="s">
        <v>1432</v>
      </c>
    </row>
    <row r="1029" spans="1:56" x14ac:dyDescent="0.25">
      <c r="A1029" s="3" t="s">
        <v>9620</v>
      </c>
      <c r="B1029" s="3" t="s">
        <v>7842</v>
      </c>
      <c r="C1029" s="3" t="s">
        <v>6342</v>
      </c>
      <c r="D1029" s="3" t="s">
        <v>9621</v>
      </c>
      <c r="E1029" s="3" t="s">
        <v>7844</v>
      </c>
      <c r="F1029" s="3" t="s">
        <v>5885</v>
      </c>
      <c r="G1029">
        <v>64602425</v>
      </c>
      <c r="H1029">
        <v>45726</v>
      </c>
      <c r="I1029">
        <v>45728.083981481483</v>
      </c>
      <c r="J1029" s="3" t="s">
        <v>51</v>
      </c>
      <c r="K1029" s="1">
        <v>1226000</v>
      </c>
      <c r="L1029" s="1">
        <v>5976</v>
      </c>
      <c r="M1029" s="1">
        <v>1220024</v>
      </c>
      <c r="N1029" s="3" t="s">
        <v>52</v>
      </c>
      <c r="O1029" s="3" t="s">
        <v>53</v>
      </c>
      <c r="P1029" s="3" t="s">
        <v>169</v>
      </c>
      <c r="Q1029">
        <v>1071349192</v>
      </c>
      <c r="R1029" s="3" t="s">
        <v>1434</v>
      </c>
      <c r="S1029" s="3" t="s">
        <v>56</v>
      </c>
      <c r="T1029" s="3" t="s">
        <v>57</v>
      </c>
      <c r="U1029" s="3" t="s">
        <v>1435</v>
      </c>
      <c r="V1029" s="3" t="s">
        <v>59</v>
      </c>
      <c r="W1029">
        <v>860002964</v>
      </c>
      <c r="X1029" s="3" t="s">
        <v>242</v>
      </c>
      <c r="Y1029">
        <v>923210</v>
      </c>
      <c r="Z1029" s="3" t="s">
        <v>61</v>
      </c>
      <c r="AA1029" s="3" t="s">
        <v>62</v>
      </c>
      <c r="AB1029" s="3" t="s">
        <v>63</v>
      </c>
      <c r="AC1029" s="3" t="s">
        <v>172</v>
      </c>
      <c r="AD1029" s="3" t="s">
        <v>173</v>
      </c>
      <c r="AE1029" s="3" t="s">
        <v>66</v>
      </c>
      <c r="AF1029" s="1">
        <v>1226000</v>
      </c>
      <c r="AG1029" s="1">
        <v>0</v>
      </c>
      <c r="AH1029" s="1">
        <v>0</v>
      </c>
      <c r="AI1029" s="1">
        <v>0</v>
      </c>
      <c r="AJ1029" s="3" t="s">
        <v>67</v>
      </c>
      <c r="AK1029" s="3"/>
      <c r="AM1029" s="3" t="s">
        <v>68</v>
      </c>
      <c r="AR1029" s="3"/>
      <c r="AS1029">
        <v>1925</v>
      </c>
      <c r="AT1029">
        <v>1925</v>
      </c>
      <c r="AU1029">
        <v>29925</v>
      </c>
      <c r="AV1029">
        <v>0</v>
      </c>
      <c r="AX1029">
        <v>34125</v>
      </c>
      <c r="AY1029">
        <v>64602425</v>
      </c>
      <c r="AZ1029">
        <v>0</v>
      </c>
      <c r="BA1029">
        <v>45700</v>
      </c>
      <c r="BB1029" s="3" t="s">
        <v>174</v>
      </c>
      <c r="BC1029" s="3" t="s">
        <v>1436</v>
      </c>
      <c r="BD1029" s="3" t="s">
        <v>1437</v>
      </c>
    </row>
    <row r="1030" spans="1:56" x14ac:dyDescent="0.25">
      <c r="A1030" s="3" t="s">
        <v>9622</v>
      </c>
      <c r="B1030" s="3" t="s">
        <v>7669</v>
      </c>
      <c r="C1030" s="3" t="s">
        <v>6342</v>
      </c>
      <c r="D1030" s="3" t="s">
        <v>9623</v>
      </c>
      <c r="E1030" s="3" t="s">
        <v>7671</v>
      </c>
      <c r="F1030" s="3" t="s">
        <v>5885</v>
      </c>
      <c r="G1030">
        <v>64602525</v>
      </c>
      <c r="H1030">
        <v>45726</v>
      </c>
      <c r="I1030">
        <v>45728.095509259256</v>
      </c>
      <c r="J1030" s="3" t="s">
        <v>51</v>
      </c>
      <c r="K1030" s="1">
        <v>1765227</v>
      </c>
      <c r="L1030" s="1">
        <v>8157</v>
      </c>
      <c r="M1030" s="1">
        <v>1757070</v>
      </c>
      <c r="N1030" s="3" t="s">
        <v>52</v>
      </c>
      <c r="O1030" s="3" t="s">
        <v>53</v>
      </c>
      <c r="P1030" s="3" t="s">
        <v>169</v>
      </c>
      <c r="Q1030">
        <v>52202874</v>
      </c>
      <c r="R1030" s="3" t="s">
        <v>1439</v>
      </c>
      <c r="S1030" s="3" t="s">
        <v>56</v>
      </c>
      <c r="T1030" s="3" t="s">
        <v>57</v>
      </c>
      <c r="U1030" s="3" t="s">
        <v>1440</v>
      </c>
      <c r="V1030" s="3" t="s">
        <v>59</v>
      </c>
      <c r="W1030">
        <v>860007335</v>
      </c>
      <c r="X1030" s="3" t="s">
        <v>201</v>
      </c>
      <c r="Y1030">
        <v>923210</v>
      </c>
      <c r="Z1030" s="3" t="s">
        <v>61</v>
      </c>
      <c r="AA1030" s="3" t="s">
        <v>62</v>
      </c>
      <c r="AB1030" s="3" t="s">
        <v>63</v>
      </c>
      <c r="AC1030" s="3" t="s">
        <v>172</v>
      </c>
      <c r="AD1030" s="3" t="s">
        <v>173</v>
      </c>
      <c r="AE1030" s="3" t="s">
        <v>66</v>
      </c>
      <c r="AF1030" s="1">
        <v>1765227</v>
      </c>
      <c r="AG1030" s="1">
        <v>0</v>
      </c>
      <c r="AH1030" s="1">
        <v>0</v>
      </c>
      <c r="AI1030" s="1">
        <v>0</v>
      </c>
      <c r="AJ1030" s="3" t="s">
        <v>67</v>
      </c>
      <c r="AK1030" s="3"/>
      <c r="AM1030" s="3" t="s">
        <v>68</v>
      </c>
      <c r="AR1030" s="3"/>
      <c r="AS1030">
        <v>1925</v>
      </c>
      <c r="AT1030">
        <v>1925</v>
      </c>
      <c r="AU1030">
        <v>30025</v>
      </c>
      <c r="AV1030">
        <v>0</v>
      </c>
      <c r="AX1030">
        <v>34225</v>
      </c>
      <c r="AY1030">
        <v>64602525</v>
      </c>
      <c r="AZ1030">
        <v>0</v>
      </c>
      <c r="BA1030">
        <v>45700</v>
      </c>
      <c r="BB1030" s="3" t="s">
        <v>174</v>
      </c>
      <c r="BC1030" s="3" t="s">
        <v>1441</v>
      </c>
      <c r="BD1030" s="3" t="s">
        <v>1442</v>
      </c>
    </row>
    <row r="1031" spans="1:56" x14ac:dyDescent="0.25">
      <c r="A1031" s="3" t="s">
        <v>9624</v>
      </c>
      <c r="B1031" s="3" t="s">
        <v>7985</v>
      </c>
      <c r="C1031" s="3" t="s">
        <v>7952</v>
      </c>
      <c r="D1031" s="3" t="s">
        <v>9625</v>
      </c>
      <c r="E1031" s="3" t="s">
        <v>7987</v>
      </c>
      <c r="F1031" s="3" t="s">
        <v>5920</v>
      </c>
      <c r="G1031">
        <v>64602625</v>
      </c>
      <c r="H1031">
        <v>45726</v>
      </c>
      <c r="I1031">
        <v>45728.09165509259</v>
      </c>
      <c r="J1031" s="3" t="s">
        <v>51</v>
      </c>
      <c r="K1031" s="1">
        <v>1512334</v>
      </c>
      <c r="L1031" s="1">
        <v>6639</v>
      </c>
      <c r="M1031" s="1">
        <v>1505695</v>
      </c>
      <c r="N1031" s="3" t="s">
        <v>52</v>
      </c>
      <c r="O1031" s="3" t="s">
        <v>53</v>
      </c>
      <c r="P1031" s="3" t="s">
        <v>169</v>
      </c>
      <c r="Q1031">
        <v>51890685</v>
      </c>
      <c r="R1031" s="3" t="s">
        <v>1444</v>
      </c>
      <c r="S1031" s="3" t="s">
        <v>56</v>
      </c>
      <c r="T1031" s="3" t="s">
        <v>57</v>
      </c>
      <c r="U1031" s="3" t="s">
        <v>1445</v>
      </c>
      <c r="V1031" s="3" t="s">
        <v>59</v>
      </c>
      <c r="W1031">
        <v>890903938</v>
      </c>
      <c r="X1031" s="3" t="s">
        <v>86</v>
      </c>
      <c r="Y1031">
        <v>923242</v>
      </c>
      <c r="Z1031" s="3" t="s">
        <v>702</v>
      </c>
      <c r="AA1031" s="3" t="s">
        <v>62</v>
      </c>
      <c r="AB1031" s="3" t="s">
        <v>63</v>
      </c>
      <c r="AC1031" s="3" t="s">
        <v>172</v>
      </c>
      <c r="AD1031" s="3" t="s">
        <v>173</v>
      </c>
      <c r="AE1031" s="3" t="s">
        <v>66</v>
      </c>
      <c r="AF1031" s="1">
        <v>1512334</v>
      </c>
      <c r="AG1031" s="1">
        <v>0</v>
      </c>
      <c r="AH1031" s="1">
        <v>0</v>
      </c>
      <c r="AI1031" s="1">
        <v>0</v>
      </c>
      <c r="AJ1031" s="3" t="s">
        <v>67</v>
      </c>
      <c r="AK1031" s="3"/>
      <c r="AM1031" s="3" t="s">
        <v>68</v>
      </c>
      <c r="AR1031" s="3"/>
      <c r="AS1031">
        <v>3625</v>
      </c>
      <c r="AT1031">
        <v>3625</v>
      </c>
      <c r="AU1031">
        <v>30125</v>
      </c>
      <c r="AV1031">
        <v>0</v>
      </c>
      <c r="AX1031">
        <v>34325</v>
      </c>
      <c r="AY1031">
        <v>64602625</v>
      </c>
      <c r="AZ1031">
        <v>0</v>
      </c>
      <c r="BA1031">
        <v>45700</v>
      </c>
      <c r="BB1031" s="3" t="s">
        <v>174</v>
      </c>
      <c r="BC1031" s="3" t="s">
        <v>1446</v>
      </c>
      <c r="BD1031" s="3" t="s">
        <v>1447</v>
      </c>
    </row>
    <row r="1032" spans="1:56" x14ac:dyDescent="0.25">
      <c r="A1032" s="3" t="s">
        <v>9626</v>
      </c>
      <c r="B1032" s="3" t="s">
        <v>7989</v>
      </c>
      <c r="C1032" s="3" t="s">
        <v>7952</v>
      </c>
      <c r="D1032" s="3" t="s">
        <v>9627</v>
      </c>
      <c r="E1032" s="3" t="s">
        <v>7991</v>
      </c>
      <c r="F1032" s="3" t="s">
        <v>5920</v>
      </c>
      <c r="G1032">
        <v>64602725</v>
      </c>
      <c r="H1032">
        <v>45726</v>
      </c>
      <c r="I1032">
        <v>45728.095520833333</v>
      </c>
      <c r="J1032" s="3" t="s">
        <v>51</v>
      </c>
      <c r="K1032" s="1">
        <v>1764184</v>
      </c>
      <c r="L1032" s="1">
        <v>8637</v>
      </c>
      <c r="M1032" s="1">
        <v>1755547</v>
      </c>
      <c r="N1032" s="3" t="s">
        <v>52</v>
      </c>
      <c r="O1032" s="3" t="s">
        <v>53</v>
      </c>
      <c r="P1032" s="3" t="s">
        <v>169</v>
      </c>
      <c r="Q1032">
        <v>1073698639</v>
      </c>
      <c r="R1032" s="3" t="s">
        <v>1449</v>
      </c>
      <c r="S1032" s="3" t="s">
        <v>56</v>
      </c>
      <c r="T1032" s="3" t="s">
        <v>57</v>
      </c>
      <c r="U1032" s="3" t="s">
        <v>1450</v>
      </c>
      <c r="V1032" s="3" t="s">
        <v>59</v>
      </c>
      <c r="W1032">
        <v>860007335</v>
      </c>
      <c r="X1032" s="3" t="s">
        <v>201</v>
      </c>
      <c r="Y1032">
        <v>923242</v>
      </c>
      <c r="Z1032" s="3" t="s">
        <v>702</v>
      </c>
      <c r="AA1032" s="3" t="s">
        <v>62</v>
      </c>
      <c r="AB1032" s="3" t="s">
        <v>63</v>
      </c>
      <c r="AC1032" s="3" t="s">
        <v>172</v>
      </c>
      <c r="AD1032" s="3" t="s">
        <v>173</v>
      </c>
      <c r="AE1032" s="3" t="s">
        <v>66</v>
      </c>
      <c r="AF1032" s="1">
        <v>1764184</v>
      </c>
      <c r="AG1032" s="1">
        <v>0</v>
      </c>
      <c r="AH1032" s="1">
        <v>0</v>
      </c>
      <c r="AI1032" s="1">
        <v>0</v>
      </c>
      <c r="AJ1032" s="3" t="s">
        <v>67</v>
      </c>
      <c r="AK1032" s="3"/>
      <c r="AM1032" s="3" t="s">
        <v>68</v>
      </c>
      <c r="AR1032" s="3"/>
      <c r="AS1032">
        <v>3625</v>
      </c>
      <c r="AT1032">
        <v>3625</v>
      </c>
      <c r="AU1032">
        <v>30925</v>
      </c>
      <c r="AV1032">
        <v>0</v>
      </c>
      <c r="AX1032">
        <v>34425</v>
      </c>
      <c r="AY1032">
        <v>64602725</v>
      </c>
      <c r="AZ1032">
        <v>0</v>
      </c>
      <c r="BA1032">
        <v>45705</v>
      </c>
      <c r="BB1032" s="3" t="s">
        <v>174</v>
      </c>
      <c r="BC1032" s="3" t="s">
        <v>1451</v>
      </c>
      <c r="BD1032" s="3" t="s">
        <v>1422</v>
      </c>
    </row>
    <row r="1033" spans="1:56" x14ac:dyDescent="0.25">
      <c r="A1033" s="3" t="s">
        <v>9628</v>
      </c>
      <c r="B1033" s="3" t="s">
        <v>7993</v>
      </c>
      <c r="C1033" s="3" t="s">
        <v>7952</v>
      </c>
      <c r="D1033" s="3" t="s">
        <v>9629</v>
      </c>
      <c r="E1033" s="3" t="s">
        <v>7995</v>
      </c>
      <c r="F1033" s="3" t="s">
        <v>5920</v>
      </c>
      <c r="G1033">
        <v>64602825</v>
      </c>
      <c r="H1033">
        <v>45726</v>
      </c>
      <c r="I1033">
        <v>45728.095520833333</v>
      </c>
      <c r="J1033" s="3" t="s">
        <v>51</v>
      </c>
      <c r="K1033" s="1">
        <v>1790092</v>
      </c>
      <c r="L1033" s="1">
        <v>9847</v>
      </c>
      <c r="M1033" s="1">
        <v>1780245</v>
      </c>
      <c r="N1033" s="3" t="s">
        <v>52</v>
      </c>
      <c r="O1033" s="3" t="s">
        <v>53</v>
      </c>
      <c r="P1033" s="3" t="s">
        <v>169</v>
      </c>
      <c r="Q1033">
        <v>1024466962</v>
      </c>
      <c r="R1033" s="3" t="s">
        <v>1453</v>
      </c>
      <c r="S1033" s="3" t="s">
        <v>56</v>
      </c>
      <c r="T1033" s="3" t="s">
        <v>57</v>
      </c>
      <c r="U1033" s="3" t="s">
        <v>1454</v>
      </c>
      <c r="V1033" s="3" t="s">
        <v>59</v>
      </c>
      <c r="W1033">
        <v>860007335</v>
      </c>
      <c r="X1033" s="3" t="s">
        <v>201</v>
      </c>
      <c r="Y1033">
        <v>923242</v>
      </c>
      <c r="Z1033" s="3" t="s">
        <v>702</v>
      </c>
      <c r="AA1033" s="3" t="s">
        <v>62</v>
      </c>
      <c r="AB1033" s="3" t="s">
        <v>63</v>
      </c>
      <c r="AC1033" s="3" t="s">
        <v>172</v>
      </c>
      <c r="AD1033" s="3" t="s">
        <v>173</v>
      </c>
      <c r="AE1033" s="3" t="s">
        <v>66</v>
      </c>
      <c r="AF1033" s="1">
        <v>1790092</v>
      </c>
      <c r="AG1033" s="1">
        <v>0</v>
      </c>
      <c r="AH1033" s="1">
        <v>0</v>
      </c>
      <c r="AI1033" s="1">
        <v>0</v>
      </c>
      <c r="AJ1033" s="3" t="s">
        <v>67</v>
      </c>
      <c r="AK1033" s="3"/>
      <c r="AM1033" s="3" t="s">
        <v>68</v>
      </c>
      <c r="AR1033" s="3"/>
      <c r="AS1033">
        <v>3625</v>
      </c>
      <c r="AT1033">
        <v>3625</v>
      </c>
      <c r="AU1033">
        <v>31125</v>
      </c>
      <c r="AV1033">
        <v>0</v>
      </c>
      <c r="AX1033">
        <v>34525</v>
      </c>
      <c r="AY1033">
        <v>64602825</v>
      </c>
      <c r="AZ1033">
        <v>0</v>
      </c>
      <c r="BA1033">
        <v>45705</v>
      </c>
      <c r="BB1033" s="3" t="s">
        <v>174</v>
      </c>
      <c r="BC1033" s="3" t="s">
        <v>1455</v>
      </c>
      <c r="BD1033" s="3" t="s">
        <v>1456</v>
      </c>
    </row>
    <row r="1034" spans="1:56" x14ac:dyDescent="0.25">
      <c r="A1034" s="3" t="s">
        <v>9630</v>
      </c>
      <c r="B1034" s="3" t="s">
        <v>7846</v>
      </c>
      <c r="C1034" s="3" t="s">
        <v>7847</v>
      </c>
      <c r="D1034" s="3" t="s">
        <v>9631</v>
      </c>
      <c r="E1034" s="3" t="s">
        <v>7849</v>
      </c>
      <c r="F1034" s="3" t="s">
        <v>5909</v>
      </c>
      <c r="G1034">
        <v>64602925</v>
      </c>
      <c r="H1034">
        <v>45726</v>
      </c>
      <c r="I1034">
        <v>45728.098182870373</v>
      </c>
      <c r="J1034" s="3" t="s">
        <v>51</v>
      </c>
      <c r="K1034" s="1">
        <v>2258667</v>
      </c>
      <c r="L1034" s="1">
        <v>11117</v>
      </c>
      <c r="M1034" s="1">
        <v>2247550</v>
      </c>
      <c r="N1034" s="3" t="s">
        <v>52</v>
      </c>
      <c r="O1034" s="3" t="s">
        <v>53</v>
      </c>
      <c r="P1034" s="3" t="s">
        <v>169</v>
      </c>
      <c r="Q1034">
        <v>1022371659</v>
      </c>
      <c r="R1034" s="3" t="s">
        <v>1458</v>
      </c>
      <c r="S1034" s="3" t="s">
        <v>56</v>
      </c>
      <c r="T1034" s="3" t="s">
        <v>57</v>
      </c>
      <c r="U1034" s="3" t="s">
        <v>1459</v>
      </c>
      <c r="V1034" s="3" t="s">
        <v>59</v>
      </c>
      <c r="W1034">
        <v>860034313</v>
      </c>
      <c r="X1034" s="3" t="s">
        <v>97</v>
      </c>
      <c r="Y1034">
        <v>923228</v>
      </c>
      <c r="Z1034" s="3" t="s">
        <v>304</v>
      </c>
      <c r="AA1034" s="3" t="s">
        <v>305</v>
      </c>
      <c r="AB1034" s="3" t="s">
        <v>306</v>
      </c>
      <c r="AC1034" s="3" t="s">
        <v>172</v>
      </c>
      <c r="AD1034" s="3" t="s">
        <v>173</v>
      </c>
      <c r="AE1034" s="3" t="s">
        <v>66</v>
      </c>
      <c r="AF1034" s="1">
        <v>2258667</v>
      </c>
      <c r="AG1034" s="1">
        <v>0</v>
      </c>
      <c r="AH1034" s="1">
        <v>0</v>
      </c>
      <c r="AI1034" s="1">
        <v>0</v>
      </c>
      <c r="AJ1034" s="3" t="s">
        <v>67</v>
      </c>
      <c r="AK1034" s="3"/>
      <c r="AM1034" s="3" t="s">
        <v>68</v>
      </c>
      <c r="AR1034" s="3"/>
      <c r="AS1034">
        <v>3325</v>
      </c>
      <c r="AT1034">
        <v>3325</v>
      </c>
      <c r="AU1034">
        <v>31225</v>
      </c>
      <c r="AV1034">
        <v>0</v>
      </c>
      <c r="AX1034">
        <v>34625</v>
      </c>
      <c r="AY1034">
        <v>64602925</v>
      </c>
      <c r="AZ1034">
        <v>0</v>
      </c>
      <c r="BA1034">
        <v>45705</v>
      </c>
      <c r="BB1034" s="3" t="s">
        <v>174</v>
      </c>
      <c r="BC1034" s="3" t="s">
        <v>1460</v>
      </c>
      <c r="BD1034" s="3" t="s">
        <v>1461</v>
      </c>
    </row>
    <row r="1035" spans="1:56" x14ac:dyDescent="0.25">
      <c r="A1035" s="3" t="s">
        <v>9632</v>
      </c>
      <c r="B1035" s="3" t="s">
        <v>7851</v>
      </c>
      <c r="C1035" s="3" t="s">
        <v>7847</v>
      </c>
      <c r="D1035" s="3" t="s">
        <v>9633</v>
      </c>
      <c r="E1035" s="3" t="s">
        <v>7853</v>
      </c>
      <c r="F1035" s="3" t="s">
        <v>5909</v>
      </c>
      <c r="G1035">
        <v>64603025</v>
      </c>
      <c r="H1035">
        <v>45726</v>
      </c>
      <c r="I1035">
        <v>45728.098194444443</v>
      </c>
      <c r="J1035" s="3" t="s">
        <v>51</v>
      </c>
      <c r="K1035" s="1">
        <v>2258667</v>
      </c>
      <c r="L1035" s="1">
        <v>11766</v>
      </c>
      <c r="M1035" s="1">
        <v>2246901</v>
      </c>
      <c r="N1035" s="3" t="s">
        <v>52</v>
      </c>
      <c r="O1035" s="3" t="s">
        <v>53</v>
      </c>
      <c r="P1035" s="3" t="s">
        <v>169</v>
      </c>
      <c r="Q1035">
        <v>79822903</v>
      </c>
      <c r="R1035" s="3" t="s">
        <v>1463</v>
      </c>
      <c r="S1035" s="3" t="s">
        <v>56</v>
      </c>
      <c r="T1035" s="3" t="s">
        <v>57</v>
      </c>
      <c r="U1035" s="3" t="s">
        <v>1464</v>
      </c>
      <c r="V1035" s="3" t="s">
        <v>59</v>
      </c>
      <c r="W1035">
        <v>860034313</v>
      </c>
      <c r="X1035" s="3" t="s">
        <v>97</v>
      </c>
      <c r="Y1035">
        <v>923228</v>
      </c>
      <c r="Z1035" s="3" t="s">
        <v>304</v>
      </c>
      <c r="AA1035" s="3" t="s">
        <v>305</v>
      </c>
      <c r="AB1035" s="3" t="s">
        <v>306</v>
      </c>
      <c r="AC1035" s="3" t="s">
        <v>172</v>
      </c>
      <c r="AD1035" s="3" t="s">
        <v>173</v>
      </c>
      <c r="AE1035" s="3" t="s">
        <v>66</v>
      </c>
      <c r="AF1035" s="1">
        <v>2258667</v>
      </c>
      <c r="AG1035" s="1">
        <v>0</v>
      </c>
      <c r="AH1035" s="1">
        <v>0</v>
      </c>
      <c r="AI1035" s="1">
        <v>0</v>
      </c>
      <c r="AJ1035" s="3" t="s">
        <v>67</v>
      </c>
      <c r="AK1035" s="3"/>
      <c r="AM1035" s="3" t="s">
        <v>68</v>
      </c>
      <c r="AR1035" s="3"/>
      <c r="AS1035">
        <v>3325</v>
      </c>
      <c r="AT1035">
        <v>3325</v>
      </c>
      <c r="AU1035">
        <v>31325</v>
      </c>
      <c r="AV1035">
        <v>0</v>
      </c>
      <c r="AX1035">
        <v>34725</v>
      </c>
      <c r="AY1035">
        <v>64603025</v>
      </c>
      <c r="AZ1035">
        <v>0</v>
      </c>
      <c r="BA1035">
        <v>45705</v>
      </c>
      <c r="BB1035" s="3" t="s">
        <v>174</v>
      </c>
      <c r="BC1035" s="3" t="s">
        <v>1465</v>
      </c>
      <c r="BD1035" s="3" t="s">
        <v>1461</v>
      </c>
    </row>
    <row r="1036" spans="1:56" x14ac:dyDescent="0.25">
      <c r="A1036" s="3" t="s">
        <v>9634</v>
      </c>
      <c r="B1036" s="3" t="s">
        <v>7855</v>
      </c>
      <c r="C1036" s="3" t="s">
        <v>7847</v>
      </c>
      <c r="D1036" s="3" t="s">
        <v>9635</v>
      </c>
      <c r="E1036" s="3" t="s">
        <v>7857</v>
      </c>
      <c r="F1036" s="3" t="s">
        <v>5909</v>
      </c>
      <c r="G1036">
        <v>64603125</v>
      </c>
      <c r="H1036">
        <v>45726</v>
      </c>
      <c r="I1036">
        <v>45728.093611111108</v>
      </c>
      <c r="J1036" s="3" t="s">
        <v>51</v>
      </c>
      <c r="K1036" s="1">
        <v>2258667</v>
      </c>
      <c r="L1036" s="1">
        <v>11117</v>
      </c>
      <c r="M1036" s="1">
        <v>2247550</v>
      </c>
      <c r="N1036" s="3" t="s">
        <v>52</v>
      </c>
      <c r="O1036" s="3" t="s">
        <v>53</v>
      </c>
      <c r="P1036" s="3" t="s">
        <v>169</v>
      </c>
      <c r="Q1036">
        <v>3171437</v>
      </c>
      <c r="R1036" s="3" t="s">
        <v>1467</v>
      </c>
      <c r="S1036" s="3" t="s">
        <v>56</v>
      </c>
      <c r="T1036" s="3" t="s">
        <v>57</v>
      </c>
      <c r="U1036" s="3" t="s">
        <v>1468</v>
      </c>
      <c r="V1036" s="3" t="s">
        <v>59</v>
      </c>
      <c r="W1036">
        <v>860003020</v>
      </c>
      <c r="X1036" s="3" t="s">
        <v>212</v>
      </c>
      <c r="Y1036">
        <v>923228</v>
      </c>
      <c r="Z1036" s="3" t="s">
        <v>304</v>
      </c>
      <c r="AA1036" s="3" t="s">
        <v>305</v>
      </c>
      <c r="AB1036" s="3" t="s">
        <v>306</v>
      </c>
      <c r="AC1036" s="3" t="s">
        <v>172</v>
      </c>
      <c r="AD1036" s="3" t="s">
        <v>173</v>
      </c>
      <c r="AE1036" s="3" t="s">
        <v>66</v>
      </c>
      <c r="AF1036" s="1">
        <v>2258667</v>
      </c>
      <c r="AG1036" s="1">
        <v>0</v>
      </c>
      <c r="AH1036" s="1">
        <v>0</v>
      </c>
      <c r="AI1036" s="1">
        <v>0</v>
      </c>
      <c r="AJ1036" s="3" t="s">
        <v>67</v>
      </c>
      <c r="AK1036" s="3"/>
      <c r="AM1036" s="3" t="s">
        <v>68</v>
      </c>
      <c r="AR1036" s="3"/>
      <c r="AS1036">
        <v>3325</v>
      </c>
      <c r="AT1036">
        <v>3325</v>
      </c>
      <c r="AU1036">
        <v>31425</v>
      </c>
      <c r="AV1036">
        <v>0</v>
      </c>
      <c r="AX1036">
        <v>34825</v>
      </c>
      <c r="AY1036">
        <v>64603125</v>
      </c>
      <c r="AZ1036">
        <v>0</v>
      </c>
      <c r="BA1036">
        <v>45705</v>
      </c>
      <c r="BB1036" s="3" t="s">
        <v>174</v>
      </c>
      <c r="BC1036" s="3" t="s">
        <v>1469</v>
      </c>
      <c r="BD1036" s="3" t="s">
        <v>1461</v>
      </c>
    </row>
    <row r="1037" spans="1:56" x14ac:dyDescent="0.25">
      <c r="A1037" s="3" t="s">
        <v>9636</v>
      </c>
      <c r="B1037" s="3" t="s">
        <v>7859</v>
      </c>
      <c r="C1037" s="3" t="s">
        <v>7847</v>
      </c>
      <c r="D1037" s="3" t="s">
        <v>9637</v>
      </c>
      <c r="E1037" s="3" t="s">
        <v>7861</v>
      </c>
      <c r="F1037" s="3" t="s">
        <v>5909</v>
      </c>
      <c r="G1037">
        <v>64603225</v>
      </c>
      <c r="H1037">
        <v>45726</v>
      </c>
      <c r="I1037">
        <v>45728.098194444443</v>
      </c>
      <c r="J1037" s="3" t="s">
        <v>51</v>
      </c>
      <c r="K1037" s="1">
        <v>2258667</v>
      </c>
      <c r="L1037" s="1">
        <v>11117</v>
      </c>
      <c r="M1037" s="1">
        <v>2247550</v>
      </c>
      <c r="N1037" s="3" t="s">
        <v>52</v>
      </c>
      <c r="O1037" s="3" t="s">
        <v>53</v>
      </c>
      <c r="P1037" s="3" t="s">
        <v>169</v>
      </c>
      <c r="Q1037">
        <v>17973156</v>
      </c>
      <c r="R1037" s="3" t="s">
        <v>1471</v>
      </c>
      <c r="S1037" s="3" t="s">
        <v>56</v>
      </c>
      <c r="T1037" s="3" t="s">
        <v>57</v>
      </c>
      <c r="U1037" s="3" t="s">
        <v>1472</v>
      </c>
      <c r="V1037" s="3" t="s">
        <v>59</v>
      </c>
      <c r="W1037">
        <v>860034313</v>
      </c>
      <c r="X1037" s="3" t="s">
        <v>97</v>
      </c>
      <c r="Y1037">
        <v>923228</v>
      </c>
      <c r="Z1037" s="3" t="s">
        <v>304</v>
      </c>
      <c r="AA1037" s="3" t="s">
        <v>305</v>
      </c>
      <c r="AB1037" s="3" t="s">
        <v>306</v>
      </c>
      <c r="AC1037" s="3" t="s">
        <v>172</v>
      </c>
      <c r="AD1037" s="3" t="s">
        <v>173</v>
      </c>
      <c r="AE1037" s="3" t="s">
        <v>66</v>
      </c>
      <c r="AF1037" s="1">
        <v>2258667</v>
      </c>
      <c r="AG1037" s="1">
        <v>0</v>
      </c>
      <c r="AH1037" s="1">
        <v>0</v>
      </c>
      <c r="AI1037" s="1">
        <v>0</v>
      </c>
      <c r="AJ1037" s="3" t="s">
        <v>67</v>
      </c>
      <c r="AK1037" s="3"/>
      <c r="AM1037" s="3" t="s">
        <v>68</v>
      </c>
      <c r="AR1037" s="3"/>
      <c r="AS1037">
        <v>3325</v>
      </c>
      <c r="AT1037">
        <v>3325</v>
      </c>
      <c r="AU1037">
        <v>31525</v>
      </c>
      <c r="AV1037">
        <v>0</v>
      </c>
      <c r="AX1037">
        <v>34925</v>
      </c>
      <c r="AY1037">
        <v>64603225</v>
      </c>
      <c r="AZ1037">
        <v>0</v>
      </c>
      <c r="BA1037">
        <v>45705</v>
      </c>
      <c r="BB1037" s="3" t="s">
        <v>174</v>
      </c>
      <c r="BC1037" s="3" t="s">
        <v>1473</v>
      </c>
      <c r="BD1037" s="3" t="s">
        <v>1461</v>
      </c>
    </row>
    <row r="1038" spans="1:56" x14ac:dyDescent="0.25">
      <c r="A1038" s="3" t="s">
        <v>9638</v>
      </c>
      <c r="B1038" s="3" t="s">
        <v>7863</v>
      </c>
      <c r="C1038" s="3" t="s">
        <v>6342</v>
      </c>
      <c r="D1038" s="3" t="s">
        <v>9639</v>
      </c>
      <c r="E1038" s="3" t="s">
        <v>7865</v>
      </c>
      <c r="F1038" s="3" t="s">
        <v>5885</v>
      </c>
      <c r="G1038">
        <v>64603325</v>
      </c>
      <c r="H1038">
        <v>45726</v>
      </c>
      <c r="I1038">
        <v>45728.092210648145</v>
      </c>
      <c r="J1038" s="3" t="s">
        <v>51</v>
      </c>
      <c r="K1038" s="1">
        <v>1414400</v>
      </c>
      <c r="L1038" s="1">
        <v>7350</v>
      </c>
      <c r="M1038" s="1">
        <v>1407050</v>
      </c>
      <c r="N1038" s="3" t="s">
        <v>52</v>
      </c>
      <c r="O1038" s="3" t="s">
        <v>53</v>
      </c>
      <c r="P1038" s="3" t="s">
        <v>169</v>
      </c>
      <c r="Q1038">
        <v>1010209964</v>
      </c>
      <c r="R1038" s="3" t="s">
        <v>1475</v>
      </c>
      <c r="S1038" s="3" t="s">
        <v>56</v>
      </c>
      <c r="T1038" s="3" t="s">
        <v>57</v>
      </c>
      <c r="U1038" s="3" t="s">
        <v>1476</v>
      </c>
      <c r="V1038" s="3" t="s">
        <v>59</v>
      </c>
      <c r="W1038">
        <v>890903938</v>
      </c>
      <c r="X1038" s="3" t="s">
        <v>86</v>
      </c>
      <c r="Y1038">
        <v>923210</v>
      </c>
      <c r="Z1038" s="3" t="s">
        <v>61</v>
      </c>
      <c r="AA1038" s="3" t="s">
        <v>62</v>
      </c>
      <c r="AB1038" s="3" t="s">
        <v>63</v>
      </c>
      <c r="AC1038" s="3" t="s">
        <v>172</v>
      </c>
      <c r="AD1038" s="3" t="s">
        <v>173</v>
      </c>
      <c r="AE1038" s="3" t="s">
        <v>66</v>
      </c>
      <c r="AF1038" s="1">
        <v>1414400</v>
      </c>
      <c r="AG1038" s="1">
        <v>0</v>
      </c>
      <c r="AH1038" s="1">
        <v>0</v>
      </c>
      <c r="AI1038" s="1">
        <v>0</v>
      </c>
      <c r="AJ1038" s="3" t="s">
        <v>67</v>
      </c>
      <c r="AK1038" s="3"/>
      <c r="AM1038" s="3" t="s">
        <v>68</v>
      </c>
      <c r="AR1038" s="3"/>
      <c r="AS1038">
        <v>1925</v>
      </c>
      <c r="AT1038">
        <v>1925</v>
      </c>
      <c r="AU1038">
        <v>31625</v>
      </c>
      <c r="AV1038">
        <v>0</v>
      </c>
      <c r="AX1038">
        <v>35025</v>
      </c>
      <c r="AY1038">
        <v>64603325</v>
      </c>
      <c r="AZ1038">
        <v>0</v>
      </c>
      <c r="BA1038">
        <v>45705</v>
      </c>
      <c r="BB1038" s="3" t="s">
        <v>174</v>
      </c>
      <c r="BC1038" s="3" t="s">
        <v>1477</v>
      </c>
      <c r="BD1038" s="3" t="s">
        <v>1478</v>
      </c>
    </row>
    <row r="1039" spans="1:56" x14ac:dyDescent="0.25">
      <c r="A1039" s="3" t="s">
        <v>9640</v>
      </c>
      <c r="B1039" s="3" t="s">
        <v>7867</v>
      </c>
      <c r="C1039" s="3" t="s">
        <v>7847</v>
      </c>
      <c r="D1039" s="3" t="s">
        <v>9641</v>
      </c>
      <c r="E1039" s="3" t="s">
        <v>7869</v>
      </c>
      <c r="F1039" s="3" t="s">
        <v>5909</v>
      </c>
      <c r="G1039">
        <v>64603425</v>
      </c>
      <c r="H1039">
        <v>45726</v>
      </c>
      <c r="I1039">
        <v>45728.08865740741</v>
      </c>
      <c r="J1039" s="3" t="s">
        <v>51</v>
      </c>
      <c r="K1039" s="1">
        <v>2258667</v>
      </c>
      <c r="L1039" s="1">
        <v>11117</v>
      </c>
      <c r="M1039" s="1">
        <v>2247550</v>
      </c>
      <c r="N1039" s="3" t="s">
        <v>52</v>
      </c>
      <c r="O1039" s="3" t="s">
        <v>53</v>
      </c>
      <c r="P1039" s="3" t="s">
        <v>169</v>
      </c>
      <c r="Q1039">
        <v>1032446718</v>
      </c>
      <c r="R1039" s="3" t="s">
        <v>1480</v>
      </c>
      <c r="S1039" s="3" t="s">
        <v>56</v>
      </c>
      <c r="T1039" s="3" t="s">
        <v>57</v>
      </c>
      <c r="U1039" s="3" t="s">
        <v>1481</v>
      </c>
      <c r="V1039" s="3" t="s">
        <v>59</v>
      </c>
      <c r="W1039">
        <v>890903938</v>
      </c>
      <c r="X1039" s="3" t="s">
        <v>86</v>
      </c>
      <c r="Y1039">
        <v>923228</v>
      </c>
      <c r="Z1039" s="3" t="s">
        <v>304</v>
      </c>
      <c r="AA1039" s="3" t="s">
        <v>305</v>
      </c>
      <c r="AB1039" s="3" t="s">
        <v>306</v>
      </c>
      <c r="AC1039" s="3" t="s">
        <v>172</v>
      </c>
      <c r="AD1039" s="3" t="s">
        <v>173</v>
      </c>
      <c r="AE1039" s="3" t="s">
        <v>66</v>
      </c>
      <c r="AF1039" s="1">
        <v>2258667</v>
      </c>
      <c r="AG1039" s="1">
        <v>0</v>
      </c>
      <c r="AH1039" s="1">
        <v>0</v>
      </c>
      <c r="AI1039" s="1">
        <v>0</v>
      </c>
      <c r="AJ1039" s="3" t="s">
        <v>67</v>
      </c>
      <c r="AK1039" s="3"/>
      <c r="AM1039" s="3" t="s">
        <v>68</v>
      </c>
      <c r="AR1039" s="3"/>
      <c r="AS1039">
        <v>3325</v>
      </c>
      <c r="AT1039">
        <v>3325</v>
      </c>
      <c r="AU1039">
        <v>31725</v>
      </c>
      <c r="AV1039">
        <v>0</v>
      </c>
      <c r="AX1039">
        <v>35125</v>
      </c>
      <c r="AY1039">
        <v>64603425</v>
      </c>
      <c r="AZ1039">
        <v>0</v>
      </c>
      <c r="BA1039">
        <v>45705</v>
      </c>
      <c r="BB1039" s="3" t="s">
        <v>174</v>
      </c>
      <c r="BC1039" s="3" t="s">
        <v>1482</v>
      </c>
      <c r="BD1039" s="3" t="s">
        <v>1461</v>
      </c>
    </row>
    <row r="1040" spans="1:56" x14ac:dyDescent="0.25">
      <c r="A1040" s="3" t="s">
        <v>9642</v>
      </c>
      <c r="B1040" s="3" t="s">
        <v>7871</v>
      </c>
      <c r="C1040" s="3" t="s">
        <v>7847</v>
      </c>
      <c r="D1040" s="3" t="s">
        <v>9643</v>
      </c>
      <c r="E1040" s="3" t="s">
        <v>7873</v>
      </c>
      <c r="F1040" s="3" t="s">
        <v>5909</v>
      </c>
      <c r="G1040">
        <v>64603525</v>
      </c>
      <c r="H1040">
        <v>45726</v>
      </c>
      <c r="I1040">
        <v>45728.085763888892</v>
      </c>
      <c r="J1040" s="3" t="s">
        <v>51</v>
      </c>
      <c r="K1040" s="1">
        <v>1590584</v>
      </c>
      <c r="L1040" s="1">
        <v>7109</v>
      </c>
      <c r="M1040" s="1">
        <v>1583475</v>
      </c>
      <c r="N1040" s="3" t="s">
        <v>52</v>
      </c>
      <c r="O1040" s="3" t="s">
        <v>53</v>
      </c>
      <c r="P1040" s="3" t="s">
        <v>169</v>
      </c>
      <c r="Q1040">
        <v>79324276</v>
      </c>
      <c r="R1040" s="3" t="s">
        <v>1484</v>
      </c>
      <c r="S1040" s="3" t="s">
        <v>56</v>
      </c>
      <c r="T1040" s="3" t="s">
        <v>57</v>
      </c>
      <c r="U1040" s="3" t="s">
        <v>1485</v>
      </c>
      <c r="V1040" s="3" t="s">
        <v>59</v>
      </c>
      <c r="W1040">
        <v>890903938</v>
      </c>
      <c r="X1040" s="3" t="s">
        <v>86</v>
      </c>
      <c r="Y1040">
        <v>923228</v>
      </c>
      <c r="Z1040" s="3" t="s">
        <v>304</v>
      </c>
      <c r="AA1040" s="3" t="s">
        <v>305</v>
      </c>
      <c r="AB1040" s="3" t="s">
        <v>306</v>
      </c>
      <c r="AC1040" s="3" t="s">
        <v>172</v>
      </c>
      <c r="AD1040" s="3" t="s">
        <v>173</v>
      </c>
      <c r="AE1040" s="3" t="s">
        <v>66</v>
      </c>
      <c r="AF1040" s="1">
        <v>1590584</v>
      </c>
      <c r="AG1040" s="1">
        <v>0</v>
      </c>
      <c r="AH1040" s="1">
        <v>0</v>
      </c>
      <c r="AI1040" s="1">
        <v>0</v>
      </c>
      <c r="AJ1040" s="3" t="s">
        <v>67</v>
      </c>
      <c r="AK1040" s="3"/>
      <c r="AM1040" s="3" t="s">
        <v>68</v>
      </c>
      <c r="AR1040" s="3"/>
      <c r="AS1040">
        <v>3325</v>
      </c>
      <c r="AT1040">
        <v>3325</v>
      </c>
      <c r="AU1040">
        <v>31825</v>
      </c>
      <c r="AV1040">
        <v>0</v>
      </c>
      <c r="AX1040">
        <v>35225</v>
      </c>
      <c r="AY1040">
        <v>64603525</v>
      </c>
      <c r="AZ1040">
        <v>0</v>
      </c>
      <c r="BA1040">
        <v>45705</v>
      </c>
      <c r="BB1040" s="3" t="s">
        <v>174</v>
      </c>
      <c r="BC1040" s="3" t="s">
        <v>1486</v>
      </c>
      <c r="BD1040" s="3" t="s">
        <v>1487</v>
      </c>
    </row>
    <row r="1041" spans="1:56" x14ac:dyDescent="0.25">
      <c r="A1041" s="3" t="s">
        <v>9644</v>
      </c>
      <c r="B1041" s="3" t="s">
        <v>7997</v>
      </c>
      <c r="C1041" s="3" t="s">
        <v>7952</v>
      </c>
      <c r="D1041" s="3" t="s">
        <v>9645</v>
      </c>
      <c r="E1041" s="3" t="s">
        <v>7999</v>
      </c>
      <c r="F1041" s="3" t="s">
        <v>5920</v>
      </c>
      <c r="G1041">
        <v>64603625</v>
      </c>
      <c r="H1041">
        <v>45726</v>
      </c>
      <c r="I1041">
        <v>45728.096585648149</v>
      </c>
      <c r="J1041" s="3" t="s">
        <v>51</v>
      </c>
      <c r="K1041" s="1">
        <v>1287500</v>
      </c>
      <c r="L1041" s="1">
        <v>6589</v>
      </c>
      <c r="M1041" s="1">
        <v>1280911</v>
      </c>
      <c r="N1041" s="3" t="s">
        <v>52</v>
      </c>
      <c r="O1041" s="3" t="s">
        <v>53</v>
      </c>
      <c r="P1041" s="3" t="s">
        <v>169</v>
      </c>
      <c r="Q1041">
        <v>1026276407</v>
      </c>
      <c r="R1041" s="3" t="s">
        <v>1489</v>
      </c>
      <c r="S1041" s="3" t="s">
        <v>56</v>
      </c>
      <c r="T1041" s="3" t="s">
        <v>57</v>
      </c>
      <c r="U1041" s="3" t="s">
        <v>1490</v>
      </c>
      <c r="V1041" s="3" t="s">
        <v>59</v>
      </c>
      <c r="W1041">
        <v>860007335</v>
      </c>
      <c r="X1041" s="3" t="s">
        <v>201</v>
      </c>
      <c r="Y1041">
        <v>923242</v>
      </c>
      <c r="Z1041" s="3" t="s">
        <v>702</v>
      </c>
      <c r="AA1041" s="3" t="s">
        <v>62</v>
      </c>
      <c r="AB1041" s="3" t="s">
        <v>63</v>
      </c>
      <c r="AC1041" s="3" t="s">
        <v>172</v>
      </c>
      <c r="AD1041" s="3" t="s">
        <v>173</v>
      </c>
      <c r="AE1041" s="3" t="s">
        <v>66</v>
      </c>
      <c r="AF1041" s="1">
        <v>1287500</v>
      </c>
      <c r="AG1041" s="1">
        <v>0</v>
      </c>
      <c r="AH1041" s="1">
        <v>0</v>
      </c>
      <c r="AI1041" s="1">
        <v>0</v>
      </c>
      <c r="AJ1041" s="3" t="s">
        <v>67</v>
      </c>
      <c r="AK1041" s="3"/>
      <c r="AM1041" s="3" t="s">
        <v>68</v>
      </c>
      <c r="AR1041" s="3"/>
      <c r="AS1041">
        <v>3625</v>
      </c>
      <c r="AT1041">
        <v>3625</v>
      </c>
      <c r="AU1041">
        <v>31925</v>
      </c>
      <c r="AV1041">
        <v>0</v>
      </c>
      <c r="AX1041">
        <v>35325</v>
      </c>
      <c r="AY1041">
        <v>64603625</v>
      </c>
      <c r="AZ1041">
        <v>0</v>
      </c>
      <c r="BA1041">
        <v>45705</v>
      </c>
      <c r="BB1041" s="3" t="s">
        <v>174</v>
      </c>
      <c r="BC1041" s="3" t="s">
        <v>1491</v>
      </c>
      <c r="BD1041" s="3" t="s">
        <v>1492</v>
      </c>
    </row>
    <row r="1042" spans="1:56" x14ac:dyDescent="0.25">
      <c r="A1042" s="3" t="s">
        <v>9646</v>
      </c>
      <c r="B1042" s="3" t="s">
        <v>7875</v>
      </c>
      <c r="C1042" s="3" t="s">
        <v>7847</v>
      </c>
      <c r="D1042" s="3" t="s">
        <v>9647</v>
      </c>
      <c r="E1042" s="3" t="s">
        <v>7877</v>
      </c>
      <c r="F1042" s="3" t="s">
        <v>5909</v>
      </c>
      <c r="G1042">
        <v>64603725</v>
      </c>
      <c r="H1042">
        <v>45726</v>
      </c>
      <c r="I1042">
        <v>45728.093622685185</v>
      </c>
      <c r="J1042" s="3" t="s">
        <v>51</v>
      </c>
      <c r="K1042" s="1">
        <v>2258667</v>
      </c>
      <c r="L1042" s="1">
        <v>11117</v>
      </c>
      <c r="M1042" s="1">
        <v>2247550</v>
      </c>
      <c r="N1042" s="3" t="s">
        <v>52</v>
      </c>
      <c r="O1042" s="3" t="s">
        <v>53</v>
      </c>
      <c r="P1042" s="3" t="s">
        <v>169</v>
      </c>
      <c r="Q1042">
        <v>80500306</v>
      </c>
      <c r="R1042" s="3" t="s">
        <v>1494</v>
      </c>
      <c r="S1042" s="3" t="s">
        <v>56</v>
      </c>
      <c r="T1042" s="3" t="s">
        <v>57</v>
      </c>
      <c r="U1042" s="3" t="s">
        <v>1495</v>
      </c>
      <c r="V1042" s="3" t="s">
        <v>59</v>
      </c>
      <c r="W1042">
        <v>860003020</v>
      </c>
      <c r="X1042" s="3" t="s">
        <v>212</v>
      </c>
      <c r="Y1042">
        <v>923228</v>
      </c>
      <c r="Z1042" s="3" t="s">
        <v>304</v>
      </c>
      <c r="AA1042" s="3" t="s">
        <v>305</v>
      </c>
      <c r="AB1042" s="3" t="s">
        <v>306</v>
      </c>
      <c r="AC1042" s="3" t="s">
        <v>172</v>
      </c>
      <c r="AD1042" s="3" t="s">
        <v>173</v>
      </c>
      <c r="AE1042" s="3" t="s">
        <v>66</v>
      </c>
      <c r="AF1042" s="1">
        <v>2258667</v>
      </c>
      <c r="AG1042" s="1">
        <v>0</v>
      </c>
      <c r="AH1042" s="1">
        <v>0</v>
      </c>
      <c r="AI1042" s="1">
        <v>0</v>
      </c>
      <c r="AJ1042" s="3" t="s">
        <v>67</v>
      </c>
      <c r="AK1042" s="3"/>
      <c r="AM1042" s="3" t="s">
        <v>68</v>
      </c>
      <c r="AR1042" s="3"/>
      <c r="AS1042">
        <v>3325</v>
      </c>
      <c r="AT1042">
        <v>3325</v>
      </c>
      <c r="AU1042">
        <v>32025</v>
      </c>
      <c r="AV1042">
        <v>0</v>
      </c>
      <c r="AX1042">
        <v>35425</v>
      </c>
      <c r="AY1042">
        <v>64603725</v>
      </c>
      <c r="AZ1042">
        <v>0</v>
      </c>
      <c r="BA1042">
        <v>45705</v>
      </c>
      <c r="BB1042" s="3" t="s">
        <v>174</v>
      </c>
      <c r="BC1042" s="3" t="s">
        <v>1496</v>
      </c>
      <c r="BD1042" s="3" t="s">
        <v>1461</v>
      </c>
    </row>
    <row r="1043" spans="1:56" x14ac:dyDescent="0.25">
      <c r="A1043" s="3" t="s">
        <v>9648</v>
      </c>
      <c r="B1043" s="3" t="s">
        <v>7879</v>
      </c>
      <c r="C1043" s="3" t="s">
        <v>7880</v>
      </c>
      <c r="D1043" s="3" t="s">
        <v>9649</v>
      </c>
      <c r="E1043" s="3" t="s">
        <v>7882</v>
      </c>
      <c r="F1043" s="3" t="s">
        <v>5975</v>
      </c>
      <c r="G1043">
        <v>64603825</v>
      </c>
      <c r="H1043">
        <v>45726</v>
      </c>
      <c r="I1043">
        <v>45728.090196759258</v>
      </c>
      <c r="J1043" s="3" t="s">
        <v>51</v>
      </c>
      <c r="K1043" s="1">
        <v>2800000</v>
      </c>
      <c r="L1043" s="1">
        <v>14365</v>
      </c>
      <c r="M1043" s="1">
        <v>2785635</v>
      </c>
      <c r="N1043" s="3" t="s">
        <v>52</v>
      </c>
      <c r="O1043" s="3" t="s">
        <v>53</v>
      </c>
      <c r="P1043" s="3" t="s">
        <v>169</v>
      </c>
      <c r="Q1043">
        <v>52712359</v>
      </c>
      <c r="R1043" s="3" t="s">
        <v>1498</v>
      </c>
      <c r="S1043" s="3" t="s">
        <v>56</v>
      </c>
      <c r="T1043" s="3" t="s">
        <v>57</v>
      </c>
      <c r="U1043" s="3" t="s">
        <v>1499</v>
      </c>
      <c r="V1043" s="3" t="s">
        <v>59</v>
      </c>
      <c r="W1043">
        <v>890903938</v>
      </c>
      <c r="X1043" s="3" t="s">
        <v>86</v>
      </c>
      <c r="Y1043">
        <v>923270</v>
      </c>
      <c r="Z1043" s="3" t="s">
        <v>1500</v>
      </c>
      <c r="AA1043" s="3" t="s">
        <v>1501</v>
      </c>
      <c r="AB1043" s="3" t="s">
        <v>1502</v>
      </c>
      <c r="AC1043" s="3" t="s">
        <v>64</v>
      </c>
      <c r="AD1043" s="3" t="s">
        <v>189</v>
      </c>
      <c r="AE1043" s="3" t="s">
        <v>66</v>
      </c>
      <c r="AF1043" s="1">
        <v>2800000</v>
      </c>
      <c r="AG1043" s="1">
        <v>0</v>
      </c>
      <c r="AH1043" s="1">
        <v>0</v>
      </c>
      <c r="AI1043" s="1">
        <v>0</v>
      </c>
      <c r="AJ1043" s="3" t="s">
        <v>67</v>
      </c>
      <c r="AK1043" s="3"/>
      <c r="AM1043" s="3" t="s">
        <v>68</v>
      </c>
      <c r="AR1043" s="3"/>
      <c r="AS1043">
        <v>7125</v>
      </c>
      <c r="AT1043">
        <v>7125</v>
      </c>
      <c r="AU1043">
        <v>32525</v>
      </c>
      <c r="AV1043">
        <v>0</v>
      </c>
      <c r="AX1043">
        <v>35525</v>
      </c>
      <c r="AY1043">
        <v>64603825</v>
      </c>
      <c r="AZ1043">
        <v>0</v>
      </c>
      <c r="BA1043">
        <v>45707</v>
      </c>
      <c r="BB1043" s="3" t="s">
        <v>174</v>
      </c>
      <c r="BC1043" s="3" t="s">
        <v>1503</v>
      </c>
      <c r="BD1043" s="3" t="s">
        <v>1504</v>
      </c>
    </row>
    <row r="1044" spans="1:56" x14ac:dyDescent="0.25">
      <c r="A1044" s="3" t="s">
        <v>9650</v>
      </c>
      <c r="B1044" s="3" t="s">
        <v>7884</v>
      </c>
      <c r="C1044" s="3" t="s">
        <v>7885</v>
      </c>
      <c r="D1044" s="3" t="s">
        <v>9651</v>
      </c>
      <c r="E1044" s="3" t="s">
        <v>7887</v>
      </c>
      <c r="F1044" s="3" t="s">
        <v>5973</v>
      </c>
      <c r="G1044">
        <v>64603925</v>
      </c>
      <c r="H1044">
        <v>45726</v>
      </c>
      <c r="I1044">
        <v>45728.095104166663</v>
      </c>
      <c r="J1044" s="3" t="s">
        <v>51</v>
      </c>
      <c r="K1044" s="1">
        <v>1400000</v>
      </c>
      <c r="L1044" s="1">
        <v>7831</v>
      </c>
      <c r="M1044" s="1">
        <v>1392169</v>
      </c>
      <c r="N1044" s="3" t="s">
        <v>52</v>
      </c>
      <c r="O1044" s="3" t="s">
        <v>53</v>
      </c>
      <c r="P1044" s="3" t="s">
        <v>169</v>
      </c>
      <c r="Q1044">
        <v>1030685664</v>
      </c>
      <c r="R1044" s="3" t="s">
        <v>1506</v>
      </c>
      <c r="S1044" s="3" t="s">
        <v>56</v>
      </c>
      <c r="T1044" s="3" t="s">
        <v>57</v>
      </c>
      <c r="U1044" s="3" t="s">
        <v>1507</v>
      </c>
      <c r="V1044" s="3" t="s">
        <v>59</v>
      </c>
      <c r="W1044">
        <v>860034594</v>
      </c>
      <c r="X1044" s="3" t="s">
        <v>195</v>
      </c>
      <c r="Y1044">
        <v>923269</v>
      </c>
      <c r="Z1044" s="3" t="s">
        <v>1508</v>
      </c>
      <c r="AA1044" s="3" t="s">
        <v>1509</v>
      </c>
      <c r="AB1044" s="3" t="s">
        <v>1510</v>
      </c>
      <c r="AC1044" s="3" t="s">
        <v>64</v>
      </c>
      <c r="AD1044" s="3" t="s">
        <v>189</v>
      </c>
      <c r="AE1044" s="3" t="s">
        <v>66</v>
      </c>
      <c r="AF1044" s="1">
        <v>1400000</v>
      </c>
      <c r="AG1044" s="1">
        <v>0</v>
      </c>
      <c r="AH1044" s="1">
        <v>0</v>
      </c>
      <c r="AI1044" s="1">
        <v>0</v>
      </c>
      <c r="AJ1044" s="3" t="s">
        <v>67</v>
      </c>
      <c r="AK1044" s="3"/>
      <c r="AM1044" s="3" t="s">
        <v>68</v>
      </c>
      <c r="AR1044" s="3"/>
      <c r="AS1044">
        <v>7025</v>
      </c>
      <c r="AT1044">
        <v>7025</v>
      </c>
      <c r="AU1044">
        <v>32625</v>
      </c>
      <c r="AV1044">
        <v>0</v>
      </c>
      <c r="AX1044">
        <v>35625</v>
      </c>
      <c r="AY1044">
        <v>64603925</v>
      </c>
      <c r="AZ1044">
        <v>0</v>
      </c>
      <c r="BA1044">
        <v>45707</v>
      </c>
      <c r="BB1044" s="3" t="s">
        <v>174</v>
      </c>
      <c r="BC1044" s="3" t="s">
        <v>1511</v>
      </c>
      <c r="BD1044" s="3" t="s">
        <v>1512</v>
      </c>
    </row>
    <row r="1045" spans="1:56" x14ac:dyDescent="0.25">
      <c r="A1045" s="3" t="s">
        <v>9652</v>
      </c>
      <c r="B1045" s="3" t="s">
        <v>7889</v>
      </c>
      <c r="C1045" s="3" t="s">
        <v>7880</v>
      </c>
      <c r="D1045" s="3" t="s">
        <v>9653</v>
      </c>
      <c r="E1045" s="3" t="s">
        <v>7891</v>
      </c>
      <c r="F1045" s="3" t="s">
        <v>5975</v>
      </c>
      <c r="G1045">
        <v>64616125</v>
      </c>
      <c r="H1045">
        <v>45726</v>
      </c>
      <c r="I1045">
        <v>45728.090173611112</v>
      </c>
      <c r="J1045" s="3" t="s">
        <v>51</v>
      </c>
      <c r="K1045" s="1">
        <v>2800000</v>
      </c>
      <c r="L1045" s="1">
        <v>14365</v>
      </c>
      <c r="M1045" s="1">
        <v>2785635</v>
      </c>
      <c r="N1045" s="3" t="s">
        <v>52</v>
      </c>
      <c r="O1045" s="3" t="s">
        <v>53</v>
      </c>
      <c r="P1045" s="3" t="s">
        <v>169</v>
      </c>
      <c r="Q1045">
        <v>1121827031</v>
      </c>
      <c r="R1045" s="3" t="s">
        <v>1514</v>
      </c>
      <c r="S1045" s="3" t="s">
        <v>56</v>
      </c>
      <c r="T1045" s="3" t="s">
        <v>57</v>
      </c>
      <c r="U1045" s="3" t="s">
        <v>1515</v>
      </c>
      <c r="V1045" s="3" t="s">
        <v>59</v>
      </c>
      <c r="W1045">
        <v>890903938</v>
      </c>
      <c r="X1045" s="3" t="s">
        <v>86</v>
      </c>
      <c r="Y1045">
        <v>923270</v>
      </c>
      <c r="Z1045" s="3" t="s">
        <v>1500</v>
      </c>
      <c r="AA1045" s="3" t="s">
        <v>1501</v>
      </c>
      <c r="AB1045" s="3" t="s">
        <v>1502</v>
      </c>
      <c r="AC1045" s="3" t="s">
        <v>64</v>
      </c>
      <c r="AD1045" s="3" t="s">
        <v>189</v>
      </c>
      <c r="AE1045" s="3" t="s">
        <v>66</v>
      </c>
      <c r="AF1045" s="1">
        <v>2800000</v>
      </c>
      <c r="AG1045" s="1">
        <v>0</v>
      </c>
      <c r="AH1045" s="1">
        <v>0</v>
      </c>
      <c r="AI1045" s="1">
        <v>0</v>
      </c>
      <c r="AJ1045" s="3" t="s">
        <v>67</v>
      </c>
      <c r="AK1045" s="3"/>
      <c r="AM1045" s="3" t="s">
        <v>68</v>
      </c>
      <c r="AR1045" s="3"/>
      <c r="AS1045">
        <v>7125</v>
      </c>
      <c r="AT1045">
        <v>7125</v>
      </c>
      <c r="AU1045">
        <v>32825</v>
      </c>
      <c r="AV1045">
        <v>0</v>
      </c>
      <c r="AX1045">
        <v>35825</v>
      </c>
      <c r="AY1045">
        <v>64616125</v>
      </c>
      <c r="AZ1045">
        <v>0</v>
      </c>
      <c r="BA1045">
        <v>45707</v>
      </c>
      <c r="BB1045" s="3" t="s">
        <v>174</v>
      </c>
      <c r="BC1045" s="3" t="s">
        <v>1516</v>
      </c>
      <c r="BD1045" s="3" t="s">
        <v>1517</v>
      </c>
    </row>
    <row r="1046" spans="1:56" x14ac:dyDescent="0.25">
      <c r="A1046" s="3" t="s">
        <v>9654</v>
      </c>
      <c r="B1046" s="3" t="s">
        <v>7893</v>
      </c>
      <c r="C1046" s="3" t="s">
        <v>7880</v>
      </c>
      <c r="D1046" s="3" t="s">
        <v>9655</v>
      </c>
      <c r="E1046" s="3" t="s">
        <v>7895</v>
      </c>
      <c r="F1046" s="3" t="s">
        <v>5975</v>
      </c>
      <c r="G1046">
        <v>64616325</v>
      </c>
      <c r="H1046">
        <v>45726</v>
      </c>
      <c r="I1046">
        <v>45728.090185185189</v>
      </c>
      <c r="J1046" s="3" t="s">
        <v>51</v>
      </c>
      <c r="K1046" s="1">
        <v>2800000</v>
      </c>
      <c r="L1046" s="1">
        <v>14365</v>
      </c>
      <c r="M1046" s="1">
        <v>2785635</v>
      </c>
      <c r="N1046" s="3" t="s">
        <v>52</v>
      </c>
      <c r="O1046" s="3" t="s">
        <v>53</v>
      </c>
      <c r="P1046" s="3" t="s">
        <v>169</v>
      </c>
      <c r="Q1046">
        <v>1098740549</v>
      </c>
      <c r="R1046" s="3" t="s">
        <v>1519</v>
      </c>
      <c r="S1046" s="3" t="s">
        <v>56</v>
      </c>
      <c r="T1046" s="3" t="s">
        <v>57</v>
      </c>
      <c r="U1046" s="3" t="s">
        <v>1520</v>
      </c>
      <c r="V1046" s="3" t="s">
        <v>59</v>
      </c>
      <c r="W1046">
        <v>890903938</v>
      </c>
      <c r="X1046" s="3" t="s">
        <v>86</v>
      </c>
      <c r="Y1046">
        <v>923270</v>
      </c>
      <c r="Z1046" s="3" t="s">
        <v>1500</v>
      </c>
      <c r="AA1046" s="3" t="s">
        <v>1501</v>
      </c>
      <c r="AB1046" s="3" t="s">
        <v>1502</v>
      </c>
      <c r="AC1046" s="3" t="s">
        <v>64</v>
      </c>
      <c r="AD1046" s="3" t="s">
        <v>189</v>
      </c>
      <c r="AE1046" s="3" t="s">
        <v>66</v>
      </c>
      <c r="AF1046" s="1">
        <v>2800000</v>
      </c>
      <c r="AG1046" s="1">
        <v>0</v>
      </c>
      <c r="AH1046" s="1">
        <v>0</v>
      </c>
      <c r="AI1046" s="1">
        <v>0</v>
      </c>
      <c r="AJ1046" s="3" t="s">
        <v>67</v>
      </c>
      <c r="AK1046" s="3"/>
      <c r="AM1046" s="3" t="s">
        <v>68</v>
      </c>
      <c r="AR1046" s="3"/>
      <c r="AS1046">
        <v>7125</v>
      </c>
      <c r="AT1046">
        <v>7125</v>
      </c>
      <c r="AU1046">
        <v>32925</v>
      </c>
      <c r="AV1046">
        <v>0</v>
      </c>
      <c r="AX1046">
        <v>35925</v>
      </c>
      <c r="AY1046">
        <v>64616325</v>
      </c>
      <c r="AZ1046">
        <v>0</v>
      </c>
      <c r="BA1046">
        <v>45707</v>
      </c>
      <c r="BB1046" s="3" t="s">
        <v>174</v>
      </c>
      <c r="BC1046" s="3" t="s">
        <v>1521</v>
      </c>
      <c r="BD1046" s="3" t="s">
        <v>1517</v>
      </c>
    </row>
    <row r="1047" spans="1:56" x14ac:dyDescent="0.25">
      <c r="A1047" s="3" t="s">
        <v>9656</v>
      </c>
      <c r="B1047" s="3" t="s">
        <v>7897</v>
      </c>
      <c r="C1047" s="3" t="s">
        <v>7880</v>
      </c>
      <c r="D1047" s="3" t="s">
        <v>9657</v>
      </c>
      <c r="E1047" s="3" t="s">
        <v>7899</v>
      </c>
      <c r="F1047" s="3" t="s">
        <v>5975</v>
      </c>
      <c r="G1047">
        <v>64616425</v>
      </c>
      <c r="H1047">
        <v>45726</v>
      </c>
      <c r="I1047">
        <v>45728.090196759258</v>
      </c>
      <c r="J1047" s="3" t="s">
        <v>51</v>
      </c>
      <c r="K1047" s="1">
        <v>2800000</v>
      </c>
      <c r="L1047" s="1">
        <v>14771</v>
      </c>
      <c r="M1047" s="1">
        <v>2785229</v>
      </c>
      <c r="N1047" s="3" t="s">
        <v>52</v>
      </c>
      <c r="O1047" s="3" t="s">
        <v>53</v>
      </c>
      <c r="P1047" s="3" t="s">
        <v>169</v>
      </c>
      <c r="Q1047">
        <v>1053797721</v>
      </c>
      <c r="R1047" s="3" t="s">
        <v>1523</v>
      </c>
      <c r="S1047" s="3" t="s">
        <v>56</v>
      </c>
      <c r="T1047" s="3" t="s">
        <v>57</v>
      </c>
      <c r="U1047" s="3" t="s">
        <v>1524</v>
      </c>
      <c r="V1047" s="3" t="s">
        <v>59</v>
      </c>
      <c r="W1047">
        <v>890903938</v>
      </c>
      <c r="X1047" s="3" t="s">
        <v>86</v>
      </c>
      <c r="Y1047">
        <v>923270</v>
      </c>
      <c r="Z1047" s="3" t="s">
        <v>1500</v>
      </c>
      <c r="AA1047" s="3" t="s">
        <v>1501</v>
      </c>
      <c r="AB1047" s="3" t="s">
        <v>1502</v>
      </c>
      <c r="AC1047" s="3" t="s">
        <v>64</v>
      </c>
      <c r="AD1047" s="3" t="s">
        <v>189</v>
      </c>
      <c r="AE1047" s="3" t="s">
        <v>66</v>
      </c>
      <c r="AF1047" s="1">
        <v>2800000</v>
      </c>
      <c r="AG1047" s="1">
        <v>0</v>
      </c>
      <c r="AH1047" s="1">
        <v>0</v>
      </c>
      <c r="AI1047" s="1">
        <v>0</v>
      </c>
      <c r="AJ1047" s="3" t="s">
        <v>67</v>
      </c>
      <c r="AK1047" s="3"/>
      <c r="AM1047" s="3" t="s">
        <v>68</v>
      </c>
      <c r="AR1047" s="3"/>
      <c r="AS1047">
        <v>7125</v>
      </c>
      <c r="AT1047">
        <v>7125</v>
      </c>
      <c r="AU1047">
        <v>33025</v>
      </c>
      <c r="AV1047">
        <v>0</v>
      </c>
      <c r="AX1047">
        <v>36025</v>
      </c>
      <c r="AY1047">
        <v>64616425</v>
      </c>
      <c r="AZ1047">
        <v>0</v>
      </c>
      <c r="BA1047">
        <v>45707</v>
      </c>
      <c r="BB1047" s="3" t="s">
        <v>174</v>
      </c>
      <c r="BC1047" s="3" t="s">
        <v>1525</v>
      </c>
      <c r="BD1047" s="3" t="s">
        <v>1517</v>
      </c>
    </row>
    <row r="1048" spans="1:56" x14ac:dyDescent="0.25">
      <c r="A1048" s="3" t="s">
        <v>9658</v>
      </c>
      <c r="B1048" s="3" t="s">
        <v>7901</v>
      </c>
      <c r="C1048" s="3" t="s">
        <v>7880</v>
      </c>
      <c r="D1048" s="3" t="s">
        <v>9659</v>
      </c>
      <c r="E1048" s="3" t="s">
        <v>7903</v>
      </c>
      <c r="F1048" s="3" t="s">
        <v>5975</v>
      </c>
      <c r="G1048">
        <v>64616525</v>
      </c>
      <c r="H1048">
        <v>45726</v>
      </c>
      <c r="I1048">
        <v>45728.090173611112</v>
      </c>
      <c r="J1048" s="3" t="s">
        <v>51</v>
      </c>
      <c r="K1048" s="1">
        <v>2800000</v>
      </c>
      <c r="L1048" s="1">
        <v>14365</v>
      </c>
      <c r="M1048" s="1">
        <v>2785635</v>
      </c>
      <c r="N1048" s="3" t="s">
        <v>52</v>
      </c>
      <c r="O1048" s="3" t="s">
        <v>53</v>
      </c>
      <c r="P1048" s="3" t="s">
        <v>169</v>
      </c>
      <c r="Q1048">
        <v>7179866</v>
      </c>
      <c r="R1048" s="3" t="s">
        <v>1527</v>
      </c>
      <c r="S1048" s="3" t="s">
        <v>56</v>
      </c>
      <c r="T1048" s="3" t="s">
        <v>57</v>
      </c>
      <c r="U1048" s="3" t="s">
        <v>1528</v>
      </c>
      <c r="V1048" s="3" t="s">
        <v>59</v>
      </c>
      <c r="W1048">
        <v>890903938</v>
      </c>
      <c r="X1048" s="3" t="s">
        <v>86</v>
      </c>
      <c r="Y1048">
        <v>923270</v>
      </c>
      <c r="Z1048" s="3" t="s">
        <v>1500</v>
      </c>
      <c r="AA1048" s="3" t="s">
        <v>1501</v>
      </c>
      <c r="AB1048" s="3" t="s">
        <v>1502</v>
      </c>
      <c r="AC1048" s="3" t="s">
        <v>64</v>
      </c>
      <c r="AD1048" s="3" t="s">
        <v>189</v>
      </c>
      <c r="AE1048" s="3" t="s">
        <v>66</v>
      </c>
      <c r="AF1048" s="1">
        <v>2800000</v>
      </c>
      <c r="AG1048" s="1">
        <v>0</v>
      </c>
      <c r="AH1048" s="1">
        <v>0</v>
      </c>
      <c r="AI1048" s="1">
        <v>0</v>
      </c>
      <c r="AJ1048" s="3" t="s">
        <v>67</v>
      </c>
      <c r="AK1048" s="3"/>
      <c r="AM1048" s="3" t="s">
        <v>68</v>
      </c>
      <c r="AR1048" s="3"/>
      <c r="AS1048">
        <v>7125</v>
      </c>
      <c r="AT1048">
        <v>7125</v>
      </c>
      <c r="AU1048">
        <v>33125</v>
      </c>
      <c r="AV1048">
        <v>0</v>
      </c>
      <c r="AX1048">
        <v>36125</v>
      </c>
      <c r="AY1048">
        <v>64616525</v>
      </c>
      <c r="AZ1048">
        <v>0</v>
      </c>
      <c r="BA1048">
        <v>45707</v>
      </c>
      <c r="BB1048" s="3" t="s">
        <v>174</v>
      </c>
      <c r="BC1048" s="3" t="s">
        <v>1529</v>
      </c>
      <c r="BD1048" s="3" t="s">
        <v>1517</v>
      </c>
    </row>
    <row r="1049" spans="1:56" x14ac:dyDescent="0.25">
      <c r="A1049" s="3" t="s">
        <v>9660</v>
      </c>
      <c r="B1049" s="3" t="s">
        <v>7905</v>
      </c>
      <c r="C1049" s="3" t="s">
        <v>7885</v>
      </c>
      <c r="D1049" s="3" t="s">
        <v>9661</v>
      </c>
      <c r="E1049" s="3" t="s">
        <v>7907</v>
      </c>
      <c r="F1049" s="3" t="s">
        <v>5973</v>
      </c>
      <c r="G1049">
        <v>64616625</v>
      </c>
      <c r="H1049">
        <v>45726</v>
      </c>
      <c r="I1049">
        <v>45728.090185185189</v>
      </c>
      <c r="J1049" s="3" t="s">
        <v>51</v>
      </c>
      <c r="K1049" s="1">
        <v>2800000</v>
      </c>
      <c r="L1049" s="1">
        <v>14365</v>
      </c>
      <c r="M1049" s="1">
        <v>2785635</v>
      </c>
      <c r="N1049" s="3" t="s">
        <v>52</v>
      </c>
      <c r="O1049" s="3" t="s">
        <v>53</v>
      </c>
      <c r="P1049" s="3" t="s">
        <v>169</v>
      </c>
      <c r="Q1049">
        <v>11220943</v>
      </c>
      <c r="R1049" s="3" t="s">
        <v>1531</v>
      </c>
      <c r="S1049" s="3" t="s">
        <v>56</v>
      </c>
      <c r="T1049" s="3" t="s">
        <v>57</v>
      </c>
      <c r="U1049" s="3" t="s">
        <v>1532</v>
      </c>
      <c r="V1049" s="3" t="s">
        <v>59</v>
      </c>
      <c r="W1049">
        <v>890903938</v>
      </c>
      <c r="X1049" s="3" t="s">
        <v>86</v>
      </c>
      <c r="Y1049">
        <v>923269</v>
      </c>
      <c r="Z1049" s="3" t="s">
        <v>1508</v>
      </c>
      <c r="AA1049" s="3" t="s">
        <v>1509</v>
      </c>
      <c r="AB1049" s="3" t="s">
        <v>1510</v>
      </c>
      <c r="AC1049" s="3" t="s">
        <v>64</v>
      </c>
      <c r="AD1049" s="3" t="s">
        <v>189</v>
      </c>
      <c r="AE1049" s="3" t="s">
        <v>66</v>
      </c>
      <c r="AF1049" s="1">
        <v>2800000</v>
      </c>
      <c r="AG1049" s="1">
        <v>0</v>
      </c>
      <c r="AH1049" s="1">
        <v>0</v>
      </c>
      <c r="AI1049" s="1">
        <v>0</v>
      </c>
      <c r="AJ1049" s="3" t="s">
        <v>67</v>
      </c>
      <c r="AK1049" s="3"/>
      <c r="AM1049" s="3" t="s">
        <v>68</v>
      </c>
      <c r="AR1049" s="3"/>
      <c r="AS1049">
        <v>7025</v>
      </c>
      <c r="AT1049">
        <v>7025</v>
      </c>
      <c r="AU1049">
        <v>33225</v>
      </c>
      <c r="AV1049">
        <v>0</v>
      </c>
      <c r="AX1049">
        <v>36225</v>
      </c>
      <c r="AY1049">
        <v>64616625</v>
      </c>
      <c r="AZ1049">
        <v>0</v>
      </c>
      <c r="BA1049">
        <v>45707</v>
      </c>
      <c r="BB1049" s="3" t="s">
        <v>174</v>
      </c>
      <c r="BC1049" s="3" t="s">
        <v>1533</v>
      </c>
      <c r="BD1049" s="3" t="s">
        <v>1534</v>
      </c>
    </row>
    <row r="1050" spans="1:56" x14ac:dyDescent="0.25">
      <c r="A1050" s="3" t="s">
        <v>9662</v>
      </c>
      <c r="B1050" s="3" t="s">
        <v>7909</v>
      </c>
      <c r="C1050" s="3" t="s">
        <v>7885</v>
      </c>
      <c r="D1050" s="3" t="s">
        <v>9663</v>
      </c>
      <c r="E1050" s="3" t="s">
        <v>7911</v>
      </c>
      <c r="F1050" s="3" t="s">
        <v>5973</v>
      </c>
      <c r="G1050">
        <v>64616725</v>
      </c>
      <c r="H1050">
        <v>45726</v>
      </c>
      <c r="I1050">
        <v>45728.090208333335</v>
      </c>
      <c r="J1050" s="3" t="s">
        <v>51</v>
      </c>
      <c r="K1050" s="1">
        <v>2800000</v>
      </c>
      <c r="L1050" s="1">
        <v>14365</v>
      </c>
      <c r="M1050" s="1">
        <v>2785635</v>
      </c>
      <c r="N1050" s="3" t="s">
        <v>52</v>
      </c>
      <c r="O1050" s="3" t="s">
        <v>53</v>
      </c>
      <c r="P1050" s="3" t="s">
        <v>169</v>
      </c>
      <c r="Q1050">
        <v>87714602</v>
      </c>
      <c r="R1050" s="3" t="s">
        <v>1536</v>
      </c>
      <c r="S1050" s="3" t="s">
        <v>56</v>
      </c>
      <c r="T1050" s="3" t="s">
        <v>57</v>
      </c>
      <c r="U1050" s="3" t="s">
        <v>1537</v>
      </c>
      <c r="V1050" s="3" t="s">
        <v>59</v>
      </c>
      <c r="W1050">
        <v>890903938</v>
      </c>
      <c r="X1050" s="3" t="s">
        <v>86</v>
      </c>
      <c r="Y1050">
        <v>923269</v>
      </c>
      <c r="Z1050" s="3" t="s">
        <v>1508</v>
      </c>
      <c r="AA1050" s="3" t="s">
        <v>1509</v>
      </c>
      <c r="AB1050" s="3" t="s">
        <v>1510</v>
      </c>
      <c r="AC1050" s="3" t="s">
        <v>64</v>
      </c>
      <c r="AD1050" s="3" t="s">
        <v>189</v>
      </c>
      <c r="AE1050" s="3" t="s">
        <v>66</v>
      </c>
      <c r="AF1050" s="1">
        <v>2800000</v>
      </c>
      <c r="AG1050" s="1">
        <v>0</v>
      </c>
      <c r="AH1050" s="1">
        <v>0</v>
      </c>
      <c r="AI1050" s="1">
        <v>0</v>
      </c>
      <c r="AJ1050" s="3" t="s">
        <v>67</v>
      </c>
      <c r="AK1050" s="3"/>
      <c r="AM1050" s="3" t="s">
        <v>68</v>
      </c>
      <c r="AR1050" s="3"/>
      <c r="AS1050">
        <v>7025</v>
      </c>
      <c r="AT1050">
        <v>7025</v>
      </c>
      <c r="AU1050">
        <v>33325</v>
      </c>
      <c r="AV1050">
        <v>0</v>
      </c>
      <c r="AX1050">
        <v>36325</v>
      </c>
      <c r="AY1050">
        <v>64616725</v>
      </c>
      <c r="AZ1050">
        <v>0</v>
      </c>
      <c r="BA1050">
        <v>45707</v>
      </c>
      <c r="BB1050" s="3" t="s">
        <v>174</v>
      </c>
      <c r="BC1050" s="3" t="s">
        <v>1538</v>
      </c>
      <c r="BD1050" s="3" t="s">
        <v>1534</v>
      </c>
    </row>
    <row r="1051" spans="1:56" x14ac:dyDescent="0.25">
      <c r="A1051" s="3" t="s">
        <v>9664</v>
      </c>
      <c r="B1051" s="3" t="s">
        <v>7913</v>
      </c>
      <c r="C1051" s="3" t="s">
        <v>7885</v>
      </c>
      <c r="D1051" s="3" t="s">
        <v>9665</v>
      </c>
      <c r="E1051" s="3" t="s">
        <v>7915</v>
      </c>
      <c r="F1051" s="3" t="s">
        <v>5973</v>
      </c>
      <c r="G1051">
        <v>64616825</v>
      </c>
      <c r="H1051">
        <v>45726</v>
      </c>
      <c r="I1051">
        <v>45728.090173611112</v>
      </c>
      <c r="J1051" s="3" t="s">
        <v>51</v>
      </c>
      <c r="K1051" s="1">
        <v>2800000</v>
      </c>
      <c r="L1051" s="1">
        <v>14365</v>
      </c>
      <c r="M1051" s="1">
        <v>2785635</v>
      </c>
      <c r="N1051" s="3" t="s">
        <v>52</v>
      </c>
      <c r="O1051" s="3" t="s">
        <v>53</v>
      </c>
      <c r="P1051" s="3" t="s">
        <v>169</v>
      </c>
      <c r="Q1051">
        <v>79564002</v>
      </c>
      <c r="R1051" s="3" t="s">
        <v>1540</v>
      </c>
      <c r="S1051" s="3" t="s">
        <v>56</v>
      </c>
      <c r="T1051" s="3" t="s">
        <v>57</v>
      </c>
      <c r="U1051" s="3" t="s">
        <v>1541</v>
      </c>
      <c r="V1051" s="3" t="s">
        <v>59</v>
      </c>
      <c r="W1051">
        <v>890903938</v>
      </c>
      <c r="X1051" s="3" t="s">
        <v>86</v>
      </c>
      <c r="Y1051">
        <v>923269</v>
      </c>
      <c r="Z1051" s="3" t="s">
        <v>1508</v>
      </c>
      <c r="AA1051" s="3" t="s">
        <v>1509</v>
      </c>
      <c r="AB1051" s="3" t="s">
        <v>1510</v>
      </c>
      <c r="AC1051" s="3" t="s">
        <v>64</v>
      </c>
      <c r="AD1051" s="3" t="s">
        <v>189</v>
      </c>
      <c r="AE1051" s="3" t="s">
        <v>66</v>
      </c>
      <c r="AF1051" s="1">
        <v>2800000</v>
      </c>
      <c r="AG1051" s="1">
        <v>0</v>
      </c>
      <c r="AH1051" s="1">
        <v>0</v>
      </c>
      <c r="AI1051" s="1">
        <v>0</v>
      </c>
      <c r="AJ1051" s="3" t="s">
        <v>67</v>
      </c>
      <c r="AK1051" s="3"/>
      <c r="AM1051" s="3" t="s">
        <v>68</v>
      </c>
      <c r="AR1051" s="3"/>
      <c r="AS1051">
        <v>7025</v>
      </c>
      <c r="AT1051">
        <v>7025</v>
      </c>
      <c r="AU1051">
        <v>33425</v>
      </c>
      <c r="AV1051">
        <v>0</v>
      </c>
      <c r="AX1051">
        <v>36425</v>
      </c>
      <c r="AY1051">
        <v>64616825</v>
      </c>
      <c r="AZ1051">
        <v>0</v>
      </c>
      <c r="BA1051">
        <v>45707</v>
      </c>
      <c r="BB1051" s="3" t="s">
        <v>174</v>
      </c>
      <c r="BC1051" s="3" t="s">
        <v>1542</v>
      </c>
      <c r="BD1051" s="3" t="s">
        <v>1534</v>
      </c>
    </row>
    <row r="1052" spans="1:56" x14ac:dyDescent="0.25">
      <c r="A1052" s="3" t="s">
        <v>9666</v>
      </c>
      <c r="B1052" s="3" t="s">
        <v>7917</v>
      </c>
      <c r="C1052" s="3" t="s">
        <v>7885</v>
      </c>
      <c r="D1052" s="3" t="s">
        <v>9667</v>
      </c>
      <c r="E1052" s="3" t="s">
        <v>7919</v>
      </c>
      <c r="F1052" s="3" t="s">
        <v>5973</v>
      </c>
      <c r="G1052">
        <v>64616925</v>
      </c>
      <c r="H1052">
        <v>45726</v>
      </c>
      <c r="I1052">
        <v>45728.099016203705</v>
      </c>
      <c r="J1052" s="3" t="s">
        <v>51</v>
      </c>
      <c r="K1052" s="1">
        <v>2800000</v>
      </c>
      <c r="L1052" s="1">
        <v>14365</v>
      </c>
      <c r="M1052" s="1">
        <v>2785635</v>
      </c>
      <c r="N1052" s="3" t="s">
        <v>52</v>
      </c>
      <c r="O1052" s="3" t="s">
        <v>53</v>
      </c>
      <c r="P1052" s="3" t="s">
        <v>169</v>
      </c>
      <c r="Q1052">
        <v>5471664</v>
      </c>
      <c r="R1052" s="3" t="s">
        <v>1544</v>
      </c>
      <c r="S1052" s="3" t="s">
        <v>56</v>
      </c>
      <c r="T1052" s="3" t="s">
        <v>57</v>
      </c>
      <c r="U1052" s="3" t="s">
        <v>1545</v>
      </c>
      <c r="V1052" s="3" t="s">
        <v>59</v>
      </c>
      <c r="W1052">
        <v>860034313</v>
      </c>
      <c r="X1052" s="3" t="s">
        <v>97</v>
      </c>
      <c r="Y1052">
        <v>923269</v>
      </c>
      <c r="Z1052" s="3" t="s">
        <v>1508</v>
      </c>
      <c r="AA1052" s="3" t="s">
        <v>1509</v>
      </c>
      <c r="AB1052" s="3" t="s">
        <v>1510</v>
      </c>
      <c r="AC1052" s="3" t="s">
        <v>64</v>
      </c>
      <c r="AD1052" s="3" t="s">
        <v>189</v>
      </c>
      <c r="AE1052" s="3" t="s">
        <v>66</v>
      </c>
      <c r="AF1052" s="1">
        <v>2800000</v>
      </c>
      <c r="AG1052" s="1">
        <v>0</v>
      </c>
      <c r="AH1052" s="1">
        <v>0</v>
      </c>
      <c r="AI1052" s="1">
        <v>0</v>
      </c>
      <c r="AJ1052" s="3" t="s">
        <v>67</v>
      </c>
      <c r="AK1052" s="3"/>
      <c r="AM1052" s="3" t="s">
        <v>68</v>
      </c>
      <c r="AR1052" s="3"/>
      <c r="AS1052">
        <v>7025</v>
      </c>
      <c r="AT1052">
        <v>7025</v>
      </c>
      <c r="AU1052">
        <v>33525</v>
      </c>
      <c r="AV1052">
        <v>0</v>
      </c>
      <c r="AX1052">
        <v>36525</v>
      </c>
      <c r="AY1052">
        <v>64616925</v>
      </c>
      <c r="AZ1052">
        <v>0</v>
      </c>
      <c r="BA1052">
        <v>45707</v>
      </c>
      <c r="BB1052" s="3" t="s">
        <v>174</v>
      </c>
      <c r="BC1052" s="3" t="s">
        <v>1546</v>
      </c>
      <c r="BD1052" s="3" t="s">
        <v>1534</v>
      </c>
    </row>
    <row r="1053" spans="1:56" x14ac:dyDescent="0.25">
      <c r="A1053" s="3" t="s">
        <v>9668</v>
      </c>
      <c r="B1053" s="3" t="s">
        <v>8001</v>
      </c>
      <c r="C1053" s="3" t="s">
        <v>6342</v>
      </c>
      <c r="D1053" s="3" t="s">
        <v>9669</v>
      </c>
      <c r="E1053" s="3" t="s">
        <v>8003</v>
      </c>
      <c r="F1053" s="3" t="s">
        <v>5885</v>
      </c>
      <c r="G1053">
        <v>64617025</v>
      </c>
      <c r="H1053">
        <v>45726</v>
      </c>
      <c r="I1053">
        <v>45728.118171296293</v>
      </c>
      <c r="J1053" s="3" t="s">
        <v>51</v>
      </c>
      <c r="K1053" s="1">
        <v>927494</v>
      </c>
      <c r="L1053" s="1">
        <v>3130</v>
      </c>
      <c r="M1053" s="1">
        <v>924364</v>
      </c>
      <c r="N1053" s="3" t="s">
        <v>52</v>
      </c>
      <c r="O1053" s="3" t="s">
        <v>53</v>
      </c>
      <c r="P1053" s="3" t="s">
        <v>169</v>
      </c>
      <c r="Q1053">
        <v>1010040399</v>
      </c>
      <c r="R1053" s="3" t="s">
        <v>1548</v>
      </c>
      <c r="S1053" s="3" t="s">
        <v>56</v>
      </c>
      <c r="T1053" s="3" t="s">
        <v>57</v>
      </c>
      <c r="U1053" s="3" t="s">
        <v>1549</v>
      </c>
      <c r="V1053" s="3" t="s">
        <v>59</v>
      </c>
      <c r="W1053">
        <v>860034313</v>
      </c>
      <c r="X1053" s="3" t="s">
        <v>97</v>
      </c>
      <c r="Y1053">
        <v>923210</v>
      </c>
      <c r="Z1053" s="3" t="s">
        <v>61</v>
      </c>
      <c r="AA1053" s="3" t="s">
        <v>62</v>
      </c>
      <c r="AB1053" s="3" t="s">
        <v>63</v>
      </c>
      <c r="AC1053" s="3" t="s">
        <v>172</v>
      </c>
      <c r="AD1053" s="3" t="s">
        <v>173</v>
      </c>
      <c r="AE1053" s="3" t="s">
        <v>66</v>
      </c>
      <c r="AF1053" s="1">
        <v>927494</v>
      </c>
      <c r="AG1053" s="1">
        <v>0</v>
      </c>
      <c r="AH1053" s="1">
        <v>0</v>
      </c>
      <c r="AI1053" s="1">
        <v>0</v>
      </c>
      <c r="AJ1053" s="3" t="s">
        <v>67</v>
      </c>
      <c r="AK1053" s="3"/>
      <c r="AM1053" s="3" t="s">
        <v>68</v>
      </c>
      <c r="AR1053" s="3"/>
      <c r="AS1053">
        <v>1925</v>
      </c>
      <c r="AT1053">
        <v>1925</v>
      </c>
      <c r="AU1053">
        <v>33625</v>
      </c>
      <c r="AV1053">
        <v>0</v>
      </c>
      <c r="AX1053">
        <v>36625</v>
      </c>
      <c r="AY1053">
        <v>64617025</v>
      </c>
      <c r="AZ1053">
        <v>0</v>
      </c>
      <c r="BA1053">
        <v>45708</v>
      </c>
      <c r="BB1053" s="3" t="s">
        <v>174</v>
      </c>
      <c r="BC1053" s="3" t="s">
        <v>1550</v>
      </c>
      <c r="BD1053" s="3" t="s">
        <v>1551</v>
      </c>
    </row>
    <row r="1054" spans="1:56" x14ac:dyDescent="0.25">
      <c r="A1054" s="3" t="s">
        <v>9670</v>
      </c>
      <c r="B1054" s="3" t="s">
        <v>6753</v>
      </c>
      <c r="C1054" s="3" t="s">
        <v>6337</v>
      </c>
      <c r="D1054" s="3" t="s">
        <v>9671</v>
      </c>
      <c r="E1054" s="3" t="s">
        <v>6755</v>
      </c>
      <c r="F1054" s="3" t="s">
        <v>5887</v>
      </c>
      <c r="G1054">
        <v>64617125</v>
      </c>
      <c r="H1054">
        <v>45726</v>
      </c>
      <c r="I1054">
        <v>45728.097118055557</v>
      </c>
      <c r="J1054" s="3" t="s">
        <v>51</v>
      </c>
      <c r="K1054" s="1">
        <v>1839804</v>
      </c>
      <c r="L1054" s="1">
        <v>9415</v>
      </c>
      <c r="M1054" s="1">
        <v>1830389</v>
      </c>
      <c r="N1054" s="3" t="s">
        <v>52</v>
      </c>
      <c r="O1054" s="3" t="s">
        <v>53</v>
      </c>
      <c r="P1054" s="3" t="s">
        <v>169</v>
      </c>
      <c r="Q1054">
        <v>80797270</v>
      </c>
      <c r="R1054" s="3" t="s">
        <v>1553</v>
      </c>
      <c r="S1054" s="3" t="s">
        <v>56</v>
      </c>
      <c r="T1054" s="3" t="s">
        <v>57</v>
      </c>
      <c r="U1054" s="3" t="s">
        <v>1554</v>
      </c>
      <c r="V1054" s="3" t="s">
        <v>59</v>
      </c>
      <c r="W1054">
        <v>860034313</v>
      </c>
      <c r="X1054" s="3" t="s">
        <v>97</v>
      </c>
      <c r="Y1054">
        <v>923211</v>
      </c>
      <c r="Z1054" s="3" t="s">
        <v>312</v>
      </c>
      <c r="AA1054" s="3" t="s">
        <v>62</v>
      </c>
      <c r="AB1054" s="3" t="s">
        <v>63</v>
      </c>
      <c r="AC1054" s="3" t="s">
        <v>172</v>
      </c>
      <c r="AD1054" s="3" t="s">
        <v>173</v>
      </c>
      <c r="AE1054" s="3" t="s">
        <v>66</v>
      </c>
      <c r="AF1054" s="1">
        <v>1839804</v>
      </c>
      <c r="AG1054" s="1">
        <v>0</v>
      </c>
      <c r="AH1054" s="1">
        <v>0</v>
      </c>
      <c r="AI1054" s="1">
        <v>0</v>
      </c>
      <c r="AJ1054" s="3" t="s">
        <v>67</v>
      </c>
      <c r="AK1054" s="3"/>
      <c r="AM1054" s="3" t="s">
        <v>68</v>
      </c>
      <c r="AR1054" s="3"/>
      <c r="AS1054">
        <v>2125</v>
      </c>
      <c r="AT1054">
        <v>2125</v>
      </c>
      <c r="AU1054">
        <v>34425</v>
      </c>
      <c r="AV1054">
        <v>0</v>
      </c>
      <c r="AX1054">
        <v>36725</v>
      </c>
      <c r="AY1054">
        <v>64617125</v>
      </c>
      <c r="AZ1054">
        <v>0</v>
      </c>
      <c r="BA1054">
        <v>45708</v>
      </c>
      <c r="BB1054" s="3" t="s">
        <v>174</v>
      </c>
      <c r="BC1054" s="3" t="s">
        <v>1555</v>
      </c>
      <c r="BD1054" s="3" t="s">
        <v>858</v>
      </c>
    </row>
    <row r="1055" spans="1:56" x14ac:dyDescent="0.25">
      <c r="A1055" s="3" t="s">
        <v>9672</v>
      </c>
      <c r="B1055" s="3" t="s">
        <v>6757</v>
      </c>
      <c r="C1055" s="3" t="s">
        <v>6337</v>
      </c>
      <c r="D1055" s="3" t="s">
        <v>9673</v>
      </c>
      <c r="E1055" s="3" t="s">
        <v>6759</v>
      </c>
      <c r="F1055" s="3" t="s">
        <v>5887</v>
      </c>
      <c r="G1055">
        <v>64617225</v>
      </c>
      <c r="H1055">
        <v>45726</v>
      </c>
      <c r="I1055">
        <v>45728.085439814815</v>
      </c>
      <c r="J1055" s="3" t="s">
        <v>51</v>
      </c>
      <c r="K1055" s="1">
        <v>1839804</v>
      </c>
      <c r="L1055" s="1">
        <v>8604</v>
      </c>
      <c r="M1055" s="1">
        <v>1831200</v>
      </c>
      <c r="N1055" s="3" t="s">
        <v>52</v>
      </c>
      <c r="O1055" s="3" t="s">
        <v>53</v>
      </c>
      <c r="P1055" s="3" t="s">
        <v>169</v>
      </c>
      <c r="Q1055">
        <v>52423278</v>
      </c>
      <c r="R1055" s="3" t="s">
        <v>1557</v>
      </c>
      <c r="S1055" s="3" t="s">
        <v>56</v>
      </c>
      <c r="T1055" s="3" t="s">
        <v>57</v>
      </c>
      <c r="U1055" s="3" t="s">
        <v>1558</v>
      </c>
      <c r="V1055" s="3" t="s">
        <v>59</v>
      </c>
      <c r="W1055">
        <v>890903938</v>
      </c>
      <c r="X1055" s="3" t="s">
        <v>86</v>
      </c>
      <c r="Y1055">
        <v>923211</v>
      </c>
      <c r="Z1055" s="3" t="s">
        <v>312</v>
      </c>
      <c r="AA1055" s="3" t="s">
        <v>62</v>
      </c>
      <c r="AB1055" s="3" t="s">
        <v>63</v>
      </c>
      <c r="AC1055" s="3" t="s">
        <v>172</v>
      </c>
      <c r="AD1055" s="3" t="s">
        <v>173</v>
      </c>
      <c r="AE1055" s="3" t="s">
        <v>66</v>
      </c>
      <c r="AF1055" s="1">
        <v>1839804</v>
      </c>
      <c r="AG1055" s="1">
        <v>0</v>
      </c>
      <c r="AH1055" s="1">
        <v>0</v>
      </c>
      <c r="AI1055" s="1">
        <v>0</v>
      </c>
      <c r="AJ1055" s="3" t="s">
        <v>67</v>
      </c>
      <c r="AK1055" s="3"/>
      <c r="AM1055" s="3" t="s">
        <v>68</v>
      </c>
      <c r="AR1055" s="3"/>
      <c r="AS1055">
        <v>2125</v>
      </c>
      <c r="AT1055">
        <v>2125</v>
      </c>
      <c r="AU1055">
        <v>34525</v>
      </c>
      <c r="AV1055">
        <v>0</v>
      </c>
      <c r="AX1055">
        <v>36825</v>
      </c>
      <c r="AY1055">
        <v>64617225</v>
      </c>
      <c r="AZ1055">
        <v>0</v>
      </c>
      <c r="BA1055">
        <v>45708</v>
      </c>
      <c r="BB1055" s="3" t="s">
        <v>174</v>
      </c>
      <c r="BC1055" s="3" t="s">
        <v>1559</v>
      </c>
      <c r="BD1055" s="3" t="s">
        <v>1560</v>
      </c>
    </row>
    <row r="1056" spans="1:56" x14ac:dyDescent="0.25">
      <c r="A1056" s="3" t="s">
        <v>9674</v>
      </c>
      <c r="B1056" s="3" t="s">
        <v>6761</v>
      </c>
      <c r="C1056" s="3" t="s">
        <v>6337</v>
      </c>
      <c r="D1056" s="3" t="s">
        <v>9675</v>
      </c>
      <c r="E1056" s="3" t="s">
        <v>6763</v>
      </c>
      <c r="F1056" s="3" t="s">
        <v>5887</v>
      </c>
      <c r="G1056">
        <v>64617325</v>
      </c>
      <c r="H1056">
        <v>45726</v>
      </c>
      <c r="I1056">
        <v>45728.095219907409</v>
      </c>
      <c r="J1056" s="3" t="s">
        <v>51</v>
      </c>
      <c r="K1056" s="1">
        <v>1839804</v>
      </c>
      <c r="L1056" s="1">
        <v>8604</v>
      </c>
      <c r="M1056" s="1">
        <v>1831200</v>
      </c>
      <c r="N1056" s="3" t="s">
        <v>52</v>
      </c>
      <c r="O1056" s="3" t="s">
        <v>53</v>
      </c>
      <c r="P1056" s="3" t="s">
        <v>169</v>
      </c>
      <c r="Q1056">
        <v>52121132</v>
      </c>
      <c r="R1056" s="3" t="s">
        <v>1562</v>
      </c>
      <c r="S1056" s="3" t="s">
        <v>56</v>
      </c>
      <c r="T1056" s="3" t="s">
        <v>57</v>
      </c>
      <c r="U1056" s="3" t="s">
        <v>1563</v>
      </c>
      <c r="V1056" s="3" t="s">
        <v>59</v>
      </c>
      <c r="W1056">
        <v>860007335</v>
      </c>
      <c r="X1056" s="3" t="s">
        <v>201</v>
      </c>
      <c r="Y1056">
        <v>923211</v>
      </c>
      <c r="Z1056" s="3" t="s">
        <v>312</v>
      </c>
      <c r="AA1056" s="3" t="s">
        <v>62</v>
      </c>
      <c r="AB1056" s="3" t="s">
        <v>63</v>
      </c>
      <c r="AC1056" s="3" t="s">
        <v>172</v>
      </c>
      <c r="AD1056" s="3" t="s">
        <v>173</v>
      </c>
      <c r="AE1056" s="3" t="s">
        <v>66</v>
      </c>
      <c r="AF1056" s="1">
        <v>1839804</v>
      </c>
      <c r="AG1056" s="1">
        <v>0</v>
      </c>
      <c r="AH1056" s="1">
        <v>0</v>
      </c>
      <c r="AI1056" s="1">
        <v>0</v>
      </c>
      <c r="AJ1056" s="3" t="s">
        <v>67</v>
      </c>
      <c r="AK1056" s="3"/>
      <c r="AM1056" s="3" t="s">
        <v>68</v>
      </c>
      <c r="AR1056" s="3"/>
      <c r="AS1056">
        <v>2125</v>
      </c>
      <c r="AT1056">
        <v>2125</v>
      </c>
      <c r="AU1056">
        <v>34625</v>
      </c>
      <c r="AV1056">
        <v>0</v>
      </c>
      <c r="AX1056">
        <v>36925</v>
      </c>
      <c r="AY1056">
        <v>64617325</v>
      </c>
      <c r="AZ1056">
        <v>0</v>
      </c>
      <c r="BA1056">
        <v>45708</v>
      </c>
      <c r="BB1056" s="3" t="s">
        <v>174</v>
      </c>
      <c r="BC1056" s="3" t="s">
        <v>1564</v>
      </c>
      <c r="BD1056" s="3" t="s">
        <v>858</v>
      </c>
    </row>
    <row r="1057" spans="1:56" x14ac:dyDescent="0.25">
      <c r="A1057" s="3" t="s">
        <v>9676</v>
      </c>
      <c r="B1057" s="3" t="s">
        <v>6765</v>
      </c>
      <c r="C1057" s="3" t="s">
        <v>6337</v>
      </c>
      <c r="D1057" s="3" t="s">
        <v>9677</v>
      </c>
      <c r="E1057" s="3" t="s">
        <v>6767</v>
      </c>
      <c r="F1057" s="3" t="s">
        <v>5887</v>
      </c>
      <c r="G1057">
        <v>64617425</v>
      </c>
      <c r="H1057">
        <v>45726</v>
      </c>
      <c r="I1057">
        <v>45728.085451388892</v>
      </c>
      <c r="J1057" s="3" t="s">
        <v>51</v>
      </c>
      <c r="K1057" s="1">
        <v>1839804</v>
      </c>
      <c r="L1057" s="1">
        <v>8604</v>
      </c>
      <c r="M1057" s="1">
        <v>1831200</v>
      </c>
      <c r="N1057" s="3" t="s">
        <v>52</v>
      </c>
      <c r="O1057" s="3" t="s">
        <v>53</v>
      </c>
      <c r="P1057" s="3" t="s">
        <v>169</v>
      </c>
      <c r="Q1057">
        <v>1015410686</v>
      </c>
      <c r="R1057" s="3" t="s">
        <v>1566</v>
      </c>
      <c r="S1057" s="3" t="s">
        <v>56</v>
      </c>
      <c r="T1057" s="3" t="s">
        <v>57</v>
      </c>
      <c r="U1057" s="3" t="s">
        <v>1567</v>
      </c>
      <c r="V1057" s="3" t="s">
        <v>59</v>
      </c>
      <c r="W1057">
        <v>890903938</v>
      </c>
      <c r="X1057" s="3" t="s">
        <v>86</v>
      </c>
      <c r="Y1057">
        <v>923211</v>
      </c>
      <c r="Z1057" s="3" t="s">
        <v>312</v>
      </c>
      <c r="AA1057" s="3" t="s">
        <v>62</v>
      </c>
      <c r="AB1057" s="3" t="s">
        <v>63</v>
      </c>
      <c r="AC1057" s="3" t="s">
        <v>172</v>
      </c>
      <c r="AD1057" s="3" t="s">
        <v>173</v>
      </c>
      <c r="AE1057" s="3" t="s">
        <v>66</v>
      </c>
      <c r="AF1057" s="1">
        <v>1839804</v>
      </c>
      <c r="AG1057" s="1">
        <v>0</v>
      </c>
      <c r="AH1057" s="1">
        <v>0</v>
      </c>
      <c r="AI1057" s="1">
        <v>0</v>
      </c>
      <c r="AJ1057" s="3" t="s">
        <v>67</v>
      </c>
      <c r="AK1057" s="3"/>
      <c r="AM1057" s="3" t="s">
        <v>68</v>
      </c>
      <c r="AR1057" s="3"/>
      <c r="AS1057">
        <v>2125</v>
      </c>
      <c r="AT1057">
        <v>2125</v>
      </c>
      <c r="AU1057">
        <v>34725</v>
      </c>
      <c r="AV1057">
        <v>0</v>
      </c>
      <c r="AX1057">
        <v>37025</v>
      </c>
      <c r="AY1057">
        <v>64617425</v>
      </c>
      <c r="AZ1057">
        <v>0</v>
      </c>
      <c r="BA1057">
        <v>45708</v>
      </c>
      <c r="BB1057" s="3" t="s">
        <v>174</v>
      </c>
      <c r="BC1057" s="3" t="s">
        <v>1568</v>
      </c>
      <c r="BD1057" s="3" t="s">
        <v>858</v>
      </c>
    </row>
    <row r="1058" spans="1:56" x14ac:dyDescent="0.25">
      <c r="A1058" s="3" t="s">
        <v>9678</v>
      </c>
      <c r="B1058" s="3" t="s">
        <v>6769</v>
      </c>
      <c r="C1058" s="3" t="s">
        <v>6337</v>
      </c>
      <c r="D1058" s="3" t="s">
        <v>9679</v>
      </c>
      <c r="E1058" s="3" t="s">
        <v>6771</v>
      </c>
      <c r="F1058" s="3" t="s">
        <v>5887</v>
      </c>
      <c r="G1058">
        <v>64617525</v>
      </c>
      <c r="H1058">
        <v>45726</v>
      </c>
      <c r="I1058">
        <v>45728.097141203703</v>
      </c>
      <c r="J1058" s="3" t="s">
        <v>51</v>
      </c>
      <c r="K1058" s="1">
        <v>1839804</v>
      </c>
      <c r="L1058" s="1">
        <v>8604</v>
      </c>
      <c r="M1058" s="1">
        <v>1831200</v>
      </c>
      <c r="N1058" s="3" t="s">
        <v>52</v>
      </c>
      <c r="O1058" s="3" t="s">
        <v>53</v>
      </c>
      <c r="P1058" s="3" t="s">
        <v>169</v>
      </c>
      <c r="Q1058">
        <v>1032366666</v>
      </c>
      <c r="R1058" s="3" t="s">
        <v>1570</v>
      </c>
      <c r="S1058" s="3" t="s">
        <v>56</v>
      </c>
      <c r="T1058" s="3" t="s">
        <v>57</v>
      </c>
      <c r="U1058" s="3" t="s">
        <v>1571</v>
      </c>
      <c r="V1058" s="3" t="s">
        <v>59</v>
      </c>
      <c r="W1058">
        <v>860034313</v>
      </c>
      <c r="X1058" s="3" t="s">
        <v>97</v>
      </c>
      <c r="Y1058">
        <v>923211</v>
      </c>
      <c r="Z1058" s="3" t="s">
        <v>312</v>
      </c>
      <c r="AA1058" s="3" t="s">
        <v>62</v>
      </c>
      <c r="AB1058" s="3" t="s">
        <v>63</v>
      </c>
      <c r="AC1058" s="3" t="s">
        <v>172</v>
      </c>
      <c r="AD1058" s="3" t="s">
        <v>173</v>
      </c>
      <c r="AE1058" s="3" t="s">
        <v>66</v>
      </c>
      <c r="AF1058" s="1">
        <v>1839804</v>
      </c>
      <c r="AG1058" s="1">
        <v>0</v>
      </c>
      <c r="AH1058" s="1">
        <v>0</v>
      </c>
      <c r="AI1058" s="1">
        <v>0</v>
      </c>
      <c r="AJ1058" s="3" t="s">
        <v>67</v>
      </c>
      <c r="AK1058" s="3"/>
      <c r="AM1058" s="3" t="s">
        <v>68</v>
      </c>
      <c r="AR1058" s="3"/>
      <c r="AS1058">
        <v>2125</v>
      </c>
      <c r="AT1058">
        <v>2125</v>
      </c>
      <c r="AU1058">
        <v>34825</v>
      </c>
      <c r="AV1058">
        <v>0</v>
      </c>
      <c r="AX1058">
        <v>37125</v>
      </c>
      <c r="AY1058">
        <v>64617525</v>
      </c>
      <c r="AZ1058">
        <v>0</v>
      </c>
      <c r="BA1058">
        <v>45708</v>
      </c>
      <c r="BB1058" s="3" t="s">
        <v>174</v>
      </c>
      <c r="BC1058" s="3" t="s">
        <v>1572</v>
      </c>
      <c r="BD1058" s="3" t="s">
        <v>858</v>
      </c>
    </row>
    <row r="1059" spans="1:56" x14ac:dyDescent="0.25">
      <c r="A1059" s="3" t="s">
        <v>9680</v>
      </c>
      <c r="B1059" s="3" t="s">
        <v>6773</v>
      </c>
      <c r="C1059" s="3" t="s">
        <v>6337</v>
      </c>
      <c r="D1059" s="3" t="s">
        <v>9681</v>
      </c>
      <c r="E1059" s="3" t="s">
        <v>6775</v>
      </c>
      <c r="F1059" s="3" t="s">
        <v>5887</v>
      </c>
      <c r="G1059">
        <v>64617625</v>
      </c>
      <c r="H1059">
        <v>45726</v>
      </c>
      <c r="I1059">
        <v>45728.095219907409</v>
      </c>
      <c r="J1059" s="3" t="s">
        <v>51</v>
      </c>
      <c r="K1059" s="1">
        <v>1839804</v>
      </c>
      <c r="L1059" s="1">
        <v>8604</v>
      </c>
      <c r="M1059" s="1">
        <v>1831200</v>
      </c>
      <c r="N1059" s="3" t="s">
        <v>52</v>
      </c>
      <c r="O1059" s="3" t="s">
        <v>53</v>
      </c>
      <c r="P1059" s="3" t="s">
        <v>169</v>
      </c>
      <c r="Q1059">
        <v>1012364106</v>
      </c>
      <c r="R1059" s="3" t="s">
        <v>1574</v>
      </c>
      <c r="S1059" s="3" t="s">
        <v>56</v>
      </c>
      <c r="T1059" s="3" t="s">
        <v>57</v>
      </c>
      <c r="U1059" s="3" t="s">
        <v>1575</v>
      </c>
      <c r="V1059" s="3" t="s">
        <v>59</v>
      </c>
      <c r="W1059">
        <v>860007335</v>
      </c>
      <c r="X1059" s="3" t="s">
        <v>201</v>
      </c>
      <c r="Y1059">
        <v>923211</v>
      </c>
      <c r="Z1059" s="3" t="s">
        <v>312</v>
      </c>
      <c r="AA1059" s="3" t="s">
        <v>62</v>
      </c>
      <c r="AB1059" s="3" t="s">
        <v>63</v>
      </c>
      <c r="AC1059" s="3" t="s">
        <v>172</v>
      </c>
      <c r="AD1059" s="3" t="s">
        <v>173</v>
      </c>
      <c r="AE1059" s="3" t="s">
        <v>66</v>
      </c>
      <c r="AF1059" s="1">
        <v>1839804</v>
      </c>
      <c r="AG1059" s="1">
        <v>0</v>
      </c>
      <c r="AH1059" s="1">
        <v>0</v>
      </c>
      <c r="AI1059" s="1">
        <v>0</v>
      </c>
      <c r="AJ1059" s="3" t="s">
        <v>67</v>
      </c>
      <c r="AK1059" s="3"/>
      <c r="AM1059" s="3" t="s">
        <v>68</v>
      </c>
      <c r="AR1059" s="3"/>
      <c r="AS1059">
        <v>2125</v>
      </c>
      <c r="AT1059">
        <v>2125</v>
      </c>
      <c r="AU1059">
        <v>34925</v>
      </c>
      <c r="AV1059">
        <v>0</v>
      </c>
      <c r="AX1059">
        <v>37225</v>
      </c>
      <c r="AY1059">
        <v>64617625</v>
      </c>
      <c r="AZ1059">
        <v>0</v>
      </c>
      <c r="BA1059">
        <v>45708</v>
      </c>
      <c r="BB1059" s="3" t="s">
        <v>174</v>
      </c>
      <c r="BC1059" s="3" t="s">
        <v>1576</v>
      </c>
      <c r="BD1059" s="3" t="s">
        <v>858</v>
      </c>
    </row>
    <row r="1060" spans="1:56" x14ac:dyDescent="0.25">
      <c r="A1060" s="3" t="s">
        <v>9682</v>
      </c>
      <c r="B1060" s="3" t="s">
        <v>7673</v>
      </c>
      <c r="C1060" s="3" t="s">
        <v>7547</v>
      </c>
      <c r="D1060" s="3" t="s">
        <v>9683</v>
      </c>
      <c r="E1060" s="3" t="s">
        <v>7675</v>
      </c>
      <c r="F1060" s="3" t="s">
        <v>7550</v>
      </c>
      <c r="G1060">
        <v>64617725</v>
      </c>
      <c r="H1060">
        <v>45726</v>
      </c>
      <c r="I1060">
        <v>45728.097141203703</v>
      </c>
      <c r="J1060" s="3" t="s">
        <v>51</v>
      </c>
      <c r="K1060" s="1">
        <v>1839804</v>
      </c>
      <c r="L1060" s="1">
        <v>8604</v>
      </c>
      <c r="M1060" s="1">
        <v>1831200</v>
      </c>
      <c r="N1060" s="3" t="s">
        <v>52</v>
      </c>
      <c r="O1060" s="3" t="s">
        <v>53</v>
      </c>
      <c r="P1060" s="3" t="s">
        <v>169</v>
      </c>
      <c r="Q1060">
        <v>79840465</v>
      </c>
      <c r="R1060" s="3" t="s">
        <v>1578</v>
      </c>
      <c r="S1060" s="3" t="s">
        <v>56</v>
      </c>
      <c r="T1060" s="3" t="s">
        <v>57</v>
      </c>
      <c r="U1060" s="3" t="s">
        <v>1579</v>
      </c>
      <c r="V1060" s="3" t="s">
        <v>59</v>
      </c>
      <c r="W1060">
        <v>860034313</v>
      </c>
      <c r="X1060" s="3" t="s">
        <v>97</v>
      </c>
      <c r="Y1060">
        <v>923238</v>
      </c>
      <c r="Z1060" s="3" t="s">
        <v>254</v>
      </c>
      <c r="AA1060" s="3" t="s">
        <v>62</v>
      </c>
      <c r="AB1060" s="3" t="s">
        <v>63</v>
      </c>
      <c r="AC1060" s="3" t="s">
        <v>172</v>
      </c>
      <c r="AD1060" s="3" t="s">
        <v>173</v>
      </c>
      <c r="AE1060" s="3" t="s">
        <v>66</v>
      </c>
      <c r="AF1060" s="1">
        <v>1839804</v>
      </c>
      <c r="AG1060" s="1">
        <v>0</v>
      </c>
      <c r="AH1060" s="1">
        <v>0</v>
      </c>
      <c r="AI1060" s="1">
        <v>0</v>
      </c>
      <c r="AJ1060" s="3" t="s">
        <v>67</v>
      </c>
      <c r="AK1060" s="3"/>
      <c r="AM1060" s="3" t="s">
        <v>68</v>
      </c>
      <c r="AR1060" s="3"/>
      <c r="AS1060">
        <v>125</v>
      </c>
      <c r="AT1060">
        <v>125</v>
      </c>
      <c r="AU1060">
        <v>35025</v>
      </c>
      <c r="AV1060">
        <v>0</v>
      </c>
      <c r="AX1060">
        <v>37325</v>
      </c>
      <c r="AY1060">
        <v>64617725</v>
      </c>
      <c r="AZ1060">
        <v>0</v>
      </c>
      <c r="BA1060">
        <v>45708</v>
      </c>
      <c r="BB1060" s="3" t="s">
        <v>174</v>
      </c>
      <c r="BC1060" s="3" t="s">
        <v>1580</v>
      </c>
      <c r="BD1060" s="3" t="s">
        <v>416</v>
      </c>
    </row>
    <row r="1061" spans="1:56" x14ac:dyDescent="0.25">
      <c r="A1061" s="3" t="s">
        <v>9684</v>
      </c>
      <c r="B1061" s="3" t="s">
        <v>7243</v>
      </c>
      <c r="C1061" s="3" t="s">
        <v>6347</v>
      </c>
      <c r="D1061" s="3" t="s">
        <v>9685</v>
      </c>
      <c r="E1061" s="3" t="s">
        <v>7245</v>
      </c>
      <c r="F1061" s="3" t="s">
        <v>5927</v>
      </c>
      <c r="G1061">
        <v>64617825</v>
      </c>
      <c r="H1061">
        <v>45726</v>
      </c>
      <c r="I1061">
        <v>45728.095219907409</v>
      </c>
      <c r="J1061" s="3" t="s">
        <v>51</v>
      </c>
      <c r="K1061" s="1">
        <v>1839804</v>
      </c>
      <c r="L1061" s="1">
        <v>8604</v>
      </c>
      <c r="M1061" s="1">
        <v>1831200</v>
      </c>
      <c r="N1061" s="3" t="s">
        <v>52</v>
      </c>
      <c r="O1061" s="3" t="s">
        <v>53</v>
      </c>
      <c r="P1061" s="3" t="s">
        <v>169</v>
      </c>
      <c r="Q1061">
        <v>39668402</v>
      </c>
      <c r="R1061" s="3" t="s">
        <v>1582</v>
      </c>
      <c r="S1061" s="3" t="s">
        <v>56</v>
      </c>
      <c r="T1061" s="3" t="s">
        <v>57</v>
      </c>
      <c r="U1061" s="3" t="s">
        <v>1583</v>
      </c>
      <c r="V1061" s="3" t="s">
        <v>59</v>
      </c>
      <c r="W1061">
        <v>860007335</v>
      </c>
      <c r="X1061" s="3" t="s">
        <v>201</v>
      </c>
      <c r="Y1061">
        <v>923245</v>
      </c>
      <c r="Z1061" s="3" t="s">
        <v>403</v>
      </c>
      <c r="AA1061" s="3" t="s">
        <v>62</v>
      </c>
      <c r="AB1061" s="3" t="s">
        <v>63</v>
      </c>
      <c r="AC1061" s="3" t="s">
        <v>172</v>
      </c>
      <c r="AD1061" s="3" t="s">
        <v>173</v>
      </c>
      <c r="AE1061" s="3" t="s">
        <v>66</v>
      </c>
      <c r="AF1061" s="1">
        <v>1839804</v>
      </c>
      <c r="AG1061" s="1">
        <v>0</v>
      </c>
      <c r="AH1061" s="1">
        <v>0</v>
      </c>
      <c r="AI1061" s="1">
        <v>0</v>
      </c>
      <c r="AJ1061" s="3" t="s">
        <v>67</v>
      </c>
      <c r="AK1061" s="3"/>
      <c r="AM1061" s="3" t="s">
        <v>68</v>
      </c>
      <c r="AR1061" s="3"/>
      <c r="AS1061">
        <v>3825</v>
      </c>
      <c r="AT1061">
        <v>3825</v>
      </c>
      <c r="AU1061">
        <v>35225</v>
      </c>
      <c r="AV1061">
        <v>0</v>
      </c>
      <c r="AX1061">
        <v>37425</v>
      </c>
      <c r="AY1061">
        <v>64617825</v>
      </c>
      <c r="AZ1061">
        <v>0</v>
      </c>
      <c r="BA1061">
        <v>45709</v>
      </c>
      <c r="BB1061" s="3" t="s">
        <v>174</v>
      </c>
      <c r="BC1061" s="3" t="s">
        <v>1584</v>
      </c>
      <c r="BD1061" s="3" t="s">
        <v>1585</v>
      </c>
    </row>
    <row r="1062" spans="1:56" x14ac:dyDescent="0.25">
      <c r="A1062" s="3" t="s">
        <v>9686</v>
      </c>
      <c r="B1062" s="3" t="s">
        <v>7247</v>
      </c>
      <c r="C1062" s="3" t="s">
        <v>6347</v>
      </c>
      <c r="D1062" s="3" t="s">
        <v>9687</v>
      </c>
      <c r="E1062" s="3" t="s">
        <v>7249</v>
      </c>
      <c r="F1062" s="3" t="s">
        <v>5927</v>
      </c>
      <c r="G1062">
        <v>64617925</v>
      </c>
      <c r="H1062">
        <v>45726</v>
      </c>
      <c r="I1062">
        <v>45728.083194444444</v>
      </c>
      <c r="J1062" s="3" t="s">
        <v>51</v>
      </c>
      <c r="K1062" s="1">
        <v>1839804</v>
      </c>
      <c r="L1062" s="1">
        <v>8604</v>
      </c>
      <c r="M1062" s="1">
        <v>1831200</v>
      </c>
      <c r="N1062" s="3" t="s">
        <v>52</v>
      </c>
      <c r="O1062" s="3" t="s">
        <v>53</v>
      </c>
      <c r="P1062" s="3" t="s">
        <v>169</v>
      </c>
      <c r="Q1062">
        <v>1010179352</v>
      </c>
      <c r="R1062" s="3" t="s">
        <v>1587</v>
      </c>
      <c r="S1062" s="3" t="s">
        <v>56</v>
      </c>
      <c r="T1062" s="3" t="s">
        <v>57</v>
      </c>
      <c r="U1062" s="3" t="s">
        <v>1588</v>
      </c>
      <c r="V1062" s="3" t="s">
        <v>59</v>
      </c>
      <c r="W1062">
        <v>860002964</v>
      </c>
      <c r="X1062" s="3" t="s">
        <v>242</v>
      </c>
      <c r="Y1062">
        <v>923245</v>
      </c>
      <c r="Z1062" s="3" t="s">
        <v>403</v>
      </c>
      <c r="AA1062" s="3" t="s">
        <v>62</v>
      </c>
      <c r="AB1062" s="3" t="s">
        <v>63</v>
      </c>
      <c r="AC1062" s="3" t="s">
        <v>172</v>
      </c>
      <c r="AD1062" s="3" t="s">
        <v>173</v>
      </c>
      <c r="AE1062" s="3" t="s">
        <v>66</v>
      </c>
      <c r="AF1062" s="1">
        <v>1839804</v>
      </c>
      <c r="AG1062" s="1">
        <v>0</v>
      </c>
      <c r="AH1062" s="1">
        <v>0</v>
      </c>
      <c r="AI1062" s="1">
        <v>0</v>
      </c>
      <c r="AJ1062" s="3" t="s">
        <v>67</v>
      </c>
      <c r="AK1062" s="3"/>
      <c r="AM1062" s="3" t="s">
        <v>68</v>
      </c>
      <c r="AR1062" s="3"/>
      <c r="AS1062">
        <v>3825</v>
      </c>
      <c r="AT1062">
        <v>3825</v>
      </c>
      <c r="AU1062">
        <v>35325</v>
      </c>
      <c r="AV1062">
        <v>0</v>
      </c>
      <c r="AX1062">
        <v>37525</v>
      </c>
      <c r="AY1062">
        <v>64617925</v>
      </c>
      <c r="AZ1062">
        <v>0</v>
      </c>
      <c r="BA1062">
        <v>45709</v>
      </c>
      <c r="BB1062" s="3" t="s">
        <v>174</v>
      </c>
      <c r="BC1062" s="3" t="s">
        <v>1589</v>
      </c>
      <c r="BD1062" s="3" t="s">
        <v>1585</v>
      </c>
    </row>
    <row r="1063" spans="1:56" x14ac:dyDescent="0.25">
      <c r="A1063" s="3" t="s">
        <v>9688</v>
      </c>
      <c r="B1063" s="3" t="s">
        <v>7251</v>
      </c>
      <c r="C1063" s="3" t="s">
        <v>6347</v>
      </c>
      <c r="D1063" s="3" t="s">
        <v>9689</v>
      </c>
      <c r="E1063" s="3" t="s">
        <v>7253</v>
      </c>
      <c r="F1063" s="3" t="s">
        <v>5927</v>
      </c>
      <c r="G1063">
        <v>64618025</v>
      </c>
      <c r="H1063">
        <v>45726</v>
      </c>
      <c r="I1063">
        <v>45728.094675925924</v>
      </c>
      <c r="J1063" s="3" t="s">
        <v>51</v>
      </c>
      <c r="K1063" s="1">
        <v>1839804</v>
      </c>
      <c r="L1063" s="1">
        <v>8604</v>
      </c>
      <c r="M1063" s="1">
        <v>1831200</v>
      </c>
      <c r="N1063" s="3" t="s">
        <v>52</v>
      </c>
      <c r="O1063" s="3" t="s">
        <v>53</v>
      </c>
      <c r="P1063" s="3" t="s">
        <v>169</v>
      </c>
      <c r="Q1063">
        <v>80830134</v>
      </c>
      <c r="R1063" s="3" t="s">
        <v>1591</v>
      </c>
      <c r="S1063" s="3" t="s">
        <v>56</v>
      </c>
      <c r="T1063" s="3" t="s">
        <v>57</v>
      </c>
      <c r="U1063" s="3" t="s">
        <v>1592</v>
      </c>
      <c r="V1063" s="3" t="s">
        <v>59</v>
      </c>
      <c r="W1063">
        <v>860034594</v>
      </c>
      <c r="X1063" s="3" t="s">
        <v>195</v>
      </c>
      <c r="Y1063">
        <v>923245</v>
      </c>
      <c r="Z1063" s="3" t="s">
        <v>403</v>
      </c>
      <c r="AA1063" s="3" t="s">
        <v>62</v>
      </c>
      <c r="AB1063" s="3" t="s">
        <v>63</v>
      </c>
      <c r="AC1063" s="3" t="s">
        <v>172</v>
      </c>
      <c r="AD1063" s="3" t="s">
        <v>173</v>
      </c>
      <c r="AE1063" s="3" t="s">
        <v>66</v>
      </c>
      <c r="AF1063" s="1">
        <v>1839804</v>
      </c>
      <c r="AG1063" s="1">
        <v>0</v>
      </c>
      <c r="AH1063" s="1">
        <v>0</v>
      </c>
      <c r="AI1063" s="1">
        <v>0</v>
      </c>
      <c r="AJ1063" s="3" t="s">
        <v>67</v>
      </c>
      <c r="AK1063" s="3"/>
      <c r="AM1063" s="3" t="s">
        <v>68</v>
      </c>
      <c r="AR1063" s="3"/>
      <c r="AS1063">
        <v>3825</v>
      </c>
      <c r="AT1063">
        <v>3825</v>
      </c>
      <c r="AU1063">
        <v>35425</v>
      </c>
      <c r="AV1063">
        <v>0</v>
      </c>
      <c r="AX1063">
        <v>37625</v>
      </c>
      <c r="AY1063">
        <v>64618025</v>
      </c>
      <c r="AZ1063">
        <v>0</v>
      </c>
      <c r="BA1063">
        <v>45709</v>
      </c>
      <c r="BB1063" s="3" t="s">
        <v>174</v>
      </c>
      <c r="BC1063" s="3" t="s">
        <v>1593</v>
      </c>
      <c r="BD1063" s="3" t="s">
        <v>1585</v>
      </c>
    </row>
    <row r="1064" spans="1:56" x14ac:dyDescent="0.25">
      <c r="A1064" s="3" t="s">
        <v>9690</v>
      </c>
      <c r="B1064" s="3" t="s">
        <v>7255</v>
      </c>
      <c r="C1064" s="3" t="s">
        <v>6347</v>
      </c>
      <c r="D1064" s="3" t="s">
        <v>9691</v>
      </c>
      <c r="E1064" s="3" t="s">
        <v>7257</v>
      </c>
      <c r="F1064" s="3" t="s">
        <v>5927</v>
      </c>
      <c r="G1064">
        <v>64618125</v>
      </c>
      <c r="H1064">
        <v>45726</v>
      </c>
      <c r="I1064">
        <v>45728.083148148151</v>
      </c>
      <c r="J1064" s="3" t="s">
        <v>51</v>
      </c>
      <c r="K1064" s="1">
        <v>1839804</v>
      </c>
      <c r="L1064" s="1">
        <v>9821</v>
      </c>
      <c r="M1064" s="1">
        <v>1829983</v>
      </c>
      <c r="N1064" s="3" t="s">
        <v>52</v>
      </c>
      <c r="O1064" s="3" t="s">
        <v>53</v>
      </c>
      <c r="P1064" s="3" t="s">
        <v>169</v>
      </c>
      <c r="Q1064">
        <v>1073708200</v>
      </c>
      <c r="R1064" s="3" t="s">
        <v>1595</v>
      </c>
      <c r="S1064" s="3" t="s">
        <v>56</v>
      </c>
      <c r="T1064" s="3" t="s">
        <v>57</v>
      </c>
      <c r="U1064" s="3" t="s">
        <v>1596</v>
      </c>
      <c r="V1064" s="3" t="s">
        <v>59</v>
      </c>
      <c r="W1064">
        <v>860002964</v>
      </c>
      <c r="X1064" s="3" t="s">
        <v>242</v>
      </c>
      <c r="Y1064">
        <v>923245</v>
      </c>
      <c r="Z1064" s="3" t="s">
        <v>403</v>
      </c>
      <c r="AA1064" s="3" t="s">
        <v>62</v>
      </c>
      <c r="AB1064" s="3" t="s">
        <v>63</v>
      </c>
      <c r="AC1064" s="3" t="s">
        <v>172</v>
      </c>
      <c r="AD1064" s="3" t="s">
        <v>173</v>
      </c>
      <c r="AE1064" s="3" t="s">
        <v>66</v>
      </c>
      <c r="AF1064" s="1">
        <v>1839804</v>
      </c>
      <c r="AG1064" s="1">
        <v>0</v>
      </c>
      <c r="AH1064" s="1">
        <v>0</v>
      </c>
      <c r="AI1064" s="1">
        <v>0</v>
      </c>
      <c r="AJ1064" s="3" t="s">
        <v>67</v>
      </c>
      <c r="AK1064" s="3"/>
      <c r="AM1064" s="3" t="s">
        <v>68</v>
      </c>
      <c r="AR1064" s="3"/>
      <c r="AS1064">
        <v>3825</v>
      </c>
      <c r="AT1064">
        <v>3825</v>
      </c>
      <c r="AU1064">
        <v>35525</v>
      </c>
      <c r="AV1064">
        <v>0</v>
      </c>
      <c r="AX1064">
        <v>37725</v>
      </c>
      <c r="AY1064">
        <v>64618125</v>
      </c>
      <c r="AZ1064">
        <v>0</v>
      </c>
      <c r="BA1064">
        <v>45709</v>
      </c>
      <c r="BB1064" s="3" t="s">
        <v>174</v>
      </c>
      <c r="BC1064" s="3" t="s">
        <v>1597</v>
      </c>
      <c r="BD1064" s="3" t="s">
        <v>1585</v>
      </c>
    </row>
    <row r="1065" spans="1:56" x14ac:dyDescent="0.25">
      <c r="A1065" s="3" t="s">
        <v>9692</v>
      </c>
      <c r="B1065" s="3" t="s">
        <v>7259</v>
      </c>
      <c r="C1065" s="3" t="s">
        <v>6347</v>
      </c>
      <c r="D1065" s="3" t="s">
        <v>9693</v>
      </c>
      <c r="E1065" s="3" t="s">
        <v>7261</v>
      </c>
      <c r="F1065" s="3" t="s">
        <v>5927</v>
      </c>
      <c r="G1065">
        <v>64618225</v>
      </c>
      <c r="H1065">
        <v>45726</v>
      </c>
      <c r="I1065">
        <v>45728.085451388892</v>
      </c>
      <c r="J1065" s="3" t="s">
        <v>51</v>
      </c>
      <c r="K1065" s="1">
        <v>1839804</v>
      </c>
      <c r="L1065" s="1">
        <v>8604</v>
      </c>
      <c r="M1065" s="1">
        <v>1831200</v>
      </c>
      <c r="N1065" s="3" t="s">
        <v>52</v>
      </c>
      <c r="O1065" s="3" t="s">
        <v>53</v>
      </c>
      <c r="P1065" s="3" t="s">
        <v>169</v>
      </c>
      <c r="Q1065">
        <v>80357724</v>
      </c>
      <c r="R1065" s="3" t="s">
        <v>1599</v>
      </c>
      <c r="S1065" s="3" t="s">
        <v>56</v>
      </c>
      <c r="T1065" s="3" t="s">
        <v>57</v>
      </c>
      <c r="U1065" s="3" t="s">
        <v>1600</v>
      </c>
      <c r="V1065" s="3" t="s">
        <v>59</v>
      </c>
      <c r="W1065">
        <v>890903938</v>
      </c>
      <c r="X1065" s="3" t="s">
        <v>86</v>
      </c>
      <c r="Y1065">
        <v>923245</v>
      </c>
      <c r="Z1065" s="3" t="s">
        <v>403</v>
      </c>
      <c r="AA1065" s="3" t="s">
        <v>62</v>
      </c>
      <c r="AB1065" s="3" t="s">
        <v>63</v>
      </c>
      <c r="AC1065" s="3" t="s">
        <v>172</v>
      </c>
      <c r="AD1065" s="3" t="s">
        <v>173</v>
      </c>
      <c r="AE1065" s="3" t="s">
        <v>66</v>
      </c>
      <c r="AF1065" s="1">
        <v>1839804</v>
      </c>
      <c r="AG1065" s="1">
        <v>0</v>
      </c>
      <c r="AH1065" s="1">
        <v>0</v>
      </c>
      <c r="AI1065" s="1">
        <v>0</v>
      </c>
      <c r="AJ1065" s="3" t="s">
        <v>67</v>
      </c>
      <c r="AK1065" s="3"/>
      <c r="AM1065" s="3" t="s">
        <v>68</v>
      </c>
      <c r="AR1065" s="3"/>
      <c r="AS1065">
        <v>3825</v>
      </c>
      <c r="AT1065">
        <v>3825</v>
      </c>
      <c r="AU1065">
        <v>35625</v>
      </c>
      <c r="AV1065">
        <v>0</v>
      </c>
      <c r="AX1065">
        <v>37825</v>
      </c>
      <c r="AY1065">
        <v>64618225</v>
      </c>
      <c r="AZ1065">
        <v>0</v>
      </c>
      <c r="BA1065">
        <v>45709</v>
      </c>
      <c r="BB1065" s="3" t="s">
        <v>174</v>
      </c>
      <c r="BC1065" s="3" t="s">
        <v>1601</v>
      </c>
      <c r="BD1065" s="3" t="s">
        <v>1585</v>
      </c>
    </row>
    <row r="1066" spans="1:56" x14ac:dyDescent="0.25">
      <c r="A1066" s="3" t="s">
        <v>9694</v>
      </c>
      <c r="B1066" s="3" t="s">
        <v>7263</v>
      </c>
      <c r="C1066" s="3" t="s">
        <v>6347</v>
      </c>
      <c r="D1066" s="3" t="s">
        <v>9695</v>
      </c>
      <c r="E1066" s="3" t="s">
        <v>7265</v>
      </c>
      <c r="F1066" s="3" t="s">
        <v>5927</v>
      </c>
      <c r="G1066">
        <v>64618325</v>
      </c>
      <c r="H1066">
        <v>45726</v>
      </c>
      <c r="I1066">
        <v>45728.097118055557</v>
      </c>
      <c r="J1066" s="3" t="s">
        <v>51</v>
      </c>
      <c r="K1066" s="1">
        <v>1839804</v>
      </c>
      <c r="L1066" s="1">
        <v>8604</v>
      </c>
      <c r="M1066" s="1">
        <v>1831200</v>
      </c>
      <c r="N1066" s="3" t="s">
        <v>52</v>
      </c>
      <c r="O1066" s="3" t="s">
        <v>53</v>
      </c>
      <c r="P1066" s="3" t="s">
        <v>169</v>
      </c>
      <c r="Q1066">
        <v>7167348</v>
      </c>
      <c r="R1066" s="3" t="s">
        <v>1603</v>
      </c>
      <c r="S1066" s="3" t="s">
        <v>56</v>
      </c>
      <c r="T1066" s="3" t="s">
        <v>57</v>
      </c>
      <c r="U1066" s="3" t="s">
        <v>1604</v>
      </c>
      <c r="V1066" s="3" t="s">
        <v>59</v>
      </c>
      <c r="W1066">
        <v>860034313</v>
      </c>
      <c r="X1066" s="3" t="s">
        <v>97</v>
      </c>
      <c r="Y1066">
        <v>923245</v>
      </c>
      <c r="Z1066" s="3" t="s">
        <v>403</v>
      </c>
      <c r="AA1066" s="3" t="s">
        <v>62</v>
      </c>
      <c r="AB1066" s="3" t="s">
        <v>63</v>
      </c>
      <c r="AC1066" s="3" t="s">
        <v>172</v>
      </c>
      <c r="AD1066" s="3" t="s">
        <v>173</v>
      </c>
      <c r="AE1066" s="3" t="s">
        <v>66</v>
      </c>
      <c r="AF1066" s="1">
        <v>1839804</v>
      </c>
      <c r="AG1066" s="1">
        <v>0</v>
      </c>
      <c r="AH1066" s="1">
        <v>0</v>
      </c>
      <c r="AI1066" s="1">
        <v>0</v>
      </c>
      <c r="AJ1066" s="3" t="s">
        <v>67</v>
      </c>
      <c r="AK1066" s="3"/>
      <c r="AM1066" s="3" t="s">
        <v>68</v>
      </c>
      <c r="AR1066" s="3"/>
      <c r="AS1066">
        <v>3825</v>
      </c>
      <c r="AT1066">
        <v>3825</v>
      </c>
      <c r="AU1066">
        <v>35725</v>
      </c>
      <c r="AV1066">
        <v>0</v>
      </c>
      <c r="AX1066">
        <v>37925</v>
      </c>
      <c r="AY1066">
        <v>64618325</v>
      </c>
      <c r="AZ1066">
        <v>0</v>
      </c>
      <c r="BA1066">
        <v>45709</v>
      </c>
      <c r="BB1066" s="3" t="s">
        <v>174</v>
      </c>
      <c r="BC1066" s="3" t="s">
        <v>1605</v>
      </c>
      <c r="BD1066" s="3" t="s">
        <v>1585</v>
      </c>
    </row>
    <row r="1067" spans="1:56" x14ac:dyDescent="0.25">
      <c r="A1067" s="3" t="s">
        <v>9696</v>
      </c>
      <c r="B1067" s="3" t="s">
        <v>7267</v>
      </c>
      <c r="C1067" s="3" t="s">
        <v>6347</v>
      </c>
      <c r="D1067" s="3" t="s">
        <v>9697</v>
      </c>
      <c r="E1067" s="3" t="s">
        <v>7269</v>
      </c>
      <c r="F1067" s="3" t="s">
        <v>5927</v>
      </c>
      <c r="G1067">
        <v>64618425</v>
      </c>
      <c r="H1067">
        <v>45726</v>
      </c>
      <c r="I1067">
        <v>45728.085462962961</v>
      </c>
      <c r="J1067" s="3" t="s">
        <v>51</v>
      </c>
      <c r="K1067" s="1">
        <v>1839804</v>
      </c>
      <c r="L1067" s="1">
        <v>8604</v>
      </c>
      <c r="M1067" s="1">
        <v>1831200</v>
      </c>
      <c r="N1067" s="3" t="s">
        <v>52</v>
      </c>
      <c r="O1067" s="3" t="s">
        <v>53</v>
      </c>
      <c r="P1067" s="3" t="s">
        <v>169</v>
      </c>
      <c r="Q1067">
        <v>1022374983</v>
      </c>
      <c r="R1067" s="3" t="s">
        <v>1607</v>
      </c>
      <c r="S1067" s="3" t="s">
        <v>56</v>
      </c>
      <c r="T1067" s="3" t="s">
        <v>57</v>
      </c>
      <c r="U1067" s="3" t="s">
        <v>1608</v>
      </c>
      <c r="V1067" s="3" t="s">
        <v>59</v>
      </c>
      <c r="W1067">
        <v>890903938</v>
      </c>
      <c r="X1067" s="3" t="s">
        <v>86</v>
      </c>
      <c r="Y1067">
        <v>923245</v>
      </c>
      <c r="Z1067" s="3" t="s">
        <v>403</v>
      </c>
      <c r="AA1067" s="3" t="s">
        <v>62</v>
      </c>
      <c r="AB1067" s="3" t="s">
        <v>63</v>
      </c>
      <c r="AC1067" s="3" t="s">
        <v>172</v>
      </c>
      <c r="AD1067" s="3" t="s">
        <v>173</v>
      </c>
      <c r="AE1067" s="3" t="s">
        <v>66</v>
      </c>
      <c r="AF1067" s="1">
        <v>1839804</v>
      </c>
      <c r="AG1067" s="1">
        <v>0</v>
      </c>
      <c r="AH1067" s="1">
        <v>0</v>
      </c>
      <c r="AI1067" s="1">
        <v>0</v>
      </c>
      <c r="AJ1067" s="3" t="s">
        <v>67</v>
      </c>
      <c r="AK1067" s="3"/>
      <c r="AM1067" s="3" t="s">
        <v>68</v>
      </c>
      <c r="AR1067" s="3"/>
      <c r="AS1067">
        <v>3825</v>
      </c>
      <c r="AT1067">
        <v>3825</v>
      </c>
      <c r="AU1067">
        <v>35825</v>
      </c>
      <c r="AV1067">
        <v>0</v>
      </c>
      <c r="AX1067">
        <v>38025</v>
      </c>
      <c r="AY1067">
        <v>64618425</v>
      </c>
      <c r="AZ1067">
        <v>0</v>
      </c>
      <c r="BA1067">
        <v>45709</v>
      </c>
      <c r="BB1067" s="3" t="s">
        <v>174</v>
      </c>
      <c r="BC1067" s="3" t="s">
        <v>1609</v>
      </c>
      <c r="BD1067" s="3" t="s">
        <v>1610</v>
      </c>
    </row>
    <row r="1068" spans="1:56" x14ac:dyDescent="0.25">
      <c r="A1068" s="3" t="s">
        <v>9698</v>
      </c>
      <c r="B1068" s="3" t="s">
        <v>6346</v>
      </c>
      <c r="C1068" s="3" t="s">
        <v>6347</v>
      </c>
      <c r="D1068" s="3" t="s">
        <v>9699</v>
      </c>
      <c r="E1068" s="3" t="s">
        <v>6349</v>
      </c>
      <c r="F1068" s="3" t="s">
        <v>5927</v>
      </c>
      <c r="G1068">
        <v>64618525</v>
      </c>
      <c r="H1068">
        <v>45726</v>
      </c>
      <c r="I1068">
        <v>45728.085451388892</v>
      </c>
      <c r="J1068" s="3" t="s">
        <v>51</v>
      </c>
      <c r="K1068" s="1">
        <v>1839804</v>
      </c>
      <c r="L1068" s="1">
        <v>8604</v>
      </c>
      <c r="M1068" s="1">
        <v>1831200</v>
      </c>
      <c r="N1068" s="3" t="s">
        <v>52</v>
      </c>
      <c r="O1068" s="3" t="s">
        <v>53</v>
      </c>
      <c r="P1068" s="3" t="s">
        <v>169</v>
      </c>
      <c r="Q1068">
        <v>79220367</v>
      </c>
      <c r="R1068" s="3" t="s">
        <v>1612</v>
      </c>
      <c r="S1068" s="3" t="s">
        <v>56</v>
      </c>
      <c r="T1068" s="3" t="s">
        <v>57</v>
      </c>
      <c r="U1068" s="3" t="s">
        <v>1613</v>
      </c>
      <c r="V1068" s="3" t="s">
        <v>59</v>
      </c>
      <c r="W1068">
        <v>890903938</v>
      </c>
      <c r="X1068" s="3" t="s">
        <v>86</v>
      </c>
      <c r="Y1068">
        <v>923245</v>
      </c>
      <c r="Z1068" s="3" t="s">
        <v>403</v>
      </c>
      <c r="AA1068" s="3" t="s">
        <v>62</v>
      </c>
      <c r="AB1068" s="3" t="s">
        <v>63</v>
      </c>
      <c r="AC1068" s="3" t="s">
        <v>172</v>
      </c>
      <c r="AD1068" s="3" t="s">
        <v>173</v>
      </c>
      <c r="AE1068" s="3" t="s">
        <v>66</v>
      </c>
      <c r="AF1068" s="1">
        <v>1839804</v>
      </c>
      <c r="AG1068" s="1">
        <v>0</v>
      </c>
      <c r="AH1068" s="1">
        <v>0</v>
      </c>
      <c r="AI1068" s="1">
        <v>0</v>
      </c>
      <c r="AJ1068" s="3" t="s">
        <v>67</v>
      </c>
      <c r="AK1068" s="3"/>
      <c r="AM1068" s="3" t="s">
        <v>68</v>
      </c>
      <c r="AR1068" s="3"/>
      <c r="AS1068">
        <v>3825</v>
      </c>
      <c r="AT1068">
        <v>3825</v>
      </c>
      <c r="AU1068">
        <v>35925</v>
      </c>
      <c r="AV1068">
        <v>0</v>
      </c>
      <c r="AX1068">
        <v>38125</v>
      </c>
      <c r="AY1068">
        <v>64618525</v>
      </c>
      <c r="AZ1068">
        <v>0</v>
      </c>
      <c r="BA1068">
        <v>45709</v>
      </c>
      <c r="BB1068" s="3" t="s">
        <v>174</v>
      </c>
      <c r="BC1068" s="3" t="s">
        <v>1614</v>
      </c>
      <c r="BD1068" s="3" t="s">
        <v>1585</v>
      </c>
    </row>
    <row r="1069" spans="1:56" x14ac:dyDescent="0.25">
      <c r="A1069" s="3" t="s">
        <v>9700</v>
      </c>
      <c r="B1069" s="3" t="s">
        <v>7271</v>
      </c>
      <c r="C1069" s="3" t="s">
        <v>6347</v>
      </c>
      <c r="D1069" s="3" t="s">
        <v>9701</v>
      </c>
      <c r="E1069" s="3" t="s">
        <v>7273</v>
      </c>
      <c r="F1069" s="3" t="s">
        <v>5927</v>
      </c>
      <c r="G1069">
        <v>64618625</v>
      </c>
      <c r="H1069">
        <v>45726</v>
      </c>
      <c r="I1069">
        <v>45728.085462962961</v>
      </c>
      <c r="J1069" s="3" t="s">
        <v>51</v>
      </c>
      <c r="K1069" s="1">
        <v>1839804</v>
      </c>
      <c r="L1069" s="1">
        <v>8604</v>
      </c>
      <c r="M1069" s="1">
        <v>1831200</v>
      </c>
      <c r="N1069" s="3" t="s">
        <v>52</v>
      </c>
      <c r="O1069" s="3" t="s">
        <v>53</v>
      </c>
      <c r="P1069" s="3" t="s">
        <v>169</v>
      </c>
      <c r="Q1069">
        <v>79207730</v>
      </c>
      <c r="R1069" s="3" t="s">
        <v>1616</v>
      </c>
      <c r="S1069" s="3" t="s">
        <v>56</v>
      </c>
      <c r="T1069" s="3" t="s">
        <v>57</v>
      </c>
      <c r="U1069" s="3" t="s">
        <v>1617</v>
      </c>
      <c r="V1069" s="3" t="s">
        <v>59</v>
      </c>
      <c r="W1069">
        <v>890903938</v>
      </c>
      <c r="X1069" s="3" t="s">
        <v>86</v>
      </c>
      <c r="Y1069">
        <v>923245</v>
      </c>
      <c r="Z1069" s="3" t="s">
        <v>403</v>
      </c>
      <c r="AA1069" s="3" t="s">
        <v>62</v>
      </c>
      <c r="AB1069" s="3" t="s">
        <v>63</v>
      </c>
      <c r="AC1069" s="3" t="s">
        <v>172</v>
      </c>
      <c r="AD1069" s="3" t="s">
        <v>173</v>
      </c>
      <c r="AE1069" s="3" t="s">
        <v>66</v>
      </c>
      <c r="AF1069" s="1">
        <v>1839804</v>
      </c>
      <c r="AG1069" s="1">
        <v>0</v>
      </c>
      <c r="AH1069" s="1">
        <v>0</v>
      </c>
      <c r="AI1069" s="1">
        <v>0</v>
      </c>
      <c r="AJ1069" s="3" t="s">
        <v>67</v>
      </c>
      <c r="AK1069" s="3"/>
      <c r="AM1069" s="3" t="s">
        <v>68</v>
      </c>
      <c r="AR1069" s="3"/>
      <c r="AS1069">
        <v>3825</v>
      </c>
      <c r="AT1069">
        <v>3825</v>
      </c>
      <c r="AU1069">
        <v>36025</v>
      </c>
      <c r="AV1069">
        <v>0</v>
      </c>
      <c r="AX1069">
        <v>38225</v>
      </c>
      <c r="AY1069">
        <v>64618625</v>
      </c>
      <c r="AZ1069">
        <v>0</v>
      </c>
      <c r="BA1069">
        <v>45709</v>
      </c>
      <c r="BB1069" s="3" t="s">
        <v>174</v>
      </c>
      <c r="BC1069" s="3" t="s">
        <v>1618</v>
      </c>
      <c r="BD1069" s="3" t="s">
        <v>421</v>
      </c>
    </row>
    <row r="1070" spans="1:56" x14ac:dyDescent="0.25">
      <c r="A1070" s="3" t="s">
        <v>9702</v>
      </c>
      <c r="B1070" s="3" t="s">
        <v>7275</v>
      </c>
      <c r="C1070" s="3" t="s">
        <v>6347</v>
      </c>
      <c r="D1070" s="3" t="s">
        <v>9703</v>
      </c>
      <c r="E1070" s="3" t="s">
        <v>7277</v>
      </c>
      <c r="F1070" s="3" t="s">
        <v>5927</v>
      </c>
      <c r="G1070">
        <v>64618725</v>
      </c>
      <c r="H1070">
        <v>45726</v>
      </c>
      <c r="I1070">
        <v>45728.085439814815</v>
      </c>
      <c r="J1070" s="3" t="s">
        <v>51</v>
      </c>
      <c r="K1070" s="1">
        <v>1839804</v>
      </c>
      <c r="L1070" s="1">
        <v>8604</v>
      </c>
      <c r="M1070" s="1">
        <v>1831200</v>
      </c>
      <c r="N1070" s="3" t="s">
        <v>52</v>
      </c>
      <c r="O1070" s="3" t="s">
        <v>53</v>
      </c>
      <c r="P1070" s="3" t="s">
        <v>169</v>
      </c>
      <c r="Q1070">
        <v>53890046</v>
      </c>
      <c r="R1070" s="3" t="s">
        <v>1620</v>
      </c>
      <c r="S1070" s="3" t="s">
        <v>56</v>
      </c>
      <c r="T1070" s="3" t="s">
        <v>57</v>
      </c>
      <c r="U1070" s="3" t="s">
        <v>1621</v>
      </c>
      <c r="V1070" s="3" t="s">
        <v>59</v>
      </c>
      <c r="W1070">
        <v>890903938</v>
      </c>
      <c r="X1070" s="3" t="s">
        <v>86</v>
      </c>
      <c r="Y1070">
        <v>923245</v>
      </c>
      <c r="Z1070" s="3" t="s">
        <v>403</v>
      </c>
      <c r="AA1070" s="3" t="s">
        <v>62</v>
      </c>
      <c r="AB1070" s="3" t="s">
        <v>63</v>
      </c>
      <c r="AC1070" s="3" t="s">
        <v>172</v>
      </c>
      <c r="AD1070" s="3" t="s">
        <v>173</v>
      </c>
      <c r="AE1070" s="3" t="s">
        <v>66</v>
      </c>
      <c r="AF1070" s="1">
        <v>1839804</v>
      </c>
      <c r="AG1070" s="1">
        <v>0</v>
      </c>
      <c r="AH1070" s="1">
        <v>0</v>
      </c>
      <c r="AI1070" s="1">
        <v>0</v>
      </c>
      <c r="AJ1070" s="3" t="s">
        <v>67</v>
      </c>
      <c r="AK1070" s="3"/>
      <c r="AM1070" s="3" t="s">
        <v>68</v>
      </c>
      <c r="AR1070" s="3"/>
      <c r="AS1070">
        <v>3825</v>
      </c>
      <c r="AT1070">
        <v>3825</v>
      </c>
      <c r="AU1070">
        <v>36125</v>
      </c>
      <c r="AV1070">
        <v>0</v>
      </c>
      <c r="AX1070">
        <v>38325</v>
      </c>
      <c r="AY1070">
        <v>64618725</v>
      </c>
      <c r="AZ1070">
        <v>0</v>
      </c>
      <c r="BA1070">
        <v>45709</v>
      </c>
      <c r="BB1070" s="3" t="s">
        <v>174</v>
      </c>
      <c r="BC1070" s="3" t="s">
        <v>1622</v>
      </c>
      <c r="BD1070" s="3" t="s">
        <v>421</v>
      </c>
    </row>
    <row r="1071" spans="1:56" x14ac:dyDescent="0.25">
      <c r="A1071" s="3" t="s">
        <v>9704</v>
      </c>
      <c r="B1071" s="3" t="s">
        <v>7279</v>
      </c>
      <c r="C1071" s="3" t="s">
        <v>6347</v>
      </c>
      <c r="D1071" s="3" t="s">
        <v>9705</v>
      </c>
      <c r="E1071" s="3" t="s">
        <v>7281</v>
      </c>
      <c r="F1071" s="3" t="s">
        <v>5927</v>
      </c>
      <c r="G1071">
        <v>64618825</v>
      </c>
      <c r="H1071">
        <v>45726</v>
      </c>
      <c r="I1071">
        <v>45728.083194444444</v>
      </c>
      <c r="J1071" s="3" t="s">
        <v>51</v>
      </c>
      <c r="K1071" s="1">
        <v>1839804</v>
      </c>
      <c r="L1071" s="1">
        <v>8604</v>
      </c>
      <c r="M1071" s="1">
        <v>1831200</v>
      </c>
      <c r="N1071" s="3" t="s">
        <v>52</v>
      </c>
      <c r="O1071" s="3" t="s">
        <v>53</v>
      </c>
      <c r="P1071" s="3" t="s">
        <v>169</v>
      </c>
      <c r="Q1071">
        <v>79217310</v>
      </c>
      <c r="R1071" s="3" t="s">
        <v>1624</v>
      </c>
      <c r="S1071" s="3" t="s">
        <v>56</v>
      </c>
      <c r="T1071" s="3" t="s">
        <v>57</v>
      </c>
      <c r="U1071" s="3" t="s">
        <v>1625</v>
      </c>
      <c r="V1071" s="3" t="s">
        <v>59</v>
      </c>
      <c r="W1071">
        <v>860002964</v>
      </c>
      <c r="X1071" s="3" t="s">
        <v>242</v>
      </c>
      <c r="Y1071">
        <v>923245</v>
      </c>
      <c r="Z1071" s="3" t="s">
        <v>403</v>
      </c>
      <c r="AA1071" s="3" t="s">
        <v>62</v>
      </c>
      <c r="AB1071" s="3" t="s">
        <v>63</v>
      </c>
      <c r="AC1071" s="3" t="s">
        <v>172</v>
      </c>
      <c r="AD1071" s="3" t="s">
        <v>173</v>
      </c>
      <c r="AE1071" s="3" t="s">
        <v>66</v>
      </c>
      <c r="AF1071" s="1">
        <v>1839804</v>
      </c>
      <c r="AG1071" s="1">
        <v>0</v>
      </c>
      <c r="AH1071" s="1">
        <v>0</v>
      </c>
      <c r="AI1071" s="1">
        <v>0</v>
      </c>
      <c r="AJ1071" s="3" t="s">
        <v>67</v>
      </c>
      <c r="AK1071" s="3"/>
      <c r="AM1071" s="3" t="s">
        <v>68</v>
      </c>
      <c r="AR1071" s="3"/>
      <c r="AS1071">
        <v>3825</v>
      </c>
      <c r="AT1071">
        <v>3825</v>
      </c>
      <c r="AU1071">
        <v>36225</v>
      </c>
      <c r="AV1071">
        <v>0</v>
      </c>
      <c r="AX1071">
        <v>38425</v>
      </c>
      <c r="AY1071">
        <v>64618825</v>
      </c>
      <c r="AZ1071">
        <v>0</v>
      </c>
      <c r="BA1071">
        <v>45709</v>
      </c>
      <c r="BB1071" s="3" t="s">
        <v>174</v>
      </c>
      <c r="BC1071" s="3" t="s">
        <v>1626</v>
      </c>
      <c r="BD1071" s="3" t="s">
        <v>1627</v>
      </c>
    </row>
    <row r="1072" spans="1:56" x14ac:dyDescent="0.25">
      <c r="A1072" s="3" t="s">
        <v>9706</v>
      </c>
      <c r="B1072" s="3" t="s">
        <v>7283</v>
      </c>
      <c r="C1072" s="3" t="s">
        <v>6347</v>
      </c>
      <c r="D1072" s="3" t="s">
        <v>9707</v>
      </c>
      <c r="E1072" s="3" t="s">
        <v>7285</v>
      </c>
      <c r="F1072" s="3" t="s">
        <v>5927</v>
      </c>
      <c r="G1072">
        <v>64618925</v>
      </c>
      <c r="H1072">
        <v>45726</v>
      </c>
      <c r="I1072">
        <v>45728.094699074078</v>
      </c>
      <c r="J1072" s="3" t="s">
        <v>51</v>
      </c>
      <c r="K1072" s="1">
        <v>1839804</v>
      </c>
      <c r="L1072" s="1">
        <v>9971</v>
      </c>
      <c r="M1072" s="1">
        <v>1829833</v>
      </c>
      <c r="N1072" s="3" t="s">
        <v>52</v>
      </c>
      <c r="O1072" s="3" t="s">
        <v>53</v>
      </c>
      <c r="P1072" s="3" t="s">
        <v>169</v>
      </c>
      <c r="Q1072">
        <v>49729347</v>
      </c>
      <c r="R1072" s="3" t="s">
        <v>1629</v>
      </c>
      <c r="S1072" s="3" t="s">
        <v>56</v>
      </c>
      <c r="T1072" s="3" t="s">
        <v>57</v>
      </c>
      <c r="U1072" s="3" t="s">
        <v>1630</v>
      </c>
      <c r="V1072" s="3" t="s">
        <v>59</v>
      </c>
      <c r="W1072">
        <v>860034594</v>
      </c>
      <c r="X1072" s="3" t="s">
        <v>195</v>
      </c>
      <c r="Y1072">
        <v>923245</v>
      </c>
      <c r="Z1072" s="3" t="s">
        <v>403</v>
      </c>
      <c r="AA1072" s="3" t="s">
        <v>62</v>
      </c>
      <c r="AB1072" s="3" t="s">
        <v>63</v>
      </c>
      <c r="AC1072" s="3" t="s">
        <v>172</v>
      </c>
      <c r="AD1072" s="3" t="s">
        <v>173</v>
      </c>
      <c r="AE1072" s="3" t="s">
        <v>66</v>
      </c>
      <c r="AF1072" s="1">
        <v>1839804</v>
      </c>
      <c r="AG1072" s="1">
        <v>0</v>
      </c>
      <c r="AH1072" s="1">
        <v>0</v>
      </c>
      <c r="AI1072" s="1">
        <v>0</v>
      </c>
      <c r="AJ1072" s="3" t="s">
        <v>67</v>
      </c>
      <c r="AK1072" s="3"/>
      <c r="AM1072" s="3" t="s">
        <v>68</v>
      </c>
      <c r="AR1072" s="3"/>
      <c r="AS1072">
        <v>3825</v>
      </c>
      <c r="AT1072">
        <v>3825</v>
      </c>
      <c r="AU1072">
        <v>36325</v>
      </c>
      <c r="AV1072">
        <v>0</v>
      </c>
      <c r="AX1072">
        <v>38525</v>
      </c>
      <c r="AY1072">
        <v>64618925</v>
      </c>
      <c r="AZ1072">
        <v>0</v>
      </c>
      <c r="BA1072">
        <v>45709</v>
      </c>
      <c r="BB1072" s="3" t="s">
        <v>174</v>
      </c>
      <c r="BC1072" s="3" t="s">
        <v>1631</v>
      </c>
      <c r="BD1072" s="3" t="s">
        <v>421</v>
      </c>
    </row>
    <row r="1073" spans="1:56" x14ac:dyDescent="0.25">
      <c r="A1073" s="3" t="s">
        <v>9708</v>
      </c>
      <c r="B1073" s="3" t="s">
        <v>7681</v>
      </c>
      <c r="C1073" s="3" t="s">
        <v>7382</v>
      </c>
      <c r="D1073" s="3" t="s">
        <v>9709</v>
      </c>
      <c r="E1073" s="3" t="s">
        <v>7683</v>
      </c>
      <c r="F1073" s="3" t="s">
        <v>5934</v>
      </c>
      <c r="G1073">
        <v>64619025</v>
      </c>
      <c r="H1073">
        <v>45726</v>
      </c>
      <c r="I1073">
        <v>45728.09715277778</v>
      </c>
      <c r="J1073" s="3" t="s">
        <v>51</v>
      </c>
      <c r="K1073" s="1">
        <v>1839804</v>
      </c>
      <c r="L1073" s="1">
        <v>8604</v>
      </c>
      <c r="M1073" s="1">
        <v>1831200</v>
      </c>
      <c r="N1073" s="3" t="s">
        <v>52</v>
      </c>
      <c r="O1073" s="3" t="s">
        <v>53</v>
      </c>
      <c r="P1073" s="3" t="s">
        <v>169</v>
      </c>
      <c r="Q1073">
        <v>11317827</v>
      </c>
      <c r="R1073" s="3" t="s">
        <v>1633</v>
      </c>
      <c r="S1073" s="3" t="s">
        <v>56</v>
      </c>
      <c r="T1073" s="3" t="s">
        <v>57</v>
      </c>
      <c r="U1073" s="3" t="s">
        <v>1634</v>
      </c>
      <c r="V1073" s="3" t="s">
        <v>59</v>
      </c>
      <c r="W1073">
        <v>860034313</v>
      </c>
      <c r="X1073" s="3" t="s">
        <v>97</v>
      </c>
      <c r="Y1073">
        <v>923285</v>
      </c>
      <c r="Z1073" s="3" t="s">
        <v>274</v>
      </c>
      <c r="AA1073" s="3" t="s">
        <v>62</v>
      </c>
      <c r="AB1073" s="3" t="s">
        <v>63</v>
      </c>
      <c r="AC1073" s="3" t="s">
        <v>172</v>
      </c>
      <c r="AD1073" s="3" t="s">
        <v>173</v>
      </c>
      <c r="AE1073" s="3" t="s">
        <v>66</v>
      </c>
      <c r="AF1073" s="1">
        <v>1839804</v>
      </c>
      <c r="AG1073" s="1">
        <v>0</v>
      </c>
      <c r="AH1073" s="1">
        <v>0</v>
      </c>
      <c r="AI1073" s="1">
        <v>0</v>
      </c>
      <c r="AJ1073" s="3" t="s">
        <v>67</v>
      </c>
      <c r="AK1073" s="3"/>
      <c r="AM1073" s="3" t="s">
        <v>68</v>
      </c>
      <c r="AR1073" s="3"/>
      <c r="AS1073">
        <v>4225</v>
      </c>
      <c r="AT1073">
        <v>4225</v>
      </c>
      <c r="AU1073">
        <v>36425</v>
      </c>
      <c r="AV1073">
        <v>0</v>
      </c>
      <c r="AX1073">
        <v>38625</v>
      </c>
      <c r="AY1073">
        <v>64619025</v>
      </c>
      <c r="AZ1073">
        <v>0</v>
      </c>
      <c r="BA1073">
        <v>45709</v>
      </c>
      <c r="BB1073" s="3" t="s">
        <v>174</v>
      </c>
      <c r="BC1073" s="3" t="s">
        <v>1635</v>
      </c>
      <c r="BD1073" s="3" t="s">
        <v>416</v>
      </c>
    </row>
    <row r="1074" spans="1:56" x14ac:dyDescent="0.25">
      <c r="A1074" s="3" t="s">
        <v>9710</v>
      </c>
      <c r="B1074" s="3" t="s">
        <v>7685</v>
      </c>
      <c r="C1074" s="3" t="s">
        <v>7382</v>
      </c>
      <c r="D1074" s="3" t="s">
        <v>9711</v>
      </c>
      <c r="E1074" s="3" t="s">
        <v>7687</v>
      </c>
      <c r="F1074" s="3" t="s">
        <v>5934</v>
      </c>
      <c r="G1074">
        <v>64619125</v>
      </c>
      <c r="H1074">
        <v>45726</v>
      </c>
      <c r="I1074">
        <v>45728.097129629627</v>
      </c>
      <c r="J1074" s="3" t="s">
        <v>51</v>
      </c>
      <c r="K1074" s="1">
        <v>1839804</v>
      </c>
      <c r="L1074" s="1">
        <v>8604</v>
      </c>
      <c r="M1074" s="1">
        <v>1831200</v>
      </c>
      <c r="N1074" s="3" t="s">
        <v>52</v>
      </c>
      <c r="O1074" s="3" t="s">
        <v>53</v>
      </c>
      <c r="P1074" s="3" t="s">
        <v>169</v>
      </c>
      <c r="Q1074">
        <v>1022328098</v>
      </c>
      <c r="R1074" s="3" t="s">
        <v>1637</v>
      </c>
      <c r="S1074" s="3" t="s">
        <v>56</v>
      </c>
      <c r="T1074" s="3" t="s">
        <v>57</v>
      </c>
      <c r="U1074" s="3" t="s">
        <v>1638</v>
      </c>
      <c r="V1074" s="3" t="s">
        <v>59</v>
      </c>
      <c r="W1074">
        <v>860034313</v>
      </c>
      <c r="X1074" s="3" t="s">
        <v>97</v>
      </c>
      <c r="Y1074">
        <v>923285</v>
      </c>
      <c r="Z1074" s="3" t="s">
        <v>274</v>
      </c>
      <c r="AA1074" s="3" t="s">
        <v>62</v>
      </c>
      <c r="AB1074" s="3" t="s">
        <v>63</v>
      </c>
      <c r="AC1074" s="3" t="s">
        <v>172</v>
      </c>
      <c r="AD1074" s="3" t="s">
        <v>173</v>
      </c>
      <c r="AE1074" s="3" t="s">
        <v>66</v>
      </c>
      <c r="AF1074" s="1">
        <v>1839804</v>
      </c>
      <c r="AG1074" s="1">
        <v>0</v>
      </c>
      <c r="AH1074" s="1">
        <v>0</v>
      </c>
      <c r="AI1074" s="1">
        <v>0</v>
      </c>
      <c r="AJ1074" s="3" t="s">
        <v>67</v>
      </c>
      <c r="AK1074" s="3"/>
      <c r="AM1074" s="3" t="s">
        <v>68</v>
      </c>
      <c r="AR1074" s="3"/>
      <c r="AS1074">
        <v>4225</v>
      </c>
      <c r="AT1074">
        <v>4225</v>
      </c>
      <c r="AU1074">
        <v>36525</v>
      </c>
      <c r="AV1074">
        <v>0</v>
      </c>
      <c r="AX1074">
        <v>38725</v>
      </c>
      <c r="AY1074">
        <v>64619125</v>
      </c>
      <c r="AZ1074">
        <v>0</v>
      </c>
      <c r="BA1074">
        <v>45709</v>
      </c>
      <c r="BB1074" s="3" t="s">
        <v>174</v>
      </c>
      <c r="BC1074" s="3" t="s">
        <v>1639</v>
      </c>
      <c r="BD1074" s="3" t="s">
        <v>416</v>
      </c>
    </row>
    <row r="1075" spans="1:56" x14ac:dyDescent="0.25">
      <c r="A1075" s="3" t="s">
        <v>9712</v>
      </c>
      <c r="B1075" s="3" t="s">
        <v>7689</v>
      </c>
      <c r="C1075" s="3" t="s">
        <v>7625</v>
      </c>
      <c r="D1075" s="3" t="s">
        <v>9713</v>
      </c>
      <c r="E1075" s="3" t="s">
        <v>7691</v>
      </c>
      <c r="F1075" s="3" t="s">
        <v>6020</v>
      </c>
      <c r="G1075">
        <v>64619225</v>
      </c>
      <c r="H1075">
        <v>45726</v>
      </c>
      <c r="I1075">
        <v>45728.083136574074</v>
      </c>
      <c r="J1075" s="3" t="s">
        <v>51</v>
      </c>
      <c r="K1075" s="1">
        <v>1839804</v>
      </c>
      <c r="L1075" s="1">
        <v>10145</v>
      </c>
      <c r="M1075" s="1">
        <v>1829659</v>
      </c>
      <c r="N1075" s="3" t="s">
        <v>52</v>
      </c>
      <c r="O1075" s="3" t="s">
        <v>53</v>
      </c>
      <c r="P1075" s="3" t="s">
        <v>169</v>
      </c>
      <c r="Q1075">
        <v>1032464545</v>
      </c>
      <c r="R1075" s="3" t="s">
        <v>1641</v>
      </c>
      <c r="S1075" s="3" t="s">
        <v>56</v>
      </c>
      <c r="T1075" s="3" t="s">
        <v>57</v>
      </c>
      <c r="U1075" s="3" t="s">
        <v>1642</v>
      </c>
      <c r="V1075" s="3" t="s">
        <v>59</v>
      </c>
      <c r="W1075">
        <v>860002964</v>
      </c>
      <c r="X1075" s="3" t="s">
        <v>242</v>
      </c>
      <c r="Y1075">
        <v>923210</v>
      </c>
      <c r="Z1075" s="3" t="s">
        <v>61</v>
      </c>
      <c r="AA1075" s="3" t="s">
        <v>384</v>
      </c>
      <c r="AB1075" s="3" t="s">
        <v>385</v>
      </c>
      <c r="AC1075" s="3" t="s">
        <v>172</v>
      </c>
      <c r="AD1075" s="3" t="s">
        <v>173</v>
      </c>
      <c r="AE1075" s="3" t="s">
        <v>66</v>
      </c>
      <c r="AF1075" s="1">
        <v>1839804</v>
      </c>
      <c r="AG1075" s="1">
        <v>0</v>
      </c>
      <c r="AH1075" s="1">
        <v>0</v>
      </c>
      <c r="AI1075" s="1">
        <v>0</v>
      </c>
      <c r="AJ1075" s="3" t="s">
        <v>67</v>
      </c>
      <c r="AK1075" s="3"/>
      <c r="AM1075" s="3" t="s">
        <v>68</v>
      </c>
      <c r="AR1075" s="3"/>
      <c r="AS1075">
        <v>825</v>
      </c>
      <c r="AT1075">
        <v>825</v>
      </c>
      <c r="AU1075">
        <v>36625</v>
      </c>
      <c r="AV1075">
        <v>0</v>
      </c>
      <c r="AX1075">
        <v>38825</v>
      </c>
      <c r="AY1075">
        <v>64619225</v>
      </c>
      <c r="AZ1075">
        <v>0</v>
      </c>
      <c r="BA1075">
        <v>45709</v>
      </c>
      <c r="BB1075" s="3" t="s">
        <v>174</v>
      </c>
      <c r="BC1075" s="3" t="s">
        <v>1643</v>
      </c>
      <c r="BD1075" s="3" t="s">
        <v>1005</v>
      </c>
    </row>
    <row r="1076" spans="1:56" x14ac:dyDescent="0.25">
      <c r="A1076" s="3" t="s">
        <v>9714</v>
      </c>
      <c r="B1076" s="3" t="s">
        <v>7693</v>
      </c>
      <c r="C1076" s="3" t="s">
        <v>6347</v>
      </c>
      <c r="D1076" s="3" t="s">
        <v>9715</v>
      </c>
      <c r="E1076" s="3" t="s">
        <v>7695</v>
      </c>
      <c r="F1076" s="3" t="s">
        <v>5927</v>
      </c>
      <c r="G1076">
        <v>64619325</v>
      </c>
      <c r="H1076">
        <v>45726</v>
      </c>
      <c r="I1076">
        <v>45728.097118055557</v>
      </c>
      <c r="J1076" s="3" t="s">
        <v>51</v>
      </c>
      <c r="K1076" s="1">
        <v>1422349</v>
      </c>
      <c r="L1076" s="1">
        <v>6099</v>
      </c>
      <c r="M1076" s="1">
        <v>1416250</v>
      </c>
      <c r="N1076" s="3" t="s">
        <v>52</v>
      </c>
      <c r="O1076" s="3" t="s">
        <v>53</v>
      </c>
      <c r="P1076" s="3" t="s">
        <v>169</v>
      </c>
      <c r="Q1076">
        <v>1073699701</v>
      </c>
      <c r="R1076" s="3" t="s">
        <v>1645</v>
      </c>
      <c r="S1076" s="3" t="s">
        <v>56</v>
      </c>
      <c r="T1076" s="3" t="s">
        <v>57</v>
      </c>
      <c r="U1076" s="3" t="s">
        <v>1646</v>
      </c>
      <c r="V1076" s="3" t="s">
        <v>59</v>
      </c>
      <c r="W1076">
        <v>860035827</v>
      </c>
      <c r="X1076" s="3" t="s">
        <v>378</v>
      </c>
      <c r="Y1076">
        <v>923245</v>
      </c>
      <c r="Z1076" s="3" t="s">
        <v>403</v>
      </c>
      <c r="AA1076" s="3" t="s">
        <v>62</v>
      </c>
      <c r="AB1076" s="3" t="s">
        <v>63</v>
      </c>
      <c r="AC1076" s="3" t="s">
        <v>172</v>
      </c>
      <c r="AD1076" s="3" t="s">
        <v>173</v>
      </c>
      <c r="AE1076" s="3" t="s">
        <v>66</v>
      </c>
      <c r="AF1076" s="1">
        <v>1422349</v>
      </c>
      <c r="AG1076" s="1">
        <v>0</v>
      </c>
      <c r="AH1076" s="1">
        <v>0</v>
      </c>
      <c r="AI1076" s="1">
        <v>0</v>
      </c>
      <c r="AJ1076" s="3" t="s">
        <v>67</v>
      </c>
      <c r="AK1076" s="3"/>
      <c r="AM1076" s="3" t="s">
        <v>68</v>
      </c>
      <c r="AR1076" s="3"/>
      <c r="AS1076">
        <v>3825</v>
      </c>
      <c r="AT1076">
        <v>3825</v>
      </c>
      <c r="AU1076">
        <v>36725</v>
      </c>
      <c r="AV1076">
        <v>0</v>
      </c>
      <c r="AX1076">
        <v>38925</v>
      </c>
      <c r="AY1076">
        <v>64619325</v>
      </c>
      <c r="AZ1076">
        <v>0</v>
      </c>
      <c r="BA1076">
        <v>45709</v>
      </c>
      <c r="BB1076" s="3" t="s">
        <v>174</v>
      </c>
      <c r="BC1076" s="3" t="s">
        <v>1647</v>
      </c>
      <c r="BD1076" s="3" t="s">
        <v>1005</v>
      </c>
    </row>
    <row r="1077" spans="1:56" x14ac:dyDescent="0.25">
      <c r="A1077" s="3" t="s">
        <v>9716</v>
      </c>
      <c r="B1077" s="3" t="s">
        <v>7287</v>
      </c>
      <c r="C1077" s="3" t="s">
        <v>7288</v>
      </c>
      <c r="D1077" s="3" t="s">
        <v>9717</v>
      </c>
      <c r="E1077" s="3" t="s">
        <v>7290</v>
      </c>
      <c r="F1077" s="3" t="s">
        <v>5899</v>
      </c>
      <c r="G1077">
        <v>64619425</v>
      </c>
      <c r="H1077">
        <v>45726</v>
      </c>
      <c r="I1077">
        <v>45728.097129629627</v>
      </c>
      <c r="J1077" s="3" t="s">
        <v>51</v>
      </c>
      <c r="K1077" s="1">
        <v>1839804</v>
      </c>
      <c r="L1077" s="1">
        <v>8604</v>
      </c>
      <c r="M1077" s="1">
        <v>1831200</v>
      </c>
      <c r="N1077" s="3" t="s">
        <v>52</v>
      </c>
      <c r="O1077" s="3" t="s">
        <v>53</v>
      </c>
      <c r="P1077" s="3" t="s">
        <v>169</v>
      </c>
      <c r="Q1077">
        <v>1016100841</v>
      </c>
      <c r="R1077" s="3" t="s">
        <v>1649</v>
      </c>
      <c r="S1077" s="3" t="s">
        <v>56</v>
      </c>
      <c r="T1077" s="3" t="s">
        <v>57</v>
      </c>
      <c r="U1077" s="3" t="s">
        <v>1650</v>
      </c>
      <c r="V1077" s="3" t="s">
        <v>59</v>
      </c>
      <c r="W1077">
        <v>860034313</v>
      </c>
      <c r="X1077" s="3" t="s">
        <v>97</v>
      </c>
      <c r="Y1077">
        <v>923218</v>
      </c>
      <c r="Z1077" s="3" t="s">
        <v>1651</v>
      </c>
      <c r="AA1077" s="3" t="s">
        <v>62</v>
      </c>
      <c r="AB1077" s="3" t="s">
        <v>63</v>
      </c>
      <c r="AC1077" s="3" t="s">
        <v>64</v>
      </c>
      <c r="AD1077" s="3" t="s">
        <v>1652</v>
      </c>
      <c r="AE1077" s="3" t="s">
        <v>66</v>
      </c>
      <c r="AF1077" s="1">
        <v>1839804</v>
      </c>
      <c r="AG1077" s="1">
        <v>0</v>
      </c>
      <c r="AH1077" s="1">
        <v>0</v>
      </c>
      <c r="AI1077" s="1">
        <v>0</v>
      </c>
      <c r="AJ1077" s="3" t="s">
        <v>67</v>
      </c>
      <c r="AK1077" s="3"/>
      <c r="AM1077" s="3" t="s">
        <v>68</v>
      </c>
      <c r="AR1077" s="3"/>
      <c r="AS1077">
        <v>2825</v>
      </c>
      <c r="AT1077">
        <v>2825</v>
      </c>
      <c r="AU1077">
        <v>36825</v>
      </c>
      <c r="AV1077">
        <v>0</v>
      </c>
      <c r="AX1077">
        <v>39025</v>
      </c>
      <c r="AY1077">
        <v>64619425</v>
      </c>
      <c r="AZ1077">
        <v>0</v>
      </c>
      <c r="BA1077">
        <v>45709</v>
      </c>
      <c r="BB1077" s="3" t="s">
        <v>174</v>
      </c>
      <c r="BC1077" s="3" t="s">
        <v>1653</v>
      </c>
      <c r="BD1077" s="3" t="s">
        <v>1005</v>
      </c>
    </row>
    <row r="1078" spans="1:56" x14ac:dyDescent="0.25">
      <c r="A1078" s="3" t="s">
        <v>9718</v>
      </c>
      <c r="B1078" s="3" t="s">
        <v>7292</v>
      </c>
      <c r="C1078" s="3" t="s">
        <v>6347</v>
      </c>
      <c r="D1078" s="3" t="s">
        <v>9719</v>
      </c>
      <c r="E1078" s="3" t="s">
        <v>7294</v>
      </c>
      <c r="F1078" s="3" t="s">
        <v>5927</v>
      </c>
      <c r="G1078">
        <v>64619525</v>
      </c>
      <c r="H1078">
        <v>45726</v>
      </c>
      <c r="I1078">
        <v>45728.097141203703</v>
      </c>
      <c r="J1078" s="3" t="s">
        <v>51</v>
      </c>
      <c r="K1078" s="1">
        <v>1839804</v>
      </c>
      <c r="L1078" s="1">
        <v>8604</v>
      </c>
      <c r="M1078" s="1">
        <v>1831200</v>
      </c>
      <c r="N1078" s="3" t="s">
        <v>52</v>
      </c>
      <c r="O1078" s="3" t="s">
        <v>53</v>
      </c>
      <c r="P1078" s="3" t="s">
        <v>169</v>
      </c>
      <c r="Q1078">
        <v>1013615808</v>
      </c>
      <c r="R1078" s="3" t="s">
        <v>1655</v>
      </c>
      <c r="S1078" s="3" t="s">
        <v>56</v>
      </c>
      <c r="T1078" s="3" t="s">
        <v>57</v>
      </c>
      <c r="U1078" s="3" t="s">
        <v>1656</v>
      </c>
      <c r="V1078" s="3" t="s">
        <v>59</v>
      </c>
      <c r="W1078">
        <v>860034313</v>
      </c>
      <c r="X1078" s="3" t="s">
        <v>97</v>
      </c>
      <c r="Y1078">
        <v>923245</v>
      </c>
      <c r="Z1078" s="3" t="s">
        <v>403</v>
      </c>
      <c r="AA1078" s="3" t="s">
        <v>62</v>
      </c>
      <c r="AB1078" s="3" t="s">
        <v>63</v>
      </c>
      <c r="AC1078" s="3" t="s">
        <v>172</v>
      </c>
      <c r="AD1078" s="3" t="s">
        <v>173</v>
      </c>
      <c r="AE1078" s="3" t="s">
        <v>66</v>
      </c>
      <c r="AF1078" s="1">
        <v>1839804</v>
      </c>
      <c r="AG1078" s="1">
        <v>0</v>
      </c>
      <c r="AH1078" s="1">
        <v>0</v>
      </c>
      <c r="AI1078" s="1">
        <v>0</v>
      </c>
      <c r="AJ1078" s="3" t="s">
        <v>67</v>
      </c>
      <c r="AK1078" s="3"/>
      <c r="AM1078" s="3" t="s">
        <v>68</v>
      </c>
      <c r="AR1078" s="3"/>
      <c r="AS1078">
        <v>3825</v>
      </c>
      <c r="AT1078">
        <v>3825</v>
      </c>
      <c r="AU1078">
        <v>36925</v>
      </c>
      <c r="AV1078">
        <v>0</v>
      </c>
      <c r="AX1078">
        <v>39125</v>
      </c>
      <c r="AY1078">
        <v>64619525</v>
      </c>
      <c r="AZ1078">
        <v>0</v>
      </c>
      <c r="BA1078">
        <v>45709</v>
      </c>
      <c r="BB1078" s="3" t="s">
        <v>174</v>
      </c>
      <c r="BC1078" s="3" t="s">
        <v>1657</v>
      </c>
      <c r="BD1078" s="3" t="s">
        <v>421</v>
      </c>
    </row>
    <row r="1079" spans="1:56" x14ac:dyDescent="0.25">
      <c r="A1079" s="3" t="s">
        <v>9720</v>
      </c>
      <c r="B1079" s="3" t="s">
        <v>7296</v>
      </c>
      <c r="C1079" s="3" t="s">
        <v>6347</v>
      </c>
      <c r="D1079" s="3" t="s">
        <v>9721</v>
      </c>
      <c r="E1079" s="3" t="s">
        <v>7298</v>
      </c>
      <c r="F1079" s="3" t="s">
        <v>5927</v>
      </c>
      <c r="G1079">
        <v>64619625</v>
      </c>
      <c r="H1079">
        <v>45726</v>
      </c>
      <c r="I1079">
        <v>45728.092812499999</v>
      </c>
      <c r="J1079" s="3" t="s">
        <v>51</v>
      </c>
      <c r="K1079" s="1">
        <v>1422349</v>
      </c>
      <c r="L1079" s="1">
        <v>6099</v>
      </c>
      <c r="M1079" s="1">
        <v>1416250</v>
      </c>
      <c r="N1079" s="3" t="s">
        <v>52</v>
      </c>
      <c r="O1079" s="3" t="s">
        <v>53</v>
      </c>
      <c r="P1079" s="3" t="s">
        <v>169</v>
      </c>
      <c r="Q1079">
        <v>36181189</v>
      </c>
      <c r="R1079" s="3" t="s">
        <v>1659</v>
      </c>
      <c r="S1079" s="3" t="s">
        <v>56</v>
      </c>
      <c r="T1079" s="3" t="s">
        <v>57</v>
      </c>
      <c r="U1079" s="3" t="s">
        <v>1660</v>
      </c>
      <c r="V1079" s="3" t="s">
        <v>59</v>
      </c>
      <c r="W1079">
        <v>860050750</v>
      </c>
      <c r="X1079" s="3" t="s">
        <v>60</v>
      </c>
      <c r="Y1079">
        <v>923245</v>
      </c>
      <c r="Z1079" s="3" t="s">
        <v>403</v>
      </c>
      <c r="AA1079" s="3" t="s">
        <v>62</v>
      </c>
      <c r="AB1079" s="3" t="s">
        <v>63</v>
      </c>
      <c r="AC1079" s="3" t="s">
        <v>172</v>
      </c>
      <c r="AD1079" s="3" t="s">
        <v>173</v>
      </c>
      <c r="AE1079" s="3" t="s">
        <v>66</v>
      </c>
      <c r="AF1079" s="1">
        <v>1422349</v>
      </c>
      <c r="AG1079" s="1">
        <v>0</v>
      </c>
      <c r="AH1079" s="1">
        <v>0</v>
      </c>
      <c r="AI1079" s="1">
        <v>0</v>
      </c>
      <c r="AJ1079" s="3" t="s">
        <v>67</v>
      </c>
      <c r="AK1079" s="3"/>
      <c r="AM1079" s="3" t="s">
        <v>68</v>
      </c>
      <c r="AR1079" s="3"/>
      <c r="AS1079">
        <v>3825</v>
      </c>
      <c r="AT1079">
        <v>3825</v>
      </c>
      <c r="AU1079">
        <v>37025</v>
      </c>
      <c r="AV1079">
        <v>0</v>
      </c>
      <c r="AX1079">
        <v>39225</v>
      </c>
      <c r="AY1079">
        <v>64619625</v>
      </c>
      <c r="AZ1079">
        <v>0</v>
      </c>
      <c r="BA1079">
        <v>45709</v>
      </c>
      <c r="BB1079" s="3" t="s">
        <v>174</v>
      </c>
      <c r="BC1079" s="3" t="s">
        <v>1661</v>
      </c>
      <c r="BD1079" s="3" t="s">
        <v>421</v>
      </c>
    </row>
    <row r="1080" spans="1:56" x14ac:dyDescent="0.25">
      <c r="A1080" s="3" t="s">
        <v>9722</v>
      </c>
      <c r="B1080" s="3" t="s">
        <v>7300</v>
      </c>
      <c r="C1080" s="3" t="s">
        <v>6347</v>
      </c>
      <c r="D1080" s="3" t="s">
        <v>9723</v>
      </c>
      <c r="E1080" s="3" t="s">
        <v>7302</v>
      </c>
      <c r="F1080" s="3" t="s">
        <v>5927</v>
      </c>
      <c r="G1080">
        <v>64619725</v>
      </c>
      <c r="H1080">
        <v>45726</v>
      </c>
      <c r="I1080">
        <v>45728.093090277776</v>
      </c>
      <c r="J1080" s="3" t="s">
        <v>51</v>
      </c>
      <c r="K1080" s="1">
        <v>1839804</v>
      </c>
      <c r="L1080" s="1">
        <v>8604</v>
      </c>
      <c r="M1080" s="1">
        <v>1831200</v>
      </c>
      <c r="N1080" s="3" t="s">
        <v>52</v>
      </c>
      <c r="O1080" s="3" t="s">
        <v>53</v>
      </c>
      <c r="P1080" s="3" t="s">
        <v>169</v>
      </c>
      <c r="Q1080">
        <v>51976419</v>
      </c>
      <c r="R1080" s="3" t="s">
        <v>1663</v>
      </c>
      <c r="S1080" s="3" t="s">
        <v>56</v>
      </c>
      <c r="T1080" s="3" t="s">
        <v>57</v>
      </c>
      <c r="U1080" s="3" t="s">
        <v>1664</v>
      </c>
      <c r="V1080" s="3" t="s">
        <v>59</v>
      </c>
      <c r="W1080">
        <v>860003020</v>
      </c>
      <c r="X1080" s="3" t="s">
        <v>212</v>
      </c>
      <c r="Y1080">
        <v>923245</v>
      </c>
      <c r="Z1080" s="3" t="s">
        <v>403</v>
      </c>
      <c r="AA1080" s="3" t="s">
        <v>62</v>
      </c>
      <c r="AB1080" s="3" t="s">
        <v>63</v>
      </c>
      <c r="AC1080" s="3" t="s">
        <v>172</v>
      </c>
      <c r="AD1080" s="3" t="s">
        <v>173</v>
      </c>
      <c r="AE1080" s="3" t="s">
        <v>66</v>
      </c>
      <c r="AF1080" s="1">
        <v>1839804</v>
      </c>
      <c r="AG1080" s="1">
        <v>0</v>
      </c>
      <c r="AH1080" s="1">
        <v>0</v>
      </c>
      <c r="AI1080" s="1">
        <v>0</v>
      </c>
      <c r="AJ1080" s="3" t="s">
        <v>67</v>
      </c>
      <c r="AK1080" s="3"/>
      <c r="AM1080" s="3" t="s">
        <v>68</v>
      </c>
      <c r="AR1080" s="3"/>
      <c r="AS1080">
        <v>3825</v>
      </c>
      <c r="AT1080">
        <v>3825</v>
      </c>
      <c r="AU1080">
        <v>37125</v>
      </c>
      <c r="AV1080">
        <v>0</v>
      </c>
      <c r="AX1080">
        <v>39325</v>
      </c>
      <c r="AY1080">
        <v>64619725</v>
      </c>
      <c r="AZ1080">
        <v>0</v>
      </c>
      <c r="BA1080">
        <v>45709</v>
      </c>
      <c r="BB1080" s="3" t="s">
        <v>174</v>
      </c>
      <c r="BC1080" s="3" t="s">
        <v>1665</v>
      </c>
      <c r="BD1080" s="3" t="s">
        <v>421</v>
      </c>
    </row>
    <row r="1081" spans="1:56" x14ac:dyDescent="0.25">
      <c r="A1081" s="3" t="s">
        <v>9724</v>
      </c>
      <c r="B1081" s="3" t="s">
        <v>7304</v>
      </c>
      <c r="C1081" s="3" t="s">
        <v>6347</v>
      </c>
      <c r="D1081" s="3" t="s">
        <v>9725</v>
      </c>
      <c r="E1081" s="3" t="s">
        <v>7306</v>
      </c>
      <c r="F1081" s="3" t="s">
        <v>5927</v>
      </c>
      <c r="G1081">
        <v>64619825</v>
      </c>
      <c r="H1081">
        <v>45726</v>
      </c>
      <c r="I1081">
        <v>45728.09679398148</v>
      </c>
      <c r="J1081" s="3" t="s">
        <v>51</v>
      </c>
      <c r="K1081" s="1">
        <v>1839804</v>
      </c>
      <c r="L1081" s="1">
        <v>8604</v>
      </c>
      <c r="M1081" s="1">
        <v>1831200</v>
      </c>
      <c r="N1081" s="3" t="s">
        <v>52</v>
      </c>
      <c r="O1081" s="3" t="s">
        <v>53</v>
      </c>
      <c r="P1081" s="3" t="s">
        <v>169</v>
      </c>
      <c r="Q1081">
        <v>1001277409</v>
      </c>
      <c r="R1081" s="3" t="s">
        <v>1667</v>
      </c>
      <c r="S1081" s="3" t="s">
        <v>56</v>
      </c>
      <c r="T1081" s="3" t="s">
        <v>57</v>
      </c>
      <c r="U1081" s="3" t="s">
        <v>1668</v>
      </c>
      <c r="V1081" s="3" t="s">
        <v>59</v>
      </c>
      <c r="W1081">
        <v>860035827</v>
      </c>
      <c r="X1081" s="3" t="s">
        <v>378</v>
      </c>
      <c r="Y1081">
        <v>923245</v>
      </c>
      <c r="Z1081" s="3" t="s">
        <v>403</v>
      </c>
      <c r="AA1081" s="3" t="s">
        <v>62</v>
      </c>
      <c r="AB1081" s="3" t="s">
        <v>63</v>
      </c>
      <c r="AC1081" s="3" t="s">
        <v>172</v>
      </c>
      <c r="AD1081" s="3" t="s">
        <v>173</v>
      </c>
      <c r="AE1081" s="3" t="s">
        <v>66</v>
      </c>
      <c r="AF1081" s="1">
        <v>1839804</v>
      </c>
      <c r="AG1081" s="1">
        <v>0</v>
      </c>
      <c r="AH1081" s="1">
        <v>0</v>
      </c>
      <c r="AI1081" s="1">
        <v>0</v>
      </c>
      <c r="AJ1081" s="3" t="s">
        <v>67</v>
      </c>
      <c r="AK1081" s="3"/>
      <c r="AM1081" s="3" t="s">
        <v>68</v>
      </c>
      <c r="AR1081" s="3"/>
      <c r="AS1081">
        <v>3825</v>
      </c>
      <c r="AT1081">
        <v>3825</v>
      </c>
      <c r="AU1081">
        <v>37225</v>
      </c>
      <c r="AV1081">
        <v>0</v>
      </c>
      <c r="AX1081">
        <v>39425</v>
      </c>
      <c r="AY1081">
        <v>64619825</v>
      </c>
      <c r="AZ1081">
        <v>0</v>
      </c>
      <c r="BA1081">
        <v>45709</v>
      </c>
      <c r="BB1081" s="3" t="s">
        <v>174</v>
      </c>
      <c r="BC1081" s="3" t="s">
        <v>1669</v>
      </c>
      <c r="BD1081" s="3" t="s">
        <v>1670</v>
      </c>
    </row>
    <row r="1082" spans="1:56" x14ac:dyDescent="0.25">
      <c r="A1082" s="3" t="s">
        <v>9726</v>
      </c>
      <c r="B1082" s="3" t="s">
        <v>7308</v>
      </c>
      <c r="C1082" s="3" t="s">
        <v>6347</v>
      </c>
      <c r="D1082" s="3" t="s">
        <v>9727</v>
      </c>
      <c r="E1082" s="3" t="s">
        <v>7310</v>
      </c>
      <c r="F1082" s="3" t="s">
        <v>5927</v>
      </c>
      <c r="G1082">
        <v>64619925</v>
      </c>
      <c r="H1082">
        <v>45726</v>
      </c>
      <c r="I1082">
        <v>45728.086342592593</v>
      </c>
      <c r="J1082" s="3" t="s">
        <v>51</v>
      </c>
      <c r="K1082" s="1">
        <v>1839804</v>
      </c>
      <c r="L1082" s="1">
        <v>10308</v>
      </c>
      <c r="M1082" s="1">
        <v>1829496</v>
      </c>
      <c r="N1082" s="3" t="s">
        <v>52</v>
      </c>
      <c r="O1082" s="3" t="s">
        <v>53</v>
      </c>
      <c r="P1082" s="3" t="s">
        <v>169</v>
      </c>
      <c r="Q1082">
        <v>37862143</v>
      </c>
      <c r="R1082" s="3" t="s">
        <v>1672</v>
      </c>
      <c r="S1082" s="3" t="s">
        <v>56</v>
      </c>
      <c r="T1082" s="3" t="s">
        <v>57</v>
      </c>
      <c r="U1082" s="3" t="s">
        <v>1673</v>
      </c>
      <c r="V1082" s="3" t="s">
        <v>59</v>
      </c>
      <c r="W1082">
        <v>890903938</v>
      </c>
      <c r="X1082" s="3" t="s">
        <v>86</v>
      </c>
      <c r="Y1082">
        <v>923245</v>
      </c>
      <c r="Z1082" s="3" t="s">
        <v>403</v>
      </c>
      <c r="AA1082" s="3" t="s">
        <v>62</v>
      </c>
      <c r="AB1082" s="3" t="s">
        <v>63</v>
      </c>
      <c r="AC1082" s="3" t="s">
        <v>172</v>
      </c>
      <c r="AD1082" s="3" t="s">
        <v>173</v>
      </c>
      <c r="AE1082" s="3" t="s">
        <v>66</v>
      </c>
      <c r="AF1082" s="1">
        <v>1839804</v>
      </c>
      <c r="AG1082" s="1">
        <v>0</v>
      </c>
      <c r="AH1082" s="1">
        <v>0</v>
      </c>
      <c r="AI1082" s="1">
        <v>0</v>
      </c>
      <c r="AJ1082" s="3" t="s">
        <v>67</v>
      </c>
      <c r="AK1082" s="3"/>
      <c r="AM1082" s="3" t="s">
        <v>68</v>
      </c>
      <c r="AR1082" s="3"/>
      <c r="AS1082">
        <v>3825</v>
      </c>
      <c r="AT1082">
        <v>3825</v>
      </c>
      <c r="AU1082">
        <v>37325</v>
      </c>
      <c r="AV1082">
        <v>0</v>
      </c>
      <c r="AX1082">
        <v>39525</v>
      </c>
      <c r="AY1082">
        <v>64619925</v>
      </c>
      <c r="AZ1082">
        <v>0</v>
      </c>
      <c r="BA1082">
        <v>45709</v>
      </c>
      <c r="BB1082" s="3" t="s">
        <v>174</v>
      </c>
      <c r="BC1082" s="3" t="s">
        <v>1674</v>
      </c>
      <c r="BD1082" s="3" t="s">
        <v>1670</v>
      </c>
    </row>
    <row r="1083" spans="1:56" x14ac:dyDescent="0.25">
      <c r="A1083" s="3" t="s">
        <v>9728</v>
      </c>
      <c r="B1083" s="3" t="s">
        <v>7312</v>
      </c>
      <c r="C1083" s="3" t="s">
        <v>6347</v>
      </c>
      <c r="D1083" s="3" t="s">
        <v>9729</v>
      </c>
      <c r="E1083" s="3" t="s">
        <v>7314</v>
      </c>
      <c r="F1083" s="3" t="s">
        <v>5927</v>
      </c>
      <c r="G1083">
        <v>64620025</v>
      </c>
      <c r="H1083">
        <v>45726</v>
      </c>
      <c r="I1083">
        <v>45728.093090277776</v>
      </c>
      <c r="J1083" s="3" t="s">
        <v>51</v>
      </c>
      <c r="K1083" s="1">
        <v>1839804</v>
      </c>
      <c r="L1083" s="1">
        <v>8604</v>
      </c>
      <c r="M1083" s="1">
        <v>1831200</v>
      </c>
      <c r="N1083" s="3" t="s">
        <v>52</v>
      </c>
      <c r="O1083" s="3" t="s">
        <v>53</v>
      </c>
      <c r="P1083" s="3" t="s">
        <v>169</v>
      </c>
      <c r="Q1083">
        <v>1091667951</v>
      </c>
      <c r="R1083" s="3" t="s">
        <v>1676</v>
      </c>
      <c r="S1083" s="3" t="s">
        <v>56</v>
      </c>
      <c r="T1083" s="3" t="s">
        <v>57</v>
      </c>
      <c r="U1083" s="3" t="s">
        <v>1677</v>
      </c>
      <c r="V1083" s="3" t="s">
        <v>59</v>
      </c>
      <c r="W1083">
        <v>860003020</v>
      </c>
      <c r="X1083" s="3" t="s">
        <v>212</v>
      </c>
      <c r="Y1083">
        <v>923245</v>
      </c>
      <c r="Z1083" s="3" t="s">
        <v>403</v>
      </c>
      <c r="AA1083" s="3" t="s">
        <v>62</v>
      </c>
      <c r="AB1083" s="3" t="s">
        <v>63</v>
      </c>
      <c r="AC1083" s="3" t="s">
        <v>172</v>
      </c>
      <c r="AD1083" s="3" t="s">
        <v>173</v>
      </c>
      <c r="AE1083" s="3" t="s">
        <v>66</v>
      </c>
      <c r="AF1083" s="1">
        <v>1839804</v>
      </c>
      <c r="AG1083" s="1">
        <v>0</v>
      </c>
      <c r="AH1083" s="1">
        <v>0</v>
      </c>
      <c r="AI1083" s="1">
        <v>0</v>
      </c>
      <c r="AJ1083" s="3" t="s">
        <v>67</v>
      </c>
      <c r="AK1083" s="3"/>
      <c r="AM1083" s="3" t="s">
        <v>68</v>
      </c>
      <c r="AR1083" s="3"/>
      <c r="AS1083">
        <v>3825</v>
      </c>
      <c r="AT1083">
        <v>3825</v>
      </c>
      <c r="AU1083">
        <v>37425</v>
      </c>
      <c r="AV1083">
        <v>0</v>
      </c>
      <c r="AX1083">
        <v>39625</v>
      </c>
      <c r="AY1083">
        <v>64620025</v>
      </c>
      <c r="AZ1083">
        <v>0</v>
      </c>
      <c r="BA1083">
        <v>45709</v>
      </c>
      <c r="BB1083" s="3" t="s">
        <v>174</v>
      </c>
      <c r="BC1083" s="3" t="s">
        <v>1678</v>
      </c>
      <c r="BD1083" s="3" t="s">
        <v>1670</v>
      </c>
    </row>
    <row r="1084" spans="1:56" x14ac:dyDescent="0.25">
      <c r="A1084" s="3" t="s">
        <v>9730</v>
      </c>
      <c r="B1084" s="3" t="s">
        <v>7316</v>
      </c>
      <c r="C1084" s="3" t="s">
        <v>6347</v>
      </c>
      <c r="D1084" s="3" t="s">
        <v>9731</v>
      </c>
      <c r="E1084" s="3" t="s">
        <v>7318</v>
      </c>
      <c r="F1084" s="3" t="s">
        <v>5927</v>
      </c>
      <c r="G1084">
        <v>64620125</v>
      </c>
      <c r="H1084">
        <v>45726</v>
      </c>
      <c r="I1084">
        <v>45728.085462962961</v>
      </c>
      <c r="J1084" s="3" t="s">
        <v>51</v>
      </c>
      <c r="K1084" s="1">
        <v>1839804</v>
      </c>
      <c r="L1084" s="1">
        <v>8604</v>
      </c>
      <c r="M1084" s="1">
        <v>1831200</v>
      </c>
      <c r="N1084" s="3" t="s">
        <v>52</v>
      </c>
      <c r="O1084" s="3" t="s">
        <v>53</v>
      </c>
      <c r="P1084" s="3" t="s">
        <v>169</v>
      </c>
      <c r="Q1084">
        <v>1032488155</v>
      </c>
      <c r="R1084" s="3" t="s">
        <v>1680</v>
      </c>
      <c r="S1084" s="3" t="s">
        <v>56</v>
      </c>
      <c r="T1084" s="3" t="s">
        <v>57</v>
      </c>
      <c r="U1084" s="3" t="s">
        <v>1681</v>
      </c>
      <c r="V1084" s="3" t="s">
        <v>59</v>
      </c>
      <c r="W1084">
        <v>890903938</v>
      </c>
      <c r="X1084" s="3" t="s">
        <v>86</v>
      </c>
      <c r="Y1084">
        <v>923245</v>
      </c>
      <c r="Z1084" s="3" t="s">
        <v>403</v>
      </c>
      <c r="AA1084" s="3" t="s">
        <v>62</v>
      </c>
      <c r="AB1084" s="3" t="s">
        <v>63</v>
      </c>
      <c r="AC1084" s="3" t="s">
        <v>172</v>
      </c>
      <c r="AD1084" s="3" t="s">
        <v>173</v>
      </c>
      <c r="AE1084" s="3" t="s">
        <v>66</v>
      </c>
      <c r="AF1084" s="1">
        <v>1839804</v>
      </c>
      <c r="AG1084" s="1">
        <v>0</v>
      </c>
      <c r="AH1084" s="1">
        <v>0</v>
      </c>
      <c r="AI1084" s="1">
        <v>0</v>
      </c>
      <c r="AJ1084" s="3" t="s">
        <v>67</v>
      </c>
      <c r="AK1084" s="3"/>
      <c r="AM1084" s="3" t="s">
        <v>68</v>
      </c>
      <c r="AR1084" s="3"/>
      <c r="AS1084">
        <v>3825</v>
      </c>
      <c r="AT1084">
        <v>3825</v>
      </c>
      <c r="AU1084">
        <v>37525</v>
      </c>
      <c r="AV1084">
        <v>0</v>
      </c>
      <c r="AX1084">
        <v>39725</v>
      </c>
      <c r="AY1084">
        <v>64620125</v>
      </c>
      <c r="AZ1084">
        <v>0</v>
      </c>
      <c r="BA1084">
        <v>45709</v>
      </c>
      <c r="BB1084" s="3" t="s">
        <v>174</v>
      </c>
      <c r="BC1084" s="3" t="s">
        <v>1682</v>
      </c>
      <c r="BD1084" s="3" t="s">
        <v>421</v>
      </c>
    </row>
    <row r="1085" spans="1:56" x14ac:dyDescent="0.25">
      <c r="A1085" s="3" t="s">
        <v>9732</v>
      </c>
      <c r="B1085" s="3" t="s">
        <v>7320</v>
      </c>
      <c r="C1085" s="3" t="s">
        <v>6347</v>
      </c>
      <c r="D1085" s="3" t="s">
        <v>9733</v>
      </c>
      <c r="E1085" s="3" t="s">
        <v>7322</v>
      </c>
      <c r="F1085" s="3" t="s">
        <v>5927</v>
      </c>
      <c r="G1085">
        <v>64620225</v>
      </c>
      <c r="H1085">
        <v>45726</v>
      </c>
      <c r="I1085">
        <v>45728.093090277776</v>
      </c>
      <c r="J1085" s="3" t="s">
        <v>51</v>
      </c>
      <c r="K1085" s="1">
        <v>1839804</v>
      </c>
      <c r="L1085" s="1">
        <v>8604</v>
      </c>
      <c r="M1085" s="1">
        <v>1831200</v>
      </c>
      <c r="N1085" s="3" t="s">
        <v>52</v>
      </c>
      <c r="O1085" s="3" t="s">
        <v>53</v>
      </c>
      <c r="P1085" s="3" t="s">
        <v>169</v>
      </c>
      <c r="Q1085">
        <v>1073694768</v>
      </c>
      <c r="R1085" s="3" t="s">
        <v>1684</v>
      </c>
      <c r="S1085" s="3" t="s">
        <v>56</v>
      </c>
      <c r="T1085" s="3" t="s">
        <v>57</v>
      </c>
      <c r="U1085" s="3" t="s">
        <v>1685</v>
      </c>
      <c r="V1085" s="3" t="s">
        <v>59</v>
      </c>
      <c r="W1085">
        <v>860003020</v>
      </c>
      <c r="X1085" s="3" t="s">
        <v>212</v>
      </c>
      <c r="Y1085">
        <v>923245</v>
      </c>
      <c r="Z1085" s="3" t="s">
        <v>403</v>
      </c>
      <c r="AA1085" s="3" t="s">
        <v>62</v>
      </c>
      <c r="AB1085" s="3" t="s">
        <v>63</v>
      </c>
      <c r="AC1085" s="3" t="s">
        <v>172</v>
      </c>
      <c r="AD1085" s="3" t="s">
        <v>173</v>
      </c>
      <c r="AE1085" s="3" t="s">
        <v>66</v>
      </c>
      <c r="AF1085" s="1">
        <v>1839804</v>
      </c>
      <c r="AG1085" s="1">
        <v>0</v>
      </c>
      <c r="AH1085" s="1">
        <v>0</v>
      </c>
      <c r="AI1085" s="1">
        <v>0</v>
      </c>
      <c r="AJ1085" s="3" t="s">
        <v>67</v>
      </c>
      <c r="AK1085" s="3"/>
      <c r="AM1085" s="3" t="s">
        <v>68</v>
      </c>
      <c r="AR1085" s="3"/>
      <c r="AS1085">
        <v>3825</v>
      </c>
      <c r="AT1085">
        <v>3825</v>
      </c>
      <c r="AU1085">
        <v>37625</v>
      </c>
      <c r="AV1085">
        <v>0</v>
      </c>
      <c r="AX1085">
        <v>39825</v>
      </c>
      <c r="AY1085">
        <v>64620225</v>
      </c>
      <c r="AZ1085">
        <v>0</v>
      </c>
      <c r="BA1085">
        <v>45709</v>
      </c>
      <c r="BB1085" s="3" t="s">
        <v>174</v>
      </c>
      <c r="BC1085" s="3" t="s">
        <v>1686</v>
      </c>
      <c r="BD1085" s="3" t="s">
        <v>1670</v>
      </c>
    </row>
    <row r="1086" spans="1:56" x14ac:dyDescent="0.25">
      <c r="A1086" s="3" t="s">
        <v>9734</v>
      </c>
      <c r="B1086" s="3" t="s">
        <v>6777</v>
      </c>
      <c r="C1086" s="3" t="s">
        <v>6337</v>
      </c>
      <c r="D1086" s="3" t="s">
        <v>9735</v>
      </c>
      <c r="E1086" s="3" t="s">
        <v>6779</v>
      </c>
      <c r="F1086" s="3" t="s">
        <v>5887</v>
      </c>
      <c r="G1086">
        <v>64620325</v>
      </c>
      <c r="H1086">
        <v>45726</v>
      </c>
      <c r="I1086">
        <v>45728.095231481479</v>
      </c>
      <c r="J1086" s="3" t="s">
        <v>51</v>
      </c>
      <c r="K1086" s="1">
        <v>1839804</v>
      </c>
      <c r="L1086" s="1">
        <v>8604</v>
      </c>
      <c r="M1086" s="1">
        <v>1831200</v>
      </c>
      <c r="N1086" s="3" t="s">
        <v>52</v>
      </c>
      <c r="O1086" s="3" t="s">
        <v>53</v>
      </c>
      <c r="P1086" s="3" t="s">
        <v>169</v>
      </c>
      <c r="Q1086">
        <v>52229277</v>
      </c>
      <c r="R1086" s="3" t="s">
        <v>1688</v>
      </c>
      <c r="S1086" s="3" t="s">
        <v>56</v>
      </c>
      <c r="T1086" s="3" t="s">
        <v>57</v>
      </c>
      <c r="U1086" s="3" t="s">
        <v>1689</v>
      </c>
      <c r="V1086" s="3" t="s">
        <v>59</v>
      </c>
      <c r="W1086">
        <v>860007335</v>
      </c>
      <c r="X1086" s="3" t="s">
        <v>201</v>
      </c>
      <c r="Y1086">
        <v>923211</v>
      </c>
      <c r="Z1086" s="3" t="s">
        <v>312</v>
      </c>
      <c r="AA1086" s="3" t="s">
        <v>62</v>
      </c>
      <c r="AB1086" s="3" t="s">
        <v>63</v>
      </c>
      <c r="AC1086" s="3" t="s">
        <v>172</v>
      </c>
      <c r="AD1086" s="3" t="s">
        <v>173</v>
      </c>
      <c r="AE1086" s="3" t="s">
        <v>66</v>
      </c>
      <c r="AF1086" s="1">
        <v>1839804</v>
      </c>
      <c r="AG1086" s="1">
        <v>0</v>
      </c>
      <c r="AH1086" s="1">
        <v>0</v>
      </c>
      <c r="AI1086" s="1">
        <v>0</v>
      </c>
      <c r="AJ1086" s="3" t="s">
        <v>67</v>
      </c>
      <c r="AK1086" s="3"/>
      <c r="AM1086" s="3" t="s">
        <v>68</v>
      </c>
      <c r="AR1086" s="3"/>
      <c r="AS1086">
        <v>2125</v>
      </c>
      <c r="AT1086">
        <v>2125</v>
      </c>
      <c r="AU1086">
        <v>37725</v>
      </c>
      <c r="AV1086">
        <v>0</v>
      </c>
      <c r="AX1086">
        <v>39925</v>
      </c>
      <c r="AY1086">
        <v>64620325</v>
      </c>
      <c r="AZ1086">
        <v>0</v>
      </c>
      <c r="BA1086">
        <v>45709</v>
      </c>
      <c r="BB1086" s="3" t="s">
        <v>174</v>
      </c>
      <c r="BC1086" s="3" t="s">
        <v>1690</v>
      </c>
      <c r="BD1086" s="3" t="s">
        <v>1560</v>
      </c>
    </row>
    <row r="1087" spans="1:56" x14ac:dyDescent="0.25">
      <c r="A1087" s="3" t="s">
        <v>9736</v>
      </c>
      <c r="B1087" s="3" t="s">
        <v>7697</v>
      </c>
      <c r="C1087" s="3" t="s">
        <v>7547</v>
      </c>
      <c r="D1087" s="3" t="s">
        <v>9737</v>
      </c>
      <c r="E1087" s="3" t="s">
        <v>7699</v>
      </c>
      <c r="F1087" s="3" t="s">
        <v>7550</v>
      </c>
      <c r="G1087">
        <v>64620425</v>
      </c>
      <c r="H1087">
        <v>45726</v>
      </c>
      <c r="I1087">
        <v>45728.086192129631</v>
      </c>
      <c r="J1087" s="3" t="s">
        <v>51</v>
      </c>
      <c r="K1087" s="1">
        <v>1686487</v>
      </c>
      <c r="L1087" s="1">
        <v>7684</v>
      </c>
      <c r="M1087" s="1">
        <v>1678803</v>
      </c>
      <c r="N1087" s="3" t="s">
        <v>52</v>
      </c>
      <c r="O1087" s="3" t="s">
        <v>53</v>
      </c>
      <c r="P1087" s="3" t="s">
        <v>169</v>
      </c>
      <c r="Q1087">
        <v>1024480867</v>
      </c>
      <c r="R1087" s="3" t="s">
        <v>1692</v>
      </c>
      <c r="S1087" s="3" t="s">
        <v>56</v>
      </c>
      <c r="T1087" s="3" t="s">
        <v>57</v>
      </c>
      <c r="U1087" s="3" t="s">
        <v>1693</v>
      </c>
      <c r="V1087" s="3" t="s">
        <v>59</v>
      </c>
      <c r="W1087">
        <v>890903938</v>
      </c>
      <c r="X1087" s="3" t="s">
        <v>86</v>
      </c>
      <c r="Y1087">
        <v>923238</v>
      </c>
      <c r="Z1087" s="3" t="s">
        <v>254</v>
      </c>
      <c r="AA1087" s="3" t="s">
        <v>62</v>
      </c>
      <c r="AB1087" s="3" t="s">
        <v>63</v>
      </c>
      <c r="AC1087" s="3" t="s">
        <v>172</v>
      </c>
      <c r="AD1087" s="3" t="s">
        <v>173</v>
      </c>
      <c r="AE1087" s="3" t="s">
        <v>66</v>
      </c>
      <c r="AF1087" s="1">
        <v>1686487</v>
      </c>
      <c r="AG1087" s="1">
        <v>0</v>
      </c>
      <c r="AH1087" s="1">
        <v>0</v>
      </c>
      <c r="AI1087" s="1">
        <v>0</v>
      </c>
      <c r="AJ1087" s="3" t="s">
        <v>67</v>
      </c>
      <c r="AK1087" s="3"/>
      <c r="AM1087" s="3" t="s">
        <v>68</v>
      </c>
      <c r="AR1087" s="3"/>
      <c r="AS1087">
        <v>125</v>
      </c>
      <c r="AT1087">
        <v>125</v>
      </c>
      <c r="AU1087">
        <v>37825</v>
      </c>
      <c r="AV1087">
        <v>0</v>
      </c>
      <c r="AX1087">
        <v>40025</v>
      </c>
      <c r="AY1087">
        <v>64620425</v>
      </c>
      <c r="AZ1087">
        <v>0</v>
      </c>
      <c r="BA1087">
        <v>45709</v>
      </c>
      <c r="BB1087" s="3" t="s">
        <v>174</v>
      </c>
      <c r="BC1087" s="3" t="s">
        <v>1694</v>
      </c>
      <c r="BD1087" s="3" t="s">
        <v>416</v>
      </c>
    </row>
    <row r="1088" spans="1:56" x14ac:dyDescent="0.25">
      <c r="A1088" s="3" t="s">
        <v>9738</v>
      </c>
      <c r="B1088" s="3" t="s">
        <v>6781</v>
      </c>
      <c r="C1088" s="3" t="s">
        <v>6342</v>
      </c>
      <c r="D1088" s="3" t="s">
        <v>9739</v>
      </c>
      <c r="E1088" s="3" t="s">
        <v>6783</v>
      </c>
      <c r="F1088" s="3" t="s">
        <v>5885</v>
      </c>
      <c r="G1088">
        <v>64620525</v>
      </c>
      <c r="H1088">
        <v>45726</v>
      </c>
      <c r="I1088">
        <v>45728.112905092596</v>
      </c>
      <c r="J1088" s="3" t="s">
        <v>51</v>
      </c>
      <c r="K1088" s="1">
        <v>944167</v>
      </c>
      <c r="L1088" s="1">
        <v>4041</v>
      </c>
      <c r="M1088" s="1">
        <v>940126</v>
      </c>
      <c r="N1088" s="3" t="s">
        <v>52</v>
      </c>
      <c r="O1088" s="3" t="s">
        <v>53</v>
      </c>
      <c r="P1088" s="3" t="s">
        <v>169</v>
      </c>
      <c r="Q1088">
        <v>1012341213</v>
      </c>
      <c r="R1088" s="3" t="s">
        <v>1696</v>
      </c>
      <c r="S1088" s="3" t="s">
        <v>56</v>
      </c>
      <c r="T1088" s="3" t="s">
        <v>57</v>
      </c>
      <c r="U1088" s="3" t="s">
        <v>1697</v>
      </c>
      <c r="V1088" s="3" t="s">
        <v>59</v>
      </c>
      <c r="W1088">
        <v>860003020</v>
      </c>
      <c r="X1088" s="3" t="s">
        <v>212</v>
      </c>
      <c r="Y1088">
        <v>923210</v>
      </c>
      <c r="Z1088" s="3" t="s">
        <v>61</v>
      </c>
      <c r="AA1088" s="3" t="s">
        <v>62</v>
      </c>
      <c r="AB1088" s="3" t="s">
        <v>63</v>
      </c>
      <c r="AC1088" s="3" t="s">
        <v>172</v>
      </c>
      <c r="AD1088" s="3" t="s">
        <v>173</v>
      </c>
      <c r="AE1088" s="3" t="s">
        <v>66</v>
      </c>
      <c r="AF1088" s="1">
        <v>944167</v>
      </c>
      <c r="AG1088" s="1">
        <v>0</v>
      </c>
      <c r="AH1088" s="1">
        <v>0</v>
      </c>
      <c r="AI1088" s="1">
        <v>0</v>
      </c>
      <c r="AJ1088" s="3" t="s">
        <v>67</v>
      </c>
      <c r="AK1088" s="3"/>
      <c r="AM1088" s="3" t="s">
        <v>68</v>
      </c>
      <c r="AR1088" s="3"/>
      <c r="AS1088">
        <v>1925</v>
      </c>
      <c r="AT1088">
        <v>1925</v>
      </c>
      <c r="AU1088">
        <v>37925</v>
      </c>
      <c r="AV1088">
        <v>0</v>
      </c>
      <c r="AX1088">
        <v>40125</v>
      </c>
      <c r="AY1088">
        <v>64620525</v>
      </c>
      <c r="AZ1088">
        <v>0</v>
      </c>
      <c r="BA1088">
        <v>45709</v>
      </c>
      <c r="BB1088" s="3" t="s">
        <v>174</v>
      </c>
      <c r="BC1088" s="3" t="s">
        <v>1698</v>
      </c>
      <c r="BD1088" s="3" t="s">
        <v>1699</v>
      </c>
    </row>
    <row r="1089" spans="1:56" x14ac:dyDescent="0.25">
      <c r="A1089" s="3" t="s">
        <v>9740</v>
      </c>
      <c r="B1089" s="3" t="s">
        <v>6785</v>
      </c>
      <c r="C1089" s="3" t="s">
        <v>6337</v>
      </c>
      <c r="D1089" s="3" t="s">
        <v>9741</v>
      </c>
      <c r="E1089" s="3" t="s">
        <v>6787</v>
      </c>
      <c r="F1089" s="3" t="s">
        <v>5887</v>
      </c>
      <c r="G1089">
        <v>64620625</v>
      </c>
      <c r="H1089">
        <v>45726</v>
      </c>
      <c r="I1089">
        <v>45728.091261574074</v>
      </c>
      <c r="J1089" s="3" t="s">
        <v>51</v>
      </c>
      <c r="K1089" s="1">
        <v>1533170</v>
      </c>
      <c r="L1089" s="1">
        <v>6764</v>
      </c>
      <c r="M1089" s="1">
        <v>1526406</v>
      </c>
      <c r="N1089" s="3" t="s">
        <v>52</v>
      </c>
      <c r="O1089" s="3" t="s">
        <v>53</v>
      </c>
      <c r="P1089" s="3" t="s">
        <v>169</v>
      </c>
      <c r="Q1089">
        <v>1022393720</v>
      </c>
      <c r="R1089" s="3" t="s">
        <v>1701</v>
      </c>
      <c r="S1089" s="3" t="s">
        <v>56</v>
      </c>
      <c r="T1089" s="3" t="s">
        <v>57</v>
      </c>
      <c r="U1089" s="3" t="s">
        <v>1702</v>
      </c>
      <c r="V1089" s="3" t="s">
        <v>59</v>
      </c>
      <c r="W1089">
        <v>890903938</v>
      </c>
      <c r="X1089" s="3" t="s">
        <v>86</v>
      </c>
      <c r="Y1089">
        <v>923211</v>
      </c>
      <c r="Z1089" s="3" t="s">
        <v>312</v>
      </c>
      <c r="AA1089" s="3" t="s">
        <v>62</v>
      </c>
      <c r="AB1089" s="3" t="s">
        <v>63</v>
      </c>
      <c r="AC1089" s="3" t="s">
        <v>172</v>
      </c>
      <c r="AD1089" s="3" t="s">
        <v>173</v>
      </c>
      <c r="AE1089" s="3" t="s">
        <v>66</v>
      </c>
      <c r="AF1089" s="1">
        <v>1533170</v>
      </c>
      <c r="AG1089" s="1">
        <v>0</v>
      </c>
      <c r="AH1089" s="1">
        <v>0</v>
      </c>
      <c r="AI1089" s="1">
        <v>0</v>
      </c>
      <c r="AJ1089" s="3" t="s">
        <v>67</v>
      </c>
      <c r="AK1089" s="3"/>
      <c r="AM1089" s="3" t="s">
        <v>68</v>
      </c>
      <c r="AR1089" s="3"/>
      <c r="AS1089">
        <v>2125</v>
      </c>
      <c r="AT1089">
        <v>2125</v>
      </c>
      <c r="AU1089">
        <v>38025</v>
      </c>
      <c r="AV1089">
        <v>0</v>
      </c>
      <c r="AX1089">
        <v>40225</v>
      </c>
      <c r="AY1089">
        <v>64620625</v>
      </c>
      <c r="AZ1089">
        <v>0</v>
      </c>
      <c r="BA1089">
        <v>45709</v>
      </c>
      <c r="BB1089" s="3" t="s">
        <v>174</v>
      </c>
      <c r="BC1089" s="3" t="s">
        <v>1703</v>
      </c>
      <c r="BD1089" s="3" t="s">
        <v>1160</v>
      </c>
    </row>
    <row r="1090" spans="1:56" x14ac:dyDescent="0.25">
      <c r="A1090" s="3" t="s">
        <v>9742</v>
      </c>
      <c r="B1090" s="3" t="s">
        <v>9743</v>
      </c>
      <c r="C1090" s="3" t="s">
        <v>6347</v>
      </c>
      <c r="D1090" s="3" t="s">
        <v>9744</v>
      </c>
      <c r="E1090" s="3" t="s">
        <v>9745</v>
      </c>
      <c r="F1090" s="3" t="s">
        <v>5927</v>
      </c>
      <c r="G1090">
        <v>66430925</v>
      </c>
      <c r="H1090">
        <v>45727</v>
      </c>
      <c r="I1090">
        <v>45729.132060185184</v>
      </c>
      <c r="J1090" s="3" t="s">
        <v>51</v>
      </c>
      <c r="K1090" s="1">
        <v>1993121</v>
      </c>
      <c r="L1090" s="1">
        <v>9524</v>
      </c>
      <c r="M1090" s="1">
        <v>1983597</v>
      </c>
      <c r="N1090" s="3" t="s">
        <v>52</v>
      </c>
      <c r="O1090" s="3" t="s">
        <v>53</v>
      </c>
      <c r="P1090" s="3" t="s">
        <v>169</v>
      </c>
      <c r="Q1090">
        <v>52854030</v>
      </c>
      <c r="R1090" s="3" t="s">
        <v>1705</v>
      </c>
      <c r="S1090" s="3" t="s">
        <v>56</v>
      </c>
      <c r="T1090" s="3" t="s">
        <v>57</v>
      </c>
      <c r="U1090" s="3" t="s">
        <v>1706</v>
      </c>
      <c r="V1090" s="3" t="s">
        <v>59</v>
      </c>
      <c r="W1090">
        <v>860007335</v>
      </c>
      <c r="X1090" s="3" t="s">
        <v>201</v>
      </c>
      <c r="Y1090">
        <v>923245</v>
      </c>
      <c r="Z1090" s="3" t="s">
        <v>403</v>
      </c>
      <c r="AA1090" s="3" t="s">
        <v>62</v>
      </c>
      <c r="AB1090" s="3" t="s">
        <v>63</v>
      </c>
      <c r="AC1090" s="3" t="s">
        <v>172</v>
      </c>
      <c r="AD1090" s="3" t="s">
        <v>173</v>
      </c>
      <c r="AE1090" s="3" t="s">
        <v>66</v>
      </c>
      <c r="AF1090" s="1">
        <v>1993121</v>
      </c>
      <c r="AG1090" s="1">
        <v>0</v>
      </c>
      <c r="AH1090" s="1">
        <v>0</v>
      </c>
      <c r="AI1090" s="1">
        <v>0</v>
      </c>
      <c r="AJ1090" s="3" t="s">
        <v>67</v>
      </c>
      <c r="AK1090" s="3"/>
      <c r="AM1090" s="3" t="s">
        <v>68</v>
      </c>
      <c r="AR1090" s="3"/>
      <c r="AS1090">
        <v>3825</v>
      </c>
      <c r="AT1090">
        <v>3825</v>
      </c>
      <c r="AU1090">
        <v>9825</v>
      </c>
      <c r="AV1090">
        <v>0</v>
      </c>
      <c r="AX1090">
        <v>40325</v>
      </c>
      <c r="AY1090">
        <v>66430925</v>
      </c>
      <c r="AZ1090">
        <v>0</v>
      </c>
      <c r="BA1090">
        <v>45693</v>
      </c>
      <c r="BB1090" s="3" t="s">
        <v>174</v>
      </c>
      <c r="BC1090" s="3" t="s">
        <v>1707</v>
      </c>
      <c r="BD1090" s="3" t="s">
        <v>421</v>
      </c>
    </row>
    <row r="1091" spans="1:56" x14ac:dyDescent="0.25">
      <c r="A1091" s="3" t="s">
        <v>9746</v>
      </c>
      <c r="B1091" s="3" t="s">
        <v>7486</v>
      </c>
      <c r="C1091" s="3" t="s">
        <v>6347</v>
      </c>
      <c r="D1091" s="3" t="s">
        <v>9747</v>
      </c>
      <c r="E1091" s="3" t="s">
        <v>7488</v>
      </c>
      <c r="F1091" s="3" t="s">
        <v>5927</v>
      </c>
      <c r="G1091">
        <v>66431025</v>
      </c>
      <c r="H1091">
        <v>45727</v>
      </c>
      <c r="I1091">
        <v>45729.101689814815</v>
      </c>
      <c r="J1091" s="3" t="s">
        <v>51</v>
      </c>
      <c r="K1091" s="1">
        <v>3219658</v>
      </c>
      <c r="L1091" s="1">
        <v>16883</v>
      </c>
      <c r="M1091" s="1">
        <v>3202775</v>
      </c>
      <c r="N1091" s="3" t="s">
        <v>52</v>
      </c>
      <c r="O1091" s="3" t="s">
        <v>53</v>
      </c>
      <c r="P1091" s="3" t="s">
        <v>169</v>
      </c>
      <c r="Q1091">
        <v>79443231</v>
      </c>
      <c r="R1091" s="3" t="s">
        <v>1709</v>
      </c>
      <c r="S1091" s="3" t="s">
        <v>56</v>
      </c>
      <c r="T1091" s="3" t="s">
        <v>107</v>
      </c>
      <c r="U1091" s="3" t="s">
        <v>1710</v>
      </c>
      <c r="V1091" s="3" t="s">
        <v>59</v>
      </c>
      <c r="W1091">
        <v>860002964</v>
      </c>
      <c r="X1091" s="3" t="s">
        <v>242</v>
      </c>
      <c r="Y1091">
        <v>923245</v>
      </c>
      <c r="Z1091" s="3" t="s">
        <v>403</v>
      </c>
      <c r="AA1091" s="3" t="s">
        <v>62</v>
      </c>
      <c r="AB1091" s="3" t="s">
        <v>63</v>
      </c>
      <c r="AC1091" s="3" t="s">
        <v>172</v>
      </c>
      <c r="AD1091" s="3" t="s">
        <v>173</v>
      </c>
      <c r="AE1091" s="3" t="s">
        <v>66</v>
      </c>
      <c r="AF1091" s="1">
        <v>3219658</v>
      </c>
      <c r="AG1091" s="1">
        <v>0</v>
      </c>
      <c r="AH1091" s="1">
        <v>0</v>
      </c>
      <c r="AI1091" s="1">
        <v>0</v>
      </c>
      <c r="AJ1091" s="3" t="s">
        <v>67</v>
      </c>
      <c r="AK1091" s="3"/>
      <c r="AM1091" s="3" t="s">
        <v>68</v>
      </c>
      <c r="AR1091" s="3"/>
      <c r="AS1091">
        <v>3825</v>
      </c>
      <c r="AT1091">
        <v>3825</v>
      </c>
      <c r="AU1091">
        <v>19625</v>
      </c>
      <c r="AV1091">
        <v>0</v>
      </c>
      <c r="AX1091">
        <v>40425</v>
      </c>
      <c r="AY1091">
        <v>66431025</v>
      </c>
      <c r="AZ1091">
        <v>0</v>
      </c>
      <c r="BA1091">
        <v>45696</v>
      </c>
      <c r="BB1091" s="3" t="s">
        <v>174</v>
      </c>
      <c r="BC1091" s="3" t="s">
        <v>1711</v>
      </c>
      <c r="BD1091" s="3" t="s">
        <v>1103</v>
      </c>
    </row>
    <row r="1092" spans="1:56" x14ac:dyDescent="0.25">
      <c r="A1092" s="3" t="s">
        <v>9748</v>
      </c>
      <c r="B1092" s="3" t="s">
        <v>7534</v>
      </c>
      <c r="C1092" s="3" t="s">
        <v>6347</v>
      </c>
      <c r="D1092" s="3" t="s">
        <v>9749</v>
      </c>
      <c r="E1092" s="3" t="s">
        <v>7536</v>
      </c>
      <c r="F1092" s="3" t="s">
        <v>5927</v>
      </c>
      <c r="G1092">
        <v>66431225</v>
      </c>
      <c r="H1092">
        <v>45727</v>
      </c>
      <c r="I1092">
        <v>45729.117303240739</v>
      </c>
      <c r="J1092" s="3" t="s">
        <v>51</v>
      </c>
      <c r="K1092" s="1">
        <v>3219658</v>
      </c>
      <c r="L1092" s="1">
        <v>16883</v>
      </c>
      <c r="M1092" s="1">
        <v>3202775</v>
      </c>
      <c r="N1092" s="3" t="s">
        <v>52</v>
      </c>
      <c r="O1092" s="3" t="s">
        <v>53</v>
      </c>
      <c r="P1092" s="3" t="s">
        <v>169</v>
      </c>
      <c r="Q1092">
        <v>79054553</v>
      </c>
      <c r="R1092" s="3" t="s">
        <v>1713</v>
      </c>
      <c r="S1092" s="3" t="s">
        <v>56</v>
      </c>
      <c r="T1092" s="3" t="s">
        <v>57</v>
      </c>
      <c r="U1092" s="3" t="s">
        <v>1714</v>
      </c>
      <c r="V1092" s="3" t="s">
        <v>59</v>
      </c>
      <c r="W1092">
        <v>860034313</v>
      </c>
      <c r="X1092" s="3" t="s">
        <v>97</v>
      </c>
      <c r="Y1092">
        <v>923245</v>
      </c>
      <c r="Z1092" s="3" t="s">
        <v>403</v>
      </c>
      <c r="AA1092" s="3" t="s">
        <v>62</v>
      </c>
      <c r="AB1092" s="3" t="s">
        <v>63</v>
      </c>
      <c r="AC1092" s="3" t="s">
        <v>172</v>
      </c>
      <c r="AD1092" s="3" t="s">
        <v>173</v>
      </c>
      <c r="AE1092" s="3" t="s">
        <v>66</v>
      </c>
      <c r="AF1092" s="1">
        <v>3219658</v>
      </c>
      <c r="AG1092" s="1">
        <v>0</v>
      </c>
      <c r="AH1092" s="1">
        <v>0</v>
      </c>
      <c r="AI1092" s="1">
        <v>0</v>
      </c>
      <c r="AJ1092" s="3" t="s">
        <v>67</v>
      </c>
      <c r="AK1092" s="3"/>
      <c r="AM1092" s="3" t="s">
        <v>68</v>
      </c>
      <c r="AR1092" s="3"/>
      <c r="AS1092">
        <v>3825</v>
      </c>
      <c r="AT1092">
        <v>3825</v>
      </c>
      <c r="AU1092">
        <v>20825</v>
      </c>
      <c r="AV1092">
        <v>0</v>
      </c>
      <c r="AX1092">
        <v>40525</v>
      </c>
      <c r="AY1092">
        <v>66431225</v>
      </c>
      <c r="AZ1092">
        <v>0</v>
      </c>
      <c r="BA1092">
        <v>45696</v>
      </c>
      <c r="BB1092" s="3" t="s">
        <v>174</v>
      </c>
      <c r="BC1092" s="3" t="s">
        <v>1715</v>
      </c>
      <c r="BD1092" s="3" t="s">
        <v>1005</v>
      </c>
    </row>
    <row r="1093" spans="1:56" x14ac:dyDescent="0.25">
      <c r="A1093" s="3" t="s">
        <v>9750</v>
      </c>
      <c r="B1093" s="3" t="s">
        <v>7588</v>
      </c>
      <c r="C1093" s="3" t="s">
        <v>7547</v>
      </c>
      <c r="D1093" s="3" t="s">
        <v>9751</v>
      </c>
      <c r="E1093" s="3" t="s">
        <v>7590</v>
      </c>
      <c r="F1093" s="3" t="s">
        <v>7550</v>
      </c>
      <c r="G1093">
        <v>66431325</v>
      </c>
      <c r="H1093">
        <v>45727</v>
      </c>
      <c r="I1093">
        <v>45729.117303240739</v>
      </c>
      <c r="J1093" s="3" t="s">
        <v>51</v>
      </c>
      <c r="K1093" s="1">
        <v>3219658</v>
      </c>
      <c r="L1093" s="1">
        <v>16883</v>
      </c>
      <c r="M1093" s="1">
        <v>3202775</v>
      </c>
      <c r="N1093" s="3" t="s">
        <v>52</v>
      </c>
      <c r="O1093" s="3" t="s">
        <v>53</v>
      </c>
      <c r="P1093" s="3" t="s">
        <v>169</v>
      </c>
      <c r="Q1093">
        <v>80002216</v>
      </c>
      <c r="R1093" s="3" t="s">
        <v>1717</v>
      </c>
      <c r="S1093" s="3" t="s">
        <v>56</v>
      </c>
      <c r="T1093" s="3" t="s">
        <v>57</v>
      </c>
      <c r="U1093" s="3" t="s">
        <v>1718</v>
      </c>
      <c r="V1093" s="3" t="s">
        <v>59</v>
      </c>
      <c r="W1093">
        <v>860034313</v>
      </c>
      <c r="X1093" s="3" t="s">
        <v>97</v>
      </c>
      <c r="Y1093">
        <v>923238</v>
      </c>
      <c r="Z1093" s="3" t="s">
        <v>254</v>
      </c>
      <c r="AA1093" s="3" t="s">
        <v>62</v>
      </c>
      <c r="AB1093" s="3" t="s">
        <v>63</v>
      </c>
      <c r="AC1093" s="3" t="s">
        <v>172</v>
      </c>
      <c r="AD1093" s="3" t="s">
        <v>173</v>
      </c>
      <c r="AE1093" s="3" t="s">
        <v>66</v>
      </c>
      <c r="AF1093" s="1">
        <v>3219658</v>
      </c>
      <c r="AG1093" s="1">
        <v>0</v>
      </c>
      <c r="AH1093" s="1">
        <v>0</v>
      </c>
      <c r="AI1093" s="1">
        <v>0</v>
      </c>
      <c r="AJ1093" s="3" t="s">
        <v>67</v>
      </c>
      <c r="AK1093" s="3"/>
      <c r="AM1093" s="3" t="s">
        <v>68</v>
      </c>
      <c r="AR1093" s="3"/>
      <c r="AS1093">
        <v>125</v>
      </c>
      <c r="AT1093">
        <v>125</v>
      </c>
      <c r="AU1093">
        <v>25325</v>
      </c>
      <c r="AV1093">
        <v>0</v>
      </c>
      <c r="AX1093">
        <v>40625</v>
      </c>
      <c r="AY1093">
        <v>66431325</v>
      </c>
      <c r="AZ1093">
        <v>0</v>
      </c>
      <c r="BA1093">
        <v>45697</v>
      </c>
      <c r="BB1093" s="3" t="s">
        <v>174</v>
      </c>
      <c r="BC1093" s="3" t="s">
        <v>1719</v>
      </c>
      <c r="BD1093" s="3" t="s">
        <v>416</v>
      </c>
    </row>
    <row r="1094" spans="1:56" x14ac:dyDescent="0.25">
      <c r="A1094" s="3" t="s">
        <v>9752</v>
      </c>
      <c r="B1094" s="3" t="s">
        <v>7592</v>
      </c>
      <c r="C1094" s="3" t="s">
        <v>7547</v>
      </c>
      <c r="D1094" s="3" t="s">
        <v>9753</v>
      </c>
      <c r="E1094" s="3" t="s">
        <v>7594</v>
      </c>
      <c r="F1094" s="3" t="s">
        <v>7550</v>
      </c>
      <c r="G1094">
        <v>66431425</v>
      </c>
      <c r="H1094">
        <v>45727</v>
      </c>
      <c r="I1094">
        <v>45729.113807870373</v>
      </c>
      <c r="J1094" s="3" t="s">
        <v>51</v>
      </c>
      <c r="K1094" s="1">
        <v>3219658</v>
      </c>
      <c r="L1094" s="1">
        <v>16883</v>
      </c>
      <c r="M1094" s="1">
        <v>3202775</v>
      </c>
      <c r="N1094" s="3" t="s">
        <v>52</v>
      </c>
      <c r="O1094" s="3" t="s">
        <v>53</v>
      </c>
      <c r="P1094" s="3" t="s">
        <v>169</v>
      </c>
      <c r="Q1094">
        <v>79977580</v>
      </c>
      <c r="R1094" s="3" t="s">
        <v>1721</v>
      </c>
      <c r="S1094" s="3" t="s">
        <v>56</v>
      </c>
      <c r="T1094" s="3" t="s">
        <v>57</v>
      </c>
      <c r="U1094" s="3" t="s">
        <v>1722</v>
      </c>
      <c r="V1094" s="3" t="s">
        <v>59</v>
      </c>
      <c r="W1094">
        <v>860007335</v>
      </c>
      <c r="X1094" s="3" t="s">
        <v>201</v>
      </c>
      <c r="Y1094">
        <v>923238</v>
      </c>
      <c r="Z1094" s="3" t="s">
        <v>254</v>
      </c>
      <c r="AA1094" s="3" t="s">
        <v>62</v>
      </c>
      <c r="AB1094" s="3" t="s">
        <v>63</v>
      </c>
      <c r="AC1094" s="3" t="s">
        <v>172</v>
      </c>
      <c r="AD1094" s="3" t="s">
        <v>173</v>
      </c>
      <c r="AE1094" s="3" t="s">
        <v>66</v>
      </c>
      <c r="AF1094" s="1">
        <v>3219658</v>
      </c>
      <c r="AG1094" s="1">
        <v>0</v>
      </c>
      <c r="AH1094" s="1">
        <v>0</v>
      </c>
      <c r="AI1094" s="1">
        <v>0</v>
      </c>
      <c r="AJ1094" s="3" t="s">
        <v>67</v>
      </c>
      <c r="AK1094" s="3"/>
      <c r="AM1094" s="3" t="s">
        <v>68</v>
      </c>
      <c r="AR1094" s="3"/>
      <c r="AS1094">
        <v>125</v>
      </c>
      <c r="AT1094">
        <v>125</v>
      </c>
      <c r="AU1094">
        <v>25425</v>
      </c>
      <c r="AV1094">
        <v>0</v>
      </c>
      <c r="AX1094">
        <v>40725</v>
      </c>
      <c r="AY1094">
        <v>66431425</v>
      </c>
      <c r="AZ1094">
        <v>0</v>
      </c>
      <c r="BA1094">
        <v>45697</v>
      </c>
      <c r="BB1094" s="3" t="s">
        <v>174</v>
      </c>
      <c r="BC1094" s="3" t="s">
        <v>1723</v>
      </c>
      <c r="BD1094" s="3" t="s">
        <v>416</v>
      </c>
    </row>
    <row r="1095" spans="1:56" x14ac:dyDescent="0.25">
      <c r="A1095" s="3" t="s">
        <v>9754</v>
      </c>
      <c r="B1095" s="3" t="s">
        <v>7596</v>
      </c>
      <c r="C1095" s="3" t="s">
        <v>7547</v>
      </c>
      <c r="D1095" s="3" t="s">
        <v>9755</v>
      </c>
      <c r="E1095" s="3" t="s">
        <v>7598</v>
      </c>
      <c r="F1095" s="3" t="s">
        <v>7550</v>
      </c>
      <c r="G1095">
        <v>66431525</v>
      </c>
      <c r="H1095">
        <v>45727</v>
      </c>
      <c r="I1095">
        <v>45729.113807870373</v>
      </c>
      <c r="J1095" s="3" t="s">
        <v>51</v>
      </c>
      <c r="K1095" s="1">
        <v>3219658</v>
      </c>
      <c r="L1095" s="1">
        <v>16883</v>
      </c>
      <c r="M1095" s="1">
        <v>3202775</v>
      </c>
      <c r="N1095" s="3" t="s">
        <v>52</v>
      </c>
      <c r="O1095" s="3" t="s">
        <v>53</v>
      </c>
      <c r="P1095" s="3" t="s">
        <v>169</v>
      </c>
      <c r="Q1095">
        <v>1032370727</v>
      </c>
      <c r="R1095" s="3" t="s">
        <v>1725</v>
      </c>
      <c r="S1095" s="3" t="s">
        <v>56</v>
      </c>
      <c r="T1095" s="3" t="s">
        <v>57</v>
      </c>
      <c r="U1095" s="3" t="s">
        <v>1726</v>
      </c>
      <c r="V1095" s="3" t="s">
        <v>59</v>
      </c>
      <c r="W1095">
        <v>860007335</v>
      </c>
      <c r="X1095" s="3" t="s">
        <v>201</v>
      </c>
      <c r="Y1095">
        <v>923238</v>
      </c>
      <c r="Z1095" s="3" t="s">
        <v>254</v>
      </c>
      <c r="AA1095" s="3" t="s">
        <v>62</v>
      </c>
      <c r="AB1095" s="3" t="s">
        <v>63</v>
      </c>
      <c r="AC1095" s="3" t="s">
        <v>172</v>
      </c>
      <c r="AD1095" s="3" t="s">
        <v>173</v>
      </c>
      <c r="AE1095" s="3" t="s">
        <v>66</v>
      </c>
      <c r="AF1095" s="1">
        <v>3219658</v>
      </c>
      <c r="AG1095" s="1">
        <v>0</v>
      </c>
      <c r="AH1095" s="1">
        <v>0</v>
      </c>
      <c r="AI1095" s="1">
        <v>0</v>
      </c>
      <c r="AJ1095" s="3" t="s">
        <v>67</v>
      </c>
      <c r="AK1095" s="3"/>
      <c r="AM1095" s="3" t="s">
        <v>68</v>
      </c>
      <c r="AR1095" s="3"/>
      <c r="AS1095">
        <v>125</v>
      </c>
      <c r="AT1095">
        <v>125</v>
      </c>
      <c r="AU1095">
        <v>25525</v>
      </c>
      <c r="AV1095">
        <v>0</v>
      </c>
      <c r="AX1095">
        <v>40825</v>
      </c>
      <c r="AY1095">
        <v>66431525</v>
      </c>
      <c r="AZ1095">
        <v>0</v>
      </c>
      <c r="BA1095">
        <v>45697</v>
      </c>
      <c r="BB1095" s="3" t="s">
        <v>174</v>
      </c>
      <c r="BC1095" s="3" t="s">
        <v>1727</v>
      </c>
      <c r="BD1095" s="3" t="s">
        <v>416</v>
      </c>
    </row>
    <row r="1096" spans="1:56" x14ac:dyDescent="0.25">
      <c r="A1096" s="3" t="s">
        <v>9756</v>
      </c>
      <c r="B1096" s="3" t="s">
        <v>7600</v>
      </c>
      <c r="C1096" s="3" t="s">
        <v>7547</v>
      </c>
      <c r="D1096" s="3" t="s">
        <v>9757</v>
      </c>
      <c r="E1096" s="3" t="s">
        <v>7602</v>
      </c>
      <c r="F1096" s="3" t="s">
        <v>7550</v>
      </c>
      <c r="G1096">
        <v>66431625</v>
      </c>
      <c r="H1096">
        <v>45727</v>
      </c>
      <c r="I1096">
        <v>45729.110462962963</v>
      </c>
      <c r="J1096" s="3" t="s">
        <v>51</v>
      </c>
      <c r="K1096" s="1">
        <v>3219658</v>
      </c>
      <c r="L1096" s="1">
        <v>16883</v>
      </c>
      <c r="M1096" s="1">
        <v>3202775</v>
      </c>
      <c r="N1096" s="3" t="s">
        <v>52</v>
      </c>
      <c r="O1096" s="3" t="s">
        <v>53</v>
      </c>
      <c r="P1096" s="3" t="s">
        <v>169</v>
      </c>
      <c r="Q1096">
        <v>39671472</v>
      </c>
      <c r="R1096" s="3" t="s">
        <v>1729</v>
      </c>
      <c r="S1096" s="3" t="s">
        <v>56</v>
      </c>
      <c r="T1096" s="3" t="s">
        <v>57</v>
      </c>
      <c r="U1096" s="3" t="s">
        <v>1730</v>
      </c>
      <c r="V1096" s="3" t="s">
        <v>59</v>
      </c>
      <c r="W1096">
        <v>890903938</v>
      </c>
      <c r="X1096" s="3" t="s">
        <v>86</v>
      </c>
      <c r="Y1096">
        <v>923238</v>
      </c>
      <c r="Z1096" s="3" t="s">
        <v>254</v>
      </c>
      <c r="AA1096" s="3" t="s">
        <v>62</v>
      </c>
      <c r="AB1096" s="3" t="s">
        <v>63</v>
      </c>
      <c r="AC1096" s="3" t="s">
        <v>172</v>
      </c>
      <c r="AD1096" s="3" t="s">
        <v>173</v>
      </c>
      <c r="AE1096" s="3" t="s">
        <v>66</v>
      </c>
      <c r="AF1096" s="1">
        <v>3219658</v>
      </c>
      <c r="AG1096" s="1">
        <v>0</v>
      </c>
      <c r="AH1096" s="1">
        <v>0</v>
      </c>
      <c r="AI1096" s="1">
        <v>0</v>
      </c>
      <c r="AJ1096" s="3" t="s">
        <v>67</v>
      </c>
      <c r="AK1096" s="3"/>
      <c r="AM1096" s="3" t="s">
        <v>68</v>
      </c>
      <c r="AR1096" s="3"/>
      <c r="AS1096">
        <v>125</v>
      </c>
      <c r="AT1096">
        <v>125</v>
      </c>
      <c r="AU1096">
        <v>25625</v>
      </c>
      <c r="AV1096">
        <v>0</v>
      </c>
      <c r="AX1096">
        <v>40925</v>
      </c>
      <c r="AY1096">
        <v>66431625</v>
      </c>
      <c r="AZ1096">
        <v>0</v>
      </c>
      <c r="BA1096">
        <v>45697</v>
      </c>
      <c r="BB1096" s="3" t="s">
        <v>174</v>
      </c>
      <c r="BC1096" s="3" t="s">
        <v>1731</v>
      </c>
      <c r="BD1096" s="3" t="s">
        <v>416</v>
      </c>
    </row>
    <row r="1097" spans="1:56" x14ac:dyDescent="0.25">
      <c r="A1097" s="3" t="s">
        <v>9758</v>
      </c>
      <c r="B1097" s="3" t="s">
        <v>7604</v>
      </c>
      <c r="C1097" s="3" t="s">
        <v>7547</v>
      </c>
      <c r="D1097" s="3" t="s">
        <v>9759</v>
      </c>
      <c r="E1097" s="3" t="s">
        <v>7606</v>
      </c>
      <c r="F1097" s="3" t="s">
        <v>7550</v>
      </c>
      <c r="G1097">
        <v>66431725</v>
      </c>
      <c r="H1097">
        <v>45727</v>
      </c>
      <c r="I1097">
        <v>45729.117314814815</v>
      </c>
      <c r="J1097" s="3" t="s">
        <v>51</v>
      </c>
      <c r="K1097" s="1">
        <v>3219658</v>
      </c>
      <c r="L1097" s="1">
        <v>16883</v>
      </c>
      <c r="M1097" s="1">
        <v>3202775</v>
      </c>
      <c r="N1097" s="3" t="s">
        <v>52</v>
      </c>
      <c r="O1097" s="3" t="s">
        <v>53</v>
      </c>
      <c r="P1097" s="3" t="s">
        <v>169</v>
      </c>
      <c r="Q1097">
        <v>55177634</v>
      </c>
      <c r="R1097" s="3" t="s">
        <v>1733</v>
      </c>
      <c r="S1097" s="3" t="s">
        <v>56</v>
      </c>
      <c r="T1097" s="3" t="s">
        <v>57</v>
      </c>
      <c r="U1097" s="3" t="s">
        <v>1734</v>
      </c>
      <c r="V1097" s="3" t="s">
        <v>59</v>
      </c>
      <c r="W1097">
        <v>860034313</v>
      </c>
      <c r="X1097" s="3" t="s">
        <v>97</v>
      </c>
      <c r="Y1097">
        <v>923238</v>
      </c>
      <c r="Z1097" s="3" t="s">
        <v>254</v>
      </c>
      <c r="AA1097" s="3" t="s">
        <v>62</v>
      </c>
      <c r="AB1097" s="3" t="s">
        <v>63</v>
      </c>
      <c r="AC1097" s="3" t="s">
        <v>172</v>
      </c>
      <c r="AD1097" s="3" t="s">
        <v>173</v>
      </c>
      <c r="AE1097" s="3" t="s">
        <v>66</v>
      </c>
      <c r="AF1097" s="1">
        <v>3219658</v>
      </c>
      <c r="AG1097" s="1">
        <v>0</v>
      </c>
      <c r="AH1097" s="1">
        <v>0</v>
      </c>
      <c r="AI1097" s="1">
        <v>0</v>
      </c>
      <c r="AJ1097" s="3" t="s">
        <v>67</v>
      </c>
      <c r="AK1097" s="3"/>
      <c r="AM1097" s="3" t="s">
        <v>68</v>
      </c>
      <c r="AR1097" s="3"/>
      <c r="AS1097">
        <v>125</v>
      </c>
      <c r="AT1097">
        <v>125</v>
      </c>
      <c r="AU1097">
        <v>25725</v>
      </c>
      <c r="AV1097">
        <v>0</v>
      </c>
      <c r="AX1097">
        <v>41025</v>
      </c>
      <c r="AY1097">
        <v>66431725</v>
      </c>
      <c r="AZ1097">
        <v>0</v>
      </c>
      <c r="BA1097">
        <v>45697</v>
      </c>
      <c r="BB1097" s="3" t="s">
        <v>174</v>
      </c>
      <c r="BC1097" s="3" t="s">
        <v>1735</v>
      </c>
      <c r="BD1097" s="3" t="s">
        <v>416</v>
      </c>
    </row>
    <row r="1098" spans="1:56" x14ac:dyDescent="0.25">
      <c r="A1098" s="3" t="s">
        <v>9760</v>
      </c>
      <c r="B1098" s="3" t="s">
        <v>7612</v>
      </c>
      <c r="C1098" s="3" t="s">
        <v>7547</v>
      </c>
      <c r="D1098" s="3" t="s">
        <v>9761</v>
      </c>
      <c r="E1098" s="3" t="s">
        <v>7614</v>
      </c>
      <c r="F1098" s="3" t="s">
        <v>7550</v>
      </c>
      <c r="G1098">
        <v>66431825</v>
      </c>
      <c r="H1098">
        <v>45727</v>
      </c>
      <c r="I1098">
        <v>45729.117314814815</v>
      </c>
      <c r="J1098" s="3" t="s">
        <v>51</v>
      </c>
      <c r="K1098" s="1">
        <v>3219658</v>
      </c>
      <c r="L1098" s="1">
        <v>16883</v>
      </c>
      <c r="M1098" s="1">
        <v>3202775</v>
      </c>
      <c r="N1098" s="3" t="s">
        <v>52</v>
      </c>
      <c r="O1098" s="3" t="s">
        <v>53</v>
      </c>
      <c r="P1098" s="3" t="s">
        <v>169</v>
      </c>
      <c r="Q1098">
        <v>3170948</v>
      </c>
      <c r="R1098" s="3" t="s">
        <v>1737</v>
      </c>
      <c r="S1098" s="3" t="s">
        <v>56</v>
      </c>
      <c r="T1098" s="3" t="s">
        <v>57</v>
      </c>
      <c r="U1098" s="3" t="s">
        <v>1738</v>
      </c>
      <c r="V1098" s="3" t="s">
        <v>59</v>
      </c>
      <c r="W1098">
        <v>860034313</v>
      </c>
      <c r="X1098" s="3" t="s">
        <v>97</v>
      </c>
      <c r="Y1098">
        <v>923238</v>
      </c>
      <c r="Z1098" s="3" t="s">
        <v>254</v>
      </c>
      <c r="AA1098" s="3" t="s">
        <v>62</v>
      </c>
      <c r="AB1098" s="3" t="s">
        <v>63</v>
      </c>
      <c r="AC1098" s="3" t="s">
        <v>172</v>
      </c>
      <c r="AD1098" s="3" t="s">
        <v>173</v>
      </c>
      <c r="AE1098" s="3" t="s">
        <v>66</v>
      </c>
      <c r="AF1098" s="1">
        <v>3219658</v>
      </c>
      <c r="AG1098" s="1">
        <v>0</v>
      </c>
      <c r="AH1098" s="1">
        <v>0</v>
      </c>
      <c r="AI1098" s="1">
        <v>0</v>
      </c>
      <c r="AJ1098" s="3" t="s">
        <v>67</v>
      </c>
      <c r="AK1098" s="3"/>
      <c r="AM1098" s="3" t="s">
        <v>68</v>
      </c>
      <c r="AR1098" s="3"/>
      <c r="AS1098">
        <v>125</v>
      </c>
      <c r="AT1098">
        <v>125</v>
      </c>
      <c r="AU1098">
        <v>25925</v>
      </c>
      <c r="AV1098">
        <v>0</v>
      </c>
      <c r="AX1098">
        <v>41225</v>
      </c>
      <c r="AY1098">
        <v>66431825</v>
      </c>
      <c r="AZ1098">
        <v>0</v>
      </c>
      <c r="BA1098">
        <v>45697</v>
      </c>
      <c r="BB1098" s="3" t="s">
        <v>174</v>
      </c>
      <c r="BC1098" s="3" t="s">
        <v>1739</v>
      </c>
      <c r="BD1098" s="3" t="s">
        <v>416</v>
      </c>
    </row>
    <row r="1099" spans="1:56" x14ac:dyDescent="0.25">
      <c r="A1099" s="3" t="s">
        <v>9762</v>
      </c>
      <c r="B1099" s="3" t="s">
        <v>9763</v>
      </c>
      <c r="C1099" s="3" t="s">
        <v>7547</v>
      </c>
      <c r="D1099" s="3" t="s">
        <v>9764</v>
      </c>
      <c r="E1099" s="3" t="s">
        <v>9765</v>
      </c>
      <c r="F1099" s="3" t="s">
        <v>7550</v>
      </c>
      <c r="G1099">
        <v>66431925</v>
      </c>
      <c r="H1099">
        <v>45727</v>
      </c>
      <c r="I1099">
        <v>45729.13453703704</v>
      </c>
      <c r="J1099" s="3" t="s">
        <v>51</v>
      </c>
      <c r="K1099" s="1">
        <v>1839804</v>
      </c>
      <c r="L1099" s="1">
        <v>9821</v>
      </c>
      <c r="M1099" s="1">
        <v>1829983</v>
      </c>
      <c r="N1099" s="3" t="s">
        <v>52</v>
      </c>
      <c r="O1099" s="3" t="s">
        <v>53</v>
      </c>
      <c r="P1099" s="3" t="s">
        <v>169</v>
      </c>
      <c r="Q1099">
        <v>80496354</v>
      </c>
      <c r="R1099" s="3" t="s">
        <v>1741</v>
      </c>
      <c r="S1099" s="3" t="s">
        <v>56</v>
      </c>
      <c r="T1099" s="3" t="s">
        <v>57</v>
      </c>
      <c r="U1099" s="3" t="s">
        <v>1742</v>
      </c>
      <c r="V1099" s="3" t="s">
        <v>59</v>
      </c>
      <c r="W1099">
        <v>860034313</v>
      </c>
      <c r="X1099" s="3" t="s">
        <v>97</v>
      </c>
      <c r="Y1099">
        <v>923238</v>
      </c>
      <c r="Z1099" s="3" t="s">
        <v>254</v>
      </c>
      <c r="AA1099" s="3" t="s">
        <v>62</v>
      </c>
      <c r="AB1099" s="3" t="s">
        <v>63</v>
      </c>
      <c r="AC1099" s="3" t="s">
        <v>172</v>
      </c>
      <c r="AD1099" s="3" t="s">
        <v>173</v>
      </c>
      <c r="AE1099" s="3" t="s">
        <v>66</v>
      </c>
      <c r="AF1099" s="1">
        <v>1839804</v>
      </c>
      <c r="AG1099" s="1">
        <v>0</v>
      </c>
      <c r="AH1099" s="1">
        <v>0</v>
      </c>
      <c r="AI1099" s="1">
        <v>0</v>
      </c>
      <c r="AJ1099" s="3" t="s">
        <v>67</v>
      </c>
      <c r="AK1099" s="3"/>
      <c r="AM1099" s="3" t="s">
        <v>68</v>
      </c>
      <c r="AR1099" s="3"/>
      <c r="AS1099">
        <v>125</v>
      </c>
      <c r="AT1099">
        <v>125</v>
      </c>
      <c r="AU1099">
        <v>26025</v>
      </c>
      <c r="AV1099">
        <v>0</v>
      </c>
      <c r="AX1099">
        <v>41325</v>
      </c>
      <c r="AY1099">
        <v>66431925</v>
      </c>
      <c r="AZ1099">
        <v>0</v>
      </c>
      <c r="BA1099">
        <v>45697</v>
      </c>
      <c r="BB1099" s="3" t="s">
        <v>174</v>
      </c>
      <c r="BC1099" s="3" t="s">
        <v>1743</v>
      </c>
      <c r="BD1099" s="3" t="s">
        <v>416</v>
      </c>
    </row>
    <row r="1100" spans="1:56" x14ac:dyDescent="0.25">
      <c r="A1100" s="3" t="s">
        <v>9766</v>
      </c>
      <c r="B1100" s="3" t="s">
        <v>7616</v>
      </c>
      <c r="C1100" s="3" t="s">
        <v>7547</v>
      </c>
      <c r="D1100" s="3" t="s">
        <v>9767</v>
      </c>
      <c r="E1100" s="3" t="s">
        <v>7618</v>
      </c>
      <c r="F1100" s="3" t="s">
        <v>7550</v>
      </c>
      <c r="G1100">
        <v>66432025</v>
      </c>
      <c r="H1100">
        <v>45727</v>
      </c>
      <c r="I1100">
        <v>45729.113796296297</v>
      </c>
      <c r="J1100" s="3" t="s">
        <v>51</v>
      </c>
      <c r="K1100" s="1">
        <v>3219658</v>
      </c>
      <c r="L1100" s="1">
        <v>16883</v>
      </c>
      <c r="M1100" s="1">
        <v>3202775</v>
      </c>
      <c r="N1100" s="3" t="s">
        <v>52</v>
      </c>
      <c r="O1100" s="3" t="s">
        <v>53</v>
      </c>
      <c r="P1100" s="3" t="s">
        <v>169</v>
      </c>
      <c r="Q1100">
        <v>1030530318</v>
      </c>
      <c r="R1100" s="3" t="s">
        <v>1745</v>
      </c>
      <c r="S1100" s="3" t="s">
        <v>56</v>
      </c>
      <c r="T1100" s="3" t="s">
        <v>57</v>
      </c>
      <c r="U1100" s="3" t="s">
        <v>1746</v>
      </c>
      <c r="V1100" s="3" t="s">
        <v>59</v>
      </c>
      <c r="W1100">
        <v>860007335</v>
      </c>
      <c r="X1100" s="3" t="s">
        <v>201</v>
      </c>
      <c r="Y1100">
        <v>923238</v>
      </c>
      <c r="Z1100" s="3" t="s">
        <v>254</v>
      </c>
      <c r="AA1100" s="3" t="s">
        <v>62</v>
      </c>
      <c r="AB1100" s="3" t="s">
        <v>63</v>
      </c>
      <c r="AC1100" s="3" t="s">
        <v>172</v>
      </c>
      <c r="AD1100" s="3" t="s">
        <v>173</v>
      </c>
      <c r="AE1100" s="3" t="s">
        <v>66</v>
      </c>
      <c r="AF1100" s="1">
        <v>3219658</v>
      </c>
      <c r="AG1100" s="1">
        <v>0</v>
      </c>
      <c r="AH1100" s="1">
        <v>0</v>
      </c>
      <c r="AI1100" s="1">
        <v>0</v>
      </c>
      <c r="AJ1100" s="3" t="s">
        <v>67</v>
      </c>
      <c r="AK1100" s="3"/>
      <c r="AM1100" s="3" t="s">
        <v>68</v>
      </c>
      <c r="AR1100" s="3"/>
      <c r="AS1100">
        <v>125</v>
      </c>
      <c r="AT1100">
        <v>125</v>
      </c>
      <c r="AU1100">
        <v>26125</v>
      </c>
      <c r="AV1100">
        <v>0</v>
      </c>
      <c r="AX1100">
        <v>41425</v>
      </c>
      <c r="AY1100">
        <v>66432025</v>
      </c>
      <c r="AZ1100">
        <v>0</v>
      </c>
      <c r="BA1100">
        <v>45697</v>
      </c>
      <c r="BB1100" s="3" t="s">
        <v>174</v>
      </c>
      <c r="BC1100" s="3" t="s">
        <v>1747</v>
      </c>
      <c r="BD1100" s="3" t="s">
        <v>416</v>
      </c>
    </row>
    <row r="1101" spans="1:56" x14ac:dyDescent="0.25">
      <c r="A1101" s="3" t="s">
        <v>9768</v>
      </c>
      <c r="B1101" s="3" t="s">
        <v>7677</v>
      </c>
      <c r="C1101" s="3" t="s">
        <v>6347</v>
      </c>
      <c r="D1101" s="3" t="s">
        <v>9769</v>
      </c>
      <c r="E1101" s="3" t="s">
        <v>7679</v>
      </c>
      <c r="F1101" s="3" t="s">
        <v>5927</v>
      </c>
      <c r="G1101">
        <v>66432125</v>
      </c>
      <c r="H1101">
        <v>45727</v>
      </c>
      <c r="I1101">
        <v>45729.13652777778</v>
      </c>
      <c r="J1101" s="3" t="s">
        <v>51</v>
      </c>
      <c r="K1101" s="1">
        <v>1839804</v>
      </c>
      <c r="L1101" s="1">
        <v>10302</v>
      </c>
      <c r="M1101" s="1">
        <v>1829502</v>
      </c>
      <c r="N1101" s="3" t="s">
        <v>52</v>
      </c>
      <c r="O1101" s="3" t="s">
        <v>53</v>
      </c>
      <c r="P1101" s="3" t="s">
        <v>169</v>
      </c>
      <c r="Q1101">
        <v>80737587</v>
      </c>
      <c r="R1101" s="3" t="s">
        <v>1749</v>
      </c>
      <c r="S1101" s="3" t="s">
        <v>56</v>
      </c>
      <c r="T1101" s="3" t="s">
        <v>57</v>
      </c>
      <c r="U1101" s="3" t="s">
        <v>1750</v>
      </c>
      <c r="V1101" s="3" t="s">
        <v>59</v>
      </c>
      <c r="W1101">
        <v>900047981</v>
      </c>
      <c r="X1101" s="3" t="s">
        <v>219</v>
      </c>
      <c r="Y1101">
        <v>923245</v>
      </c>
      <c r="Z1101" s="3" t="s">
        <v>403</v>
      </c>
      <c r="AA1101" s="3" t="s">
        <v>62</v>
      </c>
      <c r="AB1101" s="3" t="s">
        <v>63</v>
      </c>
      <c r="AC1101" s="3" t="s">
        <v>172</v>
      </c>
      <c r="AD1101" s="3" t="s">
        <v>173</v>
      </c>
      <c r="AE1101" s="3" t="s">
        <v>66</v>
      </c>
      <c r="AF1101" s="1">
        <v>1839804</v>
      </c>
      <c r="AG1101" s="1">
        <v>0</v>
      </c>
      <c r="AH1101" s="1">
        <v>0</v>
      </c>
      <c r="AI1101" s="1">
        <v>0</v>
      </c>
      <c r="AJ1101" s="3" t="s">
        <v>67</v>
      </c>
      <c r="AK1101" s="3"/>
      <c r="AM1101" s="3" t="s">
        <v>68</v>
      </c>
      <c r="AR1101" s="3"/>
      <c r="AS1101">
        <v>3825</v>
      </c>
      <c r="AT1101">
        <v>3825</v>
      </c>
      <c r="AU1101">
        <v>35125</v>
      </c>
      <c r="AV1101">
        <v>0</v>
      </c>
      <c r="AX1101">
        <v>41525</v>
      </c>
      <c r="AY1101">
        <v>66432125</v>
      </c>
      <c r="AZ1101">
        <v>0</v>
      </c>
      <c r="BA1101">
        <v>45708</v>
      </c>
      <c r="BB1101" s="3" t="s">
        <v>174</v>
      </c>
      <c r="BC1101" s="3" t="s">
        <v>1751</v>
      </c>
      <c r="BD1101" s="3" t="s">
        <v>416</v>
      </c>
    </row>
    <row r="1102" spans="1:56" x14ac:dyDescent="0.25">
      <c r="A1102" s="3" t="s">
        <v>9770</v>
      </c>
      <c r="B1102" s="3" t="s">
        <v>9771</v>
      </c>
      <c r="C1102" s="3" t="s">
        <v>6060</v>
      </c>
      <c r="D1102" s="3" t="s">
        <v>9772</v>
      </c>
      <c r="E1102" s="3" t="s">
        <v>9773</v>
      </c>
      <c r="F1102" s="3" t="s">
        <v>5873</v>
      </c>
      <c r="G1102">
        <v>66482925</v>
      </c>
      <c r="H1102">
        <v>45727</v>
      </c>
      <c r="I1102">
        <v>45729.079953703702</v>
      </c>
      <c r="J1102" s="3" t="s">
        <v>51</v>
      </c>
      <c r="K1102" s="1">
        <v>3063140</v>
      </c>
      <c r="L1102" s="1">
        <v>0</v>
      </c>
      <c r="M1102" s="1">
        <v>3063140</v>
      </c>
      <c r="N1102" s="3" t="s">
        <v>52</v>
      </c>
      <c r="O1102" s="3" t="s">
        <v>53</v>
      </c>
      <c r="P1102" s="3" t="s">
        <v>54</v>
      </c>
      <c r="Q1102">
        <v>860063875</v>
      </c>
      <c r="R1102" s="3" t="s">
        <v>55</v>
      </c>
      <c r="S1102" s="3" t="s">
        <v>56</v>
      </c>
      <c r="T1102" s="3" t="s">
        <v>57</v>
      </c>
      <c r="U1102" s="3" t="s">
        <v>58</v>
      </c>
      <c r="V1102" s="3" t="s">
        <v>59</v>
      </c>
      <c r="W1102">
        <v>860050750</v>
      </c>
      <c r="X1102" s="3" t="s">
        <v>60</v>
      </c>
      <c r="Y1102">
        <v>923210</v>
      </c>
      <c r="Z1102" s="3" t="s">
        <v>61</v>
      </c>
      <c r="AA1102" s="3" t="s">
        <v>62</v>
      </c>
      <c r="AB1102" s="3" t="s">
        <v>63</v>
      </c>
      <c r="AC1102" s="3" t="s">
        <v>64</v>
      </c>
      <c r="AD1102" s="3" t="s">
        <v>65</v>
      </c>
      <c r="AE1102" s="3" t="s">
        <v>66</v>
      </c>
      <c r="AF1102" s="1">
        <v>3063140</v>
      </c>
      <c r="AG1102" s="1">
        <v>0</v>
      </c>
      <c r="AH1102" s="1">
        <v>0</v>
      </c>
      <c r="AI1102" s="1">
        <v>0</v>
      </c>
      <c r="AJ1102" s="3" t="s">
        <v>67</v>
      </c>
      <c r="AK1102" s="3"/>
      <c r="AM1102" s="3" t="s">
        <v>68</v>
      </c>
      <c r="AR1102" s="3" t="s">
        <v>1753</v>
      </c>
      <c r="AS1102">
        <v>1225</v>
      </c>
      <c r="AT1102">
        <v>1225</v>
      </c>
      <c r="AU1102">
        <v>44325</v>
      </c>
      <c r="AV1102">
        <v>4725</v>
      </c>
      <c r="AW1102">
        <v>45726</v>
      </c>
      <c r="AX1102">
        <v>41625</v>
      </c>
      <c r="AY1102">
        <v>66482925</v>
      </c>
      <c r="AZ1102">
        <v>0</v>
      </c>
      <c r="BA1102">
        <v>45721</v>
      </c>
      <c r="BB1102" s="3" t="s">
        <v>71</v>
      </c>
      <c r="BC1102" s="3" t="s">
        <v>1754</v>
      </c>
      <c r="BD1102" s="3" t="s">
        <v>1755</v>
      </c>
    </row>
    <row r="1103" spans="1:56" x14ac:dyDescent="0.25">
      <c r="A1103" s="3" t="s">
        <v>9774</v>
      </c>
      <c r="B1103" s="3" t="s">
        <v>6749</v>
      </c>
      <c r="C1103" s="3" t="s">
        <v>6337</v>
      </c>
      <c r="D1103" s="3" t="s">
        <v>9775</v>
      </c>
      <c r="E1103" s="3" t="s">
        <v>6751</v>
      </c>
      <c r="F1103" s="3" t="s">
        <v>5887</v>
      </c>
      <c r="G1103">
        <v>67839925</v>
      </c>
      <c r="H1103">
        <v>45727</v>
      </c>
      <c r="I1103">
        <v>45729.120266203703</v>
      </c>
      <c r="J1103" s="3" t="s">
        <v>51</v>
      </c>
      <c r="K1103" s="1">
        <v>1839804</v>
      </c>
      <c r="L1103" s="1">
        <v>8604</v>
      </c>
      <c r="M1103" s="1">
        <v>1831200</v>
      </c>
      <c r="N1103" s="3" t="s">
        <v>52</v>
      </c>
      <c r="O1103" s="3" t="s">
        <v>53</v>
      </c>
      <c r="P1103" s="3" t="s">
        <v>169</v>
      </c>
      <c r="Q1103">
        <v>1026307427</v>
      </c>
      <c r="R1103" s="3" t="s">
        <v>1757</v>
      </c>
      <c r="S1103" s="3" t="s">
        <v>56</v>
      </c>
      <c r="T1103" s="3" t="s">
        <v>57</v>
      </c>
      <c r="U1103" s="3" t="s">
        <v>1758</v>
      </c>
      <c r="V1103" s="3" t="s">
        <v>59</v>
      </c>
      <c r="W1103">
        <v>860002964</v>
      </c>
      <c r="X1103" s="3" t="s">
        <v>242</v>
      </c>
      <c r="Y1103">
        <v>923211</v>
      </c>
      <c r="Z1103" s="3" t="s">
        <v>312</v>
      </c>
      <c r="AA1103" s="3" t="s">
        <v>62</v>
      </c>
      <c r="AB1103" s="3" t="s">
        <v>63</v>
      </c>
      <c r="AC1103" s="3" t="s">
        <v>172</v>
      </c>
      <c r="AD1103" s="3" t="s">
        <v>173</v>
      </c>
      <c r="AE1103" s="3" t="s">
        <v>66</v>
      </c>
      <c r="AF1103" s="1">
        <v>1839804</v>
      </c>
      <c r="AG1103" s="1">
        <v>0</v>
      </c>
      <c r="AH1103" s="1">
        <v>0</v>
      </c>
      <c r="AI1103" s="1">
        <v>0</v>
      </c>
      <c r="AJ1103" s="3" t="s">
        <v>67</v>
      </c>
      <c r="AK1103" s="3"/>
      <c r="AM1103" s="3" t="s">
        <v>68</v>
      </c>
      <c r="AR1103" s="3" t="s">
        <v>1759</v>
      </c>
      <c r="AS1103">
        <v>2125</v>
      </c>
      <c r="AT1103">
        <v>2125</v>
      </c>
      <c r="AU1103">
        <v>32725</v>
      </c>
      <c r="AV1103">
        <v>0</v>
      </c>
      <c r="AX1103">
        <v>35725</v>
      </c>
      <c r="AY1103">
        <v>67839925</v>
      </c>
      <c r="AZ1103">
        <v>0</v>
      </c>
      <c r="BA1103">
        <v>45707</v>
      </c>
      <c r="BB1103" s="3" t="s">
        <v>174</v>
      </c>
      <c r="BC1103" s="3" t="s">
        <v>1760</v>
      </c>
      <c r="BD1103" s="3" t="s">
        <v>1402</v>
      </c>
    </row>
    <row r="1104" spans="1:56" x14ac:dyDescent="0.25">
      <c r="A1104" s="3" t="s">
        <v>9776</v>
      </c>
      <c r="B1104" s="3" t="s">
        <v>6721</v>
      </c>
      <c r="C1104" s="3" t="s">
        <v>6337</v>
      </c>
      <c r="D1104" s="3" t="s">
        <v>9777</v>
      </c>
      <c r="E1104" s="3" t="s">
        <v>6723</v>
      </c>
      <c r="F1104" s="3" t="s">
        <v>5887</v>
      </c>
      <c r="G1104">
        <v>68528925</v>
      </c>
      <c r="H1104">
        <v>45728</v>
      </c>
      <c r="I1104">
        <v>45730.106249999997</v>
      </c>
      <c r="J1104" s="3" t="s">
        <v>51</v>
      </c>
      <c r="K1104" s="1">
        <v>3219658</v>
      </c>
      <c r="L1104" s="1">
        <v>557110</v>
      </c>
      <c r="M1104" s="1">
        <v>2662548</v>
      </c>
      <c r="N1104" s="3" t="s">
        <v>52</v>
      </c>
      <c r="O1104" s="3" t="s">
        <v>53</v>
      </c>
      <c r="P1104" s="3" t="s">
        <v>169</v>
      </c>
      <c r="Q1104">
        <v>88216911</v>
      </c>
      <c r="R1104" s="3" t="s">
        <v>1762</v>
      </c>
      <c r="S1104" s="3" t="s">
        <v>56</v>
      </c>
      <c r="T1104" s="3" t="s">
        <v>57</v>
      </c>
      <c r="U1104" s="3" t="s">
        <v>1763</v>
      </c>
      <c r="V1104" s="3" t="s">
        <v>59</v>
      </c>
      <c r="W1104">
        <v>860007335</v>
      </c>
      <c r="X1104" s="3" t="s">
        <v>201</v>
      </c>
      <c r="Y1104">
        <v>923211</v>
      </c>
      <c r="Z1104" s="3" t="s">
        <v>312</v>
      </c>
      <c r="AA1104" s="3" t="s">
        <v>62</v>
      </c>
      <c r="AB1104" s="3" t="s">
        <v>63</v>
      </c>
      <c r="AC1104" s="3" t="s">
        <v>172</v>
      </c>
      <c r="AD1104" s="3" t="s">
        <v>173</v>
      </c>
      <c r="AE1104" s="3" t="s">
        <v>66</v>
      </c>
      <c r="AF1104" s="1">
        <v>3219658</v>
      </c>
      <c r="AG1104" s="1">
        <v>0</v>
      </c>
      <c r="AH1104" s="1">
        <v>0</v>
      </c>
      <c r="AI1104" s="1">
        <v>0</v>
      </c>
      <c r="AJ1104" s="3" t="s">
        <v>67</v>
      </c>
      <c r="AK1104" s="3"/>
      <c r="AM1104" s="3" t="s">
        <v>68</v>
      </c>
      <c r="AR1104" s="3"/>
      <c r="AS1104">
        <v>2125</v>
      </c>
      <c r="AT1104">
        <v>2125</v>
      </c>
      <c r="AU1104">
        <v>23625</v>
      </c>
      <c r="AV1104">
        <v>0</v>
      </c>
      <c r="AX1104">
        <v>29725</v>
      </c>
      <c r="AY1104">
        <v>68528925</v>
      </c>
      <c r="AZ1104">
        <v>0</v>
      </c>
      <c r="BA1104">
        <v>45697</v>
      </c>
      <c r="BB1104" s="3" t="s">
        <v>174</v>
      </c>
      <c r="BC1104" s="3" t="s">
        <v>1764</v>
      </c>
      <c r="BD1104" s="3" t="s">
        <v>1160</v>
      </c>
    </row>
    <row r="1105" spans="1:56" x14ac:dyDescent="0.25">
      <c r="A1105" s="3" t="s">
        <v>9778</v>
      </c>
      <c r="B1105" s="3" t="s">
        <v>7608</v>
      </c>
      <c r="C1105" s="3" t="s">
        <v>7547</v>
      </c>
      <c r="D1105" s="3" t="s">
        <v>9779</v>
      </c>
      <c r="E1105" s="3" t="s">
        <v>7610</v>
      </c>
      <c r="F1105" s="3" t="s">
        <v>7550</v>
      </c>
      <c r="G1105">
        <v>68529125</v>
      </c>
      <c r="H1105">
        <v>45728</v>
      </c>
      <c r="I1105">
        <v>45730.106365740743</v>
      </c>
      <c r="J1105" s="3" t="s">
        <v>51</v>
      </c>
      <c r="K1105" s="1">
        <v>3219658</v>
      </c>
      <c r="L1105" s="1">
        <v>376115</v>
      </c>
      <c r="M1105" s="1">
        <v>2843543</v>
      </c>
      <c r="N1105" s="3" t="s">
        <v>52</v>
      </c>
      <c r="O1105" s="3" t="s">
        <v>53</v>
      </c>
      <c r="P1105" s="3" t="s">
        <v>169</v>
      </c>
      <c r="Q1105">
        <v>88260450</v>
      </c>
      <c r="R1105" s="3" t="s">
        <v>1766</v>
      </c>
      <c r="S1105" s="3" t="s">
        <v>56</v>
      </c>
      <c r="T1105" s="3" t="s">
        <v>57</v>
      </c>
      <c r="U1105" s="3" t="s">
        <v>1767</v>
      </c>
      <c r="V1105" s="3" t="s">
        <v>59</v>
      </c>
      <c r="W1105">
        <v>860007335</v>
      </c>
      <c r="X1105" s="3" t="s">
        <v>201</v>
      </c>
      <c r="Y1105">
        <v>923238</v>
      </c>
      <c r="Z1105" s="3" t="s">
        <v>254</v>
      </c>
      <c r="AA1105" s="3" t="s">
        <v>62</v>
      </c>
      <c r="AB1105" s="3" t="s">
        <v>63</v>
      </c>
      <c r="AC1105" s="3" t="s">
        <v>172</v>
      </c>
      <c r="AD1105" s="3" t="s">
        <v>173</v>
      </c>
      <c r="AE1105" s="3" t="s">
        <v>66</v>
      </c>
      <c r="AF1105" s="1">
        <v>3219658</v>
      </c>
      <c r="AG1105" s="1">
        <v>0</v>
      </c>
      <c r="AH1105" s="1">
        <v>0</v>
      </c>
      <c r="AI1105" s="1">
        <v>0</v>
      </c>
      <c r="AJ1105" s="3" t="s">
        <v>67</v>
      </c>
      <c r="AK1105" s="3"/>
      <c r="AM1105" s="3" t="s">
        <v>68</v>
      </c>
      <c r="AR1105" s="3"/>
      <c r="AS1105">
        <v>125</v>
      </c>
      <c r="AT1105">
        <v>125</v>
      </c>
      <c r="AU1105">
        <v>25825</v>
      </c>
      <c r="AV1105">
        <v>0</v>
      </c>
      <c r="AX1105">
        <v>41125</v>
      </c>
      <c r="AY1105">
        <v>68529125</v>
      </c>
      <c r="AZ1105">
        <v>0</v>
      </c>
      <c r="BA1105">
        <v>45697</v>
      </c>
      <c r="BB1105" s="3" t="s">
        <v>174</v>
      </c>
      <c r="BC1105" s="3" t="s">
        <v>1768</v>
      </c>
      <c r="BD1105" s="3" t="s">
        <v>416</v>
      </c>
    </row>
    <row r="1106" spans="1:56" x14ac:dyDescent="0.25">
      <c r="A1106" s="3" t="s">
        <v>9780</v>
      </c>
      <c r="B1106" s="3" t="s">
        <v>9781</v>
      </c>
      <c r="C1106" s="3" t="s">
        <v>8023</v>
      </c>
      <c r="D1106" s="3" t="s">
        <v>9782</v>
      </c>
      <c r="E1106" s="3" t="s">
        <v>9783</v>
      </c>
      <c r="F1106" s="3" t="s">
        <v>5892</v>
      </c>
      <c r="G1106">
        <v>68529225</v>
      </c>
      <c r="H1106">
        <v>45728</v>
      </c>
      <c r="I1106">
        <v>45730.125972222224</v>
      </c>
      <c r="J1106" s="3" t="s">
        <v>51</v>
      </c>
      <c r="K1106" s="1">
        <v>854100</v>
      </c>
      <c r="L1106" s="1">
        <v>0</v>
      </c>
      <c r="M1106" s="1">
        <v>854100</v>
      </c>
      <c r="N1106" s="3" t="s">
        <v>52</v>
      </c>
      <c r="O1106" s="3" t="s">
        <v>53</v>
      </c>
      <c r="P1106" s="3" t="s">
        <v>1770</v>
      </c>
      <c r="Q1106">
        <v>1074812614</v>
      </c>
      <c r="R1106" s="3" t="s">
        <v>1771</v>
      </c>
      <c r="S1106" s="3" t="s">
        <v>56</v>
      </c>
      <c r="T1106" s="3" t="s">
        <v>57</v>
      </c>
      <c r="U1106" s="3" t="s">
        <v>1772</v>
      </c>
      <c r="V1106" s="3" t="s">
        <v>59</v>
      </c>
      <c r="W1106">
        <v>860007335</v>
      </c>
      <c r="X1106" s="3" t="s">
        <v>201</v>
      </c>
      <c r="Y1106">
        <v>923218</v>
      </c>
      <c r="Z1106" s="3" t="s">
        <v>1651</v>
      </c>
      <c r="AA1106" s="3" t="s">
        <v>1773</v>
      </c>
      <c r="AB1106" s="3" t="s">
        <v>1774</v>
      </c>
      <c r="AC1106" s="3" t="s">
        <v>64</v>
      </c>
      <c r="AD1106" s="3" t="s">
        <v>1652</v>
      </c>
      <c r="AE1106" s="3" t="s">
        <v>66</v>
      </c>
      <c r="AF1106" s="1">
        <v>854100</v>
      </c>
      <c r="AG1106" s="1">
        <v>0</v>
      </c>
      <c r="AH1106" s="1">
        <v>0</v>
      </c>
      <c r="AI1106" s="1">
        <v>0</v>
      </c>
      <c r="AJ1106" s="3" t="s">
        <v>67</v>
      </c>
      <c r="AK1106" s="3"/>
      <c r="AM1106" s="3" t="s">
        <v>68</v>
      </c>
      <c r="AR1106" s="3"/>
      <c r="AS1106">
        <v>2325</v>
      </c>
      <c r="AT1106">
        <v>2325</v>
      </c>
      <c r="AU1106">
        <v>39425</v>
      </c>
      <c r="AV1106">
        <v>0</v>
      </c>
      <c r="AX1106">
        <v>41725</v>
      </c>
      <c r="AY1106">
        <v>68529225</v>
      </c>
      <c r="AZ1106">
        <v>0</v>
      </c>
      <c r="BA1106">
        <v>45716</v>
      </c>
      <c r="BB1106" s="3" t="s">
        <v>1775</v>
      </c>
      <c r="BC1106" s="3" t="s">
        <v>1776</v>
      </c>
      <c r="BD1106" s="3" t="s">
        <v>1777</v>
      </c>
    </row>
    <row r="1107" spans="1:56" x14ac:dyDescent="0.25">
      <c r="A1107" s="3" t="s">
        <v>9784</v>
      </c>
      <c r="B1107" s="3" t="s">
        <v>9785</v>
      </c>
      <c r="C1107" s="3" t="s">
        <v>8023</v>
      </c>
      <c r="D1107" s="3" t="s">
        <v>9786</v>
      </c>
      <c r="E1107" s="3" t="s">
        <v>9787</v>
      </c>
      <c r="F1107" s="3" t="s">
        <v>5892</v>
      </c>
      <c r="G1107">
        <v>68529325</v>
      </c>
      <c r="H1107">
        <v>45728</v>
      </c>
      <c r="I1107">
        <v>45730.125937500001</v>
      </c>
      <c r="J1107" s="3" t="s">
        <v>51</v>
      </c>
      <c r="K1107" s="1">
        <v>854100</v>
      </c>
      <c r="L1107" s="1">
        <v>0</v>
      </c>
      <c r="M1107" s="1">
        <v>854100</v>
      </c>
      <c r="N1107" s="3" t="s">
        <v>52</v>
      </c>
      <c r="O1107" s="3" t="s">
        <v>53</v>
      </c>
      <c r="P1107" s="3" t="s">
        <v>169</v>
      </c>
      <c r="Q1107">
        <v>79859066</v>
      </c>
      <c r="R1107" s="3" t="s">
        <v>1779</v>
      </c>
      <c r="S1107" s="3" t="s">
        <v>56</v>
      </c>
      <c r="T1107" s="3" t="s">
        <v>57</v>
      </c>
      <c r="U1107" s="3" t="s">
        <v>1780</v>
      </c>
      <c r="V1107" s="3" t="s">
        <v>59</v>
      </c>
      <c r="W1107">
        <v>860007335</v>
      </c>
      <c r="X1107" s="3" t="s">
        <v>201</v>
      </c>
      <c r="Y1107">
        <v>923218</v>
      </c>
      <c r="Z1107" s="3" t="s">
        <v>1651</v>
      </c>
      <c r="AA1107" s="3" t="s">
        <v>1773</v>
      </c>
      <c r="AB1107" s="3" t="s">
        <v>1774</v>
      </c>
      <c r="AC1107" s="3" t="s">
        <v>64</v>
      </c>
      <c r="AD1107" s="3" t="s">
        <v>1652</v>
      </c>
      <c r="AE1107" s="3" t="s">
        <v>66</v>
      </c>
      <c r="AF1107" s="1">
        <v>854100</v>
      </c>
      <c r="AG1107" s="1">
        <v>0</v>
      </c>
      <c r="AH1107" s="1">
        <v>0</v>
      </c>
      <c r="AI1107" s="1">
        <v>0</v>
      </c>
      <c r="AJ1107" s="3" t="s">
        <v>67</v>
      </c>
      <c r="AK1107" s="3"/>
      <c r="AM1107" s="3" t="s">
        <v>68</v>
      </c>
      <c r="AR1107" s="3"/>
      <c r="AS1107">
        <v>2325</v>
      </c>
      <c r="AT1107">
        <v>2325</v>
      </c>
      <c r="AU1107">
        <v>39525</v>
      </c>
      <c r="AV1107">
        <v>0</v>
      </c>
      <c r="AX1107">
        <v>41825</v>
      </c>
      <c r="AY1107">
        <v>68529325</v>
      </c>
      <c r="AZ1107">
        <v>0</v>
      </c>
      <c r="BA1107">
        <v>45716</v>
      </c>
      <c r="BB1107" s="3" t="s">
        <v>1775</v>
      </c>
      <c r="BC1107" s="3" t="s">
        <v>1776</v>
      </c>
      <c r="BD1107" s="3" t="s">
        <v>1777</v>
      </c>
    </row>
    <row r="1108" spans="1:56" x14ac:dyDescent="0.25">
      <c r="A1108" s="3" t="s">
        <v>9788</v>
      </c>
      <c r="B1108" s="3" t="s">
        <v>9789</v>
      </c>
      <c r="C1108" s="3" t="s">
        <v>8023</v>
      </c>
      <c r="D1108" s="3" t="s">
        <v>9790</v>
      </c>
      <c r="E1108" s="3" t="s">
        <v>9791</v>
      </c>
      <c r="F1108" s="3" t="s">
        <v>5892</v>
      </c>
      <c r="G1108">
        <v>68529425</v>
      </c>
      <c r="H1108">
        <v>45728</v>
      </c>
      <c r="I1108">
        <v>45730.125937500001</v>
      </c>
      <c r="J1108" s="3" t="s">
        <v>51</v>
      </c>
      <c r="K1108" s="1">
        <v>854100</v>
      </c>
      <c r="L1108" s="1">
        <v>0</v>
      </c>
      <c r="M1108" s="1">
        <v>854100</v>
      </c>
      <c r="N1108" s="3" t="s">
        <v>52</v>
      </c>
      <c r="O1108" s="3" t="s">
        <v>53</v>
      </c>
      <c r="P1108" s="3" t="s">
        <v>1770</v>
      </c>
      <c r="Q1108">
        <v>1074812614</v>
      </c>
      <c r="R1108" s="3" t="s">
        <v>1771</v>
      </c>
      <c r="S1108" s="3" t="s">
        <v>56</v>
      </c>
      <c r="T1108" s="3" t="s">
        <v>57</v>
      </c>
      <c r="U1108" s="3" t="s">
        <v>1772</v>
      </c>
      <c r="V1108" s="3" t="s">
        <v>59</v>
      </c>
      <c r="W1108">
        <v>860007335</v>
      </c>
      <c r="X1108" s="3" t="s">
        <v>201</v>
      </c>
      <c r="Y1108">
        <v>923218</v>
      </c>
      <c r="Z1108" s="3" t="s">
        <v>1651</v>
      </c>
      <c r="AA1108" s="3" t="s">
        <v>1773</v>
      </c>
      <c r="AB1108" s="3" t="s">
        <v>1774</v>
      </c>
      <c r="AC1108" s="3" t="s">
        <v>64</v>
      </c>
      <c r="AD1108" s="3" t="s">
        <v>1652</v>
      </c>
      <c r="AE1108" s="3" t="s">
        <v>66</v>
      </c>
      <c r="AF1108" s="1">
        <v>854100</v>
      </c>
      <c r="AG1108" s="1">
        <v>0</v>
      </c>
      <c r="AH1108" s="1">
        <v>0</v>
      </c>
      <c r="AI1108" s="1">
        <v>0</v>
      </c>
      <c r="AJ1108" s="3" t="s">
        <v>67</v>
      </c>
      <c r="AK1108" s="3"/>
      <c r="AM1108" s="3" t="s">
        <v>68</v>
      </c>
      <c r="AR1108" s="3"/>
      <c r="AS1108">
        <v>2325</v>
      </c>
      <c r="AT1108">
        <v>2325</v>
      </c>
      <c r="AU1108">
        <v>45325</v>
      </c>
      <c r="AV1108">
        <v>0</v>
      </c>
      <c r="AX1108">
        <v>41925</v>
      </c>
      <c r="AY1108">
        <v>68529425</v>
      </c>
      <c r="AZ1108">
        <v>0</v>
      </c>
      <c r="BA1108">
        <v>45726</v>
      </c>
      <c r="BB1108" s="3" t="s">
        <v>1775</v>
      </c>
      <c r="BC1108" s="3" t="s">
        <v>1782</v>
      </c>
      <c r="BD1108" s="3" t="s">
        <v>1783</v>
      </c>
    </row>
    <row r="1109" spans="1:56" x14ac:dyDescent="0.25">
      <c r="A1109" s="3" t="s">
        <v>9792</v>
      </c>
      <c r="B1109" s="3" t="s">
        <v>9793</v>
      </c>
      <c r="C1109" s="3" t="s">
        <v>8023</v>
      </c>
      <c r="D1109" s="3" t="s">
        <v>9794</v>
      </c>
      <c r="E1109" s="3" t="s">
        <v>9795</v>
      </c>
      <c r="F1109" s="3" t="s">
        <v>5892</v>
      </c>
      <c r="G1109">
        <v>68529525</v>
      </c>
      <c r="H1109">
        <v>45728</v>
      </c>
      <c r="I1109">
        <v>45730.125949074078</v>
      </c>
      <c r="J1109" s="3" t="s">
        <v>51</v>
      </c>
      <c r="K1109" s="1">
        <v>854100</v>
      </c>
      <c r="L1109" s="1">
        <v>0</v>
      </c>
      <c r="M1109" s="1">
        <v>854100</v>
      </c>
      <c r="N1109" s="3" t="s">
        <v>52</v>
      </c>
      <c r="O1109" s="3" t="s">
        <v>53</v>
      </c>
      <c r="P1109" s="3" t="s">
        <v>169</v>
      </c>
      <c r="Q1109">
        <v>79859066</v>
      </c>
      <c r="R1109" s="3" t="s">
        <v>1779</v>
      </c>
      <c r="S1109" s="3" t="s">
        <v>56</v>
      </c>
      <c r="T1109" s="3" t="s">
        <v>57</v>
      </c>
      <c r="U1109" s="3" t="s">
        <v>1780</v>
      </c>
      <c r="V1109" s="3" t="s">
        <v>59</v>
      </c>
      <c r="W1109">
        <v>860007335</v>
      </c>
      <c r="X1109" s="3" t="s">
        <v>201</v>
      </c>
      <c r="Y1109">
        <v>923218</v>
      </c>
      <c r="Z1109" s="3" t="s">
        <v>1651</v>
      </c>
      <c r="AA1109" s="3" t="s">
        <v>1773</v>
      </c>
      <c r="AB1109" s="3" t="s">
        <v>1774</v>
      </c>
      <c r="AC1109" s="3" t="s">
        <v>64</v>
      </c>
      <c r="AD1109" s="3" t="s">
        <v>1652</v>
      </c>
      <c r="AE1109" s="3" t="s">
        <v>66</v>
      </c>
      <c r="AF1109" s="1">
        <v>854100</v>
      </c>
      <c r="AG1109" s="1">
        <v>0</v>
      </c>
      <c r="AH1109" s="1">
        <v>0</v>
      </c>
      <c r="AI1109" s="1">
        <v>0</v>
      </c>
      <c r="AJ1109" s="3" t="s">
        <v>67</v>
      </c>
      <c r="AK1109" s="3"/>
      <c r="AM1109" s="3" t="s">
        <v>68</v>
      </c>
      <c r="AR1109" s="3"/>
      <c r="AS1109">
        <v>2325</v>
      </c>
      <c r="AT1109">
        <v>2325</v>
      </c>
      <c r="AU1109">
        <v>45425</v>
      </c>
      <c r="AV1109">
        <v>0</v>
      </c>
      <c r="AX1109">
        <v>42025</v>
      </c>
      <c r="AY1109">
        <v>68529525</v>
      </c>
      <c r="AZ1109">
        <v>0</v>
      </c>
      <c r="BA1109">
        <v>45726</v>
      </c>
      <c r="BB1109" s="3" t="s">
        <v>1775</v>
      </c>
      <c r="BC1109" s="3" t="s">
        <v>1782</v>
      </c>
      <c r="BD1109" s="3" t="s">
        <v>1783</v>
      </c>
    </row>
    <row r="1110" spans="1:56" x14ac:dyDescent="0.25">
      <c r="A1110" s="3" t="s">
        <v>9796</v>
      </c>
      <c r="B1110" s="3" t="s">
        <v>9797</v>
      </c>
      <c r="C1110" s="3" t="s">
        <v>8023</v>
      </c>
      <c r="D1110" s="3" t="s">
        <v>9798</v>
      </c>
      <c r="E1110" s="3" t="s">
        <v>9799</v>
      </c>
      <c r="F1110" s="3" t="s">
        <v>5892</v>
      </c>
      <c r="G1110">
        <v>68529625</v>
      </c>
      <c r="H1110">
        <v>45728</v>
      </c>
      <c r="I1110">
        <v>45730.128101851849</v>
      </c>
      <c r="J1110" s="3" t="s">
        <v>51</v>
      </c>
      <c r="K1110" s="1">
        <v>854100</v>
      </c>
      <c r="L1110" s="1">
        <v>0</v>
      </c>
      <c r="M1110" s="1">
        <v>854100</v>
      </c>
      <c r="N1110" s="3" t="s">
        <v>52</v>
      </c>
      <c r="O1110" s="3" t="s">
        <v>53</v>
      </c>
      <c r="P1110" s="3" t="s">
        <v>169</v>
      </c>
      <c r="Q1110">
        <v>53009124</v>
      </c>
      <c r="R1110" s="3" t="s">
        <v>1786</v>
      </c>
      <c r="S1110" s="3" t="s">
        <v>56</v>
      </c>
      <c r="T1110" s="3" t="s">
        <v>57</v>
      </c>
      <c r="U1110" s="3" t="s">
        <v>1787</v>
      </c>
      <c r="V1110" s="3" t="s">
        <v>59</v>
      </c>
      <c r="W1110">
        <v>860034313</v>
      </c>
      <c r="X1110" s="3" t="s">
        <v>97</v>
      </c>
      <c r="Y1110">
        <v>923218</v>
      </c>
      <c r="Z1110" s="3" t="s">
        <v>1651</v>
      </c>
      <c r="AA1110" s="3" t="s">
        <v>1773</v>
      </c>
      <c r="AB1110" s="3" t="s">
        <v>1774</v>
      </c>
      <c r="AC1110" s="3" t="s">
        <v>64</v>
      </c>
      <c r="AD1110" s="3" t="s">
        <v>1652</v>
      </c>
      <c r="AE1110" s="3" t="s">
        <v>66</v>
      </c>
      <c r="AF1110" s="1">
        <v>854100</v>
      </c>
      <c r="AG1110" s="1">
        <v>0</v>
      </c>
      <c r="AH1110" s="1">
        <v>0</v>
      </c>
      <c r="AI1110" s="1">
        <v>0</v>
      </c>
      <c r="AJ1110" s="3" t="s">
        <v>67</v>
      </c>
      <c r="AK1110" s="3"/>
      <c r="AM1110" s="3" t="s">
        <v>68</v>
      </c>
      <c r="AR1110" s="3"/>
      <c r="AS1110">
        <v>2325</v>
      </c>
      <c r="AT1110">
        <v>2325</v>
      </c>
      <c r="AU1110">
        <v>45525</v>
      </c>
      <c r="AV1110">
        <v>0</v>
      </c>
      <c r="AX1110">
        <v>42125</v>
      </c>
      <c r="AY1110">
        <v>68529625</v>
      </c>
      <c r="AZ1110">
        <v>0</v>
      </c>
      <c r="BA1110">
        <v>45726</v>
      </c>
      <c r="BB1110" s="3" t="s">
        <v>1775</v>
      </c>
      <c r="BC1110" s="3" t="s">
        <v>1782</v>
      </c>
      <c r="BD1110" s="3" t="s">
        <v>1783</v>
      </c>
    </row>
    <row r="1111" spans="1:56" x14ac:dyDescent="0.25">
      <c r="A1111" s="3" t="s">
        <v>9800</v>
      </c>
      <c r="B1111" s="3" t="s">
        <v>9801</v>
      </c>
      <c r="C1111" s="3" t="s">
        <v>8023</v>
      </c>
      <c r="D1111" s="3" t="s">
        <v>9802</v>
      </c>
      <c r="E1111" s="3" t="s">
        <v>9803</v>
      </c>
      <c r="F1111" s="3" t="s">
        <v>5892</v>
      </c>
      <c r="G1111">
        <v>68529725</v>
      </c>
      <c r="H1111">
        <v>45728</v>
      </c>
      <c r="I1111">
        <v>45730.128032407411</v>
      </c>
      <c r="J1111" s="3" t="s">
        <v>51</v>
      </c>
      <c r="K1111" s="1">
        <v>854100</v>
      </c>
      <c r="L1111" s="1">
        <v>0</v>
      </c>
      <c r="M1111" s="1">
        <v>854100</v>
      </c>
      <c r="N1111" s="3" t="s">
        <v>52</v>
      </c>
      <c r="O1111" s="3" t="s">
        <v>53</v>
      </c>
      <c r="P1111" s="3" t="s">
        <v>169</v>
      </c>
      <c r="Q1111">
        <v>52875741</v>
      </c>
      <c r="R1111" s="3" t="s">
        <v>1789</v>
      </c>
      <c r="S1111" s="3" t="s">
        <v>56</v>
      </c>
      <c r="T1111" s="3" t="s">
        <v>57</v>
      </c>
      <c r="U1111" s="3" t="s">
        <v>1790</v>
      </c>
      <c r="V1111" s="3" t="s">
        <v>59</v>
      </c>
      <c r="W1111">
        <v>860034313</v>
      </c>
      <c r="X1111" s="3" t="s">
        <v>97</v>
      </c>
      <c r="Y1111">
        <v>923218</v>
      </c>
      <c r="Z1111" s="3" t="s">
        <v>1651</v>
      </c>
      <c r="AA1111" s="3" t="s">
        <v>1773</v>
      </c>
      <c r="AB1111" s="3" t="s">
        <v>1774</v>
      </c>
      <c r="AC1111" s="3" t="s">
        <v>64</v>
      </c>
      <c r="AD1111" s="3" t="s">
        <v>1652</v>
      </c>
      <c r="AE1111" s="3" t="s">
        <v>66</v>
      </c>
      <c r="AF1111" s="1">
        <v>854100</v>
      </c>
      <c r="AG1111" s="1">
        <v>0</v>
      </c>
      <c r="AH1111" s="1">
        <v>0</v>
      </c>
      <c r="AI1111" s="1">
        <v>0</v>
      </c>
      <c r="AJ1111" s="3" t="s">
        <v>67</v>
      </c>
      <c r="AK1111" s="3"/>
      <c r="AM1111" s="3" t="s">
        <v>68</v>
      </c>
      <c r="AR1111" s="3"/>
      <c r="AS1111">
        <v>2325</v>
      </c>
      <c r="AT1111">
        <v>2325</v>
      </c>
      <c r="AU1111">
        <v>45625</v>
      </c>
      <c r="AV1111">
        <v>0</v>
      </c>
      <c r="AX1111">
        <v>42225</v>
      </c>
      <c r="AY1111">
        <v>68529725</v>
      </c>
      <c r="AZ1111">
        <v>0</v>
      </c>
      <c r="BA1111">
        <v>45726</v>
      </c>
      <c r="BB1111" s="3" t="s">
        <v>1775</v>
      </c>
      <c r="BC1111" s="3" t="s">
        <v>1782</v>
      </c>
      <c r="BD1111" s="3" t="s">
        <v>1783</v>
      </c>
    </row>
    <row r="1112" spans="1:56" x14ac:dyDescent="0.25">
      <c r="A1112" s="3" t="s">
        <v>9804</v>
      </c>
      <c r="B1112" s="3" t="s">
        <v>9805</v>
      </c>
      <c r="C1112" s="3" t="s">
        <v>8023</v>
      </c>
      <c r="D1112" s="3" t="s">
        <v>9806</v>
      </c>
      <c r="E1112" s="3" t="s">
        <v>9807</v>
      </c>
      <c r="F1112" s="3" t="s">
        <v>5892</v>
      </c>
      <c r="G1112">
        <v>68529825</v>
      </c>
      <c r="H1112">
        <v>45728</v>
      </c>
      <c r="I1112">
        <v>45730.12804398148</v>
      </c>
      <c r="J1112" s="3" t="s">
        <v>51</v>
      </c>
      <c r="K1112" s="1">
        <v>854100</v>
      </c>
      <c r="L1112" s="1">
        <v>0</v>
      </c>
      <c r="M1112" s="1">
        <v>854100</v>
      </c>
      <c r="N1112" s="3" t="s">
        <v>52</v>
      </c>
      <c r="O1112" s="3" t="s">
        <v>53</v>
      </c>
      <c r="P1112" s="3" t="s">
        <v>169</v>
      </c>
      <c r="Q1112">
        <v>39671704</v>
      </c>
      <c r="R1112" s="3" t="s">
        <v>1792</v>
      </c>
      <c r="S1112" s="3" t="s">
        <v>56</v>
      </c>
      <c r="T1112" s="3" t="s">
        <v>57</v>
      </c>
      <c r="U1112" s="3" t="s">
        <v>1793</v>
      </c>
      <c r="V1112" s="3" t="s">
        <v>59</v>
      </c>
      <c r="W1112">
        <v>860034313</v>
      </c>
      <c r="X1112" s="3" t="s">
        <v>97</v>
      </c>
      <c r="Y1112">
        <v>923218</v>
      </c>
      <c r="Z1112" s="3" t="s">
        <v>1651</v>
      </c>
      <c r="AA1112" s="3" t="s">
        <v>1773</v>
      </c>
      <c r="AB1112" s="3" t="s">
        <v>1774</v>
      </c>
      <c r="AC1112" s="3" t="s">
        <v>64</v>
      </c>
      <c r="AD1112" s="3" t="s">
        <v>1652</v>
      </c>
      <c r="AE1112" s="3" t="s">
        <v>66</v>
      </c>
      <c r="AF1112" s="1">
        <v>854100</v>
      </c>
      <c r="AG1112" s="1">
        <v>0</v>
      </c>
      <c r="AH1112" s="1">
        <v>0</v>
      </c>
      <c r="AI1112" s="1">
        <v>0</v>
      </c>
      <c r="AJ1112" s="3" t="s">
        <v>67</v>
      </c>
      <c r="AK1112" s="3"/>
      <c r="AM1112" s="3" t="s">
        <v>68</v>
      </c>
      <c r="AR1112" s="3"/>
      <c r="AS1112">
        <v>2325</v>
      </c>
      <c r="AT1112">
        <v>2325</v>
      </c>
      <c r="AU1112">
        <v>45725</v>
      </c>
      <c r="AV1112">
        <v>0</v>
      </c>
      <c r="AX1112">
        <v>42325</v>
      </c>
      <c r="AY1112">
        <v>68529825</v>
      </c>
      <c r="AZ1112">
        <v>0</v>
      </c>
      <c r="BA1112">
        <v>45726</v>
      </c>
      <c r="BB1112" s="3" t="s">
        <v>1775</v>
      </c>
      <c r="BC1112" s="3" t="s">
        <v>1782</v>
      </c>
      <c r="BD1112" s="3" t="s">
        <v>1783</v>
      </c>
    </row>
    <row r="1113" spans="1:56" x14ac:dyDescent="0.25">
      <c r="A1113" s="3" t="s">
        <v>9808</v>
      </c>
      <c r="B1113" s="3" t="s">
        <v>9809</v>
      </c>
      <c r="C1113" s="3" t="s">
        <v>8023</v>
      </c>
      <c r="D1113" s="3" t="s">
        <v>9810</v>
      </c>
      <c r="E1113" s="3" t="s">
        <v>9811</v>
      </c>
      <c r="F1113" s="3" t="s">
        <v>5892</v>
      </c>
      <c r="G1113">
        <v>68529925</v>
      </c>
      <c r="H1113">
        <v>45728</v>
      </c>
      <c r="I1113">
        <v>45730.127997685187</v>
      </c>
      <c r="J1113" s="3" t="s">
        <v>51</v>
      </c>
      <c r="K1113" s="1">
        <v>854100</v>
      </c>
      <c r="L1113" s="1">
        <v>0</v>
      </c>
      <c r="M1113" s="1">
        <v>854100</v>
      </c>
      <c r="N1113" s="3" t="s">
        <v>52</v>
      </c>
      <c r="O1113" s="3" t="s">
        <v>53</v>
      </c>
      <c r="P1113" s="3" t="s">
        <v>169</v>
      </c>
      <c r="Q1113">
        <v>1072194174</v>
      </c>
      <c r="R1113" s="3" t="s">
        <v>1795</v>
      </c>
      <c r="S1113" s="3" t="s">
        <v>56</v>
      </c>
      <c r="T1113" s="3" t="s">
        <v>57</v>
      </c>
      <c r="U1113" s="3" t="s">
        <v>1796</v>
      </c>
      <c r="V1113" s="3" t="s">
        <v>59</v>
      </c>
      <c r="W1113">
        <v>860034313</v>
      </c>
      <c r="X1113" s="3" t="s">
        <v>97</v>
      </c>
      <c r="Y1113">
        <v>923218</v>
      </c>
      <c r="Z1113" s="3" t="s">
        <v>1651</v>
      </c>
      <c r="AA1113" s="3" t="s">
        <v>1773</v>
      </c>
      <c r="AB1113" s="3" t="s">
        <v>1774</v>
      </c>
      <c r="AC1113" s="3" t="s">
        <v>64</v>
      </c>
      <c r="AD1113" s="3" t="s">
        <v>1652</v>
      </c>
      <c r="AE1113" s="3" t="s">
        <v>66</v>
      </c>
      <c r="AF1113" s="1">
        <v>854100</v>
      </c>
      <c r="AG1113" s="1">
        <v>0</v>
      </c>
      <c r="AH1113" s="1">
        <v>0</v>
      </c>
      <c r="AI1113" s="1">
        <v>0</v>
      </c>
      <c r="AJ1113" s="3" t="s">
        <v>67</v>
      </c>
      <c r="AK1113" s="3"/>
      <c r="AM1113" s="3" t="s">
        <v>68</v>
      </c>
      <c r="AR1113" s="3"/>
      <c r="AS1113">
        <v>2325</v>
      </c>
      <c r="AT1113">
        <v>2325</v>
      </c>
      <c r="AU1113">
        <v>45825</v>
      </c>
      <c r="AV1113">
        <v>0</v>
      </c>
      <c r="AX1113">
        <v>42425</v>
      </c>
      <c r="AY1113">
        <v>68529925</v>
      </c>
      <c r="AZ1113">
        <v>0</v>
      </c>
      <c r="BA1113">
        <v>45726</v>
      </c>
      <c r="BB1113" s="3" t="s">
        <v>1775</v>
      </c>
      <c r="BC1113" s="3" t="s">
        <v>1782</v>
      </c>
      <c r="BD1113" s="3" t="s">
        <v>1783</v>
      </c>
    </row>
    <row r="1114" spans="1:56" x14ac:dyDescent="0.25">
      <c r="A1114" s="3" t="s">
        <v>9812</v>
      </c>
      <c r="B1114" s="3" t="s">
        <v>9813</v>
      </c>
      <c r="C1114" s="3" t="s">
        <v>8023</v>
      </c>
      <c r="D1114" s="3" t="s">
        <v>9814</v>
      </c>
      <c r="E1114" s="3" t="s">
        <v>9815</v>
      </c>
      <c r="F1114" s="3" t="s">
        <v>5892</v>
      </c>
      <c r="G1114">
        <v>68530025</v>
      </c>
      <c r="H1114">
        <v>45728</v>
      </c>
      <c r="I1114">
        <v>45730.117210648146</v>
      </c>
      <c r="J1114" s="3" t="s">
        <v>51</v>
      </c>
      <c r="K1114" s="1">
        <v>854100</v>
      </c>
      <c r="L1114" s="1">
        <v>0</v>
      </c>
      <c r="M1114" s="1">
        <v>854100</v>
      </c>
      <c r="N1114" s="3" t="s">
        <v>52</v>
      </c>
      <c r="O1114" s="3" t="s">
        <v>53</v>
      </c>
      <c r="P1114" s="3" t="s">
        <v>169</v>
      </c>
      <c r="Q1114">
        <v>1020798098</v>
      </c>
      <c r="R1114" s="3" t="s">
        <v>1798</v>
      </c>
      <c r="S1114" s="3" t="s">
        <v>56</v>
      </c>
      <c r="T1114" s="3" t="s">
        <v>57</v>
      </c>
      <c r="U1114" s="3" t="s">
        <v>1799</v>
      </c>
      <c r="V1114" s="3" t="s">
        <v>59</v>
      </c>
      <c r="W1114">
        <v>890903938</v>
      </c>
      <c r="X1114" s="3" t="s">
        <v>86</v>
      </c>
      <c r="Y1114">
        <v>923218</v>
      </c>
      <c r="Z1114" s="3" t="s">
        <v>1651</v>
      </c>
      <c r="AA1114" s="3" t="s">
        <v>1773</v>
      </c>
      <c r="AB1114" s="3" t="s">
        <v>1774</v>
      </c>
      <c r="AC1114" s="3" t="s">
        <v>64</v>
      </c>
      <c r="AD1114" s="3" t="s">
        <v>1652</v>
      </c>
      <c r="AE1114" s="3" t="s">
        <v>66</v>
      </c>
      <c r="AF1114" s="1">
        <v>854100</v>
      </c>
      <c r="AG1114" s="1">
        <v>0</v>
      </c>
      <c r="AH1114" s="1">
        <v>0</v>
      </c>
      <c r="AI1114" s="1">
        <v>0</v>
      </c>
      <c r="AJ1114" s="3" t="s">
        <v>67</v>
      </c>
      <c r="AK1114" s="3"/>
      <c r="AM1114" s="3" t="s">
        <v>68</v>
      </c>
      <c r="AR1114" s="3"/>
      <c r="AS1114">
        <v>2325</v>
      </c>
      <c r="AT1114">
        <v>2325</v>
      </c>
      <c r="AU1114">
        <v>45925</v>
      </c>
      <c r="AV1114">
        <v>0</v>
      </c>
      <c r="AX1114">
        <v>42525</v>
      </c>
      <c r="AY1114">
        <v>68530025</v>
      </c>
      <c r="AZ1114">
        <v>0</v>
      </c>
      <c r="BA1114">
        <v>45726</v>
      </c>
      <c r="BB1114" s="3" t="s">
        <v>1775</v>
      </c>
      <c r="BC1114" s="3" t="s">
        <v>1782</v>
      </c>
      <c r="BD1114" s="3" t="s">
        <v>1783</v>
      </c>
    </row>
    <row r="1115" spans="1:56" x14ac:dyDescent="0.25">
      <c r="A1115" s="3" t="s">
        <v>9816</v>
      </c>
      <c r="B1115" s="3" t="s">
        <v>9817</v>
      </c>
      <c r="C1115" s="3" t="s">
        <v>8023</v>
      </c>
      <c r="D1115" s="3" t="s">
        <v>9818</v>
      </c>
      <c r="E1115" s="3" t="s">
        <v>9819</v>
      </c>
      <c r="F1115" s="3" t="s">
        <v>5892</v>
      </c>
      <c r="G1115">
        <v>68530125</v>
      </c>
      <c r="H1115">
        <v>45728</v>
      </c>
      <c r="I1115">
        <v>45730.127997685187</v>
      </c>
      <c r="J1115" s="3" t="s">
        <v>51</v>
      </c>
      <c r="K1115" s="1">
        <v>854100</v>
      </c>
      <c r="L1115" s="1">
        <v>0</v>
      </c>
      <c r="M1115" s="1">
        <v>854100</v>
      </c>
      <c r="N1115" s="3" t="s">
        <v>52</v>
      </c>
      <c r="O1115" s="3" t="s">
        <v>53</v>
      </c>
      <c r="P1115" s="3" t="s">
        <v>169</v>
      </c>
      <c r="Q1115">
        <v>1024521632</v>
      </c>
      <c r="R1115" s="3" t="s">
        <v>1801</v>
      </c>
      <c r="S1115" s="3" t="s">
        <v>56</v>
      </c>
      <c r="T1115" s="3" t="s">
        <v>57</v>
      </c>
      <c r="U1115" s="3" t="s">
        <v>1802</v>
      </c>
      <c r="V1115" s="3" t="s">
        <v>59</v>
      </c>
      <c r="W1115">
        <v>860034313</v>
      </c>
      <c r="X1115" s="3" t="s">
        <v>97</v>
      </c>
      <c r="Y1115">
        <v>923218</v>
      </c>
      <c r="Z1115" s="3" t="s">
        <v>1651</v>
      </c>
      <c r="AA1115" s="3" t="s">
        <v>1773</v>
      </c>
      <c r="AB1115" s="3" t="s">
        <v>1774</v>
      </c>
      <c r="AC1115" s="3" t="s">
        <v>64</v>
      </c>
      <c r="AD1115" s="3" t="s">
        <v>1652</v>
      </c>
      <c r="AE1115" s="3" t="s">
        <v>66</v>
      </c>
      <c r="AF1115" s="1">
        <v>854100</v>
      </c>
      <c r="AG1115" s="1">
        <v>0</v>
      </c>
      <c r="AH1115" s="1">
        <v>0</v>
      </c>
      <c r="AI1115" s="1">
        <v>0</v>
      </c>
      <c r="AJ1115" s="3" t="s">
        <v>67</v>
      </c>
      <c r="AK1115" s="3"/>
      <c r="AM1115" s="3" t="s">
        <v>68</v>
      </c>
      <c r="AR1115" s="3"/>
      <c r="AS1115">
        <v>2325</v>
      </c>
      <c r="AT1115">
        <v>2325</v>
      </c>
      <c r="AU1115">
        <v>46025</v>
      </c>
      <c r="AV1115">
        <v>0</v>
      </c>
      <c r="AX1115">
        <v>42625</v>
      </c>
      <c r="AY1115">
        <v>68530125</v>
      </c>
      <c r="AZ1115">
        <v>0</v>
      </c>
      <c r="BA1115">
        <v>45726</v>
      </c>
      <c r="BB1115" s="3" t="s">
        <v>1775</v>
      </c>
      <c r="BC1115" s="3" t="s">
        <v>1782</v>
      </c>
      <c r="BD1115" s="3" t="s">
        <v>1783</v>
      </c>
    </row>
    <row r="1116" spans="1:56" x14ac:dyDescent="0.25">
      <c r="A1116" s="3" t="s">
        <v>9820</v>
      </c>
      <c r="B1116" s="3" t="s">
        <v>9821</v>
      </c>
      <c r="C1116" s="3" t="s">
        <v>8023</v>
      </c>
      <c r="D1116" s="3" t="s">
        <v>9822</v>
      </c>
      <c r="E1116" s="3" t="s">
        <v>9823</v>
      </c>
      <c r="F1116" s="3" t="s">
        <v>5892</v>
      </c>
      <c r="G1116">
        <v>68530225</v>
      </c>
      <c r="H1116">
        <v>45728</v>
      </c>
      <c r="I1116">
        <v>45730.117268518516</v>
      </c>
      <c r="J1116" s="3" t="s">
        <v>51</v>
      </c>
      <c r="K1116" s="1">
        <v>854100</v>
      </c>
      <c r="L1116" s="1">
        <v>0</v>
      </c>
      <c r="M1116" s="1">
        <v>854100</v>
      </c>
      <c r="N1116" s="3" t="s">
        <v>52</v>
      </c>
      <c r="O1116" s="3" t="s">
        <v>53</v>
      </c>
      <c r="P1116" s="3" t="s">
        <v>169</v>
      </c>
      <c r="Q1116">
        <v>40770881</v>
      </c>
      <c r="R1116" s="3" t="s">
        <v>1804</v>
      </c>
      <c r="S1116" s="3" t="s">
        <v>56</v>
      </c>
      <c r="T1116" s="3" t="s">
        <v>57</v>
      </c>
      <c r="U1116" s="3" t="s">
        <v>1805</v>
      </c>
      <c r="V1116" s="3" t="s">
        <v>59</v>
      </c>
      <c r="W1116">
        <v>890903938</v>
      </c>
      <c r="X1116" s="3" t="s">
        <v>86</v>
      </c>
      <c r="Y1116">
        <v>923218</v>
      </c>
      <c r="Z1116" s="3" t="s">
        <v>1651</v>
      </c>
      <c r="AA1116" s="3" t="s">
        <v>1773</v>
      </c>
      <c r="AB1116" s="3" t="s">
        <v>1774</v>
      </c>
      <c r="AC1116" s="3" t="s">
        <v>64</v>
      </c>
      <c r="AD1116" s="3" t="s">
        <v>1652</v>
      </c>
      <c r="AE1116" s="3" t="s">
        <v>66</v>
      </c>
      <c r="AF1116" s="1">
        <v>854100</v>
      </c>
      <c r="AG1116" s="1">
        <v>0</v>
      </c>
      <c r="AH1116" s="1">
        <v>0</v>
      </c>
      <c r="AI1116" s="1">
        <v>0</v>
      </c>
      <c r="AJ1116" s="3" t="s">
        <v>67</v>
      </c>
      <c r="AK1116" s="3"/>
      <c r="AM1116" s="3" t="s">
        <v>68</v>
      </c>
      <c r="AR1116" s="3"/>
      <c r="AS1116">
        <v>2325</v>
      </c>
      <c r="AT1116">
        <v>2325</v>
      </c>
      <c r="AU1116">
        <v>46125</v>
      </c>
      <c r="AV1116">
        <v>0</v>
      </c>
      <c r="AX1116">
        <v>42725</v>
      </c>
      <c r="AY1116">
        <v>68530225</v>
      </c>
      <c r="AZ1116">
        <v>0</v>
      </c>
      <c r="BA1116">
        <v>45726</v>
      </c>
      <c r="BB1116" s="3" t="s">
        <v>1775</v>
      </c>
      <c r="BC1116" s="3" t="s">
        <v>1782</v>
      </c>
      <c r="BD1116" s="3" t="s">
        <v>1783</v>
      </c>
    </row>
    <row r="1117" spans="1:56" x14ac:dyDescent="0.25">
      <c r="A1117" s="3" t="s">
        <v>9824</v>
      </c>
      <c r="B1117" s="3" t="s">
        <v>9825</v>
      </c>
      <c r="C1117" s="3" t="s">
        <v>8023</v>
      </c>
      <c r="D1117" s="3" t="s">
        <v>9826</v>
      </c>
      <c r="E1117" s="3" t="s">
        <v>9827</v>
      </c>
      <c r="F1117" s="3" t="s">
        <v>5892</v>
      </c>
      <c r="G1117">
        <v>68530325</v>
      </c>
      <c r="H1117">
        <v>45728</v>
      </c>
      <c r="I1117">
        <v>45730.128113425926</v>
      </c>
      <c r="J1117" s="3" t="s">
        <v>51</v>
      </c>
      <c r="K1117" s="1">
        <v>854100</v>
      </c>
      <c r="L1117" s="1">
        <v>0</v>
      </c>
      <c r="M1117" s="1">
        <v>854100</v>
      </c>
      <c r="N1117" s="3" t="s">
        <v>52</v>
      </c>
      <c r="O1117" s="3" t="s">
        <v>53</v>
      </c>
      <c r="P1117" s="3" t="s">
        <v>169</v>
      </c>
      <c r="Q1117">
        <v>51720650</v>
      </c>
      <c r="R1117" s="3" t="s">
        <v>1807</v>
      </c>
      <c r="S1117" s="3" t="s">
        <v>56</v>
      </c>
      <c r="T1117" s="3" t="s">
        <v>57</v>
      </c>
      <c r="U1117" s="3" t="s">
        <v>1808</v>
      </c>
      <c r="V1117" s="3" t="s">
        <v>59</v>
      </c>
      <c r="W1117">
        <v>860034313</v>
      </c>
      <c r="X1117" s="3" t="s">
        <v>97</v>
      </c>
      <c r="Y1117">
        <v>923218</v>
      </c>
      <c r="Z1117" s="3" t="s">
        <v>1651</v>
      </c>
      <c r="AA1117" s="3" t="s">
        <v>1773</v>
      </c>
      <c r="AB1117" s="3" t="s">
        <v>1774</v>
      </c>
      <c r="AC1117" s="3" t="s">
        <v>64</v>
      </c>
      <c r="AD1117" s="3" t="s">
        <v>1652</v>
      </c>
      <c r="AE1117" s="3" t="s">
        <v>66</v>
      </c>
      <c r="AF1117" s="1">
        <v>854100</v>
      </c>
      <c r="AG1117" s="1">
        <v>0</v>
      </c>
      <c r="AH1117" s="1">
        <v>0</v>
      </c>
      <c r="AI1117" s="1">
        <v>0</v>
      </c>
      <c r="AJ1117" s="3" t="s">
        <v>67</v>
      </c>
      <c r="AK1117" s="3"/>
      <c r="AM1117" s="3" t="s">
        <v>68</v>
      </c>
      <c r="AR1117" s="3"/>
      <c r="AS1117">
        <v>2325</v>
      </c>
      <c r="AT1117">
        <v>2325</v>
      </c>
      <c r="AU1117">
        <v>46225</v>
      </c>
      <c r="AV1117">
        <v>0</v>
      </c>
      <c r="AX1117">
        <v>42825</v>
      </c>
      <c r="AY1117">
        <v>68530325</v>
      </c>
      <c r="AZ1117">
        <v>0</v>
      </c>
      <c r="BA1117">
        <v>45726</v>
      </c>
      <c r="BB1117" s="3" t="s">
        <v>1775</v>
      </c>
      <c r="BC1117" s="3" t="s">
        <v>1782</v>
      </c>
      <c r="BD1117" s="3" t="s">
        <v>1783</v>
      </c>
    </row>
    <row r="1118" spans="1:56" x14ac:dyDescent="0.25">
      <c r="A1118" s="3" t="s">
        <v>9828</v>
      </c>
      <c r="B1118" s="3" t="s">
        <v>9829</v>
      </c>
      <c r="C1118" s="3" t="s">
        <v>8023</v>
      </c>
      <c r="D1118" s="3" t="s">
        <v>9830</v>
      </c>
      <c r="E1118" s="3" t="s">
        <v>9831</v>
      </c>
      <c r="F1118" s="3" t="s">
        <v>5892</v>
      </c>
      <c r="G1118">
        <v>68530425</v>
      </c>
      <c r="H1118">
        <v>45728</v>
      </c>
      <c r="I1118">
        <v>45730.116932870369</v>
      </c>
      <c r="J1118" s="3" t="s">
        <v>51</v>
      </c>
      <c r="K1118" s="1">
        <v>854100</v>
      </c>
      <c r="L1118" s="1">
        <v>0</v>
      </c>
      <c r="M1118" s="1">
        <v>854100</v>
      </c>
      <c r="N1118" s="3" t="s">
        <v>52</v>
      </c>
      <c r="O1118" s="3" t="s">
        <v>53</v>
      </c>
      <c r="P1118" s="3" t="s">
        <v>1770</v>
      </c>
      <c r="Q1118">
        <v>1072190235</v>
      </c>
      <c r="R1118" s="3" t="s">
        <v>1810</v>
      </c>
      <c r="S1118" s="3" t="s">
        <v>56</v>
      </c>
      <c r="T1118" s="3" t="s">
        <v>57</v>
      </c>
      <c r="U1118" s="3" t="s">
        <v>1811</v>
      </c>
      <c r="V1118" s="3" t="s">
        <v>59</v>
      </c>
      <c r="W1118">
        <v>890903938</v>
      </c>
      <c r="X1118" s="3" t="s">
        <v>86</v>
      </c>
      <c r="Y1118">
        <v>923218</v>
      </c>
      <c r="Z1118" s="3" t="s">
        <v>1651</v>
      </c>
      <c r="AA1118" s="3" t="s">
        <v>1773</v>
      </c>
      <c r="AB1118" s="3" t="s">
        <v>1774</v>
      </c>
      <c r="AC1118" s="3" t="s">
        <v>64</v>
      </c>
      <c r="AD1118" s="3" t="s">
        <v>1652</v>
      </c>
      <c r="AE1118" s="3" t="s">
        <v>66</v>
      </c>
      <c r="AF1118" s="1">
        <v>854100</v>
      </c>
      <c r="AG1118" s="1">
        <v>0</v>
      </c>
      <c r="AH1118" s="1">
        <v>0</v>
      </c>
      <c r="AI1118" s="1">
        <v>0</v>
      </c>
      <c r="AJ1118" s="3" t="s">
        <v>67</v>
      </c>
      <c r="AK1118" s="3"/>
      <c r="AM1118" s="3" t="s">
        <v>68</v>
      </c>
      <c r="AR1118" s="3"/>
      <c r="AS1118">
        <v>2325</v>
      </c>
      <c r="AT1118">
        <v>2325</v>
      </c>
      <c r="AU1118">
        <v>46325</v>
      </c>
      <c r="AV1118">
        <v>0</v>
      </c>
      <c r="AX1118">
        <v>42925</v>
      </c>
      <c r="AY1118">
        <v>68530425</v>
      </c>
      <c r="AZ1118">
        <v>0</v>
      </c>
      <c r="BA1118">
        <v>45726</v>
      </c>
      <c r="BB1118" s="3" t="s">
        <v>1775</v>
      </c>
      <c r="BC1118" s="3" t="s">
        <v>1782</v>
      </c>
      <c r="BD1118" s="3" t="s">
        <v>1783</v>
      </c>
    </row>
    <row r="1119" spans="1:56" x14ac:dyDescent="0.25">
      <c r="A1119" s="3" t="s">
        <v>9832</v>
      </c>
      <c r="B1119" s="3" t="s">
        <v>9833</v>
      </c>
      <c r="C1119" s="3" t="s">
        <v>8023</v>
      </c>
      <c r="D1119" s="3" t="s">
        <v>9834</v>
      </c>
      <c r="E1119" s="3" t="s">
        <v>9835</v>
      </c>
      <c r="F1119" s="3" t="s">
        <v>5892</v>
      </c>
      <c r="G1119">
        <v>68530525</v>
      </c>
      <c r="H1119">
        <v>45728</v>
      </c>
      <c r="I1119">
        <v>45730.128113425926</v>
      </c>
      <c r="J1119" s="3" t="s">
        <v>51</v>
      </c>
      <c r="K1119" s="1">
        <v>854100</v>
      </c>
      <c r="L1119" s="1">
        <v>0</v>
      </c>
      <c r="M1119" s="1">
        <v>854100</v>
      </c>
      <c r="N1119" s="3" t="s">
        <v>52</v>
      </c>
      <c r="O1119" s="3" t="s">
        <v>53</v>
      </c>
      <c r="P1119" s="3" t="s">
        <v>169</v>
      </c>
      <c r="Q1119">
        <v>53041854</v>
      </c>
      <c r="R1119" s="3" t="s">
        <v>1813</v>
      </c>
      <c r="S1119" s="3" t="s">
        <v>56</v>
      </c>
      <c r="T1119" s="3" t="s">
        <v>57</v>
      </c>
      <c r="U1119" s="3" t="s">
        <v>1814</v>
      </c>
      <c r="V1119" s="3" t="s">
        <v>59</v>
      </c>
      <c r="W1119">
        <v>860034313</v>
      </c>
      <c r="X1119" s="3" t="s">
        <v>97</v>
      </c>
      <c r="Y1119">
        <v>923218</v>
      </c>
      <c r="Z1119" s="3" t="s">
        <v>1651</v>
      </c>
      <c r="AA1119" s="3" t="s">
        <v>1773</v>
      </c>
      <c r="AB1119" s="3" t="s">
        <v>1774</v>
      </c>
      <c r="AC1119" s="3" t="s">
        <v>64</v>
      </c>
      <c r="AD1119" s="3" t="s">
        <v>1652</v>
      </c>
      <c r="AE1119" s="3" t="s">
        <v>66</v>
      </c>
      <c r="AF1119" s="1">
        <v>854100</v>
      </c>
      <c r="AG1119" s="1">
        <v>0</v>
      </c>
      <c r="AH1119" s="1">
        <v>0</v>
      </c>
      <c r="AI1119" s="1">
        <v>0</v>
      </c>
      <c r="AJ1119" s="3" t="s">
        <v>67</v>
      </c>
      <c r="AK1119" s="3"/>
      <c r="AM1119" s="3" t="s">
        <v>68</v>
      </c>
      <c r="AR1119" s="3"/>
      <c r="AS1119">
        <v>2325</v>
      </c>
      <c r="AT1119">
        <v>2325</v>
      </c>
      <c r="AU1119">
        <v>46425</v>
      </c>
      <c r="AV1119">
        <v>0</v>
      </c>
      <c r="AX1119">
        <v>43025</v>
      </c>
      <c r="AY1119">
        <v>68530525</v>
      </c>
      <c r="AZ1119">
        <v>0</v>
      </c>
      <c r="BA1119">
        <v>45726</v>
      </c>
      <c r="BB1119" s="3" t="s">
        <v>1775</v>
      </c>
      <c r="BC1119" s="3" t="s">
        <v>1782</v>
      </c>
      <c r="BD1119" s="3" t="s">
        <v>1783</v>
      </c>
    </row>
    <row r="1120" spans="1:56" x14ac:dyDescent="0.25">
      <c r="A1120" s="3" t="s">
        <v>9836</v>
      </c>
      <c r="B1120" s="3" t="s">
        <v>9837</v>
      </c>
      <c r="C1120" s="3" t="s">
        <v>8023</v>
      </c>
      <c r="D1120" s="3" t="s">
        <v>9838</v>
      </c>
      <c r="E1120" s="3" t="s">
        <v>9839</v>
      </c>
      <c r="F1120" s="3" t="s">
        <v>5892</v>
      </c>
      <c r="G1120">
        <v>68530625</v>
      </c>
      <c r="H1120">
        <v>45728</v>
      </c>
      <c r="I1120">
        <v>45730.128125000003</v>
      </c>
      <c r="J1120" s="3" t="s">
        <v>51</v>
      </c>
      <c r="K1120" s="1">
        <v>854100</v>
      </c>
      <c r="L1120" s="1">
        <v>0</v>
      </c>
      <c r="M1120" s="1">
        <v>854100</v>
      </c>
      <c r="N1120" s="3" t="s">
        <v>52</v>
      </c>
      <c r="O1120" s="3" t="s">
        <v>53</v>
      </c>
      <c r="P1120" s="3" t="s">
        <v>169</v>
      </c>
      <c r="Q1120">
        <v>79757881</v>
      </c>
      <c r="R1120" s="3" t="s">
        <v>1816</v>
      </c>
      <c r="S1120" s="3" t="s">
        <v>56</v>
      </c>
      <c r="T1120" s="3" t="s">
        <v>57</v>
      </c>
      <c r="U1120" s="3" t="s">
        <v>1817</v>
      </c>
      <c r="V1120" s="3" t="s">
        <v>59</v>
      </c>
      <c r="W1120">
        <v>860034313</v>
      </c>
      <c r="X1120" s="3" t="s">
        <v>97</v>
      </c>
      <c r="Y1120">
        <v>923218</v>
      </c>
      <c r="Z1120" s="3" t="s">
        <v>1651</v>
      </c>
      <c r="AA1120" s="3" t="s">
        <v>1773</v>
      </c>
      <c r="AB1120" s="3" t="s">
        <v>1774</v>
      </c>
      <c r="AC1120" s="3" t="s">
        <v>64</v>
      </c>
      <c r="AD1120" s="3" t="s">
        <v>1652</v>
      </c>
      <c r="AE1120" s="3" t="s">
        <v>66</v>
      </c>
      <c r="AF1120" s="1">
        <v>854100</v>
      </c>
      <c r="AG1120" s="1">
        <v>0</v>
      </c>
      <c r="AH1120" s="1">
        <v>0</v>
      </c>
      <c r="AI1120" s="1">
        <v>0</v>
      </c>
      <c r="AJ1120" s="3" t="s">
        <v>67</v>
      </c>
      <c r="AK1120" s="3"/>
      <c r="AM1120" s="3" t="s">
        <v>68</v>
      </c>
      <c r="AR1120" s="3"/>
      <c r="AS1120">
        <v>2325</v>
      </c>
      <c r="AT1120">
        <v>2325</v>
      </c>
      <c r="AU1120">
        <v>46525</v>
      </c>
      <c r="AV1120">
        <v>0</v>
      </c>
      <c r="AX1120">
        <v>43125</v>
      </c>
      <c r="AY1120">
        <v>68530625</v>
      </c>
      <c r="AZ1120">
        <v>0</v>
      </c>
      <c r="BA1120">
        <v>45726</v>
      </c>
      <c r="BB1120" s="3" t="s">
        <v>1775</v>
      </c>
      <c r="BC1120" s="3" t="s">
        <v>1782</v>
      </c>
      <c r="BD1120" s="3" t="s">
        <v>1783</v>
      </c>
    </row>
    <row r="1121" spans="1:56" x14ac:dyDescent="0.25">
      <c r="A1121" s="3" t="s">
        <v>9840</v>
      </c>
      <c r="B1121" s="3" t="s">
        <v>9841</v>
      </c>
      <c r="C1121" s="3" t="s">
        <v>8023</v>
      </c>
      <c r="D1121" s="3" t="s">
        <v>9842</v>
      </c>
      <c r="E1121" s="3" t="s">
        <v>9843</v>
      </c>
      <c r="F1121" s="3" t="s">
        <v>5892</v>
      </c>
      <c r="G1121">
        <v>68530725</v>
      </c>
      <c r="H1121">
        <v>45728</v>
      </c>
      <c r="I1121">
        <v>45730.127974537034</v>
      </c>
      <c r="J1121" s="3" t="s">
        <v>51</v>
      </c>
      <c r="K1121" s="1">
        <v>854100</v>
      </c>
      <c r="L1121" s="1">
        <v>0</v>
      </c>
      <c r="M1121" s="1">
        <v>854100</v>
      </c>
      <c r="N1121" s="3" t="s">
        <v>52</v>
      </c>
      <c r="O1121" s="3" t="s">
        <v>53</v>
      </c>
      <c r="P1121" s="3" t="s">
        <v>169</v>
      </c>
      <c r="Q1121">
        <v>1007664842</v>
      </c>
      <c r="R1121" s="3" t="s">
        <v>1819</v>
      </c>
      <c r="S1121" s="3" t="s">
        <v>56</v>
      </c>
      <c r="T1121" s="3" t="s">
        <v>57</v>
      </c>
      <c r="U1121" s="3" t="s">
        <v>1820</v>
      </c>
      <c r="V1121" s="3" t="s">
        <v>59</v>
      </c>
      <c r="W1121">
        <v>860034313</v>
      </c>
      <c r="X1121" s="3" t="s">
        <v>97</v>
      </c>
      <c r="Y1121">
        <v>923218</v>
      </c>
      <c r="Z1121" s="3" t="s">
        <v>1651</v>
      </c>
      <c r="AA1121" s="3" t="s">
        <v>1773</v>
      </c>
      <c r="AB1121" s="3" t="s">
        <v>1774</v>
      </c>
      <c r="AC1121" s="3" t="s">
        <v>64</v>
      </c>
      <c r="AD1121" s="3" t="s">
        <v>1652</v>
      </c>
      <c r="AE1121" s="3" t="s">
        <v>66</v>
      </c>
      <c r="AF1121" s="1">
        <v>854100</v>
      </c>
      <c r="AG1121" s="1">
        <v>0</v>
      </c>
      <c r="AH1121" s="1">
        <v>0</v>
      </c>
      <c r="AI1121" s="1">
        <v>0</v>
      </c>
      <c r="AJ1121" s="3" t="s">
        <v>67</v>
      </c>
      <c r="AK1121" s="3"/>
      <c r="AM1121" s="3" t="s">
        <v>68</v>
      </c>
      <c r="AR1121" s="3"/>
      <c r="AS1121">
        <v>2325</v>
      </c>
      <c r="AT1121">
        <v>2325</v>
      </c>
      <c r="AU1121">
        <v>46625</v>
      </c>
      <c r="AV1121">
        <v>0</v>
      </c>
      <c r="AX1121">
        <v>43225</v>
      </c>
      <c r="AY1121">
        <v>68530725</v>
      </c>
      <c r="AZ1121">
        <v>0</v>
      </c>
      <c r="BA1121">
        <v>45726</v>
      </c>
      <c r="BB1121" s="3" t="s">
        <v>1775</v>
      </c>
      <c r="BC1121" s="3" t="s">
        <v>1782</v>
      </c>
      <c r="BD1121" s="3" t="s">
        <v>1783</v>
      </c>
    </row>
    <row r="1122" spans="1:56" x14ac:dyDescent="0.25">
      <c r="A1122" s="3" t="s">
        <v>9844</v>
      </c>
      <c r="B1122" s="3" t="s">
        <v>9845</v>
      </c>
      <c r="C1122" s="3" t="s">
        <v>8023</v>
      </c>
      <c r="D1122" s="3" t="s">
        <v>9846</v>
      </c>
      <c r="E1122" s="3" t="s">
        <v>9847</v>
      </c>
      <c r="F1122" s="3" t="s">
        <v>5892</v>
      </c>
      <c r="G1122">
        <v>68530825</v>
      </c>
      <c r="H1122">
        <v>45728</v>
      </c>
      <c r="I1122">
        <v>45730.128125000003</v>
      </c>
      <c r="J1122" s="3" t="s">
        <v>51</v>
      </c>
      <c r="K1122" s="1">
        <v>854100</v>
      </c>
      <c r="L1122" s="1">
        <v>0</v>
      </c>
      <c r="M1122" s="1">
        <v>854100</v>
      </c>
      <c r="N1122" s="3" t="s">
        <v>52</v>
      </c>
      <c r="O1122" s="3" t="s">
        <v>53</v>
      </c>
      <c r="P1122" s="3" t="s">
        <v>169</v>
      </c>
      <c r="Q1122">
        <v>1003642581</v>
      </c>
      <c r="R1122" s="3" t="s">
        <v>1822</v>
      </c>
      <c r="S1122" s="3" t="s">
        <v>56</v>
      </c>
      <c r="T1122" s="3" t="s">
        <v>57</v>
      </c>
      <c r="U1122" s="3" t="s">
        <v>1823</v>
      </c>
      <c r="V1122" s="3" t="s">
        <v>59</v>
      </c>
      <c r="W1122">
        <v>860034313</v>
      </c>
      <c r="X1122" s="3" t="s">
        <v>97</v>
      </c>
      <c r="Y1122">
        <v>923218</v>
      </c>
      <c r="Z1122" s="3" t="s">
        <v>1651</v>
      </c>
      <c r="AA1122" s="3" t="s">
        <v>1773</v>
      </c>
      <c r="AB1122" s="3" t="s">
        <v>1774</v>
      </c>
      <c r="AC1122" s="3" t="s">
        <v>64</v>
      </c>
      <c r="AD1122" s="3" t="s">
        <v>1652</v>
      </c>
      <c r="AE1122" s="3" t="s">
        <v>66</v>
      </c>
      <c r="AF1122" s="1">
        <v>854100</v>
      </c>
      <c r="AG1122" s="1">
        <v>0</v>
      </c>
      <c r="AH1122" s="1">
        <v>0</v>
      </c>
      <c r="AI1122" s="1">
        <v>0</v>
      </c>
      <c r="AJ1122" s="3" t="s">
        <v>67</v>
      </c>
      <c r="AK1122" s="3"/>
      <c r="AM1122" s="3" t="s">
        <v>68</v>
      </c>
      <c r="AR1122" s="3"/>
      <c r="AS1122">
        <v>2325</v>
      </c>
      <c r="AT1122">
        <v>2325</v>
      </c>
      <c r="AU1122">
        <v>46725</v>
      </c>
      <c r="AV1122">
        <v>0</v>
      </c>
      <c r="AX1122">
        <v>43325</v>
      </c>
      <c r="AY1122">
        <v>68530825</v>
      </c>
      <c r="AZ1122">
        <v>0</v>
      </c>
      <c r="BA1122">
        <v>45726</v>
      </c>
      <c r="BB1122" s="3" t="s">
        <v>1775</v>
      </c>
      <c r="BC1122" s="3" t="s">
        <v>1782</v>
      </c>
      <c r="BD1122" s="3" t="s">
        <v>1783</v>
      </c>
    </row>
    <row r="1123" spans="1:56" x14ac:dyDescent="0.25">
      <c r="A1123" s="3" t="s">
        <v>9848</v>
      </c>
      <c r="B1123" s="3" t="s">
        <v>9849</v>
      </c>
      <c r="C1123" s="3" t="s">
        <v>8023</v>
      </c>
      <c r="D1123" s="3" t="s">
        <v>9850</v>
      </c>
      <c r="E1123" s="3" t="s">
        <v>9851</v>
      </c>
      <c r="F1123" s="3" t="s">
        <v>5892</v>
      </c>
      <c r="G1123">
        <v>68530925</v>
      </c>
      <c r="H1123">
        <v>45728</v>
      </c>
      <c r="I1123">
        <v>45730.117268518516</v>
      </c>
      <c r="J1123" s="3" t="s">
        <v>51</v>
      </c>
      <c r="K1123" s="1">
        <v>854100</v>
      </c>
      <c r="L1123" s="1">
        <v>0</v>
      </c>
      <c r="M1123" s="1">
        <v>854100</v>
      </c>
      <c r="N1123" s="3" t="s">
        <v>52</v>
      </c>
      <c r="O1123" s="3" t="s">
        <v>53</v>
      </c>
      <c r="P1123" s="3" t="s">
        <v>169</v>
      </c>
      <c r="Q1123">
        <v>53891808</v>
      </c>
      <c r="R1123" s="3" t="s">
        <v>1825</v>
      </c>
      <c r="S1123" s="3" t="s">
        <v>56</v>
      </c>
      <c r="T1123" s="3" t="s">
        <v>57</v>
      </c>
      <c r="U1123" s="3" t="s">
        <v>1826</v>
      </c>
      <c r="V1123" s="3" t="s">
        <v>59</v>
      </c>
      <c r="W1123">
        <v>890903938</v>
      </c>
      <c r="X1123" s="3" t="s">
        <v>86</v>
      </c>
      <c r="Y1123">
        <v>923218</v>
      </c>
      <c r="Z1123" s="3" t="s">
        <v>1651</v>
      </c>
      <c r="AA1123" s="3" t="s">
        <v>1773</v>
      </c>
      <c r="AB1123" s="3" t="s">
        <v>1774</v>
      </c>
      <c r="AC1123" s="3" t="s">
        <v>64</v>
      </c>
      <c r="AD1123" s="3" t="s">
        <v>1652</v>
      </c>
      <c r="AE1123" s="3" t="s">
        <v>66</v>
      </c>
      <c r="AF1123" s="1">
        <v>854100</v>
      </c>
      <c r="AG1123" s="1">
        <v>0</v>
      </c>
      <c r="AH1123" s="1">
        <v>0</v>
      </c>
      <c r="AI1123" s="1">
        <v>0</v>
      </c>
      <c r="AJ1123" s="3" t="s">
        <v>67</v>
      </c>
      <c r="AK1123" s="3"/>
      <c r="AM1123" s="3" t="s">
        <v>68</v>
      </c>
      <c r="AR1123" s="3"/>
      <c r="AS1123">
        <v>2325</v>
      </c>
      <c r="AT1123">
        <v>2325</v>
      </c>
      <c r="AU1123">
        <v>46825</v>
      </c>
      <c r="AV1123">
        <v>0</v>
      </c>
      <c r="AX1123">
        <v>43425</v>
      </c>
      <c r="AY1123">
        <v>68530925</v>
      </c>
      <c r="AZ1123">
        <v>0</v>
      </c>
      <c r="BA1123">
        <v>45726</v>
      </c>
      <c r="BB1123" s="3" t="s">
        <v>1775</v>
      </c>
      <c r="BC1123" s="3" t="s">
        <v>1782</v>
      </c>
      <c r="BD1123" s="3" t="s">
        <v>1783</v>
      </c>
    </row>
    <row r="1124" spans="1:56" x14ac:dyDescent="0.25">
      <c r="A1124" s="3" t="s">
        <v>9852</v>
      </c>
      <c r="B1124" s="3" t="s">
        <v>9853</v>
      </c>
      <c r="C1124" s="3" t="s">
        <v>8023</v>
      </c>
      <c r="D1124" s="3" t="s">
        <v>9854</v>
      </c>
      <c r="E1124" s="3" t="s">
        <v>9855</v>
      </c>
      <c r="F1124" s="3" t="s">
        <v>5892</v>
      </c>
      <c r="G1124">
        <v>68531025</v>
      </c>
      <c r="H1124">
        <v>45728</v>
      </c>
      <c r="I1124">
        <v>45730.117222222223</v>
      </c>
      <c r="J1124" s="3" t="s">
        <v>51</v>
      </c>
      <c r="K1124" s="1">
        <v>854100</v>
      </c>
      <c r="L1124" s="1">
        <v>0</v>
      </c>
      <c r="M1124" s="1">
        <v>854100</v>
      </c>
      <c r="N1124" s="3" t="s">
        <v>52</v>
      </c>
      <c r="O1124" s="3" t="s">
        <v>53</v>
      </c>
      <c r="P1124" s="3" t="s">
        <v>169</v>
      </c>
      <c r="Q1124">
        <v>1013681696</v>
      </c>
      <c r="R1124" s="3" t="s">
        <v>1828</v>
      </c>
      <c r="S1124" s="3" t="s">
        <v>56</v>
      </c>
      <c r="T1124" s="3" t="s">
        <v>57</v>
      </c>
      <c r="U1124" s="3" t="s">
        <v>1829</v>
      </c>
      <c r="V1124" s="3" t="s">
        <v>59</v>
      </c>
      <c r="W1124">
        <v>890903938</v>
      </c>
      <c r="X1124" s="3" t="s">
        <v>86</v>
      </c>
      <c r="Y1124">
        <v>923218</v>
      </c>
      <c r="Z1124" s="3" t="s">
        <v>1651</v>
      </c>
      <c r="AA1124" s="3" t="s">
        <v>1773</v>
      </c>
      <c r="AB1124" s="3" t="s">
        <v>1774</v>
      </c>
      <c r="AC1124" s="3" t="s">
        <v>64</v>
      </c>
      <c r="AD1124" s="3" t="s">
        <v>1652</v>
      </c>
      <c r="AE1124" s="3" t="s">
        <v>66</v>
      </c>
      <c r="AF1124" s="1">
        <v>854100</v>
      </c>
      <c r="AG1124" s="1">
        <v>0</v>
      </c>
      <c r="AH1124" s="1">
        <v>0</v>
      </c>
      <c r="AI1124" s="1">
        <v>0</v>
      </c>
      <c r="AJ1124" s="3" t="s">
        <v>67</v>
      </c>
      <c r="AK1124" s="3"/>
      <c r="AM1124" s="3" t="s">
        <v>68</v>
      </c>
      <c r="AR1124" s="3"/>
      <c r="AS1124">
        <v>2325</v>
      </c>
      <c r="AT1124">
        <v>2325</v>
      </c>
      <c r="AU1124">
        <v>46925</v>
      </c>
      <c r="AV1124">
        <v>0</v>
      </c>
      <c r="AX1124">
        <v>43525</v>
      </c>
      <c r="AY1124">
        <v>68531025</v>
      </c>
      <c r="AZ1124">
        <v>0</v>
      </c>
      <c r="BA1124">
        <v>45726</v>
      </c>
      <c r="BB1124" s="3" t="s">
        <v>1775</v>
      </c>
      <c r="BC1124" s="3" t="s">
        <v>1782</v>
      </c>
      <c r="BD1124" s="3" t="s">
        <v>1783</v>
      </c>
    </row>
    <row r="1125" spans="1:56" x14ac:dyDescent="0.25">
      <c r="A1125" s="3" t="s">
        <v>9856</v>
      </c>
      <c r="B1125" s="3" t="s">
        <v>9857</v>
      </c>
      <c r="C1125" s="3" t="s">
        <v>8023</v>
      </c>
      <c r="D1125" s="3" t="s">
        <v>9858</v>
      </c>
      <c r="E1125" s="3" t="s">
        <v>9859</v>
      </c>
      <c r="F1125" s="3" t="s">
        <v>5892</v>
      </c>
      <c r="G1125">
        <v>68531125</v>
      </c>
      <c r="H1125">
        <v>45728</v>
      </c>
      <c r="I1125">
        <v>45730.116932870369</v>
      </c>
      <c r="J1125" s="3" t="s">
        <v>51</v>
      </c>
      <c r="K1125" s="1">
        <v>854100</v>
      </c>
      <c r="L1125" s="1">
        <v>0</v>
      </c>
      <c r="M1125" s="1">
        <v>854100</v>
      </c>
      <c r="N1125" s="3" t="s">
        <v>52</v>
      </c>
      <c r="O1125" s="3" t="s">
        <v>53</v>
      </c>
      <c r="P1125" s="3" t="s">
        <v>169</v>
      </c>
      <c r="Q1125">
        <v>39725500</v>
      </c>
      <c r="R1125" s="3" t="s">
        <v>1831</v>
      </c>
      <c r="S1125" s="3" t="s">
        <v>56</v>
      </c>
      <c r="T1125" s="3" t="s">
        <v>57</v>
      </c>
      <c r="U1125" s="3" t="s">
        <v>1832</v>
      </c>
      <c r="V1125" s="3" t="s">
        <v>59</v>
      </c>
      <c r="W1125">
        <v>890903938</v>
      </c>
      <c r="X1125" s="3" t="s">
        <v>86</v>
      </c>
      <c r="Y1125">
        <v>923218</v>
      </c>
      <c r="Z1125" s="3" t="s">
        <v>1651</v>
      </c>
      <c r="AA1125" s="3" t="s">
        <v>1773</v>
      </c>
      <c r="AB1125" s="3" t="s">
        <v>1774</v>
      </c>
      <c r="AC1125" s="3" t="s">
        <v>64</v>
      </c>
      <c r="AD1125" s="3" t="s">
        <v>1652</v>
      </c>
      <c r="AE1125" s="3" t="s">
        <v>66</v>
      </c>
      <c r="AF1125" s="1">
        <v>854100</v>
      </c>
      <c r="AG1125" s="1">
        <v>0</v>
      </c>
      <c r="AH1125" s="1">
        <v>0</v>
      </c>
      <c r="AI1125" s="1">
        <v>0</v>
      </c>
      <c r="AJ1125" s="3" t="s">
        <v>67</v>
      </c>
      <c r="AK1125" s="3"/>
      <c r="AM1125" s="3" t="s">
        <v>68</v>
      </c>
      <c r="AR1125" s="3"/>
      <c r="AS1125">
        <v>2325</v>
      </c>
      <c r="AT1125">
        <v>2325</v>
      </c>
      <c r="AU1125">
        <v>47025</v>
      </c>
      <c r="AV1125">
        <v>0</v>
      </c>
      <c r="AX1125">
        <v>43625</v>
      </c>
      <c r="AY1125">
        <v>68531125</v>
      </c>
      <c r="AZ1125">
        <v>0</v>
      </c>
      <c r="BA1125">
        <v>45726</v>
      </c>
      <c r="BB1125" s="3" t="s">
        <v>1775</v>
      </c>
      <c r="BC1125" s="3" t="s">
        <v>1782</v>
      </c>
      <c r="BD1125" s="3" t="s">
        <v>1783</v>
      </c>
    </row>
    <row r="1126" spans="1:56" x14ac:dyDescent="0.25">
      <c r="A1126" s="3" t="s">
        <v>9860</v>
      </c>
      <c r="B1126" s="3" t="s">
        <v>9861</v>
      </c>
      <c r="C1126" s="3" t="s">
        <v>8023</v>
      </c>
      <c r="D1126" s="3" t="s">
        <v>9862</v>
      </c>
      <c r="E1126" s="3" t="s">
        <v>9863</v>
      </c>
      <c r="F1126" s="3" t="s">
        <v>5892</v>
      </c>
      <c r="G1126">
        <v>68531225</v>
      </c>
      <c r="H1126">
        <v>45728</v>
      </c>
      <c r="I1126">
        <v>45730.117280092592</v>
      </c>
      <c r="J1126" s="3" t="s">
        <v>51</v>
      </c>
      <c r="K1126" s="1">
        <v>854100</v>
      </c>
      <c r="L1126" s="1">
        <v>0</v>
      </c>
      <c r="M1126" s="1">
        <v>854100</v>
      </c>
      <c r="N1126" s="3" t="s">
        <v>52</v>
      </c>
      <c r="O1126" s="3" t="s">
        <v>53</v>
      </c>
      <c r="P1126" s="3" t="s">
        <v>169</v>
      </c>
      <c r="Q1126">
        <v>52527470</v>
      </c>
      <c r="R1126" s="3" t="s">
        <v>1834</v>
      </c>
      <c r="S1126" s="3" t="s">
        <v>56</v>
      </c>
      <c r="T1126" s="3" t="s">
        <v>57</v>
      </c>
      <c r="U1126" s="3" t="s">
        <v>1835</v>
      </c>
      <c r="V1126" s="3" t="s">
        <v>59</v>
      </c>
      <c r="W1126">
        <v>890903938</v>
      </c>
      <c r="X1126" s="3" t="s">
        <v>86</v>
      </c>
      <c r="Y1126">
        <v>923218</v>
      </c>
      <c r="Z1126" s="3" t="s">
        <v>1651</v>
      </c>
      <c r="AA1126" s="3" t="s">
        <v>1773</v>
      </c>
      <c r="AB1126" s="3" t="s">
        <v>1774</v>
      </c>
      <c r="AC1126" s="3" t="s">
        <v>64</v>
      </c>
      <c r="AD1126" s="3" t="s">
        <v>1652</v>
      </c>
      <c r="AE1126" s="3" t="s">
        <v>66</v>
      </c>
      <c r="AF1126" s="1">
        <v>854100</v>
      </c>
      <c r="AG1126" s="1">
        <v>0</v>
      </c>
      <c r="AH1126" s="1">
        <v>0</v>
      </c>
      <c r="AI1126" s="1">
        <v>0</v>
      </c>
      <c r="AJ1126" s="3" t="s">
        <v>67</v>
      </c>
      <c r="AK1126" s="3"/>
      <c r="AM1126" s="3" t="s">
        <v>68</v>
      </c>
      <c r="AR1126" s="3"/>
      <c r="AS1126">
        <v>2325</v>
      </c>
      <c r="AT1126">
        <v>2325</v>
      </c>
      <c r="AU1126">
        <v>47125</v>
      </c>
      <c r="AV1126">
        <v>0</v>
      </c>
      <c r="AX1126">
        <v>43725</v>
      </c>
      <c r="AY1126">
        <v>68531225</v>
      </c>
      <c r="AZ1126">
        <v>0</v>
      </c>
      <c r="BA1126">
        <v>45726</v>
      </c>
      <c r="BB1126" s="3" t="s">
        <v>1775</v>
      </c>
      <c r="BC1126" s="3" t="s">
        <v>1782</v>
      </c>
      <c r="BD1126" s="3" t="s">
        <v>1783</v>
      </c>
    </row>
    <row r="1127" spans="1:56" x14ac:dyDescent="0.25">
      <c r="A1127" s="3" t="s">
        <v>9864</v>
      </c>
      <c r="B1127" s="3" t="s">
        <v>9865</v>
      </c>
      <c r="C1127" s="3" t="s">
        <v>8023</v>
      </c>
      <c r="D1127" s="3" t="s">
        <v>9866</v>
      </c>
      <c r="E1127" s="3" t="s">
        <v>9867</v>
      </c>
      <c r="F1127" s="3" t="s">
        <v>5892</v>
      </c>
      <c r="G1127">
        <v>68531325</v>
      </c>
      <c r="H1127">
        <v>45728</v>
      </c>
      <c r="I1127">
        <v>45730.128125000003</v>
      </c>
      <c r="J1127" s="3" t="s">
        <v>51</v>
      </c>
      <c r="K1127" s="1">
        <v>854100</v>
      </c>
      <c r="L1127" s="1">
        <v>0</v>
      </c>
      <c r="M1127" s="1">
        <v>854100</v>
      </c>
      <c r="N1127" s="3" t="s">
        <v>52</v>
      </c>
      <c r="O1127" s="3" t="s">
        <v>53</v>
      </c>
      <c r="P1127" s="3" t="s">
        <v>169</v>
      </c>
      <c r="Q1127">
        <v>1024514769</v>
      </c>
      <c r="R1127" s="3" t="s">
        <v>1837</v>
      </c>
      <c r="S1127" s="3" t="s">
        <v>56</v>
      </c>
      <c r="T1127" s="3" t="s">
        <v>57</v>
      </c>
      <c r="U1127" s="3" t="s">
        <v>1838</v>
      </c>
      <c r="V1127" s="3" t="s">
        <v>59</v>
      </c>
      <c r="W1127">
        <v>860034313</v>
      </c>
      <c r="X1127" s="3" t="s">
        <v>97</v>
      </c>
      <c r="Y1127">
        <v>923218</v>
      </c>
      <c r="Z1127" s="3" t="s">
        <v>1651</v>
      </c>
      <c r="AA1127" s="3" t="s">
        <v>1773</v>
      </c>
      <c r="AB1127" s="3" t="s">
        <v>1774</v>
      </c>
      <c r="AC1127" s="3" t="s">
        <v>64</v>
      </c>
      <c r="AD1127" s="3" t="s">
        <v>1652</v>
      </c>
      <c r="AE1127" s="3" t="s">
        <v>66</v>
      </c>
      <c r="AF1127" s="1">
        <v>854100</v>
      </c>
      <c r="AG1127" s="1">
        <v>0</v>
      </c>
      <c r="AH1127" s="1">
        <v>0</v>
      </c>
      <c r="AI1127" s="1">
        <v>0</v>
      </c>
      <c r="AJ1127" s="3" t="s">
        <v>67</v>
      </c>
      <c r="AK1127" s="3"/>
      <c r="AM1127" s="3" t="s">
        <v>68</v>
      </c>
      <c r="AR1127" s="3"/>
      <c r="AS1127">
        <v>2325</v>
      </c>
      <c r="AT1127">
        <v>2325</v>
      </c>
      <c r="AU1127">
        <v>47225</v>
      </c>
      <c r="AV1127">
        <v>0</v>
      </c>
      <c r="AX1127">
        <v>43825</v>
      </c>
      <c r="AY1127">
        <v>68531325</v>
      </c>
      <c r="AZ1127">
        <v>0</v>
      </c>
      <c r="BA1127">
        <v>45726</v>
      </c>
      <c r="BB1127" s="3" t="s">
        <v>1775</v>
      </c>
      <c r="BC1127" s="3" t="s">
        <v>1782</v>
      </c>
      <c r="BD1127" s="3" t="s">
        <v>1783</v>
      </c>
    </row>
    <row r="1128" spans="1:56" x14ac:dyDescent="0.25">
      <c r="A1128" s="3" t="s">
        <v>9868</v>
      </c>
      <c r="B1128" s="3" t="s">
        <v>9869</v>
      </c>
      <c r="C1128" s="3" t="s">
        <v>8023</v>
      </c>
      <c r="D1128" s="3" t="s">
        <v>9870</v>
      </c>
      <c r="E1128" s="3" t="s">
        <v>9871</v>
      </c>
      <c r="F1128" s="3" t="s">
        <v>5892</v>
      </c>
      <c r="G1128">
        <v>68531425</v>
      </c>
      <c r="H1128">
        <v>45728</v>
      </c>
      <c r="I1128">
        <v>45730.116782407407</v>
      </c>
      <c r="J1128" s="3" t="s">
        <v>51</v>
      </c>
      <c r="K1128" s="1">
        <v>854100</v>
      </c>
      <c r="L1128" s="1">
        <v>0</v>
      </c>
      <c r="M1128" s="1">
        <v>854100</v>
      </c>
      <c r="N1128" s="3" t="s">
        <v>52</v>
      </c>
      <c r="O1128" s="3" t="s">
        <v>53</v>
      </c>
      <c r="P1128" s="3" t="s">
        <v>169</v>
      </c>
      <c r="Q1128">
        <v>3179291</v>
      </c>
      <c r="R1128" s="3" t="s">
        <v>1840</v>
      </c>
      <c r="S1128" s="3" t="s">
        <v>56</v>
      </c>
      <c r="T1128" s="3" t="s">
        <v>57</v>
      </c>
      <c r="U1128" s="3" t="s">
        <v>1841</v>
      </c>
      <c r="V1128" s="3" t="s">
        <v>59</v>
      </c>
      <c r="W1128">
        <v>890903938</v>
      </c>
      <c r="X1128" s="3" t="s">
        <v>86</v>
      </c>
      <c r="Y1128">
        <v>923218</v>
      </c>
      <c r="Z1128" s="3" t="s">
        <v>1651</v>
      </c>
      <c r="AA1128" s="3" t="s">
        <v>1773</v>
      </c>
      <c r="AB1128" s="3" t="s">
        <v>1774</v>
      </c>
      <c r="AC1128" s="3" t="s">
        <v>64</v>
      </c>
      <c r="AD1128" s="3" t="s">
        <v>1652</v>
      </c>
      <c r="AE1128" s="3" t="s">
        <v>66</v>
      </c>
      <c r="AF1128" s="1">
        <v>854100</v>
      </c>
      <c r="AG1128" s="1">
        <v>0</v>
      </c>
      <c r="AH1128" s="1">
        <v>0</v>
      </c>
      <c r="AI1128" s="1">
        <v>0</v>
      </c>
      <c r="AJ1128" s="3" t="s">
        <v>67</v>
      </c>
      <c r="AK1128" s="3"/>
      <c r="AM1128" s="3" t="s">
        <v>68</v>
      </c>
      <c r="AR1128" s="3"/>
      <c r="AS1128">
        <v>2325</v>
      </c>
      <c r="AT1128">
        <v>2325</v>
      </c>
      <c r="AU1128">
        <v>47325</v>
      </c>
      <c r="AV1128">
        <v>0</v>
      </c>
      <c r="AX1128">
        <v>43925</v>
      </c>
      <c r="AY1128">
        <v>68531425</v>
      </c>
      <c r="AZ1128">
        <v>0</v>
      </c>
      <c r="BA1128">
        <v>45726</v>
      </c>
      <c r="BB1128" s="3" t="s">
        <v>1775</v>
      </c>
      <c r="BC1128" s="3" t="s">
        <v>1782</v>
      </c>
      <c r="BD1128" s="3" t="s">
        <v>1783</v>
      </c>
    </row>
    <row r="1129" spans="1:56" x14ac:dyDescent="0.25">
      <c r="A1129" s="3" t="s">
        <v>9872</v>
      </c>
      <c r="B1129" s="3" t="s">
        <v>9873</v>
      </c>
      <c r="C1129" s="3" t="s">
        <v>8023</v>
      </c>
      <c r="D1129" s="3" t="s">
        <v>9874</v>
      </c>
      <c r="E1129" s="3" t="s">
        <v>9875</v>
      </c>
      <c r="F1129" s="3" t="s">
        <v>5892</v>
      </c>
      <c r="G1129">
        <v>68531525</v>
      </c>
      <c r="H1129">
        <v>45728</v>
      </c>
      <c r="I1129">
        <v>45730.126597222225</v>
      </c>
      <c r="J1129" s="3" t="s">
        <v>51</v>
      </c>
      <c r="K1129" s="1">
        <v>854100</v>
      </c>
      <c r="L1129" s="1">
        <v>0</v>
      </c>
      <c r="M1129" s="1">
        <v>854100</v>
      </c>
      <c r="N1129" s="3" t="s">
        <v>52</v>
      </c>
      <c r="O1129" s="3" t="s">
        <v>53</v>
      </c>
      <c r="P1129" s="3" t="s">
        <v>169</v>
      </c>
      <c r="Q1129">
        <v>1007388734</v>
      </c>
      <c r="R1129" s="3" t="s">
        <v>1843</v>
      </c>
      <c r="S1129" s="3" t="s">
        <v>56</v>
      </c>
      <c r="T1129" s="3" t="s">
        <v>57</v>
      </c>
      <c r="U1129" s="3" t="s">
        <v>1844</v>
      </c>
      <c r="V1129" s="3" t="s">
        <v>59</v>
      </c>
      <c r="W1129">
        <v>860035827</v>
      </c>
      <c r="X1129" s="3" t="s">
        <v>378</v>
      </c>
      <c r="Y1129">
        <v>923218</v>
      </c>
      <c r="Z1129" s="3" t="s">
        <v>1651</v>
      </c>
      <c r="AA1129" s="3" t="s">
        <v>1773</v>
      </c>
      <c r="AB1129" s="3" t="s">
        <v>1774</v>
      </c>
      <c r="AC1129" s="3" t="s">
        <v>64</v>
      </c>
      <c r="AD1129" s="3" t="s">
        <v>1652</v>
      </c>
      <c r="AE1129" s="3" t="s">
        <v>66</v>
      </c>
      <c r="AF1129" s="1">
        <v>854100</v>
      </c>
      <c r="AG1129" s="1">
        <v>0</v>
      </c>
      <c r="AH1129" s="1">
        <v>0</v>
      </c>
      <c r="AI1129" s="1">
        <v>0</v>
      </c>
      <c r="AJ1129" s="3" t="s">
        <v>67</v>
      </c>
      <c r="AK1129" s="3"/>
      <c r="AM1129" s="3" t="s">
        <v>68</v>
      </c>
      <c r="AR1129" s="3"/>
      <c r="AS1129">
        <v>2325</v>
      </c>
      <c r="AT1129">
        <v>2325</v>
      </c>
      <c r="AU1129">
        <v>47425</v>
      </c>
      <c r="AV1129">
        <v>0</v>
      </c>
      <c r="AX1129">
        <v>44025</v>
      </c>
      <c r="AY1129">
        <v>68531525</v>
      </c>
      <c r="AZ1129">
        <v>0</v>
      </c>
      <c r="BA1129">
        <v>45726</v>
      </c>
      <c r="BB1129" s="3" t="s">
        <v>1775</v>
      </c>
      <c r="BC1129" s="3" t="s">
        <v>1782</v>
      </c>
      <c r="BD1129" s="3" t="s">
        <v>1783</v>
      </c>
    </row>
    <row r="1130" spans="1:56" x14ac:dyDescent="0.25">
      <c r="A1130" s="3" t="s">
        <v>9876</v>
      </c>
      <c r="B1130" s="3" t="s">
        <v>9877</v>
      </c>
      <c r="C1130" s="3" t="s">
        <v>8023</v>
      </c>
      <c r="D1130" s="3" t="s">
        <v>9878</v>
      </c>
      <c r="E1130" s="3" t="s">
        <v>9879</v>
      </c>
      <c r="F1130" s="3" t="s">
        <v>5892</v>
      </c>
      <c r="G1130">
        <v>68531625</v>
      </c>
      <c r="H1130">
        <v>45728</v>
      </c>
      <c r="I1130">
        <v>45730.128240740742</v>
      </c>
      <c r="J1130" s="3" t="s">
        <v>51</v>
      </c>
      <c r="K1130" s="1">
        <v>854100</v>
      </c>
      <c r="L1130" s="1">
        <v>0</v>
      </c>
      <c r="M1130" s="1">
        <v>854100</v>
      </c>
      <c r="N1130" s="3" t="s">
        <v>52</v>
      </c>
      <c r="O1130" s="3" t="s">
        <v>53</v>
      </c>
      <c r="P1130" s="3" t="s">
        <v>169</v>
      </c>
      <c r="Q1130">
        <v>1072188338</v>
      </c>
      <c r="R1130" s="3" t="s">
        <v>1846</v>
      </c>
      <c r="S1130" s="3" t="s">
        <v>56</v>
      </c>
      <c r="T1130" s="3" t="s">
        <v>57</v>
      </c>
      <c r="U1130" s="3" t="s">
        <v>1847</v>
      </c>
      <c r="V1130" s="3" t="s">
        <v>59</v>
      </c>
      <c r="W1130">
        <v>860034313</v>
      </c>
      <c r="X1130" s="3" t="s">
        <v>97</v>
      </c>
      <c r="Y1130">
        <v>923218</v>
      </c>
      <c r="Z1130" s="3" t="s">
        <v>1651</v>
      </c>
      <c r="AA1130" s="3" t="s">
        <v>1773</v>
      </c>
      <c r="AB1130" s="3" t="s">
        <v>1774</v>
      </c>
      <c r="AC1130" s="3" t="s">
        <v>64</v>
      </c>
      <c r="AD1130" s="3" t="s">
        <v>1652</v>
      </c>
      <c r="AE1130" s="3" t="s">
        <v>66</v>
      </c>
      <c r="AF1130" s="1">
        <v>854100</v>
      </c>
      <c r="AG1130" s="1">
        <v>0</v>
      </c>
      <c r="AH1130" s="1">
        <v>0</v>
      </c>
      <c r="AI1130" s="1">
        <v>0</v>
      </c>
      <c r="AJ1130" s="3" t="s">
        <v>67</v>
      </c>
      <c r="AK1130" s="3"/>
      <c r="AM1130" s="3" t="s">
        <v>68</v>
      </c>
      <c r="AR1130" s="3"/>
      <c r="AS1130">
        <v>2325</v>
      </c>
      <c r="AT1130">
        <v>2325</v>
      </c>
      <c r="AU1130">
        <v>47525</v>
      </c>
      <c r="AV1130">
        <v>0</v>
      </c>
      <c r="AX1130">
        <v>44125</v>
      </c>
      <c r="AY1130">
        <v>68531625</v>
      </c>
      <c r="AZ1130">
        <v>0</v>
      </c>
      <c r="BA1130">
        <v>45726</v>
      </c>
      <c r="BB1130" s="3" t="s">
        <v>1775</v>
      </c>
      <c r="BC1130" s="3" t="s">
        <v>1782</v>
      </c>
      <c r="BD1130" s="3" t="s">
        <v>1783</v>
      </c>
    </row>
    <row r="1131" spans="1:56" x14ac:dyDescent="0.25">
      <c r="A1131" s="3" t="s">
        <v>9880</v>
      </c>
      <c r="B1131" s="3" t="s">
        <v>9881</v>
      </c>
      <c r="C1131" s="3" t="s">
        <v>8023</v>
      </c>
      <c r="D1131" s="3" t="s">
        <v>9882</v>
      </c>
      <c r="E1131" s="3" t="s">
        <v>9883</v>
      </c>
      <c r="F1131" s="3" t="s">
        <v>5892</v>
      </c>
      <c r="G1131">
        <v>68531725</v>
      </c>
      <c r="H1131">
        <v>45728</v>
      </c>
      <c r="I1131">
        <v>45730.117222222223</v>
      </c>
      <c r="J1131" s="3" t="s">
        <v>51</v>
      </c>
      <c r="K1131" s="1">
        <v>854100</v>
      </c>
      <c r="L1131" s="1">
        <v>0</v>
      </c>
      <c r="M1131" s="1">
        <v>854100</v>
      </c>
      <c r="N1131" s="3" t="s">
        <v>52</v>
      </c>
      <c r="O1131" s="3" t="s">
        <v>53</v>
      </c>
      <c r="P1131" s="3" t="s">
        <v>1849</v>
      </c>
      <c r="Q1131">
        <v>5935943</v>
      </c>
      <c r="R1131" s="3" t="s">
        <v>1850</v>
      </c>
      <c r="S1131" s="3" t="s">
        <v>56</v>
      </c>
      <c r="T1131" s="3" t="s">
        <v>57</v>
      </c>
      <c r="U1131" s="3" t="s">
        <v>1851</v>
      </c>
      <c r="V1131" s="3" t="s">
        <v>59</v>
      </c>
      <c r="W1131">
        <v>890903938</v>
      </c>
      <c r="X1131" s="3" t="s">
        <v>86</v>
      </c>
      <c r="Y1131">
        <v>923218</v>
      </c>
      <c r="Z1131" s="3" t="s">
        <v>1651</v>
      </c>
      <c r="AA1131" s="3" t="s">
        <v>1773</v>
      </c>
      <c r="AB1131" s="3" t="s">
        <v>1774</v>
      </c>
      <c r="AC1131" s="3" t="s">
        <v>64</v>
      </c>
      <c r="AD1131" s="3" t="s">
        <v>1652</v>
      </c>
      <c r="AE1131" s="3" t="s">
        <v>66</v>
      </c>
      <c r="AF1131" s="1">
        <v>854100</v>
      </c>
      <c r="AG1131" s="1">
        <v>0</v>
      </c>
      <c r="AH1131" s="1">
        <v>0</v>
      </c>
      <c r="AI1131" s="1">
        <v>0</v>
      </c>
      <c r="AJ1131" s="3" t="s">
        <v>67</v>
      </c>
      <c r="AK1131" s="3"/>
      <c r="AM1131" s="3" t="s">
        <v>68</v>
      </c>
      <c r="AR1131" s="3"/>
      <c r="AS1131">
        <v>2325</v>
      </c>
      <c r="AT1131">
        <v>2325</v>
      </c>
      <c r="AU1131">
        <v>47625</v>
      </c>
      <c r="AV1131">
        <v>0</v>
      </c>
      <c r="AX1131">
        <v>44225</v>
      </c>
      <c r="AY1131">
        <v>68531725</v>
      </c>
      <c r="AZ1131">
        <v>0</v>
      </c>
      <c r="BA1131">
        <v>45726</v>
      </c>
      <c r="BB1131" s="3" t="s">
        <v>1775</v>
      </c>
      <c r="BC1131" s="3" t="s">
        <v>1782</v>
      </c>
      <c r="BD1131" s="3" t="s">
        <v>1783</v>
      </c>
    </row>
    <row r="1132" spans="1:56" x14ac:dyDescent="0.25">
      <c r="A1132" s="3" t="s">
        <v>9884</v>
      </c>
      <c r="B1132" s="3" t="s">
        <v>9885</v>
      </c>
      <c r="C1132" s="3" t="s">
        <v>8023</v>
      </c>
      <c r="D1132" s="3" t="s">
        <v>9886</v>
      </c>
      <c r="E1132" s="3" t="s">
        <v>9887</v>
      </c>
      <c r="F1132" s="3" t="s">
        <v>5892</v>
      </c>
      <c r="G1132">
        <v>68531825</v>
      </c>
      <c r="H1132">
        <v>45728</v>
      </c>
      <c r="I1132">
        <v>45730.1172337963</v>
      </c>
      <c r="J1132" s="3" t="s">
        <v>51</v>
      </c>
      <c r="K1132" s="1">
        <v>854100</v>
      </c>
      <c r="L1132" s="1">
        <v>0</v>
      </c>
      <c r="M1132" s="1">
        <v>854100</v>
      </c>
      <c r="N1132" s="3" t="s">
        <v>52</v>
      </c>
      <c r="O1132" s="3" t="s">
        <v>53</v>
      </c>
      <c r="P1132" s="3" t="s">
        <v>169</v>
      </c>
      <c r="Q1132">
        <v>1003642059</v>
      </c>
      <c r="R1132" s="3" t="s">
        <v>1853</v>
      </c>
      <c r="S1132" s="3" t="s">
        <v>56</v>
      </c>
      <c r="T1132" s="3" t="s">
        <v>57</v>
      </c>
      <c r="U1132" s="3" t="s">
        <v>1854</v>
      </c>
      <c r="V1132" s="3" t="s">
        <v>59</v>
      </c>
      <c r="W1132">
        <v>890903938</v>
      </c>
      <c r="X1132" s="3" t="s">
        <v>86</v>
      </c>
      <c r="Y1132">
        <v>923218</v>
      </c>
      <c r="Z1132" s="3" t="s">
        <v>1651</v>
      </c>
      <c r="AA1132" s="3" t="s">
        <v>1773</v>
      </c>
      <c r="AB1132" s="3" t="s">
        <v>1774</v>
      </c>
      <c r="AC1132" s="3" t="s">
        <v>64</v>
      </c>
      <c r="AD1132" s="3" t="s">
        <v>1652</v>
      </c>
      <c r="AE1132" s="3" t="s">
        <v>66</v>
      </c>
      <c r="AF1132" s="1">
        <v>854100</v>
      </c>
      <c r="AG1132" s="1">
        <v>0</v>
      </c>
      <c r="AH1132" s="1">
        <v>0</v>
      </c>
      <c r="AI1132" s="1">
        <v>0</v>
      </c>
      <c r="AJ1132" s="3" t="s">
        <v>67</v>
      </c>
      <c r="AK1132" s="3"/>
      <c r="AM1132" s="3" t="s">
        <v>68</v>
      </c>
      <c r="AR1132" s="3"/>
      <c r="AS1132">
        <v>2325</v>
      </c>
      <c r="AT1132">
        <v>2325</v>
      </c>
      <c r="AU1132">
        <v>47725</v>
      </c>
      <c r="AV1132">
        <v>0</v>
      </c>
      <c r="AX1132">
        <v>44325</v>
      </c>
      <c r="AY1132">
        <v>68531825</v>
      </c>
      <c r="AZ1132">
        <v>0</v>
      </c>
      <c r="BA1132">
        <v>45726</v>
      </c>
      <c r="BB1132" s="3" t="s">
        <v>1775</v>
      </c>
      <c r="BC1132" s="3" t="s">
        <v>1782</v>
      </c>
      <c r="BD1132" s="3" t="s">
        <v>1783</v>
      </c>
    </row>
    <row r="1133" spans="1:56" x14ac:dyDescent="0.25">
      <c r="A1133" s="3" t="s">
        <v>9888</v>
      </c>
      <c r="B1133" s="3" t="s">
        <v>9889</v>
      </c>
      <c r="C1133" s="3" t="s">
        <v>8023</v>
      </c>
      <c r="D1133" s="3" t="s">
        <v>9890</v>
      </c>
      <c r="E1133" s="3" t="s">
        <v>9891</v>
      </c>
      <c r="F1133" s="3" t="s">
        <v>5892</v>
      </c>
      <c r="G1133">
        <v>68532025</v>
      </c>
      <c r="H1133">
        <v>45728</v>
      </c>
      <c r="I1133">
        <v>45730.1172337963</v>
      </c>
      <c r="J1133" s="3" t="s">
        <v>51</v>
      </c>
      <c r="K1133" s="1">
        <v>854100</v>
      </c>
      <c r="L1133" s="1">
        <v>0</v>
      </c>
      <c r="M1133" s="1">
        <v>854100</v>
      </c>
      <c r="N1133" s="3" t="s">
        <v>52</v>
      </c>
      <c r="O1133" s="3" t="s">
        <v>53</v>
      </c>
      <c r="P1133" s="3" t="s">
        <v>169</v>
      </c>
      <c r="Q1133">
        <v>1012339622</v>
      </c>
      <c r="R1133" s="3" t="s">
        <v>1856</v>
      </c>
      <c r="S1133" s="3" t="s">
        <v>56</v>
      </c>
      <c r="T1133" s="3" t="s">
        <v>57</v>
      </c>
      <c r="U1133" s="3" t="s">
        <v>1857</v>
      </c>
      <c r="V1133" s="3" t="s">
        <v>59</v>
      </c>
      <c r="W1133">
        <v>890903938</v>
      </c>
      <c r="X1133" s="3" t="s">
        <v>86</v>
      </c>
      <c r="Y1133">
        <v>923218</v>
      </c>
      <c r="Z1133" s="3" t="s">
        <v>1651</v>
      </c>
      <c r="AA1133" s="3" t="s">
        <v>1773</v>
      </c>
      <c r="AB1133" s="3" t="s">
        <v>1774</v>
      </c>
      <c r="AC1133" s="3" t="s">
        <v>64</v>
      </c>
      <c r="AD1133" s="3" t="s">
        <v>1652</v>
      </c>
      <c r="AE1133" s="3" t="s">
        <v>66</v>
      </c>
      <c r="AF1133" s="1">
        <v>854100</v>
      </c>
      <c r="AG1133" s="1">
        <v>0</v>
      </c>
      <c r="AH1133" s="1">
        <v>0</v>
      </c>
      <c r="AI1133" s="1">
        <v>0</v>
      </c>
      <c r="AJ1133" s="3" t="s">
        <v>67</v>
      </c>
      <c r="AK1133" s="3"/>
      <c r="AM1133" s="3" t="s">
        <v>68</v>
      </c>
      <c r="AR1133" s="3"/>
      <c r="AS1133">
        <v>2325</v>
      </c>
      <c r="AT1133">
        <v>2325</v>
      </c>
      <c r="AU1133">
        <v>47825</v>
      </c>
      <c r="AV1133">
        <v>0</v>
      </c>
      <c r="AX1133">
        <v>44425</v>
      </c>
      <c r="AY1133">
        <v>68532025</v>
      </c>
      <c r="AZ1133">
        <v>0</v>
      </c>
      <c r="BA1133">
        <v>45726</v>
      </c>
      <c r="BB1133" s="3" t="s">
        <v>1775</v>
      </c>
      <c r="BC1133" s="3" t="s">
        <v>1782</v>
      </c>
      <c r="BD1133" s="3" t="s">
        <v>1783</v>
      </c>
    </row>
    <row r="1134" spans="1:56" x14ac:dyDescent="0.25">
      <c r="A1134" s="3" t="s">
        <v>9892</v>
      </c>
      <c r="B1134" s="3" t="s">
        <v>9893</v>
      </c>
      <c r="C1134" s="3" t="s">
        <v>8023</v>
      </c>
      <c r="D1134" s="3" t="s">
        <v>9894</v>
      </c>
      <c r="E1134" s="3" t="s">
        <v>9895</v>
      </c>
      <c r="F1134" s="3" t="s">
        <v>5892</v>
      </c>
      <c r="G1134">
        <v>68532225</v>
      </c>
      <c r="H1134">
        <v>45728</v>
      </c>
      <c r="I1134">
        <v>45730.117256944446</v>
      </c>
      <c r="J1134" s="3" t="s">
        <v>51</v>
      </c>
      <c r="K1134" s="1">
        <v>854100</v>
      </c>
      <c r="L1134" s="1">
        <v>0</v>
      </c>
      <c r="M1134" s="1">
        <v>854100</v>
      </c>
      <c r="N1134" s="3" t="s">
        <v>52</v>
      </c>
      <c r="O1134" s="3" t="s">
        <v>53</v>
      </c>
      <c r="P1134" s="3" t="s">
        <v>1770</v>
      </c>
      <c r="Q1134">
        <v>1043139348</v>
      </c>
      <c r="R1134" s="3" t="s">
        <v>1859</v>
      </c>
      <c r="S1134" s="3" t="s">
        <v>56</v>
      </c>
      <c r="T1134" s="3" t="s">
        <v>57</v>
      </c>
      <c r="U1134" s="3" t="s">
        <v>1860</v>
      </c>
      <c r="V1134" s="3" t="s">
        <v>59</v>
      </c>
      <c r="W1134">
        <v>890903938</v>
      </c>
      <c r="X1134" s="3" t="s">
        <v>86</v>
      </c>
      <c r="Y1134">
        <v>923218</v>
      </c>
      <c r="Z1134" s="3" t="s">
        <v>1651</v>
      </c>
      <c r="AA1134" s="3" t="s">
        <v>1773</v>
      </c>
      <c r="AB1134" s="3" t="s">
        <v>1774</v>
      </c>
      <c r="AC1134" s="3" t="s">
        <v>64</v>
      </c>
      <c r="AD1134" s="3" t="s">
        <v>1652</v>
      </c>
      <c r="AE1134" s="3" t="s">
        <v>66</v>
      </c>
      <c r="AF1134" s="1">
        <v>854100</v>
      </c>
      <c r="AG1134" s="1">
        <v>0</v>
      </c>
      <c r="AH1134" s="1">
        <v>0</v>
      </c>
      <c r="AI1134" s="1">
        <v>0</v>
      </c>
      <c r="AJ1134" s="3" t="s">
        <v>67</v>
      </c>
      <c r="AK1134" s="3"/>
      <c r="AM1134" s="3" t="s">
        <v>68</v>
      </c>
      <c r="AR1134" s="3"/>
      <c r="AS1134">
        <v>2325</v>
      </c>
      <c r="AT1134">
        <v>2325</v>
      </c>
      <c r="AU1134">
        <v>47925</v>
      </c>
      <c r="AV1134">
        <v>0</v>
      </c>
      <c r="AX1134">
        <v>44525</v>
      </c>
      <c r="AY1134">
        <v>68532225</v>
      </c>
      <c r="AZ1134">
        <v>0</v>
      </c>
      <c r="BA1134">
        <v>45726</v>
      </c>
      <c r="BB1134" s="3" t="s">
        <v>1775</v>
      </c>
      <c r="BC1134" s="3" t="s">
        <v>1782</v>
      </c>
      <c r="BD1134" s="3" t="s">
        <v>1783</v>
      </c>
    </row>
    <row r="1135" spans="1:56" x14ac:dyDescent="0.25">
      <c r="A1135" s="3" t="s">
        <v>9896</v>
      </c>
      <c r="B1135" s="3" t="s">
        <v>9897</v>
      </c>
      <c r="C1135" s="3" t="s">
        <v>8023</v>
      </c>
      <c r="D1135" s="3" t="s">
        <v>9898</v>
      </c>
      <c r="E1135" s="3" t="s">
        <v>9899</v>
      </c>
      <c r="F1135" s="3" t="s">
        <v>5892</v>
      </c>
      <c r="G1135">
        <v>68532325</v>
      </c>
      <c r="H1135">
        <v>45728</v>
      </c>
      <c r="I1135">
        <v>45730.116782407407</v>
      </c>
      <c r="J1135" s="3" t="s">
        <v>51</v>
      </c>
      <c r="K1135" s="1">
        <v>854100</v>
      </c>
      <c r="L1135" s="1">
        <v>0</v>
      </c>
      <c r="M1135" s="1">
        <v>854100</v>
      </c>
      <c r="N1135" s="3" t="s">
        <v>52</v>
      </c>
      <c r="O1135" s="3" t="s">
        <v>53</v>
      </c>
      <c r="P1135" s="3" t="s">
        <v>1770</v>
      </c>
      <c r="Q1135">
        <v>1049022400</v>
      </c>
      <c r="R1135" s="3" t="s">
        <v>1862</v>
      </c>
      <c r="S1135" s="3" t="s">
        <v>56</v>
      </c>
      <c r="T1135" s="3" t="s">
        <v>57</v>
      </c>
      <c r="U1135" s="3" t="s">
        <v>1863</v>
      </c>
      <c r="V1135" s="3" t="s">
        <v>59</v>
      </c>
      <c r="W1135">
        <v>890903938</v>
      </c>
      <c r="X1135" s="3" t="s">
        <v>86</v>
      </c>
      <c r="Y1135">
        <v>923218</v>
      </c>
      <c r="Z1135" s="3" t="s">
        <v>1651</v>
      </c>
      <c r="AA1135" s="3" t="s">
        <v>1773</v>
      </c>
      <c r="AB1135" s="3" t="s">
        <v>1774</v>
      </c>
      <c r="AC1135" s="3" t="s">
        <v>64</v>
      </c>
      <c r="AD1135" s="3" t="s">
        <v>1652</v>
      </c>
      <c r="AE1135" s="3" t="s">
        <v>66</v>
      </c>
      <c r="AF1135" s="1">
        <v>854100</v>
      </c>
      <c r="AG1135" s="1">
        <v>0</v>
      </c>
      <c r="AH1135" s="1">
        <v>0</v>
      </c>
      <c r="AI1135" s="1">
        <v>0</v>
      </c>
      <c r="AJ1135" s="3" t="s">
        <v>67</v>
      </c>
      <c r="AK1135" s="3"/>
      <c r="AM1135" s="3" t="s">
        <v>68</v>
      </c>
      <c r="AR1135" s="3"/>
      <c r="AS1135">
        <v>2325</v>
      </c>
      <c r="AT1135">
        <v>2325</v>
      </c>
      <c r="AU1135">
        <v>48025</v>
      </c>
      <c r="AV1135">
        <v>0</v>
      </c>
      <c r="AX1135">
        <v>44625</v>
      </c>
      <c r="AY1135">
        <v>68532325</v>
      </c>
      <c r="AZ1135">
        <v>0</v>
      </c>
      <c r="BA1135">
        <v>45726</v>
      </c>
      <c r="BB1135" s="3" t="s">
        <v>1775</v>
      </c>
      <c r="BC1135" s="3" t="s">
        <v>1782</v>
      </c>
      <c r="BD1135" s="3" t="s">
        <v>1783</v>
      </c>
    </row>
    <row r="1136" spans="1:56" x14ac:dyDescent="0.25">
      <c r="A1136" s="3" t="s">
        <v>9900</v>
      </c>
      <c r="B1136" s="3" t="s">
        <v>9901</v>
      </c>
      <c r="C1136" s="3" t="s">
        <v>8023</v>
      </c>
      <c r="D1136" s="3" t="s">
        <v>9902</v>
      </c>
      <c r="E1136" s="3" t="s">
        <v>9903</v>
      </c>
      <c r="F1136" s="3" t="s">
        <v>5892</v>
      </c>
      <c r="G1136">
        <v>68532425</v>
      </c>
      <c r="H1136">
        <v>45728</v>
      </c>
      <c r="I1136">
        <v>45730.114004629628</v>
      </c>
      <c r="J1136" s="3" t="s">
        <v>51</v>
      </c>
      <c r="K1136" s="1">
        <v>854100</v>
      </c>
      <c r="L1136" s="1">
        <v>0</v>
      </c>
      <c r="M1136" s="1">
        <v>854100</v>
      </c>
      <c r="N1136" s="3" t="s">
        <v>52</v>
      </c>
      <c r="O1136" s="3" t="s">
        <v>53</v>
      </c>
      <c r="P1136" s="3" t="s">
        <v>169</v>
      </c>
      <c r="Q1136">
        <v>1030596508</v>
      </c>
      <c r="R1136" s="3" t="s">
        <v>1865</v>
      </c>
      <c r="S1136" s="3" t="s">
        <v>56</v>
      </c>
      <c r="T1136" s="3" t="s">
        <v>57</v>
      </c>
      <c r="U1136" s="3" t="s">
        <v>1866</v>
      </c>
      <c r="V1136" s="3" t="s">
        <v>59</v>
      </c>
      <c r="W1136">
        <v>860007738</v>
      </c>
      <c r="X1136" s="3" t="s">
        <v>1003</v>
      </c>
      <c r="Y1136">
        <v>923218</v>
      </c>
      <c r="Z1136" s="3" t="s">
        <v>1651</v>
      </c>
      <c r="AA1136" s="3" t="s">
        <v>1773</v>
      </c>
      <c r="AB1136" s="3" t="s">
        <v>1774</v>
      </c>
      <c r="AC1136" s="3" t="s">
        <v>64</v>
      </c>
      <c r="AD1136" s="3" t="s">
        <v>1652</v>
      </c>
      <c r="AE1136" s="3" t="s">
        <v>66</v>
      </c>
      <c r="AF1136" s="1">
        <v>854100</v>
      </c>
      <c r="AG1136" s="1">
        <v>0</v>
      </c>
      <c r="AH1136" s="1">
        <v>0</v>
      </c>
      <c r="AI1136" s="1">
        <v>0</v>
      </c>
      <c r="AJ1136" s="3" t="s">
        <v>67</v>
      </c>
      <c r="AK1136" s="3"/>
      <c r="AM1136" s="3" t="s">
        <v>68</v>
      </c>
      <c r="AR1136" s="3"/>
      <c r="AS1136">
        <v>2325</v>
      </c>
      <c r="AT1136">
        <v>2325</v>
      </c>
      <c r="AU1136">
        <v>48125</v>
      </c>
      <c r="AV1136">
        <v>0</v>
      </c>
      <c r="AX1136">
        <v>44725</v>
      </c>
      <c r="AY1136">
        <v>68532425</v>
      </c>
      <c r="AZ1136">
        <v>0</v>
      </c>
      <c r="BA1136">
        <v>45726</v>
      </c>
      <c r="BB1136" s="3" t="s">
        <v>1775</v>
      </c>
      <c r="BC1136" s="3" t="s">
        <v>1782</v>
      </c>
      <c r="BD1136" s="3" t="s">
        <v>1783</v>
      </c>
    </row>
    <row r="1137" spans="1:56" x14ac:dyDescent="0.25">
      <c r="A1137" s="3" t="s">
        <v>9904</v>
      </c>
      <c r="B1137" s="3" t="s">
        <v>9905</v>
      </c>
      <c r="C1137" s="3" t="s">
        <v>8023</v>
      </c>
      <c r="D1137" s="3" t="s">
        <v>9906</v>
      </c>
      <c r="E1137" s="3" t="s">
        <v>9907</v>
      </c>
      <c r="F1137" s="3" t="s">
        <v>5892</v>
      </c>
      <c r="G1137">
        <v>68532625</v>
      </c>
      <c r="H1137">
        <v>45728</v>
      </c>
      <c r="I1137">
        <v>45730.1169212963</v>
      </c>
      <c r="J1137" s="3" t="s">
        <v>51</v>
      </c>
      <c r="K1137" s="1">
        <v>854100</v>
      </c>
      <c r="L1137" s="1">
        <v>0</v>
      </c>
      <c r="M1137" s="1">
        <v>854100</v>
      </c>
      <c r="N1137" s="3" t="s">
        <v>52</v>
      </c>
      <c r="O1137" s="3" t="s">
        <v>53</v>
      </c>
      <c r="P1137" s="3" t="s">
        <v>1770</v>
      </c>
      <c r="Q1137">
        <v>1116782386</v>
      </c>
      <c r="R1137" s="3" t="s">
        <v>1868</v>
      </c>
      <c r="S1137" s="3" t="s">
        <v>56</v>
      </c>
      <c r="T1137" s="3" t="s">
        <v>57</v>
      </c>
      <c r="U1137" s="3" t="s">
        <v>1869</v>
      </c>
      <c r="V1137" s="3" t="s">
        <v>59</v>
      </c>
      <c r="W1137">
        <v>890903938</v>
      </c>
      <c r="X1137" s="3" t="s">
        <v>86</v>
      </c>
      <c r="Y1137">
        <v>923218</v>
      </c>
      <c r="Z1137" s="3" t="s">
        <v>1651</v>
      </c>
      <c r="AA1137" s="3" t="s">
        <v>1773</v>
      </c>
      <c r="AB1137" s="3" t="s">
        <v>1774</v>
      </c>
      <c r="AC1137" s="3" t="s">
        <v>64</v>
      </c>
      <c r="AD1137" s="3" t="s">
        <v>1652</v>
      </c>
      <c r="AE1137" s="3" t="s">
        <v>66</v>
      </c>
      <c r="AF1137" s="1">
        <v>854100</v>
      </c>
      <c r="AG1137" s="1">
        <v>0</v>
      </c>
      <c r="AH1137" s="1">
        <v>0</v>
      </c>
      <c r="AI1137" s="1">
        <v>0</v>
      </c>
      <c r="AJ1137" s="3" t="s">
        <v>67</v>
      </c>
      <c r="AK1137" s="3"/>
      <c r="AM1137" s="3" t="s">
        <v>68</v>
      </c>
      <c r="AR1137" s="3"/>
      <c r="AS1137">
        <v>2325</v>
      </c>
      <c r="AT1137">
        <v>2325</v>
      </c>
      <c r="AU1137">
        <v>48225</v>
      </c>
      <c r="AV1137">
        <v>0</v>
      </c>
      <c r="AX1137">
        <v>44825</v>
      </c>
      <c r="AY1137">
        <v>68532625</v>
      </c>
      <c r="AZ1137">
        <v>0</v>
      </c>
      <c r="BA1137">
        <v>45726</v>
      </c>
      <c r="BB1137" s="3" t="s">
        <v>1775</v>
      </c>
      <c r="BC1137" s="3" t="s">
        <v>1782</v>
      </c>
      <c r="BD1137" s="3" t="s">
        <v>1783</v>
      </c>
    </row>
    <row r="1138" spans="1:56" x14ac:dyDescent="0.25">
      <c r="A1138" s="3" t="s">
        <v>9908</v>
      </c>
      <c r="B1138" s="3" t="s">
        <v>9909</v>
      </c>
      <c r="C1138" s="3" t="s">
        <v>8023</v>
      </c>
      <c r="D1138" s="3" t="s">
        <v>9910</v>
      </c>
      <c r="E1138" s="3" t="s">
        <v>9911</v>
      </c>
      <c r="F1138" s="3" t="s">
        <v>5892</v>
      </c>
      <c r="G1138">
        <v>68532725</v>
      </c>
      <c r="H1138">
        <v>45728</v>
      </c>
      <c r="I1138">
        <v>45730.1169212963</v>
      </c>
      <c r="J1138" s="3" t="s">
        <v>51</v>
      </c>
      <c r="K1138" s="1">
        <v>854100</v>
      </c>
      <c r="L1138" s="1">
        <v>0</v>
      </c>
      <c r="M1138" s="1">
        <v>854100</v>
      </c>
      <c r="N1138" s="3" t="s">
        <v>52</v>
      </c>
      <c r="O1138" s="3" t="s">
        <v>53</v>
      </c>
      <c r="P1138" s="3" t="s">
        <v>1770</v>
      </c>
      <c r="Q1138">
        <v>1025534807</v>
      </c>
      <c r="R1138" s="3" t="s">
        <v>1871</v>
      </c>
      <c r="S1138" s="3" t="s">
        <v>56</v>
      </c>
      <c r="T1138" s="3" t="s">
        <v>57</v>
      </c>
      <c r="U1138" s="3" t="s">
        <v>1872</v>
      </c>
      <c r="V1138" s="3" t="s">
        <v>59</v>
      </c>
      <c r="W1138">
        <v>890903938</v>
      </c>
      <c r="X1138" s="3" t="s">
        <v>86</v>
      </c>
      <c r="Y1138">
        <v>923218</v>
      </c>
      <c r="Z1138" s="3" t="s">
        <v>1651</v>
      </c>
      <c r="AA1138" s="3" t="s">
        <v>1773</v>
      </c>
      <c r="AB1138" s="3" t="s">
        <v>1774</v>
      </c>
      <c r="AC1138" s="3" t="s">
        <v>64</v>
      </c>
      <c r="AD1138" s="3" t="s">
        <v>1652</v>
      </c>
      <c r="AE1138" s="3" t="s">
        <v>66</v>
      </c>
      <c r="AF1138" s="1">
        <v>854100</v>
      </c>
      <c r="AG1138" s="1">
        <v>0</v>
      </c>
      <c r="AH1138" s="1">
        <v>0</v>
      </c>
      <c r="AI1138" s="1">
        <v>0</v>
      </c>
      <c r="AJ1138" s="3" t="s">
        <v>67</v>
      </c>
      <c r="AK1138" s="3"/>
      <c r="AM1138" s="3" t="s">
        <v>68</v>
      </c>
      <c r="AR1138" s="3"/>
      <c r="AS1138">
        <v>2325</v>
      </c>
      <c r="AT1138">
        <v>2325</v>
      </c>
      <c r="AU1138">
        <v>48325</v>
      </c>
      <c r="AV1138">
        <v>0</v>
      </c>
      <c r="AX1138">
        <v>44925</v>
      </c>
      <c r="AY1138">
        <v>68532725</v>
      </c>
      <c r="AZ1138">
        <v>0</v>
      </c>
      <c r="BA1138">
        <v>45726</v>
      </c>
      <c r="BB1138" s="3" t="s">
        <v>1775</v>
      </c>
      <c r="BC1138" s="3" t="s">
        <v>1782</v>
      </c>
      <c r="BD1138" s="3" t="s">
        <v>1783</v>
      </c>
    </row>
    <row r="1139" spans="1:56" x14ac:dyDescent="0.25">
      <c r="A1139" s="3" t="s">
        <v>9912</v>
      </c>
      <c r="B1139" s="3" t="s">
        <v>9913</v>
      </c>
      <c r="C1139" s="3" t="s">
        <v>8023</v>
      </c>
      <c r="D1139" s="3" t="s">
        <v>9914</v>
      </c>
      <c r="E1139" s="3" t="s">
        <v>9915</v>
      </c>
      <c r="F1139" s="3" t="s">
        <v>5892</v>
      </c>
      <c r="G1139">
        <v>68532825</v>
      </c>
      <c r="H1139">
        <v>45728</v>
      </c>
      <c r="I1139">
        <v>45730.1172337963</v>
      </c>
      <c r="J1139" s="3" t="s">
        <v>51</v>
      </c>
      <c r="K1139" s="1">
        <v>854100</v>
      </c>
      <c r="L1139" s="1">
        <v>0</v>
      </c>
      <c r="M1139" s="1">
        <v>854100</v>
      </c>
      <c r="N1139" s="3" t="s">
        <v>52</v>
      </c>
      <c r="O1139" s="3" t="s">
        <v>53</v>
      </c>
      <c r="P1139" s="3" t="s">
        <v>169</v>
      </c>
      <c r="Q1139">
        <v>52095819</v>
      </c>
      <c r="R1139" s="3" t="s">
        <v>1874</v>
      </c>
      <c r="S1139" s="3" t="s">
        <v>56</v>
      </c>
      <c r="T1139" s="3" t="s">
        <v>57</v>
      </c>
      <c r="U1139" s="3" t="s">
        <v>1875</v>
      </c>
      <c r="V1139" s="3" t="s">
        <v>59</v>
      </c>
      <c r="W1139">
        <v>890903938</v>
      </c>
      <c r="X1139" s="3" t="s">
        <v>86</v>
      </c>
      <c r="Y1139">
        <v>923218</v>
      </c>
      <c r="Z1139" s="3" t="s">
        <v>1651</v>
      </c>
      <c r="AA1139" s="3" t="s">
        <v>1773</v>
      </c>
      <c r="AB1139" s="3" t="s">
        <v>1774</v>
      </c>
      <c r="AC1139" s="3" t="s">
        <v>64</v>
      </c>
      <c r="AD1139" s="3" t="s">
        <v>1652</v>
      </c>
      <c r="AE1139" s="3" t="s">
        <v>66</v>
      </c>
      <c r="AF1139" s="1">
        <v>854100</v>
      </c>
      <c r="AG1139" s="1">
        <v>0</v>
      </c>
      <c r="AH1139" s="1">
        <v>0</v>
      </c>
      <c r="AI1139" s="1">
        <v>0</v>
      </c>
      <c r="AJ1139" s="3" t="s">
        <v>67</v>
      </c>
      <c r="AK1139" s="3"/>
      <c r="AM1139" s="3" t="s">
        <v>68</v>
      </c>
      <c r="AR1139" s="3"/>
      <c r="AS1139">
        <v>2325</v>
      </c>
      <c r="AT1139">
        <v>2325</v>
      </c>
      <c r="AU1139">
        <v>48425</v>
      </c>
      <c r="AV1139">
        <v>0</v>
      </c>
      <c r="AX1139">
        <v>45025</v>
      </c>
      <c r="AY1139">
        <v>68532825</v>
      </c>
      <c r="AZ1139">
        <v>0</v>
      </c>
      <c r="BA1139">
        <v>45726</v>
      </c>
      <c r="BB1139" s="3" t="s">
        <v>1775</v>
      </c>
      <c r="BC1139" s="3" t="s">
        <v>1782</v>
      </c>
      <c r="BD1139" s="3" t="s">
        <v>1783</v>
      </c>
    </row>
    <row r="1140" spans="1:56" x14ac:dyDescent="0.25">
      <c r="A1140" s="3" t="s">
        <v>9916</v>
      </c>
      <c r="B1140" s="3" t="s">
        <v>9917</v>
      </c>
      <c r="C1140" s="3" t="s">
        <v>8023</v>
      </c>
      <c r="D1140" s="3" t="s">
        <v>9918</v>
      </c>
      <c r="E1140" s="3" t="s">
        <v>9919</v>
      </c>
      <c r="F1140" s="3" t="s">
        <v>5892</v>
      </c>
      <c r="G1140">
        <v>68532925</v>
      </c>
      <c r="H1140">
        <v>45728</v>
      </c>
      <c r="I1140">
        <v>45730.128136574072</v>
      </c>
      <c r="J1140" s="3" t="s">
        <v>51</v>
      </c>
      <c r="K1140" s="1">
        <v>854100</v>
      </c>
      <c r="L1140" s="1">
        <v>0</v>
      </c>
      <c r="M1140" s="1">
        <v>854100</v>
      </c>
      <c r="N1140" s="3" t="s">
        <v>52</v>
      </c>
      <c r="O1140" s="3" t="s">
        <v>53</v>
      </c>
      <c r="P1140" s="3" t="s">
        <v>1770</v>
      </c>
      <c r="Q1140">
        <v>1024494407</v>
      </c>
      <c r="R1140" s="3" t="s">
        <v>1877</v>
      </c>
      <c r="S1140" s="3" t="s">
        <v>56</v>
      </c>
      <c r="T1140" s="3" t="s">
        <v>57</v>
      </c>
      <c r="U1140" s="3" t="s">
        <v>1878</v>
      </c>
      <c r="V1140" s="3" t="s">
        <v>59</v>
      </c>
      <c r="W1140">
        <v>860034313</v>
      </c>
      <c r="X1140" s="3" t="s">
        <v>97</v>
      </c>
      <c r="Y1140">
        <v>923218</v>
      </c>
      <c r="Z1140" s="3" t="s">
        <v>1651</v>
      </c>
      <c r="AA1140" s="3" t="s">
        <v>1773</v>
      </c>
      <c r="AB1140" s="3" t="s">
        <v>1774</v>
      </c>
      <c r="AC1140" s="3" t="s">
        <v>64</v>
      </c>
      <c r="AD1140" s="3" t="s">
        <v>1652</v>
      </c>
      <c r="AE1140" s="3" t="s">
        <v>66</v>
      </c>
      <c r="AF1140" s="1">
        <v>854100</v>
      </c>
      <c r="AG1140" s="1">
        <v>0</v>
      </c>
      <c r="AH1140" s="1">
        <v>0</v>
      </c>
      <c r="AI1140" s="1">
        <v>0</v>
      </c>
      <c r="AJ1140" s="3" t="s">
        <v>67</v>
      </c>
      <c r="AK1140" s="3"/>
      <c r="AM1140" s="3" t="s">
        <v>68</v>
      </c>
      <c r="AR1140" s="3"/>
      <c r="AS1140">
        <v>2325</v>
      </c>
      <c r="AT1140">
        <v>2325</v>
      </c>
      <c r="AU1140">
        <v>48525</v>
      </c>
      <c r="AV1140">
        <v>0</v>
      </c>
      <c r="AX1140">
        <v>45125</v>
      </c>
      <c r="AY1140">
        <v>68532925</v>
      </c>
      <c r="AZ1140">
        <v>0</v>
      </c>
      <c r="BA1140">
        <v>45726</v>
      </c>
      <c r="BB1140" s="3" t="s">
        <v>1775</v>
      </c>
      <c r="BC1140" s="3" t="s">
        <v>1782</v>
      </c>
      <c r="BD1140" s="3" t="s">
        <v>1783</v>
      </c>
    </row>
    <row r="1141" spans="1:56" x14ac:dyDescent="0.25">
      <c r="A1141" s="3" t="s">
        <v>9920</v>
      </c>
      <c r="B1141" s="3" t="s">
        <v>9921</v>
      </c>
      <c r="C1141" s="3" t="s">
        <v>8023</v>
      </c>
      <c r="D1141" s="3" t="s">
        <v>9922</v>
      </c>
      <c r="E1141" s="3" t="s">
        <v>9923</v>
      </c>
      <c r="F1141" s="3" t="s">
        <v>5892</v>
      </c>
      <c r="G1141">
        <v>68533025</v>
      </c>
      <c r="H1141">
        <v>45728</v>
      </c>
      <c r="I1141">
        <v>45730.117268518516</v>
      </c>
      <c r="J1141" s="3" t="s">
        <v>51</v>
      </c>
      <c r="K1141" s="1">
        <v>854100</v>
      </c>
      <c r="L1141" s="1">
        <v>0</v>
      </c>
      <c r="M1141" s="1">
        <v>854100</v>
      </c>
      <c r="N1141" s="3" t="s">
        <v>52</v>
      </c>
      <c r="O1141" s="3" t="s">
        <v>53</v>
      </c>
      <c r="P1141" s="3" t="s">
        <v>169</v>
      </c>
      <c r="Q1141">
        <v>39671337</v>
      </c>
      <c r="R1141" s="3" t="s">
        <v>1880</v>
      </c>
      <c r="S1141" s="3" t="s">
        <v>56</v>
      </c>
      <c r="T1141" s="3" t="s">
        <v>57</v>
      </c>
      <c r="U1141" s="3" t="s">
        <v>1881</v>
      </c>
      <c r="V1141" s="3" t="s">
        <v>59</v>
      </c>
      <c r="W1141">
        <v>890903938</v>
      </c>
      <c r="X1141" s="3" t="s">
        <v>86</v>
      </c>
      <c r="Y1141">
        <v>923218</v>
      </c>
      <c r="Z1141" s="3" t="s">
        <v>1651</v>
      </c>
      <c r="AA1141" s="3" t="s">
        <v>1773</v>
      </c>
      <c r="AB1141" s="3" t="s">
        <v>1774</v>
      </c>
      <c r="AC1141" s="3" t="s">
        <v>64</v>
      </c>
      <c r="AD1141" s="3" t="s">
        <v>1652</v>
      </c>
      <c r="AE1141" s="3" t="s">
        <v>66</v>
      </c>
      <c r="AF1141" s="1">
        <v>854100</v>
      </c>
      <c r="AG1141" s="1">
        <v>0</v>
      </c>
      <c r="AH1141" s="1">
        <v>0</v>
      </c>
      <c r="AI1141" s="1">
        <v>0</v>
      </c>
      <c r="AJ1141" s="3" t="s">
        <v>67</v>
      </c>
      <c r="AK1141" s="3"/>
      <c r="AM1141" s="3" t="s">
        <v>68</v>
      </c>
      <c r="AR1141" s="3"/>
      <c r="AS1141">
        <v>2325</v>
      </c>
      <c r="AT1141">
        <v>2325</v>
      </c>
      <c r="AU1141">
        <v>48625</v>
      </c>
      <c r="AV1141">
        <v>0</v>
      </c>
      <c r="AX1141">
        <v>45225</v>
      </c>
      <c r="AY1141">
        <v>68533025</v>
      </c>
      <c r="AZ1141">
        <v>0</v>
      </c>
      <c r="BA1141">
        <v>45726</v>
      </c>
      <c r="BB1141" s="3" t="s">
        <v>1775</v>
      </c>
      <c r="BC1141" s="3" t="s">
        <v>1782</v>
      </c>
      <c r="BD1141" s="3" t="s">
        <v>1783</v>
      </c>
    </row>
    <row r="1142" spans="1:56" x14ac:dyDescent="0.25">
      <c r="A1142" s="3" t="s">
        <v>9924</v>
      </c>
      <c r="B1142" s="3" t="s">
        <v>9925</v>
      </c>
      <c r="C1142" s="3" t="s">
        <v>8023</v>
      </c>
      <c r="D1142" s="3" t="s">
        <v>9926</v>
      </c>
      <c r="E1142" s="3" t="s">
        <v>9927</v>
      </c>
      <c r="F1142" s="3" t="s">
        <v>5892</v>
      </c>
      <c r="G1142">
        <v>68533125</v>
      </c>
      <c r="H1142">
        <v>45728</v>
      </c>
      <c r="I1142">
        <v>45730.117245370369</v>
      </c>
      <c r="J1142" s="3" t="s">
        <v>51</v>
      </c>
      <c r="K1142" s="1">
        <v>854100</v>
      </c>
      <c r="L1142" s="1">
        <v>0</v>
      </c>
      <c r="M1142" s="1">
        <v>854100</v>
      </c>
      <c r="N1142" s="3" t="s">
        <v>52</v>
      </c>
      <c r="O1142" s="3" t="s">
        <v>53</v>
      </c>
      <c r="P1142" s="3" t="s">
        <v>169</v>
      </c>
      <c r="Q1142">
        <v>1072189988</v>
      </c>
      <c r="R1142" s="3" t="s">
        <v>1883</v>
      </c>
      <c r="S1142" s="3" t="s">
        <v>56</v>
      </c>
      <c r="T1142" s="3" t="s">
        <v>57</v>
      </c>
      <c r="U1142" s="3" t="s">
        <v>1884</v>
      </c>
      <c r="V1142" s="3" t="s">
        <v>59</v>
      </c>
      <c r="W1142">
        <v>890903938</v>
      </c>
      <c r="X1142" s="3" t="s">
        <v>86</v>
      </c>
      <c r="Y1142">
        <v>923218</v>
      </c>
      <c r="Z1142" s="3" t="s">
        <v>1651</v>
      </c>
      <c r="AA1142" s="3" t="s">
        <v>1773</v>
      </c>
      <c r="AB1142" s="3" t="s">
        <v>1774</v>
      </c>
      <c r="AC1142" s="3" t="s">
        <v>64</v>
      </c>
      <c r="AD1142" s="3" t="s">
        <v>1652</v>
      </c>
      <c r="AE1142" s="3" t="s">
        <v>66</v>
      </c>
      <c r="AF1142" s="1">
        <v>854100</v>
      </c>
      <c r="AG1142" s="1">
        <v>0</v>
      </c>
      <c r="AH1142" s="1">
        <v>0</v>
      </c>
      <c r="AI1142" s="1">
        <v>0</v>
      </c>
      <c r="AJ1142" s="3" t="s">
        <v>67</v>
      </c>
      <c r="AK1142" s="3"/>
      <c r="AM1142" s="3" t="s">
        <v>68</v>
      </c>
      <c r="AR1142" s="3"/>
      <c r="AS1142">
        <v>2325</v>
      </c>
      <c r="AT1142">
        <v>2325</v>
      </c>
      <c r="AU1142">
        <v>48725</v>
      </c>
      <c r="AV1142">
        <v>0</v>
      </c>
      <c r="AX1142">
        <v>45325</v>
      </c>
      <c r="AY1142">
        <v>68533125</v>
      </c>
      <c r="AZ1142">
        <v>0</v>
      </c>
      <c r="BA1142">
        <v>45726</v>
      </c>
      <c r="BB1142" s="3" t="s">
        <v>1775</v>
      </c>
      <c r="BC1142" s="3" t="s">
        <v>1782</v>
      </c>
      <c r="BD1142" s="3" t="s">
        <v>1783</v>
      </c>
    </row>
    <row r="1143" spans="1:56" x14ac:dyDescent="0.25">
      <c r="A1143" s="3" t="s">
        <v>9928</v>
      </c>
      <c r="B1143" s="3" t="s">
        <v>9929</v>
      </c>
      <c r="C1143" s="3" t="s">
        <v>8023</v>
      </c>
      <c r="D1143" s="3" t="s">
        <v>9930</v>
      </c>
      <c r="E1143" s="3" t="s">
        <v>9931</v>
      </c>
      <c r="F1143" s="3" t="s">
        <v>5892</v>
      </c>
      <c r="G1143">
        <v>68533225</v>
      </c>
      <c r="H1143">
        <v>45728</v>
      </c>
      <c r="I1143">
        <v>45730.116793981484</v>
      </c>
      <c r="J1143" s="3" t="s">
        <v>51</v>
      </c>
      <c r="K1143" s="1">
        <v>854100</v>
      </c>
      <c r="L1143" s="1">
        <v>0</v>
      </c>
      <c r="M1143" s="1">
        <v>854100</v>
      </c>
      <c r="N1143" s="3" t="s">
        <v>52</v>
      </c>
      <c r="O1143" s="3" t="s">
        <v>53</v>
      </c>
      <c r="P1143" s="3" t="s">
        <v>169</v>
      </c>
      <c r="Q1143">
        <v>79183716</v>
      </c>
      <c r="R1143" s="3" t="s">
        <v>1886</v>
      </c>
      <c r="S1143" s="3" t="s">
        <v>56</v>
      </c>
      <c r="T1143" s="3" t="s">
        <v>57</v>
      </c>
      <c r="U1143" s="3" t="s">
        <v>1887</v>
      </c>
      <c r="V1143" s="3" t="s">
        <v>59</v>
      </c>
      <c r="W1143">
        <v>890903938</v>
      </c>
      <c r="X1143" s="3" t="s">
        <v>86</v>
      </c>
      <c r="Y1143">
        <v>923218</v>
      </c>
      <c r="Z1143" s="3" t="s">
        <v>1651</v>
      </c>
      <c r="AA1143" s="3" t="s">
        <v>1773</v>
      </c>
      <c r="AB1143" s="3" t="s">
        <v>1774</v>
      </c>
      <c r="AC1143" s="3" t="s">
        <v>64</v>
      </c>
      <c r="AD1143" s="3" t="s">
        <v>1652</v>
      </c>
      <c r="AE1143" s="3" t="s">
        <v>66</v>
      </c>
      <c r="AF1143" s="1">
        <v>854100</v>
      </c>
      <c r="AG1143" s="1">
        <v>0</v>
      </c>
      <c r="AH1143" s="1">
        <v>0</v>
      </c>
      <c r="AI1143" s="1">
        <v>0</v>
      </c>
      <c r="AJ1143" s="3" t="s">
        <v>67</v>
      </c>
      <c r="AK1143" s="3"/>
      <c r="AM1143" s="3" t="s">
        <v>68</v>
      </c>
      <c r="AR1143" s="3"/>
      <c r="AS1143">
        <v>2325</v>
      </c>
      <c r="AT1143">
        <v>2325</v>
      </c>
      <c r="AU1143">
        <v>48825</v>
      </c>
      <c r="AV1143">
        <v>0</v>
      </c>
      <c r="AX1143">
        <v>45425</v>
      </c>
      <c r="AY1143">
        <v>68533225</v>
      </c>
      <c r="AZ1143">
        <v>0</v>
      </c>
      <c r="BA1143">
        <v>45726</v>
      </c>
      <c r="BB1143" s="3" t="s">
        <v>1775</v>
      </c>
      <c r="BC1143" s="3" t="s">
        <v>1782</v>
      </c>
      <c r="BD1143" s="3" t="s">
        <v>1783</v>
      </c>
    </row>
    <row r="1144" spans="1:56" x14ac:dyDescent="0.25">
      <c r="A1144" s="3" t="s">
        <v>9932</v>
      </c>
      <c r="B1144" s="3" t="s">
        <v>9933</v>
      </c>
      <c r="C1144" s="3" t="s">
        <v>6060</v>
      </c>
      <c r="D1144" s="3" t="s">
        <v>9934</v>
      </c>
      <c r="E1144" s="3" t="s">
        <v>9935</v>
      </c>
      <c r="F1144" s="3" t="s">
        <v>5873</v>
      </c>
      <c r="G1144">
        <v>68787025</v>
      </c>
      <c r="H1144">
        <v>45728</v>
      </c>
      <c r="I1144">
        <v>45734.12672453704</v>
      </c>
      <c r="J1144" s="3" t="s">
        <v>51</v>
      </c>
      <c r="K1144" s="1">
        <v>1330860</v>
      </c>
      <c r="L1144" s="1">
        <v>0</v>
      </c>
      <c r="M1144" s="1">
        <v>1330860</v>
      </c>
      <c r="N1144" s="3" t="s">
        <v>52</v>
      </c>
      <c r="O1144" s="3" t="s">
        <v>53</v>
      </c>
      <c r="P1144" s="3" t="s">
        <v>54</v>
      </c>
      <c r="Q1144">
        <v>860063875</v>
      </c>
      <c r="R1144" s="3" t="s">
        <v>55</v>
      </c>
      <c r="S1144" s="3" t="s">
        <v>56</v>
      </c>
      <c r="T1144" s="3" t="s">
        <v>57</v>
      </c>
      <c r="U1144" s="3" t="s">
        <v>58</v>
      </c>
      <c r="V1144" s="3" t="s">
        <v>59</v>
      </c>
      <c r="W1144">
        <v>860050750</v>
      </c>
      <c r="X1144" s="3" t="s">
        <v>60</v>
      </c>
      <c r="Y1144">
        <v>923210</v>
      </c>
      <c r="Z1144" s="3" t="s">
        <v>61</v>
      </c>
      <c r="AA1144" s="3" t="s">
        <v>62</v>
      </c>
      <c r="AB1144" s="3" t="s">
        <v>63</v>
      </c>
      <c r="AC1144" s="3" t="s">
        <v>64</v>
      </c>
      <c r="AD1144" s="3" t="s">
        <v>65</v>
      </c>
      <c r="AE1144" s="3" t="s">
        <v>66</v>
      </c>
      <c r="AF1144" s="1">
        <v>1330860</v>
      </c>
      <c r="AG1144" s="1">
        <v>0</v>
      </c>
      <c r="AH1144" s="1">
        <v>0</v>
      </c>
      <c r="AI1144" s="1">
        <v>0</v>
      </c>
      <c r="AJ1144" s="3" t="s">
        <v>67</v>
      </c>
      <c r="AK1144" s="3"/>
      <c r="AM1144" s="3" t="s">
        <v>68</v>
      </c>
      <c r="AR1144" s="3" t="s">
        <v>1889</v>
      </c>
      <c r="AS1144">
        <v>1225</v>
      </c>
      <c r="AT1144">
        <v>1225</v>
      </c>
      <c r="AU1144">
        <v>49025</v>
      </c>
      <c r="AV1144">
        <v>4825</v>
      </c>
      <c r="AW1144">
        <v>45727</v>
      </c>
      <c r="AX1144">
        <v>45525</v>
      </c>
      <c r="AY1144">
        <v>68787025</v>
      </c>
      <c r="AZ1144">
        <v>0</v>
      </c>
      <c r="BA1144">
        <v>45726</v>
      </c>
      <c r="BB1144" s="3" t="s">
        <v>71</v>
      </c>
      <c r="BC1144" s="3" t="s">
        <v>77</v>
      </c>
      <c r="BD1144" s="3" t="s">
        <v>1890</v>
      </c>
    </row>
    <row r="1145" spans="1:56" x14ac:dyDescent="0.25">
      <c r="A1145" s="3" t="s">
        <v>9936</v>
      </c>
      <c r="B1145" s="3" t="s">
        <v>9937</v>
      </c>
      <c r="C1145" s="3" t="s">
        <v>6060</v>
      </c>
      <c r="D1145" s="3" t="s">
        <v>9938</v>
      </c>
      <c r="E1145" s="3" t="s">
        <v>9939</v>
      </c>
      <c r="F1145" s="3" t="s">
        <v>5873</v>
      </c>
      <c r="G1145">
        <v>68819625</v>
      </c>
      <c r="H1145">
        <v>45728</v>
      </c>
      <c r="I1145">
        <v>45734.126689814817</v>
      </c>
      <c r="J1145" s="3" t="s">
        <v>51</v>
      </c>
      <c r="K1145" s="1">
        <v>611970</v>
      </c>
      <c r="L1145" s="1">
        <v>0</v>
      </c>
      <c r="M1145" s="1">
        <v>611970</v>
      </c>
      <c r="N1145" s="3" t="s">
        <v>52</v>
      </c>
      <c r="O1145" s="3" t="s">
        <v>53</v>
      </c>
      <c r="P1145" s="3" t="s">
        <v>54</v>
      </c>
      <c r="Q1145">
        <v>860063875</v>
      </c>
      <c r="R1145" s="3" t="s">
        <v>55</v>
      </c>
      <c r="S1145" s="3" t="s">
        <v>56</v>
      </c>
      <c r="T1145" s="3" t="s">
        <v>57</v>
      </c>
      <c r="U1145" s="3" t="s">
        <v>58</v>
      </c>
      <c r="V1145" s="3" t="s">
        <v>59</v>
      </c>
      <c r="W1145">
        <v>860050750</v>
      </c>
      <c r="X1145" s="3" t="s">
        <v>60</v>
      </c>
      <c r="Y1145">
        <v>923210</v>
      </c>
      <c r="Z1145" s="3" t="s">
        <v>61</v>
      </c>
      <c r="AA1145" s="3" t="s">
        <v>62</v>
      </c>
      <c r="AB1145" s="3" t="s">
        <v>63</v>
      </c>
      <c r="AC1145" s="3" t="s">
        <v>64</v>
      </c>
      <c r="AD1145" s="3" t="s">
        <v>65</v>
      </c>
      <c r="AE1145" s="3" t="s">
        <v>66</v>
      </c>
      <c r="AF1145" s="1">
        <v>611970</v>
      </c>
      <c r="AG1145" s="1">
        <v>0</v>
      </c>
      <c r="AH1145" s="1">
        <v>0</v>
      </c>
      <c r="AI1145" s="1">
        <v>0</v>
      </c>
      <c r="AJ1145" s="3" t="s">
        <v>67</v>
      </c>
      <c r="AK1145" s="3"/>
      <c r="AM1145" s="3" t="s">
        <v>68</v>
      </c>
      <c r="AR1145" s="3" t="s">
        <v>1892</v>
      </c>
      <c r="AS1145">
        <v>1225</v>
      </c>
      <c r="AT1145">
        <v>1225</v>
      </c>
      <c r="AU1145">
        <v>49525</v>
      </c>
      <c r="AV1145">
        <v>4925</v>
      </c>
      <c r="AW1145">
        <v>45727</v>
      </c>
      <c r="AX1145">
        <v>45625</v>
      </c>
      <c r="AY1145">
        <v>68819625</v>
      </c>
      <c r="AZ1145">
        <v>0</v>
      </c>
      <c r="BA1145">
        <v>45727</v>
      </c>
      <c r="BB1145" s="3" t="s">
        <v>71</v>
      </c>
      <c r="BC1145" s="3" t="s">
        <v>1893</v>
      </c>
      <c r="BD1145" s="3" t="s">
        <v>1894</v>
      </c>
    </row>
    <row r="1146" spans="1:56" x14ac:dyDescent="0.25">
      <c r="A1146" s="3" t="s">
        <v>9940</v>
      </c>
      <c r="B1146" s="3" t="s">
        <v>9941</v>
      </c>
      <c r="C1146" s="3" t="s">
        <v>6060</v>
      </c>
      <c r="D1146" s="3" t="s">
        <v>9942</v>
      </c>
      <c r="E1146" s="3" t="s">
        <v>9943</v>
      </c>
      <c r="F1146" s="3" t="s">
        <v>5873</v>
      </c>
      <c r="G1146">
        <v>70407125</v>
      </c>
      <c r="H1146">
        <v>45729</v>
      </c>
      <c r="I1146">
        <v>45733.10255787037</v>
      </c>
      <c r="J1146" s="3" t="s">
        <v>51</v>
      </c>
      <c r="K1146" s="1">
        <v>122500</v>
      </c>
      <c r="L1146" s="1">
        <v>0</v>
      </c>
      <c r="M1146" s="1">
        <v>122500</v>
      </c>
      <c r="N1146" s="3" t="s">
        <v>126</v>
      </c>
      <c r="O1146" s="3" t="s">
        <v>53</v>
      </c>
      <c r="P1146" s="3" t="s">
        <v>54</v>
      </c>
      <c r="Q1146">
        <v>900171710</v>
      </c>
      <c r="R1146" s="3" t="s">
        <v>127</v>
      </c>
      <c r="S1146" s="3" t="s">
        <v>56</v>
      </c>
      <c r="T1146" s="3" t="s">
        <v>107</v>
      </c>
      <c r="U1146" s="3" t="s">
        <v>128</v>
      </c>
      <c r="V1146" s="3" t="s">
        <v>59</v>
      </c>
      <c r="W1146">
        <v>890903938</v>
      </c>
      <c r="X1146" s="3" t="s">
        <v>86</v>
      </c>
      <c r="Y1146">
        <v>923210</v>
      </c>
      <c r="Z1146" s="3" t="s">
        <v>61</v>
      </c>
      <c r="AA1146" s="3" t="s">
        <v>62</v>
      </c>
      <c r="AB1146" s="3" t="s">
        <v>63</v>
      </c>
      <c r="AC1146" s="3" t="s">
        <v>64</v>
      </c>
      <c r="AD1146" s="3" t="s">
        <v>65</v>
      </c>
      <c r="AE1146" s="3" t="s">
        <v>66</v>
      </c>
      <c r="AF1146" s="1">
        <v>122500</v>
      </c>
      <c r="AG1146" s="1">
        <v>0</v>
      </c>
      <c r="AH1146" s="1">
        <v>0</v>
      </c>
      <c r="AI1146" s="1">
        <v>0</v>
      </c>
      <c r="AJ1146" s="3" t="s">
        <v>67</v>
      </c>
      <c r="AK1146" s="3" t="s">
        <v>129</v>
      </c>
      <c r="AL1146">
        <v>12602546076</v>
      </c>
      <c r="AM1146" s="3" t="s">
        <v>68</v>
      </c>
      <c r="AR1146" s="3" t="s">
        <v>1896</v>
      </c>
      <c r="AS1146">
        <v>1225</v>
      </c>
      <c r="AT1146">
        <v>1225</v>
      </c>
      <c r="AU1146">
        <v>48925</v>
      </c>
      <c r="AV1146">
        <v>5125</v>
      </c>
      <c r="AW1146">
        <v>45729</v>
      </c>
      <c r="AX1146">
        <v>45825</v>
      </c>
      <c r="AY1146">
        <v>70407125</v>
      </c>
      <c r="AZ1146">
        <v>0</v>
      </c>
      <c r="BA1146">
        <v>45726</v>
      </c>
      <c r="BB1146" s="3" t="s">
        <v>71</v>
      </c>
      <c r="BC1146" s="3" t="s">
        <v>1897</v>
      </c>
      <c r="BD1146" s="3" t="s">
        <v>1898</v>
      </c>
    </row>
    <row r="1147" spans="1:56" x14ac:dyDescent="0.25">
      <c r="A1147" s="3" t="s">
        <v>9944</v>
      </c>
      <c r="B1147" s="3" t="s">
        <v>6469</v>
      </c>
      <c r="C1147" s="3" t="s">
        <v>6465</v>
      </c>
      <c r="D1147" s="3" t="s">
        <v>9945</v>
      </c>
      <c r="E1147" s="3" t="s">
        <v>6471</v>
      </c>
      <c r="F1147" s="3" t="s">
        <v>5862</v>
      </c>
      <c r="G1147">
        <v>70461525</v>
      </c>
      <c r="H1147">
        <v>45729</v>
      </c>
      <c r="I1147">
        <v>45733.082048611112</v>
      </c>
      <c r="J1147" s="3" t="s">
        <v>51</v>
      </c>
      <c r="K1147" s="1">
        <v>4671695</v>
      </c>
      <c r="L1147" s="1">
        <v>674474</v>
      </c>
      <c r="M1147" s="1">
        <v>3997221</v>
      </c>
      <c r="N1147" s="3" t="s">
        <v>52</v>
      </c>
      <c r="O1147" s="3" t="s">
        <v>53</v>
      </c>
      <c r="P1147" s="3" t="s">
        <v>169</v>
      </c>
      <c r="Q1147">
        <v>11313776</v>
      </c>
      <c r="R1147" s="3" t="s">
        <v>310</v>
      </c>
      <c r="S1147" s="3" t="s">
        <v>56</v>
      </c>
      <c r="T1147" s="3" t="s">
        <v>57</v>
      </c>
      <c r="U1147" s="3" t="s">
        <v>311</v>
      </c>
      <c r="V1147" s="3" t="s">
        <v>59</v>
      </c>
      <c r="W1147">
        <v>890903938</v>
      </c>
      <c r="X1147" s="3" t="s">
        <v>86</v>
      </c>
      <c r="Y1147">
        <v>923211</v>
      </c>
      <c r="Z1147" s="3" t="s">
        <v>312</v>
      </c>
      <c r="AA1147" s="3" t="s">
        <v>62</v>
      </c>
      <c r="AB1147" s="3" t="s">
        <v>63</v>
      </c>
      <c r="AC1147" s="3" t="s">
        <v>172</v>
      </c>
      <c r="AD1147" s="3" t="s">
        <v>173</v>
      </c>
      <c r="AE1147" s="3" t="s">
        <v>66</v>
      </c>
      <c r="AF1147" s="1">
        <v>4671695</v>
      </c>
      <c r="AG1147" s="1">
        <v>0</v>
      </c>
      <c r="AH1147" s="1">
        <v>0</v>
      </c>
      <c r="AI1147" s="1">
        <v>0</v>
      </c>
      <c r="AJ1147" s="3" t="s">
        <v>67</v>
      </c>
      <c r="AK1147" s="3"/>
      <c r="AM1147" s="3" t="s">
        <v>68</v>
      </c>
      <c r="AR1147" s="3" t="s">
        <v>1900</v>
      </c>
      <c r="AS1147">
        <v>1125</v>
      </c>
      <c r="AT1147">
        <v>1025</v>
      </c>
      <c r="AU1147">
        <v>3525</v>
      </c>
      <c r="AV1147">
        <v>0</v>
      </c>
      <c r="AX1147">
        <v>15425</v>
      </c>
      <c r="AY1147">
        <v>70461525</v>
      </c>
      <c r="AZ1147">
        <v>0</v>
      </c>
      <c r="BA1147">
        <v>45688</v>
      </c>
      <c r="BB1147" s="3" t="s">
        <v>174</v>
      </c>
      <c r="BC1147" s="3" t="s">
        <v>1901</v>
      </c>
      <c r="BD1147" s="3" t="s">
        <v>1902</v>
      </c>
    </row>
    <row r="1148" spans="1:56" x14ac:dyDescent="0.25">
      <c r="A1148" s="3" t="s">
        <v>9946</v>
      </c>
      <c r="B1148" s="3" t="s">
        <v>9947</v>
      </c>
      <c r="C1148" s="3" t="s">
        <v>6342</v>
      </c>
      <c r="D1148" s="3" t="s">
        <v>9948</v>
      </c>
      <c r="E1148" s="3" t="s">
        <v>9949</v>
      </c>
      <c r="F1148" s="3" t="s">
        <v>5885</v>
      </c>
      <c r="G1148">
        <v>71227025</v>
      </c>
      <c r="H1148">
        <v>45730</v>
      </c>
      <c r="I1148">
        <v>45734.159814814811</v>
      </c>
      <c r="J1148" s="3" t="s">
        <v>51</v>
      </c>
      <c r="K1148" s="1">
        <v>1160767</v>
      </c>
      <c r="L1148" s="1">
        <v>4530</v>
      </c>
      <c r="M1148" s="1">
        <v>1156237</v>
      </c>
      <c r="N1148" s="3" t="s">
        <v>52</v>
      </c>
      <c r="O1148" s="3" t="s">
        <v>53</v>
      </c>
      <c r="P1148" s="3" t="s">
        <v>169</v>
      </c>
      <c r="Q1148">
        <v>79217930</v>
      </c>
      <c r="R1148" s="3" t="s">
        <v>1904</v>
      </c>
      <c r="S1148" s="3" t="s">
        <v>56</v>
      </c>
      <c r="T1148" s="3" t="s">
        <v>57</v>
      </c>
      <c r="U1148" s="3" t="s">
        <v>1905</v>
      </c>
      <c r="V1148" s="3" t="s">
        <v>59</v>
      </c>
      <c r="W1148">
        <v>860003020</v>
      </c>
      <c r="X1148" s="3" t="s">
        <v>212</v>
      </c>
      <c r="Y1148">
        <v>923210</v>
      </c>
      <c r="Z1148" s="3" t="s">
        <v>61</v>
      </c>
      <c r="AA1148" s="3" t="s">
        <v>62</v>
      </c>
      <c r="AB1148" s="3" t="s">
        <v>63</v>
      </c>
      <c r="AC1148" s="3" t="s">
        <v>172</v>
      </c>
      <c r="AD1148" s="3" t="s">
        <v>173</v>
      </c>
      <c r="AE1148" s="3" t="s">
        <v>66</v>
      </c>
      <c r="AF1148" s="1">
        <v>1160767</v>
      </c>
      <c r="AG1148" s="1">
        <v>0</v>
      </c>
      <c r="AH1148" s="1">
        <v>0</v>
      </c>
      <c r="AI1148" s="1">
        <v>0</v>
      </c>
      <c r="AJ1148" s="3" t="s">
        <v>67</v>
      </c>
      <c r="AK1148" s="3"/>
      <c r="AM1148" s="3" t="s">
        <v>68</v>
      </c>
      <c r="AR1148" s="3" t="s">
        <v>1906</v>
      </c>
      <c r="AS1148">
        <v>1925</v>
      </c>
      <c r="AT1148">
        <v>1925</v>
      </c>
      <c r="AU1148">
        <v>29625</v>
      </c>
      <c r="AV1148">
        <v>0</v>
      </c>
      <c r="AX1148">
        <v>33925</v>
      </c>
      <c r="AY1148">
        <v>71227025</v>
      </c>
      <c r="AZ1148">
        <v>0</v>
      </c>
      <c r="BA1148">
        <v>45700</v>
      </c>
      <c r="BB1148" s="3" t="s">
        <v>174</v>
      </c>
      <c r="BC1148" s="3" t="s">
        <v>1907</v>
      </c>
      <c r="BD1148" s="3" t="s">
        <v>1908</v>
      </c>
    </row>
    <row r="1149" spans="1:56" x14ac:dyDescent="0.25">
      <c r="A1149" s="3" t="s">
        <v>9950</v>
      </c>
      <c r="B1149" s="3" t="s">
        <v>7438</v>
      </c>
      <c r="C1149" s="3" t="s">
        <v>6347</v>
      </c>
      <c r="D1149" s="3" t="s">
        <v>9951</v>
      </c>
      <c r="E1149" s="3" t="s">
        <v>7440</v>
      </c>
      <c r="F1149" s="3" t="s">
        <v>5927</v>
      </c>
      <c r="G1149">
        <v>71243425</v>
      </c>
      <c r="H1149">
        <v>45730</v>
      </c>
      <c r="I1149">
        <v>45734.141921296294</v>
      </c>
      <c r="J1149" s="3" t="s">
        <v>51</v>
      </c>
      <c r="K1149" s="1">
        <v>3219658</v>
      </c>
      <c r="L1149" s="1">
        <v>1107065</v>
      </c>
      <c r="M1149" s="1">
        <v>2112593</v>
      </c>
      <c r="N1149" s="3" t="s">
        <v>52</v>
      </c>
      <c r="O1149" s="3" t="s">
        <v>53</v>
      </c>
      <c r="P1149" s="3" t="s">
        <v>169</v>
      </c>
      <c r="Q1149">
        <v>93401524</v>
      </c>
      <c r="R1149" s="3" t="s">
        <v>1910</v>
      </c>
      <c r="S1149" s="3" t="s">
        <v>56</v>
      </c>
      <c r="T1149" s="3" t="s">
        <v>57</v>
      </c>
      <c r="U1149" s="3" t="s">
        <v>1911</v>
      </c>
      <c r="V1149" s="3" t="s">
        <v>59</v>
      </c>
      <c r="W1149">
        <v>860007335</v>
      </c>
      <c r="X1149" s="3" t="s">
        <v>201</v>
      </c>
      <c r="Y1149">
        <v>923245</v>
      </c>
      <c r="Z1149" s="3" t="s">
        <v>403</v>
      </c>
      <c r="AA1149" s="3" t="s">
        <v>62</v>
      </c>
      <c r="AB1149" s="3" t="s">
        <v>63</v>
      </c>
      <c r="AC1149" s="3" t="s">
        <v>172</v>
      </c>
      <c r="AD1149" s="3" t="s">
        <v>173</v>
      </c>
      <c r="AE1149" s="3" t="s">
        <v>66</v>
      </c>
      <c r="AF1149" s="1">
        <v>3219658</v>
      </c>
      <c r="AG1149" s="1">
        <v>0</v>
      </c>
      <c r="AH1149" s="1">
        <v>0</v>
      </c>
      <c r="AI1149" s="1">
        <v>0</v>
      </c>
      <c r="AJ1149" s="3" t="s">
        <v>67</v>
      </c>
      <c r="AK1149" s="3"/>
      <c r="AM1149" s="3" t="s">
        <v>68</v>
      </c>
      <c r="AR1149" s="3" t="s">
        <v>1912</v>
      </c>
      <c r="AS1149">
        <v>3825</v>
      </c>
      <c r="AT1149">
        <v>3825</v>
      </c>
      <c r="AU1149">
        <v>18425</v>
      </c>
      <c r="AV1149">
        <v>0</v>
      </c>
      <c r="AX1149">
        <v>24725</v>
      </c>
      <c r="AY1149">
        <v>71243425</v>
      </c>
      <c r="AZ1149">
        <v>0</v>
      </c>
      <c r="BA1149">
        <v>45696</v>
      </c>
      <c r="BB1149" s="3" t="s">
        <v>174</v>
      </c>
      <c r="BC1149" s="3" t="s">
        <v>1913</v>
      </c>
      <c r="BD1149" s="3" t="s">
        <v>1005</v>
      </c>
    </row>
    <row r="1150" spans="1:56" x14ac:dyDescent="0.25">
      <c r="A1150" s="3" t="s">
        <v>9952</v>
      </c>
      <c r="B1150" s="3" t="s">
        <v>7564</v>
      </c>
      <c r="C1150" s="3" t="s">
        <v>7547</v>
      </c>
      <c r="D1150" s="3" t="s">
        <v>9953</v>
      </c>
      <c r="E1150" s="3" t="s">
        <v>7566</v>
      </c>
      <c r="F1150" s="3" t="s">
        <v>7550</v>
      </c>
      <c r="G1150">
        <v>71247225</v>
      </c>
      <c r="H1150">
        <v>45730</v>
      </c>
      <c r="I1150">
        <v>45734.142187500001</v>
      </c>
      <c r="J1150" s="3" t="s">
        <v>51</v>
      </c>
      <c r="K1150" s="1">
        <v>3219658</v>
      </c>
      <c r="L1150" s="1">
        <v>16883</v>
      </c>
      <c r="M1150" s="1">
        <v>3202775</v>
      </c>
      <c r="N1150" s="3" t="s">
        <v>52</v>
      </c>
      <c r="O1150" s="3" t="s">
        <v>53</v>
      </c>
      <c r="P1150" s="3" t="s">
        <v>169</v>
      </c>
      <c r="Q1150">
        <v>39728459</v>
      </c>
      <c r="R1150" s="3" t="s">
        <v>1915</v>
      </c>
      <c r="S1150" s="3" t="s">
        <v>56</v>
      </c>
      <c r="T1150" s="3" t="s">
        <v>57</v>
      </c>
      <c r="U1150" s="3" t="s">
        <v>1916</v>
      </c>
      <c r="V1150" s="3" t="s">
        <v>59</v>
      </c>
      <c r="W1150">
        <v>860007335</v>
      </c>
      <c r="X1150" s="3" t="s">
        <v>201</v>
      </c>
      <c r="Y1150">
        <v>923238</v>
      </c>
      <c r="Z1150" s="3" t="s">
        <v>254</v>
      </c>
      <c r="AA1150" s="3" t="s">
        <v>62</v>
      </c>
      <c r="AB1150" s="3" t="s">
        <v>63</v>
      </c>
      <c r="AC1150" s="3" t="s">
        <v>172</v>
      </c>
      <c r="AD1150" s="3" t="s">
        <v>173</v>
      </c>
      <c r="AE1150" s="3" t="s">
        <v>66</v>
      </c>
      <c r="AF1150" s="1">
        <v>3219658</v>
      </c>
      <c r="AG1150" s="1">
        <v>0</v>
      </c>
      <c r="AH1150" s="1">
        <v>0</v>
      </c>
      <c r="AI1150" s="1">
        <v>0</v>
      </c>
      <c r="AJ1150" s="3" t="s">
        <v>67</v>
      </c>
      <c r="AK1150" s="3"/>
      <c r="AM1150" s="3" t="s">
        <v>68</v>
      </c>
      <c r="AR1150" s="3" t="s">
        <v>1917</v>
      </c>
      <c r="AS1150">
        <v>125</v>
      </c>
      <c r="AT1150">
        <v>125</v>
      </c>
      <c r="AU1150">
        <v>24725</v>
      </c>
      <c r="AV1150">
        <v>0</v>
      </c>
      <c r="AX1150">
        <v>30825</v>
      </c>
      <c r="AY1150">
        <v>71247225</v>
      </c>
      <c r="AZ1150">
        <v>0</v>
      </c>
      <c r="BA1150">
        <v>45697</v>
      </c>
      <c r="BB1150" s="3" t="s">
        <v>174</v>
      </c>
      <c r="BC1150" s="3" t="s">
        <v>1918</v>
      </c>
      <c r="BD1150" s="3" t="s">
        <v>416</v>
      </c>
    </row>
    <row r="1151" spans="1:56" x14ac:dyDescent="0.25">
      <c r="A1151" s="3" t="s">
        <v>9954</v>
      </c>
      <c r="B1151" s="3" t="s">
        <v>9955</v>
      </c>
      <c r="C1151" s="3" t="s">
        <v>6095</v>
      </c>
      <c r="D1151" s="3" t="s">
        <v>9956</v>
      </c>
      <c r="E1151" s="3" t="s">
        <v>9957</v>
      </c>
      <c r="F1151" s="3" t="s">
        <v>5908</v>
      </c>
      <c r="G1151">
        <v>74973525</v>
      </c>
      <c r="H1151">
        <v>45734</v>
      </c>
      <c r="I1151">
        <v>45736.205081018517</v>
      </c>
      <c r="J1151" s="3" t="s">
        <v>51</v>
      </c>
      <c r="K1151" s="1">
        <v>332390</v>
      </c>
      <c r="L1151" s="1">
        <v>0</v>
      </c>
      <c r="M1151" s="1">
        <v>332390</v>
      </c>
      <c r="N1151" s="3" t="s">
        <v>52</v>
      </c>
      <c r="O1151" s="3" t="s">
        <v>53</v>
      </c>
      <c r="P1151" s="3" t="s">
        <v>169</v>
      </c>
      <c r="Q1151">
        <v>3170948</v>
      </c>
      <c r="R1151" s="3" t="s">
        <v>1737</v>
      </c>
      <c r="S1151" s="3" t="s">
        <v>56</v>
      </c>
      <c r="T1151" s="3" t="s">
        <v>57</v>
      </c>
      <c r="U1151" s="3" t="s">
        <v>1738</v>
      </c>
      <c r="V1151" s="3" t="s">
        <v>59</v>
      </c>
      <c r="W1151">
        <v>860034313</v>
      </c>
      <c r="X1151" s="3" t="s">
        <v>97</v>
      </c>
      <c r="Y1151">
        <v>923238</v>
      </c>
      <c r="Z1151" s="3" t="s">
        <v>254</v>
      </c>
      <c r="AA1151" s="3" t="s">
        <v>62</v>
      </c>
      <c r="AB1151" s="3" t="s">
        <v>63</v>
      </c>
      <c r="AC1151" s="3" t="s">
        <v>172</v>
      </c>
      <c r="AD1151" s="3" t="s">
        <v>173</v>
      </c>
      <c r="AE1151" s="3" t="s">
        <v>66</v>
      </c>
      <c r="AF1151" s="1">
        <v>332390</v>
      </c>
      <c r="AG1151" s="1">
        <v>0</v>
      </c>
      <c r="AH1151" s="1">
        <v>0</v>
      </c>
      <c r="AI1151" s="1">
        <v>0</v>
      </c>
      <c r="AJ1151" s="3" t="s">
        <v>67</v>
      </c>
      <c r="AK1151" s="3"/>
      <c r="AM1151" s="3" t="s">
        <v>68</v>
      </c>
      <c r="AR1151" s="3"/>
      <c r="AS1151">
        <v>325</v>
      </c>
      <c r="AT1151">
        <v>325</v>
      </c>
      <c r="AU1151">
        <v>40525</v>
      </c>
      <c r="AV1151">
        <v>0</v>
      </c>
      <c r="AX1151">
        <v>45925</v>
      </c>
      <c r="AY1151">
        <v>74973525</v>
      </c>
      <c r="AZ1151">
        <v>0</v>
      </c>
      <c r="BA1151">
        <v>45719</v>
      </c>
      <c r="BB1151" s="3" t="s">
        <v>255</v>
      </c>
      <c r="BC1151" s="3" t="s">
        <v>2058</v>
      </c>
      <c r="BD1151" s="3" t="s">
        <v>2059</v>
      </c>
    </row>
    <row r="1152" spans="1:56" x14ac:dyDescent="0.25">
      <c r="A1152" s="3" t="s">
        <v>9958</v>
      </c>
      <c r="B1152" s="3" t="s">
        <v>9959</v>
      </c>
      <c r="C1152" s="3" t="s">
        <v>6095</v>
      </c>
      <c r="D1152" s="3" t="s">
        <v>9960</v>
      </c>
      <c r="E1152" s="3" t="s">
        <v>9961</v>
      </c>
      <c r="F1152" s="3" t="s">
        <v>5908</v>
      </c>
      <c r="G1152">
        <v>74973625</v>
      </c>
      <c r="H1152">
        <v>45734</v>
      </c>
      <c r="I1152">
        <v>45736.205081018517</v>
      </c>
      <c r="J1152" s="3" t="s">
        <v>51</v>
      </c>
      <c r="K1152" s="1">
        <v>332390</v>
      </c>
      <c r="L1152" s="1">
        <v>0</v>
      </c>
      <c r="M1152" s="1">
        <v>332390</v>
      </c>
      <c r="N1152" s="3" t="s">
        <v>52</v>
      </c>
      <c r="O1152" s="3" t="s">
        <v>53</v>
      </c>
      <c r="P1152" s="3" t="s">
        <v>169</v>
      </c>
      <c r="Q1152">
        <v>3170948</v>
      </c>
      <c r="R1152" s="3" t="s">
        <v>1737</v>
      </c>
      <c r="S1152" s="3" t="s">
        <v>56</v>
      </c>
      <c r="T1152" s="3" t="s">
        <v>57</v>
      </c>
      <c r="U1152" s="3" t="s">
        <v>1738</v>
      </c>
      <c r="V1152" s="3" t="s">
        <v>59</v>
      </c>
      <c r="W1152">
        <v>860034313</v>
      </c>
      <c r="X1152" s="3" t="s">
        <v>97</v>
      </c>
      <c r="Y1152">
        <v>923238</v>
      </c>
      <c r="Z1152" s="3" t="s">
        <v>254</v>
      </c>
      <c r="AA1152" s="3" t="s">
        <v>62</v>
      </c>
      <c r="AB1152" s="3" t="s">
        <v>63</v>
      </c>
      <c r="AC1152" s="3" t="s">
        <v>172</v>
      </c>
      <c r="AD1152" s="3" t="s">
        <v>173</v>
      </c>
      <c r="AE1152" s="3" t="s">
        <v>66</v>
      </c>
      <c r="AF1152" s="1">
        <v>332390</v>
      </c>
      <c r="AG1152" s="1">
        <v>0</v>
      </c>
      <c r="AH1152" s="1">
        <v>0</v>
      </c>
      <c r="AI1152" s="1">
        <v>0</v>
      </c>
      <c r="AJ1152" s="3" t="s">
        <v>67</v>
      </c>
      <c r="AK1152" s="3"/>
      <c r="AM1152" s="3" t="s">
        <v>68</v>
      </c>
      <c r="AR1152" s="3"/>
      <c r="AS1152">
        <v>325</v>
      </c>
      <c r="AT1152">
        <v>325</v>
      </c>
      <c r="AU1152">
        <v>49825</v>
      </c>
      <c r="AV1152">
        <v>0</v>
      </c>
      <c r="AX1152">
        <v>46025</v>
      </c>
      <c r="AY1152">
        <v>74973625</v>
      </c>
      <c r="AZ1152">
        <v>0</v>
      </c>
      <c r="BA1152">
        <v>45727</v>
      </c>
      <c r="BB1152" s="3" t="s">
        <v>255</v>
      </c>
      <c r="BC1152" s="3" t="s">
        <v>2261</v>
      </c>
      <c r="BD1152" s="3" t="s">
        <v>2262</v>
      </c>
    </row>
    <row r="1153" spans="1:56" x14ac:dyDescent="0.25">
      <c r="A1153" s="3" t="s">
        <v>9962</v>
      </c>
      <c r="B1153" s="3" t="s">
        <v>9963</v>
      </c>
      <c r="C1153" s="3" t="s">
        <v>6213</v>
      </c>
      <c r="D1153" s="3" t="s">
        <v>9964</v>
      </c>
      <c r="E1153" s="3" t="s">
        <v>9965</v>
      </c>
      <c r="F1153" s="3" t="s">
        <v>5916</v>
      </c>
      <c r="G1153">
        <v>74973725</v>
      </c>
      <c r="H1153">
        <v>45734</v>
      </c>
      <c r="I1153">
        <v>45736.200520833336</v>
      </c>
      <c r="J1153" s="3" t="s">
        <v>51</v>
      </c>
      <c r="K1153" s="1">
        <v>228260</v>
      </c>
      <c r="L1153" s="1">
        <v>0</v>
      </c>
      <c r="M1153" s="1">
        <v>228260</v>
      </c>
      <c r="N1153" s="3" t="s">
        <v>52</v>
      </c>
      <c r="O1153" s="3" t="s">
        <v>53</v>
      </c>
      <c r="P1153" s="3" t="s">
        <v>169</v>
      </c>
      <c r="Q1153">
        <v>3171437</v>
      </c>
      <c r="R1153" s="3" t="s">
        <v>1467</v>
      </c>
      <c r="S1153" s="3" t="s">
        <v>56</v>
      </c>
      <c r="T1153" s="3" t="s">
        <v>57</v>
      </c>
      <c r="U1153" s="3" t="s">
        <v>1468</v>
      </c>
      <c r="V1153" s="3" t="s">
        <v>59</v>
      </c>
      <c r="W1153">
        <v>860003020</v>
      </c>
      <c r="X1153" s="3" t="s">
        <v>212</v>
      </c>
      <c r="Y1153">
        <v>923228</v>
      </c>
      <c r="Z1153" s="3" t="s">
        <v>304</v>
      </c>
      <c r="AA1153" s="3" t="s">
        <v>305</v>
      </c>
      <c r="AB1153" s="3" t="s">
        <v>306</v>
      </c>
      <c r="AC1153" s="3" t="s">
        <v>172</v>
      </c>
      <c r="AD1153" s="3" t="s">
        <v>173</v>
      </c>
      <c r="AE1153" s="3" t="s">
        <v>66</v>
      </c>
      <c r="AF1153" s="1">
        <v>228260</v>
      </c>
      <c r="AG1153" s="1">
        <v>0</v>
      </c>
      <c r="AH1153" s="1">
        <v>0</v>
      </c>
      <c r="AI1153" s="1">
        <v>0</v>
      </c>
      <c r="AJ1153" s="3" t="s">
        <v>67</v>
      </c>
      <c r="AK1153" s="3"/>
      <c r="AM1153" s="3" t="s">
        <v>68</v>
      </c>
      <c r="AR1153" s="3"/>
      <c r="AS1153">
        <v>3425</v>
      </c>
      <c r="AT1153">
        <v>3425</v>
      </c>
      <c r="AU1153">
        <v>43325</v>
      </c>
      <c r="AV1153">
        <v>0</v>
      </c>
      <c r="AX1153">
        <v>46125</v>
      </c>
      <c r="AY1153">
        <v>74973725</v>
      </c>
      <c r="AZ1153">
        <v>0</v>
      </c>
      <c r="BA1153">
        <v>45720</v>
      </c>
      <c r="BB1153" s="3" t="s">
        <v>255</v>
      </c>
      <c r="BC1153" s="3" t="s">
        <v>2143</v>
      </c>
      <c r="BD1153" s="3" t="s">
        <v>2144</v>
      </c>
    </row>
    <row r="1154" spans="1:56" x14ac:dyDescent="0.25">
      <c r="A1154" s="3" t="s">
        <v>9966</v>
      </c>
      <c r="B1154" s="3" t="s">
        <v>9967</v>
      </c>
      <c r="C1154" s="3" t="s">
        <v>6240</v>
      </c>
      <c r="D1154" s="3" t="s">
        <v>9968</v>
      </c>
      <c r="E1154" s="3" t="s">
        <v>9969</v>
      </c>
      <c r="F1154" s="3" t="s">
        <v>6037</v>
      </c>
      <c r="G1154">
        <v>74973825</v>
      </c>
      <c r="H1154">
        <v>45734</v>
      </c>
      <c r="I1154">
        <v>45736.203622685185</v>
      </c>
      <c r="J1154" s="3" t="s">
        <v>51</v>
      </c>
      <c r="K1154" s="1">
        <v>498585</v>
      </c>
      <c r="L1154" s="1">
        <v>0</v>
      </c>
      <c r="M1154" s="1">
        <v>498585</v>
      </c>
      <c r="N1154" s="3" t="s">
        <v>52</v>
      </c>
      <c r="O1154" s="3" t="s">
        <v>53</v>
      </c>
      <c r="P1154" s="3" t="s">
        <v>169</v>
      </c>
      <c r="Q1154">
        <v>10261633</v>
      </c>
      <c r="R1154" s="3" t="s">
        <v>645</v>
      </c>
      <c r="S1154" s="3" t="s">
        <v>56</v>
      </c>
      <c r="T1154" s="3" t="s">
        <v>57</v>
      </c>
      <c r="U1154" s="3" t="s">
        <v>646</v>
      </c>
      <c r="V1154" s="3" t="s">
        <v>59</v>
      </c>
      <c r="W1154">
        <v>860007335</v>
      </c>
      <c r="X1154" s="3" t="s">
        <v>201</v>
      </c>
      <c r="Y1154">
        <v>923211</v>
      </c>
      <c r="Z1154" s="3" t="s">
        <v>312</v>
      </c>
      <c r="AA1154" s="3" t="s">
        <v>62</v>
      </c>
      <c r="AB1154" s="3" t="s">
        <v>63</v>
      </c>
      <c r="AC1154" s="3" t="s">
        <v>172</v>
      </c>
      <c r="AD1154" s="3" t="s">
        <v>173</v>
      </c>
      <c r="AE1154" s="3" t="s">
        <v>66</v>
      </c>
      <c r="AF1154" s="1">
        <v>498585</v>
      </c>
      <c r="AG1154" s="1">
        <v>0</v>
      </c>
      <c r="AH1154" s="1">
        <v>0</v>
      </c>
      <c r="AI1154" s="1">
        <v>0</v>
      </c>
      <c r="AJ1154" s="3" t="s">
        <v>67</v>
      </c>
      <c r="AK1154" s="3"/>
      <c r="AM1154" s="3" t="s">
        <v>68</v>
      </c>
      <c r="AR1154" s="3"/>
      <c r="AS1154">
        <v>925</v>
      </c>
      <c r="AT1154">
        <v>925</v>
      </c>
      <c r="AU1154">
        <v>50525</v>
      </c>
      <c r="AV1154">
        <v>0</v>
      </c>
      <c r="AX1154">
        <v>46225</v>
      </c>
      <c r="AY1154">
        <v>74973825</v>
      </c>
      <c r="AZ1154">
        <v>0</v>
      </c>
      <c r="BA1154">
        <v>45727</v>
      </c>
      <c r="BB1154" s="3" t="s">
        <v>255</v>
      </c>
      <c r="BC1154" s="3" t="s">
        <v>2285</v>
      </c>
      <c r="BD1154" s="3" t="s">
        <v>2286</v>
      </c>
    </row>
    <row r="1155" spans="1:56" x14ac:dyDescent="0.25">
      <c r="A1155" s="3" t="s">
        <v>9970</v>
      </c>
      <c r="B1155" s="3" t="s">
        <v>9971</v>
      </c>
      <c r="C1155" s="3" t="s">
        <v>6240</v>
      </c>
      <c r="D1155" s="3" t="s">
        <v>9972</v>
      </c>
      <c r="E1155" s="3" t="s">
        <v>9973</v>
      </c>
      <c r="F1155" s="3" t="s">
        <v>6037</v>
      </c>
      <c r="G1155">
        <v>74973925</v>
      </c>
      <c r="H1155">
        <v>45734</v>
      </c>
      <c r="I1155">
        <v>45736.197002314817</v>
      </c>
      <c r="J1155" s="3" t="s">
        <v>51</v>
      </c>
      <c r="K1155" s="1">
        <v>164513</v>
      </c>
      <c r="L1155" s="1">
        <v>0</v>
      </c>
      <c r="M1155" s="1">
        <v>164513</v>
      </c>
      <c r="N1155" s="3" t="s">
        <v>52</v>
      </c>
      <c r="O1155" s="3" t="s">
        <v>53</v>
      </c>
      <c r="P1155" s="3" t="s">
        <v>169</v>
      </c>
      <c r="Q1155">
        <v>11223758</v>
      </c>
      <c r="R1155" s="3" t="s">
        <v>316</v>
      </c>
      <c r="S1155" s="3" t="s">
        <v>56</v>
      </c>
      <c r="T1155" s="3" t="s">
        <v>57</v>
      </c>
      <c r="U1155" s="3" t="s">
        <v>317</v>
      </c>
      <c r="V1155" s="3" t="s">
        <v>59</v>
      </c>
      <c r="W1155">
        <v>890903938</v>
      </c>
      <c r="X1155" s="3" t="s">
        <v>86</v>
      </c>
      <c r="Y1155">
        <v>923211</v>
      </c>
      <c r="Z1155" s="3" t="s">
        <v>312</v>
      </c>
      <c r="AA1155" s="3" t="s">
        <v>62</v>
      </c>
      <c r="AB1155" s="3" t="s">
        <v>63</v>
      </c>
      <c r="AC1155" s="3" t="s">
        <v>172</v>
      </c>
      <c r="AD1155" s="3" t="s">
        <v>173</v>
      </c>
      <c r="AE1155" s="3" t="s">
        <v>66</v>
      </c>
      <c r="AF1155" s="1">
        <v>164513</v>
      </c>
      <c r="AG1155" s="1">
        <v>0</v>
      </c>
      <c r="AH1155" s="1">
        <v>0</v>
      </c>
      <c r="AI1155" s="1">
        <v>0</v>
      </c>
      <c r="AJ1155" s="3" t="s">
        <v>67</v>
      </c>
      <c r="AK1155" s="3"/>
      <c r="AM1155" s="3" t="s">
        <v>68</v>
      </c>
      <c r="AR1155" s="3"/>
      <c r="AS1155">
        <v>925</v>
      </c>
      <c r="AT1155">
        <v>925</v>
      </c>
      <c r="AU1155">
        <v>39925</v>
      </c>
      <c r="AV1155">
        <v>0</v>
      </c>
      <c r="AX1155">
        <v>46325</v>
      </c>
      <c r="AY1155">
        <v>74973925</v>
      </c>
      <c r="AZ1155">
        <v>0</v>
      </c>
      <c r="BA1155">
        <v>45716</v>
      </c>
      <c r="BB1155" s="3" t="s">
        <v>255</v>
      </c>
      <c r="BC1155" s="3" t="s">
        <v>2041</v>
      </c>
      <c r="BD1155" s="3" t="s">
        <v>2039</v>
      </c>
    </row>
    <row r="1156" spans="1:56" x14ac:dyDescent="0.25">
      <c r="A1156" s="3" t="s">
        <v>9974</v>
      </c>
      <c r="B1156" s="3" t="s">
        <v>9975</v>
      </c>
      <c r="C1156" s="3" t="s">
        <v>6095</v>
      </c>
      <c r="D1156" s="3" t="s">
        <v>9976</v>
      </c>
      <c r="E1156" s="3" t="s">
        <v>9977</v>
      </c>
      <c r="F1156" s="3" t="s">
        <v>5908</v>
      </c>
      <c r="G1156">
        <v>74974025</v>
      </c>
      <c r="H1156">
        <v>45734</v>
      </c>
      <c r="I1156">
        <v>45736.197395833333</v>
      </c>
      <c r="J1156" s="3" t="s">
        <v>51</v>
      </c>
      <c r="K1156" s="1">
        <v>644780</v>
      </c>
      <c r="L1156" s="1">
        <v>0</v>
      </c>
      <c r="M1156" s="1">
        <v>644780</v>
      </c>
      <c r="N1156" s="3" t="s">
        <v>52</v>
      </c>
      <c r="O1156" s="3" t="s">
        <v>53</v>
      </c>
      <c r="P1156" s="3" t="s">
        <v>169</v>
      </c>
      <c r="Q1156">
        <v>11257178</v>
      </c>
      <c r="R1156" s="3" t="s">
        <v>1284</v>
      </c>
      <c r="S1156" s="3" t="s">
        <v>56</v>
      </c>
      <c r="T1156" s="3" t="s">
        <v>57</v>
      </c>
      <c r="U1156" s="3" t="s">
        <v>1285</v>
      </c>
      <c r="V1156" s="3" t="s">
        <v>59</v>
      </c>
      <c r="W1156">
        <v>890903938</v>
      </c>
      <c r="X1156" s="3" t="s">
        <v>86</v>
      </c>
      <c r="Y1156">
        <v>923238</v>
      </c>
      <c r="Z1156" s="3" t="s">
        <v>254</v>
      </c>
      <c r="AA1156" s="3" t="s">
        <v>62</v>
      </c>
      <c r="AB1156" s="3" t="s">
        <v>63</v>
      </c>
      <c r="AC1156" s="3" t="s">
        <v>172</v>
      </c>
      <c r="AD1156" s="3" t="s">
        <v>173</v>
      </c>
      <c r="AE1156" s="3" t="s">
        <v>66</v>
      </c>
      <c r="AF1156" s="1">
        <v>644780</v>
      </c>
      <c r="AG1156" s="1">
        <v>0</v>
      </c>
      <c r="AH1156" s="1">
        <v>0</v>
      </c>
      <c r="AI1156" s="1">
        <v>0</v>
      </c>
      <c r="AJ1156" s="3" t="s">
        <v>67</v>
      </c>
      <c r="AK1156" s="3"/>
      <c r="AM1156" s="3" t="s">
        <v>68</v>
      </c>
      <c r="AR1156" s="3"/>
      <c r="AS1156">
        <v>325</v>
      </c>
      <c r="AT1156">
        <v>325</v>
      </c>
      <c r="AU1156">
        <v>41325</v>
      </c>
      <c r="AV1156">
        <v>0</v>
      </c>
      <c r="AX1156">
        <v>46425</v>
      </c>
      <c r="AY1156">
        <v>74974025</v>
      </c>
      <c r="AZ1156">
        <v>0</v>
      </c>
      <c r="BA1156">
        <v>45719</v>
      </c>
      <c r="BB1156" s="3" t="s">
        <v>255</v>
      </c>
      <c r="BC1156" s="3" t="s">
        <v>2082</v>
      </c>
      <c r="BD1156" s="3" t="s">
        <v>2083</v>
      </c>
    </row>
    <row r="1157" spans="1:56" x14ac:dyDescent="0.25">
      <c r="A1157" s="3" t="s">
        <v>9978</v>
      </c>
      <c r="B1157" s="3" t="s">
        <v>9979</v>
      </c>
      <c r="C1157" s="3" t="s">
        <v>6240</v>
      </c>
      <c r="D1157" s="3" t="s">
        <v>9980</v>
      </c>
      <c r="E1157" s="3" t="s">
        <v>9981</v>
      </c>
      <c r="F1157" s="3" t="s">
        <v>6037</v>
      </c>
      <c r="G1157">
        <v>74974125</v>
      </c>
      <c r="H1157">
        <v>45734</v>
      </c>
      <c r="I1157">
        <v>45736.197002314817</v>
      </c>
      <c r="J1157" s="3" t="s">
        <v>51</v>
      </c>
      <c r="K1157" s="1">
        <v>166195</v>
      </c>
      <c r="L1157" s="1">
        <v>0</v>
      </c>
      <c r="M1157" s="1">
        <v>166195</v>
      </c>
      <c r="N1157" s="3" t="s">
        <v>52</v>
      </c>
      <c r="O1157" s="3" t="s">
        <v>53</v>
      </c>
      <c r="P1157" s="3" t="s">
        <v>169</v>
      </c>
      <c r="Q1157">
        <v>11313776</v>
      </c>
      <c r="R1157" s="3" t="s">
        <v>310</v>
      </c>
      <c r="S1157" s="3" t="s">
        <v>56</v>
      </c>
      <c r="T1157" s="3" t="s">
        <v>57</v>
      </c>
      <c r="U1157" s="3" t="s">
        <v>311</v>
      </c>
      <c r="V1157" s="3" t="s">
        <v>59</v>
      </c>
      <c r="W1157">
        <v>890903938</v>
      </c>
      <c r="X1157" s="3" t="s">
        <v>86</v>
      </c>
      <c r="Y1157">
        <v>923211</v>
      </c>
      <c r="Z1157" s="3" t="s">
        <v>312</v>
      </c>
      <c r="AA1157" s="3" t="s">
        <v>62</v>
      </c>
      <c r="AB1157" s="3" t="s">
        <v>63</v>
      </c>
      <c r="AC1157" s="3" t="s">
        <v>172</v>
      </c>
      <c r="AD1157" s="3" t="s">
        <v>173</v>
      </c>
      <c r="AE1157" s="3" t="s">
        <v>66</v>
      </c>
      <c r="AF1157" s="1">
        <v>166195</v>
      </c>
      <c r="AG1157" s="1">
        <v>0</v>
      </c>
      <c r="AH1157" s="1">
        <v>0</v>
      </c>
      <c r="AI1157" s="1">
        <v>0</v>
      </c>
      <c r="AJ1157" s="3" t="s">
        <v>67</v>
      </c>
      <c r="AK1157" s="3"/>
      <c r="AM1157" s="3" t="s">
        <v>68</v>
      </c>
      <c r="AR1157" s="3"/>
      <c r="AS1157">
        <v>925</v>
      </c>
      <c r="AT1157">
        <v>925</v>
      </c>
      <c r="AU1157">
        <v>39825</v>
      </c>
      <c r="AV1157">
        <v>0</v>
      </c>
      <c r="AX1157">
        <v>46525</v>
      </c>
      <c r="AY1157">
        <v>74974125</v>
      </c>
      <c r="AZ1157">
        <v>0</v>
      </c>
      <c r="BA1157">
        <v>45716</v>
      </c>
      <c r="BB1157" s="3" t="s">
        <v>255</v>
      </c>
      <c r="BC1157" s="3" t="s">
        <v>2038</v>
      </c>
      <c r="BD1157" s="3" t="s">
        <v>2039</v>
      </c>
    </row>
    <row r="1158" spans="1:56" x14ac:dyDescent="0.25">
      <c r="A1158" s="3" t="s">
        <v>9982</v>
      </c>
      <c r="B1158" s="3" t="s">
        <v>9983</v>
      </c>
      <c r="C1158" s="3" t="s">
        <v>6240</v>
      </c>
      <c r="D1158" s="3" t="s">
        <v>9984</v>
      </c>
      <c r="E1158" s="3" t="s">
        <v>9985</v>
      </c>
      <c r="F1158" s="3" t="s">
        <v>6037</v>
      </c>
      <c r="G1158">
        <v>74974225</v>
      </c>
      <c r="H1158">
        <v>45734</v>
      </c>
      <c r="I1158">
        <v>45736.198344907411</v>
      </c>
      <c r="J1158" s="3" t="s">
        <v>51</v>
      </c>
      <c r="K1158" s="1">
        <v>478585</v>
      </c>
      <c r="L1158" s="1">
        <v>0</v>
      </c>
      <c r="M1158" s="1">
        <v>478585</v>
      </c>
      <c r="N1158" s="3" t="s">
        <v>52</v>
      </c>
      <c r="O1158" s="3" t="s">
        <v>53</v>
      </c>
      <c r="P1158" s="3" t="s">
        <v>169</v>
      </c>
      <c r="Q1158">
        <v>11313776</v>
      </c>
      <c r="R1158" s="3" t="s">
        <v>310</v>
      </c>
      <c r="S1158" s="3" t="s">
        <v>56</v>
      </c>
      <c r="T1158" s="3" t="s">
        <v>57</v>
      </c>
      <c r="U1158" s="3" t="s">
        <v>311</v>
      </c>
      <c r="V1158" s="3" t="s">
        <v>59</v>
      </c>
      <c r="W1158">
        <v>890903938</v>
      </c>
      <c r="X1158" s="3" t="s">
        <v>86</v>
      </c>
      <c r="Y1158">
        <v>923211</v>
      </c>
      <c r="Z1158" s="3" t="s">
        <v>312</v>
      </c>
      <c r="AA1158" s="3" t="s">
        <v>62</v>
      </c>
      <c r="AB1158" s="3" t="s">
        <v>63</v>
      </c>
      <c r="AC1158" s="3" t="s">
        <v>172</v>
      </c>
      <c r="AD1158" s="3" t="s">
        <v>173</v>
      </c>
      <c r="AE1158" s="3" t="s">
        <v>66</v>
      </c>
      <c r="AF1158" s="1">
        <v>478585</v>
      </c>
      <c r="AG1158" s="1">
        <v>0</v>
      </c>
      <c r="AH1158" s="1">
        <v>0</v>
      </c>
      <c r="AI1158" s="1">
        <v>0</v>
      </c>
      <c r="AJ1158" s="3" t="s">
        <v>67</v>
      </c>
      <c r="AK1158" s="3"/>
      <c r="AM1158" s="3" t="s">
        <v>68</v>
      </c>
      <c r="AR1158" s="3"/>
      <c r="AS1158">
        <v>925</v>
      </c>
      <c r="AT1158">
        <v>925</v>
      </c>
      <c r="AU1158">
        <v>44925</v>
      </c>
      <c r="AV1158">
        <v>0</v>
      </c>
      <c r="AX1158">
        <v>46625</v>
      </c>
      <c r="AY1158">
        <v>74974225</v>
      </c>
      <c r="AZ1158">
        <v>0</v>
      </c>
      <c r="BA1158">
        <v>45722</v>
      </c>
      <c r="BB1158" s="3" t="s">
        <v>255</v>
      </c>
      <c r="BC1158" s="3" t="s">
        <v>2191</v>
      </c>
      <c r="BD1158" s="3" t="s">
        <v>2192</v>
      </c>
    </row>
    <row r="1159" spans="1:56" x14ac:dyDescent="0.25">
      <c r="A1159" s="3" t="s">
        <v>9986</v>
      </c>
      <c r="B1159" s="3" t="s">
        <v>9987</v>
      </c>
      <c r="C1159" s="3" t="s">
        <v>6095</v>
      </c>
      <c r="D1159" s="3" t="s">
        <v>9988</v>
      </c>
      <c r="E1159" s="3" t="s">
        <v>9989</v>
      </c>
      <c r="F1159" s="3" t="s">
        <v>5908</v>
      </c>
      <c r="G1159">
        <v>74974325</v>
      </c>
      <c r="H1159">
        <v>45734</v>
      </c>
      <c r="I1159">
        <v>45736.197511574072</v>
      </c>
      <c r="J1159" s="3" t="s">
        <v>51</v>
      </c>
      <c r="K1159" s="1">
        <v>664780</v>
      </c>
      <c r="L1159" s="1">
        <v>0</v>
      </c>
      <c r="M1159" s="1">
        <v>664780</v>
      </c>
      <c r="N1159" s="3" t="s">
        <v>52</v>
      </c>
      <c r="O1159" s="3" t="s">
        <v>53</v>
      </c>
      <c r="P1159" s="3" t="s">
        <v>169</v>
      </c>
      <c r="Q1159">
        <v>13478907</v>
      </c>
      <c r="R1159" s="3" t="s">
        <v>365</v>
      </c>
      <c r="S1159" s="3" t="s">
        <v>56</v>
      </c>
      <c r="T1159" s="3" t="s">
        <v>57</v>
      </c>
      <c r="U1159" s="3" t="s">
        <v>366</v>
      </c>
      <c r="V1159" s="3" t="s">
        <v>59</v>
      </c>
      <c r="W1159">
        <v>890903938</v>
      </c>
      <c r="X1159" s="3" t="s">
        <v>86</v>
      </c>
      <c r="Y1159">
        <v>923238</v>
      </c>
      <c r="Z1159" s="3" t="s">
        <v>254</v>
      </c>
      <c r="AA1159" s="3" t="s">
        <v>62</v>
      </c>
      <c r="AB1159" s="3" t="s">
        <v>63</v>
      </c>
      <c r="AC1159" s="3" t="s">
        <v>172</v>
      </c>
      <c r="AD1159" s="3" t="s">
        <v>173</v>
      </c>
      <c r="AE1159" s="3" t="s">
        <v>66</v>
      </c>
      <c r="AF1159" s="1">
        <v>664780</v>
      </c>
      <c r="AG1159" s="1">
        <v>0</v>
      </c>
      <c r="AH1159" s="1">
        <v>0</v>
      </c>
      <c r="AI1159" s="1">
        <v>0</v>
      </c>
      <c r="AJ1159" s="3" t="s">
        <v>67</v>
      </c>
      <c r="AK1159" s="3"/>
      <c r="AM1159" s="3" t="s">
        <v>68</v>
      </c>
      <c r="AR1159" s="3"/>
      <c r="AS1159">
        <v>325</v>
      </c>
      <c r="AT1159">
        <v>325</v>
      </c>
      <c r="AU1159">
        <v>40225</v>
      </c>
      <c r="AV1159">
        <v>0</v>
      </c>
      <c r="AX1159">
        <v>46725</v>
      </c>
      <c r="AY1159">
        <v>74974325</v>
      </c>
      <c r="AZ1159">
        <v>0</v>
      </c>
      <c r="BA1159">
        <v>45716</v>
      </c>
      <c r="BB1159" s="3" t="s">
        <v>255</v>
      </c>
      <c r="BC1159" s="3" t="s">
        <v>2049</v>
      </c>
      <c r="BD1159" s="3" t="s">
        <v>2050</v>
      </c>
    </row>
    <row r="1160" spans="1:56" x14ac:dyDescent="0.25">
      <c r="A1160" s="3" t="s">
        <v>9990</v>
      </c>
      <c r="B1160" s="3" t="s">
        <v>9991</v>
      </c>
      <c r="C1160" s="3" t="s">
        <v>6240</v>
      </c>
      <c r="D1160" s="3" t="s">
        <v>9992</v>
      </c>
      <c r="E1160" s="3" t="s">
        <v>9993</v>
      </c>
      <c r="F1160" s="3" t="s">
        <v>6037</v>
      </c>
      <c r="G1160">
        <v>74974425</v>
      </c>
      <c r="H1160">
        <v>45734</v>
      </c>
      <c r="I1160">
        <v>45736.195763888885</v>
      </c>
      <c r="J1160" s="3" t="s">
        <v>51</v>
      </c>
      <c r="K1160" s="1">
        <v>312390</v>
      </c>
      <c r="L1160" s="1">
        <v>0</v>
      </c>
      <c r="M1160" s="1">
        <v>312390</v>
      </c>
      <c r="N1160" s="3" t="s">
        <v>52</v>
      </c>
      <c r="O1160" s="3" t="s">
        <v>53</v>
      </c>
      <c r="P1160" s="3" t="s">
        <v>169</v>
      </c>
      <c r="Q1160">
        <v>19281696</v>
      </c>
      <c r="R1160" s="3" t="s">
        <v>1272</v>
      </c>
      <c r="S1160" s="3" t="s">
        <v>56</v>
      </c>
      <c r="T1160" s="3" t="s">
        <v>57</v>
      </c>
      <c r="U1160" s="3" t="s">
        <v>1273</v>
      </c>
      <c r="V1160" s="3" t="s">
        <v>59</v>
      </c>
      <c r="W1160">
        <v>890903938</v>
      </c>
      <c r="X1160" s="3" t="s">
        <v>86</v>
      </c>
      <c r="Y1160">
        <v>923211</v>
      </c>
      <c r="Z1160" s="3" t="s">
        <v>312</v>
      </c>
      <c r="AA1160" s="3" t="s">
        <v>62</v>
      </c>
      <c r="AB1160" s="3" t="s">
        <v>63</v>
      </c>
      <c r="AC1160" s="3" t="s">
        <v>172</v>
      </c>
      <c r="AD1160" s="3" t="s">
        <v>173</v>
      </c>
      <c r="AE1160" s="3" t="s">
        <v>66</v>
      </c>
      <c r="AF1160" s="1">
        <v>312390</v>
      </c>
      <c r="AG1160" s="1">
        <v>0</v>
      </c>
      <c r="AH1160" s="1">
        <v>0</v>
      </c>
      <c r="AI1160" s="1">
        <v>0</v>
      </c>
      <c r="AJ1160" s="3" t="s">
        <v>67</v>
      </c>
      <c r="AK1160" s="3"/>
      <c r="AM1160" s="3" t="s">
        <v>68</v>
      </c>
      <c r="AR1160" s="3"/>
      <c r="AS1160">
        <v>925</v>
      </c>
      <c r="AT1160">
        <v>925</v>
      </c>
      <c r="AU1160">
        <v>45125</v>
      </c>
      <c r="AV1160">
        <v>0</v>
      </c>
      <c r="AX1160">
        <v>46825</v>
      </c>
      <c r="AY1160">
        <v>74974425</v>
      </c>
      <c r="AZ1160">
        <v>0</v>
      </c>
      <c r="BA1160">
        <v>45722</v>
      </c>
      <c r="BB1160" s="3" t="s">
        <v>255</v>
      </c>
      <c r="BC1160" s="3" t="s">
        <v>2197</v>
      </c>
      <c r="BD1160" s="3" t="s">
        <v>2198</v>
      </c>
    </row>
    <row r="1161" spans="1:56" x14ac:dyDescent="0.25">
      <c r="A1161" s="3" t="s">
        <v>9994</v>
      </c>
      <c r="B1161" s="3" t="s">
        <v>9995</v>
      </c>
      <c r="C1161" s="3" t="s">
        <v>6095</v>
      </c>
      <c r="D1161" s="3" t="s">
        <v>9996</v>
      </c>
      <c r="E1161" s="3" t="s">
        <v>9997</v>
      </c>
      <c r="F1161" s="3" t="s">
        <v>5908</v>
      </c>
      <c r="G1161">
        <v>74974525</v>
      </c>
      <c r="H1161">
        <v>45734</v>
      </c>
      <c r="I1161">
        <v>45736.197291666664</v>
      </c>
      <c r="J1161" s="3" t="s">
        <v>51</v>
      </c>
      <c r="K1161" s="1">
        <v>624780</v>
      </c>
      <c r="L1161" s="1">
        <v>0</v>
      </c>
      <c r="M1161" s="1">
        <v>624780</v>
      </c>
      <c r="N1161" s="3" t="s">
        <v>52</v>
      </c>
      <c r="O1161" s="3" t="s">
        <v>53</v>
      </c>
      <c r="P1161" s="3" t="s">
        <v>169</v>
      </c>
      <c r="Q1161">
        <v>39671472</v>
      </c>
      <c r="R1161" s="3" t="s">
        <v>1729</v>
      </c>
      <c r="S1161" s="3" t="s">
        <v>56</v>
      </c>
      <c r="T1161" s="3" t="s">
        <v>57</v>
      </c>
      <c r="U1161" s="3" t="s">
        <v>1730</v>
      </c>
      <c r="V1161" s="3" t="s">
        <v>59</v>
      </c>
      <c r="W1161">
        <v>890903938</v>
      </c>
      <c r="X1161" s="3" t="s">
        <v>86</v>
      </c>
      <c r="Y1161">
        <v>923238</v>
      </c>
      <c r="Z1161" s="3" t="s">
        <v>254</v>
      </c>
      <c r="AA1161" s="3" t="s">
        <v>62</v>
      </c>
      <c r="AB1161" s="3" t="s">
        <v>63</v>
      </c>
      <c r="AC1161" s="3" t="s">
        <v>172</v>
      </c>
      <c r="AD1161" s="3" t="s">
        <v>173</v>
      </c>
      <c r="AE1161" s="3" t="s">
        <v>66</v>
      </c>
      <c r="AF1161" s="1">
        <v>624780</v>
      </c>
      <c r="AG1161" s="1">
        <v>0</v>
      </c>
      <c r="AH1161" s="1">
        <v>0</v>
      </c>
      <c r="AI1161" s="1">
        <v>0</v>
      </c>
      <c r="AJ1161" s="3" t="s">
        <v>67</v>
      </c>
      <c r="AK1161" s="3"/>
      <c r="AM1161" s="3" t="s">
        <v>68</v>
      </c>
      <c r="AR1161" s="3"/>
      <c r="AS1161">
        <v>325</v>
      </c>
      <c r="AT1161">
        <v>325</v>
      </c>
      <c r="AU1161">
        <v>41125</v>
      </c>
      <c r="AV1161">
        <v>0</v>
      </c>
      <c r="AX1161">
        <v>46925</v>
      </c>
      <c r="AY1161">
        <v>74974525</v>
      </c>
      <c r="AZ1161">
        <v>0</v>
      </c>
      <c r="BA1161">
        <v>45719</v>
      </c>
      <c r="BB1161" s="3" t="s">
        <v>255</v>
      </c>
      <c r="BC1161" s="3" t="s">
        <v>2076</v>
      </c>
      <c r="BD1161" s="3" t="s">
        <v>2077</v>
      </c>
    </row>
    <row r="1162" spans="1:56" x14ac:dyDescent="0.25">
      <c r="A1162" s="3" t="s">
        <v>9998</v>
      </c>
      <c r="B1162" s="3" t="s">
        <v>9999</v>
      </c>
      <c r="C1162" s="3" t="s">
        <v>6226</v>
      </c>
      <c r="D1162" s="3" t="s">
        <v>10000</v>
      </c>
      <c r="E1162" s="3" t="s">
        <v>10001</v>
      </c>
      <c r="F1162" s="3" t="s">
        <v>5940</v>
      </c>
      <c r="G1162">
        <v>74974625</v>
      </c>
      <c r="H1162">
        <v>45734</v>
      </c>
      <c r="I1162">
        <v>45736.181701388887</v>
      </c>
      <c r="J1162" s="3" t="s">
        <v>51</v>
      </c>
      <c r="K1162" s="1">
        <v>1289560</v>
      </c>
      <c r="L1162" s="1">
        <v>0</v>
      </c>
      <c r="M1162" s="1">
        <v>1289560</v>
      </c>
      <c r="N1162" s="3" t="s">
        <v>52</v>
      </c>
      <c r="O1162" s="3" t="s">
        <v>53</v>
      </c>
      <c r="P1162" s="3" t="s">
        <v>169</v>
      </c>
      <c r="Q1162">
        <v>51628565</v>
      </c>
      <c r="R1162" s="3" t="s">
        <v>1040</v>
      </c>
      <c r="S1162" s="3" t="s">
        <v>56</v>
      </c>
      <c r="T1162" s="3" t="s">
        <v>57</v>
      </c>
      <c r="U1162" s="3" t="s">
        <v>1041</v>
      </c>
      <c r="V1162" s="3" t="s">
        <v>59</v>
      </c>
      <c r="W1162">
        <v>860003020</v>
      </c>
      <c r="X1162" s="3" t="s">
        <v>212</v>
      </c>
      <c r="Y1162">
        <v>923285</v>
      </c>
      <c r="Z1162" s="3" t="s">
        <v>274</v>
      </c>
      <c r="AA1162" s="3" t="s">
        <v>62</v>
      </c>
      <c r="AB1162" s="3" t="s">
        <v>63</v>
      </c>
      <c r="AC1162" s="3" t="s">
        <v>172</v>
      </c>
      <c r="AD1162" s="3" t="s">
        <v>173</v>
      </c>
      <c r="AE1162" s="3" t="s">
        <v>66</v>
      </c>
      <c r="AF1162" s="1">
        <v>1289560</v>
      </c>
      <c r="AG1162" s="1">
        <v>0</v>
      </c>
      <c r="AH1162" s="1">
        <v>0</v>
      </c>
      <c r="AI1162" s="1">
        <v>0</v>
      </c>
      <c r="AJ1162" s="3" t="s">
        <v>67</v>
      </c>
      <c r="AK1162" s="3"/>
      <c r="AM1162" s="3" t="s">
        <v>68</v>
      </c>
      <c r="AR1162" s="3"/>
      <c r="AS1162">
        <v>4425</v>
      </c>
      <c r="AT1162">
        <v>4425</v>
      </c>
      <c r="AU1162">
        <v>50325</v>
      </c>
      <c r="AV1162">
        <v>0</v>
      </c>
      <c r="AX1162">
        <v>47025</v>
      </c>
      <c r="AY1162">
        <v>74974625</v>
      </c>
      <c r="AZ1162">
        <v>0</v>
      </c>
      <c r="BA1162">
        <v>45727</v>
      </c>
      <c r="BB1162" s="3" t="s">
        <v>255</v>
      </c>
      <c r="BC1162" s="3" t="s">
        <v>2279</v>
      </c>
      <c r="BD1162" s="3" t="s">
        <v>2280</v>
      </c>
    </row>
    <row r="1163" spans="1:56" x14ac:dyDescent="0.25">
      <c r="A1163" s="3" t="s">
        <v>10002</v>
      </c>
      <c r="B1163" s="3" t="s">
        <v>10003</v>
      </c>
      <c r="C1163" s="3" t="s">
        <v>6095</v>
      </c>
      <c r="D1163" s="3" t="s">
        <v>10004</v>
      </c>
      <c r="E1163" s="3" t="s">
        <v>10005</v>
      </c>
      <c r="F1163" s="3" t="s">
        <v>5908</v>
      </c>
      <c r="G1163">
        <v>74974725</v>
      </c>
      <c r="H1163">
        <v>45734</v>
      </c>
      <c r="I1163">
        <v>45736.204270833332</v>
      </c>
      <c r="J1163" s="3" t="s">
        <v>51</v>
      </c>
      <c r="K1163" s="1">
        <v>904365</v>
      </c>
      <c r="L1163" s="1">
        <v>0</v>
      </c>
      <c r="M1163" s="1">
        <v>904365</v>
      </c>
      <c r="N1163" s="3" t="s">
        <v>52</v>
      </c>
      <c r="O1163" s="3" t="s">
        <v>53</v>
      </c>
      <c r="P1163" s="3" t="s">
        <v>169</v>
      </c>
      <c r="Q1163">
        <v>52505799</v>
      </c>
      <c r="R1163" s="3" t="s">
        <v>350</v>
      </c>
      <c r="S1163" s="3" t="s">
        <v>56</v>
      </c>
      <c r="T1163" s="3" t="s">
        <v>57</v>
      </c>
      <c r="U1163" s="3" t="s">
        <v>351</v>
      </c>
      <c r="V1163" s="3" t="s">
        <v>59</v>
      </c>
      <c r="W1163">
        <v>860034313</v>
      </c>
      <c r="X1163" s="3" t="s">
        <v>97</v>
      </c>
      <c r="Y1163">
        <v>923238</v>
      </c>
      <c r="Z1163" s="3" t="s">
        <v>254</v>
      </c>
      <c r="AA1163" s="3" t="s">
        <v>62</v>
      </c>
      <c r="AB1163" s="3" t="s">
        <v>63</v>
      </c>
      <c r="AC1163" s="3" t="s">
        <v>172</v>
      </c>
      <c r="AD1163" s="3" t="s">
        <v>173</v>
      </c>
      <c r="AE1163" s="3" t="s">
        <v>66</v>
      </c>
      <c r="AF1163" s="1">
        <v>904365</v>
      </c>
      <c r="AG1163" s="1">
        <v>0</v>
      </c>
      <c r="AH1163" s="1">
        <v>0</v>
      </c>
      <c r="AI1163" s="1">
        <v>0</v>
      </c>
      <c r="AJ1163" s="3" t="s">
        <v>67</v>
      </c>
      <c r="AK1163" s="3"/>
      <c r="AM1163" s="3" t="s">
        <v>68</v>
      </c>
      <c r="AR1163" s="3"/>
      <c r="AS1163">
        <v>325</v>
      </c>
      <c r="AT1163">
        <v>325</v>
      </c>
      <c r="AU1163">
        <v>40125</v>
      </c>
      <c r="AV1163">
        <v>0</v>
      </c>
      <c r="AX1163">
        <v>47125</v>
      </c>
      <c r="AY1163">
        <v>74974725</v>
      </c>
      <c r="AZ1163">
        <v>0</v>
      </c>
      <c r="BA1163">
        <v>45716</v>
      </c>
      <c r="BB1163" s="3" t="s">
        <v>255</v>
      </c>
      <c r="BC1163" s="3" t="s">
        <v>2046</v>
      </c>
      <c r="BD1163" s="3" t="s">
        <v>2047</v>
      </c>
    </row>
    <row r="1164" spans="1:56" x14ac:dyDescent="0.25">
      <c r="A1164" s="3" t="s">
        <v>10006</v>
      </c>
      <c r="B1164" s="3" t="s">
        <v>10007</v>
      </c>
      <c r="C1164" s="3" t="s">
        <v>6095</v>
      </c>
      <c r="D1164" s="3" t="s">
        <v>10008</v>
      </c>
      <c r="E1164" s="3" t="s">
        <v>10009</v>
      </c>
      <c r="F1164" s="3" t="s">
        <v>5908</v>
      </c>
      <c r="G1164">
        <v>74974825</v>
      </c>
      <c r="H1164">
        <v>45734</v>
      </c>
      <c r="I1164">
        <v>45736.20621527778</v>
      </c>
      <c r="J1164" s="3" t="s">
        <v>51</v>
      </c>
      <c r="K1164" s="1">
        <v>664780</v>
      </c>
      <c r="L1164" s="1">
        <v>0</v>
      </c>
      <c r="M1164" s="1">
        <v>664780</v>
      </c>
      <c r="N1164" s="3" t="s">
        <v>52</v>
      </c>
      <c r="O1164" s="3" t="s">
        <v>53</v>
      </c>
      <c r="P1164" s="3" t="s">
        <v>169</v>
      </c>
      <c r="Q1164">
        <v>52556422</v>
      </c>
      <c r="R1164" s="3" t="s">
        <v>1308</v>
      </c>
      <c r="S1164" s="3" t="s">
        <v>56</v>
      </c>
      <c r="T1164" s="3" t="s">
        <v>57</v>
      </c>
      <c r="U1164" s="3" t="s">
        <v>1309</v>
      </c>
      <c r="V1164" s="3" t="s">
        <v>59</v>
      </c>
      <c r="W1164">
        <v>860034313</v>
      </c>
      <c r="X1164" s="3" t="s">
        <v>97</v>
      </c>
      <c r="Y1164">
        <v>923238</v>
      </c>
      <c r="Z1164" s="3" t="s">
        <v>254</v>
      </c>
      <c r="AA1164" s="3" t="s">
        <v>62</v>
      </c>
      <c r="AB1164" s="3" t="s">
        <v>63</v>
      </c>
      <c r="AC1164" s="3" t="s">
        <v>172</v>
      </c>
      <c r="AD1164" s="3" t="s">
        <v>173</v>
      </c>
      <c r="AE1164" s="3" t="s">
        <v>66</v>
      </c>
      <c r="AF1164" s="1">
        <v>664780</v>
      </c>
      <c r="AG1164" s="1">
        <v>0</v>
      </c>
      <c r="AH1164" s="1">
        <v>0</v>
      </c>
      <c r="AI1164" s="1">
        <v>0</v>
      </c>
      <c r="AJ1164" s="3" t="s">
        <v>67</v>
      </c>
      <c r="AK1164" s="3"/>
      <c r="AM1164" s="3" t="s">
        <v>68</v>
      </c>
      <c r="AR1164" s="3"/>
      <c r="AS1164">
        <v>325</v>
      </c>
      <c r="AT1164">
        <v>325</v>
      </c>
      <c r="AU1164">
        <v>53225</v>
      </c>
      <c r="AV1164">
        <v>0</v>
      </c>
      <c r="AX1164">
        <v>47225</v>
      </c>
      <c r="AY1164">
        <v>74974825</v>
      </c>
      <c r="AZ1164">
        <v>0</v>
      </c>
      <c r="BA1164">
        <v>45730</v>
      </c>
      <c r="BB1164" s="3" t="s">
        <v>255</v>
      </c>
      <c r="BC1164" s="3" t="s">
        <v>2371</v>
      </c>
      <c r="BD1164" s="3" t="s">
        <v>2372</v>
      </c>
    </row>
    <row r="1165" spans="1:56" x14ac:dyDescent="0.25">
      <c r="A1165" s="3" t="s">
        <v>10010</v>
      </c>
      <c r="B1165" s="3" t="s">
        <v>10011</v>
      </c>
      <c r="C1165" s="3" t="s">
        <v>6240</v>
      </c>
      <c r="D1165" s="3" t="s">
        <v>10012</v>
      </c>
      <c r="E1165" s="3" t="s">
        <v>10013</v>
      </c>
      <c r="F1165" s="3" t="s">
        <v>6037</v>
      </c>
      <c r="G1165">
        <v>74974925</v>
      </c>
      <c r="H1165">
        <v>45734</v>
      </c>
      <c r="I1165">
        <v>45736.205185185187</v>
      </c>
      <c r="J1165" s="3" t="s">
        <v>51</v>
      </c>
      <c r="K1165" s="1">
        <v>312390</v>
      </c>
      <c r="L1165" s="1">
        <v>0</v>
      </c>
      <c r="M1165" s="1">
        <v>312390</v>
      </c>
      <c r="N1165" s="3" t="s">
        <v>52</v>
      </c>
      <c r="O1165" s="3" t="s">
        <v>53</v>
      </c>
      <c r="P1165" s="3" t="s">
        <v>169</v>
      </c>
      <c r="Q1165">
        <v>53931238</v>
      </c>
      <c r="R1165" s="3" t="s">
        <v>900</v>
      </c>
      <c r="S1165" s="3" t="s">
        <v>56</v>
      </c>
      <c r="T1165" s="3" t="s">
        <v>57</v>
      </c>
      <c r="U1165" s="3" t="s">
        <v>901</v>
      </c>
      <c r="V1165" s="3" t="s">
        <v>59</v>
      </c>
      <c r="W1165">
        <v>860034313</v>
      </c>
      <c r="X1165" s="3" t="s">
        <v>97</v>
      </c>
      <c r="Y1165">
        <v>923211</v>
      </c>
      <c r="Z1165" s="3" t="s">
        <v>312</v>
      </c>
      <c r="AA1165" s="3" t="s">
        <v>62</v>
      </c>
      <c r="AB1165" s="3" t="s">
        <v>63</v>
      </c>
      <c r="AC1165" s="3" t="s">
        <v>172</v>
      </c>
      <c r="AD1165" s="3" t="s">
        <v>173</v>
      </c>
      <c r="AE1165" s="3" t="s">
        <v>66</v>
      </c>
      <c r="AF1165" s="1">
        <v>312390</v>
      </c>
      <c r="AG1165" s="1">
        <v>0</v>
      </c>
      <c r="AH1165" s="1">
        <v>0</v>
      </c>
      <c r="AI1165" s="1">
        <v>0</v>
      </c>
      <c r="AJ1165" s="3" t="s">
        <v>67</v>
      </c>
      <c r="AK1165" s="3"/>
      <c r="AM1165" s="3" t="s">
        <v>68</v>
      </c>
      <c r="AR1165" s="3"/>
      <c r="AS1165">
        <v>925</v>
      </c>
      <c r="AT1165">
        <v>925</v>
      </c>
      <c r="AU1165">
        <v>44125</v>
      </c>
      <c r="AV1165">
        <v>0</v>
      </c>
      <c r="AX1165">
        <v>47325</v>
      </c>
      <c r="AY1165">
        <v>74974925</v>
      </c>
      <c r="AZ1165">
        <v>0</v>
      </c>
      <c r="BA1165">
        <v>45721</v>
      </c>
      <c r="BB1165" s="3" t="s">
        <v>255</v>
      </c>
      <c r="BC1165" s="3" t="s">
        <v>2169</v>
      </c>
      <c r="BD1165" s="3" t="s">
        <v>2170</v>
      </c>
    </row>
    <row r="1166" spans="1:56" x14ac:dyDescent="0.25">
      <c r="A1166" s="3" t="s">
        <v>10014</v>
      </c>
      <c r="B1166" s="3" t="s">
        <v>10015</v>
      </c>
      <c r="C1166" s="3" t="s">
        <v>6095</v>
      </c>
      <c r="D1166" s="3" t="s">
        <v>10016</v>
      </c>
      <c r="E1166" s="3" t="s">
        <v>10017</v>
      </c>
      <c r="F1166" s="3" t="s">
        <v>5908</v>
      </c>
      <c r="G1166">
        <v>74975025</v>
      </c>
      <c r="H1166">
        <v>45734</v>
      </c>
      <c r="I1166">
        <v>45736.206041666665</v>
      </c>
      <c r="J1166" s="3" t="s">
        <v>51</v>
      </c>
      <c r="K1166" s="1">
        <v>396520</v>
      </c>
      <c r="L1166" s="1">
        <v>0</v>
      </c>
      <c r="M1166" s="1">
        <v>396520</v>
      </c>
      <c r="N1166" s="3" t="s">
        <v>52</v>
      </c>
      <c r="O1166" s="3" t="s">
        <v>53</v>
      </c>
      <c r="P1166" s="3" t="s">
        <v>169</v>
      </c>
      <c r="Q1166">
        <v>55177634</v>
      </c>
      <c r="R1166" s="3" t="s">
        <v>1733</v>
      </c>
      <c r="S1166" s="3" t="s">
        <v>56</v>
      </c>
      <c r="T1166" s="3" t="s">
        <v>57</v>
      </c>
      <c r="U1166" s="3" t="s">
        <v>1734</v>
      </c>
      <c r="V1166" s="3" t="s">
        <v>59</v>
      </c>
      <c r="W1166">
        <v>860034313</v>
      </c>
      <c r="X1166" s="3" t="s">
        <v>97</v>
      </c>
      <c r="Y1166">
        <v>923238</v>
      </c>
      <c r="Z1166" s="3" t="s">
        <v>254</v>
      </c>
      <c r="AA1166" s="3" t="s">
        <v>62</v>
      </c>
      <c r="AB1166" s="3" t="s">
        <v>63</v>
      </c>
      <c r="AC1166" s="3" t="s">
        <v>172</v>
      </c>
      <c r="AD1166" s="3" t="s">
        <v>173</v>
      </c>
      <c r="AE1166" s="3" t="s">
        <v>66</v>
      </c>
      <c r="AF1166" s="1">
        <v>396520</v>
      </c>
      <c r="AG1166" s="1">
        <v>0</v>
      </c>
      <c r="AH1166" s="1">
        <v>0</v>
      </c>
      <c r="AI1166" s="1">
        <v>0</v>
      </c>
      <c r="AJ1166" s="3" t="s">
        <v>67</v>
      </c>
      <c r="AK1166" s="3"/>
      <c r="AM1166" s="3" t="s">
        <v>68</v>
      </c>
      <c r="AR1166" s="3"/>
      <c r="AS1166">
        <v>325</v>
      </c>
      <c r="AT1166">
        <v>325</v>
      </c>
      <c r="AU1166">
        <v>41025</v>
      </c>
      <c r="AV1166">
        <v>0</v>
      </c>
      <c r="AX1166">
        <v>47425</v>
      </c>
      <c r="AY1166">
        <v>74975025</v>
      </c>
      <c r="AZ1166">
        <v>0</v>
      </c>
      <c r="BA1166">
        <v>45719</v>
      </c>
      <c r="BB1166" s="3" t="s">
        <v>255</v>
      </c>
      <c r="BC1166" s="3" t="s">
        <v>2073</v>
      </c>
      <c r="BD1166" s="3" t="s">
        <v>2074</v>
      </c>
    </row>
    <row r="1167" spans="1:56" x14ac:dyDescent="0.25">
      <c r="A1167" s="3" t="s">
        <v>10018</v>
      </c>
      <c r="B1167" s="3" t="s">
        <v>10019</v>
      </c>
      <c r="C1167" s="3" t="s">
        <v>6240</v>
      </c>
      <c r="D1167" s="3" t="s">
        <v>10020</v>
      </c>
      <c r="E1167" s="3" t="s">
        <v>10021</v>
      </c>
      <c r="F1167" s="3" t="s">
        <v>6037</v>
      </c>
      <c r="G1167">
        <v>74975125</v>
      </c>
      <c r="H1167">
        <v>45734</v>
      </c>
      <c r="I1167">
        <v>45736.195752314816</v>
      </c>
      <c r="J1167" s="3" t="s">
        <v>51</v>
      </c>
      <c r="K1167" s="1">
        <v>312390</v>
      </c>
      <c r="L1167" s="1">
        <v>0</v>
      </c>
      <c r="M1167" s="1">
        <v>312390</v>
      </c>
      <c r="N1167" s="3" t="s">
        <v>52</v>
      </c>
      <c r="O1167" s="3" t="s">
        <v>53</v>
      </c>
      <c r="P1167" s="3" t="s">
        <v>169</v>
      </c>
      <c r="Q1167">
        <v>79051081</v>
      </c>
      <c r="R1167" s="3" t="s">
        <v>1276</v>
      </c>
      <c r="S1167" s="3" t="s">
        <v>56</v>
      </c>
      <c r="T1167" s="3" t="s">
        <v>57</v>
      </c>
      <c r="U1167" s="3" t="s">
        <v>1277</v>
      </c>
      <c r="V1167" s="3" t="s">
        <v>59</v>
      </c>
      <c r="W1167">
        <v>890903938</v>
      </c>
      <c r="X1167" s="3" t="s">
        <v>86</v>
      </c>
      <c r="Y1167">
        <v>923211</v>
      </c>
      <c r="Z1167" s="3" t="s">
        <v>312</v>
      </c>
      <c r="AA1167" s="3" t="s">
        <v>62</v>
      </c>
      <c r="AB1167" s="3" t="s">
        <v>63</v>
      </c>
      <c r="AC1167" s="3" t="s">
        <v>172</v>
      </c>
      <c r="AD1167" s="3" t="s">
        <v>173</v>
      </c>
      <c r="AE1167" s="3" t="s">
        <v>66</v>
      </c>
      <c r="AF1167" s="1">
        <v>312390</v>
      </c>
      <c r="AG1167" s="1">
        <v>0</v>
      </c>
      <c r="AH1167" s="1">
        <v>0</v>
      </c>
      <c r="AI1167" s="1">
        <v>0</v>
      </c>
      <c r="AJ1167" s="3" t="s">
        <v>67</v>
      </c>
      <c r="AK1167" s="3"/>
      <c r="AM1167" s="3" t="s">
        <v>68</v>
      </c>
      <c r="AR1167" s="3"/>
      <c r="AS1167">
        <v>925</v>
      </c>
      <c r="AT1167">
        <v>925</v>
      </c>
      <c r="AU1167">
        <v>49125</v>
      </c>
      <c r="AV1167">
        <v>0</v>
      </c>
      <c r="AX1167">
        <v>47525</v>
      </c>
      <c r="AY1167">
        <v>74975125</v>
      </c>
      <c r="AZ1167">
        <v>0</v>
      </c>
      <c r="BA1167">
        <v>45726</v>
      </c>
      <c r="BB1167" s="3" t="s">
        <v>255</v>
      </c>
      <c r="BC1167" s="3" t="s">
        <v>2241</v>
      </c>
      <c r="BD1167" s="3" t="s">
        <v>2242</v>
      </c>
    </row>
    <row r="1168" spans="1:56" x14ac:dyDescent="0.25">
      <c r="A1168" s="3" t="s">
        <v>10022</v>
      </c>
      <c r="B1168" s="3" t="s">
        <v>10023</v>
      </c>
      <c r="C1168" s="3" t="s">
        <v>6240</v>
      </c>
      <c r="D1168" s="3" t="s">
        <v>10024</v>
      </c>
      <c r="E1168" s="3" t="s">
        <v>10025</v>
      </c>
      <c r="F1168" s="3" t="s">
        <v>6037</v>
      </c>
      <c r="G1168">
        <v>74975225</v>
      </c>
      <c r="H1168">
        <v>45734</v>
      </c>
      <c r="I1168">
        <v>45736.203657407408</v>
      </c>
      <c r="J1168" s="3" t="s">
        <v>51</v>
      </c>
      <c r="K1168" s="1">
        <v>468585</v>
      </c>
      <c r="L1168" s="1">
        <v>0</v>
      </c>
      <c r="M1168" s="1">
        <v>468585</v>
      </c>
      <c r="N1168" s="3" t="s">
        <v>52</v>
      </c>
      <c r="O1168" s="3" t="s">
        <v>53</v>
      </c>
      <c r="P1168" s="3" t="s">
        <v>169</v>
      </c>
      <c r="Q1168">
        <v>79137299</v>
      </c>
      <c r="R1168" s="3" t="s">
        <v>965</v>
      </c>
      <c r="S1168" s="3" t="s">
        <v>56</v>
      </c>
      <c r="T1168" s="3" t="s">
        <v>57</v>
      </c>
      <c r="U1168" s="3" t="s">
        <v>966</v>
      </c>
      <c r="V1168" s="3" t="s">
        <v>59</v>
      </c>
      <c r="W1168">
        <v>860007335</v>
      </c>
      <c r="X1168" s="3" t="s">
        <v>201</v>
      </c>
      <c r="Y1168">
        <v>923211</v>
      </c>
      <c r="Z1168" s="3" t="s">
        <v>312</v>
      </c>
      <c r="AA1168" s="3" t="s">
        <v>62</v>
      </c>
      <c r="AB1168" s="3" t="s">
        <v>63</v>
      </c>
      <c r="AC1168" s="3" t="s">
        <v>172</v>
      </c>
      <c r="AD1168" s="3" t="s">
        <v>173</v>
      </c>
      <c r="AE1168" s="3" t="s">
        <v>66</v>
      </c>
      <c r="AF1168" s="1">
        <v>468585</v>
      </c>
      <c r="AG1168" s="1">
        <v>0</v>
      </c>
      <c r="AH1168" s="1">
        <v>0</v>
      </c>
      <c r="AI1168" s="1">
        <v>0</v>
      </c>
      <c r="AJ1168" s="3" t="s">
        <v>67</v>
      </c>
      <c r="AK1168" s="3"/>
      <c r="AM1168" s="3" t="s">
        <v>68</v>
      </c>
      <c r="AR1168" s="3"/>
      <c r="AS1168">
        <v>925</v>
      </c>
      <c r="AT1168">
        <v>925</v>
      </c>
      <c r="AU1168">
        <v>49425</v>
      </c>
      <c r="AV1168">
        <v>0</v>
      </c>
      <c r="AX1168">
        <v>47625</v>
      </c>
      <c r="AY1168">
        <v>74975225</v>
      </c>
      <c r="AZ1168">
        <v>0</v>
      </c>
      <c r="BA1168">
        <v>45726</v>
      </c>
      <c r="BB1168" s="3" t="s">
        <v>255</v>
      </c>
      <c r="BC1168" s="3" t="s">
        <v>2250</v>
      </c>
      <c r="BD1168" s="3" t="s">
        <v>2251</v>
      </c>
    </row>
    <row r="1169" spans="1:56" x14ac:dyDescent="0.25">
      <c r="A1169" s="3" t="s">
        <v>10026</v>
      </c>
      <c r="B1169" s="3" t="s">
        <v>10027</v>
      </c>
      <c r="C1169" s="3" t="s">
        <v>6081</v>
      </c>
      <c r="D1169" s="3" t="s">
        <v>10028</v>
      </c>
      <c r="E1169" s="3" t="s">
        <v>10029</v>
      </c>
      <c r="F1169" s="3" t="s">
        <v>5882</v>
      </c>
      <c r="G1169">
        <v>74975325</v>
      </c>
      <c r="H1169">
        <v>45734</v>
      </c>
      <c r="I1169">
        <v>45736.189629629633</v>
      </c>
      <c r="J1169" s="3" t="s">
        <v>51</v>
      </c>
      <c r="K1169" s="1">
        <v>35200</v>
      </c>
      <c r="L1169" s="1">
        <v>0</v>
      </c>
      <c r="M1169" s="1">
        <v>35200</v>
      </c>
      <c r="N1169" s="3" t="s">
        <v>52</v>
      </c>
      <c r="O1169" s="3" t="s">
        <v>53</v>
      </c>
      <c r="P1169" s="3" t="s">
        <v>169</v>
      </c>
      <c r="Q1169">
        <v>79205725</v>
      </c>
      <c r="R1169" s="3" t="s">
        <v>1395</v>
      </c>
      <c r="S1169" s="3" t="s">
        <v>56</v>
      </c>
      <c r="T1169" s="3" t="s">
        <v>57</v>
      </c>
      <c r="U1169" s="3" t="s">
        <v>1396</v>
      </c>
      <c r="V1169" s="3" t="s">
        <v>59</v>
      </c>
      <c r="W1169">
        <v>860002964</v>
      </c>
      <c r="X1169" s="3" t="s">
        <v>242</v>
      </c>
      <c r="Y1169">
        <v>923210</v>
      </c>
      <c r="Z1169" s="3" t="s">
        <v>61</v>
      </c>
      <c r="AA1169" s="3" t="s">
        <v>62</v>
      </c>
      <c r="AB1169" s="3" t="s">
        <v>63</v>
      </c>
      <c r="AC1169" s="3" t="s">
        <v>172</v>
      </c>
      <c r="AD1169" s="3" t="s">
        <v>173</v>
      </c>
      <c r="AE1169" s="3" t="s">
        <v>66</v>
      </c>
      <c r="AF1169" s="1">
        <v>35200</v>
      </c>
      <c r="AG1169" s="1">
        <v>0</v>
      </c>
      <c r="AH1169" s="1">
        <v>0</v>
      </c>
      <c r="AI1169" s="1">
        <v>0</v>
      </c>
      <c r="AJ1169" s="3" t="s">
        <v>67</v>
      </c>
      <c r="AK1169" s="3"/>
      <c r="AM1169" s="3" t="s">
        <v>68</v>
      </c>
      <c r="AR1169" s="3"/>
      <c r="AS1169">
        <v>1625</v>
      </c>
      <c r="AT1169">
        <v>1625</v>
      </c>
      <c r="AU1169">
        <v>41925</v>
      </c>
      <c r="AV1169">
        <v>0</v>
      </c>
      <c r="AX1169">
        <v>47725</v>
      </c>
      <c r="AY1169">
        <v>74975325</v>
      </c>
      <c r="AZ1169">
        <v>0</v>
      </c>
      <c r="BA1169">
        <v>45719</v>
      </c>
      <c r="BB1169" s="3" t="s">
        <v>255</v>
      </c>
      <c r="BC1169" s="3" t="s">
        <v>2100</v>
      </c>
      <c r="BD1169" s="3" t="s">
        <v>2101</v>
      </c>
    </row>
    <row r="1170" spans="1:56" x14ac:dyDescent="0.25">
      <c r="A1170" s="3" t="s">
        <v>10030</v>
      </c>
      <c r="B1170" s="3" t="s">
        <v>10031</v>
      </c>
      <c r="C1170" s="3" t="s">
        <v>6081</v>
      </c>
      <c r="D1170" s="3" t="s">
        <v>10032</v>
      </c>
      <c r="E1170" s="3" t="s">
        <v>10033</v>
      </c>
      <c r="F1170" s="3" t="s">
        <v>5882</v>
      </c>
      <c r="G1170">
        <v>74975425</v>
      </c>
      <c r="H1170">
        <v>45734</v>
      </c>
      <c r="I1170">
        <v>45736.189756944441</v>
      </c>
      <c r="J1170" s="3" t="s">
        <v>51</v>
      </c>
      <c r="K1170" s="1">
        <v>70400</v>
      </c>
      <c r="L1170" s="1">
        <v>0</v>
      </c>
      <c r="M1170" s="1">
        <v>70400</v>
      </c>
      <c r="N1170" s="3" t="s">
        <v>52</v>
      </c>
      <c r="O1170" s="3" t="s">
        <v>53</v>
      </c>
      <c r="P1170" s="3" t="s">
        <v>169</v>
      </c>
      <c r="Q1170">
        <v>79205725</v>
      </c>
      <c r="R1170" s="3" t="s">
        <v>1395</v>
      </c>
      <c r="S1170" s="3" t="s">
        <v>56</v>
      </c>
      <c r="T1170" s="3" t="s">
        <v>57</v>
      </c>
      <c r="U1170" s="3" t="s">
        <v>1396</v>
      </c>
      <c r="V1170" s="3" t="s">
        <v>59</v>
      </c>
      <c r="W1170">
        <v>860002964</v>
      </c>
      <c r="X1170" s="3" t="s">
        <v>242</v>
      </c>
      <c r="Y1170">
        <v>923210</v>
      </c>
      <c r="Z1170" s="3" t="s">
        <v>61</v>
      </c>
      <c r="AA1170" s="3" t="s">
        <v>62</v>
      </c>
      <c r="AB1170" s="3" t="s">
        <v>63</v>
      </c>
      <c r="AC1170" s="3" t="s">
        <v>172</v>
      </c>
      <c r="AD1170" s="3" t="s">
        <v>173</v>
      </c>
      <c r="AE1170" s="3" t="s">
        <v>66</v>
      </c>
      <c r="AF1170" s="1">
        <v>70400</v>
      </c>
      <c r="AG1170" s="1">
        <v>0</v>
      </c>
      <c r="AH1170" s="1">
        <v>0</v>
      </c>
      <c r="AI1170" s="1">
        <v>0</v>
      </c>
      <c r="AJ1170" s="3" t="s">
        <v>67</v>
      </c>
      <c r="AK1170" s="3"/>
      <c r="AM1170" s="3" t="s">
        <v>68</v>
      </c>
      <c r="AR1170" s="3"/>
      <c r="AS1170">
        <v>1625</v>
      </c>
      <c r="AT1170">
        <v>1625</v>
      </c>
      <c r="AU1170">
        <v>44225</v>
      </c>
      <c r="AV1170">
        <v>0</v>
      </c>
      <c r="AX1170">
        <v>47825</v>
      </c>
      <c r="AY1170">
        <v>74975425</v>
      </c>
      <c r="AZ1170">
        <v>0</v>
      </c>
      <c r="BA1170">
        <v>45721</v>
      </c>
      <c r="BB1170" s="3" t="s">
        <v>255</v>
      </c>
      <c r="BC1170" s="3" t="s">
        <v>2172</v>
      </c>
      <c r="BD1170" s="3" t="s">
        <v>2173</v>
      </c>
    </row>
    <row r="1171" spans="1:56" x14ac:dyDescent="0.25">
      <c r="A1171" s="3" t="s">
        <v>10034</v>
      </c>
      <c r="B1171" s="3" t="s">
        <v>10035</v>
      </c>
      <c r="C1171" s="3" t="s">
        <v>6240</v>
      </c>
      <c r="D1171" s="3" t="s">
        <v>10036</v>
      </c>
      <c r="E1171" s="3" t="s">
        <v>10037</v>
      </c>
      <c r="F1171" s="3" t="s">
        <v>6037</v>
      </c>
      <c r="G1171">
        <v>74975525</v>
      </c>
      <c r="H1171">
        <v>45734</v>
      </c>
      <c r="I1171">
        <v>45736.205196759256</v>
      </c>
      <c r="J1171" s="3" t="s">
        <v>51</v>
      </c>
      <c r="K1171" s="1">
        <v>312390</v>
      </c>
      <c r="L1171" s="1">
        <v>0</v>
      </c>
      <c r="M1171" s="1">
        <v>312390</v>
      </c>
      <c r="N1171" s="3" t="s">
        <v>52</v>
      </c>
      <c r="O1171" s="3" t="s">
        <v>53</v>
      </c>
      <c r="P1171" s="3" t="s">
        <v>169</v>
      </c>
      <c r="Q1171">
        <v>79207422</v>
      </c>
      <c r="R1171" s="3" t="s">
        <v>941</v>
      </c>
      <c r="S1171" s="3" t="s">
        <v>56</v>
      </c>
      <c r="T1171" s="3" t="s">
        <v>57</v>
      </c>
      <c r="U1171" s="3" t="s">
        <v>942</v>
      </c>
      <c r="V1171" s="3" t="s">
        <v>59</v>
      </c>
      <c r="W1171">
        <v>860034313</v>
      </c>
      <c r="X1171" s="3" t="s">
        <v>97</v>
      </c>
      <c r="Y1171">
        <v>923211</v>
      </c>
      <c r="Z1171" s="3" t="s">
        <v>312</v>
      </c>
      <c r="AA1171" s="3" t="s">
        <v>62</v>
      </c>
      <c r="AB1171" s="3" t="s">
        <v>63</v>
      </c>
      <c r="AC1171" s="3" t="s">
        <v>172</v>
      </c>
      <c r="AD1171" s="3" t="s">
        <v>173</v>
      </c>
      <c r="AE1171" s="3" t="s">
        <v>66</v>
      </c>
      <c r="AF1171" s="1">
        <v>312390</v>
      </c>
      <c r="AG1171" s="1">
        <v>0</v>
      </c>
      <c r="AH1171" s="1">
        <v>0</v>
      </c>
      <c r="AI1171" s="1">
        <v>0</v>
      </c>
      <c r="AJ1171" s="3" t="s">
        <v>67</v>
      </c>
      <c r="AK1171" s="3"/>
      <c r="AM1171" s="3" t="s">
        <v>68</v>
      </c>
      <c r="AR1171" s="3"/>
      <c r="AS1171">
        <v>925</v>
      </c>
      <c r="AT1171">
        <v>925</v>
      </c>
      <c r="AU1171">
        <v>50125</v>
      </c>
      <c r="AV1171">
        <v>0</v>
      </c>
      <c r="AX1171">
        <v>47925</v>
      </c>
      <c r="AY1171">
        <v>74975525</v>
      </c>
      <c r="AZ1171">
        <v>0</v>
      </c>
      <c r="BA1171">
        <v>45727</v>
      </c>
      <c r="BB1171" s="3" t="s">
        <v>255</v>
      </c>
      <c r="BC1171" s="3" t="s">
        <v>2272</v>
      </c>
      <c r="BD1171" s="3" t="s">
        <v>2273</v>
      </c>
    </row>
    <row r="1172" spans="1:56" x14ac:dyDescent="0.25">
      <c r="A1172" s="3" t="s">
        <v>10038</v>
      </c>
      <c r="B1172" s="3" t="s">
        <v>10039</v>
      </c>
      <c r="C1172" s="3" t="s">
        <v>6095</v>
      </c>
      <c r="D1172" s="3" t="s">
        <v>10040</v>
      </c>
      <c r="E1172" s="3" t="s">
        <v>10041</v>
      </c>
      <c r="F1172" s="3" t="s">
        <v>5908</v>
      </c>
      <c r="G1172">
        <v>74975625</v>
      </c>
      <c r="H1172">
        <v>45734</v>
      </c>
      <c r="I1172">
        <v>45736.188125000001</v>
      </c>
      <c r="J1172" s="3" t="s">
        <v>51</v>
      </c>
      <c r="K1172" s="1">
        <v>1249560</v>
      </c>
      <c r="L1172" s="1">
        <v>0</v>
      </c>
      <c r="M1172" s="1">
        <v>1249560</v>
      </c>
      <c r="N1172" s="3" t="s">
        <v>52</v>
      </c>
      <c r="O1172" s="3" t="s">
        <v>53</v>
      </c>
      <c r="P1172" s="3" t="s">
        <v>169</v>
      </c>
      <c r="Q1172">
        <v>79408514</v>
      </c>
      <c r="R1172" s="3" t="s">
        <v>355</v>
      </c>
      <c r="S1172" s="3" t="s">
        <v>56</v>
      </c>
      <c r="T1172" s="3" t="s">
        <v>57</v>
      </c>
      <c r="U1172" s="3" t="s">
        <v>356</v>
      </c>
      <c r="V1172" s="3" t="s">
        <v>4068</v>
      </c>
      <c r="W1172">
        <v>900047981</v>
      </c>
      <c r="X1172" s="3" t="s">
        <v>219</v>
      </c>
      <c r="Y1172">
        <v>923238</v>
      </c>
      <c r="Z1172" s="3" t="s">
        <v>254</v>
      </c>
      <c r="AA1172" s="3" t="s">
        <v>62</v>
      </c>
      <c r="AB1172" s="3" t="s">
        <v>63</v>
      </c>
      <c r="AC1172" s="3" t="s">
        <v>172</v>
      </c>
      <c r="AD1172" s="3" t="s">
        <v>173</v>
      </c>
      <c r="AE1172" s="3" t="s">
        <v>66</v>
      </c>
      <c r="AF1172" s="1">
        <v>1249560</v>
      </c>
      <c r="AG1172" s="1">
        <v>0</v>
      </c>
      <c r="AH1172" s="1">
        <v>0</v>
      </c>
      <c r="AI1172" s="1">
        <v>0</v>
      </c>
      <c r="AJ1172" s="3" t="s">
        <v>67</v>
      </c>
      <c r="AK1172" s="3"/>
      <c r="AM1172" s="3" t="s">
        <v>68</v>
      </c>
      <c r="AR1172" s="3"/>
      <c r="AS1172">
        <v>325</v>
      </c>
      <c r="AT1172">
        <v>325</v>
      </c>
      <c r="AU1172">
        <v>41825</v>
      </c>
      <c r="AV1172">
        <v>0</v>
      </c>
      <c r="AX1172">
        <v>48025</v>
      </c>
      <c r="AY1172">
        <v>74975625</v>
      </c>
      <c r="AZ1172">
        <v>0</v>
      </c>
      <c r="BA1172">
        <v>45719</v>
      </c>
      <c r="BB1172" s="3" t="s">
        <v>255</v>
      </c>
      <c r="BC1172" s="3" t="s">
        <v>2097</v>
      </c>
      <c r="BD1172" s="3" t="s">
        <v>2098</v>
      </c>
    </row>
    <row r="1173" spans="1:56" x14ac:dyDescent="0.25">
      <c r="A1173" s="3" t="s">
        <v>10042</v>
      </c>
      <c r="B1173" s="3" t="s">
        <v>10043</v>
      </c>
      <c r="C1173" s="3" t="s">
        <v>6240</v>
      </c>
      <c r="D1173" s="3" t="s">
        <v>10044</v>
      </c>
      <c r="E1173" s="3" t="s">
        <v>10045</v>
      </c>
      <c r="F1173" s="3" t="s">
        <v>6037</v>
      </c>
      <c r="G1173">
        <v>74975725</v>
      </c>
      <c r="H1173">
        <v>45734</v>
      </c>
      <c r="I1173">
        <v>45736.205648148149</v>
      </c>
      <c r="J1173" s="3" t="s">
        <v>51</v>
      </c>
      <c r="K1173" s="1">
        <v>166195</v>
      </c>
      <c r="L1173" s="1">
        <v>0</v>
      </c>
      <c r="M1173" s="1">
        <v>166195</v>
      </c>
      <c r="N1173" s="3" t="s">
        <v>52</v>
      </c>
      <c r="O1173" s="3" t="s">
        <v>53</v>
      </c>
      <c r="P1173" s="3" t="s">
        <v>169</v>
      </c>
      <c r="Q1173">
        <v>79536962</v>
      </c>
      <c r="R1173" s="3" t="s">
        <v>969</v>
      </c>
      <c r="S1173" s="3" t="s">
        <v>56</v>
      </c>
      <c r="T1173" s="3" t="s">
        <v>57</v>
      </c>
      <c r="U1173" s="3" t="s">
        <v>970</v>
      </c>
      <c r="V1173" s="3" t="s">
        <v>59</v>
      </c>
      <c r="W1173">
        <v>860034313</v>
      </c>
      <c r="X1173" s="3" t="s">
        <v>97</v>
      </c>
      <c r="Y1173">
        <v>923211</v>
      </c>
      <c r="Z1173" s="3" t="s">
        <v>312</v>
      </c>
      <c r="AA1173" s="3" t="s">
        <v>62</v>
      </c>
      <c r="AB1173" s="3" t="s">
        <v>63</v>
      </c>
      <c r="AC1173" s="3" t="s">
        <v>172</v>
      </c>
      <c r="AD1173" s="3" t="s">
        <v>173</v>
      </c>
      <c r="AE1173" s="3" t="s">
        <v>66</v>
      </c>
      <c r="AF1173" s="1">
        <v>166195</v>
      </c>
      <c r="AG1173" s="1">
        <v>0</v>
      </c>
      <c r="AH1173" s="1">
        <v>0</v>
      </c>
      <c r="AI1173" s="1">
        <v>0</v>
      </c>
      <c r="AJ1173" s="3" t="s">
        <v>67</v>
      </c>
      <c r="AK1173" s="3"/>
      <c r="AM1173" s="3" t="s">
        <v>68</v>
      </c>
      <c r="AR1173" s="3"/>
      <c r="AS1173">
        <v>925</v>
      </c>
      <c r="AT1173">
        <v>925</v>
      </c>
      <c r="AU1173">
        <v>44025</v>
      </c>
      <c r="AV1173">
        <v>0</v>
      </c>
      <c r="AX1173">
        <v>48125</v>
      </c>
      <c r="AY1173">
        <v>74975725</v>
      </c>
      <c r="AZ1173">
        <v>0</v>
      </c>
      <c r="BA1173">
        <v>45721</v>
      </c>
      <c r="BB1173" s="3" t="s">
        <v>255</v>
      </c>
      <c r="BC1173" s="3" t="s">
        <v>2166</v>
      </c>
      <c r="BD1173" s="3" t="s">
        <v>2167</v>
      </c>
    </row>
    <row r="1174" spans="1:56" x14ac:dyDescent="0.25">
      <c r="A1174" s="3" t="s">
        <v>10046</v>
      </c>
      <c r="B1174" s="3" t="s">
        <v>10047</v>
      </c>
      <c r="C1174" s="3" t="s">
        <v>6095</v>
      </c>
      <c r="D1174" s="3" t="s">
        <v>10048</v>
      </c>
      <c r="E1174" s="3" t="s">
        <v>10049</v>
      </c>
      <c r="F1174" s="3" t="s">
        <v>5908</v>
      </c>
      <c r="G1174">
        <v>74975925</v>
      </c>
      <c r="H1174">
        <v>45734</v>
      </c>
      <c r="I1174">
        <v>45736.206180555557</v>
      </c>
      <c r="J1174" s="3" t="s">
        <v>51</v>
      </c>
      <c r="K1174" s="1">
        <v>624780</v>
      </c>
      <c r="L1174" s="1">
        <v>0</v>
      </c>
      <c r="M1174" s="1">
        <v>624780</v>
      </c>
      <c r="N1174" s="3" t="s">
        <v>52</v>
      </c>
      <c r="O1174" s="3" t="s">
        <v>53</v>
      </c>
      <c r="P1174" s="3" t="s">
        <v>169</v>
      </c>
      <c r="Q1174">
        <v>79592386</v>
      </c>
      <c r="R1174" s="3" t="s">
        <v>1300</v>
      </c>
      <c r="S1174" s="3" t="s">
        <v>56</v>
      </c>
      <c r="T1174" s="3" t="s">
        <v>57</v>
      </c>
      <c r="U1174" s="3" t="s">
        <v>1301</v>
      </c>
      <c r="V1174" s="3" t="s">
        <v>59</v>
      </c>
      <c r="W1174">
        <v>860034313</v>
      </c>
      <c r="X1174" s="3" t="s">
        <v>97</v>
      </c>
      <c r="Y1174">
        <v>923238</v>
      </c>
      <c r="Z1174" s="3" t="s">
        <v>254</v>
      </c>
      <c r="AA1174" s="3" t="s">
        <v>62</v>
      </c>
      <c r="AB1174" s="3" t="s">
        <v>63</v>
      </c>
      <c r="AC1174" s="3" t="s">
        <v>172</v>
      </c>
      <c r="AD1174" s="3" t="s">
        <v>173</v>
      </c>
      <c r="AE1174" s="3" t="s">
        <v>66</v>
      </c>
      <c r="AF1174" s="1">
        <v>624780</v>
      </c>
      <c r="AG1174" s="1">
        <v>0</v>
      </c>
      <c r="AH1174" s="1">
        <v>0</v>
      </c>
      <c r="AI1174" s="1">
        <v>0</v>
      </c>
      <c r="AJ1174" s="3" t="s">
        <v>67</v>
      </c>
      <c r="AK1174" s="3"/>
      <c r="AM1174" s="3" t="s">
        <v>68</v>
      </c>
      <c r="AR1174" s="3"/>
      <c r="AS1174">
        <v>325</v>
      </c>
      <c r="AT1174">
        <v>325</v>
      </c>
      <c r="AU1174">
        <v>53325</v>
      </c>
      <c r="AV1174">
        <v>0</v>
      </c>
      <c r="AX1174">
        <v>48225</v>
      </c>
      <c r="AY1174">
        <v>74975925</v>
      </c>
      <c r="AZ1174">
        <v>0</v>
      </c>
      <c r="BA1174">
        <v>45730</v>
      </c>
      <c r="BB1174" s="3" t="s">
        <v>255</v>
      </c>
      <c r="BC1174" s="3" t="s">
        <v>2374</v>
      </c>
      <c r="BD1174" s="3" t="s">
        <v>2375</v>
      </c>
    </row>
    <row r="1175" spans="1:56" x14ac:dyDescent="0.25">
      <c r="A1175" s="3" t="s">
        <v>10050</v>
      </c>
      <c r="B1175" s="3" t="s">
        <v>10051</v>
      </c>
      <c r="C1175" s="3" t="s">
        <v>6081</v>
      </c>
      <c r="D1175" s="3" t="s">
        <v>10052</v>
      </c>
      <c r="E1175" s="3" t="s">
        <v>10053</v>
      </c>
      <c r="F1175" s="3" t="s">
        <v>5882</v>
      </c>
      <c r="G1175">
        <v>74976025</v>
      </c>
      <c r="H1175">
        <v>45734</v>
      </c>
      <c r="I1175">
        <v>45736.205740740741</v>
      </c>
      <c r="J1175" s="3" t="s">
        <v>51</v>
      </c>
      <c r="K1175" s="1">
        <v>148239</v>
      </c>
      <c r="L1175" s="1">
        <v>0</v>
      </c>
      <c r="M1175" s="1">
        <v>148239</v>
      </c>
      <c r="N1175" s="3" t="s">
        <v>52</v>
      </c>
      <c r="O1175" s="3" t="s">
        <v>53</v>
      </c>
      <c r="P1175" s="3" t="s">
        <v>169</v>
      </c>
      <c r="Q1175">
        <v>79661139</v>
      </c>
      <c r="R1175" s="3" t="s">
        <v>262</v>
      </c>
      <c r="S1175" s="3" t="s">
        <v>56</v>
      </c>
      <c r="T1175" s="3" t="s">
        <v>57</v>
      </c>
      <c r="U1175" s="3" t="s">
        <v>263</v>
      </c>
      <c r="V1175" s="3" t="s">
        <v>59</v>
      </c>
      <c r="W1175">
        <v>860034313</v>
      </c>
      <c r="X1175" s="3" t="s">
        <v>97</v>
      </c>
      <c r="Y1175">
        <v>923210</v>
      </c>
      <c r="Z1175" s="3" t="s">
        <v>61</v>
      </c>
      <c r="AA1175" s="3" t="s">
        <v>62</v>
      </c>
      <c r="AB1175" s="3" t="s">
        <v>63</v>
      </c>
      <c r="AC1175" s="3" t="s">
        <v>172</v>
      </c>
      <c r="AD1175" s="3" t="s">
        <v>173</v>
      </c>
      <c r="AE1175" s="3" t="s">
        <v>66</v>
      </c>
      <c r="AF1175" s="1">
        <v>148239</v>
      </c>
      <c r="AG1175" s="1">
        <v>0</v>
      </c>
      <c r="AH1175" s="1">
        <v>0</v>
      </c>
      <c r="AI1175" s="1">
        <v>0</v>
      </c>
      <c r="AJ1175" s="3" t="s">
        <v>67</v>
      </c>
      <c r="AK1175" s="3"/>
      <c r="AM1175" s="3" t="s">
        <v>68</v>
      </c>
      <c r="AR1175" s="3"/>
      <c r="AS1175">
        <v>1625</v>
      </c>
      <c r="AT1175">
        <v>1625</v>
      </c>
      <c r="AU1175">
        <v>54225</v>
      </c>
      <c r="AV1175">
        <v>0</v>
      </c>
      <c r="AX1175">
        <v>48325</v>
      </c>
      <c r="AY1175">
        <v>74976025</v>
      </c>
      <c r="AZ1175">
        <v>0</v>
      </c>
      <c r="BA1175">
        <v>45730</v>
      </c>
      <c r="BB1175" s="3" t="s">
        <v>255</v>
      </c>
      <c r="BC1175" s="3" t="s">
        <v>2403</v>
      </c>
      <c r="BD1175" s="3" t="s">
        <v>2404</v>
      </c>
    </row>
    <row r="1176" spans="1:56" x14ac:dyDescent="0.25">
      <c r="A1176" s="3" t="s">
        <v>10054</v>
      </c>
      <c r="B1176" s="3" t="s">
        <v>10055</v>
      </c>
      <c r="C1176" s="3" t="s">
        <v>6095</v>
      </c>
      <c r="D1176" s="3" t="s">
        <v>10056</v>
      </c>
      <c r="E1176" s="3" t="s">
        <v>10057</v>
      </c>
      <c r="F1176" s="3" t="s">
        <v>5908</v>
      </c>
      <c r="G1176">
        <v>74976125</v>
      </c>
      <c r="H1176">
        <v>45734</v>
      </c>
      <c r="I1176">
        <v>45736.203703703701</v>
      </c>
      <c r="J1176" s="3" t="s">
        <v>51</v>
      </c>
      <c r="K1176" s="1">
        <v>664780</v>
      </c>
      <c r="L1176" s="1">
        <v>0</v>
      </c>
      <c r="M1176" s="1">
        <v>664780</v>
      </c>
      <c r="N1176" s="3" t="s">
        <v>52</v>
      </c>
      <c r="O1176" s="3" t="s">
        <v>53</v>
      </c>
      <c r="P1176" s="3" t="s">
        <v>169</v>
      </c>
      <c r="Q1176">
        <v>79703448</v>
      </c>
      <c r="R1176" s="3" t="s">
        <v>1292</v>
      </c>
      <c r="S1176" s="3" t="s">
        <v>56</v>
      </c>
      <c r="T1176" s="3" t="s">
        <v>57</v>
      </c>
      <c r="U1176" s="3" t="s">
        <v>1293</v>
      </c>
      <c r="V1176" s="3" t="s">
        <v>59</v>
      </c>
      <c r="W1176">
        <v>860007335</v>
      </c>
      <c r="X1176" s="3" t="s">
        <v>201</v>
      </c>
      <c r="Y1176">
        <v>923238</v>
      </c>
      <c r="Z1176" s="3" t="s">
        <v>254</v>
      </c>
      <c r="AA1176" s="3" t="s">
        <v>62</v>
      </c>
      <c r="AB1176" s="3" t="s">
        <v>63</v>
      </c>
      <c r="AC1176" s="3" t="s">
        <v>172</v>
      </c>
      <c r="AD1176" s="3" t="s">
        <v>173</v>
      </c>
      <c r="AE1176" s="3" t="s">
        <v>66</v>
      </c>
      <c r="AF1176" s="1">
        <v>664780</v>
      </c>
      <c r="AG1176" s="1">
        <v>0</v>
      </c>
      <c r="AH1176" s="1">
        <v>0</v>
      </c>
      <c r="AI1176" s="1">
        <v>0</v>
      </c>
      <c r="AJ1176" s="3" t="s">
        <v>67</v>
      </c>
      <c r="AK1176" s="3"/>
      <c r="AM1176" s="3" t="s">
        <v>68</v>
      </c>
      <c r="AR1176" s="3"/>
      <c r="AS1176">
        <v>325</v>
      </c>
      <c r="AT1176">
        <v>325</v>
      </c>
      <c r="AU1176">
        <v>53125</v>
      </c>
      <c r="AV1176">
        <v>0</v>
      </c>
      <c r="AX1176">
        <v>48425</v>
      </c>
      <c r="AY1176">
        <v>74976125</v>
      </c>
      <c r="AZ1176">
        <v>0</v>
      </c>
      <c r="BA1176">
        <v>45730</v>
      </c>
      <c r="BB1176" s="3" t="s">
        <v>255</v>
      </c>
      <c r="BC1176" s="3" t="s">
        <v>2368</v>
      </c>
      <c r="BD1176" s="3" t="s">
        <v>2369</v>
      </c>
    </row>
    <row r="1177" spans="1:56" x14ac:dyDescent="0.25">
      <c r="A1177" s="3" t="s">
        <v>10058</v>
      </c>
      <c r="B1177" s="3" t="s">
        <v>10059</v>
      </c>
      <c r="C1177" s="3" t="s">
        <v>6095</v>
      </c>
      <c r="D1177" s="3" t="s">
        <v>10060</v>
      </c>
      <c r="E1177" s="3" t="s">
        <v>10061</v>
      </c>
      <c r="F1177" s="3" t="s">
        <v>5908</v>
      </c>
      <c r="G1177">
        <v>74976325</v>
      </c>
      <c r="H1177">
        <v>45734</v>
      </c>
      <c r="I1177">
        <v>45736.195671296293</v>
      </c>
      <c r="J1177" s="3" t="s">
        <v>51</v>
      </c>
      <c r="K1177" s="1">
        <v>322390</v>
      </c>
      <c r="L1177" s="1">
        <v>0</v>
      </c>
      <c r="M1177" s="1">
        <v>322390</v>
      </c>
      <c r="N1177" s="3" t="s">
        <v>52</v>
      </c>
      <c r="O1177" s="3" t="s">
        <v>53</v>
      </c>
      <c r="P1177" s="3" t="s">
        <v>169</v>
      </c>
      <c r="Q1177">
        <v>79863951</v>
      </c>
      <c r="R1177" s="3" t="s">
        <v>1304</v>
      </c>
      <c r="S1177" s="3" t="s">
        <v>56</v>
      </c>
      <c r="T1177" s="3" t="s">
        <v>57</v>
      </c>
      <c r="U1177" s="3" t="s">
        <v>1305</v>
      </c>
      <c r="V1177" s="3" t="s">
        <v>59</v>
      </c>
      <c r="W1177">
        <v>890903938</v>
      </c>
      <c r="X1177" s="3" t="s">
        <v>86</v>
      </c>
      <c r="Y1177">
        <v>923238</v>
      </c>
      <c r="Z1177" s="3" t="s">
        <v>254</v>
      </c>
      <c r="AA1177" s="3" t="s">
        <v>62</v>
      </c>
      <c r="AB1177" s="3" t="s">
        <v>63</v>
      </c>
      <c r="AC1177" s="3" t="s">
        <v>172</v>
      </c>
      <c r="AD1177" s="3" t="s">
        <v>173</v>
      </c>
      <c r="AE1177" s="3" t="s">
        <v>66</v>
      </c>
      <c r="AF1177" s="1">
        <v>322390</v>
      </c>
      <c r="AG1177" s="1">
        <v>0</v>
      </c>
      <c r="AH1177" s="1">
        <v>0</v>
      </c>
      <c r="AI1177" s="1">
        <v>0</v>
      </c>
      <c r="AJ1177" s="3" t="s">
        <v>67</v>
      </c>
      <c r="AK1177" s="3"/>
      <c r="AM1177" s="3" t="s">
        <v>68</v>
      </c>
      <c r="AR1177" s="3"/>
      <c r="AS1177">
        <v>325</v>
      </c>
      <c r="AT1177">
        <v>325</v>
      </c>
      <c r="AU1177">
        <v>40425</v>
      </c>
      <c r="AV1177">
        <v>0</v>
      </c>
      <c r="AX1177">
        <v>48525</v>
      </c>
      <c r="AY1177">
        <v>74976325</v>
      </c>
      <c r="AZ1177">
        <v>0</v>
      </c>
      <c r="BA1177">
        <v>45719</v>
      </c>
      <c r="BB1177" s="3" t="s">
        <v>255</v>
      </c>
      <c r="BC1177" s="3" t="s">
        <v>2055</v>
      </c>
      <c r="BD1177" s="3" t="s">
        <v>2056</v>
      </c>
    </row>
    <row r="1178" spans="1:56" x14ac:dyDescent="0.25">
      <c r="A1178" s="3" t="s">
        <v>10062</v>
      </c>
      <c r="B1178" s="3" t="s">
        <v>10063</v>
      </c>
      <c r="C1178" s="3" t="s">
        <v>6095</v>
      </c>
      <c r="D1178" s="3" t="s">
        <v>10064</v>
      </c>
      <c r="E1178" s="3" t="s">
        <v>10065</v>
      </c>
      <c r="F1178" s="3" t="s">
        <v>5908</v>
      </c>
      <c r="G1178">
        <v>74976425</v>
      </c>
      <c r="H1178">
        <v>45734</v>
      </c>
      <c r="I1178">
        <v>45736.195752314816</v>
      </c>
      <c r="J1178" s="3" t="s">
        <v>51</v>
      </c>
      <c r="K1178" s="1">
        <v>312390</v>
      </c>
      <c r="L1178" s="1">
        <v>0</v>
      </c>
      <c r="M1178" s="1">
        <v>312390</v>
      </c>
      <c r="N1178" s="3" t="s">
        <v>52</v>
      </c>
      <c r="O1178" s="3" t="s">
        <v>53</v>
      </c>
      <c r="P1178" s="3" t="s">
        <v>169</v>
      </c>
      <c r="Q1178">
        <v>79863951</v>
      </c>
      <c r="R1178" s="3" t="s">
        <v>1304</v>
      </c>
      <c r="S1178" s="3" t="s">
        <v>56</v>
      </c>
      <c r="T1178" s="3" t="s">
        <v>57</v>
      </c>
      <c r="U1178" s="3" t="s">
        <v>1305</v>
      </c>
      <c r="V1178" s="3" t="s">
        <v>59</v>
      </c>
      <c r="W1178">
        <v>890903938</v>
      </c>
      <c r="X1178" s="3" t="s">
        <v>86</v>
      </c>
      <c r="Y1178">
        <v>923238</v>
      </c>
      <c r="Z1178" s="3" t="s">
        <v>254</v>
      </c>
      <c r="AA1178" s="3" t="s">
        <v>62</v>
      </c>
      <c r="AB1178" s="3" t="s">
        <v>63</v>
      </c>
      <c r="AC1178" s="3" t="s">
        <v>172</v>
      </c>
      <c r="AD1178" s="3" t="s">
        <v>173</v>
      </c>
      <c r="AE1178" s="3" t="s">
        <v>66</v>
      </c>
      <c r="AF1178" s="1">
        <v>312390</v>
      </c>
      <c r="AG1178" s="1">
        <v>0</v>
      </c>
      <c r="AH1178" s="1">
        <v>0</v>
      </c>
      <c r="AI1178" s="1">
        <v>0</v>
      </c>
      <c r="AJ1178" s="3" t="s">
        <v>67</v>
      </c>
      <c r="AK1178" s="3"/>
      <c r="AM1178" s="3" t="s">
        <v>68</v>
      </c>
      <c r="AR1178" s="3"/>
      <c r="AS1178">
        <v>325</v>
      </c>
      <c r="AT1178">
        <v>325</v>
      </c>
      <c r="AU1178">
        <v>53825</v>
      </c>
      <c r="AV1178">
        <v>0</v>
      </c>
      <c r="AX1178">
        <v>48625</v>
      </c>
      <c r="AY1178">
        <v>74976425</v>
      </c>
      <c r="AZ1178">
        <v>0</v>
      </c>
      <c r="BA1178">
        <v>45730</v>
      </c>
      <c r="BB1178" s="3" t="s">
        <v>255</v>
      </c>
      <c r="BC1178" s="3" t="s">
        <v>2389</v>
      </c>
      <c r="BD1178" s="3" t="s">
        <v>2390</v>
      </c>
    </row>
    <row r="1179" spans="1:56" x14ac:dyDescent="0.25">
      <c r="A1179" s="3" t="s">
        <v>10066</v>
      </c>
      <c r="B1179" s="3" t="s">
        <v>10067</v>
      </c>
      <c r="C1179" s="3" t="s">
        <v>6240</v>
      </c>
      <c r="D1179" s="3" t="s">
        <v>10068</v>
      </c>
      <c r="E1179" s="3" t="s">
        <v>10069</v>
      </c>
      <c r="F1179" s="3" t="s">
        <v>6037</v>
      </c>
      <c r="G1179">
        <v>74976525</v>
      </c>
      <c r="H1179">
        <v>45734</v>
      </c>
      <c r="I1179">
        <v>45736.203483796293</v>
      </c>
      <c r="J1179" s="3" t="s">
        <v>51</v>
      </c>
      <c r="K1179" s="1">
        <v>312390</v>
      </c>
      <c r="L1179" s="1">
        <v>0</v>
      </c>
      <c r="M1179" s="1">
        <v>312390</v>
      </c>
      <c r="N1179" s="3" t="s">
        <v>52</v>
      </c>
      <c r="O1179" s="3" t="s">
        <v>53</v>
      </c>
      <c r="P1179" s="3" t="s">
        <v>169</v>
      </c>
      <c r="Q1179">
        <v>79876770</v>
      </c>
      <c r="R1179" s="3" t="s">
        <v>1280</v>
      </c>
      <c r="S1179" s="3" t="s">
        <v>56</v>
      </c>
      <c r="T1179" s="3" t="s">
        <v>57</v>
      </c>
      <c r="U1179" s="3" t="s">
        <v>1281</v>
      </c>
      <c r="V1179" s="3" t="s">
        <v>59</v>
      </c>
      <c r="W1179">
        <v>860007335</v>
      </c>
      <c r="X1179" s="3" t="s">
        <v>201</v>
      </c>
      <c r="Y1179">
        <v>923211</v>
      </c>
      <c r="Z1179" s="3" t="s">
        <v>312</v>
      </c>
      <c r="AA1179" s="3" t="s">
        <v>62</v>
      </c>
      <c r="AB1179" s="3" t="s">
        <v>63</v>
      </c>
      <c r="AC1179" s="3" t="s">
        <v>172</v>
      </c>
      <c r="AD1179" s="3" t="s">
        <v>173</v>
      </c>
      <c r="AE1179" s="3" t="s">
        <v>66</v>
      </c>
      <c r="AF1179" s="1">
        <v>312390</v>
      </c>
      <c r="AG1179" s="1">
        <v>0</v>
      </c>
      <c r="AH1179" s="1">
        <v>0</v>
      </c>
      <c r="AI1179" s="1">
        <v>0</v>
      </c>
      <c r="AJ1179" s="3" t="s">
        <v>67</v>
      </c>
      <c r="AK1179" s="3"/>
      <c r="AM1179" s="3" t="s">
        <v>68</v>
      </c>
      <c r="AR1179" s="3"/>
      <c r="AS1179">
        <v>925</v>
      </c>
      <c r="AT1179">
        <v>925</v>
      </c>
      <c r="AU1179">
        <v>42025</v>
      </c>
      <c r="AV1179">
        <v>0</v>
      </c>
      <c r="AX1179">
        <v>48725</v>
      </c>
      <c r="AY1179">
        <v>74976525</v>
      </c>
      <c r="AZ1179">
        <v>0</v>
      </c>
      <c r="BA1179">
        <v>45719</v>
      </c>
      <c r="BB1179" s="3" t="s">
        <v>255</v>
      </c>
      <c r="BC1179" s="3" t="s">
        <v>2103</v>
      </c>
      <c r="BD1179" s="3" t="s">
        <v>2104</v>
      </c>
    </row>
    <row r="1180" spans="1:56" x14ac:dyDescent="0.25">
      <c r="A1180" s="3" t="s">
        <v>10070</v>
      </c>
      <c r="B1180" s="3" t="s">
        <v>10071</v>
      </c>
      <c r="C1180" s="3" t="s">
        <v>6095</v>
      </c>
      <c r="D1180" s="3" t="s">
        <v>10072</v>
      </c>
      <c r="E1180" s="3" t="s">
        <v>10073</v>
      </c>
      <c r="F1180" s="3" t="s">
        <v>5908</v>
      </c>
      <c r="G1180">
        <v>74976625</v>
      </c>
      <c r="H1180">
        <v>45734</v>
      </c>
      <c r="I1180">
        <v>45736.203483796293</v>
      </c>
      <c r="J1180" s="3" t="s">
        <v>51</v>
      </c>
      <c r="K1180" s="1">
        <v>312390</v>
      </c>
      <c r="L1180" s="1">
        <v>0</v>
      </c>
      <c r="M1180" s="1">
        <v>312390</v>
      </c>
      <c r="N1180" s="3" t="s">
        <v>52</v>
      </c>
      <c r="O1180" s="3" t="s">
        <v>53</v>
      </c>
      <c r="P1180" s="3" t="s">
        <v>169</v>
      </c>
      <c r="Q1180">
        <v>79977580</v>
      </c>
      <c r="R1180" s="3" t="s">
        <v>1721</v>
      </c>
      <c r="S1180" s="3" t="s">
        <v>56</v>
      </c>
      <c r="T1180" s="3" t="s">
        <v>57</v>
      </c>
      <c r="U1180" s="3" t="s">
        <v>1722</v>
      </c>
      <c r="V1180" s="3" t="s">
        <v>59</v>
      </c>
      <c r="W1180">
        <v>860007335</v>
      </c>
      <c r="X1180" s="3" t="s">
        <v>201</v>
      </c>
      <c r="Y1180">
        <v>923238</v>
      </c>
      <c r="Z1180" s="3" t="s">
        <v>254</v>
      </c>
      <c r="AA1180" s="3" t="s">
        <v>62</v>
      </c>
      <c r="AB1180" s="3" t="s">
        <v>63</v>
      </c>
      <c r="AC1180" s="3" t="s">
        <v>172</v>
      </c>
      <c r="AD1180" s="3" t="s">
        <v>173</v>
      </c>
      <c r="AE1180" s="3" t="s">
        <v>66</v>
      </c>
      <c r="AF1180" s="1">
        <v>312390</v>
      </c>
      <c r="AG1180" s="1">
        <v>0</v>
      </c>
      <c r="AH1180" s="1">
        <v>0</v>
      </c>
      <c r="AI1180" s="1">
        <v>0</v>
      </c>
      <c r="AJ1180" s="3" t="s">
        <v>67</v>
      </c>
      <c r="AK1180" s="3"/>
      <c r="AM1180" s="3" t="s">
        <v>68</v>
      </c>
      <c r="AR1180" s="3"/>
      <c r="AS1180">
        <v>325</v>
      </c>
      <c r="AT1180">
        <v>325</v>
      </c>
      <c r="AU1180">
        <v>40725</v>
      </c>
      <c r="AV1180">
        <v>0</v>
      </c>
      <c r="AX1180">
        <v>48825</v>
      </c>
      <c r="AY1180">
        <v>74976625</v>
      </c>
      <c r="AZ1180">
        <v>0</v>
      </c>
      <c r="BA1180">
        <v>45719</v>
      </c>
      <c r="BB1180" s="3" t="s">
        <v>255</v>
      </c>
      <c r="BC1180" s="3" t="s">
        <v>2064</v>
      </c>
      <c r="BD1180" s="3" t="s">
        <v>2065</v>
      </c>
    </row>
    <row r="1181" spans="1:56" x14ac:dyDescent="0.25">
      <c r="A1181" s="3" t="s">
        <v>10074</v>
      </c>
      <c r="B1181" s="3" t="s">
        <v>10075</v>
      </c>
      <c r="C1181" s="3" t="s">
        <v>6095</v>
      </c>
      <c r="D1181" s="3" t="s">
        <v>10076</v>
      </c>
      <c r="E1181" s="3" t="s">
        <v>10077</v>
      </c>
      <c r="F1181" s="3" t="s">
        <v>5908</v>
      </c>
      <c r="G1181">
        <v>74976725</v>
      </c>
      <c r="H1181">
        <v>45734</v>
      </c>
      <c r="I1181">
        <v>45736.203483796293</v>
      </c>
      <c r="J1181" s="3" t="s">
        <v>51</v>
      </c>
      <c r="K1181" s="1">
        <v>312390</v>
      </c>
      <c r="L1181" s="1">
        <v>0</v>
      </c>
      <c r="M1181" s="1">
        <v>312390</v>
      </c>
      <c r="N1181" s="3" t="s">
        <v>52</v>
      </c>
      <c r="O1181" s="3" t="s">
        <v>53</v>
      </c>
      <c r="P1181" s="3" t="s">
        <v>169</v>
      </c>
      <c r="Q1181">
        <v>79977580</v>
      </c>
      <c r="R1181" s="3" t="s">
        <v>1721</v>
      </c>
      <c r="S1181" s="3" t="s">
        <v>56</v>
      </c>
      <c r="T1181" s="3" t="s">
        <v>57</v>
      </c>
      <c r="U1181" s="3" t="s">
        <v>1722</v>
      </c>
      <c r="V1181" s="3" t="s">
        <v>59</v>
      </c>
      <c r="W1181">
        <v>860007335</v>
      </c>
      <c r="X1181" s="3" t="s">
        <v>201</v>
      </c>
      <c r="Y1181">
        <v>923238</v>
      </c>
      <c r="Z1181" s="3" t="s">
        <v>254</v>
      </c>
      <c r="AA1181" s="3" t="s">
        <v>62</v>
      </c>
      <c r="AB1181" s="3" t="s">
        <v>63</v>
      </c>
      <c r="AC1181" s="3" t="s">
        <v>172</v>
      </c>
      <c r="AD1181" s="3" t="s">
        <v>173</v>
      </c>
      <c r="AE1181" s="3" t="s">
        <v>66</v>
      </c>
      <c r="AF1181" s="1">
        <v>312390</v>
      </c>
      <c r="AG1181" s="1">
        <v>0</v>
      </c>
      <c r="AH1181" s="1">
        <v>0</v>
      </c>
      <c r="AI1181" s="1">
        <v>0</v>
      </c>
      <c r="AJ1181" s="3" t="s">
        <v>67</v>
      </c>
      <c r="AK1181" s="3"/>
      <c r="AM1181" s="3" t="s">
        <v>68</v>
      </c>
      <c r="AR1181" s="3"/>
      <c r="AS1181">
        <v>325</v>
      </c>
      <c r="AT1181">
        <v>325</v>
      </c>
      <c r="AU1181">
        <v>53525</v>
      </c>
      <c r="AV1181">
        <v>0</v>
      </c>
      <c r="AX1181">
        <v>48925</v>
      </c>
      <c r="AY1181">
        <v>74976725</v>
      </c>
      <c r="AZ1181">
        <v>0</v>
      </c>
      <c r="BA1181">
        <v>45730</v>
      </c>
      <c r="BB1181" s="3" t="s">
        <v>255</v>
      </c>
      <c r="BC1181" s="3" t="s">
        <v>2380</v>
      </c>
      <c r="BD1181" s="3" t="s">
        <v>2381</v>
      </c>
    </row>
    <row r="1182" spans="1:56" x14ac:dyDescent="0.25">
      <c r="A1182" s="3" t="s">
        <v>10078</v>
      </c>
      <c r="B1182" s="3" t="s">
        <v>10079</v>
      </c>
      <c r="C1182" s="3" t="s">
        <v>6095</v>
      </c>
      <c r="D1182" s="3" t="s">
        <v>10080</v>
      </c>
      <c r="E1182" s="3" t="s">
        <v>10081</v>
      </c>
      <c r="F1182" s="3" t="s">
        <v>5908</v>
      </c>
      <c r="G1182">
        <v>74976825</v>
      </c>
      <c r="H1182">
        <v>45734</v>
      </c>
      <c r="I1182">
        <v>45736.195671296293</v>
      </c>
      <c r="J1182" s="3" t="s">
        <v>51</v>
      </c>
      <c r="K1182" s="1">
        <v>322390</v>
      </c>
      <c r="L1182" s="1">
        <v>0</v>
      </c>
      <c r="M1182" s="1">
        <v>322390</v>
      </c>
      <c r="N1182" s="3" t="s">
        <v>52</v>
      </c>
      <c r="O1182" s="3" t="s">
        <v>53</v>
      </c>
      <c r="P1182" s="3" t="s">
        <v>169</v>
      </c>
      <c r="Q1182">
        <v>80232876</v>
      </c>
      <c r="R1182" s="3" t="s">
        <v>1316</v>
      </c>
      <c r="S1182" s="3" t="s">
        <v>56</v>
      </c>
      <c r="T1182" s="3" t="s">
        <v>57</v>
      </c>
      <c r="U1182" s="3" t="s">
        <v>1317</v>
      </c>
      <c r="V1182" s="3" t="s">
        <v>59</v>
      </c>
      <c r="W1182">
        <v>890903938</v>
      </c>
      <c r="X1182" s="3" t="s">
        <v>86</v>
      </c>
      <c r="Y1182">
        <v>923238</v>
      </c>
      <c r="Z1182" s="3" t="s">
        <v>254</v>
      </c>
      <c r="AA1182" s="3" t="s">
        <v>62</v>
      </c>
      <c r="AB1182" s="3" t="s">
        <v>63</v>
      </c>
      <c r="AC1182" s="3" t="s">
        <v>172</v>
      </c>
      <c r="AD1182" s="3" t="s">
        <v>173</v>
      </c>
      <c r="AE1182" s="3" t="s">
        <v>66</v>
      </c>
      <c r="AF1182" s="1">
        <v>322390</v>
      </c>
      <c r="AG1182" s="1">
        <v>0</v>
      </c>
      <c r="AH1182" s="1">
        <v>0</v>
      </c>
      <c r="AI1182" s="1">
        <v>0</v>
      </c>
      <c r="AJ1182" s="3" t="s">
        <v>67</v>
      </c>
      <c r="AK1182" s="3"/>
      <c r="AM1182" s="3" t="s">
        <v>68</v>
      </c>
      <c r="AR1182" s="3"/>
      <c r="AS1182">
        <v>325</v>
      </c>
      <c r="AT1182">
        <v>325</v>
      </c>
      <c r="AU1182">
        <v>40625</v>
      </c>
      <c r="AV1182">
        <v>0</v>
      </c>
      <c r="AX1182">
        <v>49025</v>
      </c>
      <c r="AY1182">
        <v>74976825</v>
      </c>
      <c r="AZ1182">
        <v>0</v>
      </c>
      <c r="BA1182">
        <v>45719</v>
      </c>
      <c r="BB1182" s="3" t="s">
        <v>255</v>
      </c>
      <c r="BC1182" s="3" t="s">
        <v>2061</v>
      </c>
      <c r="BD1182" s="3" t="s">
        <v>2062</v>
      </c>
    </row>
    <row r="1183" spans="1:56" x14ac:dyDescent="0.25">
      <c r="A1183" s="3" t="s">
        <v>10082</v>
      </c>
      <c r="B1183" s="3" t="s">
        <v>10083</v>
      </c>
      <c r="C1183" s="3" t="s">
        <v>6095</v>
      </c>
      <c r="D1183" s="3" t="s">
        <v>10084</v>
      </c>
      <c r="E1183" s="3" t="s">
        <v>10085</v>
      </c>
      <c r="F1183" s="3" t="s">
        <v>5908</v>
      </c>
      <c r="G1183">
        <v>74976925</v>
      </c>
      <c r="H1183">
        <v>45734</v>
      </c>
      <c r="I1183">
        <v>45736.195752314816</v>
      </c>
      <c r="J1183" s="3" t="s">
        <v>51</v>
      </c>
      <c r="K1183" s="1">
        <v>312390</v>
      </c>
      <c r="L1183" s="1">
        <v>0</v>
      </c>
      <c r="M1183" s="1">
        <v>312390</v>
      </c>
      <c r="N1183" s="3" t="s">
        <v>52</v>
      </c>
      <c r="O1183" s="3" t="s">
        <v>53</v>
      </c>
      <c r="P1183" s="3" t="s">
        <v>169</v>
      </c>
      <c r="Q1183">
        <v>80232876</v>
      </c>
      <c r="R1183" s="3" t="s">
        <v>1316</v>
      </c>
      <c r="S1183" s="3" t="s">
        <v>56</v>
      </c>
      <c r="T1183" s="3" t="s">
        <v>57</v>
      </c>
      <c r="U1183" s="3" t="s">
        <v>1317</v>
      </c>
      <c r="V1183" s="3" t="s">
        <v>59</v>
      </c>
      <c r="W1183">
        <v>890903938</v>
      </c>
      <c r="X1183" s="3" t="s">
        <v>86</v>
      </c>
      <c r="Y1183">
        <v>923238</v>
      </c>
      <c r="Z1183" s="3" t="s">
        <v>254</v>
      </c>
      <c r="AA1183" s="3" t="s">
        <v>62</v>
      </c>
      <c r="AB1183" s="3" t="s">
        <v>63</v>
      </c>
      <c r="AC1183" s="3" t="s">
        <v>172</v>
      </c>
      <c r="AD1183" s="3" t="s">
        <v>173</v>
      </c>
      <c r="AE1183" s="3" t="s">
        <v>66</v>
      </c>
      <c r="AF1183" s="1">
        <v>312390</v>
      </c>
      <c r="AG1183" s="1">
        <v>0</v>
      </c>
      <c r="AH1183" s="1">
        <v>0</v>
      </c>
      <c r="AI1183" s="1">
        <v>0</v>
      </c>
      <c r="AJ1183" s="3" t="s">
        <v>67</v>
      </c>
      <c r="AK1183" s="3"/>
      <c r="AM1183" s="3" t="s">
        <v>68</v>
      </c>
      <c r="AR1183" s="3"/>
      <c r="AS1183">
        <v>325</v>
      </c>
      <c r="AT1183">
        <v>325</v>
      </c>
      <c r="AU1183">
        <v>53625</v>
      </c>
      <c r="AV1183">
        <v>0</v>
      </c>
      <c r="AX1183">
        <v>49125</v>
      </c>
      <c r="AY1183">
        <v>74976925</v>
      </c>
      <c r="AZ1183">
        <v>0</v>
      </c>
      <c r="BA1183">
        <v>45730</v>
      </c>
      <c r="BB1183" s="3" t="s">
        <v>255</v>
      </c>
      <c r="BC1183" s="3" t="s">
        <v>2383</v>
      </c>
      <c r="BD1183" s="3" t="s">
        <v>2384</v>
      </c>
    </row>
    <row r="1184" spans="1:56" x14ac:dyDescent="0.25">
      <c r="A1184" s="3" t="s">
        <v>10086</v>
      </c>
      <c r="B1184" s="3" t="s">
        <v>10087</v>
      </c>
      <c r="C1184" s="3" t="s">
        <v>6112</v>
      </c>
      <c r="D1184" s="3" t="s">
        <v>10088</v>
      </c>
      <c r="E1184" s="3" t="s">
        <v>10089</v>
      </c>
      <c r="F1184" s="3" t="s">
        <v>5917</v>
      </c>
      <c r="G1184">
        <v>74977025</v>
      </c>
      <c r="H1184">
        <v>45734</v>
      </c>
      <c r="I1184">
        <v>45736.201041666667</v>
      </c>
      <c r="J1184" s="3" t="s">
        <v>51</v>
      </c>
      <c r="K1184" s="1">
        <v>312390</v>
      </c>
      <c r="L1184" s="1">
        <v>0</v>
      </c>
      <c r="M1184" s="1">
        <v>312390</v>
      </c>
      <c r="N1184" s="3" t="s">
        <v>52</v>
      </c>
      <c r="O1184" s="3" t="s">
        <v>53</v>
      </c>
      <c r="P1184" s="3" t="s">
        <v>169</v>
      </c>
      <c r="Q1184">
        <v>80500306</v>
      </c>
      <c r="R1184" s="3" t="s">
        <v>1494</v>
      </c>
      <c r="S1184" s="3" t="s">
        <v>56</v>
      </c>
      <c r="T1184" s="3" t="s">
        <v>57</v>
      </c>
      <c r="U1184" s="3" t="s">
        <v>1495</v>
      </c>
      <c r="V1184" s="3" t="s">
        <v>59</v>
      </c>
      <c r="W1184">
        <v>860003020</v>
      </c>
      <c r="X1184" s="3" t="s">
        <v>212</v>
      </c>
      <c r="Y1184">
        <v>923284</v>
      </c>
      <c r="Z1184" s="3" t="s">
        <v>2125</v>
      </c>
      <c r="AA1184" s="3" t="s">
        <v>305</v>
      </c>
      <c r="AB1184" s="3" t="s">
        <v>306</v>
      </c>
      <c r="AC1184" s="3" t="s">
        <v>172</v>
      </c>
      <c r="AD1184" s="3" t="s">
        <v>173</v>
      </c>
      <c r="AE1184" s="3" t="s">
        <v>66</v>
      </c>
      <c r="AF1184" s="1">
        <v>312390</v>
      </c>
      <c r="AG1184" s="1">
        <v>0</v>
      </c>
      <c r="AH1184" s="1">
        <v>0</v>
      </c>
      <c r="AI1184" s="1">
        <v>0</v>
      </c>
      <c r="AJ1184" s="3" t="s">
        <v>67</v>
      </c>
      <c r="AK1184" s="3"/>
      <c r="AM1184" s="3" t="s">
        <v>68</v>
      </c>
      <c r="AR1184" s="3"/>
      <c r="AS1184">
        <v>3425</v>
      </c>
      <c r="AT1184">
        <v>3425</v>
      </c>
      <c r="AU1184">
        <v>43825</v>
      </c>
      <c r="AV1184">
        <v>0</v>
      </c>
      <c r="AX1184">
        <v>49225</v>
      </c>
      <c r="AY1184">
        <v>74977025</v>
      </c>
      <c r="AZ1184">
        <v>0</v>
      </c>
      <c r="BA1184">
        <v>45721</v>
      </c>
      <c r="BB1184" s="3" t="s">
        <v>255</v>
      </c>
      <c r="BC1184" s="3" t="s">
        <v>2160</v>
      </c>
      <c r="BD1184" s="3" t="s">
        <v>2161</v>
      </c>
    </row>
    <row r="1185" spans="1:56" x14ac:dyDescent="0.25">
      <c r="A1185" s="3" t="s">
        <v>10090</v>
      </c>
      <c r="B1185" s="3" t="s">
        <v>10091</v>
      </c>
      <c r="C1185" s="3" t="s">
        <v>6095</v>
      </c>
      <c r="D1185" s="3" t="s">
        <v>10092</v>
      </c>
      <c r="E1185" s="3" t="s">
        <v>10093</v>
      </c>
      <c r="F1185" s="3" t="s">
        <v>5908</v>
      </c>
      <c r="G1185">
        <v>74977125</v>
      </c>
      <c r="H1185">
        <v>45734</v>
      </c>
      <c r="I1185">
        <v>45736.20175925926</v>
      </c>
      <c r="J1185" s="3" t="s">
        <v>51</v>
      </c>
      <c r="K1185" s="1">
        <v>624780</v>
      </c>
      <c r="L1185" s="1">
        <v>0</v>
      </c>
      <c r="M1185" s="1">
        <v>624780</v>
      </c>
      <c r="N1185" s="3" t="s">
        <v>52</v>
      </c>
      <c r="O1185" s="3" t="s">
        <v>53</v>
      </c>
      <c r="P1185" s="3" t="s">
        <v>169</v>
      </c>
      <c r="Q1185">
        <v>82395365</v>
      </c>
      <c r="R1185" s="3" t="s">
        <v>1288</v>
      </c>
      <c r="S1185" s="3" t="s">
        <v>56</v>
      </c>
      <c r="T1185" s="3" t="s">
        <v>57</v>
      </c>
      <c r="U1185" s="3" t="s">
        <v>1289</v>
      </c>
      <c r="V1185" s="3" t="s">
        <v>59</v>
      </c>
      <c r="W1185">
        <v>860003020</v>
      </c>
      <c r="X1185" s="3" t="s">
        <v>212</v>
      </c>
      <c r="Y1185">
        <v>923238</v>
      </c>
      <c r="Z1185" s="3" t="s">
        <v>254</v>
      </c>
      <c r="AA1185" s="3" t="s">
        <v>62</v>
      </c>
      <c r="AB1185" s="3" t="s">
        <v>63</v>
      </c>
      <c r="AC1185" s="3" t="s">
        <v>172</v>
      </c>
      <c r="AD1185" s="3" t="s">
        <v>173</v>
      </c>
      <c r="AE1185" s="3" t="s">
        <v>66</v>
      </c>
      <c r="AF1185" s="1">
        <v>624780</v>
      </c>
      <c r="AG1185" s="1">
        <v>0</v>
      </c>
      <c r="AH1185" s="1">
        <v>0</v>
      </c>
      <c r="AI1185" s="1">
        <v>0</v>
      </c>
      <c r="AJ1185" s="3" t="s">
        <v>67</v>
      </c>
      <c r="AK1185" s="3"/>
      <c r="AM1185" s="3" t="s">
        <v>68</v>
      </c>
      <c r="AR1185" s="3"/>
      <c r="AS1185">
        <v>325</v>
      </c>
      <c r="AT1185">
        <v>325</v>
      </c>
      <c r="AU1185">
        <v>41225</v>
      </c>
      <c r="AV1185">
        <v>0</v>
      </c>
      <c r="AX1185">
        <v>49325</v>
      </c>
      <c r="AY1185">
        <v>74977125</v>
      </c>
      <c r="AZ1185">
        <v>0</v>
      </c>
      <c r="BA1185">
        <v>45719</v>
      </c>
      <c r="BB1185" s="3" t="s">
        <v>255</v>
      </c>
      <c r="BC1185" s="3" t="s">
        <v>2079</v>
      </c>
      <c r="BD1185" s="3" t="s">
        <v>2080</v>
      </c>
    </row>
    <row r="1186" spans="1:56" x14ac:dyDescent="0.25">
      <c r="A1186" s="3" t="s">
        <v>10094</v>
      </c>
      <c r="B1186" s="3" t="s">
        <v>10095</v>
      </c>
      <c r="C1186" s="3" t="s">
        <v>6240</v>
      </c>
      <c r="D1186" s="3" t="s">
        <v>10096</v>
      </c>
      <c r="E1186" s="3" t="s">
        <v>10097</v>
      </c>
      <c r="F1186" s="3" t="s">
        <v>6037</v>
      </c>
      <c r="G1186">
        <v>74977225</v>
      </c>
      <c r="H1186">
        <v>45734</v>
      </c>
      <c r="I1186">
        <v>45736.205185185187</v>
      </c>
      <c r="J1186" s="3" t="s">
        <v>51</v>
      </c>
      <c r="K1186" s="1">
        <v>312390</v>
      </c>
      <c r="L1186" s="1">
        <v>0</v>
      </c>
      <c r="M1186" s="1">
        <v>312390</v>
      </c>
      <c r="N1186" s="3" t="s">
        <v>52</v>
      </c>
      <c r="O1186" s="3" t="s">
        <v>53</v>
      </c>
      <c r="P1186" s="3" t="s">
        <v>169</v>
      </c>
      <c r="Q1186">
        <v>82395377</v>
      </c>
      <c r="R1186" s="3" t="s">
        <v>1255</v>
      </c>
      <c r="S1186" s="3" t="s">
        <v>56</v>
      </c>
      <c r="T1186" s="3" t="s">
        <v>57</v>
      </c>
      <c r="U1186" s="3" t="s">
        <v>1256</v>
      </c>
      <c r="V1186" s="3" t="s">
        <v>59</v>
      </c>
      <c r="W1186">
        <v>860034313</v>
      </c>
      <c r="X1186" s="3" t="s">
        <v>97</v>
      </c>
      <c r="Y1186">
        <v>923211</v>
      </c>
      <c r="Z1186" s="3" t="s">
        <v>312</v>
      </c>
      <c r="AA1186" s="3" t="s">
        <v>62</v>
      </c>
      <c r="AB1186" s="3" t="s">
        <v>63</v>
      </c>
      <c r="AC1186" s="3" t="s">
        <v>172</v>
      </c>
      <c r="AD1186" s="3" t="s">
        <v>173</v>
      </c>
      <c r="AE1186" s="3" t="s">
        <v>66</v>
      </c>
      <c r="AF1186" s="1">
        <v>312390</v>
      </c>
      <c r="AG1186" s="1">
        <v>0</v>
      </c>
      <c r="AH1186" s="1">
        <v>0</v>
      </c>
      <c r="AI1186" s="1">
        <v>0</v>
      </c>
      <c r="AJ1186" s="3" t="s">
        <v>67</v>
      </c>
      <c r="AK1186" s="3"/>
      <c r="AM1186" s="3" t="s">
        <v>68</v>
      </c>
      <c r="AR1186" s="3"/>
      <c r="AS1186">
        <v>925</v>
      </c>
      <c r="AT1186">
        <v>925</v>
      </c>
      <c r="AU1186">
        <v>45025</v>
      </c>
      <c r="AV1186">
        <v>0</v>
      </c>
      <c r="AX1186">
        <v>49425</v>
      </c>
      <c r="AY1186">
        <v>74977225</v>
      </c>
      <c r="AZ1186">
        <v>0</v>
      </c>
      <c r="BA1186">
        <v>45722</v>
      </c>
      <c r="BB1186" s="3" t="s">
        <v>255</v>
      </c>
      <c r="BC1186" s="3" t="s">
        <v>2194</v>
      </c>
      <c r="BD1186" s="3" t="s">
        <v>2195</v>
      </c>
    </row>
    <row r="1187" spans="1:56" x14ac:dyDescent="0.25">
      <c r="A1187" s="3" t="s">
        <v>10098</v>
      </c>
      <c r="B1187" s="3" t="s">
        <v>10099</v>
      </c>
      <c r="C1187" s="3" t="s">
        <v>6081</v>
      </c>
      <c r="D1187" s="3" t="s">
        <v>10100</v>
      </c>
      <c r="E1187" s="3" t="s">
        <v>10101</v>
      </c>
      <c r="F1187" s="3" t="s">
        <v>5882</v>
      </c>
      <c r="G1187">
        <v>74977325</v>
      </c>
      <c r="H1187">
        <v>45734</v>
      </c>
      <c r="I1187">
        <v>45736.19630787037</v>
      </c>
      <c r="J1187" s="3" t="s">
        <v>51</v>
      </c>
      <c r="K1187" s="1">
        <v>114445</v>
      </c>
      <c r="L1187" s="1">
        <v>0</v>
      </c>
      <c r="M1187" s="1">
        <v>114445</v>
      </c>
      <c r="N1187" s="3" t="s">
        <v>52</v>
      </c>
      <c r="O1187" s="3" t="s">
        <v>53</v>
      </c>
      <c r="P1187" s="3" t="s">
        <v>169</v>
      </c>
      <c r="Q1187">
        <v>88162602</v>
      </c>
      <c r="R1187" s="3" t="s">
        <v>2358</v>
      </c>
      <c r="S1187" s="3" t="s">
        <v>56</v>
      </c>
      <c r="T1187" s="3" t="s">
        <v>57</v>
      </c>
      <c r="U1187" s="3" t="s">
        <v>3318</v>
      </c>
      <c r="V1187" s="3" t="s">
        <v>59</v>
      </c>
      <c r="W1187">
        <v>890903938</v>
      </c>
      <c r="X1187" s="3" t="s">
        <v>86</v>
      </c>
      <c r="Y1187">
        <v>923210</v>
      </c>
      <c r="Z1187" s="3" t="s">
        <v>61</v>
      </c>
      <c r="AA1187" s="3" t="s">
        <v>62</v>
      </c>
      <c r="AB1187" s="3" t="s">
        <v>63</v>
      </c>
      <c r="AC1187" s="3" t="s">
        <v>172</v>
      </c>
      <c r="AD1187" s="3" t="s">
        <v>173</v>
      </c>
      <c r="AE1187" s="3" t="s">
        <v>66</v>
      </c>
      <c r="AF1187" s="1">
        <v>114445</v>
      </c>
      <c r="AG1187" s="1">
        <v>0</v>
      </c>
      <c r="AH1187" s="1">
        <v>0</v>
      </c>
      <c r="AI1187" s="1">
        <v>0</v>
      </c>
      <c r="AJ1187" s="3" t="s">
        <v>67</v>
      </c>
      <c r="AK1187" s="3"/>
      <c r="AM1187" s="3" t="s">
        <v>68</v>
      </c>
      <c r="AR1187" s="3"/>
      <c r="AS1187">
        <v>1625</v>
      </c>
      <c r="AT1187">
        <v>1625</v>
      </c>
      <c r="AU1187">
        <v>52825</v>
      </c>
      <c r="AV1187">
        <v>0</v>
      </c>
      <c r="AX1187">
        <v>49525</v>
      </c>
      <c r="AY1187">
        <v>74977325</v>
      </c>
      <c r="AZ1187">
        <v>0</v>
      </c>
      <c r="BA1187">
        <v>45729</v>
      </c>
      <c r="BB1187" s="3" t="s">
        <v>255</v>
      </c>
      <c r="BC1187" s="3" t="s">
        <v>2360</v>
      </c>
      <c r="BD1187" s="3" t="s">
        <v>2361</v>
      </c>
    </row>
    <row r="1188" spans="1:56" x14ac:dyDescent="0.25">
      <c r="A1188" s="3" t="s">
        <v>10102</v>
      </c>
      <c r="B1188" s="3" t="s">
        <v>10103</v>
      </c>
      <c r="C1188" s="3" t="s">
        <v>6095</v>
      </c>
      <c r="D1188" s="3" t="s">
        <v>10104</v>
      </c>
      <c r="E1188" s="3" t="s">
        <v>10105</v>
      </c>
      <c r="F1188" s="3" t="s">
        <v>5908</v>
      </c>
      <c r="G1188">
        <v>74977425</v>
      </c>
      <c r="H1188">
        <v>45734</v>
      </c>
      <c r="I1188">
        <v>45736.20349537037</v>
      </c>
      <c r="J1188" s="3" t="s">
        <v>51</v>
      </c>
      <c r="K1188" s="1">
        <v>322390</v>
      </c>
      <c r="L1188" s="1">
        <v>0</v>
      </c>
      <c r="M1188" s="1">
        <v>322390</v>
      </c>
      <c r="N1188" s="3" t="s">
        <v>52</v>
      </c>
      <c r="O1188" s="3" t="s">
        <v>53</v>
      </c>
      <c r="P1188" s="3" t="s">
        <v>169</v>
      </c>
      <c r="Q1188">
        <v>88260450</v>
      </c>
      <c r="R1188" s="3" t="s">
        <v>1766</v>
      </c>
      <c r="S1188" s="3" t="s">
        <v>56</v>
      </c>
      <c r="T1188" s="3" t="s">
        <v>57</v>
      </c>
      <c r="U1188" s="3" t="s">
        <v>1767</v>
      </c>
      <c r="V1188" s="3" t="s">
        <v>59</v>
      </c>
      <c r="W1188">
        <v>860007335</v>
      </c>
      <c r="X1188" s="3" t="s">
        <v>201</v>
      </c>
      <c r="Y1188">
        <v>923238</v>
      </c>
      <c r="Z1188" s="3" t="s">
        <v>254</v>
      </c>
      <c r="AA1188" s="3" t="s">
        <v>62</v>
      </c>
      <c r="AB1188" s="3" t="s">
        <v>63</v>
      </c>
      <c r="AC1188" s="3" t="s">
        <v>172</v>
      </c>
      <c r="AD1188" s="3" t="s">
        <v>173</v>
      </c>
      <c r="AE1188" s="3" t="s">
        <v>66</v>
      </c>
      <c r="AF1188" s="1">
        <v>322390</v>
      </c>
      <c r="AG1188" s="1">
        <v>0</v>
      </c>
      <c r="AH1188" s="1">
        <v>0</v>
      </c>
      <c r="AI1188" s="1">
        <v>0</v>
      </c>
      <c r="AJ1188" s="3" t="s">
        <v>67</v>
      </c>
      <c r="AK1188" s="3"/>
      <c r="AM1188" s="3" t="s">
        <v>68</v>
      </c>
      <c r="AR1188" s="3"/>
      <c r="AS1188">
        <v>325</v>
      </c>
      <c r="AT1188">
        <v>325</v>
      </c>
      <c r="AU1188">
        <v>40925</v>
      </c>
      <c r="AV1188">
        <v>0</v>
      </c>
      <c r="AX1188">
        <v>49625</v>
      </c>
      <c r="AY1188">
        <v>74977425</v>
      </c>
      <c r="AZ1188">
        <v>0</v>
      </c>
      <c r="BA1188">
        <v>45719</v>
      </c>
      <c r="BB1188" s="3" t="s">
        <v>255</v>
      </c>
      <c r="BC1188" s="3" t="s">
        <v>2070</v>
      </c>
      <c r="BD1188" s="3" t="s">
        <v>2071</v>
      </c>
    </row>
    <row r="1189" spans="1:56" x14ac:dyDescent="0.25">
      <c r="A1189" s="3" t="s">
        <v>10106</v>
      </c>
      <c r="B1189" s="3" t="s">
        <v>10107</v>
      </c>
      <c r="C1189" s="3" t="s">
        <v>6095</v>
      </c>
      <c r="D1189" s="3" t="s">
        <v>10108</v>
      </c>
      <c r="E1189" s="3" t="s">
        <v>10109</v>
      </c>
      <c r="F1189" s="3" t="s">
        <v>5908</v>
      </c>
      <c r="G1189">
        <v>74977525</v>
      </c>
      <c r="H1189">
        <v>45734</v>
      </c>
      <c r="I1189">
        <v>45736.20349537037</v>
      </c>
      <c r="J1189" s="3" t="s">
        <v>51</v>
      </c>
      <c r="K1189" s="1">
        <v>322390</v>
      </c>
      <c r="L1189" s="1">
        <v>0</v>
      </c>
      <c r="M1189" s="1">
        <v>322390</v>
      </c>
      <c r="N1189" s="3" t="s">
        <v>52</v>
      </c>
      <c r="O1189" s="3" t="s">
        <v>53</v>
      </c>
      <c r="P1189" s="3" t="s">
        <v>169</v>
      </c>
      <c r="Q1189">
        <v>88260450</v>
      </c>
      <c r="R1189" s="3" t="s">
        <v>1766</v>
      </c>
      <c r="S1189" s="3" t="s">
        <v>56</v>
      </c>
      <c r="T1189" s="3" t="s">
        <v>57</v>
      </c>
      <c r="U1189" s="3" t="s">
        <v>1767</v>
      </c>
      <c r="V1189" s="3" t="s">
        <v>59</v>
      </c>
      <c r="W1189">
        <v>860007335</v>
      </c>
      <c r="X1189" s="3" t="s">
        <v>201</v>
      </c>
      <c r="Y1189">
        <v>923238</v>
      </c>
      <c r="Z1189" s="3" t="s">
        <v>254</v>
      </c>
      <c r="AA1189" s="3" t="s">
        <v>62</v>
      </c>
      <c r="AB1189" s="3" t="s">
        <v>63</v>
      </c>
      <c r="AC1189" s="3" t="s">
        <v>172</v>
      </c>
      <c r="AD1189" s="3" t="s">
        <v>173</v>
      </c>
      <c r="AE1189" s="3" t="s">
        <v>66</v>
      </c>
      <c r="AF1189" s="1">
        <v>322390</v>
      </c>
      <c r="AG1189" s="1">
        <v>0</v>
      </c>
      <c r="AH1189" s="1">
        <v>0</v>
      </c>
      <c r="AI1189" s="1">
        <v>0</v>
      </c>
      <c r="AJ1189" s="3" t="s">
        <v>67</v>
      </c>
      <c r="AK1189" s="3"/>
      <c r="AM1189" s="3" t="s">
        <v>68</v>
      </c>
      <c r="AR1189" s="3"/>
      <c r="AS1189">
        <v>325</v>
      </c>
      <c r="AT1189">
        <v>325</v>
      </c>
      <c r="AU1189">
        <v>53725</v>
      </c>
      <c r="AV1189">
        <v>0</v>
      </c>
      <c r="AX1189">
        <v>49725</v>
      </c>
      <c r="AY1189">
        <v>74977525</v>
      </c>
      <c r="AZ1189">
        <v>0</v>
      </c>
      <c r="BA1189">
        <v>45730</v>
      </c>
      <c r="BB1189" s="3" t="s">
        <v>255</v>
      </c>
      <c r="BC1189" s="3" t="s">
        <v>2386</v>
      </c>
      <c r="BD1189" s="3" t="s">
        <v>2387</v>
      </c>
    </row>
    <row r="1190" spans="1:56" x14ac:dyDescent="0.25">
      <c r="A1190" s="3" t="s">
        <v>10110</v>
      </c>
      <c r="B1190" s="3" t="s">
        <v>10111</v>
      </c>
      <c r="C1190" s="3" t="s">
        <v>6240</v>
      </c>
      <c r="D1190" s="3" t="s">
        <v>10112</v>
      </c>
      <c r="E1190" s="3" t="s">
        <v>10113</v>
      </c>
      <c r="F1190" s="3" t="s">
        <v>6037</v>
      </c>
      <c r="G1190">
        <v>74977625</v>
      </c>
      <c r="H1190">
        <v>45734</v>
      </c>
      <c r="I1190">
        <v>45736.189189814817</v>
      </c>
      <c r="J1190" s="3" t="s">
        <v>51</v>
      </c>
      <c r="K1190" s="1">
        <v>312390</v>
      </c>
      <c r="L1190" s="1">
        <v>0</v>
      </c>
      <c r="M1190" s="1">
        <v>312390</v>
      </c>
      <c r="N1190" s="3" t="s">
        <v>52</v>
      </c>
      <c r="O1190" s="3" t="s">
        <v>53</v>
      </c>
      <c r="P1190" s="3" t="s">
        <v>169</v>
      </c>
      <c r="Q1190">
        <v>93127405</v>
      </c>
      <c r="R1190" s="3" t="s">
        <v>659</v>
      </c>
      <c r="S1190" s="3" t="s">
        <v>56</v>
      </c>
      <c r="T1190" s="3" t="s">
        <v>57</v>
      </c>
      <c r="U1190" s="3" t="s">
        <v>660</v>
      </c>
      <c r="V1190" s="3" t="s">
        <v>59</v>
      </c>
      <c r="W1190">
        <v>800037800</v>
      </c>
      <c r="X1190" s="3" t="s">
        <v>661</v>
      </c>
      <c r="Y1190">
        <v>923211</v>
      </c>
      <c r="Z1190" s="3" t="s">
        <v>312</v>
      </c>
      <c r="AA1190" s="3" t="s">
        <v>62</v>
      </c>
      <c r="AB1190" s="3" t="s">
        <v>63</v>
      </c>
      <c r="AC1190" s="3" t="s">
        <v>172</v>
      </c>
      <c r="AD1190" s="3" t="s">
        <v>173</v>
      </c>
      <c r="AE1190" s="3" t="s">
        <v>66</v>
      </c>
      <c r="AF1190" s="1">
        <v>312390</v>
      </c>
      <c r="AG1190" s="1">
        <v>0</v>
      </c>
      <c r="AH1190" s="1">
        <v>0</v>
      </c>
      <c r="AI1190" s="1">
        <v>0</v>
      </c>
      <c r="AJ1190" s="3" t="s">
        <v>67</v>
      </c>
      <c r="AK1190" s="3"/>
      <c r="AM1190" s="3" t="s">
        <v>68</v>
      </c>
      <c r="AR1190" s="3"/>
      <c r="AS1190">
        <v>925</v>
      </c>
      <c r="AT1190">
        <v>925</v>
      </c>
      <c r="AU1190">
        <v>49325</v>
      </c>
      <c r="AV1190">
        <v>0</v>
      </c>
      <c r="AX1190">
        <v>49825</v>
      </c>
      <c r="AY1190">
        <v>74977625</v>
      </c>
      <c r="AZ1190">
        <v>0</v>
      </c>
      <c r="BA1190">
        <v>45726</v>
      </c>
      <c r="BB1190" s="3" t="s">
        <v>255</v>
      </c>
      <c r="BC1190" s="3" t="s">
        <v>2247</v>
      </c>
      <c r="BD1190" s="3" t="s">
        <v>2248</v>
      </c>
    </row>
    <row r="1191" spans="1:56" x14ac:dyDescent="0.25">
      <c r="A1191" s="3" t="s">
        <v>10114</v>
      </c>
      <c r="B1191" s="3" t="s">
        <v>10115</v>
      </c>
      <c r="C1191" s="3" t="s">
        <v>6095</v>
      </c>
      <c r="D1191" s="3" t="s">
        <v>10116</v>
      </c>
      <c r="E1191" s="3" t="s">
        <v>10117</v>
      </c>
      <c r="F1191" s="3" t="s">
        <v>5908</v>
      </c>
      <c r="G1191">
        <v>74977725</v>
      </c>
      <c r="H1191">
        <v>45734</v>
      </c>
      <c r="I1191">
        <v>45736.203773148147</v>
      </c>
      <c r="J1191" s="3" t="s">
        <v>51</v>
      </c>
      <c r="K1191" s="1">
        <v>937170</v>
      </c>
      <c r="L1191" s="1">
        <v>0</v>
      </c>
      <c r="M1191" s="1">
        <v>937170</v>
      </c>
      <c r="N1191" s="3" t="s">
        <v>52</v>
      </c>
      <c r="O1191" s="3" t="s">
        <v>53</v>
      </c>
      <c r="P1191" s="3" t="s">
        <v>169</v>
      </c>
      <c r="Q1191">
        <v>1001277409</v>
      </c>
      <c r="R1191" s="3" t="s">
        <v>1667</v>
      </c>
      <c r="S1191" s="3" t="s">
        <v>56</v>
      </c>
      <c r="T1191" s="3" t="s">
        <v>57</v>
      </c>
      <c r="U1191" s="3" t="s">
        <v>1668</v>
      </c>
      <c r="V1191" s="3" t="s">
        <v>59</v>
      </c>
      <c r="W1191">
        <v>860035827</v>
      </c>
      <c r="X1191" s="3" t="s">
        <v>378</v>
      </c>
      <c r="Y1191">
        <v>923238</v>
      </c>
      <c r="Z1191" s="3" t="s">
        <v>254</v>
      </c>
      <c r="AA1191" s="3" t="s">
        <v>62</v>
      </c>
      <c r="AB1191" s="3" t="s">
        <v>63</v>
      </c>
      <c r="AC1191" s="3" t="s">
        <v>172</v>
      </c>
      <c r="AD1191" s="3" t="s">
        <v>173</v>
      </c>
      <c r="AE1191" s="3" t="s">
        <v>66</v>
      </c>
      <c r="AF1191" s="1">
        <v>937170</v>
      </c>
      <c r="AG1191" s="1">
        <v>0</v>
      </c>
      <c r="AH1191" s="1">
        <v>0</v>
      </c>
      <c r="AI1191" s="1">
        <v>0</v>
      </c>
      <c r="AJ1191" s="3" t="s">
        <v>67</v>
      </c>
      <c r="AK1191" s="3"/>
      <c r="AM1191" s="3" t="s">
        <v>68</v>
      </c>
      <c r="AR1191" s="3"/>
      <c r="AS1191">
        <v>325</v>
      </c>
      <c r="AT1191">
        <v>325</v>
      </c>
      <c r="AU1191">
        <v>41725</v>
      </c>
      <c r="AV1191">
        <v>0</v>
      </c>
      <c r="AX1191">
        <v>49925</v>
      </c>
      <c r="AY1191">
        <v>74977725</v>
      </c>
      <c r="AZ1191">
        <v>0</v>
      </c>
      <c r="BA1191">
        <v>45719</v>
      </c>
      <c r="BB1191" s="3" t="s">
        <v>255</v>
      </c>
      <c r="BC1191" s="3" t="s">
        <v>2094</v>
      </c>
      <c r="BD1191" s="3" t="s">
        <v>2095</v>
      </c>
    </row>
    <row r="1192" spans="1:56" x14ac:dyDescent="0.25">
      <c r="A1192" s="3" t="s">
        <v>10118</v>
      </c>
      <c r="B1192" s="3" t="s">
        <v>10119</v>
      </c>
      <c r="C1192" s="3" t="s">
        <v>6240</v>
      </c>
      <c r="D1192" s="3" t="s">
        <v>10120</v>
      </c>
      <c r="E1192" s="3" t="s">
        <v>10121</v>
      </c>
      <c r="F1192" s="3" t="s">
        <v>6037</v>
      </c>
      <c r="G1192">
        <v>74977825</v>
      </c>
      <c r="H1192">
        <v>45734</v>
      </c>
      <c r="I1192">
        <v>45736.20621527778</v>
      </c>
      <c r="J1192" s="3" t="s">
        <v>51</v>
      </c>
      <c r="K1192" s="1">
        <v>664780</v>
      </c>
      <c r="L1192" s="1">
        <v>0</v>
      </c>
      <c r="M1192" s="1">
        <v>664780</v>
      </c>
      <c r="N1192" s="3" t="s">
        <v>52</v>
      </c>
      <c r="O1192" s="3" t="s">
        <v>53</v>
      </c>
      <c r="P1192" s="3" t="s">
        <v>169</v>
      </c>
      <c r="Q1192">
        <v>1010215433</v>
      </c>
      <c r="R1192" s="3" t="s">
        <v>920</v>
      </c>
      <c r="S1192" s="3" t="s">
        <v>56</v>
      </c>
      <c r="T1192" s="3" t="s">
        <v>57</v>
      </c>
      <c r="U1192" s="3" t="s">
        <v>921</v>
      </c>
      <c r="V1192" s="3" t="s">
        <v>59</v>
      </c>
      <c r="W1192">
        <v>860034313</v>
      </c>
      <c r="X1192" s="3" t="s">
        <v>97</v>
      </c>
      <c r="Y1192">
        <v>923211</v>
      </c>
      <c r="Z1192" s="3" t="s">
        <v>312</v>
      </c>
      <c r="AA1192" s="3" t="s">
        <v>62</v>
      </c>
      <c r="AB1192" s="3" t="s">
        <v>63</v>
      </c>
      <c r="AC1192" s="3" t="s">
        <v>172</v>
      </c>
      <c r="AD1192" s="3" t="s">
        <v>173</v>
      </c>
      <c r="AE1192" s="3" t="s">
        <v>66</v>
      </c>
      <c r="AF1192" s="1">
        <v>664780</v>
      </c>
      <c r="AG1192" s="1">
        <v>0</v>
      </c>
      <c r="AH1192" s="1">
        <v>0</v>
      </c>
      <c r="AI1192" s="1">
        <v>0</v>
      </c>
      <c r="AJ1192" s="3" t="s">
        <v>67</v>
      </c>
      <c r="AK1192" s="3"/>
      <c r="AM1192" s="3" t="s">
        <v>68</v>
      </c>
      <c r="AR1192" s="3"/>
      <c r="AS1192">
        <v>925</v>
      </c>
      <c r="AT1192">
        <v>925</v>
      </c>
      <c r="AU1192">
        <v>44825</v>
      </c>
      <c r="AV1192">
        <v>0</v>
      </c>
      <c r="AX1192">
        <v>50025</v>
      </c>
      <c r="AY1192">
        <v>74977825</v>
      </c>
      <c r="AZ1192">
        <v>0</v>
      </c>
      <c r="BA1192">
        <v>45722</v>
      </c>
      <c r="BB1192" s="3" t="s">
        <v>255</v>
      </c>
      <c r="BC1192" s="3" t="s">
        <v>2188</v>
      </c>
      <c r="BD1192" s="3" t="s">
        <v>2189</v>
      </c>
    </row>
    <row r="1193" spans="1:56" x14ac:dyDescent="0.25">
      <c r="A1193" s="3" t="s">
        <v>10122</v>
      </c>
      <c r="B1193" s="3" t="s">
        <v>10123</v>
      </c>
      <c r="C1193" s="3" t="s">
        <v>6095</v>
      </c>
      <c r="D1193" s="3" t="s">
        <v>10124</v>
      </c>
      <c r="E1193" s="3" t="s">
        <v>10125</v>
      </c>
      <c r="F1193" s="3" t="s">
        <v>5908</v>
      </c>
      <c r="G1193">
        <v>74977925</v>
      </c>
      <c r="H1193">
        <v>45734</v>
      </c>
      <c r="I1193">
        <v>45736.190358796295</v>
      </c>
      <c r="J1193" s="3" t="s">
        <v>51</v>
      </c>
      <c r="K1193" s="1">
        <v>322390</v>
      </c>
      <c r="L1193" s="1">
        <v>0</v>
      </c>
      <c r="M1193" s="1">
        <v>322390</v>
      </c>
      <c r="N1193" s="3" t="s">
        <v>52</v>
      </c>
      <c r="O1193" s="3" t="s">
        <v>53</v>
      </c>
      <c r="P1193" s="3" t="s">
        <v>169</v>
      </c>
      <c r="Q1193">
        <v>1012333352</v>
      </c>
      <c r="R1193" s="3" t="s">
        <v>401</v>
      </c>
      <c r="S1193" s="3" t="s">
        <v>56</v>
      </c>
      <c r="T1193" s="3" t="s">
        <v>57</v>
      </c>
      <c r="U1193" s="3" t="s">
        <v>402</v>
      </c>
      <c r="V1193" s="3" t="s">
        <v>59</v>
      </c>
      <c r="W1193">
        <v>860002964</v>
      </c>
      <c r="X1193" s="3" t="s">
        <v>242</v>
      </c>
      <c r="Y1193">
        <v>923238</v>
      </c>
      <c r="Z1193" s="3" t="s">
        <v>254</v>
      </c>
      <c r="AA1193" s="3" t="s">
        <v>62</v>
      </c>
      <c r="AB1193" s="3" t="s">
        <v>63</v>
      </c>
      <c r="AC1193" s="3" t="s">
        <v>172</v>
      </c>
      <c r="AD1193" s="3" t="s">
        <v>173</v>
      </c>
      <c r="AE1193" s="3" t="s">
        <v>66</v>
      </c>
      <c r="AF1193" s="1">
        <v>322390</v>
      </c>
      <c r="AG1193" s="1">
        <v>0</v>
      </c>
      <c r="AH1193" s="1">
        <v>0</v>
      </c>
      <c r="AI1193" s="1">
        <v>0</v>
      </c>
      <c r="AJ1193" s="3" t="s">
        <v>67</v>
      </c>
      <c r="AK1193" s="3"/>
      <c r="AM1193" s="3" t="s">
        <v>68</v>
      </c>
      <c r="AR1193" s="3"/>
      <c r="AS1193">
        <v>325</v>
      </c>
      <c r="AT1193">
        <v>325</v>
      </c>
      <c r="AU1193">
        <v>53925</v>
      </c>
      <c r="AV1193">
        <v>0</v>
      </c>
      <c r="AX1193">
        <v>50125</v>
      </c>
      <c r="AY1193">
        <v>74977925</v>
      </c>
      <c r="AZ1193">
        <v>0</v>
      </c>
      <c r="BA1193">
        <v>45730</v>
      </c>
      <c r="BB1193" s="3" t="s">
        <v>255</v>
      </c>
      <c r="BC1193" s="3" t="s">
        <v>2392</v>
      </c>
      <c r="BD1193" s="3" t="s">
        <v>2393</v>
      </c>
    </row>
    <row r="1194" spans="1:56" x14ac:dyDescent="0.25">
      <c r="A1194" s="3" t="s">
        <v>10126</v>
      </c>
      <c r="B1194" s="3" t="s">
        <v>10127</v>
      </c>
      <c r="C1194" s="3" t="s">
        <v>6095</v>
      </c>
      <c r="D1194" s="3" t="s">
        <v>10128</v>
      </c>
      <c r="E1194" s="3" t="s">
        <v>10129</v>
      </c>
      <c r="F1194" s="3" t="s">
        <v>5908</v>
      </c>
      <c r="G1194">
        <v>74978125</v>
      </c>
      <c r="H1194">
        <v>45734</v>
      </c>
      <c r="I1194">
        <v>45736.195740740739</v>
      </c>
      <c r="J1194" s="3" t="s">
        <v>51</v>
      </c>
      <c r="K1194" s="1">
        <v>312390</v>
      </c>
      <c r="L1194" s="1">
        <v>0</v>
      </c>
      <c r="M1194" s="1">
        <v>312390</v>
      </c>
      <c r="N1194" s="3" t="s">
        <v>52</v>
      </c>
      <c r="O1194" s="3" t="s">
        <v>53</v>
      </c>
      <c r="P1194" s="3" t="s">
        <v>169</v>
      </c>
      <c r="Q1194">
        <v>1012439964</v>
      </c>
      <c r="R1194" s="3" t="s">
        <v>345</v>
      </c>
      <c r="S1194" s="3" t="s">
        <v>56</v>
      </c>
      <c r="T1194" s="3" t="s">
        <v>57</v>
      </c>
      <c r="U1194" s="3" t="s">
        <v>346</v>
      </c>
      <c r="V1194" s="3" t="s">
        <v>59</v>
      </c>
      <c r="W1194">
        <v>890903938</v>
      </c>
      <c r="X1194" s="3" t="s">
        <v>86</v>
      </c>
      <c r="Y1194">
        <v>923238</v>
      </c>
      <c r="Z1194" s="3" t="s">
        <v>254</v>
      </c>
      <c r="AA1194" s="3" t="s">
        <v>62</v>
      </c>
      <c r="AB1194" s="3" t="s">
        <v>63</v>
      </c>
      <c r="AC1194" s="3" t="s">
        <v>172</v>
      </c>
      <c r="AD1194" s="3" t="s">
        <v>173</v>
      </c>
      <c r="AE1194" s="3" t="s">
        <v>66</v>
      </c>
      <c r="AF1194" s="1">
        <v>312390</v>
      </c>
      <c r="AG1194" s="1">
        <v>0</v>
      </c>
      <c r="AH1194" s="1">
        <v>0</v>
      </c>
      <c r="AI1194" s="1">
        <v>0</v>
      </c>
      <c r="AJ1194" s="3" t="s">
        <v>67</v>
      </c>
      <c r="AK1194" s="3"/>
      <c r="AM1194" s="3" t="s">
        <v>68</v>
      </c>
      <c r="AR1194" s="3"/>
      <c r="AS1194">
        <v>325</v>
      </c>
      <c r="AT1194">
        <v>325</v>
      </c>
      <c r="AU1194">
        <v>44425</v>
      </c>
      <c r="AV1194">
        <v>0</v>
      </c>
      <c r="AX1194">
        <v>50225</v>
      </c>
      <c r="AY1194">
        <v>74978125</v>
      </c>
      <c r="AZ1194">
        <v>0</v>
      </c>
      <c r="BA1194">
        <v>45722</v>
      </c>
      <c r="BB1194" s="3" t="s">
        <v>255</v>
      </c>
      <c r="BC1194" s="3" t="s">
        <v>2176</v>
      </c>
      <c r="BD1194" s="3" t="s">
        <v>2177</v>
      </c>
    </row>
    <row r="1195" spans="1:56" x14ac:dyDescent="0.25">
      <c r="A1195" s="3" t="s">
        <v>10130</v>
      </c>
      <c r="B1195" s="3" t="s">
        <v>10131</v>
      </c>
      <c r="C1195" s="3" t="s">
        <v>6231</v>
      </c>
      <c r="D1195" s="3" t="s">
        <v>10132</v>
      </c>
      <c r="E1195" s="3" t="s">
        <v>10133</v>
      </c>
      <c r="F1195" s="3" t="s">
        <v>5946</v>
      </c>
      <c r="G1195">
        <v>74978225</v>
      </c>
      <c r="H1195">
        <v>45734</v>
      </c>
      <c r="I1195">
        <v>45736.19902777778</v>
      </c>
      <c r="J1195" s="3" t="s">
        <v>51</v>
      </c>
      <c r="K1195" s="1">
        <v>957170</v>
      </c>
      <c r="L1195" s="1">
        <v>0</v>
      </c>
      <c r="M1195" s="1">
        <v>957170</v>
      </c>
      <c r="N1195" s="3" t="s">
        <v>52</v>
      </c>
      <c r="O1195" s="3" t="s">
        <v>53</v>
      </c>
      <c r="P1195" s="3" t="s">
        <v>169</v>
      </c>
      <c r="Q1195">
        <v>1012449137</v>
      </c>
      <c r="R1195" s="3" t="s">
        <v>210</v>
      </c>
      <c r="S1195" s="3" t="s">
        <v>56</v>
      </c>
      <c r="T1195" s="3" t="s">
        <v>57</v>
      </c>
      <c r="U1195" s="3" t="s">
        <v>211</v>
      </c>
      <c r="V1195" s="3" t="s">
        <v>59</v>
      </c>
      <c r="W1195">
        <v>860003020</v>
      </c>
      <c r="X1195" s="3" t="s">
        <v>212</v>
      </c>
      <c r="Y1195">
        <v>923290</v>
      </c>
      <c r="Z1195" s="3" t="s">
        <v>213</v>
      </c>
      <c r="AA1195" s="3" t="s">
        <v>62</v>
      </c>
      <c r="AB1195" s="3" t="s">
        <v>63</v>
      </c>
      <c r="AC1195" s="3" t="s">
        <v>172</v>
      </c>
      <c r="AD1195" s="3" t="s">
        <v>173</v>
      </c>
      <c r="AE1195" s="3" t="s">
        <v>66</v>
      </c>
      <c r="AF1195" s="1">
        <v>957170</v>
      </c>
      <c r="AG1195" s="1">
        <v>0</v>
      </c>
      <c r="AH1195" s="1">
        <v>0</v>
      </c>
      <c r="AI1195" s="1">
        <v>0</v>
      </c>
      <c r="AJ1195" s="3" t="s">
        <v>67</v>
      </c>
      <c r="AK1195" s="3"/>
      <c r="AM1195" s="3" t="s">
        <v>68</v>
      </c>
      <c r="AR1195" s="3"/>
      <c r="AS1195">
        <v>4925</v>
      </c>
      <c r="AT1195">
        <v>4925</v>
      </c>
      <c r="AU1195">
        <v>41525</v>
      </c>
      <c r="AV1195">
        <v>0</v>
      </c>
      <c r="AX1195">
        <v>50325</v>
      </c>
      <c r="AY1195">
        <v>74978225</v>
      </c>
      <c r="AZ1195">
        <v>0</v>
      </c>
      <c r="BA1195">
        <v>45719</v>
      </c>
      <c r="BB1195" s="3" t="s">
        <v>255</v>
      </c>
      <c r="BC1195" s="3" t="s">
        <v>2088</v>
      </c>
      <c r="BD1195" s="3" t="s">
        <v>2089</v>
      </c>
    </row>
    <row r="1196" spans="1:56" x14ac:dyDescent="0.25">
      <c r="A1196" s="3" t="s">
        <v>10134</v>
      </c>
      <c r="B1196" s="3" t="s">
        <v>10135</v>
      </c>
      <c r="C1196" s="3" t="s">
        <v>6231</v>
      </c>
      <c r="D1196" s="3" t="s">
        <v>10136</v>
      </c>
      <c r="E1196" s="3" t="s">
        <v>10137</v>
      </c>
      <c r="F1196" s="3" t="s">
        <v>5946</v>
      </c>
      <c r="G1196">
        <v>74978325</v>
      </c>
      <c r="H1196">
        <v>45734</v>
      </c>
      <c r="I1196">
        <v>45736.201643518521</v>
      </c>
      <c r="J1196" s="3" t="s">
        <v>51</v>
      </c>
      <c r="K1196" s="1">
        <v>634780</v>
      </c>
      <c r="L1196" s="1">
        <v>0</v>
      </c>
      <c r="M1196" s="1">
        <v>634780</v>
      </c>
      <c r="N1196" s="3" t="s">
        <v>52</v>
      </c>
      <c r="O1196" s="3" t="s">
        <v>53</v>
      </c>
      <c r="P1196" s="3" t="s">
        <v>169</v>
      </c>
      <c r="Q1196">
        <v>1012449137</v>
      </c>
      <c r="R1196" s="3" t="s">
        <v>210</v>
      </c>
      <c r="S1196" s="3" t="s">
        <v>56</v>
      </c>
      <c r="T1196" s="3" t="s">
        <v>57</v>
      </c>
      <c r="U1196" s="3" t="s">
        <v>211</v>
      </c>
      <c r="V1196" s="3" t="s">
        <v>59</v>
      </c>
      <c r="W1196">
        <v>860003020</v>
      </c>
      <c r="X1196" s="3" t="s">
        <v>212</v>
      </c>
      <c r="Y1196">
        <v>923290</v>
      </c>
      <c r="Z1196" s="3" t="s">
        <v>213</v>
      </c>
      <c r="AA1196" s="3" t="s">
        <v>62</v>
      </c>
      <c r="AB1196" s="3" t="s">
        <v>63</v>
      </c>
      <c r="AC1196" s="3" t="s">
        <v>172</v>
      </c>
      <c r="AD1196" s="3" t="s">
        <v>173</v>
      </c>
      <c r="AE1196" s="3" t="s">
        <v>66</v>
      </c>
      <c r="AF1196" s="1">
        <v>634780</v>
      </c>
      <c r="AG1196" s="1">
        <v>0</v>
      </c>
      <c r="AH1196" s="1">
        <v>0</v>
      </c>
      <c r="AI1196" s="1">
        <v>0</v>
      </c>
      <c r="AJ1196" s="3" t="s">
        <v>67</v>
      </c>
      <c r="AK1196" s="3"/>
      <c r="AM1196" s="3" t="s">
        <v>68</v>
      </c>
      <c r="AR1196" s="3"/>
      <c r="AS1196">
        <v>4925</v>
      </c>
      <c r="AT1196">
        <v>4925</v>
      </c>
      <c r="AU1196">
        <v>52625</v>
      </c>
      <c r="AV1196">
        <v>0</v>
      </c>
      <c r="AX1196">
        <v>50425</v>
      </c>
      <c r="AY1196">
        <v>74978325</v>
      </c>
      <c r="AZ1196">
        <v>0</v>
      </c>
      <c r="BA1196">
        <v>45729</v>
      </c>
      <c r="BB1196" s="3" t="s">
        <v>255</v>
      </c>
      <c r="BC1196" s="3" t="s">
        <v>2353</v>
      </c>
      <c r="BD1196" s="3" t="s">
        <v>2354</v>
      </c>
    </row>
    <row r="1197" spans="1:56" x14ac:dyDescent="0.25">
      <c r="A1197" s="3" t="s">
        <v>10138</v>
      </c>
      <c r="B1197" s="3" t="s">
        <v>10139</v>
      </c>
      <c r="C1197" s="3" t="s">
        <v>6240</v>
      </c>
      <c r="D1197" s="3" t="s">
        <v>10140</v>
      </c>
      <c r="E1197" s="3" t="s">
        <v>10141</v>
      </c>
      <c r="F1197" s="3" t="s">
        <v>6037</v>
      </c>
      <c r="G1197">
        <v>74978425</v>
      </c>
      <c r="H1197">
        <v>45734</v>
      </c>
      <c r="I1197">
        <v>45736.203472222223</v>
      </c>
      <c r="J1197" s="3" t="s">
        <v>51</v>
      </c>
      <c r="K1197" s="1">
        <v>312390</v>
      </c>
      <c r="L1197" s="1">
        <v>0</v>
      </c>
      <c r="M1197" s="1">
        <v>312390</v>
      </c>
      <c r="N1197" s="3" t="s">
        <v>52</v>
      </c>
      <c r="O1197" s="3" t="s">
        <v>53</v>
      </c>
      <c r="P1197" s="3" t="s">
        <v>169</v>
      </c>
      <c r="Q1197">
        <v>1013659725</v>
      </c>
      <c r="R1197" s="3" t="s">
        <v>1179</v>
      </c>
      <c r="S1197" s="3" t="s">
        <v>56</v>
      </c>
      <c r="T1197" s="3" t="s">
        <v>57</v>
      </c>
      <c r="U1197" s="3" t="s">
        <v>1180</v>
      </c>
      <c r="V1197" s="3" t="s">
        <v>59</v>
      </c>
      <c r="W1197">
        <v>860007335</v>
      </c>
      <c r="X1197" s="3" t="s">
        <v>201</v>
      </c>
      <c r="Y1197">
        <v>923211</v>
      </c>
      <c r="Z1197" s="3" t="s">
        <v>312</v>
      </c>
      <c r="AA1197" s="3" t="s">
        <v>62</v>
      </c>
      <c r="AB1197" s="3" t="s">
        <v>63</v>
      </c>
      <c r="AC1197" s="3" t="s">
        <v>172</v>
      </c>
      <c r="AD1197" s="3" t="s">
        <v>173</v>
      </c>
      <c r="AE1197" s="3" t="s">
        <v>66</v>
      </c>
      <c r="AF1197" s="1">
        <v>312390</v>
      </c>
      <c r="AG1197" s="1">
        <v>0</v>
      </c>
      <c r="AH1197" s="1">
        <v>0</v>
      </c>
      <c r="AI1197" s="1">
        <v>0</v>
      </c>
      <c r="AJ1197" s="3" t="s">
        <v>67</v>
      </c>
      <c r="AK1197" s="3"/>
      <c r="AM1197" s="3" t="s">
        <v>68</v>
      </c>
      <c r="AR1197" s="3"/>
      <c r="AS1197">
        <v>925</v>
      </c>
      <c r="AT1197">
        <v>925</v>
      </c>
      <c r="AU1197">
        <v>49225</v>
      </c>
      <c r="AV1197">
        <v>0</v>
      </c>
      <c r="AX1197">
        <v>50525</v>
      </c>
      <c r="AY1197">
        <v>74978425</v>
      </c>
      <c r="AZ1197">
        <v>0</v>
      </c>
      <c r="BA1197">
        <v>45726</v>
      </c>
      <c r="BB1197" s="3" t="s">
        <v>255</v>
      </c>
      <c r="BC1197" s="3" t="s">
        <v>2244</v>
      </c>
      <c r="BD1197" s="3" t="s">
        <v>2245</v>
      </c>
    </row>
    <row r="1198" spans="1:56" x14ac:dyDescent="0.25">
      <c r="A1198" s="3" t="s">
        <v>10142</v>
      </c>
      <c r="B1198" s="3" t="s">
        <v>10143</v>
      </c>
      <c r="C1198" s="3" t="s">
        <v>6226</v>
      </c>
      <c r="D1198" s="3" t="s">
        <v>10144</v>
      </c>
      <c r="E1198" s="3" t="s">
        <v>10145</v>
      </c>
      <c r="F1198" s="3" t="s">
        <v>5940</v>
      </c>
      <c r="G1198">
        <v>74978525</v>
      </c>
      <c r="H1198">
        <v>45734</v>
      </c>
      <c r="I1198">
        <v>45736.191747685189</v>
      </c>
      <c r="J1198" s="3" t="s">
        <v>51</v>
      </c>
      <c r="K1198" s="1">
        <v>957170</v>
      </c>
      <c r="L1198" s="1">
        <v>0</v>
      </c>
      <c r="M1198" s="1">
        <v>957170</v>
      </c>
      <c r="N1198" s="3" t="s">
        <v>52</v>
      </c>
      <c r="O1198" s="3" t="s">
        <v>53</v>
      </c>
      <c r="P1198" s="3" t="s">
        <v>169</v>
      </c>
      <c r="Q1198">
        <v>1018436224</v>
      </c>
      <c r="R1198" s="3" t="s">
        <v>272</v>
      </c>
      <c r="S1198" s="3" t="s">
        <v>56</v>
      </c>
      <c r="T1198" s="3" t="s">
        <v>57</v>
      </c>
      <c r="U1198" s="3" t="s">
        <v>273</v>
      </c>
      <c r="V1198" s="3" t="s">
        <v>59</v>
      </c>
      <c r="W1198">
        <v>890903938</v>
      </c>
      <c r="X1198" s="3" t="s">
        <v>86</v>
      </c>
      <c r="Y1198">
        <v>923285</v>
      </c>
      <c r="Z1198" s="3" t="s">
        <v>274</v>
      </c>
      <c r="AA1198" s="3" t="s">
        <v>62</v>
      </c>
      <c r="AB1198" s="3" t="s">
        <v>63</v>
      </c>
      <c r="AC1198" s="3" t="s">
        <v>172</v>
      </c>
      <c r="AD1198" s="3" t="s">
        <v>173</v>
      </c>
      <c r="AE1198" s="3" t="s">
        <v>66</v>
      </c>
      <c r="AF1198" s="1">
        <v>957170</v>
      </c>
      <c r="AG1198" s="1">
        <v>0</v>
      </c>
      <c r="AH1198" s="1">
        <v>0</v>
      </c>
      <c r="AI1198" s="1">
        <v>0</v>
      </c>
      <c r="AJ1198" s="3" t="s">
        <v>67</v>
      </c>
      <c r="AK1198" s="3"/>
      <c r="AM1198" s="3" t="s">
        <v>68</v>
      </c>
      <c r="AR1198" s="3"/>
      <c r="AS1198">
        <v>4425</v>
      </c>
      <c r="AT1198">
        <v>4425</v>
      </c>
      <c r="AU1198">
        <v>50825</v>
      </c>
      <c r="AV1198">
        <v>0</v>
      </c>
      <c r="AX1198">
        <v>50625</v>
      </c>
      <c r="AY1198">
        <v>74978525</v>
      </c>
      <c r="AZ1198">
        <v>0</v>
      </c>
      <c r="BA1198">
        <v>45728</v>
      </c>
      <c r="BB1198" s="3" t="s">
        <v>255</v>
      </c>
      <c r="BC1198" s="3" t="s">
        <v>2293</v>
      </c>
      <c r="BD1198" s="3" t="s">
        <v>2294</v>
      </c>
    </row>
    <row r="1199" spans="1:56" x14ac:dyDescent="0.25">
      <c r="A1199" s="3" t="s">
        <v>10146</v>
      </c>
      <c r="B1199" s="3" t="s">
        <v>10147</v>
      </c>
      <c r="C1199" s="3" t="s">
        <v>6213</v>
      </c>
      <c r="D1199" s="3" t="s">
        <v>10148</v>
      </c>
      <c r="E1199" s="3" t="s">
        <v>10149</v>
      </c>
      <c r="F1199" s="3" t="s">
        <v>5916</v>
      </c>
      <c r="G1199">
        <v>74978625</v>
      </c>
      <c r="H1199">
        <v>45734</v>
      </c>
      <c r="I1199">
        <v>45736.205625000002</v>
      </c>
      <c r="J1199" s="3" t="s">
        <v>51</v>
      </c>
      <c r="K1199" s="1">
        <v>156195</v>
      </c>
      <c r="L1199" s="1">
        <v>0</v>
      </c>
      <c r="M1199" s="1">
        <v>156195</v>
      </c>
      <c r="N1199" s="3" t="s">
        <v>52</v>
      </c>
      <c r="O1199" s="3" t="s">
        <v>53</v>
      </c>
      <c r="P1199" s="3" t="s">
        <v>169</v>
      </c>
      <c r="Q1199">
        <v>1022371659</v>
      </c>
      <c r="R1199" s="3" t="s">
        <v>1458</v>
      </c>
      <c r="S1199" s="3" t="s">
        <v>56</v>
      </c>
      <c r="T1199" s="3" t="s">
        <v>57</v>
      </c>
      <c r="U1199" s="3" t="s">
        <v>1459</v>
      </c>
      <c r="V1199" s="3" t="s">
        <v>59</v>
      </c>
      <c r="W1199">
        <v>860034313</v>
      </c>
      <c r="X1199" s="3" t="s">
        <v>97</v>
      </c>
      <c r="Y1199">
        <v>923228</v>
      </c>
      <c r="Z1199" s="3" t="s">
        <v>304</v>
      </c>
      <c r="AA1199" s="3" t="s">
        <v>305</v>
      </c>
      <c r="AB1199" s="3" t="s">
        <v>306</v>
      </c>
      <c r="AC1199" s="3" t="s">
        <v>172</v>
      </c>
      <c r="AD1199" s="3" t="s">
        <v>173</v>
      </c>
      <c r="AE1199" s="3" t="s">
        <v>66</v>
      </c>
      <c r="AF1199" s="1">
        <v>156195</v>
      </c>
      <c r="AG1199" s="1">
        <v>0</v>
      </c>
      <c r="AH1199" s="1">
        <v>0</v>
      </c>
      <c r="AI1199" s="1">
        <v>0</v>
      </c>
      <c r="AJ1199" s="3" t="s">
        <v>67</v>
      </c>
      <c r="AK1199" s="3"/>
      <c r="AM1199" s="3" t="s">
        <v>68</v>
      </c>
      <c r="AR1199" s="3"/>
      <c r="AS1199">
        <v>3425</v>
      </c>
      <c r="AT1199">
        <v>3425</v>
      </c>
      <c r="AU1199">
        <v>43425</v>
      </c>
      <c r="AV1199">
        <v>0</v>
      </c>
      <c r="AX1199">
        <v>50725</v>
      </c>
      <c r="AY1199">
        <v>74978625</v>
      </c>
      <c r="AZ1199">
        <v>0</v>
      </c>
      <c r="BA1199">
        <v>45720</v>
      </c>
      <c r="BB1199" s="3" t="s">
        <v>255</v>
      </c>
      <c r="BC1199" s="3" t="s">
        <v>2146</v>
      </c>
      <c r="BD1199" s="3" t="s">
        <v>2147</v>
      </c>
    </row>
    <row r="1200" spans="1:56" x14ac:dyDescent="0.25">
      <c r="A1200" s="3" t="s">
        <v>10150</v>
      </c>
      <c r="B1200" s="3" t="s">
        <v>10151</v>
      </c>
      <c r="C1200" s="3" t="s">
        <v>6240</v>
      </c>
      <c r="D1200" s="3" t="s">
        <v>10152</v>
      </c>
      <c r="E1200" s="3" t="s">
        <v>10153</v>
      </c>
      <c r="F1200" s="3" t="s">
        <v>6037</v>
      </c>
      <c r="G1200">
        <v>74978725</v>
      </c>
      <c r="H1200">
        <v>45734</v>
      </c>
      <c r="I1200">
        <v>45736.190555555557</v>
      </c>
      <c r="J1200" s="3" t="s">
        <v>51</v>
      </c>
      <c r="K1200" s="1">
        <v>478585</v>
      </c>
      <c r="L1200" s="1">
        <v>0</v>
      </c>
      <c r="M1200" s="1">
        <v>478585</v>
      </c>
      <c r="N1200" s="3" t="s">
        <v>52</v>
      </c>
      <c r="O1200" s="3" t="s">
        <v>53</v>
      </c>
      <c r="P1200" s="3" t="s">
        <v>169</v>
      </c>
      <c r="Q1200">
        <v>1026307427</v>
      </c>
      <c r="R1200" s="3" t="s">
        <v>1757</v>
      </c>
      <c r="S1200" s="3" t="s">
        <v>56</v>
      </c>
      <c r="T1200" s="3" t="s">
        <v>57</v>
      </c>
      <c r="U1200" s="3" t="s">
        <v>1758</v>
      </c>
      <c r="V1200" s="3" t="s">
        <v>59</v>
      </c>
      <c r="W1200">
        <v>860002964</v>
      </c>
      <c r="X1200" s="3" t="s">
        <v>242</v>
      </c>
      <c r="Y1200">
        <v>923211</v>
      </c>
      <c r="Z1200" s="3" t="s">
        <v>312</v>
      </c>
      <c r="AA1200" s="3" t="s">
        <v>62</v>
      </c>
      <c r="AB1200" s="3" t="s">
        <v>63</v>
      </c>
      <c r="AC1200" s="3" t="s">
        <v>172</v>
      </c>
      <c r="AD1200" s="3" t="s">
        <v>173</v>
      </c>
      <c r="AE1200" s="3" t="s">
        <v>66</v>
      </c>
      <c r="AF1200" s="1">
        <v>478585</v>
      </c>
      <c r="AG1200" s="1">
        <v>0</v>
      </c>
      <c r="AH1200" s="1">
        <v>0</v>
      </c>
      <c r="AI1200" s="1">
        <v>0</v>
      </c>
      <c r="AJ1200" s="3" t="s">
        <v>67</v>
      </c>
      <c r="AK1200" s="3"/>
      <c r="AM1200" s="3" t="s">
        <v>68</v>
      </c>
      <c r="AR1200" s="3"/>
      <c r="AS1200">
        <v>925</v>
      </c>
      <c r="AT1200">
        <v>925</v>
      </c>
      <c r="AU1200">
        <v>44725</v>
      </c>
      <c r="AV1200">
        <v>0</v>
      </c>
      <c r="AX1200">
        <v>50825</v>
      </c>
      <c r="AY1200">
        <v>74978725</v>
      </c>
      <c r="AZ1200">
        <v>0</v>
      </c>
      <c r="BA1200">
        <v>45722</v>
      </c>
      <c r="BB1200" s="3" t="s">
        <v>255</v>
      </c>
      <c r="BC1200" s="3" t="s">
        <v>2185</v>
      </c>
      <c r="BD1200" s="3" t="s">
        <v>2186</v>
      </c>
    </row>
    <row r="1201" spans="1:56" x14ac:dyDescent="0.25">
      <c r="A1201" s="3" t="s">
        <v>10154</v>
      </c>
      <c r="B1201" s="3" t="s">
        <v>10155</v>
      </c>
      <c r="C1201" s="3" t="s">
        <v>6095</v>
      </c>
      <c r="D1201" s="3" t="s">
        <v>10156</v>
      </c>
      <c r="E1201" s="3" t="s">
        <v>10157</v>
      </c>
      <c r="F1201" s="3" t="s">
        <v>5908</v>
      </c>
      <c r="G1201">
        <v>74978825</v>
      </c>
      <c r="H1201">
        <v>45734</v>
      </c>
      <c r="I1201">
        <v>45736.203402777777</v>
      </c>
      <c r="J1201" s="3" t="s">
        <v>51</v>
      </c>
      <c r="K1201" s="1">
        <v>332390</v>
      </c>
      <c r="L1201" s="1">
        <v>0</v>
      </c>
      <c r="M1201" s="1">
        <v>332390</v>
      </c>
      <c r="N1201" s="3" t="s">
        <v>52</v>
      </c>
      <c r="O1201" s="3" t="s">
        <v>53</v>
      </c>
      <c r="P1201" s="3" t="s">
        <v>169</v>
      </c>
      <c r="Q1201">
        <v>1030530318</v>
      </c>
      <c r="R1201" s="3" t="s">
        <v>1745</v>
      </c>
      <c r="S1201" s="3" t="s">
        <v>56</v>
      </c>
      <c r="T1201" s="3" t="s">
        <v>57</v>
      </c>
      <c r="U1201" s="3" t="s">
        <v>1746</v>
      </c>
      <c r="V1201" s="3" t="s">
        <v>59</v>
      </c>
      <c r="W1201">
        <v>860007335</v>
      </c>
      <c r="X1201" s="3" t="s">
        <v>201</v>
      </c>
      <c r="Y1201">
        <v>923238</v>
      </c>
      <c r="Z1201" s="3" t="s">
        <v>254</v>
      </c>
      <c r="AA1201" s="3" t="s">
        <v>62</v>
      </c>
      <c r="AB1201" s="3" t="s">
        <v>63</v>
      </c>
      <c r="AC1201" s="3" t="s">
        <v>172</v>
      </c>
      <c r="AD1201" s="3" t="s">
        <v>173</v>
      </c>
      <c r="AE1201" s="3" t="s">
        <v>66</v>
      </c>
      <c r="AF1201" s="1">
        <v>332390</v>
      </c>
      <c r="AG1201" s="1">
        <v>0</v>
      </c>
      <c r="AH1201" s="1">
        <v>0</v>
      </c>
      <c r="AI1201" s="1">
        <v>0</v>
      </c>
      <c r="AJ1201" s="3" t="s">
        <v>67</v>
      </c>
      <c r="AK1201" s="3"/>
      <c r="AM1201" s="3" t="s">
        <v>68</v>
      </c>
      <c r="AR1201" s="3"/>
      <c r="AS1201">
        <v>325</v>
      </c>
      <c r="AT1201">
        <v>325</v>
      </c>
      <c r="AU1201">
        <v>49925</v>
      </c>
      <c r="AV1201">
        <v>0</v>
      </c>
      <c r="AX1201">
        <v>50925</v>
      </c>
      <c r="AY1201">
        <v>74978825</v>
      </c>
      <c r="AZ1201">
        <v>0</v>
      </c>
      <c r="BA1201">
        <v>45727</v>
      </c>
      <c r="BB1201" s="3" t="s">
        <v>255</v>
      </c>
      <c r="BC1201" s="3" t="s">
        <v>2264</v>
      </c>
      <c r="BD1201" s="3" t="s">
        <v>2265</v>
      </c>
    </row>
    <row r="1202" spans="1:56" x14ac:dyDescent="0.25">
      <c r="A1202" s="3" t="s">
        <v>10158</v>
      </c>
      <c r="B1202" s="3" t="s">
        <v>10159</v>
      </c>
      <c r="C1202" s="3" t="s">
        <v>6095</v>
      </c>
      <c r="D1202" s="3" t="s">
        <v>10160</v>
      </c>
      <c r="E1202" s="3" t="s">
        <v>10161</v>
      </c>
      <c r="F1202" s="3" t="s">
        <v>5908</v>
      </c>
      <c r="G1202">
        <v>74978925</v>
      </c>
      <c r="H1202">
        <v>45734</v>
      </c>
      <c r="I1202">
        <v>45736.203460648147</v>
      </c>
      <c r="J1202" s="3" t="s">
        <v>51</v>
      </c>
      <c r="K1202" s="1">
        <v>312390</v>
      </c>
      <c r="L1202" s="1">
        <v>0</v>
      </c>
      <c r="M1202" s="1">
        <v>312390</v>
      </c>
      <c r="N1202" s="3" t="s">
        <v>52</v>
      </c>
      <c r="O1202" s="3" t="s">
        <v>53</v>
      </c>
      <c r="P1202" s="3" t="s">
        <v>169</v>
      </c>
      <c r="Q1202">
        <v>1032370727</v>
      </c>
      <c r="R1202" s="3" t="s">
        <v>1725</v>
      </c>
      <c r="S1202" s="3" t="s">
        <v>56</v>
      </c>
      <c r="T1202" s="3" t="s">
        <v>57</v>
      </c>
      <c r="U1202" s="3" t="s">
        <v>1726</v>
      </c>
      <c r="V1202" s="3" t="s">
        <v>59</v>
      </c>
      <c r="W1202">
        <v>860007335</v>
      </c>
      <c r="X1202" s="3" t="s">
        <v>201</v>
      </c>
      <c r="Y1202">
        <v>923238</v>
      </c>
      <c r="Z1202" s="3" t="s">
        <v>254</v>
      </c>
      <c r="AA1202" s="3" t="s">
        <v>62</v>
      </c>
      <c r="AB1202" s="3" t="s">
        <v>63</v>
      </c>
      <c r="AC1202" s="3" t="s">
        <v>172</v>
      </c>
      <c r="AD1202" s="3" t="s">
        <v>173</v>
      </c>
      <c r="AE1202" s="3" t="s">
        <v>66</v>
      </c>
      <c r="AF1202" s="1">
        <v>312390</v>
      </c>
      <c r="AG1202" s="1">
        <v>0</v>
      </c>
      <c r="AH1202" s="1">
        <v>0</v>
      </c>
      <c r="AI1202" s="1">
        <v>0</v>
      </c>
      <c r="AJ1202" s="3" t="s">
        <v>67</v>
      </c>
      <c r="AK1202" s="3"/>
      <c r="AM1202" s="3" t="s">
        <v>68</v>
      </c>
      <c r="AR1202" s="3"/>
      <c r="AS1202">
        <v>325</v>
      </c>
      <c r="AT1202">
        <v>325</v>
      </c>
      <c r="AU1202">
        <v>53425</v>
      </c>
      <c r="AV1202">
        <v>0</v>
      </c>
      <c r="AX1202">
        <v>51025</v>
      </c>
      <c r="AY1202">
        <v>74978925</v>
      </c>
      <c r="AZ1202">
        <v>0</v>
      </c>
      <c r="BA1202">
        <v>45730</v>
      </c>
      <c r="BB1202" s="3" t="s">
        <v>255</v>
      </c>
      <c r="BC1202" s="3" t="s">
        <v>2377</v>
      </c>
      <c r="BD1202" s="3" t="s">
        <v>2378</v>
      </c>
    </row>
    <row r="1203" spans="1:56" x14ac:dyDescent="0.25">
      <c r="A1203" s="3" t="s">
        <v>10162</v>
      </c>
      <c r="B1203" s="3" t="s">
        <v>10163</v>
      </c>
      <c r="C1203" s="3" t="s">
        <v>6095</v>
      </c>
      <c r="D1203" s="3" t="s">
        <v>10164</v>
      </c>
      <c r="E1203" s="3" t="s">
        <v>10165</v>
      </c>
      <c r="F1203" s="3" t="s">
        <v>5908</v>
      </c>
      <c r="G1203">
        <v>74979125</v>
      </c>
      <c r="H1203">
        <v>45734</v>
      </c>
      <c r="I1203">
        <v>45736.19127314815</v>
      </c>
      <c r="J1203" s="3" t="s">
        <v>51</v>
      </c>
      <c r="K1203" s="1">
        <v>644780</v>
      </c>
      <c r="L1203" s="1">
        <v>0</v>
      </c>
      <c r="M1203" s="1">
        <v>644780</v>
      </c>
      <c r="N1203" s="3" t="s">
        <v>52</v>
      </c>
      <c r="O1203" s="3" t="s">
        <v>53</v>
      </c>
      <c r="P1203" s="3" t="s">
        <v>169</v>
      </c>
      <c r="Q1203">
        <v>1052381667</v>
      </c>
      <c r="R1203" s="3" t="s">
        <v>1296</v>
      </c>
      <c r="S1203" s="3" t="s">
        <v>56</v>
      </c>
      <c r="T1203" s="3" t="s">
        <v>57</v>
      </c>
      <c r="U1203" s="3" t="s">
        <v>1297</v>
      </c>
      <c r="V1203" s="3" t="s">
        <v>59</v>
      </c>
      <c r="W1203">
        <v>860007738</v>
      </c>
      <c r="X1203" s="3" t="s">
        <v>1003</v>
      </c>
      <c r="Y1203">
        <v>923238</v>
      </c>
      <c r="Z1203" s="3" t="s">
        <v>254</v>
      </c>
      <c r="AA1203" s="3" t="s">
        <v>62</v>
      </c>
      <c r="AB1203" s="3" t="s">
        <v>63</v>
      </c>
      <c r="AC1203" s="3" t="s">
        <v>172</v>
      </c>
      <c r="AD1203" s="3" t="s">
        <v>173</v>
      </c>
      <c r="AE1203" s="3" t="s">
        <v>66</v>
      </c>
      <c r="AF1203" s="1">
        <v>644780</v>
      </c>
      <c r="AG1203" s="1">
        <v>0</v>
      </c>
      <c r="AH1203" s="1">
        <v>0</v>
      </c>
      <c r="AI1203" s="1">
        <v>0</v>
      </c>
      <c r="AJ1203" s="3" t="s">
        <v>67</v>
      </c>
      <c r="AK1203" s="3"/>
      <c r="AM1203" s="3" t="s">
        <v>68</v>
      </c>
      <c r="AR1203" s="3"/>
      <c r="AS1203">
        <v>325</v>
      </c>
      <c r="AT1203">
        <v>325</v>
      </c>
      <c r="AU1203">
        <v>40825</v>
      </c>
      <c r="AV1203">
        <v>0</v>
      </c>
      <c r="AX1203">
        <v>51125</v>
      </c>
      <c r="AY1203">
        <v>74979125</v>
      </c>
      <c r="AZ1203">
        <v>0</v>
      </c>
      <c r="BA1203">
        <v>45719</v>
      </c>
      <c r="BB1203" s="3" t="s">
        <v>255</v>
      </c>
      <c r="BC1203" s="3" t="s">
        <v>2067</v>
      </c>
      <c r="BD1203" s="3" t="s">
        <v>2068</v>
      </c>
    </row>
    <row r="1204" spans="1:56" x14ac:dyDescent="0.25">
      <c r="A1204" s="3" t="s">
        <v>10166</v>
      </c>
      <c r="B1204" s="3" t="s">
        <v>10167</v>
      </c>
      <c r="C1204" s="3" t="s">
        <v>8758</v>
      </c>
      <c r="D1204" s="3" t="s">
        <v>10168</v>
      </c>
      <c r="E1204" s="3" t="s">
        <v>10169</v>
      </c>
      <c r="F1204" s="3" t="s">
        <v>5964</v>
      </c>
      <c r="G1204">
        <v>74979225</v>
      </c>
      <c r="H1204">
        <v>45734</v>
      </c>
      <c r="I1204">
        <v>45736.198414351849</v>
      </c>
      <c r="J1204" s="3" t="s">
        <v>51</v>
      </c>
      <c r="K1204" s="1">
        <v>429688</v>
      </c>
      <c r="L1204" s="1">
        <v>0</v>
      </c>
      <c r="M1204" s="1">
        <v>429688</v>
      </c>
      <c r="N1204" s="3" t="s">
        <v>52</v>
      </c>
      <c r="O1204" s="3" t="s">
        <v>53</v>
      </c>
      <c r="P1204" s="3" t="s">
        <v>169</v>
      </c>
      <c r="Q1204">
        <v>1070825199</v>
      </c>
      <c r="R1204" s="3" t="s">
        <v>382</v>
      </c>
      <c r="S1204" s="3" t="s">
        <v>56</v>
      </c>
      <c r="T1204" s="3" t="s">
        <v>57</v>
      </c>
      <c r="U1204" s="3" t="s">
        <v>383</v>
      </c>
      <c r="V1204" s="3" t="s">
        <v>59</v>
      </c>
      <c r="W1204">
        <v>890903938</v>
      </c>
      <c r="X1204" s="3" t="s">
        <v>86</v>
      </c>
      <c r="Y1204">
        <v>923210</v>
      </c>
      <c r="Z1204" s="3" t="s">
        <v>61</v>
      </c>
      <c r="AA1204" s="3" t="s">
        <v>384</v>
      </c>
      <c r="AB1204" s="3" t="s">
        <v>385</v>
      </c>
      <c r="AC1204" s="3" t="s">
        <v>172</v>
      </c>
      <c r="AD1204" s="3" t="s">
        <v>173</v>
      </c>
      <c r="AE1204" s="3" t="s">
        <v>66</v>
      </c>
      <c r="AF1204" s="1">
        <v>429688</v>
      </c>
      <c r="AG1204" s="1">
        <v>0</v>
      </c>
      <c r="AH1204" s="1">
        <v>0</v>
      </c>
      <c r="AI1204" s="1">
        <v>0</v>
      </c>
      <c r="AJ1204" s="3" t="s">
        <v>67</v>
      </c>
      <c r="AK1204" s="3"/>
      <c r="AM1204" s="3" t="s">
        <v>68</v>
      </c>
      <c r="AR1204" s="3"/>
      <c r="AS1204">
        <v>625</v>
      </c>
      <c r="AT1204">
        <v>625</v>
      </c>
      <c r="AU1204">
        <v>44525</v>
      </c>
      <c r="AV1204">
        <v>0</v>
      </c>
      <c r="AX1204">
        <v>51225</v>
      </c>
      <c r="AY1204">
        <v>74979225</v>
      </c>
      <c r="AZ1204">
        <v>0</v>
      </c>
      <c r="BA1204">
        <v>45722</v>
      </c>
      <c r="BB1204" s="3" t="s">
        <v>255</v>
      </c>
      <c r="BC1204" s="3" t="s">
        <v>2179</v>
      </c>
      <c r="BD1204" s="3" t="s">
        <v>2180</v>
      </c>
    </row>
    <row r="1205" spans="1:56" x14ac:dyDescent="0.25">
      <c r="A1205" s="3" t="s">
        <v>10170</v>
      </c>
      <c r="B1205" s="3" t="s">
        <v>10171</v>
      </c>
      <c r="C1205" s="3" t="s">
        <v>6095</v>
      </c>
      <c r="D1205" s="3" t="s">
        <v>10172</v>
      </c>
      <c r="E1205" s="3" t="s">
        <v>10173</v>
      </c>
      <c r="F1205" s="3" t="s">
        <v>5908</v>
      </c>
      <c r="G1205">
        <v>74979325</v>
      </c>
      <c r="H1205">
        <v>45734</v>
      </c>
      <c r="I1205">
        <v>45736.206493055557</v>
      </c>
      <c r="J1205" s="3" t="s">
        <v>51</v>
      </c>
      <c r="K1205" s="1">
        <v>780975</v>
      </c>
      <c r="L1205" s="1">
        <v>0</v>
      </c>
      <c r="M1205" s="1">
        <v>780975</v>
      </c>
      <c r="N1205" s="3" t="s">
        <v>52</v>
      </c>
      <c r="O1205" s="3" t="s">
        <v>53</v>
      </c>
      <c r="P1205" s="3" t="s">
        <v>169</v>
      </c>
      <c r="Q1205">
        <v>1075254883</v>
      </c>
      <c r="R1205" s="3" t="s">
        <v>340</v>
      </c>
      <c r="S1205" s="3" t="s">
        <v>56</v>
      </c>
      <c r="T1205" s="3" t="s">
        <v>57</v>
      </c>
      <c r="U1205" s="3" t="s">
        <v>341</v>
      </c>
      <c r="V1205" s="3" t="s">
        <v>59</v>
      </c>
      <c r="W1205">
        <v>860034313</v>
      </c>
      <c r="X1205" s="3" t="s">
        <v>97</v>
      </c>
      <c r="Y1205">
        <v>923238</v>
      </c>
      <c r="Z1205" s="3" t="s">
        <v>254</v>
      </c>
      <c r="AA1205" s="3" t="s">
        <v>62</v>
      </c>
      <c r="AB1205" s="3" t="s">
        <v>63</v>
      </c>
      <c r="AC1205" s="3" t="s">
        <v>172</v>
      </c>
      <c r="AD1205" s="3" t="s">
        <v>173</v>
      </c>
      <c r="AE1205" s="3" t="s">
        <v>66</v>
      </c>
      <c r="AF1205" s="1">
        <v>780975</v>
      </c>
      <c r="AG1205" s="1">
        <v>0</v>
      </c>
      <c r="AH1205" s="1">
        <v>0</v>
      </c>
      <c r="AI1205" s="1">
        <v>0</v>
      </c>
      <c r="AJ1205" s="3" t="s">
        <v>67</v>
      </c>
      <c r="AK1205" s="3"/>
      <c r="AM1205" s="3" t="s">
        <v>68</v>
      </c>
      <c r="AR1205" s="3"/>
      <c r="AS1205">
        <v>325</v>
      </c>
      <c r="AT1205">
        <v>325</v>
      </c>
      <c r="AU1205">
        <v>39725</v>
      </c>
      <c r="AV1205">
        <v>0</v>
      </c>
      <c r="AX1205">
        <v>51325</v>
      </c>
      <c r="AY1205">
        <v>74979325</v>
      </c>
      <c r="AZ1205">
        <v>0</v>
      </c>
      <c r="BA1205">
        <v>45716</v>
      </c>
      <c r="BB1205" s="3" t="s">
        <v>255</v>
      </c>
      <c r="BC1205" s="3" t="s">
        <v>2035</v>
      </c>
      <c r="BD1205" s="3" t="s">
        <v>2036</v>
      </c>
    </row>
    <row r="1206" spans="1:56" x14ac:dyDescent="0.25">
      <c r="A1206" s="3" t="s">
        <v>10174</v>
      </c>
      <c r="B1206" s="3" t="s">
        <v>10175</v>
      </c>
      <c r="C1206" s="3" t="s">
        <v>6095</v>
      </c>
      <c r="D1206" s="3" t="s">
        <v>10176</v>
      </c>
      <c r="E1206" s="3" t="s">
        <v>10177</v>
      </c>
      <c r="F1206" s="3" t="s">
        <v>5908</v>
      </c>
      <c r="G1206">
        <v>74979425</v>
      </c>
      <c r="H1206">
        <v>45734</v>
      </c>
      <c r="I1206">
        <v>45736.206342592595</v>
      </c>
      <c r="J1206" s="3" t="s">
        <v>51</v>
      </c>
      <c r="K1206" s="1">
        <v>739364</v>
      </c>
      <c r="L1206" s="1">
        <v>0</v>
      </c>
      <c r="M1206" s="1">
        <v>739364</v>
      </c>
      <c r="N1206" s="3" t="s">
        <v>52</v>
      </c>
      <c r="O1206" s="3" t="s">
        <v>53</v>
      </c>
      <c r="P1206" s="3" t="s">
        <v>169</v>
      </c>
      <c r="Q1206">
        <v>4041331</v>
      </c>
      <c r="R1206" s="3" t="s">
        <v>360</v>
      </c>
      <c r="S1206" s="3" t="s">
        <v>56</v>
      </c>
      <c r="T1206" s="3" t="s">
        <v>57</v>
      </c>
      <c r="U1206" s="3" t="s">
        <v>361</v>
      </c>
      <c r="V1206" s="3" t="s">
        <v>59</v>
      </c>
      <c r="W1206">
        <v>860034313</v>
      </c>
      <c r="X1206" s="3" t="s">
        <v>97</v>
      </c>
      <c r="Y1206">
        <v>923238</v>
      </c>
      <c r="Z1206" s="3" t="s">
        <v>254</v>
      </c>
      <c r="AA1206" s="3" t="s">
        <v>62</v>
      </c>
      <c r="AB1206" s="3" t="s">
        <v>63</v>
      </c>
      <c r="AC1206" s="3" t="s">
        <v>172</v>
      </c>
      <c r="AD1206" s="3" t="s">
        <v>173</v>
      </c>
      <c r="AE1206" s="3" t="s">
        <v>66</v>
      </c>
      <c r="AF1206" s="1">
        <v>739364</v>
      </c>
      <c r="AG1206" s="1">
        <v>0</v>
      </c>
      <c r="AH1206" s="1">
        <v>0</v>
      </c>
      <c r="AI1206" s="1">
        <v>0</v>
      </c>
      <c r="AJ1206" s="3" t="s">
        <v>67</v>
      </c>
      <c r="AK1206" s="3"/>
      <c r="AM1206" s="3" t="s">
        <v>68</v>
      </c>
      <c r="AR1206" s="3"/>
      <c r="AS1206">
        <v>325</v>
      </c>
      <c r="AT1206">
        <v>325</v>
      </c>
      <c r="AU1206">
        <v>39625</v>
      </c>
      <c r="AV1206">
        <v>0</v>
      </c>
      <c r="AX1206">
        <v>51425</v>
      </c>
      <c r="AY1206">
        <v>74979425</v>
      </c>
      <c r="AZ1206">
        <v>0</v>
      </c>
      <c r="BA1206">
        <v>45716</v>
      </c>
      <c r="BB1206" s="3" t="s">
        <v>255</v>
      </c>
      <c r="BC1206" s="3" t="s">
        <v>2032</v>
      </c>
      <c r="BD1206" s="3" t="s">
        <v>2033</v>
      </c>
    </row>
    <row r="1207" spans="1:56" x14ac:dyDescent="0.25">
      <c r="A1207" s="3" t="s">
        <v>10178</v>
      </c>
      <c r="B1207" s="3" t="s">
        <v>10179</v>
      </c>
      <c r="C1207" s="3" t="s">
        <v>6081</v>
      </c>
      <c r="D1207" s="3" t="s">
        <v>10180</v>
      </c>
      <c r="E1207" s="3" t="s">
        <v>10181</v>
      </c>
      <c r="F1207" s="3" t="s">
        <v>5882</v>
      </c>
      <c r="G1207">
        <v>74979525</v>
      </c>
      <c r="H1207">
        <v>45734</v>
      </c>
      <c r="I1207">
        <v>45736.195983796293</v>
      </c>
      <c r="J1207" s="3" t="s">
        <v>51</v>
      </c>
      <c r="K1207" s="1">
        <v>252632</v>
      </c>
      <c r="L1207" s="1">
        <v>0</v>
      </c>
      <c r="M1207" s="1">
        <v>252632</v>
      </c>
      <c r="N1207" s="3" t="s">
        <v>52</v>
      </c>
      <c r="O1207" s="3" t="s">
        <v>53</v>
      </c>
      <c r="P1207" s="3" t="s">
        <v>169</v>
      </c>
      <c r="Q1207">
        <v>11315001</v>
      </c>
      <c r="R1207" s="3" t="s">
        <v>297</v>
      </c>
      <c r="S1207" s="3" t="s">
        <v>56</v>
      </c>
      <c r="T1207" s="3" t="s">
        <v>57</v>
      </c>
      <c r="U1207" s="3" t="s">
        <v>298</v>
      </c>
      <c r="V1207" s="3" t="s">
        <v>59</v>
      </c>
      <c r="W1207">
        <v>890903938</v>
      </c>
      <c r="X1207" s="3" t="s">
        <v>86</v>
      </c>
      <c r="Y1207">
        <v>923210</v>
      </c>
      <c r="Z1207" s="3" t="s">
        <v>61</v>
      </c>
      <c r="AA1207" s="3" t="s">
        <v>62</v>
      </c>
      <c r="AB1207" s="3" t="s">
        <v>63</v>
      </c>
      <c r="AC1207" s="3" t="s">
        <v>172</v>
      </c>
      <c r="AD1207" s="3" t="s">
        <v>173</v>
      </c>
      <c r="AE1207" s="3" t="s">
        <v>66</v>
      </c>
      <c r="AF1207" s="1">
        <v>252632</v>
      </c>
      <c r="AG1207" s="1">
        <v>0</v>
      </c>
      <c r="AH1207" s="1">
        <v>0</v>
      </c>
      <c r="AI1207" s="1">
        <v>0</v>
      </c>
      <c r="AJ1207" s="3" t="s">
        <v>67</v>
      </c>
      <c r="AK1207" s="3"/>
      <c r="AM1207" s="3" t="s">
        <v>68</v>
      </c>
      <c r="AR1207" s="3"/>
      <c r="AS1207">
        <v>1625</v>
      </c>
      <c r="AT1207">
        <v>1625</v>
      </c>
      <c r="AU1207">
        <v>39325</v>
      </c>
      <c r="AV1207">
        <v>0</v>
      </c>
      <c r="AX1207">
        <v>51525</v>
      </c>
      <c r="AY1207">
        <v>74979525</v>
      </c>
      <c r="AZ1207">
        <v>0</v>
      </c>
      <c r="BA1207">
        <v>45716</v>
      </c>
      <c r="BB1207" s="3" t="s">
        <v>255</v>
      </c>
      <c r="BC1207" s="3" t="s">
        <v>2027</v>
      </c>
      <c r="BD1207" s="3" t="s">
        <v>2028</v>
      </c>
    </row>
    <row r="1208" spans="1:56" x14ac:dyDescent="0.25">
      <c r="A1208" s="3" t="s">
        <v>10182</v>
      </c>
      <c r="B1208" s="3" t="s">
        <v>10183</v>
      </c>
      <c r="C1208" s="3" t="s">
        <v>6095</v>
      </c>
      <c r="D1208" s="3" t="s">
        <v>10184</v>
      </c>
      <c r="E1208" s="3" t="s">
        <v>10185</v>
      </c>
      <c r="F1208" s="3" t="s">
        <v>5908</v>
      </c>
      <c r="G1208">
        <v>74979625</v>
      </c>
      <c r="H1208">
        <v>45734</v>
      </c>
      <c r="I1208">
        <v>45736.197500000002</v>
      </c>
      <c r="J1208" s="3" t="s">
        <v>51</v>
      </c>
      <c r="K1208" s="1">
        <v>628651</v>
      </c>
      <c r="L1208" s="1">
        <v>0</v>
      </c>
      <c r="M1208" s="1">
        <v>628651</v>
      </c>
      <c r="N1208" s="3" t="s">
        <v>52</v>
      </c>
      <c r="O1208" s="3" t="s">
        <v>53</v>
      </c>
      <c r="P1208" s="3" t="s">
        <v>169</v>
      </c>
      <c r="Q1208">
        <v>11315001</v>
      </c>
      <c r="R1208" s="3" t="s">
        <v>297</v>
      </c>
      <c r="S1208" s="3" t="s">
        <v>56</v>
      </c>
      <c r="T1208" s="3" t="s">
        <v>57</v>
      </c>
      <c r="U1208" s="3" t="s">
        <v>298</v>
      </c>
      <c r="V1208" s="3" t="s">
        <v>59</v>
      </c>
      <c r="W1208">
        <v>890903938</v>
      </c>
      <c r="X1208" s="3" t="s">
        <v>86</v>
      </c>
      <c r="Y1208">
        <v>923238</v>
      </c>
      <c r="Z1208" s="3" t="s">
        <v>254</v>
      </c>
      <c r="AA1208" s="3" t="s">
        <v>62</v>
      </c>
      <c r="AB1208" s="3" t="s">
        <v>63</v>
      </c>
      <c r="AC1208" s="3" t="s">
        <v>172</v>
      </c>
      <c r="AD1208" s="3" t="s">
        <v>173</v>
      </c>
      <c r="AE1208" s="3" t="s">
        <v>66</v>
      </c>
      <c r="AF1208" s="1">
        <v>628651</v>
      </c>
      <c r="AG1208" s="1">
        <v>0</v>
      </c>
      <c r="AH1208" s="1">
        <v>0</v>
      </c>
      <c r="AI1208" s="1">
        <v>0</v>
      </c>
      <c r="AJ1208" s="3" t="s">
        <v>67</v>
      </c>
      <c r="AK1208" s="3"/>
      <c r="AM1208" s="3" t="s">
        <v>68</v>
      </c>
      <c r="AR1208" s="3"/>
      <c r="AS1208">
        <v>325</v>
      </c>
      <c r="AT1208">
        <v>325</v>
      </c>
      <c r="AU1208">
        <v>40325</v>
      </c>
      <c r="AV1208">
        <v>0</v>
      </c>
      <c r="AX1208">
        <v>51625</v>
      </c>
      <c r="AY1208">
        <v>74979625</v>
      </c>
      <c r="AZ1208">
        <v>0</v>
      </c>
      <c r="BA1208">
        <v>45719</v>
      </c>
      <c r="BB1208" s="3" t="s">
        <v>255</v>
      </c>
      <c r="BC1208" s="3" t="s">
        <v>2052</v>
      </c>
      <c r="BD1208" s="3" t="s">
        <v>2053</v>
      </c>
    </row>
    <row r="1209" spans="1:56" x14ac:dyDescent="0.25">
      <c r="A1209" s="3" t="s">
        <v>10186</v>
      </c>
      <c r="B1209" s="3" t="s">
        <v>10187</v>
      </c>
      <c r="C1209" s="3" t="s">
        <v>6095</v>
      </c>
      <c r="D1209" s="3" t="s">
        <v>10188</v>
      </c>
      <c r="E1209" s="3" t="s">
        <v>10189</v>
      </c>
      <c r="F1209" s="3" t="s">
        <v>5908</v>
      </c>
      <c r="G1209">
        <v>74979725</v>
      </c>
      <c r="H1209">
        <v>45734</v>
      </c>
      <c r="I1209">
        <v>45736.198194444441</v>
      </c>
      <c r="J1209" s="3" t="s">
        <v>51</v>
      </c>
      <c r="K1209" s="1">
        <v>519029</v>
      </c>
      <c r="L1209" s="1">
        <v>0</v>
      </c>
      <c r="M1209" s="1">
        <v>519029</v>
      </c>
      <c r="N1209" s="3" t="s">
        <v>52</v>
      </c>
      <c r="O1209" s="3" t="s">
        <v>53</v>
      </c>
      <c r="P1209" s="3" t="s">
        <v>169</v>
      </c>
      <c r="Q1209">
        <v>11315001</v>
      </c>
      <c r="R1209" s="3" t="s">
        <v>297</v>
      </c>
      <c r="S1209" s="3" t="s">
        <v>56</v>
      </c>
      <c r="T1209" s="3" t="s">
        <v>57</v>
      </c>
      <c r="U1209" s="3" t="s">
        <v>298</v>
      </c>
      <c r="V1209" s="3" t="s">
        <v>59</v>
      </c>
      <c r="W1209">
        <v>890903938</v>
      </c>
      <c r="X1209" s="3" t="s">
        <v>86</v>
      </c>
      <c r="Y1209">
        <v>923238</v>
      </c>
      <c r="Z1209" s="3" t="s">
        <v>254</v>
      </c>
      <c r="AA1209" s="3" t="s">
        <v>62</v>
      </c>
      <c r="AB1209" s="3" t="s">
        <v>63</v>
      </c>
      <c r="AC1209" s="3" t="s">
        <v>172</v>
      </c>
      <c r="AD1209" s="3" t="s">
        <v>173</v>
      </c>
      <c r="AE1209" s="3" t="s">
        <v>66</v>
      </c>
      <c r="AF1209" s="1">
        <v>519029</v>
      </c>
      <c r="AG1209" s="1">
        <v>0</v>
      </c>
      <c r="AH1209" s="1">
        <v>0</v>
      </c>
      <c r="AI1209" s="1">
        <v>0</v>
      </c>
      <c r="AJ1209" s="3" t="s">
        <v>67</v>
      </c>
      <c r="AK1209" s="3"/>
      <c r="AM1209" s="3" t="s">
        <v>68</v>
      </c>
      <c r="AR1209" s="3"/>
      <c r="AS1209">
        <v>325</v>
      </c>
      <c r="AT1209">
        <v>325</v>
      </c>
      <c r="AU1209">
        <v>43925</v>
      </c>
      <c r="AV1209">
        <v>0</v>
      </c>
      <c r="AX1209">
        <v>51725</v>
      </c>
      <c r="AY1209">
        <v>74979725</v>
      </c>
      <c r="AZ1209">
        <v>0</v>
      </c>
      <c r="BA1209">
        <v>45721</v>
      </c>
      <c r="BB1209" s="3" t="s">
        <v>255</v>
      </c>
      <c r="BC1209" s="3" t="s">
        <v>2163</v>
      </c>
      <c r="BD1209" s="3" t="s">
        <v>2164</v>
      </c>
    </row>
    <row r="1210" spans="1:56" x14ac:dyDescent="0.25">
      <c r="A1210" s="3" t="s">
        <v>10190</v>
      </c>
      <c r="B1210" s="3" t="s">
        <v>10191</v>
      </c>
      <c r="C1210" s="3" t="s">
        <v>6081</v>
      </c>
      <c r="D1210" s="3" t="s">
        <v>10192</v>
      </c>
      <c r="E1210" s="3" t="s">
        <v>10193</v>
      </c>
      <c r="F1210" s="3" t="s">
        <v>5882</v>
      </c>
      <c r="G1210">
        <v>74979825</v>
      </c>
      <c r="H1210">
        <v>45734</v>
      </c>
      <c r="I1210">
        <v>45736.196956018517</v>
      </c>
      <c r="J1210" s="3" t="s">
        <v>51</v>
      </c>
      <c r="K1210" s="1">
        <v>173010</v>
      </c>
      <c r="L1210" s="1">
        <v>0</v>
      </c>
      <c r="M1210" s="1">
        <v>173010</v>
      </c>
      <c r="N1210" s="3" t="s">
        <v>52</v>
      </c>
      <c r="O1210" s="3" t="s">
        <v>53</v>
      </c>
      <c r="P1210" s="3" t="s">
        <v>169</v>
      </c>
      <c r="Q1210">
        <v>11315001</v>
      </c>
      <c r="R1210" s="3" t="s">
        <v>297</v>
      </c>
      <c r="S1210" s="3" t="s">
        <v>56</v>
      </c>
      <c r="T1210" s="3" t="s">
        <v>57</v>
      </c>
      <c r="U1210" s="3" t="s">
        <v>298</v>
      </c>
      <c r="V1210" s="3" t="s">
        <v>59</v>
      </c>
      <c r="W1210">
        <v>890903938</v>
      </c>
      <c r="X1210" s="3" t="s">
        <v>86</v>
      </c>
      <c r="Y1210">
        <v>923210</v>
      </c>
      <c r="Z1210" s="3" t="s">
        <v>61</v>
      </c>
      <c r="AA1210" s="3" t="s">
        <v>62</v>
      </c>
      <c r="AB1210" s="3" t="s">
        <v>63</v>
      </c>
      <c r="AC1210" s="3" t="s">
        <v>172</v>
      </c>
      <c r="AD1210" s="3" t="s">
        <v>173</v>
      </c>
      <c r="AE1210" s="3" t="s">
        <v>66</v>
      </c>
      <c r="AF1210" s="1">
        <v>173010</v>
      </c>
      <c r="AG1210" s="1">
        <v>0</v>
      </c>
      <c r="AH1210" s="1">
        <v>0</v>
      </c>
      <c r="AI1210" s="1">
        <v>0</v>
      </c>
      <c r="AJ1210" s="3" t="s">
        <v>67</v>
      </c>
      <c r="AK1210" s="3"/>
      <c r="AM1210" s="3" t="s">
        <v>68</v>
      </c>
      <c r="AR1210" s="3"/>
      <c r="AS1210">
        <v>1625</v>
      </c>
      <c r="AT1210">
        <v>1625</v>
      </c>
      <c r="AU1210">
        <v>54325</v>
      </c>
      <c r="AV1210">
        <v>0</v>
      </c>
      <c r="AX1210">
        <v>51825</v>
      </c>
      <c r="AY1210">
        <v>74979825</v>
      </c>
      <c r="AZ1210">
        <v>0</v>
      </c>
      <c r="BA1210">
        <v>45730</v>
      </c>
      <c r="BB1210" s="3" t="s">
        <v>255</v>
      </c>
      <c r="BC1210" s="3" t="s">
        <v>2406</v>
      </c>
      <c r="BD1210" s="3" t="s">
        <v>2407</v>
      </c>
    </row>
    <row r="1211" spans="1:56" x14ac:dyDescent="0.25">
      <c r="A1211" s="3" t="s">
        <v>10194</v>
      </c>
      <c r="B1211" s="3" t="s">
        <v>10195</v>
      </c>
      <c r="C1211" s="3" t="s">
        <v>6112</v>
      </c>
      <c r="D1211" s="3" t="s">
        <v>10196</v>
      </c>
      <c r="E1211" s="3" t="s">
        <v>10197</v>
      </c>
      <c r="F1211" s="3" t="s">
        <v>5917</v>
      </c>
      <c r="G1211">
        <v>74979925</v>
      </c>
      <c r="H1211">
        <v>45734</v>
      </c>
      <c r="I1211">
        <v>45736.202013888891</v>
      </c>
      <c r="J1211" s="3" t="s">
        <v>51</v>
      </c>
      <c r="K1211" s="1">
        <v>404493</v>
      </c>
      <c r="L1211" s="1">
        <v>0</v>
      </c>
      <c r="M1211" s="1">
        <v>404493</v>
      </c>
      <c r="N1211" s="3" t="s">
        <v>52</v>
      </c>
      <c r="O1211" s="3" t="s">
        <v>53</v>
      </c>
      <c r="P1211" s="3" t="s">
        <v>169</v>
      </c>
      <c r="Q1211">
        <v>40783907</v>
      </c>
      <c r="R1211" s="3" t="s">
        <v>302</v>
      </c>
      <c r="S1211" s="3" t="s">
        <v>56</v>
      </c>
      <c r="T1211" s="3" t="s">
        <v>57</v>
      </c>
      <c r="U1211" s="3" t="s">
        <v>303</v>
      </c>
      <c r="V1211" s="3" t="s">
        <v>59</v>
      </c>
      <c r="W1211">
        <v>860003020</v>
      </c>
      <c r="X1211" s="3" t="s">
        <v>212</v>
      </c>
      <c r="Y1211">
        <v>923284</v>
      </c>
      <c r="Z1211" s="3" t="s">
        <v>2125</v>
      </c>
      <c r="AA1211" s="3" t="s">
        <v>305</v>
      </c>
      <c r="AB1211" s="3" t="s">
        <v>306</v>
      </c>
      <c r="AC1211" s="3" t="s">
        <v>172</v>
      </c>
      <c r="AD1211" s="3" t="s">
        <v>173</v>
      </c>
      <c r="AE1211" s="3" t="s">
        <v>66</v>
      </c>
      <c r="AF1211" s="1">
        <v>404493</v>
      </c>
      <c r="AG1211" s="1">
        <v>0</v>
      </c>
      <c r="AH1211" s="1">
        <v>0</v>
      </c>
      <c r="AI1211" s="1">
        <v>0</v>
      </c>
      <c r="AJ1211" s="3" t="s">
        <v>67</v>
      </c>
      <c r="AK1211" s="3"/>
      <c r="AM1211" s="3" t="s">
        <v>68</v>
      </c>
      <c r="AR1211" s="3"/>
      <c r="AS1211">
        <v>3425</v>
      </c>
      <c r="AT1211">
        <v>3425</v>
      </c>
      <c r="AU1211">
        <v>50625</v>
      </c>
      <c r="AV1211">
        <v>0</v>
      </c>
      <c r="AX1211">
        <v>51925</v>
      </c>
      <c r="AY1211">
        <v>74979925</v>
      </c>
      <c r="AZ1211">
        <v>0</v>
      </c>
      <c r="BA1211">
        <v>45728</v>
      </c>
      <c r="BB1211" s="3" t="s">
        <v>255</v>
      </c>
      <c r="BC1211" s="3" t="s">
        <v>2288</v>
      </c>
      <c r="BD1211" s="3" t="s">
        <v>2289</v>
      </c>
    </row>
    <row r="1212" spans="1:56" x14ac:dyDescent="0.25">
      <c r="A1212" s="3" t="s">
        <v>10198</v>
      </c>
      <c r="B1212" s="3" t="s">
        <v>10199</v>
      </c>
      <c r="C1212" s="3" t="s">
        <v>6213</v>
      </c>
      <c r="D1212" s="3" t="s">
        <v>10200</v>
      </c>
      <c r="E1212" s="3" t="s">
        <v>10201</v>
      </c>
      <c r="F1212" s="3" t="s">
        <v>5916</v>
      </c>
      <c r="G1212">
        <v>74980025</v>
      </c>
      <c r="H1212">
        <v>45734</v>
      </c>
      <c r="I1212">
        <v>45736.200902777775</v>
      </c>
      <c r="J1212" s="3" t="s">
        <v>51</v>
      </c>
      <c r="K1212" s="1">
        <v>299536</v>
      </c>
      <c r="L1212" s="1">
        <v>0</v>
      </c>
      <c r="M1212" s="1">
        <v>299536</v>
      </c>
      <c r="N1212" s="3" t="s">
        <v>52</v>
      </c>
      <c r="O1212" s="3" t="s">
        <v>53</v>
      </c>
      <c r="P1212" s="3" t="s">
        <v>169</v>
      </c>
      <c r="Q1212">
        <v>40783907</v>
      </c>
      <c r="R1212" s="3" t="s">
        <v>302</v>
      </c>
      <c r="S1212" s="3" t="s">
        <v>56</v>
      </c>
      <c r="T1212" s="3" t="s">
        <v>57</v>
      </c>
      <c r="U1212" s="3" t="s">
        <v>303</v>
      </c>
      <c r="V1212" s="3" t="s">
        <v>59</v>
      </c>
      <c r="W1212">
        <v>860003020</v>
      </c>
      <c r="X1212" s="3" t="s">
        <v>212</v>
      </c>
      <c r="Y1212">
        <v>923228</v>
      </c>
      <c r="Z1212" s="3" t="s">
        <v>304</v>
      </c>
      <c r="AA1212" s="3" t="s">
        <v>305</v>
      </c>
      <c r="AB1212" s="3" t="s">
        <v>306</v>
      </c>
      <c r="AC1212" s="3" t="s">
        <v>172</v>
      </c>
      <c r="AD1212" s="3" t="s">
        <v>173</v>
      </c>
      <c r="AE1212" s="3" t="s">
        <v>66</v>
      </c>
      <c r="AF1212" s="1">
        <v>299536</v>
      </c>
      <c r="AG1212" s="1">
        <v>0</v>
      </c>
      <c r="AH1212" s="1">
        <v>0</v>
      </c>
      <c r="AI1212" s="1">
        <v>0</v>
      </c>
      <c r="AJ1212" s="3" t="s">
        <v>67</v>
      </c>
      <c r="AK1212" s="3"/>
      <c r="AM1212" s="3" t="s">
        <v>68</v>
      </c>
      <c r="AR1212" s="3"/>
      <c r="AS1212">
        <v>3425</v>
      </c>
      <c r="AT1212">
        <v>3425</v>
      </c>
      <c r="AU1212">
        <v>52525</v>
      </c>
      <c r="AV1212">
        <v>0</v>
      </c>
      <c r="AX1212">
        <v>52025</v>
      </c>
      <c r="AY1212">
        <v>74980025</v>
      </c>
      <c r="AZ1212">
        <v>0</v>
      </c>
      <c r="BA1212">
        <v>45729</v>
      </c>
      <c r="BB1212" s="3" t="s">
        <v>255</v>
      </c>
      <c r="BC1212" s="3" t="s">
        <v>2350</v>
      </c>
      <c r="BD1212" s="3" t="s">
        <v>2351</v>
      </c>
    </row>
    <row r="1213" spans="1:56" x14ac:dyDescent="0.25">
      <c r="A1213" s="3" t="s">
        <v>10202</v>
      </c>
      <c r="B1213" s="3" t="s">
        <v>10203</v>
      </c>
      <c r="C1213" s="3" t="s">
        <v>6095</v>
      </c>
      <c r="D1213" s="3" t="s">
        <v>10204</v>
      </c>
      <c r="E1213" s="3" t="s">
        <v>10205</v>
      </c>
      <c r="F1213" s="3" t="s">
        <v>5908</v>
      </c>
      <c r="G1213">
        <v>74980125</v>
      </c>
      <c r="H1213">
        <v>45734</v>
      </c>
      <c r="I1213">
        <v>45736.203229166669</v>
      </c>
      <c r="J1213" s="3" t="s">
        <v>51</v>
      </c>
      <c r="K1213" s="1">
        <v>1006792</v>
      </c>
      <c r="L1213" s="1">
        <v>0</v>
      </c>
      <c r="M1213" s="1">
        <v>1006792</v>
      </c>
      <c r="N1213" s="3" t="s">
        <v>52</v>
      </c>
      <c r="O1213" s="3" t="s">
        <v>53</v>
      </c>
      <c r="P1213" s="3" t="s">
        <v>169</v>
      </c>
      <c r="Q1213">
        <v>52425990</v>
      </c>
      <c r="R1213" s="3" t="s">
        <v>278</v>
      </c>
      <c r="S1213" s="3" t="s">
        <v>56</v>
      </c>
      <c r="T1213" s="3" t="s">
        <v>57</v>
      </c>
      <c r="U1213" s="3" t="s">
        <v>279</v>
      </c>
      <c r="V1213" s="3" t="s">
        <v>59</v>
      </c>
      <c r="W1213">
        <v>860007335</v>
      </c>
      <c r="X1213" s="3" t="s">
        <v>201</v>
      </c>
      <c r="Y1213">
        <v>923238</v>
      </c>
      <c r="Z1213" s="3" t="s">
        <v>254</v>
      </c>
      <c r="AA1213" s="3" t="s">
        <v>62</v>
      </c>
      <c r="AB1213" s="3" t="s">
        <v>63</v>
      </c>
      <c r="AC1213" s="3" t="s">
        <v>172</v>
      </c>
      <c r="AD1213" s="3" t="s">
        <v>173</v>
      </c>
      <c r="AE1213" s="3" t="s">
        <v>66</v>
      </c>
      <c r="AF1213" s="1">
        <v>1006792</v>
      </c>
      <c r="AG1213" s="1">
        <v>0</v>
      </c>
      <c r="AH1213" s="1">
        <v>0</v>
      </c>
      <c r="AI1213" s="1">
        <v>0</v>
      </c>
      <c r="AJ1213" s="3" t="s">
        <v>67</v>
      </c>
      <c r="AK1213" s="3"/>
      <c r="AM1213" s="3" t="s">
        <v>68</v>
      </c>
      <c r="AR1213" s="3"/>
      <c r="AS1213">
        <v>325</v>
      </c>
      <c r="AT1213">
        <v>325</v>
      </c>
      <c r="AU1213">
        <v>41625</v>
      </c>
      <c r="AV1213">
        <v>0</v>
      </c>
      <c r="AX1213">
        <v>52125</v>
      </c>
      <c r="AY1213">
        <v>74980125</v>
      </c>
      <c r="AZ1213">
        <v>0</v>
      </c>
      <c r="BA1213">
        <v>45719</v>
      </c>
      <c r="BB1213" s="3" t="s">
        <v>255</v>
      </c>
      <c r="BC1213" s="3" t="s">
        <v>2091</v>
      </c>
      <c r="BD1213" s="3" t="s">
        <v>2092</v>
      </c>
    </row>
    <row r="1214" spans="1:56" x14ac:dyDescent="0.25">
      <c r="A1214" s="3" t="s">
        <v>10206</v>
      </c>
      <c r="B1214" s="3" t="s">
        <v>10207</v>
      </c>
      <c r="C1214" s="3" t="s">
        <v>6081</v>
      </c>
      <c r="D1214" s="3" t="s">
        <v>10208</v>
      </c>
      <c r="E1214" s="3" t="s">
        <v>10209</v>
      </c>
      <c r="F1214" s="3" t="s">
        <v>5882</v>
      </c>
      <c r="G1214">
        <v>74980225</v>
      </c>
      <c r="H1214">
        <v>45734</v>
      </c>
      <c r="I1214">
        <v>45736.195717592593</v>
      </c>
      <c r="J1214" s="3" t="s">
        <v>51</v>
      </c>
      <c r="K1214" s="1">
        <v>319414</v>
      </c>
      <c r="L1214" s="1">
        <v>0</v>
      </c>
      <c r="M1214" s="1">
        <v>319414</v>
      </c>
      <c r="N1214" s="3" t="s">
        <v>52</v>
      </c>
      <c r="O1214" s="3" t="s">
        <v>53</v>
      </c>
      <c r="P1214" s="3" t="s">
        <v>169</v>
      </c>
      <c r="Q1214">
        <v>52729006</v>
      </c>
      <c r="R1214" s="3" t="s">
        <v>2266</v>
      </c>
      <c r="S1214" s="3" t="s">
        <v>56</v>
      </c>
      <c r="T1214" s="3" t="s">
        <v>57</v>
      </c>
      <c r="U1214" s="3" t="s">
        <v>2267</v>
      </c>
      <c r="V1214" s="3" t="s">
        <v>59</v>
      </c>
      <c r="W1214">
        <v>890903938</v>
      </c>
      <c r="X1214" s="3" t="s">
        <v>86</v>
      </c>
      <c r="Y1214">
        <v>923210</v>
      </c>
      <c r="Z1214" s="3" t="s">
        <v>61</v>
      </c>
      <c r="AA1214" s="3" t="s">
        <v>62</v>
      </c>
      <c r="AB1214" s="3" t="s">
        <v>63</v>
      </c>
      <c r="AC1214" s="3" t="s">
        <v>172</v>
      </c>
      <c r="AD1214" s="3" t="s">
        <v>173</v>
      </c>
      <c r="AE1214" s="3" t="s">
        <v>66</v>
      </c>
      <c r="AF1214" s="1">
        <v>319414</v>
      </c>
      <c r="AG1214" s="1">
        <v>0</v>
      </c>
      <c r="AH1214" s="1">
        <v>0</v>
      </c>
      <c r="AI1214" s="1">
        <v>0</v>
      </c>
      <c r="AJ1214" s="3" t="s">
        <v>67</v>
      </c>
      <c r="AK1214" s="3"/>
      <c r="AM1214" s="3" t="s">
        <v>68</v>
      </c>
      <c r="AR1214" s="3"/>
      <c r="AS1214">
        <v>1625</v>
      </c>
      <c r="AT1214">
        <v>1625</v>
      </c>
      <c r="AU1214">
        <v>50025</v>
      </c>
      <c r="AV1214">
        <v>0</v>
      </c>
      <c r="AX1214">
        <v>52225</v>
      </c>
      <c r="AY1214">
        <v>74980225</v>
      </c>
      <c r="AZ1214">
        <v>0</v>
      </c>
      <c r="BA1214">
        <v>45727</v>
      </c>
      <c r="BB1214" s="3" t="s">
        <v>255</v>
      </c>
      <c r="BC1214" s="3" t="s">
        <v>2269</v>
      </c>
      <c r="BD1214" s="3" t="s">
        <v>2270</v>
      </c>
    </row>
    <row r="1215" spans="1:56" x14ac:dyDescent="0.25">
      <c r="A1215" s="3" t="s">
        <v>10210</v>
      </c>
      <c r="B1215" s="3" t="s">
        <v>10211</v>
      </c>
      <c r="C1215" s="3" t="s">
        <v>6240</v>
      </c>
      <c r="D1215" s="3" t="s">
        <v>10212</v>
      </c>
      <c r="E1215" s="3" t="s">
        <v>10213</v>
      </c>
      <c r="F1215" s="3" t="s">
        <v>6037</v>
      </c>
      <c r="G1215">
        <v>74980325</v>
      </c>
      <c r="H1215">
        <v>45734</v>
      </c>
      <c r="I1215">
        <v>45736.190300925926</v>
      </c>
      <c r="J1215" s="3" t="s">
        <v>51</v>
      </c>
      <c r="K1215" s="1">
        <v>232058</v>
      </c>
      <c r="L1215" s="1">
        <v>0</v>
      </c>
      <c r="M1215" s="1">
        <v>232058</v>
      </c>
      <c r="N1215" s="3" t="s">
        <v>52</v>
      </c>
      <c r="O1215" s="3" t="s">
        <v>53</v>
      </c>
      <c r="P1215" s="3" t="s">
        <v>169</v>
      </c>
      <c r="Q1215">
        <v>79359242</v>
      </c>
      <c r="R1215" s="3" t="s">
        <v>283</v>
      </c>
      <c r="S1215" s="3" t="s">
        <v>56</v>
      </c>
      <c r="T1215" s="3" t="s">
        <v>57</v>
      </c>
      <c r="U1215" s="3" t="s">
        <v>284</v>
      </c>
      <c r="V1215" s="3" t="s">
        <v>59</v>
      </c>
      <c r="W1215">
        <v>860002964</v>
      </c>
      <c r="X1215" s="3" t="s">
        <v>242</v>
      </c>
      <c r="Y1215">
        <v>923211</v>
      </c>
      <c r="Z1215" s="3" t="s">
        <v>312</v>
      </c>
      <c r="AA1215" s="3" t="s">
        <v>62</v>
      </c>
      <c r="AB1215" s="3" t="s">
        <v>63</v>
      </c>
      <c r="AC1215" s="3" t="s">
        <v>172</v>
      </c>
      <c r="AD1215" s="3" t="s">
        <v>173</v>
      </c>
      <c r="AE1215" s="3" t="s">
        <v>66</v>
      </c>
      <c r="AF1215" s="1">
        <v>232058</v>
      </c>
      <c r="AG1215" s="1">
        <v>0</v>
      </c>
      <c r="AH1215" s="1">
        <v>0</v>
      </c>
      <c r="AI1215" s="1">
        <v>0</v>
      </c>
      <c r="AJ1215" s="3" t="s">
        <v>67</v>
      </c>
      <c r="AK1215" s="3"/>
      <c r="AM1215" s="3" t="s">
        <v>68</v>
      </c>
      <c r="AR1215" s="3"/>
      <c r="AS1215">
        <v>925</v>
      </c>
      <c r="AT1215">
        <v>925</v>
      </c>
      <c r="AU1215">
        <v>40025</v>
      </c>
      <c r="AV1215">
        <v>0</v>
      </c>
      <c r="AX1215">
        <v>52325</v>
      </c>
      <c r="AY1215">
        <v>74980325</v>
      </c>
      <c r="AZ1215">
        <v>0</v>
      </c>
      <c r="BA1215">
        <v>45716</v>
      </c>
      <c r="BB1215" s="3" t="s">
        <v>255</v>
      </c>
      <c r="BC1215" s="3" t="s">
        <v>2043</v>
      </c>
      <c r="BD1215" s="3" t="s">
        <v>2044</v>
      </c>
    </row>
    <row r="1216" spans="1:56" x14ac:dyDescent="0.25">
      <c r="A1216" s="3" t="s">
        <v>10214</v>
      </c>
      <c r="B1216" s="3" t="s">
        <v>10215</v>
      </c>
      <c r="C1216" s="3" t="s">
        <v>6081</v>
      </c>
      <c r="D1216" s="3" t="s">
        <v>10216</v>
      </c>
      <c r="E1216" s="3" t="s">
        <v>10217</v>
      </c>
      <c r="F1216" s="3" t="s">
        <v>5882</v>
      </c>
      <c r="G1216">
        <v>74980425</v>
      </c>
      <c r="H1216">
        <v>45734</v>
      </c>
      <c r="I1216">
        <v>45736.20511574074</v>
      </c>
      <c r="J1216" s="3" t="s">
        <v>51</v>
      </c>
      <c r="K1216" s="1">
        <v>384493</v>
      </c>
      <c r="L1216" s="1">
        <v>0</v>
      </c>
      <c r="M1216" s="1">
        <v>384493</v>
      </c>
      <c r="N1216" s="3" t="s">
        <v>52</v>
      </c>
      <c r="O1216" s="3" t="s">
        <v>53</v>
      </c>
      <c r="P1216" s="3" t="s">
        <v>169</v>
      </c>
      <c r="Q1216">
        <v>79646140</v>
      </c>
      <c r="R1216" s="3" t="s">
        <v>2274</v>
      </c>
      <c r="S1216" s="3" t="s">
        <v>56</v>
      </c>
      <c r="T1216" s="3" t="s">
        <v>57</v>
      </c>
      <c r="U1216" s="3" t="s">
        <v>3319</v>
      </c>
      <c r="V1216" s="3" t="s">
        <v>59</v>
      </c>
      <c r="W1216">
        <v>860034313</v>
      </c>
      <c r="X1216" s="3" t="s">
        <v>97</v>
      </c>
      <c r="Y1216">
        <v>923210</v>
      </c>
      <c r="Z1216" s="3" t="s">
        <v>61</v>
      </c>
      <c r="AA1216" s="3" t="s">
        <v>62</v>
      </c>
      <c r="AB1216" s="3" t="s">
        <v>63</v>
      </c>
      <c r="AC1216" s="3" t="s">
        <v>172</v>
      </c>
      <c r="AD1216" s="3" t="s">
        <v>173</v>
      </c>
      <c r="AE1216" s="3" t="s">
        <v>66</v>
      </c>
      <c r="AF1216" s="1">
        <v>384493</v>
      </c>
      <c r="AG1216" s="1">
        <v>0</v>
      </c>
      <c r="AH1216" s="1">
        <v>0</v>
      </c>
      <c r="AI1216" s="1">
        <v>0</v>
      </c>
      <c r="AJ1216" s="3" t="s">
        <v>67</v>
      </c>
      <c r="AK1216" s="3"/>
      <c r="AM1216" s="3" t="s">
        <v>68</v>
      </c>
      <c r="AR1216" s="3"/>
      <c r="AS1216">
        <v>1625</v>
      </c>
      <c r="AT1216">
        <v>1625</v>
      </c>
      <c r="AU1216">
        <v>50225</v>
      </c>
      <c r="AV1216">
        <v>0</v>
      </c>
      <c r="AX1216">
        <v>52425</v>
      </c>
      <c r="AY1216">
        <v>74980425</v>
      </c>
      <c r="AZ1216">
        <v>0</v>
      </c>
      <c r="BA1216">
        <v>45727</v>
      </c>
      <c r="BB1216" s="3" t="s">
        <v>255</v>
      </c>
      <c r="BC1216" s="3" t="s">
        <v>2276</v>
      </c>
      <c r="BD1216" s="3" t="s">
        <v>2277</v>
      </c>
    </row>
    <row r="1217" spans="1:56" x14ac:dyDescent="0.25">
      <c r="A1217" s="3" t="s">
        <v>10218</v>
      </c>
      <c r="B1217" s="3" t="s">
        <v>10219</v>
      </c>
      <c r="C1217" s="3" t="s">
        <v>6095</v>
      </c>
      <c r="D1217" s="3" t="s">
        <v>10220</v>
      </c>
      <c r="E1217" s="3" t="s">
        <v>10221</v>
      </c>
      <c r="F1217" s="3" t="s">
        <v>5908</v>
      </c>
      <c r="G1217">
        <v>74980525</v>
      </c>
      <c r="H1217">
        <v>45734</v>
      </c>
      <c r="I1217">
        <v>45736.177071759259</v>
      </c>
      <c r="J1217" s="3" t="s">
        <v>51</v>
      </c>
      <c r="K1217" s="1">
        <v>1104235</v>
      </c>
      <c r="L1217" s="1">
        <v>0</v>
      </c>
      <c r="M1217" s="1">
        <v>1104235</v>
      </c>
      <c r="N1217" s="3" t="s">
        <v>52</v>
      </c>
      <c r="O1217" s="3" t="s">
        <v>53</v>
      </c>
      <c r="P1217" s="3" t="s">
        <v>169</v>
      </c>
      <c r="Q1217">
        <v>80724086</v>
      </c>
      <c r="R1217" s="3" t="s">
        <v>252</v>
      </c>
      <c r="S1217" s="3" t="s">
        <v>56</v>
      </c>
      <c r="T1217" s="3" t="s">
        <v>57</v>
      </c>
      <c r="U1217" s="3" t="s">
        <v>253</v>
      </c>
      <c r="V1217" s="3" t="s">
        <v>59</v>
      </c>
      <c r="W1217">
        <v>890903938</v>
      </c>
      <c r="X1217" s="3" t="s">
        <v>86</v>
      </c>
      <c r="Y1217">
        <v>923238</v>
      </c>
      <c r="Z1217" s="3" t="s">
        <v>254</v>
      </c>
      <c r="AA1217" s="3" t="s">
        <v>62</v>
      </c>
      <c r="AB1217" s="3" t="s">
        <v>63</v>
      </c>
      <c r="AC1217" s="3" t="s">
        <v>172</v>
      </c>
      <c r="AD1217" s="3" t="s">
        <v>173</v>
      </c>
      <c r="AE1217" s="3" t="s">
        <v>66</v>
      </c>
      <c r="AF1217" s="1">
        <v>1104235</v>
      </c>
      <c r="AG1217" s="1">
        <v>0</v>
      </c>
      <c r="AH1217" s="1">
        <v>0</v>
      </c>
      <c r="AI1217" s="1">
        <v>0</v>
      </c>
      <c r="AJ1217" s="3" t="s">
        <v>67</v>
      </c>
      <c r="AK1217" s="3"/>
      <c r="AM1217" s="3" t="s">
        <v>68</v>
      </c>
      <c r="AR1217" s="3"/>
      <c r="AS1217">
        <v>325</v>
      </c>
      <c r="AT1217">
        <v>325</v>
      </c>
      <c r="AU1217">
        <v>41425</v>
      </c>
      <c r="AV1217">
        <v>0</v>
      </c>
      <c r="AX1217">
        <v>52525</v>
      </c>
      <c r="AY1217">
        <v>74980525</v>
      </c>
      <c r="AZ1217">
        <v>0</v>
      </c>
      <c r="BA1217">
        <v>45719</v>
      </c>
      <c r="BB1217" s="3" t="s">
        <v>255</v>
      </c>
      <c r="BC1217" s="3" t="s">
        <v>2085</v>
      </c>
      <c r="BD1217" s="3" t="s">
        <v>2086</v>
      </c>
    </row>
    <row r="1218" spans="1:56" x14ac:dyDescent="0.25">
      <c r="A1218" s="3" t="s">
        <v>10222</v>
      </c>
      <c r="B1218" s="3" t="s">
        <v>10223</v>
      </c>
      <c r="C1218" s="3" t="s">
        <v>6095</v>
      </c>
      <c r="D1218" s="3" t="s">
        <v>10224</v>
      </c>
      <c r="E1218" s="3" t="s">
        <v>10225</v>
      </c>
      <c r="F1218" s="3" t="s">
        <v>5908</v>
      </c>
      <c r="G1218">
        <v>74980625</v>
      </c>
      <c r="H1218">
        <v>45734</v>
      </c>
      <c r="I1218">
        <v>45736.197696759256</v>
      </c>
      <c r="J1218" s="3" t="s">
        <v>51</v>
      </c>
      <c r="K1218" s="1">
        <v>749364</v>
      </c>
      <c r="L1218" s="1">
        <v>0</v>
      </c>
      <c r="M1218" s="1">
        <v>749364</v>
      </c>
      <c r="N1218" s="3" t="s">
        <v>52</v>
      </c>
      <c r="O1218" s="3" t="s">
        <v>53</v>
      </c>
      <c r="P1218" s="3" t="s">
        <v>169</v>
      </c>
      <c r="Q1218">
        <v>80724086</v>
      </c>
      <c r="R1218" s="3" t="s">
        <v>252</v>
      </c>
      <c r="S1218" s="3" t="s">
        <v>56</v>
      </c>
      <c r="T1218" s="3" t="s">
        <v>57</v>
      </c>
      <c r="U1218" s="3" t="s">
        <v>253</v>
      </c>
      <c r="V1218" s="3" t="s">
        <v>59</v>
      </c>
      <c r="W1218">
        <v>890903938</v>
      </c>
      <c r="X1218" s="3" t="s">
        <v>86</v>
      </c>
      <c r="Y1218">
        <v>923238</v>
      </c>
      <c r="Z1218" s="3" t="s">
        <v>254</v>
      </c>
      <c r="AA1218" s="3" t="s">
        <v>62</v>
      </c>
      <c r="AB1218" s="3" t="s">
        <v>63</v>
      </c>
      <c r="AC1218" s="3" t="s">
        <v>172</v>
      </c>
      <c r="AD1218" s="3" t="s">
        <v>173</v>
      </c>
      <c r="AE1218" s="3" t="s">
        <v>66</v>
      </c>
      <c r="AF1218" s="1">
        <v>749364</v>
      </c>
      <c r="AG1218" s="1">
        <v>0</v>
      </c>
      <c r="AH1218" s="1">
        <v>0</v>
      </c>
      <c r="AI1218" s="1">
        <v>0</v>
      </c>
      <c r="AJ1218" s="3" t="s">
        <v>67</v>
      </c>
      <c r="AK1218" s="3"/>
      <c r="AM1218" s="3" t="s">
        <v>68</v>
      </c>
      <c r="AR1218" s="3"/>
      <c r="AS1218">
        <v>325</v>
      </c>
      <c r="AT1218">
        <v>325</v>
      </c>
      <c r="AU1218">
        <v>52725</v>
      </c>
      <c r="AV1218">
        <v>0</v>
      </c>
      <c r="AX1218">
        <v>52625</v>
      </c>
      <c r="AY1218">
        <v>74980625</v>
      </c>
      <c r="AZ1218">
        <v>0</v>
      </c>
      <c r="BA1218">
        <v>45729</v>
      </c>
      <c r="BB1218" s="3" t="s">
        <v>255</v>
      </c>
      <c r="BC1218" s="3" t="s">
        <v>2356</v>
      </c>
      <c r="BD1218" s="3" t="s">
        <v>2357</v>
      </c>
    </row>
    <row r="1219" spans="1:56" x14ac:dyDescent="0.25">
      <c r="A1219" s="3" t="s">
        <v>10226</v>
      </c>
      <c r="B1219" s="3" t="s">
        <v>10227</v>
      </c>
      <c r="C1219" s="3" t="s">
        <v>6081</v>
      </c>
      <c r="D1219" s="3" t="s">
        <v>10228</v>
      </c>
      <c r="E1219" s="3" t="s">
        <v>10229</v>
      </c>
      <c r="F1219" s="3" t="s">
        <v>5882</v>
      </c>
      <c r="G1219">
        <v>74980725</v>
      </c>
      <c r="H1219">
        <v>45734</v>
      </c>
      <c r="I1219">
        <v>45736.195879629631</v>
      </c>
      <c r="J1219" s="3" t="s">
        <v>51</v>
      </c>
      <c r="K1219" s="1">
        <v>298512</v>
      </c>
      <c r="L1219" s="1">
        <v>0</v>
      </c>
      <c r="M1219" s="1">
        <v>298512</v>
      </c>
      <c r="N1219" s="3" t="s">
        <v>52</v>
      </c>
      <c r="O1219" s="3" t="s">
        <v>53</v>
      </c>
      <c r="P1219" s="3" t="s">
        <v>169</v>
      </c>
      <c r="Q1219">
        <v>1023890091</v>
      </c>
      <c r="R1219" s="3" t="s">
        <v>2021</v>
      </c>
      <c r="S1219" s="3" t="s">
        <v>56</v>
      </c>
      <c r="T1219" s="3" t="s">
        <v>57</v>
      </c>
      <c r="U1219" s="3" t="s">
        <v>2022</v>
      </c>
      <c r="V1219" s="3" t="s">
        <v>59</v>
      </c>
      <c r="W1219">
        <v>890903938</v>
      </c>
      <c r="X1219" s="3" t="s">
        <v>86</v>
      </c>
      <c r="Y1219">
        <v>923210</v>
      </c>
      <c r="Z1219" s="3" t="s">
        <v>61</v>
      </c>
      <c r="AA1219" s="3" t="s">
        <v>62</v>
      </c>
      <c r="AB1219" s="3" t="s">
        <v>63</v>
      </c>
      <c r="AC1219" s="3" t="s">
        <v>172</v>
      </c>
      <c r="AD1219" s="3" t="s">
        <v>173</v>
      </c>
      <c r="AE1219" s="3" t="s">
        <v>66</v>
      </c>
      <c r="AF1219" s="1">
        <v>298512</v>
      </c>
      <c r="AG1219" s="1">
        <v>0</v>
      </c>
      <c r="AH1219" s="1">
        <v>0</v>
      </c>
      <c r="AI1219" s="1">
        <v>0</v>
      </c>
      <c r="AJ1219" s="3" t="s">
        <v>67</v>
      </c>
      <c r="AK1219" s="3"/>
      <c r="AM1219" s="3" t="s">
        <v>68</v>
      </c>
      <c r="AR1219" s="3"/>
      <c r="AS1219">
        <v>1625</v>
      </c>
      <c r="AT1219">
        <v>1625</v>
      </c>
      <c r="AU1219">
        <v>39225</v>
      </c>
      <c r="AV1219">
        <v>0</v>
      </c>
      <c r="AX1219">
        <v>52725</v>
      </c>
      <c r="AY1219">
        <v>74980725</v>
      </c>
      <c r="AZ1219">
        <v>0</v>
      </c>
      <c r="BA1219">
        <v>45714</v>
      </c>
      <c r="BB1219" s="3" t="s">
        <v>255</v>
      </c>
      <c r="BC1219" s="3" t="s">
        <v>2024</v>
      </c>
      <c r="BD1219" s="3" t="s">
        <v>2025</v>
      </c>
    </row>
    <row r="1220" spans="1:56" x14ac:dyDescent="0.25">
      <c r="A1220" s="3" t="s">
        <v>10230</v>
      </c>
      <c r="B1220" s="3" t="s">
        <v>10231</v>
      </c>
      <c r="C1220" s="3" t="s">
        <v>6060</v>
      </c>
      <c r="D1220" s="3" t="s">
        <v>10232</v>
      </c>
      <c r="E1220" s="3" t="s">
        <v>10233</v>
      </c>
      <c r="F1220" s="3" t="s">
        <v>5873</v>
      </c>
      <c r="G1220">
        <v>74992025</v>
      </c>
      <c r="H1220">
        <v>45734</v>
      </c>
      <c r="I1220">
        <v>45736.167615740742</v>
      </c>
      <c r="J1220" s="3" t="s">
        <v>51</v>
      </c>
      <c r="K1220" s="1">
        <v>37637</v>
      </c>
      <c r="L1220" s="1">
        <v>0</v>
      </c>
      <c r="M1220" s="1">
        <v>37637</v>
      </c>
      <c r="N1220" s="3" t="s">
        <v>52</v>
      </c>
      <c r="O1220" s="3" t="s">
        <v>53</v>
      </c>
      <c r="P1220" s="3" t="s">
        <v>54</v>
      </c>
      <c r="Q1220">
        <v>899999115</v>
      </c>
      <c r="R1220" s="3" t="s">
        <v>106</v>
      </c>
      <c r="S1220" s="3" t="s">
        <v>56</v>
      </c>
      <c r="T1220" s="3" t="s">
        <v>107</v>
      </c>
      <c r="U1220" s="3" t="s">
        <v>108</v>
      </c>
      <c r="V1220" s="3" t="s">
        <v>59</v>
      </c>
      <c r="W1220">
        <v>860051135</v>
      </c>
      <c r="X1220" s="3" t="s">
        <v>109</v>
      </c>
      <c r="Y1220">
        <v>923210</v>
      </c>
      <c r="Z1220" s="3" t="s">
        <v>61</v>
      </c>
      <c r="AA1220" s="3" t="s">
        <v>62</v>
      </c>
      <c r="AB1220" s="3" t="s">
        <v>63</v>
      </c>
      <c r="AC1220" s="3" t="s">
        <v>64</v>
      </c>
      <c r="AD1220" s="3" t="s">
        <v>65</v>
      </c>
      <c r="AE1220" s="3" t="s">
        <v>66</v>
      </c>
      <c r="AF1220" s="1">
        <v>37637</v>
      </c>
      <c r="AG1220" s="1">
        <v>0</v>
      </c>
      <c r="AH1220" s="1">
        <v>0</v>
      </c>
      <c r="AI1220" s="1">
        <v>0</v>
      </c>
      <c r="AJ1220" s="3" t="s">
        <v>67</v>
      </c>
      <c r="AK1220" s="3"/>
      <c r="AM1220" s="3" t="s">
        <v>68</v>
      </c>
      <c r="AR1220" s="3" t="s">
        <v>3321</v>
      </c>
      <c r="AS1220">
        <v>1225</v>
      </c>
      <c r="AT1220">
        <v>1225</v>
      </c>
      <c r="AU1220">
        <v>54125</v>
      </c>
      <c r="AV1220">
        <v>5425</v>
      </c>
      <c r="AW1220">
        <v>45733</v>
      </c>
      <c r="AX1220">
        <v>53025</v>
      </c>
      <c r="AY1220">
        <v>74992025</v>
      </c>
      <c r="AZ1220">
        <v>0</v>
      </c>
      <c r="BA1220">
        <v>45730</v>
      </c>
      <c r="BB1220" s="3" t="s">
        <v>71</v>
      </c>
      <c r="BC1220" s="3" t="s">
        <v>2400</v>
      </c>
      <c r="BD1220" s="3" t="s">
        <v>2401</v>
      </c>
    </row>
    <row r="1221" spans="1:56" x14ac:dyDescent="0.25">
      <c r="A1221" s="3" t="s">
        <v>10234</v>
      </c>
      <c r="B1221" s="3" t="s">
        <v>10231</v>
      </c>
      <c r="C1221" s="3" t="s">
        <v>6060</v>
      </c>
      <c r="D1221" s="3" t="s">
        <v>10235</v>
      </c>
      <c r="E1221" s="3" t="s">
        <v>10233</v>
      </c>
      <c r="F1221" s="3" t="s">
        <v>5873</v>
      </c>
      <c r="G1221">
        <v>74992625</v>
      </c>
      <c r="H1221">
        <v>45734</v>
      </c>
      <c r="I1221">
        <v>45736.167627314811</v>
      </c>
      <c r="J1221" s="3" t="s">
        <v>51</v>
      </c>
      <c r="K1221" s="1">
        <v>7283</v>
      </c>
      <c r="L1221" s="1">
        <v>0</v>
      </c>
      <c r="M1221" s="1">
        <v>7283</v>
      </c>
      <c r="N1221" s="3" t="s">
        <v>52</v>
      </c>
      <c r="O1221" s="3" t="s">
        <v>53</v>
      </c>
      <c r="P1221" s="3" t="s">
        <v>54</v>
      </c>
      <c r="Q1221">
        <v>899999115</v>
      </c>
      <c r="R1221" s="3" t="s">
        <v>106</v>
      </c>
      <c r="S1221" s="3" t="s">
        <v>56</v>
      </c>
      <c r="T1221" s="3" t="s">
        <v>107</v>
      </c>
      <c r="U1221" s="3" t="s">
        <v>108</v>
      </c>
      <c r="V1221" s="3" t="s">
        <v>59</v>
      </c>
      <c r="W1221">
        <v>860051135</v>
      </c>
      <c r="X1221" s="3" t="s">
        <v>109</v>
      </c>
      <c r="Y1221">
        <v>923210</v>
      </c>
      <c r="Z1221" s="3" t="s">
        <v>61</v>
      </c>
      <c r="AA1221" s="3" t="s">
        <v>62</v>
      </c>
      <c r="AB1221" s="3" t="s">
        <v>63</v>
      </c>
      <c r="AC1221" s="3" t="s">
        <v>64</v>
      </c>
      <c r="AD1221" s="3" t="s">
        <v>65</v>
      </c>
      <c r="AE1221" s="3" t="s">
        <v>66</v>
      </c>
      <c r="AF1221" s="1">
        <v>7283</v>
      </c>
      <c r="AG1221" s="1">
        <v>0</v>
      </c>
      <c r="AH1221" s="1">
        <v>0</v>
      </c>
      <c r="AI1221" s="1">
        <v>0</v>
      </c>
      <c r="AJ1221" s="3" t="s">
        <v>67</v>
      </c>
      <c r="AK1221" s="3"/>
      <c r="AM1221" s="3" t="s">
        <v>68</v>
      </c>
      <c r="AR1221" s="3" t="s">
        <v>3323</v>
      </c>
      <c r="AS1221">
        <v>1225</v>
      </c>
      <c r="AT1221">
        <v>1225</v>
      </c>
      <c r="AU1221">
        <v>54125</v>
      </c>
      <c r="AV1221">
        <v>5525</v>
      </c>
      <c r="AW1221">
        <v>45733</v>
      </c>
      <c r="AX1221">
        <v>53125</v>
      </c>
      <c r="AY1221">
        <v>74992625</v>
      </c>
      <c r="AZ1221">
        <v>0</v>
      </c>
      <c r="BA1221">
        <v>45730</v>
      </c>
      <c r="BB1221" s="3" t="s">
        <v>71</v>
      </c>
      <c r="BC1221" s="3" t="s">
        <v>2400</v>
      </c>
      <c r="BD1221" s="3" t="s">
        <v>2401</v>
      </c>
    </row>
    <row r="1222" spans="1:56" x14ac:dyDescent="0.25">
      <c r="A1222" s="3" t="s">
        <v>10236</v>
      </c>
      <c r="B1222" s="3" t="s">
        <v>10237</v>
      </c>
      <c r="C1222" s="3" t="s">
        <v>6060</v>
      </c>
      <c r="D1222" s="3" t="s">
        <v>10238</v>
      </c>
      <c r="E1222" s="3" t="s">
        <v>10239</v>
      </c>
      <c r="F1222" s="3" t="s">
        <v>5873</v>
      </c>
      <c r="G1222">
        <v>75521225</v>
      </c>
      <c r="H1222">
        <v>45735</v>
      </c>
      <c r="I1222">
        <v>45737.166574074072</v>
      </c>
      <c r="J1222" s="3" t="s">
        <v>51</v>
      </c>
      <c r="K1222" s="1">
        <v>1206945</v>
      </c>
      <c r="L1222" s="1">
        <v>0</v>
      </c>
      <c r="M1222" s="1">
        <v>1206945</v>
      </c>
      <c r="N1222" s="3" t="s">
        <v>52</v>
      </c>
      <c r="O1222" s="3" t="s">
        <v>53</v>
      </c>
      <c r="P1222" s="3" t="s">
        <v>54</v>
      </c>
      <c r="Q1222">
        <v>899999115</v>
      </c>
      <c r="R1222" s="3" t="s">
        <v>106</v>
      </c>
      <c r="S1222" s="3" t="s">
        <v>56</v>
      </c>
      <c r="T1222" s="3" t="s">
        <v>107</v>
      </c>
      <c r="U1222" s="3" t="s">
        <v>108</v>
      </c>
      <c r="V1222" s="3" t="s">
        <v>59</v>
      </c>
      <c r="W1222">
        <v>860051135</v>
      </c>
      <c r="X1222" s="3" t="s">
        <v>109</v>
      </c>
      <c r="Y1222">
        <v>923210</v>
      </c>
      <c r="Z1222" s="3" t="s">
        <v>61</v>
      </c>
      <c r="AA1222" s="3" t="s">
        <v>62</v>
      </c>
      <c r="AB1222" s="3" t="s">
        <v>63</v>
      </c>
      <c r="AC1222" s="3" t="s">
        <v>64</v>
      </c>
      <c r="AD1222" s="3" t="s">
        <v>65</v>
      </c>
      <c r="AE1222" s="3" t="s">
        <v>66</v>
      </c>
      <c r="AF1222" s="1">
        <v>1206945</v>
      </c>
      <c r="AG1222" s="1">
        <v>0</v>
      </c>
      <c r="AH1222" s="1">
        <v>0</v>
      </c>
      <c r="AI1222" s="1">
        <v>0</v>
      </c>
      <c r="AJ1222" s="3" t="s">
        <v>67</v>
      </c>
      <c r="AK1222" s="3"/>
      <c r="AM1222" s="3" t="s">
        <v>68</v>
      </c>
      <c r="AR1222" s="3" t="s">
        <v>3325</v>
      </c>
      <c r="AS1222">
        <v>1225</v>
      </c>
      <c r="AT1222">
        <v>1225</v>
      </c>
      <c r="AU1222">
        <v>54025</v>
      </c>
      <c r="AV1222">
        <v>5225</v>
      </c>
      <c r="AW1222">
        <v>45733</v>
      </c>
      <c r="AX1222">
        <v>52825</v>
      </c>
      <c r="AY1222">
        <v>75521225</v>
      </c>
      <c r="AZ1222">
        <v>0</v>
      </c>
      <c r="BA1222">
        <v>45730</v>
      </c>
      <c r="BB1222" s="3" t="s">
        <v>71</v>
      </c>
      <c r="BC1222" s="3" t="s">
        <v>2396</v>
      </c>
      <c r="BD1222" s="3" t="s">
        <v>2397</v>
      </c>
    </row>
    <row r="1223" spans="1:56" x14ac:dyDescent="0.25">
      <c r="A1223" s="3" t="s">
        <v>10240</v>
      </c>
      <c r="B1223" s="3" t="s">
        <v>10237</v>
      </c>
      <c r="C1223" s="3" t="s">
        <v>6060</v>
      </c>
      <c r="D1223" s="3" t="s">
        <v>10241</v>
      </c>
      <c r="E1223" s="3" t="s">
        <v>10239</v>
      </c>
      <c r="F1223" s="3" t="s">
        <v>5873</v>
      </c>
      <c r="G1223">
        <v>75531825</v>
      </c>
      <c r="H1223">
        <v>45735</v>
      </c>
      <c r="I1223">
        <v>45737.166643518518</v>
      </c>
      <c r="J1223" s="3" t="s">
        <v>51</v>
      </c>
      <c r="K1223" s="1">
        <v>227805</v>
      </c>
      <c r="L1223" s="1">
        <v>0</v>
      </c>
      <c r="M1223" s="1">
        <v>227805</v>
      </c>
      <c r="N1223" s="3" t="s">
        <v>52</v>
      </c>
      <c r="O1223" s="3" t="s">
        <v>53</v>
      </c>
      <c r="P1223" s="3" t="s">
        <v>54</v>
      </c>
      <c r="Q1223">
        <v>899999115</v>
      </c>
      <c r="R1223" s="3" t="s">
        <v>106</v>
      </c>
      <c r="S1223" s="3" t="s">
        <v>56</v>
      </c>
      <c r="T1223" s="3" t="s">
        <v>107</v>
      </c>
      <c r="U1223" s="3" t="s">
        <v>108</v>
      </c>
      <c r="V1223" s="3" t="s">
        <v>59</v>
      </c>
      <c r="W1223">
        <v>860051135</v>
      </c>
      <c r="X1223" s="3" t="s">
        <v>109</v>
      </c>
      <c r="Y1223">
        <v>923210</v>
      </c>
      <c r="Z1223" s="3" t="s">
        <v>61</v>
      </c>
      <c r="AA1223" s="3" t="s">
        <v>62</v>
      </c>
      <c r="AB1223" s="3" t="s">
        <v>63</v>
      </c>
      <c r="AC1223" s="3" t="s">
        <v>64</v>
      </c>
      <c r="AD1223" s="3" t="s">
        <v>65</v>
      </c>
      <c r="AE1223" s="3" t="s">
        <v>66</v>
      </c>
      <c r="AF1223" s="1">
        <v>227805</v>
      </c>
      <c r="AG1223" s="1">
        <v>0</v>
      </c>
      <c r="AH1223" s="1">
        <v>0</v>
      </c>
      <c r="AI1223" s="1">
        <v>0</v>
      </c>
      <c r="AJ1223" s="3" t="s">
        <v>67</v>
      </c>
      <c r="AK1223" s="3"/>
      <c r="AM1223" s="3" t="s">
        <v>68</v>
      </c>
      <c r="AR1223" s="3" t="s">
        <v>3327</v>
      </c>
      <c r="AS1223">
        <v>1225</v>
      </c>
      <c r="AT1223">
        <v>1225</v>
      </c>
      <c r="AU1223">
        <v>54025</v>
      </c>
      <c r="AV1223">
        <v>5325</v>
      </c>
      <c r="AW1223">
        <v>45733</v>
      </c>
      <c r="AX1223">
        <v>52925</v>
      </c>
      <c r="AY1223">
        <v>75531825</v>
      </c>
      <c r="AZ1223">
        <v>0</v>
      </c>
      <c r="BA1223">
        <v>45730</v>
      </c>
      <c r="BB1223" s="3" t="s">
        <v>71</v>
      </c>
      <c r="BC1223" s="3" t="s">
        <v>2396</v>
      </c>
      <c r="BD1223" s="3" t="s">
        <v>2397</v>
      </c>
    </row>
    <row r="1224" spans="1:56" x14ac:dyDescent="0.25">
      <c r="A1224" s="3" t="s">
        <v>10242</v>
      </c>
      <c r="B1224" s="3" t="s">
        <v>10243</v>
      </c>
      <c r="C1224" s="3" t="s">
        <v>10244</v>
      </c>
      <c r="D1224" s="3" t="s">
        <v>10245</v>
      </c>
      <c r="E1224" s="3" t="s">
        <v>10246</v>
      </c>
      <c r="F1224" s="3" t="s">
        <v>5933</v>
      </c>
      <c r="G1224">
        <v>83035925</v>
      </c>
      <c r="H1224">
        <v>45741</v>
      </c>
      <c r="I1224">
        <v>45743.244328703702</v>
      </c>
      <c r="J1224" s="3" t="s">
        <v>51</v>
      </c>
      <c r="K1224" s="1">
        <v>222058</v>
      </c>
      <c r="L1224" s="1">
        <v>0</v>
      </c>
      <c r="M1224" s="1">
        <v>222058</v>
      </c>
      <c r="N1224" s="3" t="s">
        <v>52</v>
      </c>
      <c r="O1224" s="3" t="s">
        <v>53</v>
      </c>
      <c r="P1224" s="3" t="s">
        <v>169</v>
      </c>
      <c r="Q1224">
        <v>82389727</v>
      </c>
      <c r="R1224" s="3" t="s">
        <v>2412</v>
      </c>
      <c r="S1224" s="3" t="s">
        <v>56</v>
      </c>
      <c r="T1224" s="3" t="s">
        <v>57</v>
      </c>
      <c r="U1224" s="3" t="s">
        <v>2413</v>
      </c>
      <c r="V1224" s="3" t="s">
        <v>59</v>
      </c>
      <c r="W1224">
        <v>860007335</v>
      </c>
      <c r="X1224" s="3" t="s">
        <v>201</v>
      </c>
      <c r="Y1224">
        <v>923245</v>
      </c>
      <c r="Z1224" s="3" t="s">
        <v>403</v>
      </c>
      <c r="AA1224" s="3" t="s">
        <v>62</v>
      </c>
      <c r="AB1224" s="3" t="s">
        <v>63</v>
      </c>
      <c r="AC1224" s="3" t="s">
        <v>172</v>
      </c>
      <c r="AD1224" s="3" t="s">
        <v>173</v>
      </c>
      <c r="AE1224" s="3" t="s">
        <v>66</v>
      </c>
      <c r="AF1224" s="1">
        <v>222058</v>
      </c>
      <c r="AG1224" s="1">
        <v>0</v>
      </c>
      <c r="AH1224" s="1">
        <v>0</v>
      </c>
      <c r="AI1224" s="1">
        <v>0</v>
      </c>
      <c r="AJ1224" s="3" t="s">
        <v>67</v>
      </c>
      <c r="AK1224" s="3"/>
      <c r="AM1224" s="3" t="s">
        <v>68</v>
      </c>
      <c r="AR1224" s="3"/>
      <c r="AS1224">
        <v>4125</v>
      </c>
      <c r="AT1224">
        <v>4125</v>
      </c>
      <c r="AU1224">
        <v>54525</v>
      </c>
      <c r="AV1224">
        <v>5925</v>
      </c>
      <c r="AW1224">
        <v>45735</v>
      </c>
      <c r="AX1224">
        <v>53525</v>
      </c>
      <c r="AY1224">
        <v>83035925</v>
      </c>
      <c r="AZ1224">
        <v>0</v>
      </c>
      <c r="BA1224">
        <v>45734</v>
      </c>
      <c r="BB1224" s="3" t="s">
        <v>255</v>
      </c>
      <c r="BC1224" s="3" t="s">
        <v>2414</v>
      </c>
      <c r="BD1224" s="3" t="s">
        <v>2415</v>
      </c>
    </row>
    <row r="1225" spans="1:56" x14ac:dyDescent="0.25">
      <c r="A1225" s="3" t="s">
        <v>10247</v>
      </c>
      <c r="B1225" s="3" t="s">
        <v>10248</v>
      </c>
      <c r="C1225" s="3" t="s">
        <v>6213</v>
      </c>
      <c r="D1225" s="3" t="s">
        <v>10249</v>
      </c>
      <c r="E1225" s="3" t="s">
        <v>10250</v>
      </c>
      <c r="F1225" s="3" t="s">
        <v>5916</v>
      </c>
      <c r="G1225">
        <v>83036025</v>
      </c>
      <c r="H1225">
        <v>45741</v>
      </c>
      <c r="I1225">
        <v>45743.242106481484</v>
      </c>
      <c r="J1225" s="3" t="s">
        <v>51</v>
      </c>
      <c r="K1225" s="1">
        <v>222058</v>
      </c>
      <c r="L1225" s="1">
        <v>0</v>
      </c>
      <c r="M1225" s="1">
        <v>222058</v>
      </c>
      <c r="N1225" s="3" t="s">
        <v>52</v>
      </c>
      <c r="O1225" s="3" t="s">
        <v>53</v>
      </c>
      <c r="P1225" s="3" t="s">
        <v>169</v>
      </c>
      <c r="Q1225">
        <v>40783907</v>
      </c>
      <c r="R1225" s="3" t="s">
        <v>302</v>
      </c>
      <c r="S1225" s="3" t="s">
        <v>56</v>
      </c>
      <c r="T1225" s="3" t="s">
        <v>57</v>
      </c>
      <c r="U1225" s="3" t="s">
        <v>303</v>
      </c>
      <c r="V1225" s="3" t="s">
        <v>59</v>
      </c>
      <c r="W1225">
        <v>860003020</v>
      </c>
      <c r="X1225" s="3" t="s">
        <v>212</v>
      </c>
      <c r="Y1225">
        <v>923228</v>
      </c>
      <c r="Z1225" s="3" t="s">
        <v>304</v>
      </c>
      <c r="AA1225" s="3" t="s">
        <v>305</v>
      </c>
      <c r="AB1225" s="3" t="s">
        <v>306</v>
      </c>
      <c r="AC1225" s="3" t="s">
        <v>172</v>
      </c>
      <c r="AD1225" s="3" t="s">
        <v>173</v>
      </c>
      <c r="AE1225" s="3" t="s">
        <v>66</v>
      </c>
      <c r="AF1225" s="1">
        <v>222058</v>
      </c>
      <c r="AG1225" s="1">
        <v>0</v>
      </c>
      <c r="AH1225" s="1">
        <v>0</v>
      </c>
      <c r="AI1225" s="1">
        <v>0</v>
      </c>
      <c r="AJ1225" s="3" t="s">
        <v>67</v>
      </c>
      <c r="AK1225" s="3"/>
      <c r="AM1225" s="3" t="s">
        <v>68</v>
      </c>
      <c r="AR1225" s="3"/>
      <c r="AS1225">
        <v>3425</v>
      </c>
      <c r="AT1225">
        <v>3425</v>
      </c>
      <c r="AU1225">
        <v>54725</v>
      </c>
      <c r="AV1225">
        <v>6025</v>
      </c>
      <c r="AW1225">
        <v>45735</v>
      </c>
      <c r="AX1225">
        <v>53625</v>
      </c>
      <c r="AY1225">
        <v>83036025</v>
      </c>
      <c r="AZ1225">
        <v>0</v>
      </c>
      <c r="BA1225">
        <v>45734</v>
      </c>
      <c r="BB1225" s="3" t="s">
        <v>255</v>
      </c>
      <c r="BC1225" s="3" t="s">
        <v>2418</v>
      </c>
      <c r="BD1225" s="3" t="s">
        <v>2419</v>
      </c>
    </row>
    <row r="1226" spans="1:56" x14ac:dyDescent="0.25">
      <c r="A1226" s="3" t="s">
        <v>10251</v>
      </c>
      <c r="B1226" s="3" t="s">
        <v>10252</v>
      </c>
      <c r="C1226" s="3" t="s">
        <v>6213</v>
      </c>
      <c r="D1226" s="3" t="s">
        <v>10253</v>
      </c>
      <c r="E1226" s="3" t="s">
        <v>10254</v>
      </c>
      <c r="F1226" s="3" t="s">
        <v>5916</v>
      </c>
      <c r="G1226">
        <v>83036125</v>
      </c>
      <c r="H1226">
        <v>45741</v>
      </c>
      <c r="I1226">
        <v>45743.246018518519</v>
      </c>
      <c r="J1226" s="3" t="s">
        <v>51</v>
      </c>
      <c r="K1226" s="1">
        <v>156195</v>
      </c>
      <c r="L1226" s="1">
        <v>0</v>
      </c>
      <c r="M1226" s="1">
        <v>156195</v>
      </c>
      <c r="N1226" s="3" t="s">
        <v>52</v>
      </c>
      <c r="O1226" s="3" t="s">
        <v>53</v>
      </c>
      <c r="P1226" s="3" t="s">
        <v>169</v>
      </c>
      <c r="Q1226">
        <v>79822903</v>
      </c>
      <c r="R1226" s="3" t="s">
        <v>1463</v>
      </c>
      <c r="S1226" s="3" t="s">
        <v>56</v>
      </c>
      <c r="T1226" s="3" t="s">
        <v>57</v>
      </c>
      <c r="U1226" s="3" t="s">
        <v>1464</v>
      </c>
      <c r="V1226" s="3" t="s">
        <v>59</v>
      </c>
      <c r="W1226">
        <v>860034313</v>
      </c>
      <c r="X1226" s="3" t="s">
        <v>97</v>
      </c>
      <c r="Y1226">
        <v>923228</v>
      </c>
      <c r="Z1226" s="3" t="s">
        <v>304</v>
      </c>
      <c r="AA1226" s="3" t="s">
        <v>305</v>
      </c>
      <c r="AB1226" s="3" t="s">
        <v>306</v>
      </c>
      <c r="AC1226" s="3" t="s">
        <v>172</v>
      </c>
      <c r="AD1226" s="3" t="s">
        <v>173</v>
      </c>
      <c r="AE1226" s="3" t="s">
        <v>66</v>
      </c>
      <c r="AF1226" s="1">
        <v>156195</v>
      </c>
      <c r="AG1226" s="1">
        <v>0</v>
      </c>
      <c r="AH1226" s="1">
        <v>0</v>
      </c>
      <c r="AI1226" s="1">
        <v>0</v>
      </c>
      <c r="AJ1226" s="3" t="s">
        <v>67</v>
      </c>
      <c r="AK1226" s="3"/>
      <c r="AM1226" s="3" t="s">
        <v>68</v>
      </c>
      <c r="AR1226" s="3"/>
      <c r="AS1226">
        <v>3425</v>
      </c>
      <c r="AT1226">
        <v>3425</v>
      </c>
      <c r="AU1226">
        <v>54625</v>
      </c>
      <c r="AV1226">
        <v>6125</v>
      </c>
      <c r="AW1226">
        <v>45735</v>
      </c>
      <c r="AX1226">
        <v>53725</v>
      </c>
      <c r="AY1226">
        <v>83036125</v>
      </c>
      <c r="AZ1226">
        <v>0</v>
      </c>
      <c r="BA1226">
        <v>45734</v>
      </c>
      <c r="BB1226" s="3" t="s">
        <v>255</v>
      </c>
      <c r="BC1226" s="3" t="s">
        <v>2416</v>
      </c>
      <c r="BD1226" s="3" t="s">
        <v>2417</v>
      </c>
    </row>
    <row r="1227" spans="1:56" x14ac:dyDescent="0.25">
      <c r="A1227" s="3" t="s">
        <v>10255</v>
      </c>
      <c r="B1227" s="3" t="s">
        <v>10256</v>
      </c>
      <c r="C1227" s="3" t="s">
        <v>6095</v>
      </c>
      <c r="D1227" s="3" t="s">
        <v>10257</v>
      </c>
      <c r="E1227" s="3" t="s">
        <v>10258</v>
      </c>
      <c r="F1227" s="3" t="s">
        <v>5908</v>
      </c>
      <c r="G1227">
        <v>83036325</v>
      </c>
      <c r="H1227">
        <v>45741</v>
      </c>
      <c r="I1227">
        <v>45743.234305555554</v>
      </c>
      <c r="J1227" s="3" t="s">
        <v>51</v>
      </c>
      <c r="K1227" s="1">
        <v>312390</v>
      </c>
      <c r="L1227" s="1">
        <v>0</v>
      </c>
      <c r="M1227" s="1">
        <v>312390</v>
      </c>
      <c r="N1227" s="3" t="s">
        <v>52</v>
      </c>
      <c r="O1227" s="3" t="s">
        <v>53</v>
      </c>
      <c r="P1227" s="3" t="s">
        <v>169</v>
      </c>
      <c r="Q1227">
        <v>80792215</v>
      </c>
      <c r="R1227" s="3" t="s">
        <v>2136</v>
      </c>
      <c r="S1227" s="3" t="s">
        <v>56</v>
      </c>
      <c r="T1227" s="3" t="s">
        <v>57</v>
      </c>
      <c r="U1227" s="3" t="s">
        <v>3308</v>
      </c>
      <c r="V1227" s="3" t="s">
        <v>59</v>
      </c>
      <c r="W1227">
        <v>860002964</v>
      </c>
      <c r="X1227" s="3" t="s">
        <v>242</v>
      </c>
      <c r="Y1227">
        <v>923238</v>
      </c>
      <c r="Z1227" s="3" t="s">
        <v>254</v>
      </c>
      <c r="AA1227" s="3" t="s">
        <v>62</v>
      </c>
      <c r="AB1227" s="3" t="s">
        <v>63</v>
      </c>
      <c r="AC1227" s="3" t="s">
        <v>172</v>
      </c>
      <c r="AD1227" s="3" t="s">
        <v>173</v>
      </c>
      <c r="AE1227" s="3" t="s">
        <v>66</v>
      </c>
      <c r="AF1227" s="1">
        <v>312390</v>
      </c>
      <c r="AG1227" s="1">
        <v>0</v>
      </c>
      <c r="AH1227" s="1">
        <v>0</v>
      </c>
      <c r="AI1227" s="1">
        <v>0</v>
      </c>
      <c r="AJ1227" s="3" t="s">
        <v>67</v>
      </c>
      <c r="AK1227" s="3"/>
      <c r="AM1227" s="3" t="s">
        <v>68</v>
      </c>
      <c r="AR1227" s="3"/>
      <c r="AS1227">
        <v>325</v>
      </c>
      <c r="AT1227">
        <v>325</v>
      </c>
      <c r="AU1227">
        <v>54825</v>
      </c>
      <c r="AV1227">
        <v>6225</v>
      </c>
      <c r="AW1227">
        <v>45735</v>
      </c>
      <c r="AX1227">
        <v>53825</v>
      </c>
      <c r="AY1227">
        <v>83036325</v>
      </c>
      <c r="AZ1227">
        <v>0</v>
      </c>
      <c r="BA1227">
        <v>45734</v>
      </c>
      <c r="BB1227" s="3" t="s">
        <v>255</v>
      </c>
      <c r="BC1227" s="3" t="s">
        <v>2420</v>
      </c>
      <c r="BD1227" s="3" t="s">
        <v>2421</v>
      </c>
    </row>
    <row r="1228" spans="1:56" x14ac:dyDescent="0.25">
      <c r="A1228" s="3" t="s">
        <v>10259</v>
      </c>
      <c r="B1228" s="3" t="s">
        <v>10260</v>
      </c>
      <c r="C1228" s="3" t="s">
        <v>6095</v>
      </c>
      <c r="D1228" s="3" t="s">
        <v>10261</v>
      </c>
      <c r="E1228" s="3" t="s">
        <v>10262</v>
      </c>
      <c r="F1228" s="3" t="s">
        <v>5908</v>
      </c>
      <c r="G1228">
        <v>83036425</v>
      </c>
      <c r="H1228">
        <v>45741</v>
      </c>
      <c r="I1228">
        <v>45743.237476851849</v>
      </c>
      <c r="J1228" s="3" t="s">
        <v>51</v>
      </c>
      <c r="K1228" s="1">
        <v>166195</v>
      </c>
      <c r="L1228" s="1">
        <v>0</v>
      </c>
      <c r="M1228" s="1">
        <v>166195</v>
      </c>
      <c r="N1228" s="3" t="s">
        <v>52</v>
      </c>
      <c r="O1228" s="3" t="s">
        <v>53</v>
      </c>
      <c r="P1228" s="3" t="s">
        <v>169</v>
      </c>
      <c r="Q1228">
        <v>13478907</v>
      </c>
      <c r="R1228" s="3" t="s">
        <v>365</v>
      </c>
      <c r="S1228" s="3" t="s">
        <v>56</v>
      </c>
      <c r="T1228" s="3" t="s">
        <v>57</v>
      </c>
      <c r="U1228" s="3" t="s">
        <v>366</v>
      </c>
      <c r="V1228" s="3" t="s">
        <v>59</v>
      </c>
      <c r="W1228">
        <v>890903938</v>
      </c>
      <c r="X1228" s="3" t="s">
        <v>86</v>
      </c>
      <c r="Y1228">
        <v>923238</v>
      </c>
      <c r="Z1228" s="3" t="s">
        <v>254</v>
      </c>
      <c r="AA1228" s="3" t="s">
        <v>62</v>
      </c>
      <c r="AB1228" s="3" t="s">
        <v>63</v>
      </c>
      <c r="AC1228" s="3" t="s">
        <v>172</v>
      </c>
      <c r="AD1228" s="3" t="s">
        <v>173</v>
      </c>
      <c r="AE1228" s="3" t="s">
        <v>66</v>
      </c>
      <c r="AF1228" s="1">
        <v>166195</v>
      </c>
      <c r="AG1228" s="1">
        <v>0</v>
      </c>
      <c r="AH1228" s="1">
        <v>0</v>
      </c>
      <c r="AI1228" s="1">
        <v>0</v>
      </c>
      <c r="AJ1228" s="3" t="s">
        <v>67</v>
      </c>
      <c r="AK1228" s="3"/>
      <c r="AM1228" s="3" t="s">
        <v>68</v>
      </c>
      <c r="AR1228" s="3"/>
      <c r="AS1228">
        <v>325</v>
      </c>
      <c r="AT1228">
        <v>325</v>
      </c>
      <c r="AU1228">
        <v>54925</v>
      </c>
      <c r="AV1228">
        <v>6325</v>
      </c>
      <c r="AW1228">
        <v>45735</v>
      </c>
      <c r="AX1228">
        <v>53925</v>
      </c>
      <c r="AY1228">
        <v>83036425</v>
      </c>
      <c r="AZ1228">
        <v>0</v>
      </c>
      <c r="BA1228">
        <v>45734</v>
      </c>
      <c r="BB1228" s="3" t="s">
        <v>255</v>
      </c>
      <c r="BC1228" s="3" t="s">
        <v>2422</v>
      </c>
      <c r="BD1228" s="3" t="s">
        <v>2423</v>
      </c>
    </row>
    <row r="1229" spans="1:56" x14ac:dyDescent="0.25">
      <c r="A1229" s="3" t="s">
        <v>10263</v>
      </c>
      <c r="B1229" s="3" t="s">
        <v>10264</v>
      </c>
      <c r="C1229" s="3" t="s">
        <v>6095</v>
      </c>
      <c r="D1229" s="3" t="s">
        <v>10265</v>
      </c>
      <c r="E1229" s="3" t="s">
        <v>10266</v>
      </c>
      <c r="F1229" s="3" t="s">
        <v>5908</v>
      </c>
      <c r="G1229">
        <v>83036525</v>
      </c>
      <c r="H1229">
        <v>45741</v>
      </c>
      <c r="I1229">
        <v>45743.246018518519</v>
      </c>
      <c r="J1229" s="3" t="s">
        <v>51</v>
      </c>
      <c r="K1229" s="1">
        <v>232058</v>
      </c>
      <c r="L1229" s="1">
        <v>0</v>
      </c>
      <c r="M1229" s="1">
        <v>232058</v>
      </c>
      <c r="N1229" s="3" t="s">
        <v>52</v>
      </c>
      <c r="O1229" s="3" t="s">
        <v>53</v>
      </c>
      <c r="P1229" s="3" t="s">
        <v>169</v>
      </c>
      <c r="Q1229">
        <v>4041331</v>
      </c>
      <c r="R1229" s="3" t="s">
        <v>360</v>
      </c>
      <c r="S1229" s="3" t="s">
        <v>56</v>
      </c>
      <c r="T1229" s="3" t="s">
        <v>57</v>
      </c>
      <c r="U1229" s="3" t="s">
        <v>361</v>
      </c>
      <c r="V1229" s="3" t="s">
        <v>59</v>
      </c>
      <c r="W1229">
        <v>860034313</v>
      </c>
      <c r="X1229" s="3" t="s">
        <v>97</v>
      </c>
      <c r="Y1229">
        <v>923238</v>
      </c>
      <c r="Z1229" s="3" t="s">
        <v>254</v>
      </c>
      <c r="AA1229" s="3" t="s">
        <v>62</v>
      </c>
      <c r="AB1229" s="3" t="s">
        <v>63</v>
      </c>
      <c r="AC1229" s="3" t="s">
        <v>172</v>
      </c>
      <c r="AD1229" s="3" t="s">
        <v>173</v>
      </c>
      <c r="AE1229" s="3" t="s">
        <v>66</v>
      </c>
      <c r="AF1229" s="1">
        <v>232058</v>
      </c>
      <c r="AG1229" s="1">
        <v>0</v>
      </c>
      <c r="AH1229" s="1">
        <v>0</v>
      </c>
      <c r="AI1229" s="1">
        <v>0</v>
      </c>
      <c r="AJ1229" s="3" t="s">
        <v>67</v>
      </c>
      <c r="AK1229" s="3"/>
      <c r="AM1229" s="3" t="s">
        <v>68</v>
      </c>
      <c r="AR1229" s="3"/>
      <c r="AS1229">
        <v>325</v>
      </c>
      <c r="AT1229">
        <v>325</v>
      </c>
      <c r="AU1229">
        <v>55625</v>
      </c>
      <c r="AV1229">
        <v>0</v>
      </c>
      <c r="AX1229">
        <v>54025</v>
      </c>
      <c r="AY1229">
        <v>83036525</v>
      </c>
      <c r="AZ1229">
        <v>0</v>
      </c>
      <c r="BA1229">
        <v>45736</v>
      </c>
      <c r="BB1229" s="3" t="s">
        <v>255</v>
      </c>
      <c r="BC1229" s="3" t="s">
        <v>2692</v>
      </c>
      <c r="BD1229" s="3" t="s">
        <v>2693</v>
      </c>
    </row>
    <row r="1230" spans="1:56" x14ac:dyDescent="0.25">
      <c r="A1230" s="3" t="s">
        <v>10267</v>
      </c>
      <c r="B1230" s="3" t="s">
        <v>10268</v>
      </c>
      <c r="C1230" s="3" t="s">
        <v>6095</v>
      </c>
      <c r="D1230" s="3" t="s">
        <v>10269</v>
      </c>
      <c r="E1230" s="3" t="s">
        <v>10270</v>
      </c>
      <c r="F1230" s="3" t="s">
        <v>5908</v>
      </c>
      <c r="G1230">
        <v>83036625</v>
      </c>
      <c r="H1230">
        <v>45741</v>
      </c>
      <c r="I1230">
        <v>45743.219733796293</v>
      </c>
      <c r="J1230" s="3" t="s">
        <v>51</v>
      </c>
      <c r="K1230" s="1">
        <v>692038</v>
      </c>
      <c r="L1230" s="1">
        <v>0</v>
      </c>
      <c r="M1230" s="1">
        <v>692038</v>
      </c>
      <c r="N1230" s="3" t="s">
        <v>52</v>
      </c>
      <c r="O1230" s="3" t="s">
        <v>53</v>
      </c>
      <c r="P1230" s="3" t="s">
        <v>169</v>
      </c>
      <c r="Q1230">
        <v>11315001</v>
      </c>
      <c r="R1230" s="3" t="s">
        <v>297</v>
      </c>
      <c r="S1230" s="3" t="s">
        <v>56</v>
      </c>
      <c r="T1230" s="3" t="s">
        <v>57</v>
      </c>
      <c r="U1230" s="3" t="s">
        <v>298</v>
      </c>
      <c r="V1230" s="3" t="s">
        <v>59</v>
      </c>
      <c r="W1230">
        <v>890903938</v>
      </c>
      <c r="X1230" s="3" t="s">
        <v>86</v>
      </c>
      <c r="Y1230">
        <v>923238</v>
      </c>
      <c r="Z1230" s="3" t="s">
        <v>254</v>
      </c>
      <c r="AA1230" s="3" t="s">
        <v>62</v>
      </c>
      <c r="AB1230" s="3" t="s">
        <v>63</v>
      </c>
      <c r="AC1230" s="3" t="s">
        <v>172</v>
      </c>
      <c r="AD1230" s="3" t="s">
        <v>173</v>
      </c>
      <c r="AE1230" s="3" t="s">
        <v>66</v>
      </c>
      <c r="AF1230" s="1">
        <v>692038</v>
      </c>
      <c r="AG1230" s="1">
        <v>0</v>
      </c>
      <c r="AH1230" s="1">
        <v>0</v>
      </c>
      <c r="AI1230" s="1">
        <v>0</v>
      </c>
      <c r="AJ1230" s="3" t="s">
        <v>67</v>
      </c>
      <c r="AK1230" s="3"/>
      <c r="AM1230" s="3" t="s">
        <v>68</v>
      </c>
      <c r="AR1230" s="3"/>
      <c r="AS1230">
        <v>325</v>
      </c>
      <c r="AT1230">
        <v>325</v>
      </c>
      <c r="AU1230">
        <v>55525</v>
      </c>
      <c r="AV1230">
        <v>0</v>
      </c>
      <c r="AX1230">
        <v>54125</v>
      </c>
      <c r="AY1230">
        <v>83036625</v>
      </c>
      <c r="AZ1230">
        <v>0</v>
      </c>
      <c r="BA1230">
        <v>45735</v>
      </c>
      <c r="BB1230" s="3" t="s">
        <v>255</v>
      </c>
      <c r="BC1230" s="3" t="s">
        <v>2688</v>
      </c>
      <c r="BD1230" s="3" t="s">
        <v>2689</v>
      </c>
    </row>
    <row r="1231" spans="1:56" x14ac:dyDescent="0.25">
      <c r="A1231" s="3" t="s">
        <v>10271</v>
      </c>
      <c r="B1231" s="3" t="s">
        <v>10272</v>
      </c>
      <c r="C1231" s="3" t="s">
        <v>6081</v>
      </c>
      <c r="D1231" s="3" t="s">
        <v>10273</v>
      </c>
      <c r="E1231" s="3" t="s">
        <v>10274</v>
      </c>
      <c r="F1231" s="3" t="s">
        <v>5882</v>
      </c>
      <c r="G1231">
        <v>83036825</v>
      </c>
      <c r="H1231">
        <v>45741</v>
      </c>
      <c r="I1231">
        <v>45743.237442129626</v>
      </c>
      <c r="J1231" s="3" t="s">
        <v>51</v>
      </c>
      <c r="K1231" s="1">
        <v>173010</v>
      </c>
      <c r="L1231" s="1">
        <v>0</v>
      </c>
      <c r="M1231" s="1">
        <v>173010</v>
      </c>
      <c r="N1231" s="3" t="s">
        <v>52</v>
      </c>
      <c r="O1231" s="3" t="s">
        <v>53</v>
      </c>
      <c r="P1231" s="3" t="s">
        <v>169</v>
      </c>
      <c r="Q1231">
        <v>11315001</v>
      </c>
      <c r="R1231" s="3" t="s">
        <v>297</v>
      </c>
      <c r="S1231" s="3" t="s">
        <v>56</v>
      </c>
      <c r="T1231" s="3" t="s">
        <v>57</v>
      </c>
      <c r="U1231" s="3" t="s">
        <v>298</v>
      </c>
      <c r="V1231" s="3" t="s">
        <v>59</v>
      </c>
      <c r="W1231">
        <v>890903938</v>
      </c>
      <c r="X1231" s="3" t="s">
        <v>86</v>
      </c>
      <c r="Y1231">
        <v>923210</v>
      </c>
      <c r="Z1231" s="3" t="s">
        <v>61</v>
      </c>
      <c r="AA1231" s="3" t="s">
        <v>62</v>
      </c>
      <c r="AB1231" s="3" t="s">
        <v>63</v>
      </c>
      <c r="AC1231" s="3" t="s">
        <v>172</v>
      </c>
      <c r="AD1231" s="3" t="s">
        <v>173</v>
      </c>
      <c r="AE1231" s="3" t="s">
        <v>66</v>
      </c>
      <c r="AF1231" s="1">
        <v>173010</v>
      </c>
      <c r="AG1231" s="1">
        <v>0</v>
      </c>
      <c r="AH1231" s="1">
        <v>0</v>
      </c>
      <c r="AI1231" s="1">
        <v>0</v>
      </c>
      <c r="AJ1231" s="3" t="s">
        <v>67</v>
      </c>
      <c r="AK1231" s="3"/>
      <c r="AM1231" s="3" t="s">
        <v>68</v>
      </c>
      <c r="AR1231" s="3"/>
      <c r="AS1231">
        <v>1625</v>
      </c>
      <c r="AT1231">
        <v>1625</v>
      </c>
      <c r="AU1231">
        <v>57025</v>
      </c>
      <c r="AV1231">
        <v>0</v>
      </c>
      <c r="AX1231">
        <v>54225</v>
      </c>
      <c r="AY1231">
        <v>83036825</v>
      </c>
      <c r="AZ1231">
        <v>0</v>
      </c>
      <c r="BA1231">
        <v>45737</v>
      </c>
      <c r="BB1231" s="3" t="s">
        <v>255</v>
      </c>
      <c r="BC1231" s="3" t="s">
        <v>2749</v>
      </c>
      <c r="BD1231" s="3" t="s">
        <v>2750</v>
      </c>
    </row>
    <row r="1232" spans="1:56" x14ac:dyDescent="0.25">
      <c r="A1232" s="3" t="s">
        <v>10275</v>
      </c>
      <c r="B1232" s="3" t="s">
        <v>10276</v>
      </c>
      <c r="C1232" s="3" t="s">
        <v>6081</v>
      </c>
      <c r="D1232" s="3" t="s">
        <v>10277</v>
      </c>
      <c r="E1232" s="3" t="s">
        <v>10278</v>
      </c>
      <c r="F1232" s="3" t="s">
        <v>5882</v>
      </c>
      <c r="G1232">
        <v>83036925</v>
      </c>
      <c r="H1232">
        <v>45741</v>
      </c>
      <c r="I1232">
        <v>45743.234317129631</v>
      </c>
      <c r="J1232" s="3" t="s">
        <v>51</v>
      </c>
      <c r="K1232" s="1">
        <v>189518</v>
      </c>
      <c r="L1232" s="1">
        <v>0</v>
      </c>
      <c r="M1232" s="1">
        <v>189518</v>
      </c>
      <c r="N1232" s="3" t="s">
        <v>52</v>
      </c>
      <c r="O1232" s="3" t="s">
        <v>53</v>
      </c>
      <c r="P1232" s="3" t="s">
        <v>169</v>
      </c>
      <c r="Q1232">
        <v>52192314</v>
      </c>
      <c r="R1232" s="3" t="s">
        <v>2711</v>
      </c>
      <c r="S1232" s="3" t="s">
        <v>56</v>
      </c>
      <c r="T1232" s="3" t="s">
        <v>57</v>
      </c>
      <c r="U1232" s="3" t="s">
        <v>3328</v>
      </c>
      <c r="V1232" s="3" t="s">
        <v>59</v>
      </c>
      <c r="W1232">
        <v>860002964</v>
      </c>
      <c r="X1232" s="3" t="s">
        <v>242</v>
      </c>
      <c r="Y1232">
        <v>923210</v>
      </c>
      <c r="Z1232" s="3" t="s">
        <v>61</v>
      </c>
      <c r="AA1232" s="3" t="s">
        <v>62</v>
      </c>
      <c r="AB1232" s="3" t="s">
        <v>63</v>
      </c>
      <c r="AC1232" s="3" t="s">
        <v>172</v>
      </c>
      <c r="AD1232" s="3" t="s">
        <v>173</v>
      </c>
      <c r="AE1232" s="3" t="s">
        <v>66</v>
      </c>
      <c r="AF1232" s="1">
        <v>189518</v>
      </c>
      <c r="AG1232" s="1">
        <v>0</v>
      </c>
      <c r="AH1232" s="1">
        <v>0</v>
      </c>
      <c r="AI1232" s="1">
        <v>0</v>
      </c>
      <c r="AJ1232" s="3" t="s">
        <v>67</v>
      </c>
      <c r="AK1232" s="3"/>
      <c r="AM1232" s="3" t="s">
        <v>68</v>
      </c>
      <c r="AR1232" s="3"/>
      <c r="AS1232">
        <v>1625</v>
      </c>
      <c r="AT1232">
        <v>1625</v>
      </c>
      <c r="AU1232">
        <v>56125</v>
      </c>
      <c r="AV1232">
        <v>0</v>
      </c>
      <c r="AX1232">
        <v>54325</v>
      </c>
      <c r="AY1232">
        <v>83036925</v>
      </c>
      <c r="AZ1232">
        <v>0</v>
      </c>
      <c r="BA1232">
        <v>45736</v>
      </c>
      <c r="BB1232" s="3" t="s">
        <v>255</v>
      </c>
      <c r="BC1232" s="3" t="s">
        <v>2714</v>
      </c>
      <c r="BD1232" s="3" t="s">
        <v>2715</v>
      </c>
    </row>
    <row r="1233" spans="1:56" x14ac:dyDescent="0.25">
      <c r="A1233" s="3" t="s">
        <v>10279</v>
      </c>
      <c r="B1233" s="3" t="s">
        <v>10280</v>
      </c>
      <c r="C1233" s="3" t="s">
        <v>6095</v>
      </c>
      <c r="D1233" s="3" t="s">
        <v>10281</v>
      </c>
      <c r="E1233" s="3" t="s">
        <v>10282</v>
      </c>
      <c r="F1233" s="3" t="s">
        <v>5908</v>
      </c>
      <c r="G1233">
        <v>83037025</v>
      </c>
      <c r="H1233">
        <v>45741</v>
      </c>
      <c r="I1233">
        <v>45743.227905092594</v>
      </c>
      <c r="J1233" s="3" t="s">
        <v>51</v>
      </c>
      <c r="K1233" s="1">
        <v>538207</v>
      </c>
      <c r="L1233" s="1">
        <v>0</v>
      </c>
      <c r="M1233" s="1">
        <v>538207</v>
      </c>
      <c r="N1233" s="3" t="s">
        <v>52</v>
      </c>
      <c r="O1233" s="3" t="s">
        <v>53</v>
      </c>
      <c r="P1233" s="3" t="s">
        <v>169</v>
      </c>
      <c r="Q1233">
        <v>52425990</v>
      </c>
      <c r="R1233" s="3" t="s">
        <v>278</v>
      </c>
      <c r="S1233" s="3" t="s">
        <v>56</v>
      </c>
      <c r="T1233" s="3" t="s">
        <v>57</v>
      </c>
      <c r="U1233" s="3" t="s">
        <v>279</v>
      </c>
      <c r="V1233" s="3" t="s">
        <v>59</v>
      </c>
      <c r="W1233">
        <v>860007335</v>
      </c>
      <c r="X1233" s="3" t="s">
        <v>201</v>
      </c>
      <c r="Y1233">
        <v>923238</v>
      </c>
      <c r="Z1233" s="3" t="s">
        <v>254</v>
      </c>
      <c r="AA1233" s="3" t="s">
        <v>62</v>
      </c>
      <c r="AB1233" s="3" t="s">
        <v>63</v>
      </c>
      <c r="AC1233" s="3" t="s">
        <v>172</v>
      </c>
      <c r="AD1233" s="3" t="s">
        <v>173</v>
      </c>
      <c r="AE1233" s="3" t="s">
        <v>66</v>
      </c>
      <c r="AF1233" s="1">
        <v>538207</v>
      </c>
      <c r="AG1233" s="1">
        <v>0</v>
      </c>
      <c r="AH1233" s="1">
        <v>0</v>
      </c>
      <c r="AI1233" s="1">
        <v>0</v>
      </c>
      <c r="AJ1233" s="3" t="s">
        <v>67</v>
      </c>
      <c r="AK1233" s="3"/>
      <c r="AM1233" s="3" t="s">
        <v>68</v>
      </c>
      <c r="AR1233" s="3"/>
      <c r="AS1233">
        <v>325</v>
      </c>
      <c r="AT1233">
        <v>325</v>
      </c>
      <c r="AU1233">
        <v>55225</v>
      </c>
      <c r="AV1233">
        <v>0</v>
      </c>
      <c r="AX1233">
        <v>54425</v>
      </c>
      <c r="AY1233">
        <v>83037025</v>
      </c>
      <c r="AZ1233">
        <v>0</v>
      </c>
      <c r="BA1233">
        <v>45735</v>
      </c>
      <c r="BB1233" s="3" t="s">
        <v>255</v>
      </c>
      <c r="BC1233" s="3" t="s">
        <v>2676</v>
      </c>
      <c r="BD1233" s="3" t="s">
        <v>2677</v>
      </c>
    </row>
    <row r="1234" spans="1:56" x14ac:dyDescent="0.25">
      <c r="A1234" s="3" t="s">
        <v>10283</v>
      </c>
      <c r="B1234" s="3" t="s">
        <v>10284</v>
      </c>
      <c r="C1234" s="3" t="s">
        <v>6095</v>
      </c>
      <c r="D1234" s="3" t="s">
        <v>10285</v>
      </c>
      <c r="E1234" s="3" t="s">
        <v>10286</v>
      </c>
      <c r="F1234" s="3" t="s">
        <v>5908</v>
      </c>
      <c r="G1234">
        <v>83037125</v>
      </c>
      <c r="H1234">
        <v>45741</v>
      </c>
      <c r="I1234">
        <v>45743.231261574074</v>
      </c>
      <c r="J1234" s="3" t="s">
        <v>51</v>
      </c>
      <c r="K1234" s="1">
        <v>881660</v>
      </c>
      <c r="L1234" s="1">
        <v>0</v>
      </c>
      <c r="M1234" s="1">
        <v>881660</v>
      </c>
      <c r="N1234" s="3" t="s">
        <v>52</v>
      </c>
      <c r="O1234" s="3" t="s">
        <v>53</v>
      </c>
      <c r="P1234" s="3" t="s">
        <v>169</v>
      </c>
      <c r="Q1234">
        <v>80062448</v>
      </c>
      <c r="R1234" s="3" t="s">
        <v>267</v>
      </c>
      <c r="S1234" s="3" t="s">
        <v>56</v>
      </c>
      <c r="T1234" s="3" t="s">
        <v>57</v>
      </c>
      <c r="U1234" s="3" t="s">
        <v>268</v>
      </c>
      <c r="V1234" s="3" t="s">
        <v>59</v>
      </c>
      <c r="W1234">
        <v>860034313</v>
      </c>
      <c r="X1234" s="3" t="s">
        <v>97</v>
      </c>
      <c r="Y1234">
        <v>923238</v>
      </c>
      <c r="Z1234" s="3" t="s">
        <v>254</v>
      </c>
      <c r="AA1234" s="3" t="s">
        <v>62</v>
      </c>
      <c r="AB1234" s="3" t="s">
        <v>63</v>
      </c>
      <c r="AC1234" s="3" t="s">
        <v>172</v>
      </c>
      <c r="AD1234" s="3" t="s">
        <v>173</v>
      </c>
      <c r="AE1234" s="3" t="s">
        <v>66</v>
      </c>
      <c r="AF1234" s="1">
        <v>881660</v>
      </c>
      <c r="AG1234" s="1">
        <v>0</v>
      </c>
      <c r="AH1234" s="1">
        <v>0</v>
      </c>
      <c r="AI1234" s="1">
        <v>0</v>
      </c>
      <c r="AJ1234" s="3" t="s">
        <v>67</v>
      </c>
      <c r="AK1234" s="3"/>
      <c r="AM1234" s="3" t="s">
        <v>68</v>
      </c>
      <c r="AR1234" s="3"/>
      <c r="AS1234">
        <v>325</v>
      </c>
      <c r="AT1234">
        <v>325</v>
      </c>
      <c r="AU1234">
        <v>56725</v>
      </c>
      <c r="AV1234">
        <v>0</v>
      </c>
      <c r="AX1234">
        <v>54525</v>
      </c>
      <c r="AY1234">
        <v>83037125</v>
      </c>
      <c r="AZ1234">
        <v>0</v>
      </c>
      <c r="BA1234">
        <v>45737</v>
      </c>
      <c r="BB1234" s="3" t="s">
        <v>255</v>
      </c>
      <c r="BC1234" s="3" t="s">
        <v>2353</v>
      </c>
      <c r="BD1234" s="3" t="s">
        <v>2737</v>
      </c>
    </row>
    <row r="1235" spans="1:56" x14ac:dyDescent="0.25">
      <c r="A1235" s="3" t="s">
        <v>10287</v>
      </c>
      <c r="B1235" s="3" t="s">
        <v>10288</v>
      </c>
      <c r="C1235" s="3" t="s">
        <v>6095</v>
      </c>
      <c r="D1235" s="3" t="s">
        <v>10289</v>
      </c>
      <c r="E1235" s="3" t="s">
        <v>10290</v>
      </c>
      <c r="F1235" s="3" t="s">
        <v>5908</v>
      </c>
      <c r="G1235">
        <v>83037225</v>
      </c>
      <c r="H1235">
        <v>45741</v>
      </c>
      <c r="I1235">
        <v>45743.23746527778</v>
      </c>
      <c r="J1235" s="3" t="s">
        <v>51</v>
      </c>
      <c r="K1235" s="1">
        <v>232058</v>
      </c>
      <c r="L1235" s="1">
        <v>0</v>
      </c>
      <c r="M1235" s="1">
        <v>232058</v>
      </c>
      <c r="N1235" s="3" t="s">
        <v>52</v>
      </c>
      <c r="O1235" s="3" t="s">
        <v>53</v>
      </c>
      <c r="P1235" s="3" t="s">
        <v>169</v>
      </c>
      <c r="Q1235">
        <v>80724086</v>
      </c>
      <c r="R1235" s="3" t="s">
        <v>252</v>
      </c>
      <c r="S1235" s="3" t="s">
        <v>56</v>
      </c>
      <c r="T1235" s="3" t="s">
        <v>57</v>
      </c>
      <c r="U1235" s="3" t="s">
        <v>253</v>
      </c>
      <c r="V1235" s="3" t="s">
        <v>59</v>
      </c>
      <c r="W1235">
        <v>890903938</v>
      </c>
      <c r="X1235" s="3" t="s">
        <v>86</v>
      </c>
      <c r="Y1235">
        <v>923238</v>
      </c>
      <c r="Z1235" s="3" t="s">
        <v>254</v>
      </c>
      <c r="AA1235" s="3" t="s">
        <v>62</v>
      </c>
      <c r="AB1235" s="3" t="s">
        <v>63</v>
      </c>
      <c r="AC1235" s="3" t="s">
        <v>172</v>
      </c>
      <c r="AD1235" s="3" t="s">
        <v>173</v>
      </c>
      <c r="AE1235" s="3" t="s">
        <v>66</v>
      </c>
      <c r="AF1235" s="1">
        <v>232058</v>
      </c>
      <c r="AG1235" s="1">
        <v>0</v>
      </c>
      <c r="AH1235" s="1">
        <v>0</v>
      </c>
      <c r="AI1235" s="1">
        <v>0</v>
      </c>
      <c r="AJ1235" s="3" t="s">
        <v>67</v>
      </c>
      <c r="AK1235" s="3"/>
      <c r="AM1235" s="3" t="s">
        <v>68</v>
      </c>
      <c r="AR1235" s="3"/>
      <c r="AS1235">
        <v>325</v>
      </c>
      <c r="AT1235">
        <v>325</v>
      </c>
      <c r="AU1235">
        <v>55725</v>
      </c>
      <c r="AV1235">
        <v>0</v>
      </c>
      <c r="AX1235">
        <v>54625</v>
      </c>
      <c r="AY1235">
        <v>83037225</v>
      </c>
      <c r="AZ1235">
        <v>0</v>
      </c>
      <c r="BA1235">
        <v>45736</v>
      </c>
      <c r="BB1235" s="3" t="s">
        <v>255</v>
      </c>
      <c r="BC1235" s="3" t="s">
        <v>2696</v>
      </c>
      <c r="BD1235" s="3" t="s">
        <v>2697</v>
      </c>
    </row>
    <row r="1236" spans="1:56" x14ac:dyDescent="0.25">
      <c r="A1236" s="3" t="s">
        <v>10291</v>
      </c>
      <c r="B1236" s="3" t="s">
        <v>10292</v>
      </c>
      <c r="C1236" s="3" t="s">
        <v>6112</v>
      </c>
      <c r="D1236" s="3" t="s">
        <v>10293</v>
      </c>
      <c r="E1236" s="3" t="s">
        <v>10294</v>
      </c>
      <c r="F1236" s="3" t="s">
        <v>5917</v>
      </c>
      <c r="G1236">
        <v>83037325</v>
      </c>
      <c r="H1236">
        <v>45741</v>
      </c>
      <c r="I1236">
        <v>45743.234317129631</v>
      </c>
      <c r="J1236" s="3" t="s">
        <v>51</v>
      </c>
      <c r="K1236" s="1">
        <v>322390</v>
      </c>
      <c r="L1236" s="1">
        <v>0</v>
      </c>
      <c r="M1236" s="1">
        <v>322390</v>
      </c>
      <c r="N1236" s="3" t="s">
        <v>52</v>
      </c>
      <c r="O1236" s="3" t="s">
        <v>53</v>
      </c>
      <c r="P1236" s="3" t="s">
        <v>169</v>
      </c>
      <c r="Q1236">
        <v>35251138</v>
      </c>
      <c r="R1236" s="3" t="s">
        <v>2126</v>
      </c>
      <c r="S1236" s="3" t="s">
        <v>56</v>
      </c>
      <c r="T1236" s="3" t="s">
        <v>57</v>
      </c>
      <c r="U1236" s="3" t="s">
        <v>2127</v>
      </c>
      <c r="V1236" s="3" t="s">
        <v>59</v>
      </c>
      <c r="W1236">
        <v>860002964</v>
      </c>
      <c r="X1236" s="3" t="s">
        <v>242</v>
      </c>
      <c r="Y1236">
        <v>923284</v>
      </c>
      <c r="Z1236" s="3" t="s">
        <v>2125</v>
      </c>
      <c r="AA1236" s="3" t="s">
        <v>305</v>
      </c>
      <c r="AB1236" s="3" t="s">
        <v>306</v>
      </c>
      <c r="AC1236" s="3" t="s">
        <v>172</v>
      </c>
      <c r="AD1236" s="3" t="s">
        <v>173</v>
      </c>
      <c r="AE1236" s="3" t="s">
        <v>66</v>
      </c>
      <c r="AF1236" s="1">
        <v>322390</v>
      </c>
      <c r="AG1236" s="1">
        <v>0</v>
      </c>
      <c r="AH1236" s="1">
        <v>0</v>
      </c>
      <c r="AI1236" s="1">
        <v>0</v>
      </c>
      <c r="AJ1236" s="3" t="s">
        <v>67</v>
      </c>
      <c r="AK1236" s="3"/>
      <c r="AM1236" s="3" t="s">
        <v>68</v>
      </c>
      <c r="AR1236" s="3"/>
      <c r="AS1236">
        <v>3425</v>
      </c>
      <c r="AT1236">
        <v>3425</v>
      </c>
      <c r="AU1236">
        <v>55925</v>
      </c>
      <c r="AV1236">
        <v>0</v>
      </c>
      <c r="AX1236">
        <v>54725</v>
      </c>
      <c r="AY1236">
        <v>83037325</v>
      </c>
      <c r="AZ1236">
        <v>0</v>
      </c>
      <c r="BA1236">
        <v>45736</v>
      </c>
      <c r="BB1236" s="3" t="s">
        <v>255</v>
      </c>
      <c r="BC1236" s="3" t="s">
        <v>2704</v>
      </c>
      <c r="BD1236" s="3" t="s">
        <v>2705</v>
      </c>
    </row>
    <row r="1237" spans="1:56" x14ac:dyDescent="0.25">
      <c r="A1237" s="3" t="s">
        <v>10295</v>
      </c>
      <c r="B1237" s="3" t="s">
        <v>10296</v>
      </c>
      <c r="C1237" s="3" t="s">
        <v>6081</v>
      </c>
      <c r="D1237" s="3" t="s">
        <v>10297</v>
      </c>
      <c r="E1237" s="3" t="s">
        <v>10298</v>
      </c>
      <c r="F1237" s="3" t="s">
        <v>5882</v>
      </c>
      <c r="G1237">
        <v>83037425</v>
      </c>
      <c r="H1237">
        <v>45741</v>
      </c>
      <c r="I1237">
        <v>45743.246041666665</v>
      </c>
      <c r="J1237" s="3" t="s">
        <v>51</v>
      </c>
      <c r="K1237" s="1">
        <v>107839</v>
      </c>
      <c r="L1237" s="1">
        <v>0</v>
      </c>
      <c r="M1237" s="1">
        <v>107839</v>
      </c>
      <c r="N1237" s="3" t="s">
        <v>52</v>
      </c>
      <c r="O1237" s="3" t="s">
        <v>53</v>
      </c>
      <c r="P1237" s="3" t="s">
        <v>169</v>
      </c>
      <c r="Q1237">
        <v>52800088</v>
      </c>
      <c r="R1237" s="3" t="s">
        <v>1404</v>
      </c>
      <c r="S1237" s="3" t="s">
        <v>56</v>
      </c>
      <c r="T1237" s="3" t="s">
        <v>57</v>
      </c>
      <c r="U1237" s="3" t="s">
        <v>1405</v>
      </c>
      <c r="V1237" s="3" t="s">
        <v>59</v>
      </c>
      <c r="W1237">
        <v>860034313</v>
      </c>
      <c r="X1237" s="3" t="s">
        <v>97</v>
      </c>
      <c r="Y1237">
        <v>923210</v>
      </c>
      <c r="Z1237" s="3" t="s">
        <v>61</v>
      </c>
      <c r="AA1237" s="3" t="s">
        <v>62</v>
      </c>
      <c r="AB1237" s="3" t="s">
        <v>63</v>
      </c>
      <c r="AC1237" s="3" t="s">
        <v>172</v>
      </c>
      <c r="AD1237" s="3" t="s">
        <v>173</v>
      </c>
      <c r="AE1237" s="3" t="s">
        <v>66</v>
      </c>
      <c r="AF1237" s="1">
        <v>107839</v>
      </c>
      <c r="AG1237" s="1">
        <v>0</v>
      </c>
      <c r="AH1237" s="1">
        <v>0</v>
      </c>
      <c r="AI1237" s="1">
        <v>0</v>
      </c>
      <c r="AJ1237" s="3" t="s">
        <v>67</v>
      </c>
      <c r="AK1237" s="3"/>
      <c r="AM1237" s="3" t="s">
        <v>68</v>
      </c>
      <c r="AR1237" s="3"/>
      <c r="AS1237">
        <v>1625</v>
      </c>
      <c r="AT1237">
        <v>1625</v>
      </c>
      <c r="AU1237">
        <v>56225</v>
      </c>
      <c r="AV1237">
        <v>0</v>
      </c>
      <c r="AX1237">
        <v>54825</v>
      </c>
      <c r="AY1237">
        <v>83037425</v>
      </c>
      <c r="AZ1237">
        <v>0</v>
      </c>
      <c r="BA1237">
        <v>45736</v>
      </c>
      <c r="BB1237" s="3" t="s">
        <v>255</v>
      </c>
      <c r="BC1237" s="3" t="s">
        <v>2718</v>
      </c>
      <c r="BD1237" s="3" t="s">
        <v>2719</v>
      </c>
    </row>
    <row r="1238" spans="1:56" x14ac:dyDescent="0.25">
      <c r="A1238" s="3" t="s">
        <v>10299</v>
      </c>
      <c r="B1238" s="3" t="s">
        <v>10300</v>
      </c>
      <c r="C1238" s="3" t="s">
        <v>6081</v>
      </c>
      <c r="D1238" s="3" t="s">
        <v>10301</v>
      </c>
      <c r="E1238" s="3" t="s">
        <v>10302</v>
      </c>
      <c r="F1238" s="3" t="s">
        <v>5882</v>
      </c>
      <c r="G1238">
        <v>83037525</v>
      </c>
      <c r="H1238">
        <v>45741</v>
      </c>
      <c r="I1238">
        <v>45743.246041666665</v>
      </c>
      <c r="J1238" s="3" t="s">
        <v>51</v>
      </c>
      <c r="K1238" s="1">
        <v>136200</v>
      </c>
      <c r="L1238" s="1">
        <v>0</v>
      </c>
      <c r="M1238" s="1">
        <v>136200</v>
      </c>
      <c r="N1238" s="3" t="s">
        <v>52</v>
      </c>
      <c r="O1238" s="3" t="s">
        <v>53</v>
      </c>
      <c r="P1238" s="3" t="s">
        <v>169</v>
      </c>
      <c r="Q1238">
        <v>79661139</v>
      </c>
      <c r="R1238" s="3" t="s">
        <v>262</v>
      </c>
      <c r="S1238" s="3" t="s">
        <v>56</v>
      </c>
      <c r="T1238" s="3" t="s">
        <v>57</v>
      </c>
      <c r="U1238" s="3" t="s">
        <v>263</v>
      </c>
      <c r="V1238" s="3" t="s">
        <v>59</v>
      </c>
      <c r="W1238">
        <v>860034313</v>
      </c>
      <c r="X1238" s="3" t="s">
        <v>97</v>
      </c>
      <c r="Y1238">
        <v>923210</v>
      </c>
      <c r="Z1238" s="3" t="s">
        <v>61</v>
      </c>
      <c r="AA1238" s="3" t="s">
        <v>62</v>
      </c>
      <c r="AB1238" s="3" t="s">
        <v>63</v>
      </c>
      <c r="AC1238" s="3" t="s">
        <v>172</v>
      </c>
      <c r="AD1238" s="3" t="s">
        <v>173</v>
      </c>
      <c r="AE1238" s="3" t="s">
        <v>66</v>
      </c>
      <c r="AF1238" s="1">
        <v>136200</v>
      </c>
      <c r="AG1238" s="1">
        <v>0</v>
      </c>
      <c r="AH1238" s="1">
        <v>0</v>
      </c>
      <c r="AI1238" s="1">
        <v>0</v>
      </c>
      <c r="AJ1238" s="3" t="s">
        <v>67</v>
      </c>
      <c r="AK1238" s="3"/>
      <c r="AM1238" s="3" t="s">
        <v>68</v>
      </c>
      <c r="AR1238" s="3"/>
      <c r="AS1238">
        <v>1625</v>
      </c>
      <c r="AT1238">
        <v>1625</v>
      </c>
      <c r="AU1238">
        <v>55325</v>
      </c>
      <c r="AV1238">
        <v>0</v>
      </c>
      <c r="AX1238">
        <v>54925</v>
      </c>
      <c r="AY1238">
        <v>83037525</v>
      </c>
      <c r="AZ1238">
        <v>0</v>
      </c>
      <c r="BA1238">
        <v>45735</v>
      </c>
      <c r="BB1238" s="3" t="s">
        <v>255</v>
      </c>
      <c r="BC1238" s="3" t="s">
        <v>2680</v>
      </c>
      <c r="BD1238" s="3" t="s">
        <v>2681</v>
      </c>
    </row>
    <row r="1239" spans="1:56" x14ac:dyDescent="0.25">
      <c r="A1239" s="3" t="s">
        <v>10303</v>
      </c>
      <c r="B1239" s="3" t="s">
        <v>10304</v>
      </c>
      <c r="C1239" s="3" t="s">
        <v>6081</v>
      </c>
      <c r="D1239" s="3" t="s">
        <v>10305</v>
      </c>
      <c r="E1239" s="3" t="s">
        <v>10306</v>
      </c>
      <c r="F1239" s="3" t="s">
        <v>5882</v>
      </c>
      <c r="G1239">
        <v>83037725</v>
      </c>
      <c r="H1239">
        <v>45741</v>
      </c>
      <c r="I1239">
        <v>45743.246041666665</v>
      </c>
      <c r="J1239" s="3" t="s">
        <v>51</v>
      </c>
      <c r="K1239" s="1">
        <v>35200</v>
      </c>
      <c r="L1239" s="1">
        <v>0</v>
      </c>
      <c r="M1239" s="1">
        <v>35200</v>
      </c>
      <c r="N1239" s="3" t="s">
        <v>52</v>
      </c>
      <c r="O1239" s="3" t="s">
        <v>53</v>
      </c>
      <c r="P1239" s="3" t="s">
        <v>169</v>
      </c>
      <c r="Q1239">
        <v>79661139</v>
      </c>
      <c r="R1239" s="3" t="s">
        <v>262</v>
      </c>
      <c r="S1239" s="3" t="s">
        <v>56</v>
      </c>
      <c r="T1239" s="3" t="s">
        <v>57</v>
      </c>
      <c r="U1239" s="3" t="s">
        <v>263</v>
      </c>
      <c r="V1239" s="3" t="s">
        <v>59</v>
      </c>
      <c r="W1239">
        <v>860034313</v>
      </c>
      <c r="X1239" s="3" t="s">
        <v>97</v>
      </c>
      <c r="Y1239">
        <v>923210</v>
      </c>
      <c r="Z1239" s="3" t="s">
        <v>61</v>
      </c>
      <c r="AA1239" s="3" t="s">
        <v>62</v>
      </c>
      <c r="AB1239" s="3" t="s">
        <v>63</v>
      </c>
      <c r="AC1239" s="3" t="s">
        <v>172</v>
      </c>
      <c r="AD1239" s="3" t="s">
        <v>173</v>
      </c>
      <c r="AE1239" s="3" t="s">
        <v>66</v>
      </c>
      <c r="AF1239" s="1">
        <v>35200</v>
      </c>
      <c r="AG1239" s="1">
        <v>0</v>
      </c>
      <c r="AH1239" s="1">
        <v>0</v>
      </c>
      <c r="AI1239" s="1">
        <v>0</v>
      </c>
      <c r="AJ1239" s="3" t="s">
        <v>67</v>
      </c>
      <c r="AK1239" s="3"/>
      <c r="AM1239" s="3" t="s">
        <v>68</v>
      </c>
      <c r="AR1239" s="3"/>
      <c r="AS1239">
        <v>1625</v>
      </c>
      <c r="AT1239">
        <v>1625</v>
      </c>
      <c r="AU1239">
        <v>56425</v>
      </c>
      <c r="AV1239">
        <v>0</v>
      </c>
      <c r="AX1239">
        <v>55025</v>
      </c>
      <c r="AY1239">
        <v>83037725</v>
      </c>
      <c r="AZ1239">
        <v>0</v>
      </c>
      <c r="BA1239">
        <v>45736</v>
      </c>
      <c r="BB1239" s="3" t="s">
        <v>255</v>
      </c>
      <c r="BC1239" s="3" t="s">
        <v>2726</v>
      </c>
      <c r="BD1239" s="3" t="s">
        <v>2727</v>
      </c>
    </row>
    <row r="1240" spans="1:56" x14ac:dyDescent="0.25">
      <c r="A1240" s="3" t="s">
        <v>10307</v>
      </c>
      <c r="B1240" s="3" t="s">
        <v>10308</v>
      </c>
      <c r="C1240" s="3" t="s">
        <v>6081</v>
      </c>
      <c r="D1240" s="3" t="s">
        <v>10309</v>
      </c>
      <c r="E1240" s="3" t="s">
        <v>10310</v>
      </c>
      <c r="F1240" s="3" t="s">
        <v>5882</v>
      </c>
      <c r="G1240">
        <v>83037925</v>
      </c>
      <c r="H1240">
        <v>45741</v>
      </c>
      <c r="I1240">
        <v>45743.246053240742</v>
      </c>
      <c r="J1240" s="3" t="s">
        <v>51</v>
      </c>
      <c r="K1240" s="1">
        <v>77839</v>
      </c>
      <c r="L1240" s="1">
        <v>0</v>
      </c>
      <c r="M1240" s="1">
        <v>77839</v>
      </c>
      <c r="N1240" s="3" t="s">
        <v>52</v>
      </c>
      <c r="O1240" s="3" t="s">
        <v>53</v>
      </c>
      <c r="P1240" s="3" t="s">
        <v>169</v>
      </c>
      <c r="Q1240">
        <v>79661139</v>
      </c>
      <c r="R1240" s="3" t="s">
        <v>262</v>
      </c>
      <c r="S1240" s="3" t="s">
        <v>56</v>
      </c>
      <c r="T1240" s="3" t="s">
        <v>57</v>
      </c>
      <c r="U1240" s="3" t="s">
        <v>263</v>
      </c>
      <c r="V1240" s="3" t="s">
        <v>59</v>
      </c>
      <c r="W1240">
        <v>860034313</v>
      </c>
      <c r="X1240" s="3" t="s">
        <v>97</v>
      </c>
      <c r="Y1240">
        <v>923210</v>
      </c>
      <c r="Z1240" s="3" t="s">
        <v>61</v>
      </c>
      <c r="AA1240" s="3" t="s">
        <v>62</v>
      </c>
      <c r="AB1240" s="3" t="s">
        <v>63</v>
      </c>
      <c r="AC1240" s="3" t="s">
        <v>172</v>
      </c>
      <c r="AD1240" s="3" t="s">
        <v>173</v>
      </c>
      <c r="AE1240" s="3" t="s">
        <v>66</v>
      </c>
      <c r="AF1240" s="1">
        <v>77839</v>
      </c>
      <c r="AG1240" s="1">
        <v>0</v>
      </c>
      <c r="AH1240" s="1">
        <v>0</v>
      </c>
      <c r="AI1240" s="1">
        <v>0</v>
      </c>
      <c r="AJ1240" s="3" t="s">
        <v>67</v>
      </c>
      <c r="AK1240" s="3"/>
      <c r="AM1240" s="3" t="s">
        <v>68</v>
      </c>
      <c r="AR1240" s="3"/>
      <c r="AS1240">
        <v>1625</v>
      </c>
      <c r="AT1240">
        <v>1625</v>
      </c>
      <c r="AU1240">
        <v>56925</v>
      </c>
      <c r="AV1240">
        <v>0</v>
      </c>
      <c r="AX1240">
        <v>55125</v>
      </c>
      <c r="AY1240">
        <v>83037925</v>
      </c>
      <c r="AZ1240">
        <v>0</v>
      </c>
      <c r="BA1240">
        <v>45737</v>
      </c>
      <c r="BB1240" s="3" t="s">
        <v>255</v>
      </c>
      <c r="BC1240" s="3" t="s">
        <v>2745</v>
      </c>
      <c r="BD1240" s="3" t="s">
        <v>2746</v>
      </c>
    </row>
    <row r="1241" spans="1:56" x14ac:dyDescent="0.25">
      <c r="A1241" s="3" t="s">
        <v>10311</v>
      </c>
      <c r="B1241" s="3" t="s">
        <v>10312</v>
      </c>
      <c r="C1241" s="3" t="s">
        <v>6081</v>
      </c>
      <c r="D1241" s="3" t="s">
        <v>10313</v>
      </c>
      <c r="E1241" s="3" t="s">
        <v>10314</v>
      </c>
      <c r="F1241" s="3" t="s">
        <v>5882</v>
      </c>
      <c r="G1241">
        <v>83038125</v>
      </c>
      <c r="H1241">
        <v>45741</v>
      </c>
      <c r="I1241">
        <v>45743.237453703703</v>
      </c>
      <c r="J1241" s="3" t="s">
        <v>51</v>
      </c>
      <c r="K1241" s="1">
        <v>114445</v>
      </c>
      <c r="L1241" s="1">
        <v>0</v>
      </c>
      <c r="M1241" s="1">
        <v>114445</v>
      </c>
      <c r="N1241" s="3" t="s">
        <v>52</v>
      </c>
      <c r="O1241" s="3" t="s">
        <v>53</v>
      </c>
      <c r="P1241" s="3" t="s">
        <v>169</v>
      </c>
      <c r="Q1241">
        <v>88162602</v>
      </c>
      <c r="R1241" s="3" t="s">
        <v>2358</v>
      </c>
      <c r="S1241" s="3" t="s">
        <v>56</v>
      </c>
      <c r="T1241" s="3" t="s">
        <v>57</v>
      </c>
      <c r="U1241" s="3" t="s">
        <v>3318</v>
      </c>
      <c r="V1241" s="3" t="s">
        <v>59</v>
      </c>
      <c r="W1241">
        <v>890903938</v>
      </c>
      <c r="X1241" s="3" t="s">
        <v>86</v>
      </c>
      <c r="Y1241">
        <v>923210</v>
      </c>
      <c r="Z1241" s="3" t="s">
        <v>61</v>
      </c>
      <c r="AA1241" s="3" t="s">
        <v>62</v>
      </c>
      <c r="AB1241" s="3" t="s">
        <v>63</v>
      </c>
      <c r="AC1241" s="3" t="s">
        <v>172</v>
      </c>
      <c r="AD1241" s="3" t="s">
        <v>173</v>
      </c>
      <c r="AE1241" s="3" t="s">
        <v>66</v>
      </c>
      <c r="AF1241" s="1">
        <v>114445</v>
      </c>
      <c r="AG1241" s="1">
        <v>0</v>
      </c>
      <c r="AH1241" s="1">
        <v>0</v>
      </c>
      <c r="AI1241" s="1">
        <v>0</v>
      </c>
      <c r="AJ1241" s="3" t="s">
        <v>67</v>
      </c>
      <c r="AK1241" s="3"/>
      <c r="AM1241" s="3" t="s">
        <v>68</v>
      </c>
      <c r="AR1241" s="3"/>
      <c r="AS1241">
        <v>1625</v>
      </c>
      <c r="AT1241">
        <v>1625</v>
      </c>
      <c r="AU1241">
        <v>56325</v>
      </c>
      <c r="AV1241">
        <v>0</v>
      </c>
      <c r="AX1241">
        <v>55225</v>
      </c>
      <c r="AY1241">
        <v>83038125</v>
      </c>
      <c r="AZ1241">
        <v>0</v>
      </c>
      <c r="BA1241">
        <v>45736</v>
      </c>
      <c r="BB1241" s="3" t="s">
        <v>255</v>
      </c>
      <c r="BC1241" s="3" t="s">
        <v>2722</v>
      </c>
      <c r="BD1241" s="3" t="s">
        <v>2723</v>
      </c>
    </row>
    <row r="1242" spans="1:56" x14ac:dyDescent="0.25">
      <c r="A1242" s="3" t="s">
        <v>10315</v>
      </c>
      <c r="B1242" s="3" t="s">
        <v>10316</v>
      </c>
      <c r="C1242" s="3" t="s">
        <v>6226</v>
      </c>
      <c r="D1242" s="3" t="s">
        <v>10317</v>
      </c>
      <c r="E1242" s="3" t="s">
        <v>10318</v>
      </c>
      <c r="F1242" s="3" t="s">
        <v>5940</v>
      </c>
      <c r="G1242">
        <v>83038325</v>
      </c>
      <c r="H1242">
        <v>45741</v>
      </c>
      <c r="I1242">
        <v>45743.219780092593</v>
      </c>
      <c r="J1242" s="3" t="s">
        <v>51</v>
      </c>
      <c r="K1242" s="1">
        <v>967170</v>
      </c>
      <c r="L1242" s="1">
        <v>0</v>
      </c>
      <c r="M1242" s="1">
        <v>967170</v>
      </c>
      <c r="N1242" s="3" t="s">
        <v>52</v>
      </c>
      <c r="O1242" s="3" t="s">
        <v>53</v>
      </c>
      <c r="P1242" s="3" t="s">
        <v>169</v>
      </c>
      <c r="Q1242">
        <v>1018436224</v>
      </c>
      <c r="R1242" s="3" t="s">
        <v>272</v>
      </c>
      <c r="S1242" s="3" t="s">
        <v>56</v>
      </c>
      <c r="T1242" s="3" t="s">
        <v>57</v>
      </c>
      <c r="U1242" s="3" t="s">
        <v>273</v>
      </c>
      <c r="V1242" s="3" t="s">
        <v>59</v>
      </c>
      <c r="W1242">
        <v>890903938</v>
      </c>
      <c r="X1242" s="3" t="s">
        <v>86</v>
      </c>
      <c r="Y1242">
        <v>923285</v>
      </c>
      <c r="Z1242" s="3" t="s">
        <v>274</v>
      </c>
      <c r="AA1242" s="3" t="s">
        <v>62</v>
      </c>
      <c r="AB1242" s="3" t="s">
        <v>63</v>
      </c>
      <c r="AC1242" s="3" t="s">
        <v>172</v>
      </c>
      <c r="AD1242" s="3" t="s">
        <v>173</v>
      </c>
      <c r="AE1242" s="3" t="s">
        <v>66</v>
      </c>
      <c r="AF1242" s="1">
        <v>967170</v>
      </c>
      <c r="AG1242" s="1">
        <v>0</v>
      </c>
      <c r="AH1242" s="1">
        <v>0</v>
      </c>
      <c r="AI1242" s="1">
        <v>0</v>
      </c>
      <c r="AJ1242" s="3" t="s">
        <v>67</v>
      </c>
      <c r="AK1242" s="3"/>
      <c r="AM1242" s="3" t="s">
        <v>68</v>
      </c>
      <c r="AR1242" s="3"/>
      <c r="AS1242">
        <v>4425</v>
      </c>
      <c r="AT1242">
        <v>4425</v>
      </c>
      <c r="AU1242">
        <v>55825</v>
      </c>
      <c r="AV1242">
        <v>0</v>
      </c>
      <c r="AX1242">
        <v>55325</v>
      </c>
      <c r="AY1242">
        <v>83038325</v>
      </c>
      <c r="AZ1242">
        <v>0</v>
      </c>
      <c r="BA1242">
        <v>45736</v>
      </c>
      <c r="BB1242" s="3" t="s">
        <v>255</v>
      </c>
      <c r="BC1242" s="3" t="s">
        <v>2700</v>
      </c>
      <c r="BD1242" s="3" t="s">
        <v>2701</v>
      </c>
    </row>
    <row r="1243" spans="1:56" x14ac:dyDescent="0.25">
      <c r="A1243" s="3" t="s">
        <v>10319</v>
      </c>
      <c r="B1243" s="3" t="s">
        <v>10320</v>
      </c>
      <c r="C1243" s="3" t="s">
        <v>6060</v>
      </c>
      <c r="D1243" s="3" t="s">
        <v>10321</v>
      </c>
      <c r="E1243" s="3" t="s">
        <v>10322</v>
      </c>
      <c r="F1243" s="3" t="s">
        <v>5873</v>
      </c>
      <c r="G1243">
        <v>83099825</v>
      </c>
      <c r="H1243">
        <v>45741</v>
      </c>
      <c r="I1243">
        <v>45743.152222222219</v>
      </c>
      <c r="J1243" s="3" t="s">
        <v>51</v>
      </c>
      <c r="K1243" s="1">
        <v>4400</v>
      </c>
      <c r="L1243" s="1">
        <v>0</v>
      </c>
      <c r="M1243" s="1">
        <v>4400</v>
      </c>
      <c r="N1243" s="3" t="s">
        <v>52</v>
      </c>
      <c r="O1243" s="3" t="s">
        <v>53</v>
      </c>
      <c r="P1243" s="3" t="s">
        <v>54</v>
      </c>
      <c r="Q1243">
        <v>800007813</v>
      </c>
      <c r="R1243" s="3" t="s">
        <v>84</v>
      </c>
      <c r="S1243" s="3" t="s">
        <v>56</v>
      </c>
      <c r="T1243" s="3" t="s">
        <v>57</v>
      </c>
      <c r="U1243" s="3" t="s">
        <v>85</v>
      </c>
      <c r="V1243" s="3" t="s">
        <v>59</v>
      </c>
      <c r="W1243">
        <v>890903938</v>
      </c>
      <c r="X1243" s="3" t="s">
        <v>86</v>
      </c>
      <c r="Y1243">
        <v>923210</v>
      </c>
      <c r="Z1243" s="3" t="s">
        <v>61</v>
      </c>
      <c r="AA1243" s="3" t="s">
        <v>62</v>
      </c>
      <c r="AB1243" s="3" t="s">
        <v>63</v>
      </c>
      <c r="AC1243" s="3" t="s">
        <v>64</v>
      </c>
      <c r="AD1243" s="3" t="s">
        <v>65</v>
      </c>
      <c r="AE1243" s="3" t="s">
        <v>66</v>
      </c>
      <c r="AF1243" s="1">
        <v>4400</v>
      </c>
      <c r="AG1243" s="1">
        <v>0</v>
      </c>
      <c r="AH1243" s="1">
        <v>0</v>
      </c>
      <c r="AI1243" s="1">
        <v>0</v>
      </c>
      <c r="AJ1243" s="3" t="s">
        <v>67</v>
      </c>
      <c r="AK1243" s="3"/>
      <c r="AM1243" s="3" t="s">
        <v>68</v>
      </c>
      <c r="AR1243" s="3" t="s">
        <v>3329</v>
      </c>
      <c r="AS1243">
        <v>1225</v>
      </c>
      <c r="AT1243">
        <v>1225</v>
      </c>
      <c r="AU1243">
        <v>55025</v>
      </c>
      <c r="AV1243">
        <v>5625</v>
      </c>
      <c r="AW1243">
        <v>45735</v>
      </c>
      <c r="AX1243">
        <v>53225</v>
      </c>
      <c r="AY1243">
        <v>83099825</v>
      </c>
      <c r="AZ1243">
        <v>0</v>
      </c>
      <c r="BA1243">
        <v>45735</v>
      </c>
      <c r="BB1243" s="3" t="s">
        <v>71</v>
      </c>
      <c r="BC1243" s="3" t="s">
        <v>2669</v>
      </c>
      <c r="BD1243" s="3" t="s">
        <v>2670</v>
      </c>
    </row>
    <row r="1244" spans="1:56" x14ac:dyDescent="0.25">
      <c r="A1244" s="3" t="s">
        <v>10323</v>
      </c>
      <c r="B1244" s="3" t="s">
        <v>10324</v>
      </c>
      <c r="C1244" s="3" t="s">
        <v>6060</v>
      </c>
      <c r="D1244" s="3" t="s">
        <v>10325</v>
      </c>
      <c r="E1244" s="3" t="s">
        <v>10326</v>
      </c>
      <c r="F1244" s="3" t="s">
        <v>5873</v>
      </c>
      <c r="G1244">
        <v>83114225</v>
      </c>
      <c r="H1244">
        <v>45741</v>
      </c>
      <c r="I1244">
        <v>45743.152222222219</v>
      </c>
      <c r="J1244" s="3" t="s">
        <v>51</v>
      </c>
      <c r="K1244" s="1">
        <v>4440</v>
      </c>
      <c r="L1244" s="1">
        <v>0</v>
      </c>
      <c r="M1244" s="1">
        <v>4440</v>
      </c>
      <c r="N1244" s="3" t="s">
        <v>52</v>
      </c>
      <c r="O1244" s="3" t="s">
        <v>53</v>
      </c>
      <c r="P1244" s="3" t="s">
        <v>54</v>
      </c>
      <c r="Q1244">
        <v>800007813</v>
      </c>
      <c r="R1244" s="3" t="s">
        <v>84</v>
      </c>
      <c r="S1244" s="3" t="s">
        <v>56</v>
      </c>
      <c r="T1244" s="3" t="s">
        <v>57</v>
      </c>
      <c r="U1244" s="3" t="s">
        <v>85</v>
      </c>
      <c r="V1244" s="3" t="s">
        <v>59</v>
      </c>
      <c r="W1244">
        <v>890903938</v>
      </c>
      <c r="X1244" s="3" t="s">
        <v>86</v>
      </c>
      <c r="Y1244">
        <v>923210</v>
      </c>
      <c r="Z1244" s="3" t="s">
        <v>61</v>
      </c>
      <c r="AA1244" s="3" t="s">
        <v>62</v>
      </c>
      <c r="AB1244" s="3" t="s">
        <v>63</v>
      </c>
      <c r="AC1244" s="3" t="s">
        <v>64</v>
      </c>
      <c r="AD1244" s="3" t="s">
        <v>65</v>
      </c>
      <c r="AE1244" s="3" t="s">
        <v>66</v>
      </c>
      <c r="AF1244" s="1">
        <v>4440</v>
      </c>
      <c r="AG1244" s="1">
        <v>0</v>
      </c>
      <c r="AH1244" s="1">
        <v>0</v>
      </c>
      <c r="AI1244" s="1">
        <v>0</v>
      </c>
      <c r="AJ1244" s="3" t="s">
        <v>67</v>
      </c>
      <c r="AK1244" s="3"/>
      <c r="AM1244" s="3" t="s">
        <v>68</v>
      </c>
      <c r="AR1244" s="3" t="s">
        <v>3330</v>
      </c>
      <c r="AS1244">
        <v>1225</v>
      </c>
      <c r="AT1244">
        <v>1225</v>
      </c>
      <c r="AU1244">
        <v>55425</v>
      </c>
      <c r="AV1244">
        <v>6525</v>
      </c>
      <c r="AW1244">
        <v>45737</v>
      </c>
      <c r="AX1244">
        <v>55425</v>
      </c>
      <c r="AY1244">
        <v>83114225</v>
      </c>
      <c r="AZ1244">
        <v>0</v>
      </c>
      <c r="BA1244">
        <v>45735</v>
      </c>
      <c r="BB1244" s="3" t="s">
        <v>71</v>
      </c>
      <c r="BC1244" s="3" t="s">
        <v>2684</v>
      </c>
      <c r="BD1244" s="3" t="s">
        <v>2685</v>
      </c>
    </row>
    <row r="1245" spans="1:56" x14ac:dyDescent="0.25">
      <c r="A1245" s="3" t="s">
        <v>10327</v>
      </c>
      <c r="B1245" s="3" t="s">
        <v>10328</v>
      </c>
      <c r="C1245" s="3" t="s">
        <v>6060</v>
      </c>
      <c r="D1245" s="3" t="s">
        <v>10329</v>
      </c>
      <c r="E1245" s="3" t="s">
        <v>10330</v>
      </c>
      <c r="F1245" s="3" t="s">
        <v>5873</v>
      </c>
      <c r="G1245">
        <v>83198425</v>
      </c>
      <c r="H1245">
        <v>45741</v>
      </c>
      <c r="I1245">
        <v>45743.152685185189</v>
      </c>
      <c r="J1245" s="3" t="s">
        <v>51</v>
      </c>
      <c r="K1245" s="1">
        <v>488820</v>
      </c>
      <c r="L1245" s="1">
        <v>0</v>
      </c>
      <c r="M1245" s="1">
        <v>488820</v>
      </c>
      <c r="N1245" s="3" t="s">
        <v>52</v>
      </c>
      <c r="O1245" s="3" t="s">
        <v>53</v>
      </c>
      <c r="P1245" s="3" t="s">
        <v>54</v>
      </c>
      <c r="Q1245">
        <v>899999094</v>
      </c>
      <c r="R1245" s="3" t="s">
        <v>95</v>
      </c>
      <c r="S1245" s="3" t="s">
        <v>56</v>
      </c>
      <c r="T1245" s="3" t="s">
        <v>57</v>
      </c>
      <c r="U1245" s="3" t="s">
        <v>96</v>
      </c>
      <c r="V1245" s="3" t="s">
        <v>59</v>
      </c>
      <c r="W1245">
        <v>860034313</v>
      </c>
      <c r="X1245" s="3" t="s">
        <v>97</v>
      </c>
      <c r="Y1245">
        <v>923210</v>
      </c>
      <c r="Z1245" s="3" t="s">
        <v>61</v>
      </c>
      <c r="AA1245" s="3" t="s">
        <v>62</v>
      </c>
      <c r="AB1245" s="3" t="s">
        <v>63</v>
      </c>
      <c r="AC1245" s="3" t="s">
        <v>64</v>
      </c>
      <c r="AD1245" s="3" t="s">
        <v>65</v>
      </c>
      <c r="AE1245" s="3" t="s">
        <v>66</v>
      </c>
      <c r="AF1245" s="1">
        <v>488820</v>
      </c>
      <c r="AG1245" s="1">
        <v>0</v>
      </c>
      <c r="AH1245" s="1">
        <v>0</v>
      </c>
      <c r="AI1245" s="1">
        <v>0</v>
      </c>
      <c r="AJ1245" s="3" t="s">
        <v>67</v>
      </c>
      <c r="AK1245" s="3"/>
      <c r="AM1245" s="3" t="s">
        <v>68</v>
      </c>
      <c r="AR1245" s="3" t="s">
        <v>3331</v>
      </c>
      <c r="AS1245">
        <v>1225</v>
      </c>
      <c r="AT1245">
        <v>1225</v>
      </c>
      <c r="AU1245">
        <v>56625</v>
      </c>
      <c r="AV1245">
        <v>6625</v>
      </c>
      <c r="AW1245">
        <v>45737</v>
      </c>
      <c r="AX1245">
        <v>55525</v>
      </c>
      <c r="AY1245">
        <v>83198425</v>
      </c>
      <c r="AZ1245">
        <v>0</v>
      </c>
      <c r="BA1245">
        <v>45737</v>
      </c>
      <c r="BB1245" s="3" t="s">
        <v>71</v>
      </c>
      <c r="BC1245" s="3" t="s">
        <v>2734</v>
      </c>
      <c r="BD1245" s="3" t="s">
        <v>2735</v>
      </c>
    </row>
    <row r="1246" spans="1:56" x14ac:dyDescent="0.25">
      <c r="A1246" s="3" t="s">
        <v>10331</v>
      </c>
      <c r="B1246" s="3" t="s">
        <v>10332</v>
      </c>
      <c r="C1246" s="3" t="s">
        <v>6060</v>
      </c>
      <c r="D1246" s="3" t="s">
        <v>10333</v>
      </c>
      <c r="E1246" s="3" t="s">
        <v>10334</v>
      </c>
      <c r="F1246" s="3" t="s">
        <v>5873</v>
      </c>
      <c r="G1246">
        <v>83244125</v>
      </c>
      <c r="H1246">
        <v>45741</v>
      </c>
      <c r="I1246">
        <v>45743.152685185189</v>
      </c>
      <c r="J1246" s="3" t="s">
        <v>51</v>
      </c>
      <c r="K1246" s="1">
        <v>32330</v>
      </c>
      <c r="L1246" s="1">
        <v>0</v>
      </c>
      <c r="M1246" s="1">
        <v>32330</v>
      </c>
      <c r="N1246" s="3" t="s">
        <v>52</v>
      </c>
      <c r="O1246" s="3" t="s">
        <v>53</v>
      </c>
      <c r="P1246" s="3" t="s">
        <v>54</v>
      </c>
      <c r="Q1246">
        <v>899999094</v>
      </c>
      <c r="R1246" s="3" t="s">
        <v>95</v>
      </c>
      <c r="S1246" s="3" t="s">
        <v>56</v>
      </c>
      <c r="T1246" s="3" t="s">
        <v>57</v>
      </c>
      <c r="U1246" s="3" t="s">
        <v>96</v>
      </c>
      <c r="V1246" s="3" t="s">
        <v>59</v>
      </c>
      <c r="W1246">
        <v>860034313</v>
      </c>
      <c r="X1246" s="3" t="s">
        <v>97</v>
      </c>
      <c r="Y1246">
        <v>923210</v>
      </c>
      <c r="Z1246" s="3" t="s">
        <v>61</v>
      </c>
      <c r="AA1246" s="3" t="s">
        <v>62</v>
      </c>
      <c r="AB1246" s="3" t="s">
        <v>63</v>
      </c>
      <c r="AC1246" s="3" t="s">
        <v>64</v>
      </c>
      <c r="AD1246" s="3" t="s">
        <v>65</v>
      </c>
      <c r="AE1246" s="3" t="s">
        <v>66</v>
      </c>
      <c r="AF1246" s="1">
        <v>32330</v>
      </c>
      <c r="AG1246" s="1">
        <v>0</v>
      </c>
      <c r="AH1246" s="1">
        <v>0</v>
      </c>
      <c r="AI1246" s="1">
        <v>0</v>
      </c>
      <c r="AJ1246" s="3" t="s">
        <v>67</v>
      </c>
      <c r="AK1246" s="3"/>
      <c r="AM1246" s="3" t="s">
        <v>68</v>
      </c>
      <c r="AR1246" s="3" t="s">
        <v>3332</v>
      </c>
      <c r="AS1246">
        <v>1225</v>
      </c>
      <c r="AT1246">
        <v>1225</v>
      </c>
      <c r="AU1246">
        <v>56525</v>
      </c>
      <c r="AV1246">
        <v>6725</v>
      </c>
      <c r="AW1246">
        <v>45737</v>
      </c>
      <c r="AX1246">
        <v>55625</v>
      </c>
      <c r="AY1246">
        <v>83244125</v>
      </c>
      <c r="AZ1246">
        <v>0</v>
      </c>
      <c r="BA1246">
        <v>45737</v>
      </c>
      <c r="BB1246" s="3" t="s">
        <v>71</v>
      </c>
      <c r="BC1246" s="3" t="s">
        <v>2730</v>
      </c>
      <c r="BD1246" s="3" t="s">
        <v>2731</v>
      </c>
    </row>
    <row r="1247" spans="1:56" x14ac:dyDescent="0.25">
      <c r="A1247" s="3" t="s">
        <v>10335</v>
      </c>
      <c r="B1247" s="3" t="s">
        <v>10336</v>
      </c>
      <c r="C1247" s="3" t="s">
        <v>6095</v>
      </c>
      <c r="D1247" s="3" t="s">
        <v>10337</v>
      </c>
      <c r="E1247" s="3" t="s">
        <v>10338</v>
      </c>
      <c r="F1247" s="3" t="s">
        <v>5908</v>
      </c>
      <c r="G1247">
        <v>85312825</v>
      </c>
      <c r="H1247">
        <v>45742</v>
      </c>
      <c r="I1247">
        <v>45744.251099537039</v>
      </c>
      <c r="J1247" s="3" t="s">
        <v>51</v>
      </c>
      <c r="K1247" s="1">
        <v>215817</v>
      </c>
      <c r="L1247" s="1">
        <v>0</v>
      </c>
      <c r="M1247" s="1">
        <v>215817</v>
      </c>
      <c r="N1247" s="3" t="s">
        <v>52</v>
      </c>
      <c r="O1247" s="3" t="s">
        <v>53</v>
      </c>
      <c r="P1247" s="3" t="s">
        <v>169</v>
      </c>
      <c r="Q1247">
        <v>52425990</v>
      </c>
      <c r="R1247" s="3" t="s">
        <v>278</v>
      </c>
      <c r="S1247" s="3" t="s">
        <v>56</v>
      </c>
      <c r="T1247" s="3" t="s">
        <v>57</v>
      </c>
      <c r="U1247" s="3" t="s">
        <v>279</v>
      </c>
      <c r="V1247" s="3" t="s">
        <v>59</v>
      </c>
      <c r="W1247">
        <v>860007335</v>
      </c>
      <c r="X1247" s="3" t="s">
        <v>201</v>
      </c>
      <c r="Y1247">
        <v>923238</v>
      </c>
      <c r="Z1247" s="3" t="s">
        <v>254</v>
      </c>
      <c r="AA1247" s="3" t="s">
        <v>62</v>
      </c>
      <c r="AB1247" s="3" t="s">
        <v>63</v>
      </c>
      <c r="AC1247" s="3" t="s">
        <v>172</v>
      </c>
      <c r="AD1247" s="3" t="s">
        <v>173</v>
      </c>
      <c r="AE1247" s="3" t="s">
        <v>66</v>
      </c>
      <c r="AF1247" s="1">
        <v>215817</v>
      </c>
      <c r="AG1247" s="1">
        <v>0</v>
      </c>
      <c r="AH1247" s="1">
        <v>0</v>
      </c>
      <c r="AI1247" s="1">
        <v>0</v>
      </c>
      <c r="AJ1247" s="3" t="s">
        <v>67</v>
      </c>
      <c r="AK1247" s="3"/>
      <c r="AM1247" s="3" t="s">
        <v>68</v>
      </c>
      <c r="AR1247" s="3" t="s">
        <v>3333</v>
      </c>
      <c r="AS1247">
        <v>325</v>
      </c>
      <c r="AT1247">
        <v>325</v>
      </c>
      <c r="AU1247">
        <v>57325</v>
      </c>
      <c r="AV1247">
        <v>0</v>
      </c>
      <c r="AX1247">
        <v>55825</v>
      </c>
      <c r="AY1247">
        <v>85312825</v>
      </c>
      <c r="AZ1247">
        <v>0</v>
      </c>
      <c r="BA1247">
        <v>45741</v>
      </c>
      <c r="BB1247" s="3" t="s">
        <v>255</v>
      </c>
      <c r="BC1247" s="3" t="s">
        <v>2761</v>
      </c>
      <c r="BD1247" s="3" t="s">
        <v>2762</v>
      </c>
    </row>
    <row r="1248" spans="1:56" x14ac:dyDescent="0.25">
      <c r="A1248" s="3" t="s">
        <v>10339</v>
      </c>
      <c r="B1248" s="3" t="s">
        <v>10340</v>
      </c>
      <c r="C1248" s="3" t="s">
        <v>6095</v>
      </c>
      <c r="D1248" s="3" t="s">
        <v>10341</v>
      </c>
      <c r="E1248" s="3" t="s">
        <v>10342</v>
      </c>
      <c r="F1248" s="3" t="s">
        <v>5908</v>
      </c>
      <c r="G1248">
        <v>85319225</v>
      </c>
      <c r="H1248">
        <v>45742</v>
      </c>
      <c r="I1248">
        <v>45744.24255787037</v>
      </c>
      <c r="J1248" s="3" t="s">
        <v>51</v>
      </c>
      <c r="K1248" s="1">
        <v>586929</v>
      </c>
      <c r="L1248" s="1">
        <v>0</v>
      </c>
      <c r="M1248" s="1">
        <v>586929</v>
      </c>
      <c r="N1248" s="3" t="s">
        <v>52</v>
      </c>
      <c r="O1248" s="3" t="s">
        <v>53</v>
      </c>
      <c r="P1248" s="3" t="s">
        <v>169</v>
      </c>
      <c r="Q1248">
        <v>80724086</v>
      </c>
      <c r="R1248" s="3" t="s">
        <v>252</v>
      </c>
      <c r="S1248" s="3" t="s">
        <v>56</v>
      </c>
      <c r="T1248" s="3" t="s">
        <v>57</v>
      </c>
      <c r="U1248" s="3" t="s">
        <v>253</v>
      </c>
      <c r="V1248" s="3" t="s">
        <v>59</v>
      </c>
      <c r="W1248">
        <v>890903938</v>
      </c>
      <c r="X1248" s="3" t="s">
        <v>86</v>
      </c>
      <c r="Y1248">
        <v>923238</v>
      </c>
      <c r="Z1248" s="3" t="s">
        <v>254</v>
      </c>
      <c r="AA1248" s="3" t="s">
        <v>62</v>
      </c>
      <c r="AB1248" s="3" t="s">
        <v>63</v>
      </c>
      <c r="AC1248" s="3" t="s">
        <v>172</v>
      </c>
      <c r="AD1248" s="3" t="s">
        <v>173</v>
      </c>
      <c r="AE1248" s="3" t="s">
        <v>66</v>
      </c>
      <c r="AF1248" s="1">
        <v>586929</v>
      </c>
      <c r="AG1248" s="1">
        <v>0</v>
      </c>
      <c r="AH1248" s="1">
        <v>0</v>
      </c>
      <c r="AI1248" s="1">
        <v>0</v>
      </c>
      <c r="AJ1248" s="3" t="s">
        <v>67</v>
      </c>
      <c r="AK1248" s="3"/>
      <c r="AM1248" s="3" t="s">
        <v>68</v>
      </c>
      <c r="AR1248" s="3" t="s">
        <v>3334</v>
      </c>
      <c r="AS1248">
        <v>325</v>
      </c>
      <c r="AT1248">
        <v>325</v>
      </c>
      <c r="AU1248">
        <v>57425</v>
      </c>
      <c r="AV1248">
        <v>0</v>
      </c>
      <c r="AX1248">
        <v>55925</v>
      </c>
      <c r="AY1248">
        <v>85319225</v>
      </c>
      <c r="AZ1248">
        <v>0</v>
      </c>
      <c r="BA1248">
        <v>45741</v>
      </c>
      <c r="BB1248" s="3" t="s">
        <v>255</v>
      </c>
      <c r="BC1248" s="3" t="s">
        <v>2765</v>
      </c>
      <c r="BD1248" s="3" t="s">
        <v>2766</v>
      </c>
    </row>
    <row r="1249" spans="1:56" x14ac:dyDescent="0.25">
      <c r="A1249" s="3" t="s">
        <v>10343</v>
      </c>
      <c r="B1249" s="3" t="s">
        <v>10344</v>
      </c>
      <c r="C1249" s="3" t="s">
        <v>6213</v>
      </c>
      <c r="D1249" s="3" t="s">
        <v>10345</v>
      </c>
      <c r="E1249" s="3" t="s">
        <v>10346</v>
      </c>
      <c r="F1249" s="3" t="s">
        <v>5916</v>
      </c>
      <c r="G1249">
        <v>85325125</v>
      </c>
      <c r="H1249">
        <v>45742</v>
      </c>
      <c r="I1249">
        <v>45744.250069444446</v>
      </c>
      <c r="J1249" s="3" t="s">
        <v>51</v>
      </c>
      <c r="K1249" s="1">
        <v>679364</v>
      </c>
      <c r="L1249" s="1">
        <v>0</v>
      </c>
      <c r="M1249" s="1">
        <v>679364</v>
      </c>
      <c r="N1249" s="3" t="s">
        <v>52</v>
      </c>
      <c r="O1249" s="3" t="s">
        <v>53</v>
      </c>
      <c r="P1249" s="3" t="s">
        <v>169</v>
      </c>
      <c r="Q1249">
        <v>40783907</v>
      </c>
      <c r="R1249" s="3" t="s">
        <v>302</v>
      </c>
      <c r="S1249" s="3" t="s">
        <v>56</v>
      </c>
      <c r="T1249" s="3" t="s">
        <v>57</v>
      </c>
      <c r="U1249" s="3" t="s">
        <v>303</v>
      </c>
      <c r="V1249" s="3" t="s">
        <v>59</v>
      </c>
      <c r="W1249">
        <v>860003020</v>
      </c>
      <c r="X1249" s="3" t="s">
        <v>212</v>
      </c>
      <c r="Y1249">
        <v>923228</v>
      </c>
      <c r="Z1249" s="3" t="s">
        <v>304</v>
      </c>
      <c r="AA1249" s="3" t="s">
        <v>305</v>
      </c>
      <c r="AB1249" s="3" t="s">
        <v>306</v>
      </c>
      <c r="AC1249" s="3" t="s">
        <v>172</v>
      </c>
      <c r="AD1249" s="3" t="s">
        <v>173</v>
      </c>
      <c r="AE1249" s="3" t="s">
        <v>66</v>
      </c>
      <c r="AF1249" s="1">
        <v>679364</v>
      </c>
      <c r="AG1249" s="1">
        <v>0</v>
      </c>
      <c r="AH1249" s="1">
        <v>0</v>
      </c>
      <c r="AI1249" s="1">
        <v>0</v>
      </c>
      <c r="AJ1249" s="3" t="s">
        <v>67</v>
      </c>
      <c r="AK1249" s="3"/>
      <c r="AM1249" s="3" t="s">
        <v>68</v>
      </c>
      <c r="AR1249" s="3" t="s">
        <v>3335</v>
      </c>
      <c r="AS1249">
        <v>3425</v>
      </c>
      <c r="AT1249">
        <v>3425</v>
      </c>
      <c r="AU1249">
        <v>57925</v>
      </c>
      <c r="AV1249">
        <v>0</v>
      </c>
      <c r="AX1249">
        <v>56025</v>
      </c>
      <c r="AY1249">
        <v>85325125</v>
      </c>
      <c r="AZ1249">
        <v>0</v>
      </c>
      <c r="BA1249">
        <v>45741</v>
      </c>
      <c r="BB1249" s="3" t="s">
        <v>255</v>
      </c>
      <c r="BC1249" s="3" t="s">
        <v>2785</v>
      </c>
      <c r="BD1249" s="3" t="s">
        <v>2786</v>
      </c>
    </row>
    <row r="1250" spans="1:56" x14ac:dyDescent="0.25">
      <c r="A1250" s="3" t="s">
        <v>10347</v>
      </c>
      <c r="B1250" s="3" t="s">
        <v>10348</v>
      </c>
      <c r="C1250" s="3" t="s">
        <v>6095</v>
      </c>
      <c r="D1250" s="3" t="s">
        <v>10349</v>
      </c>
      <c r="E1250" s="3" t="s">
        <v>10350</v>
      </c>
      <c r="F1250" s="3" t="s">
        <v>5908</v>
      </c>
      <c r="G1250">
        <v>85327325</v>
      </c>
      <c r="H1250">
        <v>45742</v>
      </c>
      <c r="I1250">
        <v>45744.240266203706</v>
      </c>
      <c r="J1250" s="3" t="s">
        <v>51</v>
      </c>
      <c r="K1250" s="1">
        <v>173010</v>
      </c>
      <c r="L1250" s="1">
        <v>0</v>
      </c>
      <c r="M1250" s="1">
        <v>173010</v>
      </c>
      <c r="N1250" s="3" t="s">
        <v>52</v>
      </c>
      <c r="O1250" s="3" t="s">
        <v>53</v>
      </c>
      <c r="P1250" s="3" t="s">
        <v>169</v>
      </c>
      <c r="Q1250">
        <v>11315001</v>
      </c>
      <c r="R1250" s="3" t="s">
        <v>297</v>
      </c>
      <c r="S1250" s="3" t="s">
        <v>56</v>
      </c>
      <c r="T1250" s="3" t="s">
        <v>57</v>
      </c>
      <c r="U1250" s="3" t="s">
        <v>298</v>
      </c>
      <c r="V1250" s="3" t="s">
        <v>59</v>
      </c>
      <c r="W1250">
        <v>890903938</v>
      </c>
      <c r="X1250" s="3" t="s">
        <v>86</v>
      </c>
      <c r="Y1250">
        <v>923238</v>
      </c>
      <c r="Z1250" s="3" t="s">
        <v>254</v>
      </c>
      <c r="AA1250" s="3" t="s">
        <v>62</v>
      </c>
      <c r="AB1250" s="3" t="s">
        <v>63</v>
      </c>
      <c r="AC1250" s="3" t="s">
        <v>172</v>
      </c>
      <c r="AD1250" s="3" t="s">
        <v>173</v>
      </c>
      <c r="AE1250" s="3" t="s">
        <v>66</v>
      </c>
      <c r="AF1250" s="1">
        <v>173010</v>
      </c>
      <c r="AG1250" s="1">
        <v>0</v>
      </c>
      <c r="AH1250" s="1">
        <v>0</v>
      </c>
      <c r="AI1250" s="1">
        <v>0</v>
      </c>
      <c r="AJ1250" s="3" t="s">
        <v>67</v>
      </c>
      <c r="AK1250" s="3"/>
      <c r="AM1250" s="3" t="s">
        <v>68</v>
      </c>
      <c r="AR1250" s="3" t="s">
        <v>3336</v>
      </c>
      <c r="AS1250">
        <v>325</v>
      </c>
      <c r="AT1250">
        <v>325</v>
      </c>
      <c r="AU1250">
        <v>58025</v>
      </c>
      <c r="AV1250">
        <v>0</v>
      </c>
      <c r="AX1250">
        <v>56125</v>
      </c>
      <c r="AY1250">
        <v>85327325</v>
      </c>
      <c r="AZ1250">
        <v>0</v>
      </c>
      <c r="BA1250">
        <v>45741</v>
      </c>
      <c r="BB1250" s="3" t="s">
        <v>255</v>
      </c>
      <c r="BC1250" s="3" t="s">
        <v>2789</v>
      </c>
      <c r="BD1250" s="3" t="s">
        <v>2790</v>
      </c>
    </row>
    <row r="1251" spans="1:56" x14ac:dyDescent="0.25">
      <c r="A1251" s="3" t="s">
        <v>10351</v>
      </c>
      <c r="B1251" s="3" t="s">
        <v>10352</v>
      </c>
      <c r="C1251" s="3" t="s">
        <v>6213</v>
      </c>
      <c r="D1251" s="3" t="s">
        <v>10353</v>
      </c>
      <c r="E1251" s="3" t="s">
        <v>10354</v>
      </c>
      <c r="F1251" s="3" t="s">
        <v>5916</v>
      </c>
      <c r="G1251">
        <v>85334625</v>
      </c>
      <c r="H1251">
        <v>45742</v>
      </c>
      <c r="I1251">
        <v>45744.250405092593</v>
      </c>
      <c r="J1251" s="3" t="s">
        <v>51</v>
      </c>
      <c r="K1251" s="1">
        <v>312390</v>
      </c>
      <c r="L1251" s="1">
        <v>0</v>
      </c>
      <c r="M1251" s="1">
        <v>312390</v>
      </c>
      <c r="N1251" s="3" t="s">
        <v>52</v>
      </c>
      <c r="O1251" s="3" t="s">
        <v>53</v>
      </c>
      <c r="P1251" s="3" t="s">
        <v>169</v>
      </c>
      <c r="Q1251">
        <v>28551210</v>
      </c>
      <c r="R1251" s="3" t="s">
        <v>2148</v>
      </c>
      <c r="S1251" s="3" t="s">
        <v>56</v>
      </c>
      <c r="T1251" s="3" t="s">
        <v>57</v>
      </c>
      <c r="U1251" s="3" t="s">
        <v>2149</v>
      </c>
      <c r="V1251" s="3" t="s">
        <v>59</v>
      </c>
      <c r="W1251">
        <v>860034594</v>
      </c>
      <c r="X1251" s="3" t="s">
        <v>195</v>
      </c>
      <c r="Y1251">
        <v>923228</v>
      </c>
      <c r="Z1251" s="3" t="s">
        <v>304</v>
      </c>
      <c r="AA1251" s="3" t="s">
        <v>305</v>
      </c>
      <c r="AB1251" s="3" t="s">
        <v>306</v>
      </c>
      <c r="AC1251" s="3" t="s">
        <v>172</v>
      </c>
      <c r="AD1251" s="3" t="s">
        <v>173</v>
      </c>
      <c r="AE1251" s="3" t="s">
        <v>66</v>
      </c>
      <c r="AF1251" s="1">
        <v>312390</v>
      </c>
      <c r="AG1251" s="1">
        <v>0</v>
      </c>
      <c r="AH1251" s="1">
        <v>0</v>
      </c>
      <c r="AI1251" s="1">
        <v>0</v>
      </c>
      <c r="AJ1251" s="3" t="s">
        <v>67</v>
      </c>
      <c r="AK1251" s="3"/>
      <c r="AM1251" s="3" t="s">
        <v>68</v>
      </c>
      <c r="AR1251" s="3" t="s">
        <v>3337</v>
      </c>
      <c r="AS1251">
        <v>3425</v>
      </c>
      <c r="AT1251">
        <v>3425</v>
      </c>
      <c r="AU1251">
        <v>57225</v>
      </c>
      <c r="AV1251">
        <v>0</v>
      </c>
      <c r="AX1251">
        <v>56225</v>
      </c>
      <c r="AY1251">
        <v>85334625</v>
      </c>
      <c r="AZ1251">
        <v>0</v>
      </c>
      <c r="BA1251">
        <v>45741</v>
      </c>
      <c r="BB1251" s="3" t="s">
        <v>255</v>
      </c>
      <c r="BC1251" s="3" t="s">
        <v>2757</v>
      </c>
      <c r="BD1251" s="3" t="s">
        <v>2758</v>
      </c>
    </row>
    <row r="1252" spans="1:56" x14ac:dyDescent="0.25">
      <c r="A1252" s="3" t="s">
        <v>10355</v>
      </c>
      <c r="B1252" s="3" t="s">
        <v>10356</v>
      </c>
      <c r="C1252" s="3" t="s">
        <v>6081</v>
      </c>
      <c r="D1252" s="3" t="s">
        <v>10357</v>
      </c>
      <c r="E1252" s="3" t="s">
        <v>10358</v>
      </c>
      <c r="F1252" s="3" t="s">
        <v>5882</v>
      </c>
      <c r="G1252">
        <v>85338325</v>
      </c>
      <c r="H1252">
        <v>45742</v>
      </c>
      <c r="I1252">
        <v>45744.2503125</v>
      </c>
      <c r="J1252" s="3" t="s">
        <v>51</v>
      </c>
      <c r="K1252" s="1">
        <v>166195</v>
      </c>
      <c r="L1252" s="1">
        <v>0</v>
      </c>
      <c r="M1252" s="1">
        <v>166195</v>
      </c>
      <c r="N1252" s="3" t="s">
        <v>52</v>
      </c>
      <c r="O1252" s="3" t="s">
        <v>53</v>
      </c>
      <c r="P1252" s="3" t="s">
        <v>169</v>
      </c>
      <c r="Q1252">
        <v>1010244141</v>
      </c>
      <c r="R1252" s="3" t="s">
        <v>193</v>
      </c>
      <c r="S1252" s="3" t="s">
        <v>56</v>
      </c>
      <c r="T1252" s="3" t="s">
        <v>57</v>
      </c>
      <c r="U1252" s="3" t="s">
        <v>194</v>
      </c>
      <c r="V1252" s="3" t="s">
        <v>59</v>
      </c>
      <c r="W1252">
        <v>860034594</v>
      </c>
      <c r="X1252" s="3" t="s">
        <v>195</v>
      </c>
      <c r="Y1252">
        <v>923210</v>
      </c>
      <c r="Z1252" s="3" t="s">
        <v>61</v>
      </c>
      <c r="AA1252" s="3" t="s">
        <v>62</v>
      </c>
      <c r="AB1252" s="3" t="s">
        <v>63</v>
      </c>
      <c r="AC1252" s="3" t="s">
        <v>172</v>
      </c>
      <c r="AD1252" s="3" t="s">
        <v>173</v>
      </c>
      <c r="AE1252" s="3" t="s">
        <v>66</v>
      </c>
      <c r="AF1252" s="1">
        <v>166195</v>
      </c>
      <c r="AG1252" s="1">
        <v>0</v>
      </c>
      <c r="AH1252" s="1">
        <v>0</v>
      </c>
      <c r="AI1252" s="1">
        <v>0</v>
      </c>
      <c r="AJ1252" s="3" t="s">
        <v>67</v>
      </c>
      <c r="AK1252" s="3"/>
      <c r="AM1252" s="3" t="s">
        <v>68</v>
      </c>
      <c r="AR1252" s="3" t="s">
        <v>3338</v>
      </c>
      <c r="AS1252">
        <v>1625</v>
      </c>
      <c r="AT1252">
        <v>1625</v>
      </c>
      <c r="AU1252">
        <v>57525</v>
      </c>
      <c r="AV1252">
        <v>0</v>
      </c>
      <c r="AX1252">
        <v>56325</v>
      </c>
      <c r="AY1252">
        <v>85338325</v>
      </c>
      <c r="AZ1252">
        <v>0</v>
      </c>
      <c r="BA1252">
        <v>45741</v>
      </c>
      <c r="BB1252" s="3" t="s">
        <v>255</v>
      </c>
      <c r="BC1252" s="3" t="s">
        <v>2769</v>
      </c>
      <c r="BD1252" s="3" t="s">
        <v>2770</v>
      </c>
    </row>
    <row r="1253" spans="1:56" x14ac:dyDescent="0.25">
      <c r="A1253" s="3" t="s">
        <v>10359</v>
      </c>
      <c r="B1253" s="3" t="s">
        <v>10360</v>
      </c>
      <c r="C1253" s="3" t="s">
        <v>6112</v>
      </c>
      <c r="D1253" s="3" t="s">
        <v>10361</v>
      </c>
      <c r="E1253" s="3" t="s">
        <v>10362</v>
      </c>
      <c r="F1253" s="3" t="s">
        <v>5917</v>
      </c>
      <c r="G1253">
        <v>85350025</v>
      </c>
      <c r="H1253">
        <v>45742</v>
      </c>
      <c r="I1253">
        <v>45744.259641203702</v>
      </c>
      <c r="J1253" s="3" t="s">
        <v>51</v>
      </c>
      <c r="K1253" s="1">
        <v>156195</v>
      </c>
      <c r="L1253" s="1">
        <v>0</v>
      </c>
      <c r="M1253" s="1">
        <v>156195</v>
      </c>
      <c r="N1253" s="3" t="s">
        <v>52</v>
      </c>
      <c r="O1253" s="3" t="s">
        <v>53</v>
      </c>
      <c r="P1253" s="3" t="s">
        <v>169</v>
      </c>
      <c r="Q1253">
        <v>80500306</v>
      </c>
      <c r="R1253" s="3" t="s">
        <v>1494</v>
      </c>
      <c r="S1253" s="3" t="s">
        <v>56</v>
      </c>
      <c r="T1253" s="3" t="s">
        <v>57</v>
      </c>
      <c r="U1253" s="3" t="s">
        <v>1495</v>
      </c>
      <c r="V1253" s="3" t="s">
        <v>59</v>
      </c>
      <c r="W1253">
        <v>860003020</v>
      </c>
      <c r="X1253" s="3" t="s">
        <v>212</v>
      </c>
      <c r="Y1253">
        <v>923284</v>
      </c>
      <c r="Z1253" s="3" t="s">
        <v>2125</v>
      </c>
      <c r="AA1253" s="3" t="s">
        <v>305</v>
      </c>
      <c r="AB1253" s="3" t="s">
        <v>306</v>
      </c>
      <c r="AC1253" s="3" t="s">
        <v>172</v>
      </c>
      <c r="AD1253" s="3" t="s">
        <v>173</v>
      </c>
      <c r="AE1253" s="3" t="s">
        <v>66</v>
      </c>
      <c r="AF1253" s="1">
        <v>156195</v>
      </c>
      <c r="AG1253" s="1">
        <v>0</v>
      </c>
      <c r="AH1253" s="1">
        <v>0</v>
      </c>
      <c r="AI1253" s="1">
        <v>0</v>
      </c>
      <c r="AJ1253" s="3" t="s">
        <v>67</v>
      </c>
      <c r="AK1253" s="3"/>
      <c r="AM1253" s="3" t="s">
        <v>68</v>
      </c>
      <c r="AR1253" s="3" t="s">
        <v>3339</v>
      </c>
      <c r="AS1253">
        <v>3425</v>
      </c>
      <c r="AT1253">
        <v>3425</v>
      </c>
      <c r="AU1253">
        <v>57625</v>
      </c>
      <c r="AV1253">
        <v>0</v>
      </c>
      <c r="AX1253">
        <v>56425</v>
      </c>
      <c r="AY1253">
        <v>85350025</v>
      </c>
      <c r="AZ1253">
        <v>0</v>
      </c>
      <c r="BA1253">
        <v>45741</v>
      </c>
      <c r="BB1253" s="3" t="s">
        <v>255</v>
      </c>
      <c r="BC1253" s="3" t="s">
        <v>2773</v>
      </c>
      <c r="BD1253" s="3" t="s">
        <v>2774</v>
      </c>
    </row>
    <row r="1254" spans="1:56" x14ac:dyDescent="0.25">
      <c r="A1254" s="3" t="s">
        <v>10363</v>
      </c>
      <c r="B1254" s="3" t="s">
        <v>10364</v>
      </c>
      <c r="C1254" s="3" t="s">
        <v>6112</v>
      </c>
      <c r="D1254" s="3" t="s">
        <v>10365</v>
      </c>
      <c r="E1254" s="3" t="s">
        <v>10366</v>
      </c>
      <c r="F1254" s="3" t="s">
        <v>5917</v>
      </c>
      <c r="G1254">
        <v>85359825</v>
      </c>
      <c r="H1254">
        <v>45742</v>
      </c>
      <c r="I1254">
        <v>45744.262604166666</v>
      </c>
      <c r="J1254" s="3" t="s">
        <v>51</v>
      </c>
      <c r="K1254" s="1">
        <v>156195</v>
      </c>
      <c r="L1254" s="1">
        <v>0</v>
      </c>
      <c r="M1254" s="1">
        <v>156195</v>
      </c>
      <c r="N1254" s="3" t="s">
        <v>52</v>
      </c>
      <c r="O1254" s="3" t="s">
        <v>53</v>
      </c>
      <c r="P1254" s="3" t="s">
        <v>169</v>
      </c>
      <c r="Q1254">
        <v>82393879</v>
      </c>
      <c r="R1254" s="3" t="s">
        <v>2408</v>
      </c>
      <c r="S1254" s="3" t="s">
        <v>56</v>
      </c>
      <c r="T1254" s="3" t="s">
        <v>57</v>
      </c>
      <c r="U1254" s="3" t="s">
        <v>2409</v>
      </c>
      <c r="V1254" s="3" t="s">
        <v>59</v>
      </c>
      <c r="W1254">
        <v>860034313</v>
      </c>
      <c r="X1254" s="3" t="s">
        <v>97</v>
      </c>
      <c r="Y1254">
        <v>923284</v>
      </c>
      <c r="Z1254" s="3" t="s">
        <v>2125</v>
      </c>
      <c r="AA1254" s="3" t="s">
        <v>305</v>
      </c>
      <c r="AB1254" s="3" t="s">
        <v>306</v>
      </c>
      <c r="AC1254" s="3" t="s">
        <v>172</v>
      </c>
      <c r="AD1254" s="3" t="s">
        <v>173</v>
      </c>
      <c r="AE1254" s="3" t="s">
        <v>66</v>
      </c>
      <c r="AF1254" s="1">
        <v>156195</v>
      </c>
      <c r="AG1254" s="1">
        <v>0</v>
      </c>
      <c r="AH1254" s="1">
        <v>0</v>
      </c>
      <c r="AI1254" s="1">
        <v>0</v>
      </c>
      <c r="AJ1254" s="3" t="s">
        <v>67</v>
      </c>
      <c r="AK1254" s="3"/>
      <c r="AM1254" s="3" t="s">
        <v>68</v>
      </c>
      <c r="AR1254" s="3" t="s">
        <v>3340</v>
      </c>
      <c r="AS1254">
        <v>3425</v>
      </c>
      <c r="AT1254">
        <v>3425</v>
      </c>
      <c r="AU1254">
        <v>57725</v>
      </c>
      <c r="AV1254">
        <v>0</v>
      </c>
      <c r="AX1254">
        <v>56525</v>
      </c>
      <c r="AY1254">
        <v>85359825</v>
      </c>
      <c r="AZ1254">
        <v>0</v>
      </c>
      <c r="BA1254">
        <v>45741</v>
      </c>
      <c r="BB1254" s="3" t="s">
        <v>255</v>
      </c>
      <c r="BC1254" s="3" t="s">
        <v>2777</v>
      </c>
      <c r="BD1254" s="3" t="s">
        <v>2778</v>
      </c>
    </row>
    <row r="1255" spans="1:56" x14ac:dyDescent="0.25">
      <c r="A1255" s="3" t="s">
        <v>10367</v>
      </c>
      <c r="B1255" s="3" t="s">
        <v>10368</v>
      </c>
      <c r="C1255" s="3" t="s">
        <v>6112</v>
      </c>
      <c r="D1255" s="3" t="s">
        <v>10369</v>
      </c>
      <c r="E1255" s="3" t="s">
        <v>10370</v>
      </c>
      <c r="F1255" s="3" t="s">
        <v>5917</v>
      </c>
      <c r="G1255">
        <v>85363325</v>
      </c>
      <c r="H1255">
        <v>45742</v>
      </c>
      <c r="I1255">
        <v>45744.256342592591</v>
      </c>
      <c r="J1255" s="3" t="s">
        <v>51</v>
      </c>
      <c r="K1255" s="1">
        <v>156195</v>
      </c>
      <c r="L1255" s="1">
        <v>0</v>
      </c>
      <c r="M1255" s="1">
        <v>156195</v>
      </c>
      <c r="N1255" s="3" t="s">
        <v>52</v>
      </c>
      <c r="O1255" s="3" t="s">
        <v>53</v>
      </c>
      <c r="P1255" s="3" t="s">
        <v>169</v>
      </c>
      <c r="Q1255">
        <v>35251138</v>
      </c>
      <c r="R1255" s="3" t="s">
        <v>2126</v>
      </c>
      <c r="S1255" s="3" t="s">
        <v>56</v>
      </c>
      <c r="T1255" s="3" t="s">
        <v>57</v>
      </c>
      <c r="U1255" s="3" t="s">
        <v>2127</v>
      </c>
      <c r="V1255" s="3" t="s">
        <v>59</v>
      </c>
      <c r="W1255">
        <v>860002964</v>
      </c>
      <c r="X1255" s="3" t="s">
        <v>242</v>
      </c>
      <c r="Y1255">
        <v>923284</v>
      </c>
      <c r="Z1255" s="3" t="s">
        <v>2125</v>
      </c>
      <c r="AA1255" s="3" t="s">
        <v>305</v>
      </c>
      <c r="AB1255" s="3" t="s">
        <v>306</v>
      </c>
      <c r="AC1255" s="3" t="s">
        <v>172</v>
      </c>
      <c r="AD1255" s="3" t="s">
        <v>173</v>
      </c>
      <c r="AE1255" s="3" t="s">
        <v>66</v>
      </c>
      <c r="AF1255" s="1">
        <v>156195</v>
      </c>
      <c r="AG1255" s="1">
        <v>0</v>
      </c>
      <c r="AH1255" s="1">
        <v>0</v>
      </c>
      <c r="AI1255" s="1">
        <v>0</v>
      </c>
      <c r="AJ1255" s="3" t="s">
        <v>67</v>
      </c>
      <c r="AK1255" s="3"/>
      <c r="AM1255" s="3" t="s">
        <v>68</v>
      </c>
      <c r="AR1255" s="3" t="s">
        <v>3341</v>
      </c>
      <c r="AS1255">
        <v>3425</v>
      </c>
      <c r="AT1255">
        <v>3425</v>
      </c>
      <c r="AU1255">
        <v>57825</v>
      </c>
      <c r="AV1255">
        <v>0</v>
      </c>
      <c r="AX1255">
        <v>56625</v>
      </c>
      <c r="AY1255">
        <v>85363325</v>
      </c>
      <c r="AZ1255">
        <v>0</v>
      </c>
      <c r="BA1255">
        <v>45741</v>
      </c>
      <c r="BB1255" s="3" t="s">
        <v>255</v>
      </c>
      <c r="BC1255" s="3" t="s">
        <v>2781</v>
      </c>
      <c r="BD1255" s="3" t="s">
        <v>2782</v>
      </c>
    </row>
    <row r="1256" spans="1:56" x14ac:dyDescent="0.25">
      <c r="A1256" s="3" t="s">
        <v>10371</v>
      </c>
      <c r="B1256" s="3" t="s">
        <v>10372</v>
      </c>
      <c r="C1256" s="3" t="s">
        <v>10373</v>
      </c>
      <c r="D1256" s="3" t="s">
        <v>10374</v>
      </c>
      <c r="E1256" s="3" t="s">
        <v>10375</v>
      </c>
      <c r="F1256" s="3" t="s">
        <v>5876</v>
      </c>
      <c r="G1256">
        <v>85368225</v>
      </c>
      <c r="H1256">
        <v>45742</v>
      </c>
      <c r="I1256">
        <v>45744.167719907404</v>
      </c>
      <c r="J1256" s="3" t="s">
        <v>51</v>
      </c>
      <c r="K1256" s="1">
        <v>22551100</v>
      </c>
      <c r="L1256" s="1">
        <v>0</v>
      </c>
      <c r="M1256" s="1">
        <v>22551100</v>
      </c>
      <c r="N1256" s="3" t="s">
        <v>126</v>
      </c>
      <c r="O1256" s="3" t="s">
        <v>53</v>
      </c>
      <c r="P1256" s="3" t="s">
        <v>54</v>
      </c>
      <c r="Q1256">
        <v>800094755</v>
      </c>
      <c r="R1256" s="3" t="s">
        <v>2255</v>
      </c>
      <c r="S1256" s="3" t="s">
        <v>56</v>
      </c>
      <c r="T1256" s="3" t="s">
        <v>107</v>
      </c>
      <c r="U1256" s="3" t="s">
        <v>128</v>
      </c>
      <c r="V1256" s="3" t="s">
        <v>59</v>
      </c>
      <c r="W1256">
        <v>890903938</v>
      </c>
      <c r="X1256" s="3" t="s">
        <v>86</v>
      </c>
      <c r="Y1256">
        <v>923210</v>
      </c>
      <c r="Z1256" s="3" t="s">
        <v>61</v>
      </c>
      <c r="AA1256" s="3" t="s">
        <v>2253</v>
      </c>
      <c r="AB1256" s="3" t="s">
        <v>2254</v>
      </c>
      <c r="AC1256" s="3" t="s">
        <v>64</v>
      </c>
      <c r="AD1256" s="3" t="s">
        <v>65</v>
      </c>
      <c r="AE1256" s="3" t="s">
        <v>66</v>
      </c>
      <c r="AF1256" s="1">
        <v>22551100</v>
      </c>
      <c r="AG1256" s="1">
        <v>0</v>
      </c>
      <c r="AH1256" s="1">
        <v>0</v>
      </c>
      <c r="AI1256" s="1">
        <v>0</v>
      </c>
      <c r="AJ1256" s="3" t="s">
        <v>67</v>
      </c>
      <c r="AK1256" s="3" t="s">
        <v>129</v>
      </c>
      <c r="AL1256">
        <v>12602546076</v>
      </c>
      <c r="AM1256" s="3" t="s">
        <v>68</v>
      </c>
      <c r="AR1256" s="3" t="s">
        <v>3342</v>
      </c>
      <c r="AS1256">
        <v>1325</v>
      </c>
      <c r="AT1256">
        <v>1325</v>
      </c>
      <c r="AU1256">
        <v>49725</v>
      </c>
      <c r="AV1256">
        <v>5825</v>
      </c>
      <c r="AW1256">
        <v>45735</v>
      </c>
      <c r="AX1256">
        <v>53425</v>
      </c>
      <c r="AY1256">
        <v>85368225</v>
      </c>
      <c r="AZ1256">
        <v>0</v>
      </c>
      <c r="BA1256">
        <v>45727</v>
      </c>
      <c r="BB1256" s="3" t="s">
        <v>71</v>
      </c>
      <c r="BC1256" s="3" t="s">
        <v>2258</v>
      </c>
      <c r="BD1256" s="3" t="s">
        <v>2259</v>
      </c>
    </row>
    <row r="1257" spans="1:56" x14ac:dyDescent="0.25">
      <c r="A1257" s="3" t="s">
        <v>10376</v>
      </c>
      <c r="B1257" s="3" t="s">
        <v>10377</v>
      </c>
      <c r="C1257" s="3" t="s">
        <v>10373</v>
      </c>
      <c r="D1257" s="3" t="s">
        <v>10378</v>
      </c>
      <c r="E1257" s="3" t="s">
        <v>10379</v>
      </c>
      <c r="F1257" s="3" t="s">
        <v>5876</v>
      </c>
      <c r="G1257">
        <v>85375525</v>
      </c>
      <c r="H1257">
        <v>45742</v>
      </c>
      <c r="I1257">
        <v>45744.201053240744</v>
      </c>
      <c r="J1257" s="3" t="s">
        <v>51</v>
      </c>
      <c r="K1257" s="1">
        <v>3306600</v>
      </c>
      <c r="L1257" s="1">
        <v>0</v>
      </c>
      <c r="M1257" s="1">
        <v>3306600</v>
      </c>
      <c r="N1257" s="3" t="s">
        <v>126</v>
      </c>
      <c r="O1257" s="3" t="s">
        <v>53</v>
      </c>
      <c r="P1257" s="3" t="s">
        <v>54</v>
      </c>
      <c r="Q1257">
        <v>800094755</v>
      </c>
      <c r="R1257" s="3" t="s">
        <v>2255</v>
      </c>
      <c r="S1257" s="3" t="s">
        <v>56</v>
      </c>
      <c r="T1257" s="3" t="s">
        <v>107</v>
      </c>
      <c r="U1257" s="3" t="s">
        <v>128</v>
      </c>
      <c r="V1257" s="3" t="s">
        <v>59</v>
      </c>
      <c r="W1257">
        <v>890903938</v>
      </c>
      <c r="X1257" s="3" t="s">
        <v>86</v>
      </c>
      <c r="Y1257">
        <v>923210</v>
      </c>
      <c r="Z1257" s="3" t="s">
        <v>61</v>
      </c>
      <c r="AA1257" s="3" t="s">
        <v>2253</v>
      </c>
      <c r="AB1257" s="3" t="s">
        <v>2254</v>
      </c>
      <c r="AC1257" s="3" t="s">
        <v>64</v>
      </c>
      <c r="AD1257" s="3" t="s">
        <v>65</v>
      </c>
      <c r="AE1257" s="3" t="s">
        <v>66</v>
      </c>
      <c r="AF1257" s="1">
        <v>3306600</v>
      </c>
      <c r="AG1257" s="1">
        <v>0</v>
      </c>
      <c r="AH1257" s="1">
        <v>0</v>
      </c>
      <c r="AI1257" s="1">
        <v>0</v>
      </c>
      <c r="AJ1257" s="3" t="s">
        <v>67</v>
      </c>
      <c r="AK1257" s="3" t="s">
        <v>129</v>
      </c>
      <c r="AL1257">
        <v>12602546076</v>
      </c>
      <c r="AM1257" s="3" t="s">
        <v>68</v>
      </c>
      <c r="AR1257" s="3" t="s">
        <v>3343</v>
      </c>
      <c r="AS1257">
        <v>1325</v>
      </c>
      <c r="AT1257">
        <v>1325</v>
      </c>
      <c r="AU1257">
        <v>49625</v>
      </c>
      <c r="AV1257">
        <v>5725</v>
      </c>
      <c r="AW1257">
        <v>45735</v>
      </c>
      <c r="AX1257">
        <v>53325</v>
      </c>
      <c r="AY1257">
        <v>85375525</v>
      </c>
      <c r="AZ1257">
        <v>0</v>
      </c>
      <c r="BA1257">
        <v>45727</v>
      </c>
      <c r="BB1257" s="3" t="s">
        <v>71</v>
      </c>
      <c r="BC1257" s="3" t="s">
        <v>2256</v>
      </c>
      <c r="BD1257" s="3" t="s">
        <v>2257</v>
      </c>
    </row>
    <row r="1258" spans="1:56" x14ac:dyDescent="0.25">
      <c r="A1258" s="3" t="s">
        <v>10380</v>
      </c>
      <c r="B1258" s="3" t="s">
        <v>7119</v>
      </c>
      <c r="C1258" s="3" t="s">
        <v>6347</v>
      </c>
      <c r="D1258" s="3" t="s">
        <v>10381</v>
      </c>
      <c r="E1258" s="3" t="s">
        <v>7121</v>
      </c>
      <c r="F1258" s="3" t="s">
        <v>5927</v>
      </c>
      <c r="G1258">
        <v>96838725</v>
      </c>
      <c r="H1258">
        <v>45749</v>
      </c>
      <c r="I1258">
        <v>45751.111747685187</v>
      </c>
      <c r="J1258" s="3" t="s">
        <v>51</v>
      </c>
      <c r="K1258" s="1">
        <v>4599511</v>
      </c>
      <c r="L1258" s="1">
        <v>24451</v>
      </c>
      <c r="M1258" s="1">
        <v>4575060</v>
      </c>
      <c r="N1258" s="3" t="s">
        <v>52</v>
      </c>
      <c r="O1258" s="3" t="s">
        <v>53</v>
      </c>
      <c r="P1258" s="3" t="s">
        <v>169</v>
      </c>
      <c r="Q1258">
        <v>9396182</v>
      </c>
      <c r="R1258" s="3" t="s">
        <v>732</v>
      </c>
      <c r="S1258" s="3" t="s">
        <v>56</v>
      </c>
      <c r="T1258" s="3" t="s">
        <v>57</v>
      </c>
      <c r="U1258" s="3" t="s">
        <v>733</v>
      </c>
      <c r="V1258" s="3" t="s">
        <v>59</v>
      </c>
      <c r="W1258">
        <v>890903938</v>
      </c>
      <c r="X1258" s="3" t="s">
        <v>86</v>
      </c>
      <c r="Y1258">
        <v>923245</v>
      </c>
      <c r="Z1258" s="3" t="s">
        <v>403</v>
      </c>
      <c r="AA1258" s="3" t="s">
        <v>62</v>
      </c>
      <c r="AB1258" s="3" t="s">
        <v>63</v>
      </c>
      <c r="AC1258" s="3" t="s">
        <v>172</v>
      </c>
      <c r="AD1258" s="3" t="s">
        <v>173</v>
      </c>
      <c r="AE1258" s="3" t="s">
        <v>66</v>
      </c>
      <c r="AF1258" s="1">
        <v>4599511</v>
      </c>
      <c r="AG1258" s="1">
        <v>0</v>
      </c>
      <c r="AH1258" s="1">
        <v>0</v>
      </c>
      <c r="AI1258" s="1">
        <v>0</v>
      </c>
      <c r="AJ1258" s="3" t="s">
        <v>67</v>
      </c>
      <c r="AK1258" s="3"/>
      <c r="AM1258" s="3" t="s">
        <v>68</v>
      </c>
      <c r="AR1258" s="3"/>
      <c r="AS1258">
        <v>3825</v>
      </c>
      <c r="AT1258">
        <v>3825</v>
      </c>
      <c r="AU1258">
        <v>10225</v>
      </c>
      <c r="AV1258">
        <v>0</v>
      </c>
      <c r="AX1258">
        <v>57125</v>
      </c>
      <c r="AY1258">
        <v>96838725</v>
      </c>
      <c r="AZ1258">
        <v>0</v>
      </c>
      <c r="BA1258">
        <v>45693</v>
      </c>
      <c r="BB1258" s="3" t="s">
        <v>174</v>
      </c>
      <c r="BC1258" s="3" t="s">
        <v>734</v>
      </c>
      <c r="BD1258" s="3" t="s">
        <v>421</v>
      </c>
    </row>
    <row r="1259" spans="1:56" x14ac:dyDescent="0.25">
      <c r="A1259" s="3" t="s">
        <v>10382</v>
      </c>
      <c r="B1259" s="3" t="s">
        <v>7123</v>
      </c>
      <c r="C1259" s="3" t="s">
        <v>6347</v>
      </c>
      <c r="D1259" s="3" t="s">
        <v>10383</v>
      </c>
      <c r="E1259" s="3" t="s">
        <v>7125</v>
      </c>
      <c r="F1259" s="3" t="s">
        <v>5927</v>
      </c>
      <c r="G1259">
        <v>96838825</v>
      </c>
      <c r="H1259">
        <v>45749</v>
      </c>
      <c r="I1259">
        <v>45751.128194444442</v>
      </c>
      <c r="J1259" s="3" t="s">
        <v>51</v>
      </c>
      <c r="K1259" s="1">
        <v>4599511</v>
      </c>
      <c r="L1259" s="1">
        <v>24451</v>
      </c>
      <c r="M1259" s="1">
        <v>4575060</v>
      </c>
      <c r="N1259" s="3" t="s">
        <v>52</v>
      </c>
      <c r="O1259" s="3" t="s">
        <v>53</v>
      </c>
      <c r="P1259" s="3" t="s">
        <v>169</v>
      </c>
      <c r="Q1259">
        <v>21135366</v>
      </c>
      <c r="R1259" s="3" t="s">
        <v>736</v>
      </c>
      <c r="S1259" s="3" t="s">
        <v>56</v>
      </c>
      <c r="T1259" s="3" t="s">
        <v>57</v>
      </c>
      <c r="U1259" s="3" t="s">
        <v>737</v>
      </c>
      <c r="V1259" s="3" t="s">
        <v>59</v>
      </c>
      <c r="W1259">
        <v>860034313</v>
      </c>
      <c r="X1259" s="3" t="s">
        <v>97</v>
      </c>
      <c r="Y1259">
        <v>923245</v>
      </c>
      <c r="Z1259" s="3" t="s">
        <v>403</v>
      </c>
      <c r="AA1259" s="3" t="s">
        <v>62</v>
      </c>
      <c r="AB1259" s="3" t="s">
        <v>63</v>
      </c>
      <c r="AC1259" s="3" t="s">
        <v>172</v>
      </c>
      <c r="AD1259" s="3" t="s">
        <v>173</v>
      </c>
      <c r="AE1259" s="3" t="s">
        <v>66</v>
      </c>
      <c r="AF1259" s="1">
        <v>4599511</v>
      </c>
      <c r="AG1259" s="1">
        <v>0</v>
      </c>
      <c r="AH1259" s="1">
        <v>0</v>
      </c>
      <c r="AI1259" s="1">
        <v>0</v>
      </c>
      <c r="AJ1259" s="3" t="s">
        <v>67</v>
      </c>
      <c r="AK1259" s="3"/>
      <c r="AM1259" s="3" t="s">
        <v>68</v>
      </c>
      <c r="AR1259" s="3"/>
      <c r="AS1259">
        <v>3825</v>
      </c>
      <c r="AT1259">
        <v>3825</v>
      </c>
      <c r="AU1259">
        <v>10325</v>
      </c>
      <c r="AV1259">
        <v>0</v>
      </c>
      <c r="AX1259">
        <v>57225</v>
      </c>
      <c r="AY1259">
        <v>96838825</v>
      </c>
      <c r="AZ1259">
        <v>0</v>
      </c>
      <c r="BA1259">
        <v>45693</v>
      </c>
      <c r="BB1259" s="3" t="s">
        <v>174</v>
      </c>
      <c r="BC1259" s="3" t="s">
        <v>738</v>
      </c>
      <c r="BD1259" s="3" t="s">
        <v>421</v>
      </c>
    </row>
    <row r="1260" spans="1:56" x14ac:dyDescent="0.25">
      <c r="A1260" s="3" t="s">
        <v>10384</v>
      </c>
      <c r="B1260" s="3" t="s">
        <v>7127</v>
      </c>
      <c r="C1260" s="3" t="s">
        <v>6347</v>
      </c>
      <c r="D1260" s="3" t="s">
        <v>10385</v>
      </c>
      <c r="E1260" s="3" t="s">
        <v>7129</v>
      </c>
      <c r="F1260" s="3" t="s">
        <v>5927</v>
      </c>
      <c r="G1260">
        <v>96838925</v>
      </c>
      <c r="H1260">
        <v>45749</v>
      </c>
      <c r="I1260">
        <v>45751.12358796296</v>
      </c>
      <c r="J1260" s="3" t="s">
        <v>51</v>
      </c>
      <c r="K1260" s="1">
        <v>4599511</v>
      </c>
      <c r="L1260" s="1">
        <v>24451</v>
      </c>
      <c r="M1260" s="1">
        <v>4575060</v>
      </c>
      <c r="N1260" s="3" t="s">
        <v>52</v>
      </c>
      <c r="O1260" s="3" t="s">
        <v>53</v>
      </c>
      <c r="P1260" s="3" t="s">
        <v>169</v>
      </c>
      <c r="Q1260">
        <v>53070532</v>
      </c>
      <c r="R1260" s="3" t="s">
        <v>740</v>
      </c>
      <c r="S1260" s="3" t="s">
        <v>56</v>
      </c>
      <c r="T1260" s="3" t="s">
        <v>57</v>
      </c>
      <c r="U1260" s="3" t="s">
        <v>741</v>
      </c>
      <c r="V1260" s="3" t="s">
        <v>59</v>
      </c>
      <c r="W1260">
        <v>860007335</v>
      </c>
      <c r="X1260" s="3" t="s">
        <v>201</v>
      </c>
      <c r="Y1260">
        <v>923245</v>
      </c>
      <c r="Z1260" s="3" t="s">
        <v>403</v>
      </c>
      <c r="AA1260" s="3" t="s">
        <v>62</v>
      </c>
      <c r="AB1260" s="3" t="s">
        <v>63</v>
      </c>
      <c r="AC1260" s="3" t="s">
        <v>172</v>
      </c>
      <c r="AD1260" s="3" t="s">
        <v>173</v>
      </c>
      <c r="AE1260" s="3" t="s">
        <v>66</v>
      </c>
      <c r="AF1260" s="1">
        <v>4599511</v>
      </c>
      <c r="AG1260" s="1">
        <v>0</v>
      </c>
      <c r="AH1260" s="1">
        <v>0</v>
      </c>
      <c r="AI1260" s="1">
        <v>0</v>
      </c>
      <c r="AJ1260" s="3" t="s">
        <v>67</v>
      </c>
      <c r="AK1260" s="3"/>
      <c r="AM1260" s="3" t="s">
        <v>68</v>
      </c>
      <c r="AR1260" s="3"/>
      <c r="AS1260">
        <v>3825</v>
      </c>
      <c r="AT1260">
        <v>3825</v>
      </c>
      <c r="AU1260">
        <v>10425</v>
      </c>
      <c r="AV1260">
        <v>0</v>
      </c>
      <c r="AX1260">
        <v>57325</v>
      </c>
      <c r="AY1260">
        <v>96838925</v>
      </c>
      <c r="AZ1260">
        <v>0</v>
      </c>
      <c r="BA1260">
        <v>45693</v>
      </c>
      <c r="BB1260" s="3" t="s">
        <v>174</v>
      </c>
      <c r="BC1260" s="3" t="s">
        <v>742</v>
      </c>
      <c r="BD1260" s="3" t="s">
        <v>421</v>
      </c>
    </row>
    <row r="1261" spans="1:56" x14ac:dyDescent="0.25">
      <c r="A1261" s="3" t="s">
        <v>10386</v>
      </c>
      <c r="B1261" s="3" t="s">
        <v>7131</v>
      </c>
      <c r="C1261" s="3" t="s">
        <v>6347</v>
      </c>
      <c r="D1261" s="3" t="s">
        <v>10387</v>
      </c>
      <c r="E1261" s="3" t="s">
        <v>7133</v>
      </c>
      <c r="F1261" s="3" t="s">
        <v>5927</v>
      </c>
      <c r="G1261">
        <v>96839025</v>
      </c>
      <c r="H1261">
        <v>45749</v>
      </c>
      <c r="I1261">
        <v>45751.111747685187</v>
      </c>
      <c r="J1261" s="3" t="s">
        <v>51</v>
      </c>
      <c r="K1261" s="1">
        <v>4599511</v>
      </c>
      <c r="L1261" s="1">
        <v>24451</v>
      </c>
      <c r="M1261" s="1">
        <v>4575060</v>
      </c>
      <c r="N1261" s="3" t="s">
        <v>52</v>
      </c>
      <c r="O1261" s="3" t="s">
        <v>53</v>
      </c>
      <c r="P1261" s="3" t="s">
        <v>169</v>
      </c>
      <c r="Q1261">
        <v>51877430</v>
      </c>
      <c r="R1261" s="3" t="s">
        <v>744</v>
      </c>
      <c r="S1261" s="3" t="s">
        <v>56</v>
      </c>
      <c r="T1261" s="3" t="s">
        <v>57</v>
      </c>
      <c r="U1261" s="3" t="s">
        <v>745</v>
      </c>
      <c r="V1261" s="3" t="s">
        <v>59</v>
      </c>
      <c r="W1261">
        <v>890903938</v>
      </c>
      <c r="X1261" s="3" t="s">
        <v>86</v>
      </c>
      <c r="Y1261">
        <v>923245</v>
      </c>
      <c r="Z1261" s="3" t="s">
        <v>403</v>
      </c>
      <c r="AA1261" s="3" t="s">
        <v>62</v>
      </c>
      <c r="AB1261" s="3" t="s">
        <v>63</v>
      </c>
      <c r="AC1261" s="3" t="s">
        <v>172</v>
      </c>
      <c r="AD1261" s="3" t="s">
        <v>173</v>
      </c>
      <c r="AE1261" s="3" t="s">
        <v>66</v>
      </c>
      <c r="AF1261" s="1">
        <v>4599511</v>
      </c>
      <c r="AG1261" s="1">
        <v>0</v>
      </c>
      <c r="AH1261" s="1">
        <v>0</v>
      </c>
      <c r="AI1261" s="1">
        <v>0</v>
      </c>
      <c r="AJ1261" s="3" t="s">
        <v>67</v>
      </c>
      <c r="AK1261" s="3"/>
      <c r="AM1261" s="3" t="s">
        <v>68</v>
      </c>
      <c r="AR1261" s="3"/>
      <c r="AS1261">
        <v>3825</v>
      </c>
      <c r="AT1261">
        <v>3825</v>
      </c>
      <c r="AU1261">
        <v>10525</v>
      </c>
      <c r="AV1261">
        <v>0</v>
      </c>
      <c r="AX1261">
        <v>57425</v>
      </c>
      <c r="AY1261">
        <v>96839025</v>
      </c>
      <c r="AZ1261">
        <v>0</v>
      </c>
      <c r="BA1261">
        <v>45693</v>
      </c>
      <c r="BB1261" s="3" t="s">
        <v>174</v>
      </c>
      <c r="BC1261" s="3" t="s">
        <v>746</v>
      </c>
      <c r="BD1261" s="3" t="s">
        <v>421</v>
      </c>
    </row>
    <row r="1262" spans="1:56" x14ac:dyDescent="0.25">
      <c r="A1262" s="3" t="s">
        <v>10388</v>
      </c>
      <c r="B1262" s="3" t="s">
        <v>7135</v>
      </c>
      <c r="C1262" s="3" t="s">
        <v>6347</v>
      </c>
      <c r="D1262" s="3" t="s">
        <v>10389</v>
      </c>
      <c r="E1262" s="3" t="s">
        <v>7137</v>
      </c>
      <c r="F1262" s="3" t="s">
        <v>5927</v>
      </c>
      <c r="G1262">
        <v>96839125</v>
      </c>
      <c r="H1262">
        <v>45749</v>
      </c>
      <c r="I1262">
        <v>45751.107824074075</v>
      </c>
      <c r="J1262" s="3" t="s">
        <v>51</v>
      </c>
      <c r="K1262" s="1">
        <v>4599511</v>
      </c>
      <c r="L1262" s="1">
        <v>24451</v>
      </c>
      <c r="M1262" s="1">
        <v>4575060</v>
      </c>
      <c r="N1262" s="3" t="s">
        <v>52</v>
      </c>
      <c r="O1262" s="3" t="s">
        <v>53</v>
      </c>
      <c r="P1262" s="3" t="s">
        <v>169</v>
      </c>
      <c r="Q1262">
        <v>11379483</v>
      </c>
      <c r="R1262" s="3" t="s">
        <v>748</v>
      </c>
      <c r="S1262" s="3" t="s">
        <v>56</v>
      </c>
      <c r="T1262" s="3" t="s">
        <v>57</v>
      </c>
      <c r="U1262" s="3" t="s">
        <v>749</v>
      </c>
      <c r="V1262" s="3" t="s">
        <v>59</v>
      </c>
      <c r="W1262">
        <v>860002964</v>
      </c>
      <c r="X1262" s="3" t="s">
        <v>242</v>
      </c>
      <c r="Y1262">
        <v>923245</v>
      </c>
      <c r="Z1262" s="3" t="s">
        <v>403</v>
      </c>
      <c r="AA1262" s="3" t="s">
        <v>62</v>
      </c>
      <c r="AB1262" s="3" t="s">
        <v>63</v>
      </c>
      <c r="AC1262" s="3" t="s">
        <v>172</v>
      </c>
      <c r="AD1262" s="3" t="s">
        <v>173</v>
      </c>
      <c r="AE1262" s="3" t="s">
        <v>66</v>
      </c>
      <c r="AF1262" s="1">
        <v>4599511</v>
      </c>
      <c r="AG1262" s="1">
        <v>0</v>
      </c>
      <c r="AH1262" s="1">
        <v>0</v>
      </c>
      <c r="AI1262" s="1">
        <v>0</v>
      </c>
      <c r="AJ1262" s="3" t="s">
        <v>67</v>
      </c>
      <c r="AK1262" s="3"/>
      <c r="AM1262" s="3" t="s">
        <v>68</v>
      </c>
      <c r="AR1262" s="3"/>
      <c r="AS1262">
        <v>3825</v>
      </c>
      <c r="AT1262">
        <v>3825</v>
      </c>
      <c r="AU1262">
        <v>10625</v>
      </c>
      <c r="AV1262">
        <v>0</v>
      </c>
      <c r="AX1262">
        <v>57525</v>
      </c>
      <c r="AY1262">
        <v>96839125</v>
      </c>
      <c r="AZ1262">
        <v>0</v>
      </c>
      <c r="BA1262">
        <v>45693</v>
      </c>
      <c r="BB1262" s="3" t="s">
        <v>174</v>
      </c>
      <c r="BC1262" s="3" t="s">
        <v>750</v>
      </c>
      <c r="BD1262" s="3" t="s">
        <v>421</v>
      </c>
    </row>
    <row r="1263" spans="1:56" x14ac:dyDescent="0.25">
      <c r="A1263" s="3" t="s">
        <v>10390</v>
      </c>
      <c r="B1263" s="3" t="s">
        <v>7139</v>
      </c>
      <c r="C1263" s="3" t="s">
        <v>6347</v>
      </c>
      <c r="D1263" s="3" t="s">
        <v>10391</v>
      </c>
      <c r="E1263" s="3" t="s">
        <v>7141</v>
      </c>
      <c r="F1263" s="3" t="s">
        <v>5927</v>
      </c>
      <c r="G1263">
        <v>96839225</v>
      </c>
      <c r="H1263">
        <v>45749</v>
      </c>
      <c r="I1263">
        <v>45751.111759259256</v>
      </c>
      <c r="J1263" s="3" t="s">
        <v>51</v>
      </c>
      <c r="K1263" s="1">
        <v>4599511</v>
      </c>
      <c r="L1263" s="1">
        <v>24451</v>
      </c>
      <c r="M1263" s="1">
        <v>4575060</v>
      </c>
      <c r="N1263" s="3" t="s">
        <v>52</v>
      </c>
      <c r="O1263" s="3" t="s">
        <v>53</v>
      </c>
      <c r="P1263" s="3" t="s">
        <v>169</v>
      </c>
      <c r="Q1263">
        <v>1006862905</v>
      </c>
      <c r="R1263" s="3" t="s">
        <v>752</v>
      </c>
      <c r="S1263" s="3" t="s">
        <v>56</v>
      </c>
      <c r="T1263" s="3" t="s">
        <v>57</v>
      </c>
      <c r="U1263" s="3" t="s">
        <v>753</v>
      </c>
      <c r="V1263" s="3" t="s">
        <v>59</v>
      </c>
      <c r="W1263">
        <v>890903938</v>
      </c>
      <c r="X1263" s="3" t="s">
        <v>86</v>
      </c>
      <c r="Y1263">
        <v>923245</v>
      </c>
      <c r="Z1263" s="3" t="s">
        <v>403</v>
      </c>
      <c r="AA1263" s="3" t="s">
        <v>62</v>
      </c>
      <c r="AB1263" s="3" t="s">
        <v>63</v>
      </c>
      <c r="AC1263" s="3" t="s">
        <v>172</v>
      </c>
      <c r="AD1263" s="3" t="s">
        <v>173</v>
      </c>
      <c r="AE1263" s="3" t="s">
        <v>66</v>
      </c>
      <c r="AF1263" s="1">
        <v>4599511</v>
      </c>
      <c r="AG1263" s="1">
        <v>0</v>
      </c>
      <c r="AH1263" s="1">
        <v>0</v>
      </c>
      <c r="AI1263" s="1">
        <v>0</v>
      </c>
      <c r="AJ1263" s="3" t="s">
        <v>67</v>
      </c>
      <c r="AK1263" s="3"/>
      <c r="AM1263" s="3" t="s">
        <v>68</v>
      </c>
      <c r="AR1263" s="3"/>
      <c r="AS1263">
        <v>3825</v>
      </c>
      <c r="AT1263">
        <v>3825</v>
      </c>
      <c r="AU1263">
        <v>10725</v>
      </c>
      <c r="AV1263">
        <v>0</v>
      </c>
      <c r="AX1263">
        <v>57625</v>
      </c>
      <c r="AY1263">
        <v>96839225</v>
      </c>
      <c r="AZ1263">
        <v>0</v>
      </c>
      <c r="BA1263">
        <v>45693</v>
      </c>
      <c r="BB1263" s="3" t="s">
        <v>174</v>
      </c>
      <c r="BC1263" s="3" t="s">
        <v>754</v>
      </c>
      <c r="BD1263" s="3" t="s">
        <v>421</v>
      </c>
    </row>
    <row r="1264" spans="1:56" x14ac:dyDescent="0.25">
      <c r="A1264" s="3" t="s">
        <v>10392</v>
      </c>
      <c r="B1264" s="3" t="s">
        <v>7143</v>
      </c>
      <c r="C1264" s="3" t="s">
        <v>6347</v>
      </c>
      <c r="D1264" s="3" t="s">
        <v>10393</v>
      </c>
      <c r="E1264" s="3" t="s">
        <v>7145</v>
      </c>
      <c r="F1264" s="3" t="s">
        <v>5927</v>
      </c>
      <c r="G1264">
        <v>96839325</v>
      </c>
      <c r="H1264">
        <v>45749</v>
      </c>
      <c r="I1264">
        <v>45751.12804398148</v>
      </c>
      <c r="J1264" s="3" t="s">
        <v>51</v>
      </c>
      <c r="K1264" s="1">
        <v>4599511</v>
      </c>
      <c r="L1264" s="1">
        <v>24451</v>
      </c>
      <c r="M1264" s="1">
        <v>4575060</v>
      </c>
      <c r="N1264" s="3" t="s">
        <v>52</v>
      </c>
      <c r="O1264" s="3" t="s">
        <v>53</v>
      </c>
      <c r="P1264" s="3" t="s">
        <v>169</v>
      </c>
      <c r="Q1264">
        <v>11298110</v>
      </c>
      <c r="R1264" s="3" t="s">
        <v>756</v>
      </c>
      <c r="S1264" s="3" t="s">
        <v>56</v>
      </c>
      <c r="T1264" s="3" t="s">
        <v>57</v>
      </c>
      <c r="U1264" s="3" t="s">
        <v>757</v>
      </c>
      <c r="V1264" s="3" t="s">
        <v>59</v>
      </c>
      <c r="W1264">
        <v>860034313</v>
      </c>
      <c r="X1264" s="3" t="s">
        <v>97</v>
      </c>
      <c r="Y1264">
        <v>923245</v>
      </c>
      <c r="Z1264" s="3" t="s">
        <v>403</v>
      </c>
      <c r="AA1264" s="3" t="s">
        <v>62</v>
      </c>
      <c r="AB1264" s="3" t="s">
        <v>63</v>
      </c>
      <c r="AC1264" s="3" t="s">
        <v>172</v>
      </c>
      <c r="AD1264" s="3" t="s">
        <v>173</v>
      </c>
      <c r="AE1264" s="3" t="s">
        <v>66</v>
      </c>
      <c r="AF1264" s="1">
        <v>4599511</v>
      </c>
      <c r="AG1264" s="1">
        <v>0</v>
      </c>
      <c r="AH1264" s="1">
        <v>0</v>
      </c>
      <c r="AI1264" s="1">
        <v>0</v>
      </c>
      <c r="AJ1264" s="3" t="s">
        <v>67</v>
      </c>
      <c r="AK1264" s="3"/>
      <c r="AM1264" s="3" t="s">
        <v>68</v>
      </c>
      <c r="AR1264" s="3"/>
      <c r="AS1264">
        <v>3825</v>
      </c>
      <c r="AT1264">
        <v>3825</v>
      </c>
      <c r="AU1264">
        <v>10825</v>
      </c>
      <c r="AV1264">
        <v>0</v>
      </c>
      <c r="AX1264">
        <v>57725</v>
      </c>
      <c r="AY1264">
        <v>96839325</v>
      </c>
      <c r="AZ1264">
        <v>0</v>
      </c>
      <c r="BA1264">
        <v>45694</v>
      </c>
      <c r="BB1264" s="3" t="s">
        <v>174</v>
      </c>
      <c r="BC1264" s="3" t="s">
        <v>758</v>
      </c>
      <c r="BD1264" s="3" t="s">
        <v>421</v>
      </c>
    </row>
    <row r="1265" spans="1:56" x14ac:dyDescent="0.25">
      <c r="A1265" s="3" t="s">
        <v>10394</v>
      </c>
      <c r="B1265" s="3" t="s">
        <v>7147</v>
      </c>
      <c r="C1265" s="3" t="s">
        <v>6347</v>
      </c>
      <c r="D1265" s="3" t="s">
        <v>10395</v>
      </c>
      <c r="E1265" s="3" t="s">
        <v>7149</v>
      </c>
      <c r="F1265" s="3" t="s">
        <v>5927</v>
      </c>
      <c r="G1265">
        <v>96839425</v>
      </c>
      <c r="H1265">
        <v>45749</v>
      </c>
      <c r="I1265">
        <v>45751.14340277778</v>
      </c>
      <c r="J1265" s="3" t="s">
        <v>51</v>
      </c>
      <c r="K1265" s="1">
        <v>3555872</v>
      </c>
      <c r="L1265" s="1">
        <v>18900</v>
      </c>
      <c r="M1265" s="1">
        <v>3536972</v>
      </c>
      <c r="N1265" s="3" t="s">
        <v>52</v>
      </c>
      <c r="O1265" s="3" t="s">
        <v>53</v>
      </c>
      <c r="P1265" s="3" t="s">
        <v>169</v>
      </c>
      <c r="Q1265">
        <v>52971648</v>
      </c>
      <c r="R1265" s="3" t="s">
        <v>760</v>
      </c>
      <c r="S1265" s="3" t="s">
        <v>56</v>
      </c>
      <c r="T1265" s="3" t="s">
        <v>57</v>
      </c>
      <c r="U1265" s="3" t="s">
        <v>761</v>
      </c>
      <c r="V1265" s="3" t="s">
        <v>59</v>
      </c>
      <c r="W1265">
        <v>890903938</v>
      </c>
      <c r="X1265" s="3" t="s">
        <v>86</v>
      </c>
      <c r="Y1265">
        <v>923245</v>
      </c>
      <c r="Z1265" s="3" t="s">
        <v>403</v>
      </c>
      <c r="AA1265" s="3" t="s">
        <v>62</v>
      </c>
      <c r="AB1265" s="3" t="s">
        <v>63</v>
      </c>
      <c r="AC1265" s="3" t="s">
        <v>172</v>
      </c>
      <c r="AD1265" s="3" t="s">
        <v>173</v>
      </c>
      <c r="AE1265" s="3" t="s">
        <v>66</v>
      </c>
      <c r="AF1265" s="1">
        <v>3555872</v>
      </c>
      <c r="AG1265" s="1">
        <v>0</v>
      </c>
      <c r="AH1265" s="1">
        <v>0</v>
      </c>
      <c r="AI1265" s="1">
        <v>0</v>
      </c>
      <c r="AJ1265" s="3" t="s">
        <v>67</v>
      </c>
      <c r="AK1265" s="3"/>
      <c r="AM1265" s="3" t="s">
        <v>68</v>
      </c>
      <c r="AR1265" s="3"/>
      <c r="AS1265">
        <v>3825</v>
      </c>
      <c r="AT1265">
        <v>3825</v>
      </c>
      <c r="AU1265">
        <v>10925</v>
      </c>
      <c r="AV1265">
        <v>0</v>
      </c>
      <c r="AX1265">
        <v>57825</v>
      </c>
      <c r="AY1265">
        <v>96839425</v>
      </c>
      <c r="AZ1265">
        <v>0</v>
      </c>
      <c r="BA1265">
        <v>45694</v>
      </c>
      <c r="BB1265" s="3" t="s">
        <v>174</v>
      </c>
      <c r="BC1265" s="3" t="s">
        <v>762</v>
      </c>
      <c r="BD1265" s="3" t="s">
        <v>421</v>
      </c>
    </row>
    <row r="1266" spans="1:56" x14ac:dyDescent="0.25">
      <c r="A1266" s="3" t="s">
        <v>10396</v>
      </c>
      <c r="B1266" s="3" t="s">
        <v>7151</v>
      </c>
      <c r="C1266" s="3" t="s">
        <v>6347</v>
      </c>
      <c r="D1266" s="3" t="s">
        <v>10397</v>
      </c>
      <c r="E1266" s="3" t="s">
        <v>7153</v>
      </c>
      <c r="F1266" s="3" t="s">
        <v>5927</v>
      </c>
      <c r="G1266">
        <v>96839525</v>
      </c>
      <c r="H1266">
        <v>45749</v>
      </c>
      <c r="I1266">
        <v>45751.128194444442</v>
      </c>
      <c r="J1266" s="3" t="s">
        <v>51</v>
      </c>
      <c r="K1266" s="1">
        <v>4599511</v>
      </c>
      <c r="L1266" s="1">
        <v>24451</v>
      </c>
      <c r="M1266" s="1">
        <v>4575060</v>
      </c>
      <c r="N1266" s="3" t="s">
        <v>52</v>
      </c>
      <c r="O1266" s="3" t="s">
        <v>53</v>
      </c>
      <c r="P1266" s="3" t="s">
        <v>169</v>
      </c>
      <c r="Q1266">
        <v>79649154</v>
      </c>
      <c r="R1266" s="3" t="s">
        <v>764</v>
      </c>
      <c r="S1266" s="3" t="s">
        <v>56</v>
      </c>
      <c r="T1266" s="3" t="s">
        <v>57</v>
      </c>
      <c r="U1266" s="3" t="s">
        <v>765</v>
      </c>
      <c r="V1266" s="3" t="s">
        <v>59</v>
      </c>
      <c r="W1266">
        <v>860034313</v>
      </c>
      <c r="X1266" s="3" t="s">
        <v>97</v>
      </c>
      <c r="Y1266">
        <v>923245</v>
      </c>
      <c r="Z1266" s="3" t="s">
        <v>403</v>
      </c>
      <c r="AA1266" s="3" t="s">
        <v>62</v>
      </c>
      <c r="AB1266" s="3" t="s">
        <v>63</v>
      </c>
      <c r="AC1266" s="3" t="s">
        <v>172</v>
      </c>
      <c r="AD1266" s="3" t="s">
        <v>173</v>
      </c>
      <c r="AE1266" s="3" t="s">
        <v>66</v>
      </c>
      <c r="AF1266" s="1">
        <v>4599511</v>
      </c>
      <c r="AG1266" s="1">
        <v>0</v>
      </c>
      <c r="AH1266" s="1">
        <v>0</v>
      </c>
      <c r="AI1266" s="1">
        <v>0</v>
      </c>
      <c r="AJ1266" s="3" t="s">
        <v>67</v>
      </c>
      <c r="AK1266" s="3"/>
      <c r="AM1266" s="3" t="s">
        <v>68</v>
      </c>
      <c r="AR1266" s="3"/>
      <c r="AS1266">
        <v>3825</v>
      </c>
      <c r="AT1266">
        <v>3825</v>
      </c>
      <c r="AU1266">
        <v>11025</v>
      </c>
      <c r="AV1266">
        <v>0</v>
      </c>
      <c r="AX1266">
        <v>57925</v>
      </c>
      <c r="AY1266">
        <v>96839525</v>
      </c>
      <c r="AZ1266">
        <v>0</v>
      </c>
      <c r="BA1266">
        <v>45694</v>
      </c>
      <c r="BB1266" s="3" t="s">
        <v>174</v>
      </c>
      <c r="BC1266" s="3" t="s">
        <v>766</v>
      </c>
      <c r="BD1266" s="3" t="s">
        <v>421</v>
      </c>
    </row>
    <row r="1267" spans="1:56" x14ac:dyDescent="0.25">
      <c r="A1267" s="3" t="s">
        <v>10398</v>
      </c>
      <c r="B1267" s="3" t="s">
        <v>7155</v>
      </c>
      <c r="C1267" s="3" t="s">
        <v>6347</v>
      </c>
      <c r="D1267" s="3" t="s">
        <v>10399</v>
      </c>
      <c r="E1267" s="3" t="s">
        <v>7157</v>
      </c>
      <c r="F1267" s="3" t="s">
        <v>5927</v>
      </c>
      <c r="G1267">
        <v>96839625</v>
      </c>
      <c r="H1267">
        <v>45749</v>
      </c>
      <c r="I1267">
        <v>45751.12363425926</v>
      </c>
      <c r="J1267" s="3" t="s">
        <v>51</v>
      </c>
      <c r="K1267" s="1">
        <v>4599511</v>
      </c>
      <c r="L1267" s="1">
        <v>24451</v>
      </c>
      <c r="M1267" s="1">
        <v>4575060</v>
      </c>
      <c r="N1267" s="3" t="s">
        <v>52</v>
      </c>
      <c r="O1267" s="3" t="s">
        <v>53</v>
      </c>
      <c r="P1267" s="3" t="s">
        <v>169</v>
      </c>
      <c r="Q1267">
        <v>80256718</v>
      </c>
      <c r="R1267" s="3" t="s">
        <v>768</v>
      </c>
      <c r="S1267" s="3" t="s">
        <v>56</v>
      </c>
      <c r="T1267" s="3" t="s">
        <v>57</v>
      </c>
      <c r="U1267" s="3" t="s">
        <v>769</v>
      </c>
      <c r="V1267" s="3" t="s">
        <v>59</v>
      </c>
      <c r="W1267">
        <v>860007335</v>
      </c>
      <c r="X1267" s="3" t="s">
        <v>201</v>
      </c>
      <c r="Y1267">
        <v>923245</v>
      </c>
      <c r="Z1267" s="3" t="s">
        <v>403</v>
      </c>
      <c r="AA1267" s="3" t="s">
        <v>62</v>
      </c>
      <c r="AB1267" s="3" t="s">
        <v>63</v>
      </c>
      <c r="AC1267" s="3" t="s">
        <v>172</v>
      </c>
      <c r="AD1267" s="3" t="s">
        <v>173</v>
      </c>
      <c r="AE1267" s="3" t="s">
        <v>66</v>
      </c>
      <c r="AF1267" s="1">
        <v>4599511</v>
      </c>
      <c r="AG1267" s="1">
        <v>0</v>
      </c>
      <c r="AH1267" s="1">
        <v>0</v>
      </c>
      <c r="AI1267" s="1">
        <v>0</v>
      </c>
      <c r="AJ1267" s="3" t="s">
        <v>67</v>
      </c>
      <c r="AK1267" s="3"/>
      <c r="AM1267" s="3" t="s">
        <v>68</v>
      </c>
      <c r="AR1267" s="3"/>
      <c r="AS1267">
        <v>3825</v>
      </c>
      <c r="AT1267">
        <v>3825</v>
      </c>
      <c r="AU1267">
        <v>11125</v>
      </c>
      <c r="AV1267">
        <v>0</v>
      </c>
      <c r="AX1267">
        <v>58025</v>
      </c>
      <c r="AY1267">
        <v>96839625</v>
      </c>
      <c r="AZ1267">
        <v>0</v>
      </c>
      <c r="BA1267">
        <v>45694</v>
      </c>
      <c r="BB1267" s="3" t="s">
        <v>174</v>
      </c>
      <c r="BC1267" s="3" t="s">
        <v>770</v>
      </c>
      <c r="BD1267" s="3" t="s">
        <v>421</v>
      </c>
    </row>
    <row r="1268" spans="1:56" x14ac:dyDescent="0.25">
      <c r="A1268" s="3" t="s">
        <v>10400</v>
      </c>
      <c r="B1268" s="3" t="s">
        <v>7159</v>
      </c>
      <c r="C1268" s="3" t="s">
        <v>6347</v>
      </c>
      <c r="D1268" s="3" t="s">
        <v>10401</v>
      </c>
      <c r="E1268" s="3" t="s">
        <v>7161</v>
      </c>
      <c r="F1268" s="3" t="s">
        <v>5927</v>
      </c>
      <c r="G1268">
        <v>96839725</v>
      </c>
      <c r="H1268">
        <v>45749</v>
      </c>
      <c r="I1268">
        <v>45751.108761574076</v>
      </c>
      <c r="J1268" s="3" t="s">
        <v>51</v>
      </c>
      <c r="K1268" s="1">
        <v>4599511</v>
      </c>
      <c r="L1268" s="1">
        <v>24451</v>
      </c>
      <c r="M1268" s="1">
        <v>4575060</v>
      </c>
      <c r="N1268" s="3" t="s">
        <v>52</v>
      </c>
      <c r="O1268" s="3" t="s">
        <v>53</v>
      </c>
      <c r="P1268" s="3" t="s">
        <v>169</v>
      </c>
      <c r="Q1268">
        <v>79646599</v>
      </c>
      <c r="R1268" s="3" t="s">
        <v>772</v>
      </c>
      <c r="S1268" s="3" t="s">
        <v>56</v>
      </c>
      <c r="T1268" s="3" t="s">
        <v>57</v>
      </c>
      <c r="U1268" s="3" t="s">
        <v>773</v>
      </c>
      <c r="V1268" s="3" t="s">
        <v>59</v>
      </c>
      <c r="W1268">
        <v>890903937</v>
      </c>
      <c r="X1268" s="3" t="s">
        <v>774</v>
      </c>
      <c r="Y1268">
        <v>923245</v>
      </c>
      <c r="Z1268" s="3" t="s">
        <v>403</v>
      </c>
      <c r="AA1268" s="3" t="s">
        <v>62</v>
      </c>
      <c r="AB1268" s="3" t="s">
        <v>63</v>
      </c>
      <c r="AC1268" s="3" t="s">
        <v>172</v>
      </c>
      <c r="AD1268" s="3" t="s">
        <v>173</v>
      </c>
      <c r="AE1268" s="3" t="s">
        <v>66</v>
      </c>
      <c r="AF1268" s="1">
        <v>4599511</v>
      </c>
      <c r="AG1268" s="1">
        <v>0</v>
      </c>
      <c r="AH1268" s="1">
        <v>0</v>
      </c>
      <c r="AI1268" s="1">
        <v>0</v>
      </c>
      <c r="AJ1268" s="3" t="s">
        <v>67</v>
      </c>
      <c r="AK1268" s="3"/>
      <c r="AM1268" s="3" t="s">
        <v>68</v>
      </c>
      <c r="AR1268" s="3"/>
      <c r="AS1268">
        <v>3825</v>
      </c>
      <c r="AT1268">
        <v>3825</v>
      </c>
      <c r="AU1268">
        <v>11225</v>
      </c>
      <c r="AV1268">
        <v>0</v>
      </c>
      <c r="AX1268">
        <v>58125</v>
      </c>
      <c r="AY1268">
        <v>96839725</v>
      </c>
      <c r="AZ1268">
        <v>0</v>
      </c>
      <c r="BA1268">
        <v>45694</v>
      </c>
      <c r="BB1268" s="3" t="s">
        <v>174</v>
      </c>
      <c r="BC1268" s="3" t="s">
        <v>775</v>
      </c>
      <c r="BD1268" s="3" t="s">
        <v>421</v>
      </c>
    </row>
    <row r="1269" spans="1:56" x14ac:dyDescent="0.25">
      <c r="A1269" s="3" t="s">
        <v>10402</v>
      </c>
      <c r="B1269" s="3" t="s">
        <v>7163</v>
      </c>
      <c r="C1269" s="3" t="s">
        <v>6347</v>
      </c>
      <c r="D1269" s="3" t="s">
        <v>10403</v>
      </c>
      <c r="E1269" s="3" t="s">
        <v>7165</v>
      </c>
      <c r="F1269" s="3" t="s">
        <v>5927</v>
      </c>
      <c r="G1269">
        <v>96839825</v>
      </c>
      <c r="H1269">
        <v>45749</v>
      </c>
      <c r="I1269">
        <v>45751.111574074072</v>
      </c>
      <c r="J1269" s="3" t="s">
        <v>51</v>
      </c>
      <c r="K1269" s="1">
        <v>4599511</v>
      </c>
      <c r="L1269" s="1">
        <v>24451</v>
      </c>
      <c r="M1269" s="1">
        <v>4575060</v>
      </c>
      <c r="N1269" s="3" t="s">
        <v>52</v>
      </c>
      <c r="O1269" s="3" t="s">
        <v>53</v>
      </c>
      <c r="P1269" s="3" t="s">
        <v>169</v>
      </c>
      <c r="Q1269">
        <v>79216079</v>
      </c>
      <c r="R1269" s="3" t="s">
        <v>777</v>
      </c>
      <c r="S1269" s="3" t="s">
        <v>56</v>
      </c>
      <c r="T1269" s="3" t="s">
        <v>57</v>
      </c>
      <c r="U1269" s="3" t="s">
        <v>778</v>
      </c>
      <c r="V1269" s="3" t="s">
        <v>59</v>
      </c>
      <c r="W1269">
        <v>890903938</v>
      </c>
      <c r="X1269" s="3" t="s">
        <v>86</v>
      </c>
      <c r="Y1269">
        <v>923245</v>
      </c>
      <c r="Z1269" s="3" t="s">
        <v>403</v>
      </c>
      <c r="AA1269" s="3" t="s">
        <v>62</v>
      </c>
      <c r="AB1269" s="3" t="s">
        <v>63</v>
      </c>
      <c r="AC1269" s="3" t="s">
        <v>172</v>
      </c>
      <c r="AD1269" s="3" t="s">
        <v>173</v>
      </c>
      <c r="AE1269" s="3" t="s">
        <v>66</v>
      </c>
      <c r="AF1269" s="1">
        <v>4599511</v>
      </c>
      <c r="AG1269" s="1">
        <v>0</v>
      </c>
      <c r="AH1269" s="1">
        <v>0</v>
      </c>
      <c r="AI1269" s="1">
        <v>0</v>
      </c>
      <c r="AJ1269" s="3" t="s">
        <v>67</v>
      </c>
      <c r="AK1269" s="3"/>
      <c r="AM1269" s="3" t="s">
        <v>68</v>
      </c>
      <c r="AR1269" s="3"/>
      <c r="AS1269">
        <v>3825</v>
      </c>
      <c r="AT1269">
        <v>3825</v>
      </c>
      <c r="AU1269">
        <v>11325</v>
      </c>
      <c r="AV1269">
        <v>0</v>
      </c>
      <c r="AX1269">
        <v>58225</v>
      </c>
      <c r="AY1269">
        <v>96839825</v>
      </c>
      <c r="AZ1269">
        <v>0</v>
      </c>
      <c r="BA1269">
        <v>45694</v>
      </c>
      <c r="BB1269" s="3" t="s">
        <v>174</v>
      </c>
      <c r="BC1269" s="3" t="s">
        <v>779</v>
      </c>
      <c r="BD1269" s="3" t="s">
        <v>421</v>
      </c>
    </row>
    <row r="1270" spans="1:56" x14ac:dyDescent="0.25">
      <c r="A1270" s="3" t="s">
        <v>10404</v>
      </c>
      <c r="B1270" s="3" t="s">
        <v>7167</v>
      </c>
      <c r="C1270" s="3" t="s">
        <v>6347</v>
      </c>
      <c r="D1270" s="3" t="s">
        <v>10405</v>
      </c>
      <c r="E1270" s="3" t="s">
        <v>7169</v>
      </c>
      <c r="F1270" s="3" t="s">
        <v>5927</v>
      </c>
      <c r="G1270">
        <v>96839925</v>
      </c>
      <c r="H1270">
        <v>45749</v>
      </c>
      <c r="I1270">
        <v>45751.111898148149</v>
      </c>
      <c r="J1270" s="3" t="s">
        <v>51</v>
      </c>
      <c r="K1270" s="1">
        <v>4599511</v>
      </c>
      <c r="L1270" s="1">
        <v>26325</v>
      </c>
      <c r="M1270" s="1">
        <v>4573186</v>
      </c>
      <c r="N1270" s="3" t="s">
        <v>52</v>
      </c>
      <c r="O1270" s="3" t="s">
        <v>53</v>
      </c>
      <c r="P1270" s="3" t="s">
        <v>169</v>
      </c>
      <c r="Q1270">
        <v>1012439964</v>
      </c>
      <c r="R1270" s="3" t="s">
        <v>345</v>
      </c>
      <c r="S1270" s="3" t="s">
        <v>56</v>
      </c>
      <c r="T1270" s="3" t="s">
        <v>57</v>
      </c>
      <c r="U1270" s="3" t="s">
        <v>346</v>
      </c>
      <c r="V1270" s="3" t="s">
        <v>59</v>
      </c>
      <c r="W1270">
        <v>890903938</v>
      </c>
      <c r="X1270" s="3" t="s">
        <v>86</v>
      </c>
      <c r="Y1270">
        <v>923245</v>
      </c>
      <c r="Z1270" s="3" t="s">
        <v>403</v>
      </c>
      <c r="AA1270" s="3" t="s">
        <v>62</v>
      </c>
      <c r="AB1270" s="3" t="s">
        <v>63</v>
      </c>
      <c r="AC1270" s="3" t="s">
        <v>172</v>
      </c>
      <c r="AD1270" s="3" t="s">
        <v>173</v>
      </c>
      <c r="AE1270" s="3" t="s">
        <v>66</v>
      </c>
      <c r="AF1270" s="1">
        <v>4599511</v>
      </c>
      <c r="AG1270" s="1">
        <v>0</v>
      </c>
      <c r="AH1270" s="1">
        <v>0</v>
      </c>
      <c r="AI1270" s="1">
        <v>0</v>
      </c>
      <c r="AJ1270" s="3" t="s">
        <v>67</v>
      </c>
      <c r="AK1270" s="3"/>
      <c r="AM1270" s="3" t="s">
        <v>68</v>
      </c>
      <c r="AR1270" s="3"/>
      <c r="AS1270">
        <v>3825</v>
      </c>
      <c r="AT1270">
        <v>3825</v>
      </c>
      <c r="AU1270">
        <v>11425</v>
      </c>
      <c r="AV1270">
        <v>0</v>
      </c>
      <c r="AX1270">
        <v>58325</v>
      </c>
      <c r="AY1270">
        <v>96839925</v>
      </c>
      <c r="AZ1270">
        <v>0</v>
      </c>
      <c r="BA1270">
        <v>45694</v>
      </c>
      <c r="BB1270" s="3" t="s">
        <v>174</v>
      </c>
      <c r="BC1270" s="3" t="s">
        <v>781</v>
      </c>
      <c r="BD1270" s="3" t="s">
        <v>421</v>
      </c>
    </row>
    <row r="1271" spans="1:56" x14ac:dyDescent="0.25">
      <c r="A1271" s="3" t="s">
        <v>10406</v>
      </c>
      <c r="B1271" s="3" t="s">
        <v>7171</v>
      </c>
      <c r="C1271" s="3" t="s">
        <v>6347</v>
      </c>
      <c r="D1271" s="3" t="s">
        <v>10407</v>
      </c>
      <c r="E1271" s="3" t="s">
        <v>7173</v>
      </c>
      <c r="F1271" s="3" t="s">
        <v>5927</v>
      </c>
      <c r="G1271">
        <v>96840025</v>
      </c>
      <c r="H1271">
        <v>45749</v>
      </c>
      <c r="I1271">
        <v>45751.123680555553</v>
      </c>
      <c r="J1271" s="3" t="s">
        <v>51</v>
      </c>
      <c r="K1271" s="1">
        <v>4599511</v>
      </c>
      <c r="L1271" s="1">
        <v>24451</v>
      </c>
      <c r="M1271" s="1">
        <v>4575060</v>
      </c>
      <c r="N1271" s="3" t="s">
        <v>52</v>
      </c>
      <c r="O1271" s="3" t="s">
        <v>53</v>
      </c>
      <c r="P1271" s="3" t="s">
        <v>169</v>
      </c>
      <c r="Q1271">
        <v>79221542</v>
      </c>
      <c r="R1271" s="3" t="s">
        <v>783</v>
      </c>
      <c r="S1271" s="3" t="s">
        <v>56</v>
      </c>
      <c r="T1271" s="3" t="s">
        <v>57</v>
      </c>
      <c r="U1271" s="3" t="s">
        <v>784</v>
      </c>
      <c r="V1271" s="3" t="s">
        <v>59</v>
      </c>
      <c r="W1271">
        <v>860007335</v>
      </c>
      <c r="X1271" s="3" t="s">
        <v>201</v>
      </c>
      <c r="Y1271">
        <v>923245</v>
      </c>
      <c r="Z1271" s="3" t="s">
        <v>403</v>
      </c>
      <c r="AA1271" s="3" t="s">
        <v>62</v>
      </c>
      <c r="AB1271" s="3" t="s">
        <v>63</v>
      </c>
      <c r="AC1271" s="3" t="s">
        <v>172</v>
      </c>
      <c r="AD1271" s="3" t="s">
        <v>173</v>
      </c>
      <c r="AE1271" s="3" t="s">
        <v>66</v>
      </c>
      <c r="AF1271" s="1">
        <v>4599511</v>
      </c>
      <c r="AG1271" s="1">
        <v>0</v>
      </c>
      <c r="AH1271" s="1">
        <v>0</v>
      </c>
      <c r="AI1271" s="1">
        <v>0</v>
      </c>
      <c r="AJ1271" s="3" t="s">
        <v>67</v>
      </c>
      <c r="AK1271" s="3"/>
      <c r="AM1271" s="3" t="s">
        <v>68</v>
      </c>
      <c r="AR1271" s="3"/>
      <c r="AS1271">
        <v>3825</v>
      </c>
      <c r="AT1271">
        <v>3825</v>
      </c>
      <c r="AU1271">
        <v>11525</v>
      </c>
      <c r="AV1271">
        <v>0</v>
      </c>
      <c r="AX1271">
        <v>58425</v>
      </c>
      <c r="AY1271">
        <v>96840025</v>
      </c>
      <c r="AZ1271">
        <v>0</v>
      </c>
      <c r="BA1271">
        <v>45694</v>
      </c>
      <c r="BB1271" s="3" t="s">
        <v>174</v>
      </c>
      <c r="BC1271" s="3" t="s">
        <v>785</v>
      </c>
      <c r="BD1271" s="3" t="s">
        <v>421</v>
      </c>
    </row>
    <row r="1272" spans="1:56" x14ac:dyDescent="0.25">
      <c r="A1272" s="3" t="s">
        <v>10408</v>
      </c>
      <c r="B1272" s="3" t="s">
        <v>7175</v>
      </c>
      <c r="C1272" s="3" t="s">
        <v>6347</v>
      </c>
      <c r="D1272" s="3" t="s">
        <v>10409</v>
      </c>
      <c r="E1272" s="3" t="s">
        <v>7177</v>
      </c>
      <c r="F1272" s="3" t="s">
        <v>5927</v>
      </c>
      <c r="G1272">
        <v>96840125</v>
      </c>
      <c r="H1272">
        <v>45749</v>
      </c>
      <c r="I1272">
        <v>45751.111956018518</v>
      </c>
      <c r="J1272" s="3" t="s">
        <v>51</v>
      </c>
      <c r="K1272" s="1">
        <v>4599511</v>
      </c>
      <c r="L1272" s="1">
        <v>24451</v>
      </c>
      <c r="M1272" s="1">
        <v>4575060</v>
      </c>
      <c r="N1272" s="3" t="s">
        <v>52</v>
      </c>
      <c r="O1272" s="3" t="s">
        <v>53</v>
      </c>
      <c r="P1272" s="3" t="s">
        <v>169</v>
      </c>
      <c r="Q1272">
        <v>1032360333</v>
      </c>
      <c r="R1272" s="3" t="s">
        <v>787</v>
      </c>
      <c r="S1272" s="3" t="s">
        <v>56</v>
      </c>
      <c r="T1272" s="3" t="s">
        <v>57</v>
      </c>
      <c r="U1272" s="3" t="s">
        <v>788</v>
      </c>
      <c r="V1272" s="3" t="s">
        <v>59</v>
      </c>
      <c r="W1272">
        <v>890903938</v>
      </c>
      <c r="X1272" s="3" t="s">
        <v>86</v>
      </c>
      <c r="Y1272">
        <v>923245</v>
      </c>
      <c r="Z1272" s="3" t="s">
        <v>403</v>
      </c>
      <c r="AA1272" s="3" t="s">
        <v>62</v>
      </c>
      <c r="AB1272" s="3" t="s">
        <v>63</v>
      </c>
      <c r="AC1272" s="3" t="s">
        <v>172</v>
      </c>
      <c r="AD1272" s="3" t="s">
        <v>173</v>
      </c>
      <c r="AE1272" s="3" t="s">
        <v>66</v>
      </c>
      <c r="AF1272" s="1">
        <v>4599511</v>
      </c>
      <c r="AG1272" s="1">
        <v>0</v>
      </c>
      <c r="AH1272" s="1">
        <v>0</v>
      </c>
      <c r="AI1272" s="1">
        <v>0</v>
      </c>
      <c r="AJ1272" s="3" t="s">
        <v>67</v>
      </c>
      <c r="AK1272" s="3"/>
      <c r="AM1272" s="3" t="s">
        <v>68</v>
      </c>
      <c r="AR1272" s="3"/>
      <c r="AS1272">
        <v>3825</v>
      </c>
      <c r="AT1272">
        <v>3825</v>
      </c>
      <c r="AU1272">
        <v>11625</v>
      </c>
      <c r="AV1272">
        <v>0</v>
      </c>
      <c r="AX1272">
        <v>58525</v>
      </c>
      <c r="AY1272">
        <v>96840125</v>
      </c>
      <c r="AZ1272">
        <v>0</v>
      </c>
      <c r="BA1272">
        <v>45694</v>
      </c>
      <c r="BB1272" s="3" t="s">
        <v>174</v>
      </c>
      <c r="BC1272" s="3" t="s">
        <v>789</v>
      </c>
      <c r="BD1272" s="3" t="s">
        <v>421</v>
      </c>
    </row>
    <row r="1273" spans="1:56" x14ac:dyDescent="0.25">
      <c r="A1273" s="3" t="s">
        <v>10410</v>
      </c>
      <c r="B1273" s="3" t="s">
        <v>7179</v>
      </c>
      <c r="C1273" s="3" t="s">
        <v>6347</v>
      </c>
      <c r="D1273" s="3" t="s">
        <v>10411</v>
      </c>
      <c r="E1273" s="3" t="s">
        <v>7181</v>
      </c>
      <c r="F1273" s="3" t="s">
        <v>5927</v>
      </c>
      <c r="G1273">
        <v>96840625</v>
      </c>
      <c r="H1273">
        <v>45749</v>
      </c>
      <c r="I1273">
        <v>45751.12158564815</v>
      </c>
      <c r="J1273" s="3" t="s">
        <v>51</v>
      </c>
      <c r="K1273" s="1">
        <v>4599511</v>
      </c>
      <c r="L1273" s="1">
        <v>24451</v>
      </c>
      <c r="M1273" s="1">
        <v>4575060</v>
      </c>
      <c r="N1273" s="3" t="s">
        <v>52</v>
      </c>
      <c r="O1273" s="3" t="s">
        <v>53</v>
      </c>
      <c r="P1273" s="3" t="s">
        <v>169</v>
      </c>
      <c r="Q1273">
        <v>79938816</v>
      </c>
      <c r="R1273" s="3" t="s">
        <v>791</v>
      </c>
      <c r="S1273" s="3" t="s">
        <v>56</v>
      </c>
      <c r="T1273" s="3" t="s">
        <v>57</v>
      </c>
      <c r="U1273" s="3" t="s">
        <v>792</v>
      </c>
      <c r="V1273" s="3" t="s">
        <v>59</v>
      </c>
      <c r="W1273">
        <v>860034594</v>
      </c>
      <c r="X1273" s="3" t="s">
        <v>195</v>
      </c>
      <c r="Y1273">
        <v>923245</v>
      </c>
      <c r="Z1273" s="3" t="s">
        <v>403</v>
      </c>
      <c r="AA1273" s="3" t="s">
        <v>62</v>
      </c>
      <c r="AB1273" s="3" t="s">
        <v>63</v>
      </c>
      <c r="AC1273" s="3" t="s">
        <v>172</v>
      </c>
      <c r="AD1273" s="3" t="s">
        <v>173</v>
      </c>
      <c r="AE1273" s="3" t="s">
        <v>66</v>
      </c>
      <c r="AF1273" s="1">
        <v>4599511</v>
      </c>
      <c r="AG1273" s="1">
        <v>0</v>
      </c>
      <c r="AH1273" s="1">
        <v>0</v>
      </c>
      <c r="AI1273" s="1">
        <v>0</v>
      </c>
      <c r="AJ1273" s="3" t="s">
        <v>67</v>
      </c>
      <c r="AK1273" s="3"/>
      <c r="AM1273" s="3" t="s">
        <v>68</v>
      </c>
      <c r="AR1273" s="3"/>
      <c r="AS1273">
        <v>3825</v>
      </c>
      <c r="AT1273">
        <v>3825</v>
      </c>
      <c r="AU1273">
        <v>11725</v>
      </c>
      <c r="AV1273">
        <v>0</v>
      </c>
      <c r="AX1273">
        <v>58625</v>
      </c>
      <c r="AY1273">
        <v>96840625</v>
      </c>
      <c r="AZ1273">
        <v>0</v>
      </c>
      <c r="BA1273">
        <v>45694</v>
      </c>
      <c r="BB1273" s="3" t="s">
        <v>174</v>
      </c>
      <c r="BC1273" s="3" t="s">
        <v>793</v>
      </c>
      <c r="BD1273" s="3" t="s">
        <v>421</v>
      </c>
    </row>
    <row r="1274" spans="1:56" x14ac:dyDescent="0.25">
      <c r="A1274" s="3" t="s">
        <v>10412</v>
      </c>
      <c r="B1274" s="3" t="s">
        <v>7183</v>
      </c>
      <c r="C1274" s="3" t="s">
        <v>6347</v>
      </c>
      <c r="D1274" s="3" t="s">
        <v>10413</v>
      </c>
      <c r="E1274" s="3" t="s">
        <v>7185</v>
      </c>
      <c r="F1274" s="3" t="s">
        <v>5927</v>
      </c>
      <c r="G1274">
        <v>96840725</v>
      </c>
      <c r="H1274">
        <v>45749</v>
      </c>
      <c r="I1274">
        <v>45751.111678240741</v>
      </c>
      <c r="J1274" s="3" t="s">
        <v>51</v>
      </c>
      <c r="K1274" s="1">
        <v>4599511</v>
      </c>
      <c r="L1274" s="1">
        <v>24451</v>
      </c>
      <c r="M1274" s="1">
        <v>4575060</v>
      </c>
      <c r="N1274" s="3" t="s">
        <v>52</v>
      </c>
      <c r="O1274" s="3" t="s">
        <v>53</v>
      </c>
      <c r="P1274" s="3" t="s">
        <v>169</v>
      </c>
      <c r="Q1274">
        <v>52529189</v>
      </c>
      <c r="R1274" s="3" t="s">
        <v>795</v>
      </c>
      <c r="S1274" s="3" t="s">
        <v>56</v>
      </c>
      <c r="T1274" s="3" t="s">
        <v>57</v>
      </c>
      <c r="U1274" s="3" t="s">
        <v>796</v>
      </c>
      <c r="V1274" s="3" t="s">
        <v>59</v>
      </c>
      <c r="W1274">
        <v>890903938</v>
      </c>
      <c r="X1274" s="3" t="s">
        <v>86</v>
      </c>
      <c r="Y1274">
        <v>923245</v>
      </c>
      <c r="Z1274" s="3" t="s">
        <v>403</v>
      </c>
      <c r="AA1274" s="3" t="s">
        <v>62</v>
      </c>
      <c r="AB1274" s="3" t="s">
        <v>63</v>
      </c>
      <c r="AC1274" s="3" t="s">
        <v>172</v>
      </c>
      <c r="AD1274" s="3" t="s">
        <v>173</v>
      </c>
      <c r="AE1274" s="3" t="s">
        <v>66</v>
      </c>
      <c r="AF1274" s="1">
        <v>4599511</v>
      </c>
      <c r="AG1274" s="1">
        <v>0</v>
      </c>
      <c r="AH1274" s="1">
        <v>0</v>
      </c>
      <c r="AI1274" s="1">
        <v>0</v>
      </c>
      <c r="AJ1274" s="3" t="s">
        <v>67</v>
      </c>
      <c r="AK1274" s="3"/>
      <c r="AM1274" s="3" t="s">
        <v>68</v>
      </c>
      <c r="AR1274" s="3"/>
      <c r="AS1274">
        <v>3825</v>
      </c>
      <c r="AT1274">
        <v>3825</v>
      </c>
      <c r="AU1274">
        <v>11825</v>
      </c>
      <c r="AV1274">
        <v>0</v>
      </c>
      <c r="AX1274">
        <v>58725</v>
      </c>
      <c r="AY1274">
        <v>96840725</v>
      </c>
      <c r="AZ1274">
        <v>0</v>
      </c>
      <c r="BA1274">
        <v>45694</v>
      </c>
      <c r="BB1274" s="3" t="s">
        <v>174</v>
      </c>
      <c r="BC1274" s="3" t="s">
        <v>797</v>
      </c>
      <c r="BD1274" s="3" t="s">
        <v>421</v>
      </c>
    </row>
    <row r="1275" spans="1:56" x14ac:dyDescent="0.25">
      <c r="A1275" s="3" t="s">
        <v>10414</v>
      </c>
      <c r="B1275" s="3" t="s">
        <v>7187</v>
      </c>
      <c r="C1275" s="3" t="s">
        <v>6347</v>
      </c>
      <c r="D1275" s="3" t="s">
        <v>10415</v>
      </c>
      <c r="E1275" s="3" t="s">
        <v>7189</v>
      </c>
      <c r="F1275" s="3" t="s">
        <v>5927</v>
      </c>
      <c r="G1275">
        <v>96840825</v>
      </c>
      <c r="H1275">
        <v>45749</v>
      </c>
      <c r="I1275">
        <v>45751.125381944446</v>
      </c>
      <c r="J1275" s="3" t="s">
        <v>51</v>
      </c>
      <c r="K1275" s="1">
        <v>4599511</v>
      </c>
      <c r="L1275" s="1">
        <v>24451</v>
      </c>
      <c r="M1275" s="1">
        <v>4575060</v>
      </c>
      <c r="N1275" s="3" t="s">
        <v>52</v>
      </c>
      <c r="O1275" s="3" t="s">
        <v>53</v>
      </c>
      <c r="P1275" s="3" t="s">
        <v>169</v>
      </c>
      <c r="Q1275">
        <v>52542737</v>
      </c>
      <c r="R1275" s="3" t="s">
        <v>799</v>
      </c>
      <c r="S1275" s="3" t="s">
        <v>56</v>
      </c>
      <c r="T1275" s="3" t="s">
        <v>57</v>
      </c>
      <c r="U1275" s="3" t="s">
        <v>800</v>
      </c>
      <c r="V1275" s="3" t="s">
        <v>59</v>
      </c>
      <c r="W1275">
        <v>860035827</v>
      </c>
      <c r="X1275" s="3" t="s">
        <v>378</v>
      </c>
      <c r="Y1275">
        <v>923245</v>
      </c>
      <c r="Z1275" s="3" t="s">
        <v>403</v>
      </c>
      <c r="AA1275" s="3" t="s">
        <v>62</v>
      </c>
      <c r="AB1275" s="3" t="s">
        <v>63</v>
      </c>
      <c r="AC1275" s="3" t="s">
        <v>172</v>
      </c>
      <c r="AD1275" s="3" t="s">
        <v>173</v>
      </c>
      <c r="AE1275" s="3" t="s">
        <v>66</v>
      </c>
      <c r="AF1275" s="1">
        <v>4599511</v>
      </c>
      <c r="AG1275" s="1">
        <v>0</v>
      </c>
      <c r="AH1275" s="1">
        <v>0</v>
      </c>
      <c r="AI1275" s="1">
        <v>0</v>
      </c>
      <c r="AJ1275" s="3" t="s">
        <v>67</v>
      </c>
      <c r="AK1275" s="3"/>
      <c r="AM1275" s="3" t="s">
        <v>68</v>
      </c>
      <c r="AR1275" s="3"/>
      <c r="AS1275">
        <v>3825</v>
      </c>
      <c r="AT1275">
        <v>3825</v>
      </c>
      <c r="AU1275">
        <v>11925</v>
      </c>
      <c r="AV1275">
        <v>0</v>
      </c>
      <c r="AX1275">
        <v>58825</v>
      </c>
      <c r="AY1275">
        <v>96840825</v>
      </c>
      <c r="AZ1275">
        <v>0</v>
      </c>
      <c r="BA1275">
        <v>45694</v>
      </c>
      <c r="BB1275" s="3" t="s">
        <v>174</v>
      </c>
      <c r="BC1275" s="3" t="s">
        <v>801</v>
      </c>
      <c r="BD1275" s="3" t="s">
        <v>421</v>
      </c>
    </row>
    <row r="1276" spans="1:56" x14ac:dyDescent="0.25">
      <c r="A1276" s="3" t="s">
        <v>10416</v>
      </c>
      <c r="B1276" s="3" t="s">
        <v>7191</v>
      </c>
      <c r="C1276" s="3" t="s">
        <v>6347</v>
      </c>
      <c r="D1276" s="3" t="s">
        <v>10417</v>
      </c>
      <c r="E1276" s="3" t="s">
        <v>7193</v>
      </c>
      <c r="F1276" s="3" t="s">
        <v>5927</v>
      </c>
      <c r="G1276">
        <v>96840925</v>
      </c>
      <c r="H1276">
        <v>45749</v>
      </c>
      <c r="I1276">
        <v>45751.123692129629</v>
      </c>
      <c r="J1276" s="3" t="s">
        <v>51</v>
      </c>
      <c r="K1276" s="1">
        <v>4599511</v>
      </c>
      <c r="L1276" s="1">
        <v>24451</v>
      </c>
      <c r="M1276" s="1">
        <v>4575060</v>
      </c>
      <c r="N1276" s="3" t="s">
        <v>52</v>
      </c>
      <c r="O1276" s="3" t="s">
        <v>53</v>
      </c>
      <c r="P1276" s="3" t="s">
        <v>169</v>
      </c>
      <c r="Q1276">
        <v>52545500</v>
      </c>
      <c r="R1276" s="3" t="s">
        <v>803</v>
      </c>
      <c r="S1276" s="3" t="s">
        <v>56</v>
      </c>
      <c r="T1276" s="3" t="s">
        <v>57</v>
      </c>
      <c r="U1276" s="3" t="s">
        <v>804</v>
      </c>
      <c r="V1276" s="3" t="s">
        <v>59</v>
      </c>
      <c r="W1276">
        <v>860007335</v>
      </c>
      <c r="X1276" s="3" t="s">
        <v>201</v>
      </c>
      <c r="Y1276">
        <v>923245</v>
      </c>
      <c r="Z1276" s="3" t="s">
        <v>403</v>
      </c>
      <c r="AA1276" s="3" t="s">
        <v>62</v>
      </c>
      <c r="AB1276" s="3" t="s">
        <v>63</v>
      </c>
      <c r="AC1276" s="3" t="s">
        <v>172</v>
      </c>
      <c r="AD1276" s="3" t="s">
        <v>173</v>
      </c>
      <c r="AE1276" s="3" t="s">
        <v>66</v>
      </c>
      <c r="AF1276" s="1">
        <v>4599511</v>
      </c>
      <c r="AG1276" s="1">
        <v>0</v>
      </c>
      <c r="AH1276" s="1">
        <v>0</v>
      </c>
      <c r="AI1276" s="1">
        <v>0</v>
      </c>
      <c r="AJ1276" s="3" t="s">
        <v>67</v>
      </c>
      <c r="AK1276" s="3"/>
      <c r="AM1276" s="3" t="s">
        <v>68</v>
      </c>
      <c r="AR1276" s="3"/>
      <c r="AS1276">
        <v>3825</v>
      </c>
      <c r="AT1276">
        <v>3825</v>
      </c>
      <c r="AU1276">
        <v>12025</v>
      </c>
      <c r="AV1276">
        <v>0</v>
      </c>
      <c r="AX1276">
        <v>58925</v>
      </c>
      <c r="AY1276">
        <v>96840925</v>
      </c>
      <c r="AZ1276">
        <v>0</v>
      </c>
      <c r="BA1276">
        <v>45694</v>
      </c>
      <c r="BB1276" s="3" t="s">
        <v>174</v>
      </c>
      <c r="BC1276" s="3" t="s">
        <v>805</v>
      </c>
      <c r="BD1276" s="3" t="s">
        <v>421</v>
      </c>
    </row>
    <row r="1277" spans="1:56" x14ac:dyDescent="0.25">
      <c r="A1277" s="3" t="s">
        <v>10418</v>
      </c>
      <c r="B1277" s="3" t="s">
        <v>7195</v>
      </c>
      <c r="C1277" s="3" t="s">
        <v>6347</v>
      </c>
      <c r="D1277" s="3" t="s">
        <v>10419</v>
      </c>
      <c r="E1277" s="3" t="s">
        <v>7197</v>
      </c>
      <c r="F1277" s="3" t="s">
        <v>5927</v>
      </c>
      <c r="G1277">
        <v>96841125</v>
      </c>
      <c r="H1277">
        <v>45749</v>
      </c>
      <c r="I1277">
        <v>45751.123576388891</v>
      </c>
      <c r="J1277" s="3" t="s">
        <v>51</v>
      </c>
      <c r="K1277" s="1">
        <v>4599511</v>
      </c>
      <c r="L1277" s="1">
        <v>24451</v>
      </c>
      <c r="M1277" s="1">
        <v>4575060</v>
      </c>
      <c r="N1277" s="3" t="s">
        <v>52</v>
      </c>
      <c r="O1277" s="3" t="s">
        <v>53</v>
      </c>
      <c r="P1277" s="3" t="s">
        <v>169</v>
      </c>
      <c r="Q1277">
        <v>52823268</v>
      </c>
      <c r="R1277" s="3" t="s">
        <v>807</v>
      </c>
      <c r="S1277" s="3" t="s">
        <v>56</v>
      </c>
      <c r="T1277" s="3" t="s">
        <v>57</v>
      </c>
      <c r="U1277" s="3" t="s">
        <v>808</v>
      </c>
      <c r="V1277" s="3" t="s">
        <v>59</v>
      </c>
      <c r="W1277">
        <v>860007335</v>
      </c>
      <c r="X1277" s="3" t="s">
        <v>201</v>
      </c>
      <c r="Y1277">
        <v>923245</v>
      </c>
      <c r="Z1277" s="3" t="s">
        <v>403</v>
      </c>
      <c r="AA1277" s="3" t="s">
        <v>62</v>
      </c>
      <c r="AB1277" s="3" t="s">
        <v>63</v>
      </c>
      <c r="AC1277" s="3" t="s">
        <v>172</v>
      </c>
      <c r="AD1277" s="3" t="s">
        <v>173</v>
      </c>
      <c r="AE1277" s="3" t="s">
        <v>66</v>
      </c>
      <c r="AF1277" s="1">
        <v>4599511</v>
      </c>
      <c r="AG1277" s="1">
        <v>0</v>
      </c>
      <c r="AH1277" s="1">
        <v>0</v>
      </c>
      <c r="AI1277" s="1">
        <v>0</v>
      </c>
      <c r="AJ1277" s="3" t="s">
        <v>67</v>
      </c>
      <c r="AK1277" s="3"/>
      <c r="AM1277" s="3" t="s">
        <v>68</v>
      </c>
      <c r="AR1277" s="3"/>
      <c r="AS1277">
        <v>3825</v>
      </c>
      <c r="AT1277">
        <v>3825</v>
      </c>
      <c r="AU1277">
        <v>12125</v>
      </c>
      <c r="AV1277">
        <v>0</v>
      </c>
      <c r="AX1277">
        <v>59025</v>
      </c>
      <c r="AY1277">
        <v>96841125</v>
      </c>
      <c r="AZ1277">
        <v>0</v>
      </c>
      <c r="BA1277">
        <v>45694</v>
      </c>
      <c r="BB1277" s="3" t="s">
        <v>174</v>
      </c>
      <c r="BC1277" s="3" t="s">
        <v>809</v>
      </c>
      <c r="BD1277" s="3" t="s">
        <v>421</v>
      </c>
    </row>
    <row r="1278" spans="1:56" x14ac:dyDescent="0.25">
      <c r="A1278" s="3" t="s">
        <v>10420</v>
      </c>
      <c r="B1278" s="3" t="s">
        <v>7199</v>
      </c>
      <c r="C1278" s="3" t="s">
        <v>6347</v>
      </c>
      <c r="D1278" s="3" t="s">
        <v>10421</v>
      </c>
      <c r="E1278" s="3" t="s">
        <v>7201</v>
      </c>
      <c r="F1278" s="3" t="s">
        <v>5927</v>
      </c>
      <c r="G1278">
        <v>96841225</v>
      </c>
      <c r="H1278">
        <v>45749</v>
      </c>
      <c r="I1278">
        <v>45751.111944444441</v>
      </c>
      <c r="J1278" s="3" t="s">
        <v>51</v>
      </c>
      <c r="K1278" s="1">
        <v>4599511</v>
      </c>
      <c r="L1278" s="1">
        <v>24451</v>
      </c>
      <c r="M1278" s="1">
        <v>4575060</v>
      </c>
      <c r="N1278" s="3" t="s">
        <v>52</v>
      </c>
      <c r="O1278" s="3" t="s">
        <v>53</v>
      </c>
      <c r="P1278" s="3" t="s">
        <v>169</v>
      </c>
      <c r="Q1278">
        <v>20996655</v>
      </c>
      <c r="R1278" s="3" t="s">
        <v>811</v>
      </c>
      <c r="S1278" s="3" t="s">
        <v>56</v>
      </c>
      <c r="T1278" s="3" t="s">
        <v>57</v>
      </c>
      <c r="U1278" s="3" t="s">
        <v>812</v>
      </c>
      <c r="V1278" s="3" t="s">
        <v>59</v>
      </c>
      <c r="W1278">
        <v>890903938</v>
      </c>
      <c r="X1278" s="3" t="s">
        <v>86</v>
      </c>
      <c r="Y1278">
        <v>923245</v>
      </c>
      <c r="Z1278" s="3" t="s">
        <v>403</v>
      </c>
      <c r="AA1278" s="3" t="s">
        <v>62</v>
      </c>
      <c r="AB1278" s="3" t="s">
        <v>63</v>
      </c>
      <c r="AC1278" s="3" t="s">
        <v>172</v>
      </c>
      <c r="AD1278" s="3" t="s">
        <v>173</v>
      </c>
      <c r="AE1278" s="3" t="s">
        <v>66</v>
      </c>
      <c r="AF1278" s="1">
        <v>4599511</v>
      </c>
      <c r="AG1278" s="1">
        <v>0</v>
      </c>
      <c r="AH1278" s="1">
        <v>0</v>
      </c>
      <c r="AI1278" s="1">
        <v>0</v>
      </c>
      <c r="AJ1278" s="3" t="s">
        <v>67</v>
      </c>
      <c r="AK1278" s="3"/>
      <c r="AM1278" s="3" t="s">
        <v>68</v>
      </c>
      <c r="AR1278" s="3"/>
      <c r="AS1278">
        <v>3825</v>
      </c>
      <c r="AT1278">
        <v>3825</v>
      </c>
      <c r="AU1278">
        <v>12225</v>
      </c>
      <c r="AV1278">
        <v>0</v>
      </c>
      <c r="AX1278">
        <v>59125</v>
      </c>
      <c r="AY1278">
        <v>96841225</v>
      </c>
      <c r="AZ1278">
        <v>0</v>
      </c>
      <c r="BA1278">
        <v>45694</v>
      </c>
      <c r="BB1278" s="3" t="s">
        <v>174</v>
      </c>
      <c r="BC1278" s="3" t="s">
        <v>813</v>
      </c>
      <c r="BD1278" s="3" t="s">
        <v>421</v>
      </c>
    </row>
    <row r="1279" spans="1:56" x14ac:dyDescent="0.25">
      <c r="A1279" s="3" t="s">
        <v>10422</v>
      </c>
      <c r="B1279" s="3" t="s">
        <v>7203</v>
      </c>
      <c r="C1279" s="3" t="s">
        <v>6347</v>
      </c>
      <c r="D1279" s="3" t="s">
        <v>10423</v>
      </c>
      <c r="E1279" s="3" t="s">
        <v>7205</v>
      </c>
      <c r="F1279" s="3" t="s">
        <v>5927</v>
      </c>
      <c r="G1279">
        <v>96841325</v>
      </c>
      <c r="H1279">
        <v>45749</v>
      </c>
      <c r="I1279">
        <v>45751.12159722222</v>
      </c>
      <c r="J1279" s="3" t="s">
        <v>51</v>
      </c>
      <c r="K1279" s="1">
        <v>4599511</v>
      </c>
      <c r="L1279" s="1">
        <v>24451</v>
      </c>
      <c r="M1279" s="1">
        <v>4575060</v>
      </c>
      <c r="N1279" s="3" t="s">
        <v>52</v>
      </c>
      <c r="O1279" s="3" t="s">
        <v>53</v>
      </c>
      <c r="P1279" s="3" t="s">
        <v>169</v>
      </c>
      <c r="Q1279">
        <v>34990465</v>
      </c>
      <c r="R1279" s="3" t="s">
        <v>815</v>
      </c>
      <c r="S1279" s="3" t="s">
        <v>56</v>
      </c>
      <c r="T1279" s="3" t="s">
        <v>57</v>
      </c>
      <c r="U1279" s="3" t="s">
        <v>816</v>
      </c>
      <c r="V1279" s="3" t="s">
        <v>59</v>
      </c>
      <c r="W1279">
        <v>860034594</v>
      </c>
      <c r="X1279" s="3" t="s">
        <v>195</v>
      </c>
      <c r="Y1279">
        <v>923245</v>
      </c>
      <c r="Z1279" s="3" t="s">
        <v>403</v>
      </c>
      <c r="AA1279" s="3" t="s">
        <v>62</v>
      </c>
      <c r="AB1279" s="3" t="s">
        <v>63</v>
      </c>
      <c r="AC1279" s="3" t="s">
        <v>172</v>
      </c>
      <c r="AD1279" s="3" t="s">
        <v>173</v>
      </c>
      <c r="AE1279" s="3" t="s">
        <v>66</v>
      </c>
      <c r="AF1279" s="1">
        <v>4599511</v>
      </c>
      <c r="AG1279" s="1">
        <v>0</v>
      </c>
      <c r="AH1279" s="1">
        <v>0</v>
      </c>
      <c r="AI1279" s="1">
        <v>0</v>
      </c>
      <c r="AJ1279" s="3" t="s">
        <v>67</v>
      </c>
      <c r="AK1279" s="3"/>
      <c r="AM1279" s="3" t="s">
        <v>68</v>
      </c>
      <c r="AR1279" s="3"/>
      <c r="AS1279">
        <v>3825</v>
      </c>
      <c r="AT1279">
        <v>3825</v>
      </c>
      <c r="AU1279">
        <v>12325</v>
      </c>
      <c r="AV1279">
        <v>0</v>
      </c>
      <c r="AX1279">
        <v>59225</v>
      </c>
      <c r="AY1279">
        <v>96841325</v>
      </c>
      <c r="AZ1279">
        <v>0</v>
      </c>
      <c r="BA1279">
        <v>45694</v>
      </c>
      <c r="BB1279" s="3" t="s">
        <v>174</v>
      </c>
      <c r="BC1279" s="3" t="s">
        <v>817</v>
      </c>
      <c r="BD1279" s="3" t="s">
        <v>421</v>
      </c>
    </row>
    <row r="1280" spans="1:56" x14ac:dyDescent="0.25">
      <c r="A1280" s="3" t="s">
        <v>10424</v>
      </c>
      <c r="B1280" s="3" t="s">
        <v>7207</v>
      </c>
      <c r="C1280" s="3" t="s">
        <v>6347</v>
      </c>
      <c r="D1280" s="3" t="s">
        <v>10425</v>
      </c>
      <c r="E1280" s="3" t="s">
        <v>7209</v>
      </c>
      <c r="F1280" s="3" t="s">
        <v>5927</v>
      </c>
      <c r="G1280">
        <v>96841525</v>
      </c>
      <c r="H1280">
        <v>45749</v>
      </c>
      <c r="I1280">
        <v>45751.128518518519</v>
      </c>
      <c r="J1280" s="3" t="s">
        <v>51</v>
      </c>
      <c r="K1280" s="1">
        <v>4599511</v>
      </c>
      <c r="L1280" s="1">
        <v>24451</v>
      </c>
      <c r="M1280" s="1">
        <v>4575060</v>
      </c>
      <c r="N1280" s="3" t="s">
        <v>52</v>
      </c>
      <c r="O1280" s="3" t="s">
        <v>53</v>
      </c>
      <c r="P1280" s="3" t="s">
        <v>169</v>
      </c>
      <c r="Q1280">
        <v>93370817</v>
      </c>
      <c r="R1280" s="3" t="s">
        <v>819</v>
      </c>
      <c r="S1280" s="3" t="s">
        <v>56</v>
      </c>
      <c r="T1280" s="3" t="s">
        <v>57</v>
      </c>
      <c r="U1280" s="3" t="s">
        <v>820</v>
      </c>
      <c r="V1280" s="3" t="s">
        <v>59</v>
      </c>
      <c r="W1280">
        <v>860034313</v>
      </c>
      <c r="X1280" s="3" t="s">
        <v>97</v>
      </c>
      <c r="Y1280">
        <v>923245</v>
      </c>
      <c r="Z1280" s="3" t="s">
        <v>403</v>
      </c>
      <c r="AA1280" s="3" t="s">
        <v>62</v>
      </c>
      <c r="AB1280" s="3" t="s">
        <v>63</v>
      </c>
      <c r="AC1280" s="3" t="s">
        <v>172</v>
      </c>
      <c r="AD1280" s="3" t="s">
        <v>173</v>
      </c>
      <c r="AE1280" s="3" t="s">
        <v>66</v>
      </c>
      <c r="AF1280" s="1">
        <v>4599511</v>
      </c>
      <c r="AG1280" s="1">
        <v>0</v>
      </c>
      <c r="AH1280" s="1">
        <v>0</v>
      </c>
      <c r="AI1280" s="1">
        <v>0</v>
      </c>
      <c r="AJ1280" s="3" t="s">
        <v>67</v>
      </c>
      <c r="AK1280" s="3"/>
      <c r="AM1280" s="3" t="s">
        <v>68</v>
      </c>
      <c r="AR1280" s="3"/>
      <c r="AS1280">
        <v>3825</v>
      </c>
      <c r="AT1280">
        <v>3825</v>
      </c>
      <c r="AU1280">
        <v>12425</v>
      </c>
      <c r="AV1280">
        <v>0</v>
      </c>
      <c r="AX1280">
        <v>59325</v>
      </c>
      <c r="AY1280">
        <v>96841525</v>
      </c>
      <c r="AZ1280">
        <v>0</v>
      </c>
      <c r="BA1280">
        <v>45694</v>
      </c>
      <c r="BB1280" s="3" t="s">
        <v>174</v>
      </c>
      <c r="BC1280" s="3" t="s">
        <v>821</v>
      </c>
      <c r="BD1280" s="3" t="s">
        <v>421</v>
      </c>
    </row>
    <row r="1281" spans="1:56" x14ac:dyDescent="0.25">
      <c r="A1281" s="3" t="s">
        <v>10426</v>
      </c>
      <c r="B1281" s="3" t="s">
        <v>7211</v>
      </c>
      <c r="C1281" s="3" t="s">
        <v>6347</v>
      </c>
      <c r="D1281" s="3" t="s">
        <v>10427</v>
      </c>
      <c r="E1281" s="3" t="s">
        <v>7213</v>
      </c>
      <c r="F1281" s="3" t="s">
        <v>5927</v>
      </c>
      <c r="G1281">
        <v>96841825</v>
      </c>
      <c r="H1281">
        <v>45749</v>
      </c>
      <c r="I1281">
        <v>45751.111666666664</v>
      </c>
      <c r="J1281" s="3" t="s">
        <v>51</v>
      </c>
      <c r="K1281" s="1">
        <v>4599511</v>
      </c>
      <c r="L1281" s="1">
        <v>24451</v>
      </c>
      <c r="M1281" s="1">
        <v>4575060</v>
      </c>
      <c r="N1281" s="3" t="s">
        <v>52</v>
      </c>
      <c r="O1281" s="3" t="s">
        <v>53</v>
      </c>
      <c r="P1281" s="3" t="s">
        <v>169</v>
      </c>
      <c r="Q1281">
        <v>79643322</v>
      </c>
      <c r="R1281" s="3" t="s">
        <v>823</v>
      </c>
      <c r="S1281" s="3" t="s">
        <v>56</v>
      </c>
      <c r="T1281" s="3" t="s">
        <v>57</v>
      </c>
      <c r="U1281" s="3" t="s">
        <v>824</v>
      </c>
      <c r="V1281" s="3" t="s">
        <v>59</v>
      </c>
      <c r="W1281">
        <v>890903938</v>
      </c>
      <c r="X1281" s="3" t="s">
        <v>86</v>
      </c>
      <c r="Y1281">
        <v>923245</v>
      </c>
      <c r="Z1281" s="3" t="s">
        <v>403</v>
      </c>
      <c r="AA1281" s="3" t="s">
        <v>62</v>
      </c>
      <c r="AB1281" s="3" t="s">
        <v>63</v>
      </c>
      <c r="AC1281" s="3" t="s">
        <v>172</v>
      </c>
      <c r="AD1281" s="3" t="s">
        <v>173</v>
      </c>
      <c r="AE1281" s="3" t="s">
        <v>66</v>
      </c>
      <c r="AF1281" s="1">
        <v>4599511</v>
      </c>
      <c r="AG1281" s="1">
        <v>0</v>
      </c>
      <c r="AH1281" s="1">
        <v>0</v>
      </c>
      <c r="AI1281" s="1">
        <v>0</v>
      </c>
      <c r="AJ1281" s="3" t="s">
        <v>67</v>
      </c>
      <c r="AK1281" s="3"/>
      <c r="AM1281" s="3" t="s">
        <v>68</v>
      </c>
      <c r="AR1281" s="3"/>
      <c r="AS1281">
        <v>3825</v>
      </c>
      <c r="AT1281">
        <v>3825</v>
      </c>
      <c r="AU1281">
        <v>12525</v>
      </c>
      <c r="AV1281">
        <v>0</v>
      </c>
      <c r="AX1281">
        <v>59425</v>
      </c>
      <c r="AY1281">
        <v>96841825</v>
      </c>
      <c r="AZ1281">
        <v>0</v>
      </c>
      <c r="BA1281">
        <v>45694</v>
      </c>
      <c r="BB1281" s="3" t="s">
        <v>174</v>
      </c>
      <c r="BC1281" s="3" t="s">
        <v>825</v>
      </c>
      <c r="BD1281" s="3" t="s">
        <v>421</v>
      </c>
    </row>
    <row r="1282" spans="1:56" x14ac:dyDescent="0.25">
      <c r="A1282" s="3" t="s">
        <v>10428</v>
      </c>
      <c r="B1282" s="3" t="s">
        <v>7215</v>
      </c>
      <c r="C1282" s="3" t="s">
        <v>6347</v>
      </c>
      <c r="D1282" s="3" t="s">
        <v>10429</v>
      </c>
      <c r="E1282" s="3" t="s">
        <v>7217</v>
      </c>
      <c r="F1282" s="3" t="s">
        <v>5927</v>
      </c>
      <c r="G1282">
        <v>96841925</v>
      </c>
      <c r="H1282">
        <v>45749</v>
      </c>
      <c r="I1282">
        <v>45751.111585648148</v>
      </c>
      <c r="J1282" s="3" t="s">
        <v>51</v>
      </c>
      <c r="K1282" s="1">
        <v>4599511</v>
      </c>
      <c r="L1282" s="1">
        <v>24451</v>
      </c>
      <c r="M1282" s="1">
        <v>4575060</v>
      </c>
      <c r="N1282" s="3" t="s">
        <v>52</v>
      </c>
      <c r="O1282" s="3" t="s">
        <v>53</v>
      </c>
      <c r="P1282" s="3" t="s">
        <v>169</v>
      </c>
      <c r="Q1282">
        <v>35250064</v>
      </c>
      <c r="R1282" s="3" t="s">
        <v>827</v>
      </c>
      <c r="S1282" s="3" t="s">
        <v>56</v>
      </c>
      <c r="T1282" s="3" t="s">
        <v>57</v>
      </c>
      <c r="U1282" s="3" t="s">
        <v>828</v>
      </c>
      <c r="V1282" s="3" t="s">
        <v>59</v>
      </c>
      <c r="W1282">
        <v>890903938</v>
      </c>
      <c r="X1282" s="3" t="s">
        <v>86</v>
      </c>
      <c r="Y1282">
        <v>923245</v>
      </c>
      <c r="Z1282" s="3" t="s">
        <v>403</v>
      </c>
      <c r="AA1282" s="3" t="s">
        <v>62</v>
      </c>
      <c r="AB1282" s="3" t="s">
        <v>63</v>
      </c>
      <c r="AC1282" s="3" t="s">
        <v>172</v>
      </c>
      <c r="AD1282" s="3" t="s">
        <v>173</v>
      </c>
      <c r="AE1282" s="3" t="s">
        <v>66</v>
      </c>
      <c r="AF1282" s="1">
        <v>4599511</v>
      </c>
      <c r="AG1282" s="1">
        <v>0</v>
      </c>
      <c r="AH1282" s="1">
        <v>0</v>
      </c>
      <c r="AI1282" s="1">
        <v>0</v>
      </c>
      <c r="AJ1282" s="3" t="s">
        <v>67</v>
      </c>
      <c r="AK1282" s="3"/>
      <c r="AM1282" s="3" t="s">
        <v>68</v>
      </c>
      <c r="AR1282" s="3"/>
      <c r="AS1282">
        <v>3825</v>
      </c>
      <c r="AT1282">
        <v>3825</v>
      </c>
      <c r="AU1282">
        <v>12625</v>
      </c>
      <c r="AV1282">
        <v>0</v>
      </c>
      <c r="AX1282">
        <v>59525</v>
      </c>
      <c r="AY1282">
        <v>96841925</v>
      </c>
      <c r="AZ1282">
        <v>0</v>
      </c>
      <c r="BA1282">
        <v>45694</v>
      </c>
      <c r="BB1282" s="3" t="s">
        <v>174</v>
      </c>
      <c r="BC1282" s="3" t="s">
        <v>829</v>
      </c>
      <c r="BD1282" s="3" t="s">
        <v>421</v>
      </c>
    </row>
    <row r="1283" spans="1:56" x14ac:dyDescent="0.25">
      <c r="A1283" s="3" t="s">
        <v>10430</v>
      </c>
      <c r="B1283" s="3" t="s">
        <v>7219</v>
      </c>
      <c r="C1283" s="3" t="s">
        <v>6347</v>
      </c>
      <c r="D1283" s="3" t="s">
        <v>10431</v>
      </c>
      <c r="E1283" s="3" t="s">
        <v>7221</v>
      </c>
      <c r="F1283" s="3" t="s">
        <v>5927</v>
      </c>
      <c r="G1283">
        <v>96842025</v>
      </c>
      <c r="H1283">
        <v>45749</v>
      </c>
      <c r="I1283">
        <v>45751.128182870372</v>
      </c>
      <c r="J1283" s="3" t="s">
        <v>51</v>
      </c>
      <c r="K1283" s="1">
        <v>4599511</v>
      </c>
      <c r="L1283" s="1">
        <v>24451</v>
      </c>
      <c r="M1283" s="1">
        <v>4575060</v>
      </c>
      <c r="N1283" s="3" t="s">
        <v>52</v>
      </c>
      <c r="O1283" s="3" t="s">
        <v>53</v>
      </c>
      <c r="P1283" s="3" t="s">
        <v>169</v>
      </c>
      <c r="Q1283">
        <v>22519753</v>
      </c>
      <c r="R1283" s="3" t="s">
        <v>831</v>
      </c>
      <c r="S1283" s="3" t="s">
        <v>56</v>
      </c>
      <c r="T1283" s="3" t="s">
        <v>57</v>
      </c>
      <c r="U1283" s="3" t="s">
        <v>832</v>
      </c>
      <c r="V1283" s="3" t="s">
        <v>59</v>
      </c>
      <c r="W1283">
        <v>860034313</v>
      </c>
      <c r="X1283" s="3" t="s">
        <v>97</v>
      </c>
      <c r="Y1283">
        <v>923245</v>
      </c>
      <c r="Z1283" s="3" t="s">
        <v>403</v>
      </c>
      <c r="AA1283" s="3" t="s">
        <v>62</v>
      </c>
      <c r="AB1283" s="3" t="s">
        <v>63</v>
      </c>
      <c r="AC1283" s="3" t="s">
        <v>172</v>
      </c>
      <c r="AD1283" s="3" t="s">
        <v>173</v>
      </c>
      <c r="AE1283" s="3" t="s">
        <v>66</v>
      </c>
      <c r="AF1283" s="1">
        <v>4599511</v>
      </c>
      <c r="AG1283" s="1">
        <v>0</v>
      </c>
      <c r="AH1283" s="1">
        <v>0</v>
      </c>
      <c r="AI1283" s="1">
        <v>0</v>
      </c>
      <c r="AJ1283" s="3" t="s">
        <v>67</v>
      </c>
      <c r="AK1283" s="3"/>
      <c r="AM1283" s="3" t="s">
        <v>68</v>
      </c>
      <c r="AR1283" s="3"/>
      <c r="AS1283">
        <v>3825</v>
      </c>
      <c r="AT1283">
        <v>3825</v>
      </c>
      <c r="AU1283">
        <v>12725</v>
      </c>
      <c r="AV1283">
        <v>0</v>
      </c>
      <c r="AX1283">
        <v>59625</v>
      </c>
      <c r="AY1283">
        <v>96842025</v>
      </c>
      <c r="AZ1283">
        <v>0</v>
      </c>
      <c r="BA1283">
        <v>45694</v>
      </c>
      <c r="BB1283" s="3" t="s">
        <v>174</v>
      </c>
      <c r="BC1283" s="3" t="s">
        <v>833</v>
      </c>
      <c r="BD1283" s="3" t="s">
        <v>421</v>
      </c>
    </row>
    <row r="1284" spans="1:56" x14ac:dyDescent="0.25">
      <c r="A1284" s="3" t="s">
        <v>10432</v>
      </c>
      <c r="B1284" s="3" t="s">
        <v>7223</v>
      </c>
      <c r="C1284" s="3" t="s">
        <v>6347</v>
      </c>
      <c r="D1284" s="3" t="s">
        <v>10433</v>
      </c>
      <c r="E1284" s="3" t="s">
        <v>7225</v>
      </c>
      <c r="F1284" s="3" t="s">
        <v>5927</v>
      </c>
      <c r="G1284">
        <v>96842125</v>
      </c>
      <c r="H1284">
        <v>45749</v>
      </c>
      <c r="I1284">
        <v>45751.127939814818</v>
      </c>
      <c r="J1284" s="3" t="s">
        <v>51</v>
      </c>
      <c r="K1284" s="1">
        <v>4599511</v>
      </c>
      <c r="L1284" s="1">
        <v>24451</v>
      </c>
      <c r="M1284" s="1">
        <v>4575060</v>
      </c>
      <c r="N1284" s="3" t="s">
        <v>52</v>
      </c>
      <c r="O1284" s="3" t="s">
        <v>53</v>
      </c>
      <c r="P1284" s="3" t="s">
        <v>169</v>
      </c>
      <c r="Q1284">
        <v>51782526</v>
      </c>
      <c r="R1284" s="3" t="s">
        <v>835</v>
      </c>
      <c r="S1284" s="3" t="s">
        <v>56</v>
      </c>
      <c r="T1284" s="3" t="s">
        <v>57</v>
      </c>
      <c r="U1284" s="3" t="s">
        <v>836</v>
      </c>
      <c r="V1284" s="3" t="s">
        <v>59</v>
      </c>
      <c r="W1284">
        <v>860034313</v>
      </c>
      <c r="X1284" s="3" t="s">
        <v>97</v>
      </c>
      <c r="Y1284">
        <v>923245</v>
      </c>
      <c r="Z1284" s="3" t="s">
        <v>403</v>
      </c>
      <c r="AA1284" s="3" t="s">
        <v>62</v>
      </c>
      <c r="AB1284" s="3" t="s">
        <v>63</v>
      </c>
      <c r="AC1284" s="3" t="s">
        <v>172</v>
      </c>
      <c r="AD1284" s="3" t="s">
        <v>173</v>
      </c>
      <c r="AE1284" s="3" t="s">
        <v>66</v>
      </c>
      <c r="AF1284" s="1">
        <v>4599511</v>
      </c>
      <c r="AG1284" s="1">
        <v>0</v>
      </c>
      <c r="AH1284" s="1">
        <v>0</v>
      </c>
      <c r="AI1284" s="1">
        <v>0</v>
      </c>
      <c r="AJ1284" s="3" t="s">
        <v>67</v>
      </c>
      <c r="AK1284" s="3"/>
      <c r="AM1284" s="3" t="s">
        <v>68</v>
      </c>
      <c r="AR1284" s="3"/>
      <c r="AS1284">
        <v>3825</v>
      </c>
      <c r="AT1284">
        <v>3825</v>
      </c>
      <c r="AU1284">
        <v>12825</v>
      </c>
      <c r="AV1284">
        <v>0</v>
      </c>
      <c r="AX1284">
        <v>59725</v>
      </c>
      <c r="AY1284">
        <v>96842125</v>
      </c>
      <c r="AZ1284">
        <v>0</v>
      </c>
      <c r="BA1284">
        <v>45694</v>
      </c>
      <c r="BB1284" s="3" t="s">
        <v>174</v>
      </c>
      <c r="BC1284" s="3" t="s">
        <v>837</v>
      </c>
      <c r="BD1284" s="3" t="s">
        <v>421</v>
      </c>
    </row>
    <row r="1285" spans="1:56" x14ac:dyDescent="0.25">
      <c r="A1285" s="3" t="s">
        <v>10434</v>
      </c>
      <c r="B1285" s="3" t="s">
        <v>7227</v>
      </c>
      <c r="C1285" s="3" t="s">
        <v>6347</v>
      </c>
      <c r="D1285" s="3" t="s">
        <v>10435</v>
      </c>
      <c r="E1285" s="3" t="s">
        <v>7229</v>
      </c>
      <c r="F1285" s="3" t="s">
        <v>5927</v>
      </c>
      <c r="G1285">
        <v>96842325</v>
      </c>
      <c r="H1285">
        <v>45749</v>
      </c>
      <c r="I1285">
        <v>45751.123796296299</v>
      </c>
      <c r="J1285" s="3" t="s">
        <v>51</v>
      </c>
      <c r="K1285" s="1">
        <v>4599511</v>
      </c>
      <c r="L1285" s="1">
        <v>24451</v>
      </c>
      <c r="M1285" s="1">
        <v>4575060</v>
      </c>
      <c r="N1285" s="3" t="s">
        <v>52</v>
      </c>
      <c r="O1285" s="3" t="s">
        <v>53</v>
      </c>
      <c r="P1285" s="3" t="s">
        <v>169</v>
      </c>
      <c r="Q1285">
        <v>79470462</v>
      </c>
      <c r="R1285" s="3" t="s">
        <v>839</v>
      </c>
      <c r="S1285" s="3" t="s">
        <v>56</v>
      </c>
      <c r="T1285" s="3" t="s">
        <v>57</v>
      </c>
      <c r="U1285" s="3" t="s">
        <v>840</v>
      </c>
      <c r="V1285" s="3" t="s">
        <v>59</v>
      </c>
      <c r="W1285">
        <v>860007335</v>
      </c>
      <c r="X1285" s="3" t="s">
        <v>201</v>
      </c>
      <c r="Y1285">
        <v>923245</v>
      </c>
      <c r="Z1285" s="3" t="s">
        <v>403</v>
      </c>
      <c r="AA1285" s="3" t="s">
        <v>62</v>
      </c>
      <c r="AB1285" s="3" t="s">
        <v>63</v>
      </c>
      <c r="AC1285" s="3" t="s">
        <v>172</v>
      </c>
      <c r="AD1285" s="3" t="s">
        <v>173</v>
      </c>
      <c r="AE1285" s="3" t="s">
        <v>66</v>
      </c>
      <c r="AF1285" s="1">
        <v>4599511</v>
      </c>
      <c r="AG1285" s="1">
        <v>0</v>
      </c>
      <c r="AH1285" s="1">
        <v>0</v>
      </c>
      <c r="AI1285" s="1">
        <v>0</v>
      </c>
      <c r="AJ1285" s="3" t="s">
        <v>67</v>
      </c>
      <c r="AK1285" s="3"/>
      <c r="AM1285" s="3" t="s">
        <v>68</v>
      </c>
      <c r="AR1285" s="3"/>
      <c r="AS1285">
        <v>3825</v>
      </c>
      <c r="AT1285">
        <v>3825</v>
      </c>
      <c r="AU1285">
        <v>12925</v>
      </c>
      <c r="AV1285">
        <v>0</v>
      </c>
      <c r="AX1285">
        <v>59825</v>
      </c>
      <c r="AY1285">
        <v>96842325</v>
      </c>
      <c r="AZ1285">
        <v>0</v>
      </c>
      <c r="BA1285">
        <v>45694</v>
      </c>
      <c r="BB1285" s="3" t="s">
        <v>174</v>
      </c>
      <c r="BC1285" s="3" t="s">
        <v>841</v>
      </c>
      <c r="BD1285" s="3" t="s">
        <v>421</v>
      </c>
    </row>
    <row r="1286" spans="1:56" x14ac:dyDescent="0.25">
      <c r="A1286" s="3" t="s">
        <v>10436</v>
      </c>
      <c r="B1286" s="3" t="s">
        <v>7231</v>
      </c>
      <c r="C1286" s="3" t="s">
        <v>6347</v>
      </c>
      <c r="D1286" s="3" t="s">
        <v>10437</v>
      </c>
      <c r="E1286" s="3" t="s">
        <v>7233</v>
      </c>
      <c r="F1286" s="3" t="s">
        <v>5927</v>
      </c>
      <c r="G1286">
        <v>96842425</v>
      </c>
      <c r="H1286">
        <v>45749</v>
      </c>
      <c r="I1286">
        <v>45751.119444444441</v>
      </c>
      <c r="J1286" s="3" t="s">
        <v>51</v>
      </c>
      <c r="K1286" s="1">
        <v>4599511</v>
      </c>
      <c r="L1286" s="1">
        <v>24451</v>
      </c>
      <c r="M1286" s="1">
        <v>4575060</v>
      </c>
      <c r="N1286" s="3" t="s">
        <v>52</v>
      </c>
      <c r="O1286" s="3" t="s">
        <v>53</v>
      </c>
      <c r="P1286" s="3" t="s">
        <v>169</v>
      </c>
      <c r="Q1286">
        <v>19498591</v>
      </c>
      <c r="R1286" s="3" t="s">
        <v>843</v>
      </c>
      <c r="S1286" s="3" t="s">
        <v>56</v>
      </c>
      <c r="T1286" s="3" t="s">
        <v>57</v>
      </c>
      <c r="U1286" s="3" t="s">
        <v>844</v>
      </c>
      <c r="V1286" s="3" t="s">
        <v>59</v>
      </c>
      <c r="W1286">
        <v>860003020</v>
      </c>
      <c r="X1286" s="3" t="s">
        <v>212</v>
      </c>
      <c r="Y1286">
        <v>923245</v>
      </c>
      <c r="Z1286" s="3" t="s">
        <v>403</v>
      </c>
      <c r="AA1286" s="3" t="s">
        <v>62</v>
      </c>
      <c r="AB1286" s="3" t="s">
        <v>63</v>
      </c>
      <c r="AC1286" s="3" t="s">
        <v>172</v>
      </c>
      <c r="AD1286" s="3" t="s">
        <v>173</v>
      </c>
      <c r="AE1286" s="3" t="s">
        <v>66</v>
      </c>
      <c r="AF1286" s="1">
        <v>4599511</v>
      </c>
      <c r="AG1286" s="1">
        <v>0</v>
      </c>
      <c r="AH1286" s="1">
        <v>0</v>
      </c>
      <c r="AI1286" s="1">
        <v>0</v>
      </c>
      <c r="AJ1286" s="3" t="s">
        <v>67</v>
      </c>
      <c r="AK1286" s="3"/>
      <c r="AM1286" s="3" t="s">
        <v>68</v>
      </c>
      <c r="AR1286" s="3"/>
      <c r="AS1286">
        <v>3825</v>
      </c>
      <c r="AT1286">
        <v>3825</v>
      </c>
      <c r="AU1286">
        <v>13025</v>
      </c>
      <c r="AV1286">
        <v>0</v>
      </c>
      <c r="AX1286">
        <v>59925</v>
      </c>
      <c r="AY1286">
        <v>96842425</v>
      </c>
      <c r="AZ1286">
        <v>0</v>
      </c>
      <c r="BA1286">
        <v>45694</v>
      </c>
      <c r="BB1286" s="3" t="s">
        <v>174</v>
      </c>
      <c r="BC1286" s="3" t="s">
        <v>845</v>
      </c>
      <c r="BD1286" s="3" t="s">
        <v>421</v>
      </c>
    </row>
    <row r="1287" spans="1:56" x14ac:dyDescent="0.25">
      <c r="A1287" s="3" t="s">
        <v>10438</v>
      </c>
      <c r="B1287" s="3" t="s">
        <v>7235</v>
      </c>
      <c r="C1287" s="3" t="s">
        <v>6347</v>
      </c>
      <c r="D1287" s="3" t="s">
        <v>10439</v>
      </c>
      <c r="E1287" s="3" t="s">
        <v>7237</v>
      </c>
      <c r="F1287" s="3" t="s">
        <v>5927</v>
      </c>
      <c r="G1287">
        <v>96842625</v>
      </c>
      <c r="H1287">
        <v>45749</v>
      </c>
      <c r="I1287">
        <v>45751.111909722225</v>
      </c>
      <c r="J1287" s="3" t="s">
        <v>51</v>
      </c>
      <c r="K1287" s="1">
        <v>4599511</v>
      </c>
      <c r="L1287" s="1">
        <v>24451</v>
      </c>
      <c r="M1287" s="1">
        <v>4575060</v>
      </c>
      <c r="N1287" s="3" t="s">
        <v>52</v>
      </c>
      <c r="O1287" s="3" t="s">
        <v>53</v>
      </c>
      <c r="P1287" s="3" t="s">
        <v>169</v>
      </c>
      <c r="Q1287">
        <v>52365942</v>
      </c>
      <c r="R1287" s="3" t="s">
        <v>847</v>
      </c>
      <c r="S1287" s="3" t="s">
        <v>56</v>
      </c>
      <c r="T1287" s="3" t="s">
        <v>57</v>
      </c>
      <c r="U1287" s="3" t="s">
        <v>848</v>
      </c>
      <c r="V1287" s="3" t="s">
        <v>59</v>
      </c>
      <c r="W1287">
        <v>890903938</v>
      </c>
      <c r="X1287" s="3" t="s">
        <v>86</v>
      </c>
      <c r="Y1287">
        <v>923245</v>
      </c>
      <c r="Z1287" s="3" t="s">
        <v>403</v>
      </c>
      <c r="AA1287" s="3" t="s">
        <v>62</v>
      </c>
      <c r="AB1287" s="3" t="s">
        <v>63</v>
      </c>
      <c r="AC1287" s="3" t="s">
        <v>172</v>
      </c>
      <c r="AD1287" s="3" t="s">
        <v>173</v>
      </c>
      <c r="AE1287" s="3" t="s">
        <v>66</v>
      </c>
      <c r="AF1287" s="1">
        <v>4599511</v>
      </c>
      <c r="AG1287" s="1">
        <v>0</v>
      </c>
      <c r="AH1287" s="1">
        <v>0</v>
      </c>
      <c r="AI1287" s="1">
        <v>0</v>
      </c>
      <c r="AJ1287" s="3" t="s">
        <v>67</v>
      </c>
      <c r="AK1287" s="3"/>
      <c r="AM1287" s="3" t="s">
        <v>68</v>
      </c>
      <c r="AR1287" s="3"/>
      <c r="AS1287">
        <v>3825</v>
      </c>
      <c r="AT1287">
        <v>3825</v>
      </c>
      <c r="AU1287">
        <v>13125</v>
      </c>
      <c r="AV1287">
        <v>0</v>
      </c>
      <c r="AX1287">
        <v>60025</v>
      </c>
      <c r="AY1287">
        <v>96842625</v>
      </c>
      <c r="AZ1287">
        <v>0</v>
      </c>
      <c r="BA1287">
        <v>45694</v>
      </c>
      <c r="BB1287" s="3" t="s">
        <v>174</v>
      </c>
      <c r="BC1287" s="3" t="s">
        <v>849</v>
      </c>
      <c r="BD1287" s="3" t="s">
        <v>421</v>
      </c>
    </row>
    <row r="1288" spans="1:56" x14ac:dyDescent="0.25">
      <c r="A1288" s="3" t="s">
        <v>10440</v>
      </c>
      <c r="B1288" s="3" t="s">
        <v>7239</v>
      </c>
      <c r="C1288" s="3" t="s">
        <v>6347</v>
      </c>
      <c r="D1288" s="3" t="s">
        <v>10441</v>
      </c>
      <c r="E1288" s="3" t="s">
        <v>7241</v>
      </c>
      <c r="F1288" s="3" t="s">
        <v>5927</v>
      </c>
      <c r="G1288">
        <v>96842725</v>
      </c>
      <c r="H1288">
        <v>45749</v>
      </c>
      <c r="I1288">
        <v>45751.111678240741</v>
      </c>
      <c r="J1288" s="3" t="s">
        <v>51</v>
      </c>
      <c r="K1288" s="1">
        <v>4599511</v>
      </c>
      <c r="L1288" s="1">
        <v>24451</v>
      </c>
      <c r="M1288" s="1">
        <v>4575060</v>
      </c>
      <c r="N1288" s="3" t="s">
        <v>52</v>
      </c>
      <c r="O1288" s="3" t="s">
        <v>53</v>
      </c>
      <c r="P1288" s="3" t="s">
        <v>169</v>
      </c>
      <c r="Q1288">
        <v>35252659</v>
      </c>
      <c r="R1288" s="3" t="s">
        <v>851</v>
      </c>
      <c r="S1288" s="3" t="s">
        <v>56</v>
      </c>
      <c r="T1288" s="3" t="s">
        <v>57</v>
      </c>
      <c r="U1288" s="3" t="s">
        <v>852</v>
      </c>
      <c r="V1288" s="3" t="s">
        <v>59</v>
      </c>
      <c r="W1288">
        <v>890903938</v>
      </c>
      <c r="X1288" s="3" t="s">
        <v>86</v>
      </c>
      <c r="Y1288">
        <v>923245</v>
      </c>
      <c r="Z1288" s="3" t="s">
        <v>403</v>
      </c>
      <c r="AA1288" s="3" t="s">
        <v>62</v>
      </c>
      <c r="AB1288" s="3" t="s">
        <v>63</v>
      </c>
      <c r="AC1288" s="3" t="s">
        <v>172</v>
      </c>
      <c r="AD1288" s="3" t="s">
        <v>173</v>
      </c>
      <c r="AE1288" s="3" t="s">
        <v>66</v>
      </c>
      <c r="AF1288" s="1">
        <v>4599511</v>
      </c>
      <c r="AG1288" s="1">
        <v>0</v>
      </c>
      <c r="AH1288" s="1">
        <v>0</v>
      </c>
      <c r="AI1288" s="1">
        <v>0</v>
      </c>
      <c r="AJ1288" s="3" t="s">
        <v>67</v>
      </c>
      <c r="AK1288" s="3"/>
      <c r="AM1288" s="3" t="s">
        <v>68</v>
      </c>
      <c r="AR1288" s="3"/>
      <c r="AS1288">
        <v>3825</v>
      </c>
      <c r="AT1288">
        <v>3825</v>
      </c>
      <c r="AU1288">
        <v>13225</v>
      </c>
      <c r="AV1288">
        <v>0</v>
      </c>
      <c r="AX1288">
        <v>60125</v>
      </c>
      <c r="AY1288">
        <v>96842725</v>
      </c>
      <c r="AZ1288">
        <v>0</v>
      </c>
      <c r="BA1288">
        <v>45694</v>
      </c>
      <c r="BB1288" s="3" t="s">
        <v>174</v>
      </c>
      <c r="BC1288" s="3" t="s">
        <v>853</v>
      </c>
      <c r="BD1288" s="3" t="s">
        <v>421</v>
      </c>
    </row>
    <row r="1289" spans="1:56" x14ac:dyDescent="0.25">
      <c r="A1289" s="3" t="s">
        <v>10442</v>
      </c>
      <c r="B1289" s="3" t="s">
        <v>7243</v>
      </c>
      <c r="C1289" s="3" t="s">
        <v>6347</v>
      </c>
      <c r="D1289" s="3" t="s">
        <v>10443</v>
      </c>
      <c r="E1289" s="3" t="s">
        <v>7245</v>
      </c>
      <c r="F1289" s="3" t="s">
        <v>5927</v>
      </c>
      <c r="G1289">
        <v>96842825</v>
      </c>
      <c r="H1289">
        <v>45749</v>
      </c>
      <c r="I1289">
        <v>45751.123622685183</v>
      </c>
      <c r="J1289" s="3" t="s">
        <v>51</v>
      </c>
      <c r="K1289" s="1">
        <v>4599511</v>
      </c>
      <c r="L1289" s="1">
        <v>24451</v>
      </c>
      <c r="M1289" s="1">
        <v>4575060</v>
      </c>
      <c r="N1289" s="3" t="s">
        <v>52</v>
      </c>
      <c r="O1289" s="3" t="s">
        <v>53</v>
      </c>
      <c r="P1289" s="3" t="s">
        <v>169</v>
      </c>
      <c r="Q1289">
        <v>39668402</v>
      </c>
      <c r="R1289" s="3" t="s">
        <v>1582</v>
      </c>
      <c r="S1289" s="3" t="s">
        <v>56</v>
      </c>
      <c r="T1289" s="3" t="s">
        <v>57</v>
      </c>
      <c r="U1289" s="3" t="s">
        <v>1583</v>
      </c>
      <c r="V1289" s="3" t="s">
        <v>59</v>
      </c>
      <c r="W1289">
        <v>860007335</v>
      </c>
      <c r="X1289" s="3" t="s">
        <v>201</v>
      </c>
      <c r="Y1289">
        <v>923245</v>
      </c>
      <c r="Z1289" s="3" t="s">
        <v>403</v>
      </c>
      <c r="AA1289" s="3" t="s">
        <v>62</v>
      </c>
      <c r="AB1289" s="3" t="s">
        <v>63</v>
      </c>
      <c r="AC1289" s="3" t="s">
        <v>172</v>
      </c>
      <c r="AD1289" s="3" t="s">
        <v>173</v>
      </c>
      <c r="AE1289" s="3" t="s">
        <v>66</v>
      </c>
      <c r="AF1289" s="1">
        <v>4599511</v>
      </c>
      <c r="AG1289" s="1">
        <v>0</v>
      </c>
      <c r="AH1289" s="1">
        <v>0</v>
      </c>
      <c r="AI1289" s="1">
        <v>0</v>
      </c>
      <c r="AJ1289" s="3" t="s">
        <v>67</v>
      </c>
      <c r="AK1289" s="3"/>
      <c r="AM1289" s="3" t="s">
        <v>68</v>
      </c>
      <c r="AR1289" s="3"/>
      <c r="AS1289">
        <v>3825</v>
      </c>
      <c r="AT1289">
        <v>3825</v>
      </c>
      <c r="AU1289">
        <v>35225</v>
      </c>
      <c r="AV1289">
        <v>0</v>
      </c>
      <c r="AX1289">
        <v>60225</v>
      </c>
      <c r="AY1289">
        <v>96842825</v>
      </c>
      <c r="AZ1289">
        <v>0</v>
      </c>
      <c r="BA1289">
        <v>45709</v>
      </c>
      <c r="BB1289" s="3" t="s">
        <v>174</v>
      </c>
      <c r="BC1289" s="3" t="s">
        <v>1584</v>
      </c>
      <c r="BD1289" s="3" t="s">
        <v>1585</v>
      </c>
    </row>
    <row r="1290" spans="1:56" x14ac:dyDescent="0.25">
      <c r="A1290" s="3" t="s">
        <v>10444</v>
      </c>
      <c r="B1290" s="3" t="s">
        <v>7247</v>
      </c>
      <c r="C1290" s="3" t="s">
        <v>6347</v>
      </c>
      <c r="D1290" s="3" t="s">
        <v>10445</v>
      </c>
      <c r="E1290" s="3" t="s">
        <v>7249</v>
      </c>
      <c r="F1290" s="3" t="s">
        <v>5927</v>
      </c>
      <c r="G1290">
        <v>96842925</v>
      </c>
      <c r="H1290">
        <v>45749</v>
      </c>
      <c r="I1290">
        <v>45751.107847222222</v>
      </c>
      <c r="J1290" s="3" t="s">
        <v>51</v>
      </c>
      <c r="K1290" s="1">
        <v>4599511</v>
      </c>
      <c r="L1290" s="1">
        <v>24451</v>
      </c>
      <c r="M1290" s="1">
        <v>4575060</v>
      </c>
      <c r="N1290" s="3" t="s">
        <v>52</v>
      </c>
      <c r="O1290" s="3" t="s">
        <v>53</v>
      </c>
      <c r="P1290" s="3" t="s">
        <v>169</v>
      </c>
      <c r="Q1290">
        <v>1010179352</v>
      </c>
      <c r="R1290" s="3" t="s">
        <v>1587</v>
      </c>
      <c r="S1290" s="3" t="s">
        <v>56</v>
      </c>
      <c r="T1290" s="3" t="s">
        <v>57</v>
      </c>
      <c r="U1290" s="3" t="s">
        <v>1588</v>
      </c>
      <c r="V1290" s="3" t="s">
        <v>59</v>
      </c>
      <c r="W1290">
        <v>860002964</v>
      </c>
      <c r="X1290" s="3" t="s">
        <v>242</v>
      </c>
      <c r="Y1290">
        <v>923245</v>
      </c>
      <c r="Z1290" s="3" t="s">
        <v>403</v>
      </c>
      <c r="AA1290" s="3" t="s">
        <v>62</v>
      </c>
      <c r="AB1290" s="3" t="s">
        <v>63</v>
      </c>
      <c r="AC1290" s="3" t="s">
        <v>172</v>
      </c>
      <c r="AD1290" s="3" t="s">
        <v>173</v>
      </c>
      <c r="AE1290" s="3" t="s">
        <v>66</v>
      </c>
      <c r="AF1290" s="1">
        <v>4599511</v>
      </c>
      <c r="AG1290" s="1">
        <v>0</v>
      </c>
      <c r="AH1290" s="1">
        <v>0</v>
      </c>
      <c r="AI1290" s="1">
        <v>0</v>
      </c>
      <c r="AJ1290" s="3" t="s">
        <v>67</v>
      </c>
      <c r="AK1290" s="3"/>
      <c r="AM1290" s="3" t="s">
        <v>68</v>
      </c>
      <c r="AR1290" s="3"/>
      <c r="AS1290">
        <v>3825</v>
      </c>
      <c r="AT1290">
        <v>3825</v>
      </c>
      <c r="AU1290">
        <v>35325</v>
      </c>
      <c r="AV1290">
        <v>0</v>
      </c>
      <c r="AX1290">
        <v>60325</v>
      </c>
      <c r="AY1290">
        <v>96842925</v>
      </c>
      <c r="AZ1290">
        <v>0</v>
      </c>
      <c r="BA1290">
        <v>45709</v>
      </c>
      <c r="BB1290" s="3" t="s">
        <v>174</v>
      </c>
      <c r="BC1290" s="3" t="s">
        <v>1589</v>
      </c>
      <c r="BD1290" s="3" t="s">
        <v>1585</v>
      </c>
    </row>
    <row r="1291" spans="1:56" x14ac:dyDescent="0.25">
      <c r="A1291" s="3" t="s">
        <v>10446</v>
      </c>
      <c r="B1291" s="3" t="s">
        <v>7251</v>
      </c>
      <c r="C1291" s="3" t="s">
        <v>6347</v>
      </c>
      <c r="D1291" s="3" t="s">
        <v>10447</v>
      </c>
      <c r="E1291" s="3" t="s">
        <v>7253</v>
      </c>
      <c r="F1291" s="3" t="s">
        <v>5927</v>
      </c>
      <c r="G1291">
        <v>96843025</v>
      </c>
      <c r="H1291">
        <v>45749</v>
      </c>
      <c r="I1291">
        <v>45751.121574074074</v>
      </c>
      <c r="J1291" s="3" t="s">
        <v>51</v>
      </c>
      <c r="K1291" s="1">
        <v>4599511</v>
      </c>
      <c r="L1291" s="1">
        <v>24451</v>
      </c>
      <c r="M1291" s="1">
        <v>4575060</v>
      </c>
      <c r="N1291" s="3" t="s">
        <v>52</v>
      </c>
      <c r="O1291" s="3" t="s">
        <v>53</v>
      </c>
      <c r="P1291" s="3" t="s">
        <v>169</v>
      </c>
      <c r="Q1291">
        <v>80830134</v>
      </c>
      <c r="R1291" s="3" t="s">
        <v>1591</v>
      </c>
      <c r="S1291" s="3" t="s">
        <v>56</v>
      </c>
      <c r="T1291" s="3" t="s">
        <v>57</v>
      </c>
      <c r="U1291" s="3" t="s">
        <v>1592</v>
      </c>
      <c r="V1291" s="3" t="s">
        <v>59</v>
      </c>
      <c r="W1291">
        <v>860034594</v>
      </c>
      <c r="X1291" s="3" t="s">
        <v>195</v>
      </c>
      <c r="Y1291">
        <v>923245</v>
      </c>
      <c r="Z1291" s="3" t="s">
        <v>403</v>
      </c>
      <c r="AA1291" s="3" t="s">
        <v>62</v>
      </c>
      <c r="AB1291" s="3" t="s">
        <v>63</v>
      </c>
      <c r="AC1291" s="3" t="s">
        <v>172</v>
      </c>
      <c r="AD1291" s="3" t="s">
        <v>173</v>
      </c>
      <c r="AE1291" s="3" t="s">
        <v>66</v>
      </c>
      <c r="AF1291" s="1">
        <v>4599511</v>
      </c>
      <c r="AG1291" s="1">
        <v>0</v>
      </c>
      <c r="AH1291" s="1">
        <v>0</v>
      </c>
      <c r="AI1291" s="1">
        <v>0</v>
      </c>
      <c r="AJ1291" s="3" t="s">
        <v>67</v>
      </c>
      <c r="AK1291" s="3"/>
      <c r="AM1291" s="3" t="s">
        <v>68</v>
      </c>
      <c r="AR1291" s="3"/>
      <c r="AS1291">
        <v>3825</v>
      </c>
      <c r="AT1291">
        <v>3825</v>
      </c>
      <c r="AU1291">
        <v>35425</v>
      </c>
      <c r="AV1291">
        <v>0</v>
      </c>
      <c r="AX1291">
        <v>60425</v>
      </c>
      <c r="AY1291">
        <v>96843025</v>
      </c>
      <c r="AZ1291">
        <v>0</v>
      </c>
      <c r="BA1291">
        <v>45709</v>
      </c>
      <c r="BB1291" s="3" t="s">
        <v>174</v>
      </c>
      <c r="BC1291" s="3" t="s">
        <v>1593</v>
      </c>
      <c r="BD1291" s="3" t="s">
        <v>1585</v>
      </c>
    </row>
    <row r="1292" spans="1:56" x14ac:dyDescent="0.25">
      <c r="A1292" s="3" t="s">
        <v>10448</v>
      </c>
      <c r="B1292" s="3" t="s">
        <v>7255</v>
      </c>
      <c r="C1292" s="3" t="s">
        <v>6347</v>
      </c>
      <c r="D1292" s="3" t="s">
        <v>10449</v>
      </c>
      <c r="E1292" s="3" t="s">
        <v>7257</v>
      </c>
      <c r="F1292" s="3" t="s">
        <v>5927</v>
      </c>
      <c r="G1292">
        <v>96843225</v>
      </c>
      <c r="H1292">
        <v>45749</v>
      </c>
      <c r="I1292">
        <v>45751.107847222222</v>
      </c>
      <c r="J1292" s="3" t="s">
        <v>51</v>
      </c>
      <c r="K1292" s="1">
        <v>4599511</v>
      </c>
      <c r="L1292" s="1">
        <v>24451</v>
      </c>
      <c r="M1292" s="1">
        <v>4575060</v>
      </c>
      <c r="N1292" s="3" t="s">
        <v>52</v>
      </c>
      <c r="O1292" s="3" t="s">
        <v>53</v>
      </c>
      <c r="P1292" s="3" t="s">
        <v>169</v>
      </c>
      <c r="Q1292">
        <v>1073708200</v>
      </c>
      <c r="R1292" s="3" t="s">
        <v>1595</v>
      </c>
      <c r="S1292" s="3" t="s">
        <v>56</v>
      </c>
      <c r="T1292" s="3" t="s">
        <v>57</v>
      </c>
      <c r="U1292" s="3" t="s">
        <v>1596</v>
      </c>
      <c r="V1292" s="3" t="s">
        <v>59</v>
      </c>
      <c r="W1292">
        <v>860002964</v>
      </c>
      <c r="X1292" s="3" t="s">
        <v>242</v>
      </c>
      <c r="Y1292">
        <v>923245</v>
      </c>
      <c r="Z1292" s="3" t="s">
        <v>403</v>
      </c>
      <c r="AA1292" s="3" t="s">
        <v>62</v>
      </c>
      <c r="AB1292" s="3" t="s">
        <v>63</v>
      </c>
      <c r="AC1292" s="3" t="s">
        <v>172</v>
      </c>
      <c r="AD1292" s="3" t="s">
        <v>173</v>
      </c>
      <c r="AE1292" s="3" t="s">
        <v>66</v>
      </c>
      <c r="AF1292" s="1">
        <v>4599511</v>
      </c>
      <c r="AG1292" s="1">
        <v>0</v>
      </c>
      <c r="AH1292" s="1">
        <v>0</v>
      </c>
      <c r="AI1292" s="1">
        <v>0</v>
      </c>
      <c r="AJ1292" s="3" t="s">
        <v>67</v>
      </c>
      <c r="AK1292" s="3"/>
      <c r="AM1292" s="3" t="s">
        <v>68</v>
      </c>
      <c r="AR1292" s="3"/>
      <c r="AS1292">
        <v>3825</v>
      </c>
      <c r="AT1292">
        <v>3825</v>
      </c>
      <c r="AU1292">
        <v>35525</v>
      </c>
      <c r="AV1292">
        <v>0</v>
      </c>
      <c r="AX1292">
        <v>60525</v>
      </c>
      <c r="AY1292">
        <v>96843225</v>
      </c>
      <c r="AZ1292">
        <v>0</v>
      </c>
      <c r="BA1292">
        <v>45709</v>
      </c>
      <c r="BB1292" s="3" t="s">
        <v>174</v>
      </c>
      <c r="BC1292" s="3" t="s">
        <v>1597</v>
      </c>
      <c r="BD1292" s="3" t="s">
        <v>1585</v>
      </c>
    </row>
    <row r="1293" spans="1:56" x14ac:dyDescent="0.25">
      <c r="A1293" s="3" t="s">
        <v>10450</v>
      </c>
      <c r="B1293" s="3" t="s">
        <v>7259</v>
      </c>
      <c r="C1293" s="3" t="s">
        <v>6347</v>
      </c>
      <c r="D1293" s="3" t="s">
        <v>10451</v>
      </c>
      <c r="E1293" s="3" t="s">
        <v>7261</v>
      </c>
      <c r="F1293" s="3" t="s">
        <v>5927</v>
      </c>
      <c r="G1293">
        <v>96843325</v>
      </c>
      <c r="H1293">
        <v>45749</v>
      </c>
      <c r="I1293">
        <v>45751.11173611111</v>
      </c>
      <c r="J1293" s="3" t="s">
        <v>51</v>
      </c>
      <c r="K1293" s="1">
        <v>4599511</v>
      </c>
      <c r="L1293" s="1">
        <v>24451</v>
      </c>
      <c r="M1293" s="1">
        <v>4575060</v>
      </c>
      <c r="N1293" s="3" t="s">
        <v>52</v>
      </c>
      <c r="O1293" s="3" t="s">
        <v>53</v>
      </c>
      <c r="P1293" s="3" t="s">
        <v>169</v>
      </c>
      <c r="Q1293">
        <v>80357724</v>
      </c>
      <c r="R1293" s="3" t="s">
        <v>1599</v>
      </c>
      <c r="S1293" s="3" t="s">
        <v>56</v>
      </c>
      <c r="T1293" s="3" t="s">
        <v>57</v>
      </c>
      <c r="U1293" s="3" t="s">
        <v>1600</v>
      </c>
      <c r="V1293" s="3" t="s">
        <v>59</v>
      </c>
      <c r="W1293">
        <v>890903938</v>
      </c>
      <c r="X1293" s="3" t="s">
        <v>86</v>
      </c>
      <c r="Y1293">
        <v>923245</v>
      </c>
      <c r="Z1293" s="3" t="s">
        <v>403</v>
      </c>
      <c r="AA1293" s="3" t="s">
        <v>62</v>
      </c>
      <c r="AB1293" s="3" t="s">
        <v>63</v>
      </c>
      <c r="AC1293" s="3" t="s">
        <v>172</v>
      </c>
      <c r="AD1293" s="3" t="s">
        <v>173</v>
      </c>
      <c r="AE1293" s="3" t="s">
        <v>66</v>
      </c>
      <c r="AF1293" s="1">
        <v>4599511</v>
      </c>
      <c r="AG1293" s="1">
        <v>0</v>
      </c>
      <c r="AH1293" s="1">
        <v>0</v>
      </c>
      <c r="AI1293" s="1">
        <v>0</v>
      </c>
      <c r="AJ1293" s="3" t="s">
        <v>67</v>
      </c>
      <c r="AK1293" s="3"/>
      <c r="AM1293" s="3" t="s">
        <v>68</v>
      </c>
      <c r="AR1293" s="3"/>
      <c r="AS1293">
        <v>3825</v>
      </c>
      <c r="AT1293">
        <v>3825</v>
      </c>
      <c r="AU1293">
        <v>35625</v>
      </c>
      <c r="AV1293">
        <v>0</v>
      </c>
      <c r="AX1293">
        <v>60625</v>
      </c>
      <c r="AY1293">
        <v>96843325</v>
      </c>
      <c r="AZ1293">
        <v>0</v>
      </c>
      <c r="BA1293">
        <v>45709</v>
      </c>
      <c r="BB1293" s="3" t="s">
        <v>174</v>
      </c>
      <c r="BC1293" s="3" t="s">
        <v>1601</v>
      </c>
      <c r="BD1293" s="3" t="s">
        <v>1585</v>
      </c>
    </row>
    <row r="1294" spans="1:56" x14ac:dyDescent="0.25">
      <c r="A1294" s="3" t="s">
        <v>10452</v>
      </c>
      <c r="B1294" s="3" t="s">
        <v>7263</v>
      </c>
      <c r="C1294" s="3" t="s">
        <v>6347</v>
      </c>
      <c r="D1294" s="3" t="s">
        <v>10453</v>
      </c>
      <c r="E1294" s="3" t="s">
        <v>7265</v>
      </c>
      <c r="F1294" s="3" t="s">
        <v>5927</v>
      </c>
      <c r="G1294">
        <v>96843425</v>
      </c>
      <c r="H1294">
        <v>45749</v>
      </c>
      <c r="I1294">
        <v>45751.128553240742</v>
      </c>
      <c r="J1294" s="3" t="s">
        <v>51</v>
      </c>
      <c r="K1294" s="1">
        <v>4599511</v>
      </c>
      <c r="L1294" s="1">
        <v>24451</v>
      </c>
      <c r="M1294" s="1">
        <v>4575060</v>
      </c>
      <c r="N1294" s="3" t="s">
        <v>52</v>
      </c>
      <c r="O1294" s="3" t="s">
        <v>53</v>
      </c>
      <c r="P1294" s="3" t="s">
        <v>169</v>
      </c>
      <c r="Q1294">
        <v>7167348</v>
      </c>
      <c r="R1294" s="3" t="s">
        <v>1603</v>
      </c>
      <c r="S1294" s="3" t="s">
        <v>56</v>
      </c>
      <c r="T1294" s="3" t="s">
        <v>57</v>
      </c>
      <c r="U1294" s="3" t="s">
        <v>1604</v>
      </c>
      <c r="V1294" s="3" t="s">
        <v>59</v>
      </c>
      <c r="W1294">
        <v>860034313</v>
      </c>
      <c r="X1294" s="3" t="s">
        <v>97</v>
      </c>
      <c r="Y1294">
        <v>923245</v>
      </c>
      <c r="Z1294" s="3" t="s">
        <v>403</v>
      </c>
      <c r="AA1294" s="3" t="s">
        <v>62</v>
      </c>
      <c r="AB1294" s="3" t="s">
        <v>63</v>
      </c>
      <c r="AC1294" s="3" t="s">
        <v>172</v>
      </c>
      <c r="AD1294" s="3" t="s">
        <v>173</v>
      </c>
      <c r="AE1294" s="3" t="s">
        <v>66</v>
      </c>
      <c r="AF1294" s="1">
        <v>4599511</v>
      </c>
      <c r="AG1294" s="1">
        <v>0</v>
      </c>
      <c r="AH1294" s="1">
        <v>0</v>
      </c>
      <c r="AI1294" s="1">
        <v>0</v>
      </c>
      <c r="AJ1294" s="3" t="s">
        <v>67</v>
      </c>
      <c r="AK1294" s="3"/>
      <c r="AM1294" s="3" t="s">
        <v>68</v>
      </c>
      <c r="AR1294" s="3"/>
      <c r="AS1294">
        <v>3825</v>
      </c>
      <c r="AT1294">
        <v>3825</v>
      </c>
      <c r="AU1294">
        <v>35725</v>
      </c>
      <c r="AV1294">
        <v>0</v>
      </c>
      <c r="AX1294">
        <v>60725</v>
      </c>
      <c r="AY1294">
        <v>96843425</v>
      </c>
      <c r="AZ1294">
        <v>0</v>
      </c>
      <c r="BA1294">
        <v>45709</v>
      </c>
      <c r="BB1294" s="3" t="s">
        <v>174</v>
      </c>
      <c r="BC1294" s="3" t="s">
        <v>1605</v>
      </c>
      <c r="BD1294" s="3" t="s">
        <v>1585</v>
      </c>
    </row>
    <row r="1295" spans="1:56" x14ac:dyDescent="0.25">
      <c r="A1295" s="3" t="s">
        <v>10454</v>
      </c>
      <c r="B1295" s="3" t="s">
        <v>7267</v>
      </c>
      <c r="C1295" s="3" t="s">
        <v>6347</v>
      </c>
      <c r="D1295" s="3" t="s">
        <v>10455</v>
      </c>
      <c r="E1295" s="3" t="s">
        <v>7269</v>
      </c>
      <c r="F1295" s="3" t="s">
        <v>5927</v>
      </c>
      <c r="G1295">
        <v>96843525</v>
      </c>
      <c r="H1295">
        <v>45749</v>
      </c>
      <c r="I1295">
        <v>45751.11173611111</v>
      </c>
      <c r="J1295" s="3" t="s">
        <v>51</v>
      </c>
      <c r="K1295" s="1">
        <v>4599511</v>
      </c>
      <c r="L1295" s="1">
        <v>24451</v>
      </c>
      <c r="M1295" s="1">
        <v>4575060</v>
      </c>
      <c r="N1295" s="3" t="s">
        <v>52</v>
      </c>
      <c r="O1295" s="3" t="s">
        <v>53</v>
      </c>
      <c r="P1295" s="3" t="s">
        <v>169</v>
      </c>
      <c r="Q1295">
        <v>1022374983</v>
      </c>
      <c r="R1295" s="3" t="s">
        <v>1607</v>
      </c>
      <c r="S1295" s="3" t="s">
        <v>56</v>
      </c>
      <c r="T1295" s="3" t="s">
        <v>57</v>
      </c>
      <c r="U1295" s="3" t="s">
        <v>1608</v>
      </c>
      <c r="V1295" s="3" t="s">
        <v>59</v>
      </c>
      <c r="W1295">
        <v>890903938</v>
      </c>
      <c r="X1295" s="3" t="s">
        <v>86</v>
      </c>
      <c r="Y1295">
        <v>923245</v>
      </c>
      <c r="Z1295" s="3" t="s">
        <v>403</v>
      </c>
      <c r="AA1295" s="3" t="s">
        <v>62</v>
      </c>
      <c r="AB1295" s="3" t="s">
        <v>63</v>
      </c>
      <c r="AC1295" s="3" t="s">
        <v>172</v>
      </c>
      <c r="AD1295" s="3" t="s">
        <v>173</v>
      </c>
      <c r="AE1295" s="3" t="s">
        <v>66</v>
      </c>
      <c r="AF1295" s="1">
        <v>4599511</v>
      </c>
      <c r="AG1295" s="1">
        <v>0</v>
      </c>
      <c r="AH1295" s="1">
        <v>0</v>
      </c>
      <c r="AI1295" s="1">
        <v>0</v>
      </c>
      <c r="AJ1295" s="3" t="s">
        <v>67</v>
      </c>
      <c r="AK1295" s="3"/>
      <c r="AM1295" s="3" t="s">
        <v>68</v>
      </c>
      <c r="AR1295" s="3"/>
      <c r="AS1295">
        <v>3825</v>
      </c>
      <c r="AT1295">
        <v>3825</v>
      </c>
      <c r="AU1295">
        <v>35825</v>
      </c>
      <c r="AV1295">
        <v>0</v>
      </c>
      <c r="AX1295">
        <v>60825</v>
      </c>
      <c r="AY1295">
        <v>96843525</v>
      </c>
      <c r="AZ1295">
        <v>0</v>
      </c>
      <c r="BA1295">
        <v>45709</v>
      </c>
      <c r="BB1295" s="3" t="s">
        <v>174</v>
      </c>
      <c r="BC1295" s="3" t="s">
        <v>1609</v>
      </c>
      <c r="BD1295" s="3" t="s">
        <v>1610</v>
      </c>
    </row>
    <row r="1296" spans="1:56" x14ac:dyDescent="0.25">
      <c r="A1296" s="3" t="s">
        <v>10456</v>
      </c>
      <c r="B1296" s="3" t="s">
        <v>7271</v>
      </c>
      <c r="C1296" s="3" t="s">
        <v>6347</v>
      </c>
      <c r="D1296" s="3" t="s">
        <v>10457</v>
      </c>
      <c r="E1296" s="3" t="s">
        <v>7273</v>
      </c>
      <c r="F1296" s="3" t="s">
        <v>5927</v>
      </c>
      <c r="G1296">
        <v>96843725</v>
      </c>
      <c r="H1296">
        <v>45749</v>
      </c>
      <c r="I1296">
        <v>45751.111921296295</v>
      </c>
      <c r="J1296" s="3" t="s">
        <v>51</v>
      </c>
      <c r="K1296" s="1">
        <v>4599511</v>
      </c>
      <c r="L1296" s="1">
        <v>24451</v>
      </c>
      <c r="M1296" s="1">
        <v>4575060</v>
      </c>
      <c r="N1296" s="3" t="s">
        <v>52</v>
      </c>
      <c r="O1296" s="3" t="s">
        <v>53</v>
      </c>
      <c r="P1296" s="3" t="s">
        <v>169</v>
      </c>
      <c r="Q1296">
        <v>79207730</v>
      </c>
      <c r="R1296" s="3" t="s">
        <v>1616</v>
      </c>
      <c r="S1296" s="3" t="s">
        <v>56</v>
      </c>
      <c r="T1296" s="3" t="s">
        <v>57</v>
      </c>
      <c r="U1296" s="3" t="s">
        <v>1617</v>
      </c>
      <c r="V1296" s="3" t="s">
        <v>59</v>
      </c>
      <c r="W1296">
        <v>890903938</v>
      </c>
      <c r="X1296" s="3" t="s">
        <v>86</v>
      </c>
      <c r="Y1296">
        <v>923245</v>
      </c>
      <c r="Z1296" s="3" t="s">
        <v>403</v>
      </c>
      <c r="AA1296" s="3" t="s">
        <v>62</v>
      </c>
      <c r="AB1296" s="3" t="s">
        <v>63</v>
      </c>
      <c r="AC1296" s="3" t="s">
        <v>172</v>
      </c>
      <c r="AD1296" s="3" t="s">
        <v>173</v>
      </c>
      <c r="AE1296" s="3" t="s">
        <v>66</v>
      </c>
      <c r="AF1296" s="1">
        <v>4599511</v>
      </c>
      <c r="AG1296" s="1">
        <v>0</v>
      </c>
      <c r="AH1296" s="1">
        <v>0</v>
      </c>
      <c r="AI1296" s="1">
        <v>0</v>
      </c>
      <c r="AJ1296" s="3" t="s">
        <v>67</v>
      </c>
      <c r="AK1296" s="3"/>
      <c r="AM1296" s="3" t="s">
        <v>68</v>
      </c>
      <c r="AR1296" s="3"/>
      <c r="AS1296">
        <v>3825</v>
      </c>
      <c r="AT1296">
        <v>3825</v>
      </c>
      <c r="AU1296">
        <v>36025</v>
      </c>
      <c r="AV1296">
        <v>0</v>
      </c>
      <c r="AX1296">
        <v>60925</v>
      </c>
      <c r="AY1296">
        <v>96843725</v>
      </c>
      <c r="AZ1296">
        <v>0</v>
      </c>
      <c r="BA1296">
        <v>45709</v>
      </c>
      <c r="BB1296" s="3" t="s">
        <v>174</v>
      </c>
      <c r="BC1296" s="3" t="s">
        <v>1618</v>
      </c>
      <c r="BD1296" s="3" t="s">
        <v>421</v>
      </c>
    </row>
    <row r="1297" spans="1:56" x14ac:dyDescent="0.25">
      <c r="A1297" s="3" t="s">
        <v>10458</v>
      </c>
      <c r="B1297" s="3" t="s">
        <v>7275</v>
      </c>
      <c r="C1297" s="3" t="s">
        <v>6347</v>
      </c>
      <c r="D1297" s="3" t="s">
        <v>10459</v>
      </c>
      <c r="E1297" s="3" t="s">
        <v>7277</v>
      </c>
      <c r="F1297" s="3" t="s">
        <v>5927</v>
      </c>
      <c r="G1297">
        <v>96843825</v>
      </c>
      <c r="H1297">
        <v>45749</v>
      </c>
      <c r="I1297">
        <v>45751.111585648148</v>
      </c>
      <c r="J1297" s="3" t="s">
        <v>51</v>
      </c>
      <c r="K1297" s="1">
        <v>4599511</v>
      </c>
      <c r="L1297" s="1">
        <v>24451</v>
      </c>
      <c r="M1297" s="1">
        <v>4575060</v>
      </c>
      <c r="N1297" s="3" t="s">
        <v>52</v>
      </c>
      <c r="O1297" s="3" t="s">
        <v>53</v>
      </c>
      <c r="P1297" s="3" t="s">
        <v>169</v>
      </c>
      <c r="Q1297">
        <v>53890046</v>
      </c>
      <c r="R1297" s="3" t="s">
        <v>1620</v>
      </c>
      <c r="S1297" s="3" t="s">
        <v>56</v>
      </c>
      <c r="T1297" s="3" t="s">
        <v>57</v>
      </c>
      <c r="U1297" s="3" t="s">
        <v>1621</v>
      </c>
      <c r="V1297" s="3" t="s">
        <v>59</v>
      </c>
      <c r="W1297">
        <v>890903938</v>
      </c>
      <c r="X1297" s="3" t="s">
        <v>86</v>
      </c>
      <c r="Y1297">
        <v>923245</v>
      </c>
      <c r="Z1297" s="3" t="s">
        <v>403</v>
      </c>
      <c r="AA1297" s="3" t="s">
        <v>62</v>
      </c>
      <c r="AB1297" s="3" t="s">
        <v>63</v>
      </c>
      <c r="AC1297" s="3" t="s">
        <v>172</v>
      </c>
      <c r="AD1297" s="3" t="s">
        <v>173</v>
      </c>
      <c r="AE1297" s="3" t="s">
        <v>66</v>
      </c>
      <c r="AF1297" s="1">
        <v>4599511</v>
      </c>
      <c r="AG1297" s="1">
        <v>0</v>
      </c>
      <c r="AH1297" s="1">
        <v>0</v>
      </c>
      <c r="AI1297" s="1">
        <v>0</v>
      </c>
      <c r="AJ1297" s="3" t="s">
        <v>67</v>
      </c>
      <c r="AK1297" s="3"/>
      <c r="AM1297" s="3" t="s">
        <v>68</v>
      </c>
      <c r="AR1297" s="3"/>
      <c r="AS1297">
        <v>3825</v>
      </c>
      <c r="AT1297">
        <v>3825</v>
      </c>
      <c r="AU1297">
        <v>36125</v>
      </c>
      <c r="AV1297">
        <v>0</v>
      </c>
      <c r="AX1297">
        <v>61025</v>
      </c>
      <c r="AY1297">
        <v>96843825</v>
      </c>
      <c r="AZ1297">
        <v>0</v>
      </c>
      <c r="BA1297">
        <v>45709</v>
      </c>
      <c r="BB1297" s="3" t="s">
        <v>174</v>
      </c>
      <c r="BC1297" s="3" t="s">
        <v>1622</v>
      </c>
      <c r="BD1297" s="3" t="s">
        <v>421</v>
      </c>
    </row>
    <row r="1298" spans="1:56" x14ac:dyDescent="0.25">
      <c r="A1298" s="3" t="s">
        <v>10460</v>
      </c>
      <c r="B1298" s="3" t="s">
        <v>7279</v>
      </c>
      <c r="C1298" s="3" t="s">
        <v>6347</v>
      </c>
      <c r="D1298" s="3" t="s">
        <v>10461</v>
      </c>
      <c r="E1298" s="3" t="s">
        <v>7281</v>
      </c>
      <c r="F1298" s="3" t="s">
        <v>5927</v>
      </c>
      <c r="G1298">
        <v>96844025</v>
      </c>
      <c r="H1298">
        <v>45749</v>
      </c>
      <c r="I1298">
        <v>45751.107870370368</v>
      </c>
      <c r="J1298" s="3" t="s">
        <v>51</v>
      </c>
      <c r="K1298" s="1">
        <v>4599511</v>
      </c>
      <c r="L1298" s="1">
        <v>24451</v>
      </c>
      <c r="M1298" s="1">
        <v>4575060</v>
      </c>
      <c r="N1298" s="3" t="s">
        <v>52</v>
      </c>
      <c r="O1298" s="3" t="s">
        <v>53</v>
      </c>
      <c r="P1298" s="3" t="s">
        <v>169</v>
      </c>
      <c r="Q1298">
        <v>79217310</v>
      </c>
      <c r="R1298" s="3" t="s">
        <v>1624</v>
      </c>
      <c r="S1298" s="3" t="s">
        <v>56</v>
      </c>
      <c r="T1298" s="3" t="s">
        <v>57</v>
      </c>
      <c r="U1298" s="3" t="s">
        <v>1625</v>
      </c>
      <c r="V1298" s="3" t="s">
        <v>59</v>
      </c>
      <c r="W1298">
        <v>860002964</v>
      </c>
      <c r="X1298" s="3" t="s">
        <v>242</v>
      </c>
      <c r="Y1298">
        <v>923245</v>
      </c>
      <c r="Z1298" s="3" t="s">
        <v>403</v>
      </c>
      <c r="AA1298" s="3" t="s">
        <v>62</v>
      </c>
      <c r="AB1298" s="3" t="s">
        <v>63</v>
      </c>
      <c r="AC1298" s="3" t="s">
        <v>172</v>
      </c>
      <c r="AD1298" s="3" t="s">
        <v>173</v>
      </c>
      <c r="AE1298" s="3" t="s">
        <v>66</v>
      </c>
      <c r="AF1298" s="1">
        <v>4599511</v>
      </c>
      <c r="AG1298" s="1">
        <v>0</v>
      </c>
      <c r="AH1298" s="1">
        <v>0</v>
      </c>
      <c r="AI1298" s="1">
        <v>0</v>
      </c>
      <c r="AJ1298" s="3" t="s">
        <v>67</v>
      </c>
      <c r="AK1298" s="3"/>
      <c r="AM1298" s="3" t="s">
        <v>68</v>
      </c>
      <c r="AR1298" s="3"/>
      <c r="AS1298">
        <v>3825</v>
      </c>
      <c r="AT1298">
        <v>3825</v>
      </c>
      <c r="AU1298">
        <v>36225</v>
      </c>
      <c r="AV1298">
        <v>0</v>
      </c>
      <c r="AX1298">
        <v>61125</v>
      </c>
      <c r="AY1298">
        <v>96844025</v>
      </c>
      <c r="AZ1298">
        <v>0</v>
      </c>
      <c r="BA1298">
        <v>45709</v>
      </c>
      <c r="BB1298" s="3" t="s">
        <v>174</v>
      </c>
      <c r="BC1298" s="3" t="s">
        <v>1626</v>
      </c>
      <c r="BD1298" s="3" t="s">
        <v>1627</v>
      </c>
    </row>
    <row r="1299" spans="1:56" x14ac:dyDescent="0.25">
      <c r="A1299" s="3" t="s">
        <v>10462</v>
      </c>
      <c r="B1299" s="3" t="s">
        <v>7283</v>
      </c>
      <c r="C1299" s="3" t="s">
        <v>6347</v>
      </c>
      <c r="D1299" s="3" t="s">
        <v>10463</v>
      </c>
      <c r="E1299" s="3" t="s">
        <v>7285</v>
      </c>
      <c r="F1299" s="3" t="s">
        <v>5927</v>
      </c>
      <c r="G1299">
        <v>96844125</v>
      </c>
      <c r="H1299">
        <v>45749</v>
      </c>
      <c r="I1299">
        <v>45751.121562499997</v>
      </c>
      <c r="J1299" s="3" t="s">
        <v>51</v>
      </c>
      <c r="K1299" s="1">
        <v>4599511</v>
      </c>
      <c r="L1299" s="1">
        <v>26217</v>
      </c>
      <c r="M1299" s="1">
        <v>4573294</v>
      </c>
      <c r="N1299" s="3" t="s">
        <v>52</v>
      </c>
      <c r="O1299" s="3" t="s">
        <v>53</v>
      </c>
      <c r="P1299" s="3" t="s">
        <v>169</v>
      </c>
      <c r="Q1299">
        <v>49729347</v>
      </c>
      <c r="R1299" s="3" t="s">
        <v>1629</v>
      </c>
      <c r="S1299" s="3" t="s">
        <v>56</v>
      </c>
      <c r="T1299" s="3" t="s">
        <v>57</v>
      </c>
      <c r="U1299" s="3" t="s">
        <v>1630</v>
      </c>
      <c r="V1299" s="3" t="s">
        <v>59</v>
      </c>
      <c r="W1299">
        <v>860034594</v>
      </c>
      <c r="X1299" s="3" t="s">
        <v>195</v>
      </c>
      <c r="Y1299">
        <v>923245</v>
      </c>
      <c r="Z1299" s="3" t="s">
        <v>403</v>
      </c>
      <c r="AA1299" s="3" t="s">
        <v>62</v>
      </c>
      <c r="AB1299" s="3" t="s">
        <v>63</v>
      </c>
      <c r="AC1299" s="3" t="s">
        <v>172</v>
      </c>
      <c r="AD1299" s="3" t="s">
        <v>173</v>
      </c>
      <c r="AE1299" s="3" t="s">
        <v>66</v>
      </c>
      <c r="AF1299" s="1">
        <v>4599511</v>
      </c>
      <c r="AG1299" s="1">
        <v>0</v>
      </c>
      <c r="AH1299" s="1">
        <v>0</v>
      </c>
      <c r="AI1299" s="1">
        <v>0</v>
      </c>
      <c r="AJ1299" s="3" t="s">
        <v>67</v>
      </c>
      <c r="AK1299" s="3"/>
      <c r="AM1299" s="3" t="s">
        <v>68</v>
      </c>
      <c r="AR1299" s="3"/>
      <c r="AS1299">
        <v>3825</v>
      </c>
      <c r="AT1299">
        <v>3825</v>
      </c>
      <c r="AU1299">
        <v>36325</v>
      </c>
      <c r="AV1299">
        <v>0</v>
      </c>
      <c r="AX1299">
        <v>61225</v>
      </c>
      <c r="AY1299">
        <v>96844125</v>
      </c>
      <c r="AZ1299">
        <v>0</v>
      </c>
      <c r="BA1299">
        <v>45709</v>
      </c>
      <c r="BB1299" s="3" t="s">
        <v>174</v>
      </c>
      <c r="BC1299" s="3" t="s">
        <v>1631</v>
      </c>
      <c r="BD1299" s="3" t="s">
        <v>421</v>
      </c>
    </row>
    <row r="1300" spans="1:56" x14ac:dyDescent="0.25">
      <c r="A1300" s="3" t="s">
        <v>10464</v>
      </c>
      <c r="B1300" s="3" t="s">
        <v>7287</v>
      </c>
      <c r="C1300" s="3" t="s">
        <v>7288</v>
      </c>
      <c r="D1300" s="3" t="s">
        <v>10465</v>
      </c>
      <c r="E1300" s="3" t="s">
        <v>7290</v>
      </c>
      <c r="F1300" s="3" t="s">
        <v>5899</v>
      </c>
      <c r="G1300">
        <v>96844225</v>
      </c>
      <c r="H1300">
        <v>45749</v>
      </c>
      <c r="I1300">
        <v>45751.127951388888</v>
      </c>
      <c r="J1300" s="3" t="s">
        <v>51</v>
      </c>
      <c r="K1300" s="1">
        <v>4599511</v>
      </c>
      <c r="L1300" s="1">
        <v>24451</v>
      </c>
      <c r="M1300" s="1">
        <v>4575060</v>
      </c>
      <c r="N1300" s="3" t="s">
        <v>52</v>
      </c>
      <c r="O1300" s="3" t="s">
        <v>53</v>
      </c>
      <c r="P1300" s="3" t="s">
        <v>169</v>
      </c>
      <c r="Q1300">
        <v>1016100841</v>
      </c>
      <c r="R1300" s="3" t="s">
        <v>1649</v>
      </c>
      <c r="S1300" s="3" t="s">
        <v>56</v>
      </c>
      <c r="T1300" s="3" t="s">
        <v>57</v>
      </c>
      <c r="U1300" s="3" t="s">
        <v>1650</v>
      </c>
      <c r="V1300" s="3" t="s">
        <v>59</v>
      </c>
      <c r="W1300">
        <v>860034313</v>
      </c>
      <c r="X1300" s="3" t="s">
        <v>97</v>
      </c>
      <c r="Y1300">
        <v>923218</v>
      </c>
      <c r="Z1300" s="3" t="s">
        <v>1651</v>
      </c>
      <c r="AA1300" s="3" t="s">
        <v>62</v>
      </c>
      <c r="AB1300" s="3" t="s">
        <v>63</v>
      </c>
      <c r="AC1300" s="3" t="s">
        <v>64</v>
      </c>
      <c r="AD1300" s="3" t="s">
        <v>1652</v>
      </c>
      <c r="AE1300" s="3" t="s">
        <v>66</v>
      </c>
      <c r="AF1300" s="1">
        <v>4599511</v>
      </c>
      <c r="AG1300" s="1">
        <v>0</v>
      </c>
      <c r="AH1300" s="1">
        <v>0</v>
      </c>
      <c r="AI1300" s="1">
        <v>0</v>
      </c>
      <c r="AJ1300" s="3" t="s">
        <v>67</v>
      </c>
      <c r="AK1300" s="3"/>
      <c r="AM1300" s="3" t="s">
        <v>68</v>
      </c>
      <c r="AR1300" s="3"/>
      <c r="AS1300">
        <v>2825</v>
      </c>
      <c r="AT1300">
        <v>2825</v>
      </c>
      <c r="AU1300">
        <v>36825</v>
      </c>
      <c r="AV1300">
        <v>0</v>
      </c>
      <c r="AX1300">
        <v>61325</v>
      </c>
      <c r="AY1300">
        <v>96844225</v>
      </c>
      <c r="AZ1300">
        <v>0</v>
      </c>
      <c r="BA1300">
        <v>45709</v>
      </c>
      <c r="BB1300" s="3" t="s">
        <v>174</v>
      </c>
      <c r="BC1300" s="3" t="s">
        <v>1653</v>
      </c>
      <c r="BD1300" s="3" t="s">
        <v>1005</v>
      </c>
    </row>
    <row r="1301" spans="1:56" x14ac:dyDescent="0.25">
      <c r="A1301" s="3" t="s">
        <v>10466</v>
      </c>
      <c r="B1301" s="3" t="s">
        <v>7292</v>
      </c>
      <c r="C1301" s="3" t="s">
        <v>6347</v>
      </c>
      <c r="D1301" s="3" t="s">
        <v>10467</v>
      </c>
      <c r="E1301" s="3" t="s">
        <v>7294</v>
      </c>
      <c r="F1301" s="3" t="s">
        <v>5927</v>
      </c>
      <c r="G1301">
        <v>96844325</v>
      </c>
      <c r="H1301">
        <v>45749</v>
      </c>
      <c r="I1301">
        <v>45751.128171296295</v>
      </c>
      <c r="J1301" s="3" t="s">
        <v>51</v>
      </c>
      <c r="K1301" s="1">
        <v>4599511</v>
      </c>
      <c r="L1301" s="1">
        <v>24451</v>
      </c>
      <c r="M1301" s="1">
        <v>4575060</v>
      </c>
      <c r="N1301" s="3" t="s">
        <v>52</v>
      </c>
      <c r="O1301" s="3" t="s">
        <v>53</v>
      </c>
      <c r="P1301" s="3" t="s">
        <v>169</v>
      </c>
      <c r="Q1301">
        <v>1013615808</v>
      </c>
      <c r="R1301" s="3" t="s">
        <v>1655</v>
      </c>
      <c r="S1301" s="3" t="s">
        <v>56</v>
      </c>
      <c r="T1301" s="3" t="s">
        <v>57</v>
      </c>
      <c r="U1301" s="3" t="s">
        <v>1656</v>
      </c>
      <c r="V1301" s="3" t="s">
        <v>59</v>
      </c>
      <c r="W1301">
        <v>860034313</v>
      </c>
      <c r="X1301" s="3" t="s">
        <v>97</v>
      </c>
      <c r="Y1301">
        <v>923245</v>
      </c>
      <c r="Z1301" s="3" t="s">
        <v>403</v>
      </c>
      <c r="AA1301" s="3" t="s">
        <v>62</v>
      </c>
      <c r="AB1301" s="3" t="s">
        <v>63</v>
      </c>
      <c r="AC1301" s="3" t="s">
        <v>172</v>
      </c>
      <c r="AD1301" s="3" t="s">
        <v>173</v>
      </c>
      <c r="AE1301" s="3" t="s">
        <v>66</v>
      </c>
      <c r="AF1301" s="1">
        <v>4599511</v>
      </c>
      <c r="AG1301" s="1">
        <v>0</v>
      </c>
      <c r="AH1301" s="1">
        <v>0</v>
      </c>
      <c r="AI1301" s="1">
        <v>0</v>
      </c>
      <c r="AJ1301" s="3" t="s">
        <v>67</v>
      </c>
      <c r="AK1301" s="3"/>
      <c r="AM1301" s="3" t="s">
        <v>68</v>
      </c>
      <c r="AR1301" s="3"/>
      <c r="AS1301">
        <v>3825</v>
      </c>
      <c r="AT1301">
        <v>3825</v>
      </c>
      <c r="AU1301">
        <v>36925</v>
      </c>
      <c r="AV1301">
        <v>0</v>
      </c>
      <c r="AX1301">
        <v>61425</v>
      </c>
      <c r="AY1301">
        <v>96844325</v>
      </c>
      <c r="AZ1301">
        <v>0</v>
      </c>
      <c r="BA1301">
        <v>45709</v>
      </c>
      <c r="BB1301" s="3" t="s">
        <v>174</v>
      </c>
      <c r="BC1301" s="3" t="s">
        <v>1657</v>
      </c>
      <c r="BD1301" s="3" t="s">
        <v>421</v>
      </c>
    </row>
    <row r="1302" spans="1:56" x14ac:dyDescent="0.25">
      <c r="A1302" s="3" t="s">
        <v>10468</v>
      </c>
      <c r="B1302" s="3" t="s">
        <v>7296</v>
      </c>
      <c r="C1302" s="3" t="s">
        <v>6347</v>
      </c>
      <c r="D1302" s="3" t="s">
        <v>10469</v>
      </c>
      <c r="E1302" s="3" t="s">
        <v>7298</v>
      </c>
      <c r="F1302" s="3" t="s">
        <v>5927</v>
      </c>
      <c r="G1302">
        <v>96844425</v>
      </c>
      <c r="H1302">
        <v>45749</v>
      </c>
      <c r="I1302">
        <v>45751.148587962962</v>
      </c>
      <c r="J1302" s="3" t="s">
        <v>51</v>
      </c>
      <c r="K1302" s="1">
        <v>3555872</v>
      </c>
      <c r="L1302" s="1">
        <v>18900</v>
      </c>
      <c r="M1302" s="1">
        <v>3536972</v>
      </c>
      <c r="N1302" s="3" t="s">
        <v>52</v>
      </c>
      <c r="O1302" s="3" t="s">
        <v>53</v>
      </c>
      <c r="P1302" s="3" t="s">
        <v>169</v>
      </c>
      <c r="Q1302">
        <v>36181189</v>
      </c>
      <c r="R1302" s="3" t="s">
        <v>1659</v>
      </c>
      <c r="S1302" s="3" t="s">
        <v>56</v>
      </c>
      <c r="T1302" s="3" t="s">
        <v>57</v>
      </c>
      <c r="U1302" s="3" t="s">
        <v>1660</v>
      </c>
      <c r="V1302" s="3" t="s">
        <v>59</v>
      </c>
      <c r="W1302">
        <v>860050750</v>
      </c>
      <c r="X1302" s="3" t="s">
        <v>60</v>
      </c>
      <c r="Y1302">
        <v>923245</v>
      </c>
      <c r="Z1302" s="3" t="s">
        <v>403</v>
      </c>
      <c r="AA1302" s="3" t="s">
        <v>62</v>
      </c>
      <c r="AB1302" s="3" t="s">
        <v>63</v>
      </c>
      <c r="AC1302" s="3" t="s">
        <v>172</v>
      </c>
      <c r="AD1302" s="3" t="s">
        <v>173</v>
      </c>
      <c r="AE1302" s="3" t="s">
        <v>66</v>
      </c>
      <c r="AF1302" s="1">
        <v>3555872</v>
      </c>
      <c r="AG1302" s="1">
        <v>0</v>
      </c>
      <c r="AH1302" s="1">
        <v>0</v>
      </c>
      <c r="AI1302" s="1">
        <v>0</v>
      </c>
      <c r="AJ1302" s="3" t="s">
        <v>67</v>
      </c>
      <c r="AK1302" s="3"/>
      <c r="AM1302" s="3" t="s">
        <v>68</v>
      </c>
      <c r="AR1302" s="3"/>
      <c r="AS1302">
        <v>3825</v>
      </c>
      <c r="AT1302">
        <v>3825</v>
      </c>
      <c r="AU1302">
        <v>37025</v>
      </c>
      <c r="AV1302">
        <v>0</v>
      </c>
      <c r="AX1302">
        <v>61525</v>
      </c>
      <c r="AY1302">
        <v>96844425</v>
      </c>
      <c r="AZ1302">
        <v>0</v>
      </c>
      <c r="BA1302">
        <v>45709</v>
      </c>
      <c r="BB1302" s="3" t="s">
        <v>174</v>
      </c>
      <c r="BC1302" s="3" t="s">
        <v>1661</v>
      </c>
      <c r="BD1302" s="3" t="s">
        <v>421</v>
      </c>
    </row>
    <row r="1303" spans="1:56" x14ac:dyDescent="0.25">
      <c r="A1303" s="3" t="s">
        <v>10470</v>
      </c>
      <c r="B1303" s="3" t="s">
        <v>7300</v>
      </c>
      <c r="C1303" s="3" t="s">
        <v>6347</v>
      </c>
      <c r="D1303" s="3" t="s">
        <v>10471</v>
      </c>
      <c r="E1303" s="3" t="s">
        <v>7302</v>
      </c>
      <c r="F1303" s="3" t="s">
        <v>5927</v>
      </c>
      <c r="G1303">
        <v>96844525</v>
      </c>
      <c r="H1303">
        <v>45749</v>
      </c>
      <c r="I1303">
        <v>45751.119432870371</v>
      </c>
      <c r="J1303" s="3" t="s">
        <v>51</v>
      </c>
      <c r="K1303" s="1">
        <v>4599511</v>
      </c>
      <c r="L1303" s="1">
        <v>24451</v>
      </c>
      <c r="M1303" s="1">
        <v>4575060</v>
      </c>
      <c r="N1303" s="3" t="s">
        <v>52</v>
      </c>
      <c r="O1303" s="3" t="s">
        <v>53</v>
      </c>
      <c r="P1303" s="3" t="s">
        <v>169</v>
      </c>
      <c r="Q1303">
        <v>51976419</v>
      </c>
      <c r="R1303" s="3" t="s">
        <v>1663</v>
      </c>
      <c r="S1303" s="3" t="s">
        <v>56</v>
      </c>
      <c r="T1303" s="3" t="s">
        <v>57</v>
      </c>
      <c r="U1303" s="3" t="s">
        <v>1664</v>
      </c>
      <c r="V1303" s="3" t="s">
        <v>59</v>
      </c>
      <c r="W1303">
        <v>860003020</v>
      </c>
      <c r="X1303" s="3" t="s">
        <v>212</v>
      </c>
      <c r="Y1303">
        <v>923245</v>
      </c>
      <c r="Z1303" s="3" t="s">
        <v>403</v>
      </c>
      <c r="AA1303" s="3" t="s">
        <v>62</v>
      </c>
      <c r="AB1303" s="3" t="s">
        <v>63</v>
      </c>
      <c r="AC1303" s="3" t="s">
        <v>172</v>
      </c>
      <c r="AD1303" s="3" t="s">
        <v>173</v>
      </c>
      <c r="AE1303" s="3" t="s">
        <v>66</v>
      </c>
      <c r="AF1303" s="1">
        <v>4599511</v>
      </c>
      <c r="AG1303" s="1">
        <v>0</v>
      </c>
      <c r="AH1303" s="1">
        <v>0</v>
      </c>
      <c r="AI1303" s="1">
        <v>0</v>
      </c>
      <c r="AJ1303" s="3" t="s">
        <v>67</v>
      </c>
      <c r="AK1303" s="3"/>
      <c r="AM1303" s="3" t="s">
        <v>68</v>
      </c>
      <c r="AR1303" s="3"/>
      <c r="AS1303">
        <v>3825</v>
      </c>
      <c r="AT1303">
        <v>3825</v>
      </c>
      <c r="AU1303">
        <v>37125</v>
      </c>
      <c r="AV1303">
        <v>0</v>
      </c>
      <c r="AX1303">
        <v>61625</v>
      </c>
      <c r="AY1303">
        <v>96844525</v>
      </c>
      <c r="AZ1303">
        <v>0</v>
      </c>
      <c r="BA1303">
        <v>45709</v>
      </c>
      <c r="BB1303" s="3" t="s">
        <v>174</v>
      </c>
      <c r="BC1303" s="3" t="s">
        <v>1665</v>
      </c>
      <c r="BD1303" s="3" t="s">
        <v>421</v>
      </c>
    </row>
    <row r="1304" spans="1:56" x14ac:dyDescent="0.25">
      <c r="A1304" s="3" t="s">
        <v>10472</v>
      </c>
      <c r="B1304" s="3" t="s">
        <v>7304</v>
      </c>
      <c r="C1304" s="3" t="s">
        <v>6347</v>
      </c>
      <c r="D1304" s="3" t="s">
        <v>10473</v>
      </c>
      <c r="E1304" s="3" t="s">
        <v>7306</v>
      </c>
      <c r="F1304" s="3" t="s">
        <v>5927</v>
      </c>
      <c r="G1304">
        <v>96844625</v>
      </c>
      <c r="H1304">
        <v>45749</v>
      </c>
      <c r="I1304">
        <v>45751.125532407408</v>
      </c>
      <c r="J1304" s="3" t="s">
        <v>51</v>
      </c>
      <c r="K1304" s="1">
        <v>4599511</v>
      </c>
      <c r="L1304" s="1">
        <v>30074</v>
      </c>
      <c r="M1304" s="1">
        <v>4569437</v>
      </c>
      <c r="N1304" s="3" t="s">
        <v>52</v>
      </c>
      <c r="O1304" s="3" t="s">
        <v>53</v>
      </c>
      <c r="P1304" s="3" t="s">
        <v>169</v>
      </c>
      <c r="Q1304">
        <v>1001277409</v>
      </c>
      <c r="R1304" s="3" t="s">
        <v>1667</v>
      </c>
      <c r="S1304" s="3" t="s">
        <v>56</v>
      </c>
      <c r="T1304" s="3" t="s">
        <v>57</v>
      </c>
      <c r="U1304" s="3" t="s">
        <v>1668</v>
      </c>
      <c r="V1304" s="3" t="s">
        <v>59</v>
      </c>
      <c r="W1304">
        <v>860035827</v>
      </c>
      <c r="X1304" s="3" t="s">
        <v>378</v>
      </c>
      <c r="Y1304">
        <v>923245</v>
      </c>
      <c r="Z1304" s="3" t="s">
        <v>403</v>
      </c>
      <c r="AA1304" s="3" t="s">
        <v>62</v>
      </c>
      <c r="AB1304" s="3" t="s">
        <v>63</v>
      </c>
      <c r="AC1304" s="3" t="s">
        <v>172</v>
      </c>
      <c r="AD1304" s="3" t="s">
        <v>173</v>
      </c>
      <c r="AE1304" s="3" t="s">
        <v>66</v>
      </c>
      <c r="AF1304" s="1">
        <v>4599511</v>
      </c>
      <c r="AG1304" s="1">
        <v>0</v>
      </c>
      <c r="AH1304" s="1">
        <v>0</v>
      </c>
      <c r="AI1304" s="1">
        <v>0</v>
      </c>
      <c r="AJ1304" s="3" t="s">
        <v>67</v>
      </c>
      <c r="AK1304" s="3"/>
      <c r="AM1304" s="3" t="s">
        <v>68</v>
      </c>
      <c r="AR1304" s="3"/>
      <c r="AS1304">
        <v>3825</v>
      </c>
      <c r="AT1304">
        <v>3825</v>
      </c>
      <c r="AU1304">
        <v>37225</v>
      </c>
      <c r="AV1304">
        <v>0</v>
      </c>
      <c r="AX1304">
        <v>61725</v>
      </c>
      <c r="AY1304">
        <v>96844625</v>
      </c>
      <c r="AZ1304">
        <v>0</v>
      </c>
      <c r="BA1304">
        <v>45709</v>
      </c>
      <c r="BB1304" s="3" t="s">
        <v>174</v>
      </c>
      <c r="BC1304" s="3" t="s">
        <v>1669</v>
      </c>
      <c r="BD1304" s="3" t="s">
        <v>1670</v>
      </c>
    </row>
    <row r="1305" spans="1:56" x14ac:dyDescent="0.25">
      <c r="A1305" s="3" t="s">
        <v>10474</v>
      </c>
      <c r="B1305" s="3" t="s">
        <v>7308</v>
      </c>
      <c r="C1305" s="3" t="s">
        <v>6347</v>
      </c>
      <c r="D1305" s="3" t="s">
        <v>10475</v>
      </c>
      <c r="E1305" s="3" t="s">
        <v>7310</v>
      </c>
      <c r="F1305" s="3" t="s">
        <v>5927</v>
      </c>
      <c r="G1305">
        <v>96844725</v>
      </c>
      <c r="H1305">
        <v>45749</v>
      </c>
      <c r="I1305">
        <v>45751.111944444441</v>
      </c>
      <c r="J1305" s="3" t="s">
        <v>51</v>
      </c>
      <c r="K1305" s="1">
        <v>4599511</v>
      </c>
      <c r="L1305" s="1">
        <v>24451</v>
      </c>
      <c r="M1305" s="1">
        <v>4575060</v>
      </c>
      <c r="N1305" s="3" t="s">
        <v>52</v>
      </c>
      <c r="O1305" s="3" t="s">
        <v>53</v>
      </c>
      <c r="P1305" s="3" t="s">
        <v>169</v>
      </c>
      <c r="Q1305">
        <v>37862143</v>
      </c>
      <c r="R1305" s="3" t="s">
        <v>1672</v>
      </c>
      <c r="S1305" s="3" t="s">
        <v>56</v>
      </c>
      <c r="T1305" s="3" t="s">
        <v>57</v>
      </c>
      <c r="U1305" s="3" t="s">
        <v>1673</v>
      </c>
      <c r="V1305" s="3" t="s">
        <v>59</v>
      </c>
      <c r="W1305">
        <v>890903938</v>
      </c>
      <c r="X1305" s="3" t="s">
        <v>86</v>
      </c>
      <c r="Y1305">
        <v>923245</v>
      </c>
      <c r="Z1305" s="3" t="s">
        <v>403</v>
      </c>
      <c r="AA1305" s="3" t="s">
        <v>62</v>
      </c>
      <c r="AB1305" s="3" t="s">
        <v>63</v>
      </c>
      <c r="AC1305" s="3" t="s">
        <v>172</v>
      </c>
      <c r="AD1305" s="3" t="s">
        <v>173</v>
      </c>
      <c r="AE1305" s="3" t="s">
        <v>66</v>
      </c>
      <c r="AF1305" s="1">
        <v>4599511</v>
      </c>
      <c r="AG1305" s="1">
        <v>0</v>
      </c>
      <c r="AH1305" s="1">
        <v>0</v>
      </c>
      <c r="AI1305" s="1">
        <v>0</v>
      </c>
      <c r="AJ1305" s="3" t="s">
        <v>67</v>
      </c>
      <c r="AK1305" s="3"/>
      <c r="AM1305" s="3" t="s">
        <v>68</v>
      </c>
      <c r="AR1305" s="3"/>
      <c r="AS1305">
        <v>3825</v>
      </c>
      <c r="AT1305">
        <v>3825</v>
      </c>
      <c r="AU1305">
        <v>37325</v>
      </c>
      <c r="AV1305">
        <v>0</v>
      </c>
      <c r="AX1305">
        <v>61825</v>
      </c>
      <c r="AY1305">
        <v>96844725</v>
      </c>
      <c r="AZ1305">
        <v>0</v>
      </c>
      <c r="BA1305">
        <v>45709</v>
      </c>
      <c r="BB1305" s="3" t="s">
        <v>174</v>
      </c>
      <c r="BC1305" s="3" t="s">
        <v>1674</v>
      </c>
      <c r="BD1305" s="3" t="s">
        <v>1670</v>
      </c>
    </row>
    <row r="1306" spans="1:56" x14ac:dyDescent="0.25">
      <c r="A1306" s="3" t="s">
        <v>10476</v>
      </c>
      <c r="B1306" s="3" t="s">
        <v>7312</v>
      </c>
      <c r="C1306" s="3" t="s">
        <v>6347</v>
      </c>
      <c r="D1306" s="3" t="s">
        <v>10477</v>
      </c>
      <c r="E1306" s="3" t="s">
        <v>7314</v>
      </c>
      <c r="F1306" s="3" t="s">
        <v>5927</v>
      </c>
      <c r="G1306">
        <v>96844825</v>
      </c>
      <c r="H1306">
        <v>45749</v>
      </c>
      <c r="I1306">
        <v>45751.119351851848</v>
      </c>
      <c r="J1306" s="3" t="s">
        <v>51</v>
      </c>
      <c r="K1306" s="1">
        <v>4599511</v>
      </c>
      <c r="L1306" s="1">
        <v>24451</v>
      </c>
      <c r="M1306" s="1">
        <v>4575060</v>
      </c>
      <c r="N1306" s="3" t="s">
        <v>52</v>
      </c>
      <c r="O1306" s="3" t="s">
        <v>53</v>
      </c>
      <c r="P1306" s="3" t="s">
        <v>169</v>
      </c>
      <c r="Q1306">
        <v>1091667951</v>
      </c>
      <c r="R1306" s="3" t="s">
        <v>1676</v>
      </c>
      <c r="S1306" s="3" t="s">
        <v>56</v>
      </c>
      <c r="T1306" s="3" t="s">
        <v>57</v>
      </c>
      <c r="U1306" s="3" t="s">
        <v>1677</v>
      </c>
      <c r="V1306" s="3" t="s">
        <v>59</v>
      </c>
      <c r="W1306">
        <v>860003020</v>
      </c>
      <c r="X1306" s="3" t="s">
        <v>212</v>
      </c>
      <c r="Y1306">
        <v>923245</v>
      </c>
      <c r="Z1306" s="3" t="s">
        <v>403</v>
      </c>
      <c r="AA1306" s="3" t="s">
        <v>62</v>
      </c>
      <c r="AB1306" s="3" t="s">
        <v>63</v>
      </c>
      <c r="AC1306" s="3" t="s">
        <v>172</v>
      </c>
      <c r="AD1306" s="3" t="s">
        <v>173</v>
      </c>
      <c r="AE1306" s="3" t="s">
        <v>66</v>
      </c>
      <c r="AF1306" s="1">
        <v>4599511</v>
      </c>
      <c r="AG1306" s="1">
        <v>0</v>
      </c>
      <c r="AH1306" s="1">
        <v>0</v>
      </c>
      <c r="AI1306" s="1">
        <v>0</v>
      </c>
      <c r="AJ1306" s="3" t="s">
        <v>67</v>
      </c>
      <c r="AK1306" s="3"/>
      <c r="AM1306" s="3" t="s">
        <v>68</v>
      </c>
      <c r="AR1306" s="3"/>
      <c r="AS1306">
        <v>3825</v>
      </c>
      <c r="AT1306">
        <v>3825</v>
      </c>
      <c r="AU1306">
        <v>37425</v>
      </c>
      <c r="AV1306">
        <v>0</v>
      </c>
      <c r="AX1306">
        <v>61925</v>
      </c>
      <c r="AY1306">
        <v>96844825</v>
      </c>
      <c r="AZ1306">
        <v>0</v>
      </c>
      <c r="BA1306">
        <v>45709</v>
      </c>
      <c r="BB1306" s="3" t="s">
        <v>174</v>
      </c>
      <c r="BC1306" s="3" t="s">
        <v>1678</v>
      </c>
      <c r="BD1306" s="3" t="s">
        <v>1670</v>
      </c>
    </row>
    <row r="1307" spans="1:56" x14ac:dyDescent="0.25">
      <c r="A1307" s="3" t="s">
        <v>10478</v>
      </c>
      <c r="B1307" s="3" t="s">
        <v>7316</v>
      </c>
      <c r="C1307" s="3" t="s">
        <v>6347</v>
      </c>
      <c r="D1307" s="3" t="s">
        <v>10479</v>
      </c>
      <c r="E1307" s="3" t="s">
        <v>7318</v>
      </c>
      <c r="F1307" s="3" t="s">
        <v>5927</v>
      </c>
      <c r="G1307">
        <v>96844925</v>
      </c>
      <c r="H1307">
        <v>45749</v>
      </c>
      <c r="I1307">
        <v>45751.111689814818</v>
      </c>
      <c r="J1307" s="3" t="s">
        <v>51</v>
      </c>
      <c r="K1307" s="1">
        <v>4599511</v>
      </c>
      <c r="L1307" s="1">
        <v>24451</v>
      </c>
      <c r="M1307" s="1">
        <v>4575060</v>
      </c>
      <c r="N1307" s="3" t="s">
        <v>52</v>
      </c>
      <c r="O1307" s="3" t="s">
        <v>53</v>
      </c>
      <c r="P1307" s="3" t="s">
        <v>169</v>
      </c>
      <c r="Q1307">
        <v>1032488155</v>
      </c>
      <c r="R1307" s="3" t="s">
        <v>1680</v>
      </c>
      <c r="S1307" s="3" t="s">
        <v>56</v>
      </c>
      <c r="T1307" s="3" t="s">
        <v>57</v>
      </c>
      <c r="U1307" s="3" t="s">
        <v>1681</v>
      </c>
      <c r="V1307" s="3" t="s">
        <v>59</v>
      </c>
      <c r="W1307">
        <v>890903938</v>
      </c>
      <c r="X1307" s="3" t="s">
        <v>86</v>
      </c>
      <c r="Y1307">
        <v>923245</v>
      </c>
      <c r="Z1307" s="3" t="s">
        <v>403</v>
      </c>
      <c r="AA1307" s="3" t="s">
        <v>62</v>
      </c>
      <c r="AB1307" s="3" t="s">
        <v>63</v>
      </c>
      <c r="AC1307" s="3" t="s">
        <v>172</v>
      </c>
      <c r="AD1307" s="3" t="s">
        <v>173</v>
      </c>
      <c r="AE1307" s="3" t="s">
        <v>66</v>
      </c>
      <c r="AF1307" s="1">
        <v>4599511</v>
      </c>
      <c r="AG1307" s="1">
        <v>0</v>
      </c>
      <c r="AH1307" s="1">
        <v>0</v>
      </c>
      <c r="AI1307" s="1">
        <v>0</v>
      </c>
      <c r="AJ1307" s="3" t="s">
        <v>67</v>
      </c>
      <c r="AK1307" s="3"/>
      <c r="AM1307" s="3" t="s">
        <v>68</v>
      </c>
      <c r="AR1307" s="3"/>
      <c r="AS1307">
        <v>3825</v>
      </c>
      <c r="AT1307">
        <v>3825</v>
      </c>
      <c r="AU1307">
        <v>37525</v>
      </c>
      <c r="AV1307">
        <v>0</v>
      </c>
      <c r="AX1307">
        <v>62025</v>
      </c>
      <c r="AY1307">
        <v>96844925</v>
      </c>
      <c r="AZ1307">
        <v>0</v>
      </c>
      <c r="BA1307">
        <v>45709</v>
      </c>
      <c r="BB1307" s="3" t="s">
        <v>174</v>
      </c>
      <c r="BC1307" s="3" t="s">
        <v>1682</v>
      </c>
      <c r="BD1307" s="3" t="s">
        <v>421</v>
      </c>
    </row>
    <row r="1308" spans="1:56" x14ac:dyDescent="0.25">
      <c r="A1308" s="3" t="s">
        <v>10480</v>
      </c>
      <c r="B1308" s="3" t="s">
        <v>7320</v>
      </c>
      <c r="C1308" s="3" t="s">
        <v>6347</v>
      </c>
      <c r="D1308" s="3" t="s">
        <v>10481</v>
      </c>
      <c r="E1308" s="3" t="s">
        <v>7322</v>
      </c>
      <c r="F1308" s="3" t="s">
        <v>5927</v>
      </c>
      <c r="G1308">
        <v>96845025</v>
      </c>
      <c r="H1308">
        <v>45749</v>
      </c>
      <c r="I1308">
        <v>45751.119351851848</v>
      </c>
      <c r="J1308" s="3" t="s">
        <v>51</v>
      </c>
      <c r="K1308" s="1">
        <v>4599511</v>
      </c>
      <c r="L1308" s="1">
        <v>24451</v>
      </c>
      <c r="M1308" s="1">
        <v>4575060</v>
      </c>
      <c r="N1308" s="3" t="s">
        <v>52</v>
      </c>
      <c r="O1308" s="3" t="s">
        <v>53</v>
      </c>
      <c r="P1308" s="3" t="s">
        <v>169</v>
      </c>
      <c r="Q1308">
        <v>1073694768</v>
      </c>
      <c r="R1308" s="3" t="s">
        <v>1684</v>
      </c>
      <c r="S1308" s="3" t="s">
        <v>56</v>
      </c>
      <c r="T1308" s="3" t="s">
        <v>57</v>
      </c>
      <c r="U1308" s="3" t="s">
        <v>1685</v>
      </c>
      <c r="V1308" s="3" t="s">
        <v>59</v>
      </c>
      <c r="W1308">
        <v>860003020</v>
      </c>
      <c r="X1308" s="3" t="s">
        <v>212</v>
      </c>
      <c r="Y1308">
        <v>923245</v>
      </c>
      <c r="Z1308" s="3" t="s">
        <v>403</v>
      </c>
      <c r="AA1308" s="3" t="s">
        <v>62</v>
      </c>
      <c r="AB1308" s="3" t="s">
        <v>63</v>
      </c>
      <c r="AC1308" s="3" t="s">
        <v>172</v>
      </c>
      <c r="AD1308" s="3" t="s">
        <v>173</v>
      </c>
      <c r="AE1308" s="3" t="s">
        <v>66</v>
      </c>
      <c r="AF1308" s="1">
        <v>4599511</v>
      </c>
      <c r="AG1308" s="1">
        <v>0</v>
      </c>
      <c r="AH1308" s="1">
        <v>0</v>
      </c>
      <c r="AI1308" s="1">
        <v>0</v>
      </c>
      <c r="AJ1308" s="3" t="s">
        <v>67</v>
      </c>
      <c r="AK1308" s="3"/>
      <c r="AM1308" s="3" t="s">
        <v>68</v>
      </c>
      <c r="AR1308" s="3"/>
      <c r="AS1308">
        <v>3825</v>
      </c>
      <c r="AT1308">
        <v>3825</v>
      </c>
      <c r="AU1308">
        <v>37625</v>
      </c>
      <c r="AV1308">
        <v>0</v>
      </c>
      <c r="AX1308">
        <v>62125</v>
      </c>
      <c r="AY1308">
        <v>96845025</v>
      </c>
      <c r="AZ1308">
        <v>0</v>
      </c>
      <c r="BA1308">
        <v>45709</v>
      </c>
      <c r="BB1308" s="3" t="s">
        <v>174</v>
      </c>
      <c r="BC1308" s="3" t="s">
        <v>1686</v>
      </c>
      <c r="BD1308" s="3" t="s">
        <v>1670</v>
      </c>
    </row>
    <row r="1309" spans="1:56" x14ac:dyDescent="0.25">
      <c r="A1309" s="3" t="s">
        <v>10482</v>
      </c>
      <c r="B1309" s="3" t="s">
        <v>7324</v>
      </c>
      <c r="C1309" s="3" t="s">
        <v>6347</v>
      </c>
      <c r="D1309" s="3" t="s">
        <v>10483</v>
      </c>
      <c r="E1309" s="3" t="s">
        <v>7326</v>
      </c>
      <c r="F1309" s="3" t="s">
        <v>5927</v>
      </c>
      <c r="G1309">
        <v>96845125</v>
      </c>
      <c r="H1309">
        <v>45749</v>
      </c>
      <c r="I1309">
        <v>45751.113182870373</v>
      </c>
      <c r="J1309" s="3" t="s">
        <v>51</v>
      </c>
      <c r="K1309" s="1">
        <v>4292877</v>
      </c>
      <c r="L1309" s="1">
        <v>24695</v>
      </c>
      <c r="M1309" s="1">
        <v>4268182</v>
      </c>
      <c r="N1309" s="3" t="s">
        <v>52</v>
      </c>
      <c r="O1309" s="3" t="s">
        <v>53</v>
      </c>
      <c r="P1309" s="3" t="s">
        <v>169</v>
      </c>
      <c r="Q1309">
        <v>80792215</v>
      </c>
      <c r="R1309" s="3" t="s">
        <v>2136</v>
      </c>
      <c r="S1309" s="3" t="s">
        <v>56</v>
      </c>
      <c r="T1309" s="3" t="s">
        <v>57</v>
      </c>
      <c r="U1309" s="3" t="s">
        <v>2137</v>
      </c>
      <c r="V1309" s="3" t="s">
        <v>59</v>
      </c>
      <c r="W1309">
        <v>890903938</v>
      </c>
      <c r="X1309" s="3" t="s">
        <v>86</v>
      </c>
      <c r="Y1309">
        <v>923245</v>
      </c>
      <c r="Z1309" s="3" t="s">
        <v>403</v>
      </c>
      <c r="AA1309" s="3" t="s">
        <v>62</v>
      </c>
      <c r="AB1309" s="3" t="s">
        <v>63</v>
      </c>
      <c r="AC1309" s="3" t="s">
        <v>172</v>
      </c>
      <c r="AD1309" s="3" t="s">
        <v>173</v>
      </c>
      <c r="AE1309" s="3" t="s">
        <v>66</v>
      </c>
      <c r="AF1309" s="1">
        <v>4292877</v>
      </c>
      <c r="AG1309" s="1">
        <v>0</v>
      </c>
      <c r="AH1309" s="1">
        <v>0</v>
      </c>
      <c r="AI1309" s="1">
        <v>0</v>
      </c>
      <c r="AJ1309" s="3" t="s">
        <v>67</v>
      </c>
      <c r="AK1309" s="3"/>
      <c r="AM1309" s="3" t="s">
        <v>68</v>
      </c>
      <c r="AR1309" s="3"/>
      <c r="AS1309">
        <v>3825</v>
      </c>
      <c r="AT1309">
        <v>3825</v>
      </c>
      <c r="AU1309">
        <v>43125</v>
      </c>
      <c r="AV1309">
        <v>0</v>
      </c>
      <c r="AX1309">
        <v>62225</v>
      </c>
      <c r="AY1309">
        <v>96845125</v>
      </c>
      <c r="AZ1309">
        <v>0</v>
      </c>
      <c r="BA1309">
        <v>45719</v>
      </c>
      <c r="BB1309" s="3" t="s">
        <v>174</v>
      </c>
      <c r="BC1309" s="3" t="s">
        <v>2138</v>
      </c>
      <c r="BD1309" s="3" t="s">
        <v>1585</v>
      </c>
    </row>
    <row r="1310" spans="1:56" x14ac:dyDescent="0.25">
      <c r="A1310" s="3" t="s">
        <v>10484</v>
      </c>
      <c r="B1310" s="3" t="s">
        <v>7328</v>
      </c>
      <c r="C1310" s="3" t="s">
        <v>6347</v>
      </c>
      <c r="D1310" s="3" t="s">
        <v>10485</v>
      </c>
      <c r="E1310" s="3" t="s">
        <v>7330</v>
      </c>
      <c r="F1310" s="3" t="s">
        <v>5927</v>
      </c>
      <c r="G1310">
        <v>96845325</v>
      </c>
      <c r="H1310">
        <v>45749</v>
      </c>
      <c r="I1310">
        <v>45751.129293981481</v>
      </c>
      <c r="J1310" s="3" t="s">
        <v>51</v>
      </c>
      <c r="K1310" s="1">
        <v>4292877</v>
      </c>
      <c r="L1310" s="1">
        <v>23114</v>
      </c>
      <c r="M1310" s="1">
        <v>4269763</v>
      </c>
      <c r="N1310" s="3" t="s">
        <v>52</v>
      </c>
      <c r="O1310" s="3" t="s">
        <v>53</v>
      </c>
      <c r="P1310" s="3" t="s">
        <v>169</v>
      </c>
      <c r="Q1310">
        <v>1070612521</v>
      </c>
      <c r="R1310" s="3" t="s">
        <v>2139</v>
      </c>
      <c r="S1310" s="3" t="s">
        <v>56</v>
      </c>
      <c r="T1310" s="3" t="s">
        <v>57</v>
      </c>
      <c r="U1310" s="3" t="s">
        <v>2140</v>
      </c>
      <c r="V1310" s="3" t="s">
        <v>59</v>
      </c>
      <c r="W1310">
        <v>860034313</v>
      </c>
      <c r="X1310" s="3" t="s">
        <v>97</v>
      </c>
      <c r="Y1310">
        <v>923245</v>
      </c>
      <c r="Z1310" s="3" t="s">
        <v>403</v>
      </c>
      <c r="AA1310" s="3" t="s">
        <v>62</v>
      </c>
      <c r="AB1310" s="3" t="s">
        <v>63</v>
      </c>
      <c r="AC1310" s="3" t="s">
        <v>172</v>
      </c>
      <c r="AD1310" s="3" t="s">
        <v>173</v>
      </c>
      <c r="AE1310" s="3" t="s">
        <v>66</v>
      </c>
      <c r="AF1310" s="1">
        <v>4292877</v>
      </c>
      <c r="AG1310" s="1">
        <v>0</v>
      </c>
      <c r="AH1310" s="1">
        <v>0</v>
      </c>
      <c r="AI1310" s="1">
        <v>0</v>
      </c>
      <c r="AJ1310" s="3" t="s">
        <v>67</v>
      </c>
      <c r="AK1310" s="3"/>
      <c r="AM1310" s="3" t="s">
        <v>68</v>
      </c>
      <c r="AR1310" s="3"/>
      <c r="AS1310">
        <v>3825</v>
      </c>
      <c r="AT1310">
        <v>3825</v>
      </c>
      <c r="AU1310">
        <v>43225</v>
      </c>
      <c r="AV1310">
        <v>0</v>
      </c>
      <c r="AX1310">
        <v>62325</v>
      </c>
      <c r="AY1310">
        <v>96845325</v>
      </c>
      <c r="AZ1310">
        <v>0</v>
      </c>
      <c r="BA1310">
        <v>45720</v>
      </c>
      <c r="BB1310" s="3" t="s">
        <v>174</v>
      </c>
      <c r="BC1310" s="3" t="s">
        <v>2141</v>
      </c>
      <c r="BD1310" s="3" t="s">
        <v>1585</v>
      </c>
    </row>
    <row r="1311" spans="1:56" x14ac:dyDescent="0.25">
      <c r="A1311" s="3" t="s">
        <v>10486</v>
      </c>
      <c r="B1311" s="3" t="s">
        <v>7332</v>
      </c>
      <c r="C1311" s="3" t="s">
        <v>7288</v>
      </c>
      <c r="D1311" s="3" t="s">
        <v>10487</v>
      </c>
      <c r="E1311" s="3" t="s">
        <v>7334</v>
      </c>
      <c r="F1311" s="3" t="s">
        <v>5899</v>
      </c>
      <c r="G1311">
        <v>96845425</v>
      </c>
      <c r="H1311">
        <v>45749</v>
      </c>
      <c r="I1311">
        <v>45751.107025462959</v>
      </c>
      <c r="J1311" s="3" t="s">
        <v>51</v>
      </c>
      <c r="K1311" s="1">
        <v>3986243</v>
      </c>
      <c r="L1311" s="1">
        <v>21190</v>
      </c>
      <c r="M1311" s="1">
        <v>3965053</v>
      </c>
      <c r="N1311" s="3" t="s">
        <v>52</v>
      </c>
      <c r="O1311" s="3" t="s">
        <v>53</v>
      </c>
      <c r="P1311" s="3" t="s">
        <v>169</v>
      </c>
      <c r="Q1311">
        <v>8002148</v>
      </c>
      <c r="R1311" s="3" t="s">
        <v>2181</v>
      </c>
      <c r="S1311" s="3" t="s">
        <v>56</v>
      </c>
      <c r="T1311" s="3" t="s">
        <v>57</v>
      </c>
      <c r="U1311" s="3" t="s">
        <v>2182</v>
      </c>
      <c r="V1311" s="3" t="s">
        <v>59</v>
      </c>
      <c r="W1311">
        <v>800037800</v>
      </c>
      <c r="X1311" s="3" t="s">
        <v>661</v>
      </c>
      <c r="Y1311">
        <v>923218</v>
      </c>
      <c r="Z1311" s="3" t="s">
        <v>1651</v>
      </c>
      <c r="AA1311" s="3" t="s">
        <v>62</v>
      </c>
      <c r="AB1311" s="3" t="s">
        <v>63</v>
      </c>
      <c r="AC1311" s="3" t="s">
        <v>64</v>
      </c>
      <c r="AD1311" s="3" t="s">
        <v>1652</v>
      </c>
      <c r="AE1311" s="3" t="s">
        <v>66</v>
      </c>
      <c r="AF1311" s="1">
        <v>3986243</v>
      </c>
      <c r="AG1311" s="1">
        <v>0</v>
      </c>
      <c r="AH1311" s="1">
        <v>0</v>
      </c>
      <c r="AI1311" s="1">
        <v>0</v>
      </c>
      <c r="AJ1311" s="3" t="s">
        <v>67</v>
      </c>
      <c r="AK1311" s="3"/>
      <c r="AM1311" s="3" t="s">
        <v>68</v>
      </c>
      <c r="AR1311" s="3"/>
      <c r="AS1311">
        <v>2825</v>
      </c>
      <c r="AT1311">
        <v>2825</v>
      </c>
      <c r="AU1311">
        <v>44625</v>
      </c>
      <c r="AV1311">
        <v>0</v>
      </c>
      <c r="AX1311">
        <v>62425</v>
      </c>
      <c r="AY1311">
        <v>96845425</v>
      </c>
      <c r="AZ1311">
        <v>0</v>
      </c>
      <c r="BA1311">
        <v>45722</v>
      </c>
      <c r="BB1311" s="3" t="s">
        <v>174</v>
      </c>
      <c r="BC1311" s="3" t="s">
        <v>2183</v>
      </c>
      <c r="BD1311" s="3" t="s">
        <v>405</v>
      </c>
    </row>
    <row r="1312" spans="1:56" x14ac:dyDescent="0.25">
      <c r="A1312" s="3" t="s">
        <v>10488</v>
      </c>
      <c r="B1312" s="3" t="s">
        <v>7336</v>
      </c>
      <c r="C1312" s="3" t="s">
        <v>6347</v>
      </c>
      <c r="D1312" s="3" t="s">
        <v>10489</v>
      </c>
      <c r="E1312" s="3" t="s">
        <v>7338</v>
      </c>
      <c r="F1312" s="3" t="s">
        <v>5927</v>
      </c>
      <c r="G1312">
        <v>96845625</v>
      </c>
      <c r="H1312">
        <v>45749</v>
      </c>
      <c r="I1312">
        <v>45751.151238425926</v>
      </c>
      <c r="J1312" s="3" t="s">
        <v>51</v>
      </c>
      <c r="K1312" s="1">
        <v>2913024</v>
      </c>
      <c r="L1312" s="1">
        <v>16423</v>
      </c>
      <c r="M1312" s="1">
        <v>2896601</v>
      </c>
      <c r="N1312" s="3" t="s">
        <v>52</v>
      </c>
      <c r="O1312" s="3" t="s">
        <v>53</v>
      </c>
      <c r="P1312" s="3" t="s">
        <v>169</v>
      </c>
      <c r="Q1312">
        <v>79864725</v>
      </c>
      <c r="R1312" s="3" t="s">
        <v>2309</v>
      </c>
      <c r="S1312" s="3" t="s">
        <v>56</v>
      </c>
      <c r="T1312" s="3" t="s">
        <v>57</v>
      </c>
      <c r="U1312" s="3" t="s">
        <v>2310</v>
      </c>
      <c r="V1312" s="3" t="s">
        <v>59</v>
      </c>
      <c r="W1312">
        <v>860007335</v>
      </c>
      <c r="X1312" s="3" t="s">
        <v>201</v>
      </c>
      <c r="Y1312">
        <v>923245</v>
      </c>
      <c r="Z1312" s="3" t="s">
        <v>403</v>
      </c>
      <c r="AA1312" s="3" t="s">
        <v>62</v>
      </c>
      <c r="AB1312" s="3" t="s">
        <v>63</v>
      </c>
      <c r="AC1312" s="3" t="s">
        <v>172</v>
      </c>
      <c r="AD1312" s="3" t="s">
        <v>173</v>
      </c>
      <c r="AE1312" s="3" t="s">
        <v>66</v>
      </c>
      <c r="AF1312" s="1">
        <v>2913024</v>
      </c>
      <c r="AG1312" s="1">
        <v>0</v>
      </c>
      <c r="AH1312" s="1">
        <v>0</v>
      </c>
      <c r="AI1312" s="1">
        <v>0</v>
      </c>
      <c r="AJ1312" s="3" t="s">
        <v>67</v>
      </c>
      <c r="AK1312" s="3"/>
      <c r="AM1312" s="3" t="s">
        <v>68</v>
      </c>
      <c r="AR1312" s="3"/>
      <c r="AS1312">
        <v>3825</v>
      </c>
      <c r="AT1312">
        <v>3825</v>
      </c>
      <c r="AU1312">
        <v>51325</v>
      </c>
      <c r="AV1312">
        <v>0</v>
      </c>
      <c r="AX1312">
        <v>62525</v>
      </c>
      <c r="AY1312">
        <v>96845625</v>
      </c>
      <c r="AZ1312">
        <v>0</v>
      </c>
      <c r="BA1312">
        <v>45728</v>
      </c>
      <c r="BB1312" s="3" t="s">
        <v>174</v>
      </c>
      <c r="BC1312" s="3" t="s">
        <v>2311</v>
      </c>
      <c r="BD1312" s="3" t="s">
        <v>2312</v>
      </c>
    </row>
    <row r="1313" spans="1:56" x14ac:dyDescent="0.25">
      <c r="A1313" s="3" t="s">
        <v>10490</v>
      </c>
      <c r="B1313" s="3" t="s">
        <v>7340</v>
      </c>
      <c r="C1313" s="3" t="s">
        <v>6347</v>
      </c>
      <c r="D1313" s="3" t="s">
        <v>10491</v>
      </c>
      <c r="E1313" s="3" t="s">
        <v>7342</v>
      </c>
      <c r="F1313" s="3" t="s">
        <v>5927</v>
      </c>
      <c r="G1313">
        <v>96845725</v>
      </c>
      <c r="H1313">
        <v>45749</v>
      </c>
      <c r="I1313">
        <v>45751.154074074075</v>
      </c>
      <c r="J1313" s="3" t="s">
        <v>51</v>
      </c>
      <c r="K1313" s="1">
        <v>2913023</v>
      </c>
      <c r="L1313" s="1">
        <v>15936</v>
      </c>
      <c r="M1313" s="1">
        <v>2897087</v>
      </c>
      <c r="N1313" s="3" t="s">
        <v>52</v>
      </c>
      <c r="O1313" s="3" t="s">
        <v>53</v>
      </c>
      <c r="P1313" s="3" t="s">
        <v>169</v>
      </c>
      <c r="Q1313">
        <v>53122604</v>
      </c>
      <c r="R1313" s="3" t="s">
        <v>2313</v>
      </c>
      <c r="S1313" s="3" t="s">
        <v>56</v>
      </c>
      <c r="T1313" s="3" t="s">
        <v>57</v>
      </c>
      <c r="U1313" s="3" t="s">
        <v>2314</v>
      </c>
      <c r="V1313" s="3" t="s">
        <v>59</v>
      </c>
      <c r="W1313">
        <v>860034313</v>
      </c>
      <c r="X1313" s="3" t="s">
        <v>97</v>
      </c>
      <c r="Y1313">
        <v>923245</v>
      </c>
      <c r="Z1313" s="3" t="s">
        <v>403</v>
      </c>
      <c r="AA1313" s="3" t="s">
        <v>62</v>
      </c>
      <c r="AB1313" s="3" t="s">
        <v>63</v>
      </c>
      <c r="AC1313" s="3" t="s">
        <v>172</v>
      </c>
      <c r="AD1313" s="3" t="s">
        <v>173</v>
      </c>
      <c r="AE1313" s="3" t="s">
        <v>66</v>
      </c>
      <c r="AF1313" s="1">
        <v>2913023</v>
      </c>
      <c r="AG1313" s="1">
        <v>0</v>
      </c>
      <c r="AH1313" s="1">
        <v>0</v>
      </c>
      <c r="AI1313" s="1">
        <v>0</v>
      </c>
      <c r="AJ1313" s="3" t="s">
        <v>67</v>
      </c>
      <c r="AK1313" s="3"/>
      <c r="AM1313" s="3" t="s">
        <v>68</v>
      </c>
      <c r="AR1313" s="3"/>
      <c r="AS1313">
        <v>3825</v>
      </c>
      <c r="AT1313">
        <v>3825</v>
      </c>
      <c r="AU1313">
        <v>51425</v>
      </c>
      <c r="AV1313">
        <v>0</v>
      </c>
      <c r="AX1313">
        <v>62625</v>
      </c>
      <c r="AY1313">
        <v>96845725</v>
      </c>
      <c r="AZ1313">
        <v>0</v>
      </c>
      <c r="BA1313">
        <v>45728</v>
      </c>
      <c r="BB1313" s="3" t="s">
        <v>174</v>
      </c>
      <c r="BC1313" s="3" t="s">
        <v>2315</v>
      </c>
      <c r="BD1313" s="3" t="s">
        <v>405</v>
      </c>
    </row>
    <row r="1314" spans="1:56" x14ac:dyDescent="0.25">
      <c r="A1314" s="3" t="s">
        <v>10492</v>
      </c>
      <c r="B1314" s="3" t="s">
        <v>7344</v>
      </c>
      <c r="C1314" s="3" t="s">
        <v>6342</v>
      </c>
      <c r="D1314" s="3" t="s">
        <v>10493</v>
      </c>
      <c r="E1314" s="3" t="s">
        <v>7346</v>
      </c>
      <c r="F1314" s="3" t="s">
        <v>5885</v>
      </c>
      <c r="G1314">
        <v>96845825</v>
      </c>
      <c r="H1314">
        <v>45749</v>
      </c>
      <c r="I1314">
        <v>45751.171446759261</v>
      </c>
      <c r="J1314" s="3" t="s">
        <v>51</v>
      </c>
      <c r="K1314" s="1">
        <v>1400000</v>
      </c>
      <c r="L1314" s="1">
        <v>5965</v>
      </c>
      <c r="M1314" s="1">
        <v>1394035</v>
      </c>
      <c r="N1314" s="3" t="s">
        <v>52</v>
      </c>
      <c r="O1314" s="3" t="s">
        <v>53</v>
      </c>
      <c r="P1314" s="3" t="s">
        <v>169</v>
      </c>
      <c r="Q1314">
        <v>52879925</v>
      </c>
      <c r="R1314" s="3" t="s">
        <v>2738</v>
      </c>
      <c r="S1314" s="3" t="s">
        <v>56</v>
      </c>
      <c r="T1314" s="3" t="s">
        <v>57</v>
      </c>
      <c r="U1314" s="3" t="s">
        <v>2739</v>
      </c>
      <c r="V1314" s="3" t="s">
        <v>59</v>
      </c>
      <c r="W1314">
        <v>860034313</v>
      </c>
      <c r="X1314" s="3" t="s">
        <v>97</v>
      </c>
      <c r="Y1314">
        <v>923210</v>
      </c>
      <c r="Z1314" s="3" t="s">
        <v>61</v>
      </c>
      <c r="AA1314" s="3" t="s">
        <v>62</v>
      </c>
      <c r="AB1314" s="3" t="s">
        <v>63</v>
      </c>
      <c r="AC1314" s="3" t="s">
        <v>172</v>
      </c>
      <c r="AD1314" s="3" t="s">
        <v>173</v>
      </c>
      <c r="AE1314" s="3" t="s">
        <v>66</v>
      </c>
      <c r="AF1314" s="1">
        <v>1400000</v>
      </c>
      <c r="AG1314" s="1">
        <v>0</v>
      </c>
      <c r="AH1314" s="1">
        <v>0</v>
      </c>
      <c r="AI1314" s="1">
        <v>0</v>
      </c>
      <c r="AJ1314" s="3" t="s">
        <v>67</v>
      </c>
      <c r="AK1314" s="3"/>
      <c r="AM1314" s="3" t="s">
        <v>68</v>
      </c>
      <c r="AR1314" s="3"/>
      <c r="AS1314">
        <v>1925</v>
      </c>
      <c r="AT1314">
        <v>1925</v>
      </c>
      <c r="AU1314">
        <v>56825</v>
      </c>
      <c r="AV1314">
        <v>0</v>
      </c>
      <c r="AX1314">
        <v>62725</v>
      </c>
      <c r="AY1314">
        <v>96845825</v>
      </c>
      <c r="AZ1314">
        <v>0</v>
      </c>
      <c r="BA1314">
        <v>45737</v>
      </c>
      <c r="BB1314" s="3" t="s">
        <v>180</v>
      </c>
      <c r="BC1314" s="3" t="s">
        <v>2741</v>
      </c>
      <c r="BD1314" s="3" t="s">
        <v>2742</v>
      </c>
    </row>
    <row r="1315" spans="1:56" x14ac:dyDescent="0.25">
      <c r="A1315" s="3" t="s">
        <v>10494</v>
      </c>
      <c r="B1315" s="3" t="s">
        <v>6893</v>
      </c>
      <c r="C1315" s="3" t="s">
        <v>6342</v>
      </c>
      <c r="D1315" s="3" t="s">
        <v>10495</v>
      </c>
      <c r="E1315" s="3" t="s">
        <v>6895</v>
      </c>
      <c r="F1315" s="3" t="s">
        <v>5885</v>
      </c>
      <c r="G1315">
        <v>96845925</v>
      </c>
      <c r="H1315">
        <v>45749</v>
      </c>
      <c r="I1315">
        <v>45751.143113425926</v>
      </c>
      <c r="J1315" s="3" t="s">
        <v>51</v>
      </c>
      <c r="K1315" s="1">
        <v>2692045</v>
      </c>
      <c r="L1315" s="1">
        <v>13717</v>
      </c>
      <c r="M1315" s="1">
        <v>2678328</v>
      </c>
      <c r="N1315" s="3" t="s">
        <v>52</v>
      </c>
      <c r="O1315" s="3" t="s">
        <v>53</v>
      </c>
      <c r="P1315" s="3" t="s">
        <v>169</v>
      </c>
      <c r="Q1315">
        <v>1030689405</v>
      </c>
      <c r="R1315" s="3" t="s">
        <v>630</v>
      </c>
      <c r="S1315" s="3" t="s">
        <v>56</v>
      </c>
      <c r="T1315" s="3" t="s">
        <v>57</v>
      </c>
      <c r="U1315" s="3" t="s">
        <v>631</v>
      </c>
      <c r="V1315" s="3" t="s">
        <v>59</v>
      </c>
      <c r="W1315">
        <v>890903938</v>
      </c>
      <c r="X1315" s="3" t="s">
        <v>86</v>
      </c>
      <c r="Y1315">
        <v>923210</v>
      </c>
      <c r="Z1315" s="3" t="s">
        <v>61</v>
      </c>
      <c r="AA1315" s="3" t="s">
        <v>62</v>
      </c>
      <c r="AB1315" s="3" t="s">
        <v>63</v>
      </c>
      <c r="AC1315" s="3" t="s">
        <v>172</v>
      </c>
      <c r="AD1315" s="3" t="s">
        <v>173</v>
      </c>
      <c r="AE1315" s="3" t="s">
        <v>66</v>
      </c>
      <c r="AF1315" s="1">
        <v>2692045</v>
      </c>
      <c r="AG1315" s="1">
        <v>0</v>
      </c>
      <c r="AH1315" s="1">
        <v>0</v>
      </c>
      <c r="AI1315" s="1">
        <v>0</v>
      </c>
      <c r="AJ1315" s="3" t="s">
        <v>67</v>
      </c>
      <c r="AK1315" s="3"/>
      <c r="AM1315" s="3" t="s">
        <v>68</v>
      </c>
      <c r="AR1315" s="3"/>
      <c r="AS1315">
        <v>1925</v>
      </c>
      <c r="AT1315">
        <v>1925</v>
      </c>
      <c r="AU1315">
        <v>2425</v>
      </c>
      <c r="AV1315">
        <v>0</v>
      </c>
      <c r="AX1315">
        <v>62825</v>
      </c>
      <c r="AY1315">
        <v>96845925</v>
      </c>
      <c r="AZ1315">
        <v>0</v>
      </c>
      <c r="BA1315">
        <v>45686</v>
      </c>
      <c r="BB1315" s="3" t="s">
        <v>180</v>
      </c>
      <c r="BC1315" s="3" t="s">
        <v>632</v>
      </c>
      <c r="BD1315" s="3" t="s">
        <v>633</v>
      </c>
    </row>
    <row r="1316" spans="1:56" x14ac:dyDescent="0.25">
      <c r="A1316" s="3" t="s">
        <v>10496</v>
      </c>
      <c r="B1316" s="3" t="s">
        <v>6897</v>
      </c>
      <c r="C1316" s="3" t="s">
        <v>6342</v>
      </c>
      <c r="D1316" s="3" t="s">
        <v>10497</v>
      </c>
      <c r="E1316" s="3" t="s">
        <v>6899</v>
      </c>
      <c r="F1316" s="3" t="s">
        <v>5885</v>
      </c>
      <c r="G1316">
        <v>96846125</v>
      </c>
      <c r="H1316">
        <v>45749</v>
      </c>
      <c r="I1316">
        <v>45751.143113425926</v>
      </c>
      <c r="J1316" s="3" t="s">
        <v>51</v>
      </c>
      <c r="K1316" s="1">
        <v>2692045</v>
      </c>
      <c r="L1316" s="1">
        <v>13717</v>
      </c>
      <c r="M1316" s="1">
        <v>2678328</v>
      </c>
      <c r="N1316" s="3" t="s">
        <v>52</v>
      </c>
      <c r="O1316" s="3" t="s">
        <v>53</v>
      </c>
      <c r="P1316" s="3" t="s">
        <v>169</v>
      </c>
      <c r="Q1316">
        <v>1024473687</v>
      </c>
      <c r="R1316" s="3" t="s">
        <v>635</v>
      </c>
      <c r="S1316" s="3" t="s">
        <v>56</v>
      </c>
      <c r="T1316" s="3" t="s">
        <v>57</v>
      </c>
      <c r="U1316" s="3" t="s">
        <v>636</v>
      </c>
      <c r="V1316" s="3" t="s">
        <v>59</v>
      </c>
      <c r="W1316">
        <v>890903938</v>
      </c>
      <c r="X1316" s="3" t="s">
        <v>86</v>
      </c>
      <c r="Y1316">
        <v>923210</v>
      </c>
      <c r="Z1316" s="3" t="s">
        <v>61</v>
      </c>
      <c r="AA1316" s="3" t="s">
        <v>62</v>
      </c>
      <c r="AB1316" s="3" t="s">
        <v>63</v>
      </c>
      <c r="AC1316" s="3" t="s">
        <v>172</v>
      </c>
      <c r="AD1316" s="3" t="s">
        <v>173</v>
      </c>
      <c r="AE1316" s="3" t="s">
        <v>66</v>
      </c>
      <c r="AF1316" s="1">
        <v>2692045</v>
      </c>
      <c r="AG1316" s="1">
        <v>0</v>
      </c>
      <c r="AH1316" s="1">
        <v>0</v>
      </c>
      <c r="AI1316" s="1">
        <v>0</v>
      </c>
      <c r="AJ1316" s="3" t="s">
        <v>67</v>
      </c>
      <c r="AK1316" s="3"/>
      <c r="AM1316" s="3" t="s">
        <v>68</v>
      </c>
      <c r="AR1316" s="3"/>
      <c r="AS1316">
        <v>1925</v>
      </c>
      <c r="AT1316">
        <v>1925</v>
      </c>
      <c r="AU1316">
        <v>2525</v>
      </c>
      <c r="AV1316">
        <v>0</v>
      </c>
      <c r="AX1316">
        <v>62925</v>
      </c>
      <c r="AY1316">
        <v>96846125</v>
      </c>
      <c r="AZ1316">
        <v>0</v>
      </c>
      <c r="BA1316">
        <v>45686</v>
      </c>
      <c r="BB1316" s="3" t="s">
        <v>180</v>
      </c>
      <c r="BC1316" s="3" t="s">
        <v>637</v>
      </c>
      <c r="BD1316" s="3" t="s">
        <v>638</v>
      </c>
    </row>
    <row r="1317" spans="1:56" x14ac:dyDescent="0.25">
      <c r="A1317" s="3" t="s">
        <v>10498</v>
      </c>
      <c r="B1317" s="3" t="s">
        <v>6901</v>
      </c>
      <c r="C1317" s="3" t="s">
        <v>6342</v>
      </c>
      <c r="D1317" s="3" t="s">
        <v>10499</v>
      </c>
      <c r="E1317" s="3" t="s">
        <v>6903</v>
      </c>
      <c r="F1317" s="3" t="s">
        <v>5885</v>
      </c>
      <c r="G1317">
        <v>96846225</v>
      </c>
      <c r="H1317">
        <v>45749</v>
      </c>
      <c r="I1317">
        <v>45751.170138888891</v>
      </c>
      <c r="J1317" s="3" t="s">
        <v>51</v>
      </c>
      <c r="K1317" s="1">
        <v>1923999</v>
      </c>
      <c r="L1317" s="1">
        <v>9109</v>
      </c>
      <c r="M1317" s="1">
        <v>1914890</v>
      </c>
      <c r="N1317" s="3" t="s">
        <v>52</v>
      </c>
      <c r="O1317" s="3" t="s">
        <v>53</v>
      </c>
      <c r="P1317" s="3" t="s">
        <v>169</v>
      </c>
      <c r="Q1317">
        <v>1073720676</v>
      </c>
      <c r="R1317" s="3" t="s">
        <v>680</v>
      </c>
      <c r="S1317" s="3" t="s">
        <v>56</v>
      </c>
      <c r="T1317" s="3" t="s">
        <v>57</v>
      </c>
      <c r="U1317" s="3" t="s">
        <v>681</v>
      </c>
      <c r="V1317" s="3" t="s">
        <v>59</v>
      </c>
      <c r="W1317">
        <v>860007335</v>
      </c>
      <c r="X1317" s="3" t="s">
        <v>201</v>
      </c>
      <c r="Y1317">
        <v>923210</v>
      </c>
      <c r="Z1317" s="3" t="s">
        <v>61</v>
      </c>
      <c r="AA1317" s="3" t="s">
        <v>62</v>
      </c>
      <c r="AB1317" s="3" t="s">
        <v>63</v>
      </c>
      <c r="AC1317" s="3" t="s">
        <v>172</v>
      </c>
      <c r="AD1317" s="3" t="s">
        <v>173</v>
      </c>
      <c r="AE1317" s="3" t="s">
        <v>66</v>
      </c>
      <c r="AF1317" s="1">
        <v>1923999</v>
      </c>
      <c r="AG1317" s="1">
        <v>0</v>
      </c>
      <c r="AH1317" s="1">
        <v>0</v>
      </c>
      <c r="AI1317" s="1">
        <v>0</v>
      </c>
      <c r="AJ1317" s="3" t="s">
        <v>67</v>
      </c>
      <c r="AK1317" s="3"/>
      <c r="AM1317" s="3" t="s">
        <v>68</v>
      </c>
      <c r="AR1317" s="3"/>
      <c r="AS1317">
        <v>1925</v>
      </c>
      <c r="AT1317">
        <v>1925</v>
      </c>
      <c r="AU1317">
        <v>3725</v>
      </c>
      <c r="AV1317">
        <v>0</v>
      </c>
      <c r="AX1317">
        <v>63025</v>
      </c>
      <c r="AY1317">
        <v>96846225</v>
      </c>
      <c r="AZ1317">
        <v>0</v>
      </c>
      <c r="BA1317">
        <v>45688</v>
      </c>
      <c r="BB1317" s="3" t="s">
        <v>180</v>
      </c>
      <c r="BC1317" s="3" t="s">
        <v>682</v>
      </c>
      <c r="BD1317" s="3" t="s">
        <v>683</v>
      </c>
    </row>
    <row r="1318" spans="1:56" x14ac:dyDescent="0.25">
      <c r="A1318" s="3" t="s">
        <v>10500</v>
      </c>
      <c r="B1318" s="3" t="s">
        <v>6905</v>
      </c>
      <c r="C1318" s="3" t="s">
        <v>6347</v>
      </c>
      <c r="D1318" s="3" t="s">
        <v>10501</v>
      </c>
      <c r="E1318" s="3" t="s">
        <v>6907</v>
      </c>
      <c r="F1318" s="3" t="s">
        <v>5927</v>
      </c>
      <c r="G1318">
        <v>96846325</v>
      </c>
      <c r="H1318">
        <v>45749</v>
      </c>
      <c r="I1318">
        <v>45751.111655092594</v>
      </c>
      <c r="J1318" s="3" t="s">
        <v>51</v>
      </c>
      <c r="K1318" s="1">
        <v>4599511</v>
      </c>
      <c r="L1318" s="1">
        <v>24451</v>
      </c>
      <c r="M1318" s="1">
        <v>4575060</v>
      </c>
      <c r="N1318" s="3" t="s">
        <v>52</v>
      </c>
      <c r="O1318" s="3" t="s">
        <v>53</v>
      </c>
      <c r="P1318" s="3" t="s">
        <v>169</v>
      </c>
      <c r="Q1318">
        <v>1073669268</v>
      </c>
      <c r="R1318" s="3" t="s">
        <v>716</v>
      </c>
      <c r="S1318" s="3" t="s">
        <v>56</v>
      </c>
      <c r="T1318" s="3" t="s">
        <v>57</v>
      </c>
      <c r="U1318" s="3" t="s">
        <v>717</v>
      </c>
      <c r="V1318" s="3" t="s">
        <v>59</v>
      </c>
      <c r="W1318">
        <v>890903938</v>
      </c>
      <c r="X1318" s="3" t="s">
        <v>86</v>
      </c>
      <c r="Y1318">
        <v>923245</v>
      </c>
      <c r="Z1318" s="3" t="s">
        <v>403</v>
      </c>
      <c r="AA1318" s="3" t="s">
        <v>62</v>
      </c>
      <c r="AB1318" s="3" t="s">
        <v>63</v>
      </c>
      <c r="AC1318" s="3" t="s">
        <v>172</v>
      </c>
      <c r="AD1318" s="3" t="s">
        <v>173</v>
      </c>
      <c r="AE1318" s="3" t="s">
        <v>66</v>
      </c>
      <c r="AF1318" s="1">
        <v>4599511</v>
      </c>
      <c r="AG1318" s="1">
        <v>0</v>
      </c>
      <c r="AH1318" s="1">
        <v>0</v>
      </c>
      <c r="AI1318" s="1">
        <v>0</v>
      </c>
      <c r="AJ1318" s="3" t="s">
        <v>67</v>
      </c>
      <c r="AK1318" s="3"/>
      <c r="AM1318" s="3" t="s">
        <v>68</v>
      </c>
      <c r="AR1318" s="3"/>
      <c r="AS1318">
        <v>3825</v>
      </c>
      <c r="AT1318">
        <v>3825</v>
      </c>
      <c r="AU1318">
        <v>4425</v>
      </c>
      <c r="AV1318">
        <v>0</v>
      </c>
      <c r="AX1318">
        <v>63125</v>
      </c>
      <c r="AY1318">
        <v>96846325</v>
      </c>
      <c r="AZ1318">
        <v>0</v>
      </c>
      <c r="BA1318">
        <v>45689</v>
      </c>
      <c r="BB1318" s="3" t="s">
        <v>174</v>
      </c>
      <c r="BC1318" s="3" t="s">
        <v>718</v>
      </c>
      <c r="BD1318" s="3" t="s">
        <v>405</v>
      </c>
    </row>
    <row r="1319" spans="1:56" x14ac:dyDescent="0.25">
      <c r="A1319" s="3" t="s">
        <v>10502</v>
      </c>
      <c r="B1319" s="3" t="s">
        <v>6909</v>
      </c>
      <c r="C1319" s="3" t="s">
        <v>6347</v>
      </c>
      <c r="D1319" s="3" t="s">
        <v>10503</v>
      </c>
      <c r="E1319" s="3" t="s">
        <v>6911</v>
      </c>
      <c r="F1319" s="3" t="s">
        <v>5927</v>
      </c>
      <c r="G1319">
        <v>96846425</v>
      </c>
      <c r="H1319">
        <v>45749</v>
      </c>
      <c r="I1319">
        <v>45751.107812499999</v>
      </c>
      <c r="J1319" s="3" t="s">
        <v>51</v>
      </c>
      <c r="K1319" s="1">
        <v>4599511</v>
      </c>
      <c r="L1319" s="1">
        <v>26385</v>
      </c>
      <c r="M1319" s="1">
        <v>4573126</v>
      </c>
      <c r="N1319" s="3" t="s">
        <v>52</v>
      </c>
      <c r="O1319" s="3" t="s">
        <v>53</v>
      </c>
      <c r="P1319" s="3" t="s">
        <v>169</v>
      </c>
      <c r="Q1319">
        <v>1012333352</v>
      </c>
      <c r="R1319" s="3" t="s">
        <v>401</v>
      </c>
      <c r="S1319" s="3" t="s">
        <v>56</v>
      </c>
      <c r="T1319" s="3" t="s">
        <v>57</v>
      </c>
      <c r="U1319" s="3" t="s">
        <v>402</v>
      </c>
      <c r="V1319" s="3" t="s">
        <v>59</v>
      </c>
      <c r="W1319">
        <v>860002964</v>
      </c>
      <c r="X1319" s="3" t="s">
        <v>242</v>
      </c>
      <c r="Y1319">
        <v>923245</v>
      </c>
      <c r="Z1319" s="3" t="s">
        <v>403</v>
      </c>
      <c r="AA1319" s="3" t="s">
        <v>62</v>
      </c>
      <c r="AB1319" s="3" t="s">
        <v>63</v>
      </c>
      <c r="AC1319" s="3" t="s">
        <v>172</v>
      </c>
      <c r="AD1319" s="3" t="s">
        <v>173</v>
      </c>
      <c r="AE1319" s="3" t="s">
        <v>66</v>
      </c>
      <c r="AF1319" s="1">
        <v>4599511</v>
      </c>
      <c r="AG1319" s="1">
        <v>0</v>
      </c>
      <c r="AH1319" s="1">
        <v>0</v>
      </c>
      <c r="AI1319" s="1">
        <v>0</v>
      </c>
      <c r="AJ1319" s="3" t="s">
        <v>67</v>
      </c>
      <c r="AK1319" s="3"/>
      <c r="AM1319" s="3" t="s">
        <v>68</v>
      </c>
      <c r="AR1319" s="3"/>
      <c r="AS1319">
        <v>3825</v>
      </c>
      <c r="AT1319">
        <v>3825</v>
      </c>
      <c r="AU1319">
        <v>4525</v>
      </c>
      <c r="AV1319">
        <v>0</v>
      </c>
      <c r="AX1319">
        <v>63225</v>
      </c>
      <c r="AY1319">
        <v>96846425</v>
      </c>
      <c r="AZ1319">
        <v>0</v>
      </c>
      <c r="BA1319">
        <v>45689</v>
      </c>
      <c r="BB1319" s="3" t="s">
        <v>174</v>
      </c>
      <c r="BC1319" s="3" t="s">
        <v>404</v>
      </c>
      <c r="BD1319" s="3" t="s">
        <v>405</v>
      </c>
    </row>
    <row r="1320" spans="1:56" x14ac:dyDescent="0.25">
      <c r="A1320" s="3" t="s">
        <v>10504</v>
      </c>
      <c r="B1320" s="3" t="s">
        <v>6913</v>
      </c>
      <c r="C1320" s="3" t="s">
        <v>6347</v>
      </c>
      <c r="D1320" s="3" t="s">
        <v>10505</v>
      </c>
      <c r="E1320" s="3" t="s">
        <v>6915</v>
      </c>
      <c r="F1320" s="3" t="s">
        <v>5927</v>
      </c>
      <c r="G1320">
        <v>96846725</v>
      </c>
      <c r="H1320">
        <v>45749</v>
      </c>
      <c r="I1320">
        <v>45751.128530092596</v>
      </c>
      <c r="J1320" s="3" t="s">
        <v>51</v>
      </c>
      <c r="K1320" s="1">
        <v>4599511</v>
      </c>
      <c r="L1320" s="1">
        <v>24451</v>
      </c>
      <c r="M1320" s="1">
        <v>4575060</v>
      </c>
      <c r="N1320" s="3" t="s">
        <v>52</v>
      </c>
      <c r="O1320" s="3" t="s">
        <v>53</v>
      </c>
      <c r="P1320" s="3" t="s">
        <v>169</v>
      </c>
      <c r="Q1320">
        <v>1065630928</v>
      </c>
      <c r="R1320" s="3" t="s">
        <v>407</v>
      </c>
      <c r="S1320" s="3" t="s">
        <v>56</v>
      </c>
      <c r="T1320" s="3" t="s">
        <v>57</v>
      </c>
      <c r="U1320" s="3" t="s">
        <v>408</v>
      </c>
      <c r="V1320" s="3" t="s">
        <v>59</v>
      </c>
      <c r="W1320">
        <v>860034313</v>
      </c>
      <c r="X1320" s="3" t="s">
        <v>97</v>
      </c>
      <c r="Y1320">
        <v>923245</v>
      </c>
      <c r="Z1320" s="3" t="s">
        <v>403</v>
      </c>
      <c r="AA1320" s="3" t="s">
        <v>62</v>
      </c>
      <c r="AB1320" s="3" t="s">
        <v>63</v>
      </c>
      <c r="AC1320" s="3" t="s">
        <v>172</v>
      </c>
      <c r="AD1320" s="3" t="s">
        <v>173</v>
      </c>
      <c r="AE1320" s="3" t="s">
        <v>66</v>
      </c>
      <c r="AF1320" s="1">
        <v>4599511</v>
      </c>
      <c r="AG1320" s="1">
        <v>0</v>
      </c>
      <c r="AH1320" s="1">
        <v>0</v>
      </c>
      <c r="AI1320" s="1">
        <v>0</v>
      </c>
      <c r="AJ1320" s="3" t="s">
        <v>67</v>
      </c>
      <c r="AK1320" s="3"/>
      <c r="AM1320" s="3" t="s">
        <v>68</v>
      </c>
      <c r="AR1320" s="3"/>
      <c r="AS1320">
        <v>3825</v>
      </c>
      <c r="AT1320">
        <v>3825</v>
      </c>
      <c r="AU1320">
        <v>4625</v>
      </c>
      <c r="AV1320">
        <v>0</v>
      </c>
      <c r="AX1320">
        <v>63325</v>
      </c>
      <c r="AY1320">
        <v>96846725</v>
      </c>
      <c r="AZ1320">
        <v>0</v>
      </c>
      <c r="BA1320">
        <v>45689</v>
      </c>
      <c r="BB1320" s="3" t="s">
        <v>174</v>
      </c>
      <c r="BC1320" s="3" t="s">
        <v>409</v>
      </c>
      <c r="BD1320" s="3" t="s">
        <v>405</v>
      </c>
    </row>
    <row r="1321" spans="1:56" x14ac:dyDescent="0.25">
      <c r="A1321" s="3" t="s">
        <v>10506</v>
      </c>
      <c r="B1321" s="3" t="s">
        <v>6917</v>
      </c>
      <c r="C1321" s="3" t="s">
        <v>6347</v>
      </c>
      <c r="D1321" s="3" t="s">
        <v>10507</v>
      </c>
      <c r="E1321" s="3" t="s">
        <v>6919</v>
      </c>
      <c r="F1321" s="3" t="s">
        <v>5927</v>
      </c>
      <c r="G1321">
        <v>96846825</v>
      </c>
      <c r="H1321">
        <v>45749</v>
      </c>
      <c r="I1321">
        <v>45751.12804398148</v>
      </c>
      <c r="J1321" s="3" t="s">
        <v>51</v>
      </c>
      <c r="K1321" s="1">
        <v>4599511</v>
      </c>
      <c r="L1321" s="1">
        <v>24451</v>
      </c>
      <c r="M1321" s="1">
        <v>4575060</v>
      </c>
      <c r="N1321" s="3" t="s">
        <v>52</v>
      </c>
      <c r="O1321" s="3" t="s">
        <v>53</v>
      </c>
      <c r="P1321" s="3" t="s">
        <v>169</v>
      </c>
      <c r="Q1321">
        <v>52954942</v>
      </c>
      <c r="R1321" s="3" t="s">
        <v>411</v>
      </c>
      <c r="S1321" s="3" t="s">
        <v>56</v>
      </c>
      <c r="T1321" s="3" t="s">
        <v>57</v>
      </c>
      <c r="U1321" s="3" t="s">
        <v>412</v>
      </c>
      <c r="V1321" s="3" t="s">
        <v>59</v>
      </c>
      <c r="W1321">
        <v>860034313</v>
      </c>
      <c r="X1321" s="3" t="s">
        <v>97</v>
      </c>
      <c r="Y1321">
        <v>923245</v>
      </c>
      <c r="Z1321" s="3" t="s">
        <v>403</v>
      </c>
      <c r="AA1321" s="3" t="s">
        <v>62</v>
      </c>
      <c r="AB1321" s="3" t="s">
        <v>63</v>
      </c>
      <c r="AC1321" s="3" t="s">
        <v>172</v>
      </c>
      <c r="AD1321" s="3" t="s">
        <v>173</v>
      </c>
      <c r="AE1321" s="3" t="s">
        <v>66</v>
      </c>
      <c r="AF1321" s="1">
        <v>4599511</v>
      </c>
      <c r="AG1321" s="1">
        <v>0</v>
      </c>
      <c r="AH1321" s="1">
        <v>0</v>
      </c>
      <c r="AI1321" s="1">
        <v>0</v>
      </c>
      <c r="AJ1321" s="3" t="s">
        <v>67</v>
      </c>
      <c r="AK1321" s="3"/>
      <c r="AM1321" s="3" t="s">
        <v>68</v>
      </c>
      <c r="AR1321" s="3"/>
      <c r="AS1321">
        <v>3825</v>
      </c>
      <c r="AT1321">
        <v>3825</v>
      </c>
      <c r="AU1321">
        <v>4725</v>
      </c>
      <c r="AV1321">
        <v>0</v>
      </c>
      <c r="AX1321">
        <v>63425</v>
      </c>
      <c r="AY1321">
        <v>96846825</v>
      </c>
      <c r="AZ1321">
        <v>0</v>
      </c>
      <c r="BA1321">
        <v>45689</v>
      </c>
      <c r="BB1321" s="3" t="s">
        <v>174</v>
      </c>
      <c r="BC1321" s="3" t="s">
        <v>413</v>
      </c>
      <c r="BD1321" s="3" t="s">
        <v>405</v>
      </c>
    </row>
    <row r="1322" spans="1:56" x14ac:dyDescent="0.25">
      <c r="A1322" s="3" t="s">
        <v>10508</v>
      </c>
      <c r="B1322" s="3" t="s">
        <v>6921</v>
      </c>
      <c r="C1322" s="3" t="s">
        <v>6347</v>
      </c>
      <c r="D1322" s="3" t="s">
        <v>10509</v>
      </c>
      <c r="E1322" s="3" t="s">
        <v>6923</v>
      </c>
      <c r="F1322" s="3" t="s">
        <v>5927</v>
      </c>
      <c r="G1322">
        <v>96846925</v>
      </c>
      <c r="H1322">
        <v>45749</v>
      </c>
      <c r="I1322">
        <v>45751.111956018518</v>
      </c>
      <c r="J1322" s="3" t="s">
        <v>51</v>
      </c>
      <c r="K1322" s="1">
        <v>4599511</v>
      </c>
      <c r="L1322" s="1">
        <v>24451</v>
      </c>
      <c r="M1322" s="1">
        <v>4575060</v>
      </c>
      <c r="N1322" s="3" t="s">
        <v>52</v>
      </c>
      <c r="O1322" s="3" t="s">
        <v>53</v>
      </c>
      <c r="P1322" s="3" t="s">
        <v>169</v>
      </c>
      <c r="Q1322">
        <v>39669143</v>
      </c>
      <c r="R1322" s="3" t="s">
        <v>418</v>
      </c>
      <c r="S1322" s="3" t="s">
        <v>56</v>
      </c>
      <c r="T1322" s="3" t="s">
        <v>57</v>
      </c>
      <c r="U1322" s="3" t="s">
        <v>419</v>
      </c>
      <c r="V1322" s="3" t="s">
        <v>59</v>
      </c>
      <c r="W1322">
        <v>890903938</v>
      </c>
      <c r="X1322" s="3" t="s">
        <v>86</v>
      </c>
      <c r="Y1322">
        <v>923245</v>
      </c>
      <c r="Z1322" s="3" t="s">
        <v>403</v>
      </c>
      <c r="AA1322" s="3" t="s">
        <v>62</v>
      </c>
      <c r="AB1322" s="3" t="s">
        <v>63</v>
      </c>
      <c r="AC1322" s="3" t="s">
        <v>172</v>
      </c>
      <c r="AD1322" s="3" t="s">
        <v>173</v>
      </c>
      <c r="AE1322" s="3" t="s">
        <v>66</v>
      </c>
      <c r="AF1322" s="1">
        <v>4599511</v>
      </c>
      <c r="AG1322" s="1">
        <v>0</v>
      </c>
      <c r="AH1322" s="1">
        <v>0</v>
      </c>
      <c r="AI1322" s="1">
        <v>0</v>
      </c>
      <c r="AJ1322" s="3" t="s">
        <v>67</v>
      </c>
      <c r="AK1322" s="3"/>
      <c r="AM1322" s="3" t="s">
        <v>68</v>
      </c>
      <c r="AR1322" s="3"/>
      <c r="AS1322">
        <v>3825</v>
      </c>
      <c r="AT1322">
        <v>3825</v>
      </c>
      <c r="AU1322">
        <v>4925</v>
      </c>
      <c r="AV1322">
        <v>0</v>
      </c>
      <c r="AX1322">
        <v>63525</v>
      </c>
      <c r="AY1322">
        <v>96846925</v>
      </c>
      <c r="AZ1322">
        <v>0</v>
      </c>
      <c r="BA1322">
        <v>45692</v>
      </c>
      <c r="BB1322" s="3" t="s">
        <v>174</v>
      </c>
      <c r="BC1322" s="3" t="s">
        <v>420</v>
      </c>
      <c r="BD1322" s="3" t="s">
        <v>421</v>
      </c>
    </row>
    <row r="1323" spans="1:56" x14ac:dyDescent="0.25">
      <c r="A1323" s="3" t="s">
        <v>10510</v>
      </c>
      <c r="B1323" s="3" t="s">
        <v>6925</v>
      </c>
      <c r="C1323" s="3" t="s">
        <v>6347</v>
      </c>
      <c r="D1323" s="3" t="s">
        <v>10511</v>
      </c>
      <c r="E1323" s="3" t="s">
        <v>6927</v>
      </c>
      <c r="F1323" s="3" t="s">
        <v>5927</v>
      </c>
      <c r="G1323">
        <v>96847025</v>
      </c>
      <c r="H1323">
        <v>45749</v>
      </c>
      <c r="I1323">
        <v>45751.128055555557</v>
      </c>
      <c r="J1323" s="3" t="s">
        <v>51</v>
      </c>
      <c r="K1323" s="1">
        <v>4599511</v>
      </c>
      <c r="L1323" s="1">
        <v>24451</v>
      </c>
      <c r="M1323" s="1">
        <v>4575060</v>
      </c>
      <c r="N1323" s="3" t="s">
        <v>52</v>
      </c>
      <c r="O1323" s="3" t="s">
        <v>53</v>
      </c>
      <c r="P1323" s="3" t="s">
        <v>169</v>
      </c>
      <c r="Q1323">
        <v>52506643</v>
      </c>
      <c r="R1323" s="3" t="s">
        <v>423</v>
      </c>
      <c r="S1323" s="3" t="s">
        <v>56</v>
      </c>
      <c r="T1323" s="3" t="s">
        <v>57</v>
      </c>
      <c r="U1323" s="3" t="s">
        <v>424</v>
      </c>
      <c r="V1323" s="3" t="s">
        <v>59</v>
      </c>
      <c r="W1323">
        <v>860034313</v>
      </c>
      <c r="X1323" s="3" t="s">
        <v>97</v>
      </c>
      <c r="Y1323">
        <v>923245</v>
      </c>
      <c r="Z1323" s="3" t="s">
        <v>403</v>
      </c>
      <c r="AA1323" s="3" t="s">
        <v>62</v>
      </c>
      <c r="AB1323" s="3" t="s">
        <v>63</v>
      </c>
      <c r="AC1323" s="3" t="s">
        <v>172</v>
      </c>
      <c r="AD1323" s="3" t="s">
        <v>173</v>
      </c>
      <c r="AE1323" s="3" t="s">
        <v>66</v>
      </c>
      <c r="AF1323" s="1">
        <v>4599511</v>
      </c>
      <c r="AG1323" s="1">
        <v>0</v>
      </c>
      <c r="AH1323" s="1">
        <v>0</v>
      </c>
      <c r="AI1323" s="1">
        <v>0</v>
      </c>
      <c r="AJ1323" s="3" t="s">
        <v>67</v>
      </c>
      <c r="AK1323" s="3"/>
      <c r="AM1323" s="3" t="s">
        <v>68</v>
      </c>
      <c r="AR1323" s="3"/>
      <c r="AS1323">
        <v>3825</v>
      </c>
      <c r="AT1323">
        <v>3825</v>
      </c>
      <c r="AU1323">
        <v>5025</v>
      </c>
      <c r="AV1323">
        <v>0</v>
      </c>
      <c r="AX1323">
        <v>63625</v>
      </c>
      <c r="AY1323">
        <v>96847025</v>
      </c>
      <c r="AZ1323">
        <v>0</v>
      </c>
      <c r="BA1323">
        <v>45692</v>
      </c>
      <c r="BB1323" s="3" t="s">
        <v>174</v>
      </c>
      <c r="BC1323" s="3" t="s">
        <v>425</v>
      </c>
      <c r="BD1323" s="3" t="s">
        <v>421</v>
      </c>
    </row>
    <row r="1324" spans="1:56" x14ac:dyDescent="0.25">
      <c r="A1324" s="3" t="s">
        <v>10512</v>
      </c>
      <c r="B1324" s="3" t="s">
        <v>6929</v>
      </c>
      <c r="C1324" s="3" t="s">
        <v>6347</v>
      </c>
      <c r="D1324" s="3" t="s">
        <v>10513</v>
      </c>
      <c r="E1324" s="3" t="s">
        <v>6931</v>
      </c>
      <c r="F1324" s="3" t="s">
        <v>5927</v>
      </c>
      <c r="G1324">
        <v>96847225</v>
      </c>
      <c r="H1324">
        <v>45749</v>
      </c>
      <c r="I1324">
        <v>45751.128020833334</v>
      </c>
      <c r="J1324" s="3" t="s">
        <v>51</v>
      </c>
      <c r="K1324" s="1">
        <v>4599511</v>
      </c>
      <c r="L1324" s="1">
        <v>24451</v>
      </c>
      <c r="M1324" s="1">
        <v>4575060</v>
      </c>
      <c r="N1324" s="3" t="s">
        <v>52</v>
      </c>
      <c r="O1324" s="3" t="s">
        <v>53</v>
      </c>
      <c r="P1324" s="3" t="s">
        <v>169</v>
      </c>
      <c r="Q1324">
        <v>52803339</v>
      </c>
      <c r="R1324" s="3" t="s">
        <v>427</v>
      </c>
      <c r="S1324" s="3" t="s">
        <v>56</v>
      </c>
      <c r="T1324" s="3" t="s">
        <v>57</v>
      </c>
      <c r="U1324" s="3" t="s">
        <v>428</v>
      </c>
      <c r="V1324" s="3" t="s">
        <v>59</v>
      </c>
      <c r="W1324">
        <v>860034313</v>
      </c>
      <c r="X1324" s="3" t="s">
        <v>97</v>
      </c>
      <c r="Y1324">
        <v>923245</v>
      </c>
      <c r="Z1324" s="3" t="s">
        <v>403</v>
      </c>
      <c r="AA1324" s="3" t="s">
        <v>62</v>
      </c>
      <c r="AB1324" s="3" t="s">
        <v>63</v>
      </c>
      <c r="AC1324" s="3" t="s">
        <v>172</v>
      </c>
      <c r="AD1324" s="3" t="s">
        <v>173</v>
      </c>
      <c r="AE1324" s="3" t="s">
        <v>66</v>
      </c>
      <c r="AF1324" s="1">
        <v>4599511</v>
      </c>
      <c r="AG1324" s="1">
        <v>0</v>
      </c>
      <c r="AH1324" s="1">
        <v>0</v>
      </c>
      <c r="AI1324" s="1">
        <v>0</v>
      </c>
      <c r="AJ1324" s="3" t="s">
        <v>67</v>
      </c>
      <c r="AK1324" s="3"/>
      <c r="AM1324" s="3" t="s">
        <v>68</v>
      </c>
      <c r="AR1324" s="3"/>
      <c r="AS1324">
        <v>3825</v>
      </c>
      <c r="AT1324">
        <v>3825</v>
      </c>
      <c r="AU1324">
        <v>5125</v>
      </c>
      <c r="AV1324">
        <v>0</v>
      </c>
      <c r="AX1324">
        <v>63725</v>
      </c>
      <c r="AY1324">
        <v>96847225</v>
      </c>
      <c r="AZ1324">
        <v>0</v>
      </c>
      <c r="BA1324">
        <v>45692</v>
      </c>
      <c r="BB1324" s="3" t="s">
        <v>174</v>
      </c>
      <c r="BC1324" s="3" t="s">
        <v>429</v>
      </c>
      <c r="BD1324" s="3" t="s">
        <v>421</v>
      </c>
    </row>
    <row r="1325" spans="1:56" x14ac:dyDescent="0.25">
      <c r="A1325" s="3" t="s">
        <v>10514</v>
      </c>
      <c r="B1325" s="3" t="s">
        <v>6933</v>
      </c>
      <c r="C1325" s="3" t="s">
        <v>6347</v>
      </c>
      <c r="D1325" s="3" t="s">
        <v>10515</v>
      </c>
      <c r="E1325" s="3" t="s">
        <v>6935</v>
      </c>
      <c r="F1325" s="3" t="s">
        <v>5927</v>
      </c>
      <c r="G1325">
        <v>96847325</v>
      </c>
      <c r="H1325">
        <v>45749</v>
      </c>
      <c r="I1325">
        <v>45751.128171296295</v>
      </c>
      <c r="J1325" s="3" t="s">
        <v>51</v>
      </c>
      <c r="K1325" s="1">
        <v>4599511</v>
      </c>
      <c r="L1325" s="1">
        <v>24451</v>
      </c>
      <c r="M1325" s="1">
        <v>4575060</v>
      </c>
      <c r="N1325" s="3" t="s">
        <v>52</v>
      </c>
      <c r="O1325" s="3" t="s">
        <v>53</v>
      </c>
      <c r="P1325" s="3" t="s">
        <v>169</v>
      </c>
      <c r="Q1325">
        <v>1022364660</v>
      </c>
      <c r="R1325" s="3" t="s">
        <v>431</v>
      </c>
      <c r="S1325" s="3" t="s">
        <v>56</v>
      </c>
      <c r="T1325" s="3" t="s">
        <v>57</v>
      </c>
      <c r="U1325" s="3" t="s">
        <v>432</v>
      </c>
      <c r="V1325" s="3" t="s">
        <v>59</v>
      </c>
      <c r="W1325">
        <v>860034313</v>
      </c>
      <c r="X1325" s="3" t="s">
        <v>97</v>
      </c>
      <c r="Y1325">
        <v>923245</v>
      </c>
      <c r="Z1325" s="3" t="s">
        <v>403</v>
      </c>
      <c r="AA1325" s="3" t="s">
        <v>62</v>
      </c>
      <c r="AB1325" s="3" t="s">
        <v>63</v>
      </c>
      <c r="AC1325" s="3" t="s">
        <v>172</v>
      </c>
      <c r="AD1325" s="3" t="s">
        <v>173</v>
      </c>
      <c r="AE1325" s="3" t="s">
        <v>66</v>
      </c>
      <c r="AF1325" s="1">
        <v>4599511</v>
      </c>
      <c r="AG1325" s="1">
        <v>0</v>
      </c>
      <c r="AH1325" s="1">
        <v>0</v>
      </c>
      <c r="AI1325" s="1">
        <v>0</v>
      </c>
      <c r="AJ1325" s="3" t="s">
        <v>67</v>
      </c>
      <c r="AK1325" s="3"/>
      <c r="AM1325" s="3" t="s">
        <v>68</v>
      </c>
      <c r="AR1325" s="3"/>
      <c r="AS1325">
        <v>3825</v>
      </c>
      <c r="AT1325">
        <v>3825</v>
      </c>
      <c r="AU1325">
        <v>5225</v>
      </c>
      <c r="AV1325">
        <v>0</v>
      </c>
      <c r="AX1325">
        <v>63825</v>
      </c>
      <c r="AY1325">
        <v>96847325</v>
      </c>
      <c r="AZ1325">
        <v>0</v>
      </c>
      <c r="BA1325">
        <v>45692</v>
      </c>
      <c r="BB1325" s="3" t="s">
        <v>174</v>
      </c>
      <c r="BC1325" s="3" t="s">
        <v>433</v>
      </c>
      <c r="BD1325" s="3" t="s">
        <v>421</v>
      </c>
    </row>
    <row r="1326" spans="1:56" x14ac:dyDescent="0.25">
      <c r="A1326" s="3" t="s">
        <v>10516</v>
      </c>
      <c r="B1326" s="3" t="s">
        <v>6937</v>
      </c>
      <c r="C1326" s="3" t="s">
        <v>6347</v>
      </c>
      <c r="D1326" s="3" t="s">
        <v>10517</v>
      </c>
      <c r="E1326" s="3" t="s">
        <v>6939</v>
      </c>
      <c r="F1326" s="3" t="s">
        <v>5927</v>
      </c>
      <c r="G1326">
        <v>96847425</v>
      </c>
      <c r="H1326">
        <v>45749</v>
      </c>
      <c r="I1326">
        <v>45751.128020833334</v>
      </c>
      <c r="J1326" s="3" t="s">
        <v>51</v>
      </c>
      <c r="K1326" s="1">
        <v>4599511</v>
      </c>
      <c r="L1326" s="1">
        <v>24451</v>
      </c>
      <c r="M1326" s="1">
        <v>4575060</v>
      </c>
      <c r="N1326" s="3" t="s">
        <v>52</v>
      </c>
      <c r="O1326" s="3" t="s">
        <v>53</v>
      </c>
      <c r="P1326" s="3" t="s">
        <v>169</v>
      </c>
      <c r="Q1326">
        <v>52874856</v>
      </c>
      <c r="R1326" s="3" t="s">
        <v>435</v>
      </c>
      <c r="S1326" s="3" t="s">
        <v>56</v>
      </c>
      <c r="T1326" s="3" t="s">
        <v>57</v>
      </c>
      <c r="U1326" s="3" t="s">
        <v>436</v>
      </c>
      <c r="V1326" s="3" t="s">
        <v>59</v>
      </c>
      <c r="W1326">
        <v>860034313</v>
      </c>
      <c r="X1326" s="3" t="s">
        <v>97</v>
      </c>
      <c r="Y1326">
        <v>923245</v>
      </c>
      <c r="Z1326" s="3" t="s">
        <v>403</v>
      </c>
      <c r="AA1326" s="3" t="s">
        <v>62</v>
      </c>
      <c r="AB1326" s="3" t="s">
        <v>63</v>
      </c>
      <c r="AC1326" s="3" t="s">
        <v>172</v>
      </c>
      <c r="AD1326" s="3" t="s">
        <v>173</v>
      </c>
      <c r="AE1326" s="3" t="s">
        <v>66</v>
      </c>
      <c r="AF1326" s="1">
        <v>4599511</v>
      </c>
      <c r="AG1326" s="1">
        <v>0</v>
      </c>
      <c r="AH1326" s="1">
        <v>0</v>
      </c>
      <c r="AI1326" s="1">
        <v>0</v>
      </c>
      <c r="AJ1326" s="3" t="s">
        <v>67</v>
      </c>
      <c r="AK1326" s="3"/>
      <c r="AM1326" s="3" t="s">
        <v>68</v>
      </c>
      <c r="AR1326" s="3"/>
      <c r="AS1326">
        <v>3825</v>
      </c>
      <c r="AT1326">
        <v>3825</v>
      </c>
      <c r="AU1326">
        <v>5325</v>
      </c>
      <c r="AV1326">
        <v>0</v>
      </c>
      <c r="AX1326">
        <v>63925</v>
      </c>
      <c r="AY1326">
        <v>96847425</v>
      </c>
      <c r="AZ1326">
        <v>0</v>
      </c>
      <c r="BA1326">
        <v>45692</v>
      </c>
      <c r="BB1326" s="3" t="s">
        <v>174</v>
      </c>
      <c r="BC1326" s="3" t="s">
        <v>437</v>
      </c>
      <c r="BD1326" s="3" t="s">
        <v>421</v>
      </c>
    </row>
    <row r="1327" spans="1:56" x14ac:dyDescent="0.25">
      <c r="A1327" s="3" t="s">
        <v>10518</v>
      </c>
      <c r="B1327" s="3" t="s">
        <v>6941</v>
      </c>
      <c r="C1327" s="3" t="s">
        <v>6347</v>
      </c>
      <c r="D1327" s="3" t="s">
        <v>10519</v>
      </c>
      <c r="E1327" s="3" t="s">
        <v>6943</v>
      </c>
      <c r="F1327" s="3" t="s">
        <v>5927</v>
      </c>
      <c r="G1327">
        <v>96847525</v>
      </c>
      <c r="H1327">
        <v>45749</v>
      </c>
      <c r="I1327">
        <v>45751.107858796298</v>
      </c>
      <c r="J1327" s="3" t="s">
        <v>51</v>
      </c>
      <c r="K1327" s="1">
        <v>4599511</v>
      </c>
      <c r="L1327" s="1">
        <v>24451</v>
      </c>
      <c r="M1327" s="1">
        <v>4575060</v>
      </c>
      <c r="N1327" s="3" t="s">
        <v>52</v>
      </c>
      <c r="O1327" s="3" t="s">
        <v>53</v>
      </c>
      <c r="P1327" s="3" t="s">
        <v>169</v>
      </c>
      <c r="Q1327">
        <v>52306195</v>
      </c>
      <c r="R1327" s="3" t="s">
        <v>439</v>
      </c>
      <c r="S1327" s="3" t="s">
        <v>56</v>
      </c>
      <c r="T1327" s="3" t="s">
        <v>57</v>
      </c>
      <c r="U1327" s="3" t="s">
        <v>440</v>
      </c>
      <c r="V1327" s="3" t="s">
        <v>59</v>
      </c>
      <c r="W1327">
        <v>860002964</v>
      </c>
      <c r="X1327" s="3" t="s">
        <v>242</v>
      </c>
      <c r="Y1327">
        <v>923245</v>
      </c>
      <c r="Z1327" s="3" t="s">
        <v>403</v>
      </c>
      <c r="AA1327" s="3" t="s">
        <v>62</v>
      </c>
      <c r="AB1327" s="3" t="s">
        <v>63</v>
      </c>
      <c r="AC1327" s="3" t="s">
        <v>172</v>
      </c>
      <c r="AD1327" s="3" t="s">
        <v>173</v>
      </c>
      <c r="AE1327" s="3" t="s">
        <v>66</v>
      </c>
      <c r="AF1327" s="1">
        <v>4599511</v>
      </c>
      <c r="AG1327" s="1">
        <v>0</v>
      </c>
      <c r="AH1327" s="1">
        <v>0</v>
      </c>
      <c r="AI1327" s="1">
        <v>0</v>
      </c>
      <c r="AJ1327" s="3" t="s">
        <v>67</v>
      </c>
      <c r="AK1327" s="3"/>
      <c r="AM1327" s="3" t="s">
        <v>68</v>
      </c>
      <c r="AR1327" s="3"/>
      <c r="AS1327">
        <v>3825</v>
      </c>
      <c r="AT1327">
        <v>3825</v>
      </c>
      <c r="AU1327">
        <v>5425</v>
      </c>
      <c r="AV1327">
        <v>0</v>
      </c>
      <c r="AX1327">
        <v>64025</v>
      </c>
      <c r="AY1327">
        <v>96847525</v>
      </c>
      <c r="AZ1327">
        <v>0</v>
      </c>
      <c r="BA1327">
        <v>45692</v>
      </c>
      <c r="BB1327" s="3" t="s">
        <v>174</v>
      </c>
      <c r="BC1327" s="3" t="s">
        <v>441</v>
      </c>
      <c r="BD1327" s="3" t="s">
        <v>421</v>
      </c>
    </row>
    <row r="1328" spans="1:56" x14ac:dyDescent="0.25">
      <c r="A1328" s="3" t="s">
        <v>10520</v>
      </c>
      <c r="B1328" s="3" t="s">
        <v>6945</v>
      </c>
      <c r="C1328" s="3" t="s">
        <v>6347</v>
      </c>
      <c r="D1328" s="3" t="s">
        <v>10521</v>
      </c>
      <c r="E1328" s="3" t="s">
        <v>6947</v>
      </c>
      <c r="F1328" s="3" t="s">
        <v>5927</v>
      </c>
      <c r="G1328">
        <v>96847725</v>
      </c>
      <c r="H1328">
        <v>45749</v>
      </c>
      <c r="I1328">
        <v>45751.128032407411</v>
      </c>
      <c r="J1328" s="3" t="s">
        <v>51</v>
      </c>
      <c r="K1328" s="1">
        <v>4599511</v>
      </c>
      <c r="L1328" s="1">
        <v>24451</v>
      </c>
      <c r="M1328" s="1">
        <v>4575060</v>
      </c>
      <c r="N1328" s="3" t="s">
        <v>52</v>
      </c>
      <c r="O1328" s="3" t="s">
        <v>53</v>
      </c>
      <c r="P1328" s="3" t="s">
        <v>169</v>
      </c>
      <c r="Q1328">
        <v>52229415</v>
      </c>
      <c r="R1328" s="3" t="s">
        <v>443</v>
      </c>
      <c r="S1328" s="3" t="s">
        <v>56</v>
      </c>
      <c r="T1328" s="3" t="s">
        <v>57</v>
      </c>
      <c r="U1328" s="3" t="s">
        <v>444</v>
      </c>
      <c r="V1328" s="3" t="s">
        <v>59</v>
      </c>
      <c r="W1328">
        <v>860034313</v>
      </c>
      <c r="X1328" s="3" t="s">
        <v>97</v>
      </c>
      <c r="Y1328">
        <v>923245</v>
      </c>
      <c r="Z1328" s="3" t="s">
        <v>403</v>
      </c>
      <c r="AA1328" s="3" t="s">
        <v>62</v>
      </c>
      <c r="AB1328" s="3" t="s">
        <v>63</v>
      </c>
      <c r="AC1328" s="3" t="s">
        <v>172</v>
      </c>
      <c r="AD1328" s="3" t="s">
        <v>173</v>
      </c>
      <c r="AE1328" s="3" t="s">
        <v>66</v>
      </c>
      <c r="AF1328" s="1">
        <v>4599511</v>
      </c>
      <c r="AG1328" s="1">
        <v>0</v>
      </c>
      <c r="AH1328" s="1">
        <v>0</v>
      </c>
      <c r="AI1328" s="1">
        <v>0</v>
      </c>
      <c r="AJ1328" s="3" t="s">
        <v>67</v>
      </c>
      <c r="AK1328" s="3"/>
      <c r="AM1328" s="3" t="s">
        <v>68</v>
      </c>
      <c r="AR1328" s="3"/>
      <c r="AS1328">
        <v>3825</v>
      </c>
      <c r="AT1328">
        <v>3825</v>
      </c>
      <c r="AU1328">
        <v>5525</v>
      </c>
      <c r="AV1328">
        <v>0</v>
      </c>
      <c r="AX1328">
        <v>64125</v>
      </c>
      <c r="AY1328">
        <v>96847725</v>
      </c>
      <c r="AZ1328">
        <v>0</v>
      </c>
      <c r="BA1328">
        <v>45692</v>
      </c>
      <c r="BB1328" s="3" t="s">
        <v>174</v>
      </c>
      <c r="BC1328" s="3" t="s">
        <v>445</v>
      </c>
      <c r="BD1328" s="3" t="s">
        <v>421</v>
      </c>
    </row>
    <row r="1329" spans="1:56" x14ac:dyDescent="0.25">
      <c r="A1329" s="3" t="s">
        <v>10522</v>
      </c>
      <c r="B1329" s="3" t="s">
        <v>6949</v>
      </c>
      <c r="C1329" s="3" t="s">
        <v>6347</v>
      </c>
      <c r="D1329" s="3" t="s">
        <v>10523</v>
      </c>
      <c r="E1329" s="3" t="s">
        <v>6951</v>
      </c>
      <c r="F1329" s="3" t="s">
        <v>5927</v>
      </c>
      <c r="G1329">
        <v>96847825</v>
      </c>
      <c r="H1329">
        <v>45749</v>
      </c>
      <c r="I1329">
        <v>45751.111678240741</v>
      </c>
      <c r="J1329" s="3" t="s">
        <v>51</v>
      </c>
      <c r="K1329" s="1">
        <v>4599511</v>
      </c>
      <c r="L1329" s="1">
        <v>24451</v>
      </c>
      <c r="M1329" s="1">
        <v>4575060</v>
      </c>
      <c r="N1329" s="3" t="s">
        <v>52</v>
      </c>
      <c r="O1329" s="3" t="s">
        <v>53</v>
      </c>
      <c r="P1329" s="3" t="s">
        <v>169</v>
      </c>
      <c r="Q1329">
        <v>1031123608</v>
      </c>
      <c r="R1329" s="3" t="s">
        <v>447</v>
      </c>
      <c r="S1329" s="3" t="s">
        <v>56</v>
      </c>
      <c r="T1329" s="3" t="s">
        <v>57</v>
      </c>
      <c r="U1329" s="3" t="s">
        <v>448</v>
      </c>
      <c r="V1329" s="3" t="s">
        <v>59</v>
      </c>
      <c r="W1329">
        <v>890903938</v>
      </c>
      <c r="X1329" s="3" t="s">
        <v>86</v>
      </c>
      <c r="Y1329">
        <v>923245</v>
      </c>
      <c r="Z1329" s="3" t="s">
        <v>403</v>
      </c>
      <c r="AA1329" s="3" t="s">
        <v>62</v>
      </c>
      <c r="AB1329" s="3" t="s">
        <v>63</v>
      </c>
      <c r="AC1329" s="3" t="s">
        <v>172</v>
      </c>
      <c r="AD1329" s="3" t="s">
        <v>173</v>
      </c>
      <c r="AE1329" s="3" t="s">
        <v>66</v>
      </c>
      <c r="AF1329" s="1">
        <v>4599511</v>
      </c>
      <c r="AG1329" s="1">
        <v>0</v>
      </c>
      <c r="AH1329" s="1">
        <v>0</v>
      </c>
      <c r="AI1329" s="1">
        <v>0</v>
      </c>
      <c r="AJ1329" s="3" t="s">
        <v>67</v>
      </c>
      <c r="AK1329" s="3"/>
      <c r="AM1329" s="3" t="s">
        <v>68</v>
      </c>
      <c r="AR1329" s="3"/>
      <c r="AS1329">
        <v>3825</v>
      </c>
      <c r="AT1329">
        <v>3825</v>
      </c>
      <c r="AU1329">
        <v>5625</v>
      </c>
      <c r="AV1329">
        <v>0</v>
      </c>
      <c r="AX1329">
        <v>64225</v>
      </c>
      <c r="AY1329">
        <v>96847825</v>
      </c>
      <c r="AZ1329">
        <v>0</v>
      </c>
      <c r="BA1329">
        <v>45692</v>
      </c>
      <c r="BB1329" s="3" t="s">
        <v>174</v>
      </c>
      <c r="BC1329" s="3" t="s">
        <v>449</v>
      </c>
      <c r="BD1329" s="3" t="s">
        <v>421</v>
      </c>
    </row>
    <row r="1330" spans="1:56" x14ac:dyDescent="0.25">
      <c r="A1330" s="3" t="s">
        <v>10524</v>
      </c>
      <c r="B1330" s="3" t="s">
        <v>6953</v>
      </c>
      <c r="C1330" s="3" t="s">
        <v>6347</v>
      </c>
      <c r="D1330" s="3" t="s">
        <v>10525</v>
      </c>
      <c r="E1330" s="3" t="s">
        <v>6955</v>
      </c>
      <c r="F1330" s="3" t="s">
        <v>5927</v>
      </c>
      <c r="G1330">
        <v>96883625</v>
      </c>
      <c r="H1330">
        <v>45749</v>
      </c>
      <c r="I1330">
        <v>45751.128576388888</v>
      </c>
      <c r="J1330" s="3" t="s">
        <v>51</v>
      </c>
      <c r="K1330" s="1">
        <v>4599511</v>
      </c>
      <c r="L1330" s="1">
        <v>26217</v>
      </c>
      <c r="M1330" s="1">
        <v>4573294</v>
      </c>
      <c r="N1330" s="3" t="s">
        <v>52</v>
      </c>
      <c r="O1330" s="3" t="s">
        <v>53</v>
      </c>
      <c r="P1330" s="3" t="s">
        <v>169</v>
      </c>
      <c r="Q1330">
        <v>2994915</v>
      </c>
      <c r="R1330" s="3" t="s">
        <v>451</v>
      </c>
      <c r="S1330" s="3" t="s">
        <v>56</v>
      </c>
      <c r="T1330" s="3" t="s">
        <v>57</v>
      </c>
      <c r="U1330" s="3" t="s">
        <v>452</v>
      </c>
      <c r="V1330" s="3" t="s">
        <v>59</v>
      </c>
      <c r="W1330">
        <v>860034313</v>
      </c>
      <c r="X1330" s="3" t="s">
        <v>97</v>
      </c>
      <c r="Y1330">
        <v>923245</v>
      </c>
      <c r="Z1330" s="3" t="s">
        <v>403</v>
      </c>
      <c r="AA1330" s="3" t="s">
        <v>62</v>
      </c>
      <c r="AB1330" s="3" t="s">
        <v>63</v>
      </c>
      <c r="AC1330" s="3" t="s">
        <v>172</v>
      </c>
      <c r="AD1330" s="3" t="s">
        <v>173</v>
      </c>
      <c r="AE1330" s="3" t="s">
        <v>66</v>
      </c>
      <c r="AF1330" s="1">
        <v>4599511</v>
      </c>
      <c r="AG1330" s="1">
        <v>0</v>
      </c>
      <c r="AH1330" s="1">
        <v>0</v>
      </c>
      <c r="AI1330" s="1">
        <v>0</v>
      </c>
      <c r="AJ1330" s="3" t="s">
        <v>67</v>
      </c>
      <c r="AK1330" s="3"/>
      <c r="AM1330" s="3" t="s">
        <v>68</v>
      </c>
      <c r="AR1330" s="3"/>
      <c r="AS1330">
        <v>3825</v>
      </c>
      <c r="AT1330">
        <v>3825</v>
      </c>
      <c r="AU1330">
        <v>5725</v>
      </c>
      <c r="AV1330">
        <v>0</v>
      </c>
      <c r="AX1330">
        <v>64325</v>
      </c>
      <c r="AY1330">
        <v>96883625</v>
      </c>
      <c r="AZ1330">
        <v>0</v>
      </c>
      <c r="BA1330">
        <v>45692</v>
      </c>
      <c r="BB1330" s="3" t="s">
        <v>174</v>
      </c>
      <c r="BC1330" s="3" t="s">
        <v>453</v>
      </c>
      <c r="BD1330" s="3" t="s">
        <v>421</v>
      </c>
    </row>
    <row r="1331" spans="1:56" x14ac:dyDescent="0.25">
      <c r="A1331" s="3" t="s">
        <v>10526</v>
      </c>
      <c r="B1331" s="3" t="s">
        <v>6957</v>
      </c>
      <c r="C1331" s="3" t="s">
        <v>6347</v>
      </c>
      <c r="D1331" s="3" t="s">
        <v>10527</v>
      </c>
      <c r="E1331" s="3" t="s">
        <v>6959</v>
      </c>
      <c r="F1331" s="3" t="s">
        <v>5927</v>
      </c>
      <c r="G1331">
        <v>96883825</v>
      </c>
      <c r="H1331">
        <v>45749</v>
      </c>
      <c r="I1331">
        <v>45751.119409722225</v>
      </c>
      <c r="J1331" s="3" t="s">
        <v>51</v>
      </c>
      <c r="K1331" s="1">
        <v>4599511</v>
      </c>
      <c r="L1331" s="1">
        <v>26217</v>
      </c>
      <c r="M1331" s="1">
        <v>4573294</v>
      </c>
      <c r="N1331" s="3" t="s">
        <v>52</v>
      </c>
      <c r="O1331" s="3" t="s">
        <v>53</v>
      </c>
      <c r="P1331" s="3" t="s">
        <v>169</v>
      </c>
      <c r="Q1331">
        <v>93117815</v>
      </c>
      <c r="R1331" s="3" t="s">
        <v>455</v>
      </c>
      <c r="S1331" s="3" t="s">
        <v>56</v>
      </c>
      <c r="T1331" s="3" t="s">
        <v>57</v>
      </c>
      <c r="U1331" s="3" t="s">
        <v>456</v>
      </c>
      <c r="V1331" s="3" t="s">
        <v>59</v>
      </c>
      <c r="W1331">
        <v>860003020</v>
      </c>
      <c r="X1331" s="3" t="s">
        <v>212</v>
      </c>
      <c r="Y1331">
        <v>923245</v>
      </c>
      <c r="Z1331" s="3" t="s">
        <v>403</v>
      </c>
      <c r="AA1331" s="3" t="s">
        <v>62</v>
      </c>
      <c r="AB1331" s="3" t="s">
        <v>63</v>
      </c>
      <c r="AC1331" s="3" t="s">
        <v>172</v>
      </c>
      <c r="AD1331" s="3" t="s">
        <v>173</v>
      </c>
      <c r="AE1331" s="3" t="s">
        <v>66</v>
      </c>
      <c r="AF1331" s="1">
        <v>4599511</v>
      </c>
      <c r="AG1331" s="1">
        <v>0</v>
      </c>
      <c r="AH1331" s="1">
        <v>0</v>
      </c>
      <c r="AI1331" s="1">
        <v>0</v>
      </c>
      <c r="AJ1331" s="3" t="s">
        <v>67</v>
      </c>
      <c r="AK1331" s="3"/>
      <c r="AM1331" s="3" t="s">
        <v>68</v>
      </c>
      <c r="AR1331" s="3"/>
      <c r="AS1331">
        <v>3825</v>
      </c>
      <c r="AT1331">
        <v>3825</v>
      </c>
      <c r="AU1331">
        <v>5825</v>
      </c>
      <c r="AV1331">
        <v>0</v>
      </c>
      <c r="AX1331">
        <v>64425</v>
      </c>
      <c r="AY1331">
        <v>96883825</v>
      </c>
      <c r="AZ1331">
        <v>0</v>
      </c>
      <c r="BA1331">
        <v>45692</v>
      </c>
      <c r="BB1331" s="3" t="s">
        <v>174</v>
      </c>
      <c r="BC1331" s="3" t="s">
        <v>457</v>
      </c>
      <c r="BD1331" s="3" t="s">
        <v>421</v>
      </c>
    </row>
    <row r="1332" spans="1:56" x14ac:dyDescent="0.25">
      <c r="A1332" s="3" t="s">
        <v>10528</v>
      </c>
      <c r="B1332" s="3" t="s">
        <v>6961</v>
      </c>
      <c r="C1332" s="3" t="s">
        <v>6347</v>
      </c>
      <c r="D1332" s="3" t="s">
        <v>10529</v>
      </c>
      <c r="E1332" s="3" t="s">
        <v>6963</v>
      </c>
      <c r="F1332" s="3" t="s">
        <v>5927</v>
      </c>
      <c r="G1332">
        <v>96884025</v>
      </c>
      <c r="H1332">
        <v>45749</v>
      </c>
      <c r="I1332">
        <v>45751.123773148145</v>
      </c>
      <c r="J1332" s="3" t="s">
        <v>51</v>
      </c>
      <c r="K1332" s="1">
        <v>4599511</v>
      </c>
      <c r="L1332" s="1">
        <v>24451</v>
      </c>
      <c r="M1332" s="1">
        <v>4575060</v>
      </c>
      <c r="N1332" s="3" t="s">
        <v>52</v>
      </c>
      <c r="O1332" s="3" t="s">
        <v>53</v>
      </c>
      <c r="P1332" s="3" t="s">
        <v>169</v>
      </c>
      <c r="Q1332">
        <v>79965721</v>
      </c>
      <c r="R1332" s="3" t="s">
        <v>459</v>
      </c>
      <c r="S1332" s="3" t="s">
        <v>56</v>
      </c>
      <c r="T1332" s="3" t="s">
        <v>57</v>
      </c>
      <c r="U1332" s="3" t="s">
        <v>460</v>
      </c>
      <c r="V1332" s="3" t="s">
        <v>59</v>
      </c>
      <c r="W1332">
        <v>860007335</v>
      </c>
      <c r="X1332" s="3" t="s">
        <v>201</v>
      </c>
      <c r="Y1332">
        <v>923245</v>
      </c>
      <c r="Z1332" s="3" t="s">
        <v>403</v>
      </c>
      <c r="AA1332" s="3" t="s">
        <v>62</v>
      </c>
      <c r="AB1332" s="3" t="s">
        <v>63</v>
      </c>
      <c r="AC1332" s="3" t="s">
        <v>172</v>
      </c>
      <c r="AD1332" s="3" t="s">
        <v>173</v>
      </c>
      <c r="AE1332" s="3" t="s">
        <v>66</v>
      </c>
      <c r="AF1332" s="1">
        <v>4599511</v>
      </c>
      <c r="AG1332" s="1">
        <v>0</v>
      </c>
      <c r="AH1332" s="1">
        <v>0</v>
      </c>
      <c r="AI1332" s="1">
        <v>0</v>
      </c>
      <c r="AJ1332" s="3" t="s">
        <v>67</v>
      </c>
      <c r="AK1332" s="3"/>
      <c r="AM1332" s="3" t="s">
        <v>68</v>
      </c>
      <c r="AR1332" s="3"/>
      <c r="AS1332">
        <v>3825</v>
      </c>
      <c r="AT1332">
        <v>3825</v>
      </c>
      <c r="AU1332">
        <v>5925</v>
      </c>
      <c r="AV1332">
        <v>0</v>
      </c>
      <c r="AX1332">
        <v>64525</v>
      </c>
      <c r="AY1332">
        <v>96884025</v>
      </c>
      <c r="AZ1332">
        <v>0</v>
      </c>
      <c r="BA1332">
        <v>45693</v>
      </c>
      <c r="BB1332" s="3" t="s">
        <v>174</v>
      </c>
      <c r="BC1332" s="3" t="s">
        <v>461</v>
      </c>
      <c r="BD1332" s="3" t="s">
        <v>421</v>
      </c>
    </row>
    <row r="1333" spans="1:56" x14ac:dyDescent="0.25">
      <c r="A1333" s="3" t="s">
        <v>10530</v>
      </c>
      <c r="B1333" s="3" t="s">
        <v>6965</v>
      </c>
      <c r="C1333" s="3" t="s">
        <v>6347</v>
      </c>
      <c r="D1333" s="3" t="s">
        <v>10531</v>
      </c>
      <c r="E1333" s="3" t="s">
        <v>6967</v>
      </c>
      <c r="F1333" s="3" t="s">
        <v>5927</v>
      </c>
      <c r="G1333">
        <v>96884225</v>
      </c>
      <c r="H1333">
        <v>45749</v>
      </c>
      <c r="I1333">
        <v>45751.132847222223</v>
      </c>
      <c r="J1333" s="3" t="s">
        <v>51</v>
      </c>
      <c r="K1333" s="1">
        <v>4599511</v>
      </c>
      <c r="L1333" s="1">
        <v>31948</v>
      </c>
      <c r="M1333" s="1">
        <v>4567563</v>
      </c>
      <c r="N1333" s="3" t="s">
        <v>52</v>
      </c>
      <c r="O1333" s="3" t="s">
        <v>53</v>
      </c>
      <c r="P1333" s="3" t="s">
        <v>169</v>
      </c>
      <c r="Q1333">
        <v>79408514</v>
      </c>
      <c r="R1333" s="3" t="s">
        <v>355</v>
      </c>
      <c r="S1333" s="3" t="s">
        <v>56</v>
      </c>
      <c r="T1333" s="3" t="s">
        <v>57</v>
      </c>
      <c r="U1333" s="3" t="s">
        <v>356</v>
      </c>
      <c r="V1333" s="3" t="s">
        <v>4068</v>
      </c>
      <c r="W1333">
        <v>900047981</v>
      </c>
      <c r="X1333" s="3" t="s">
        <v>219</v>
      </c>
      <c r="Y1333">
        <v>923245</v>
      </c>
      <c r="Z1333" s="3" t="s">
        <v>403</v>
      </c>
      <c r="AA1333" s="3" t="s">
        <v>62</v>
      </c>
      <c r="AB1333" s="3" t="s">
        <v>63</v>
      </c>
      <c r="AC1333" s="3" t="s">
        <v>172</v>
      </c>
      <c r="AD1333" s="3" t="s">
        <v>173</v>
      </c>
      <c r="AE1333" s="3" t="s">
        <v>66</v>
      </c>
      <c r="AF1333" s="1">
        <v>4599511</v>
      </c>
      <c r="AG1333" s="1">
        <v>0</v>
      </c>
      <c r="AH1333" s="1">
        <v>0</v>
      </c>
      <c r="AI1333" s="1">
        <v>0</v>
      </c>
      <c r="AJ1333" s="3" t="s">
        <v>67</v>
      </c>
      <c r="AK1333" s="3"/>
      <c r="AM1333" s="3" t="s">
        <v>68</v>
      </c>
      <c r="AR1333" s="3"/>
      <c r="AS1333">
        <v>3825</v>
      </c>
      <c r="AT1333">
        <v>3825</v>
      </c>
      <c r="AU1333">
        <v>6025</v>
      </c>
      <c r="AV1333">
        <v>0</v>
      </c>
      <c r="AX1333">
        <v>64625</v>
      </c>
      <c r="AY1333">
        <v>96884225</v>
      </c>
      <c r="AZ1333">
        <v>0</v>
      </c>
      <c r="BA1333">
        <v>45693</v>
      </c>
      <c r="BB1333" s="3" t="s">
        <v>174</v>
      </c>
      <c r="BC1333" s="3" t="s">
        <v>463</v>
      </c>
      <c r="BD1333" s="3" t="s">
        <v>421</v>
      </c>
    </row>
    <row r="1334" spans="1:56" x14ac:dyDescent="0.25">
      <c r="A1334" s="3" t="s">
        <v>10532</v>
      </c>
      <c r="B1334" s="3" t="s">
        <v>6969</v>
      </c>
      <c r="C1334" s="3" t="s">
        <v>6347</v>
      </c>
      <c r="D1334" s="3" t="s">
        <v>10533</v>
      </c>
      <c r="E1334" s="3" t="s">
        <v>6971</v>
      </c>
      <c r="F1334" s="3" t="s">
        <v>5927</v>
      </c>
      <c r="G1334">
        <v>96884425</v>
      </c>
      <c r="H1334">
        <v>45749</v>
      </c>
      <c r="I1334">
        <v>45751.125358796293</v>
      </c>
      <c r="J1334" s="3" t="s">
        <v>51</v>
      </c>
      <c r="K1334" s="1">
        <v>4599511</v>
      </c>
      <c r="L1334" s="1">
        <v>24451</v>
      </c>
      <c r="M1334" s="1">
        <v>4575060</v>
      </c>
      <c r="N1334" s="3" t="s">
        <v>52</v>
      </c>
      <c r="O1334" s="3" t="s">
        <v>53</v>
      </c>
      <c r="P1334" s="3" t="s">
        <v>169</v>
      </c>
      <c r="Q1334">
        <v>93130667</v>
      </c>
      <c r="R1334" s="3" t="s">
        <v>465</v>
      </c>
      <c r="S1334" s="3" t="s">
        <v>56</v>
      </c>
      <c r="T1334" s="3" t="s">
        <v>57</v>
      </c>
      <c r="U1334" s="3" t="s">
        <v>466</v>
      </c>
      <c r="V1334" s="3" t="s">
        <v>59</v>
      </c>
      <c r="W1334">
        <v>860035827</v>
      </c>
      <c r="X1334" s="3" t="s">
        <v>378</v>
      </c>
      <c r="Y1334">
        <v>923245</v>
      </c>
      <c r="Z1334" s="3" t="s">
        <v>403</v>
      </c>
      <c r="AA1334" s="3" t="s">
        <v>62</v>
      </c>
      <c r="AB1334" s="3" t="s">
        <v>63</v>
      </c>
      <c r="AC1334" s="3" t="s">
        <v>172</v>
      </c>
      <c r="AD1334" s="3" t="s">
        <v>173</v>
      </c>
      <c r="AE1334" s="3" t="s">
        <v>66</v>
      </c>
      <c r="AF1334" s="1">
        <v>4599511</v>
      </c>
      <c r="AG1334" s="1">
        <v>0</v>
      </c>
      <c r="AH1334" s="1">
        <v>0</v>
      </c>
      <c r="AI1334" s="1">
        <v>0</v>
      </c>
      <c r="AJ1334" s="3" t="s">
        <v>67</v>
      </c>
      <c r="AK1334" s="3"/>
      <c r="AM1334" s="3" t="s">
        <v>68</v>
      </c>
      <c r="AR1334" s="3"/>
      <c r="AS1334">
        <v>3825</v>
      </c>
      <c r="AT1334">
        <v>3825</v>
      </c>
      <c r="AU1334">
        <v>6125</v>
      </c>
      <c r="AV1334">
        <v>0</v>
      </c>
      <c r="AX1334">
        <v>64725</v>
      </c>
      <c r="AY1334">
        <v>96884425</v>
      </c>
      <c r="AZ1334">
        <v>0</v>
      </c>
      <c r="BA1334">
        <v>45693</v>
      </c>
      <c r="BB1334" s="3" t="s">
        <v>174</v>
      </c>
      <c r="BC1334" s="3" t="s">
        <v>467</v>
      </c>
      <c r="BD1334" s="3" t="s">
        <v>421</v>
      </c>
    </row>
    <row r="1335" spans="1:56" x14ac:dyDescent="0.25">
      <c r="A1335" s="3" t="s">
        <v>10534</v>
      </c>
      <c r="B1335" s="3" t="s">
        <v>6973</v>
      </c>
      <c r="C1335" s="3" t="s">
        <v>6347</v>
      </c>
      <c r="D1335" s="3" t="s">
        <v>10535</v>
      </c>
      <c r="E1335" s="3" t="s">
        <v>6975</v>
      </c>
      <c r="F1335" s="3" t="s">
        <v>5927</v>
      </c>
      <c r="G1335">
        <v>96884625</v>
      </c>
      <c r="H1335">
        <v>45749</v>
      </c>
      <c r="I1335">
        <v>45751.125381944446</v>
      </c>
      <c r="J1335" s="3" t="s">
        <v>51</v>
      </c>
      <c r="K1335" s="1">
        <v>4599511</v>
      </c>
      <c r="L1335" s="1">
        <v>24451</v>
      </c>
      <c r="M1335" s="1">
        <v>4575060</v>
      </c>
      <c r="N1335" s="3" t="s">
        <v>52</v>
      </c>
      <c r="O1335" s="3" t="s">
        <v>53</v>
      </c>
      <c r="P1335" s="3" t="s">
        <v>169</v>
      </c>
      <c r="Q1335">
        <v>1032398395</v>
      </c>
      <c r="R1335" s="3" t="s">
        <v>469</v>
      </c>
      <c r="S1335" s="3" t="s">
        <v>56</v>
      </c>
      <c r="T1335" s="3" t="s">
        <v>57</v>
      </c>
      <c r="U1335" s="3" t="s">
        <v>470</v>
      </c>
      <c r="V1335" s="3" t="s">
        <v>59</v>
      </c>
      <c r="W1335">
        <v>860035827</v>
      </c>
      <c r="X1335" s="3" t="s">
        <v>378</v>
      </c>
      <c r="Y1335">
        <v>923245</v>
      </c>
      <c r="Z1335" s="3" t="s">
        <v>403</v>
      </c>
      <c r="AA1335" s="3" t="s">
        <v>62</v>
      </c>
      <c r="AB1335" s="3" t="s">
        <v>63</v>
      </c>
      <c r="AC1335" s="3" t="s">
        <v>172</v>
      </c>
      <c r="AD1335" s="3" t="s">
        <v>173</v>
      </c>
      <c r="AE1335" s="3" t="s">
        <v>66</v>
      </c>
      <c r="AF1335" s="1">
        <v>4599511</v>
      </c>
      <c r="AG1335" s="1">
        <v>0</v>
      </c>
      <c r="AH1335" s="1">
        <v>0</v>
      </c>
      <c r="AI1335" s="1">
        <v>0</v>
      </c>
      <c r="AJ1335" s="3" t="s">
        <v>67</v>
      </c>
      <c r="AK1335" s="3"/>
      <c r="AM1335" s="3" t="s">
        <v>68</v>
      </c>
      <c r="AR1335" s="3"/>
      <c r="AS1335">
        <v>3825</v>
      </c>
      <c r="AT1335">
        <v>3825</v>
      </c>
      <c r="AU1335">
        <v>6325</v>
      </c>
      <c r="AV1335">
        <v>0</v>
      </c>
      <c r="AX1335">
        <v>64825</v>
      </c>
      <c r="AY1335">
        <v>96884625</v>
      </c>
      <c r="AZ1335">
        <v>0</v>
      </c>
      <c r="BA1335">
        <v>45693</v>
      </c>
      <c r="BB1335" s="3" t="s">
        <v>174</v>
      </c>
      <c r="BC1335" s="3" t="s">
        <v>471</v>
      </c>
      <c r="BD1335" s="3" t="s">
        <v>421</v>
      </c>
    </row>
    <row r="1336" spans="1:56" x14ac:dyDescent="0.25">
      <c r="A1336" s="3" t="s">
        <v>10536</v>
      </c>
      <c r="B1336" s="3" t="s">
        <v>6977</v>
      </c>
      <c r="C1336" s="3" t="s">
        <v>6347</v>
      </c>
      <c r="D1336" s="3" t="s">
        <v>10537</v>
      </c>
      <c r="E1336" s="3" t="s">
        <v>6979</v>
      </c>
      <c r="F1336" s="3" t="s">
        <v>5927</v>
      </c>
      <c r="G1336">
        <v>96884925</v>
      </c>
      <c r="H1336">
        <v>45749</v>
      </c>
      <c r="I1336">
        <v>45751.111898148149</v>
      </c>
      <c r="J1336" s="3" t="s">
        <v>51</v>
      </c>
      <c r="K1336" s="1">
        <v>4599511</v>
      </c>
      <c r="L1336" s="1">
        <v>24451</v>
      </c>
      <c r="M1336" s="1">
        <v>4575060</v>
      </c>
      <c r="N1336" s="3" t="s">
        <v>52</v>
      </c>
      <c r="O1336" s="3" t="s">
        <v>53</v>
      </c>
      <c r="P1336" s="3" t="s">
        <v>169</v>
      </c>
      <c r="Q1336">
        <v>1022338160</v>
      </c>
      <c r="R1336" s="3" t="s">
        <v>473</v>
      </c>
      <c r="S1336" s="3" t="s">
        <v>56</v>
      </c>
      <c r="T1336" s="3" t="s">
        <v>57</v>
      </c>
      <c r="U1336" s="3" t="s">
        <v>474</v>
      </c>
      <c r="V1336" s="3" t="s">
        <v>59</v>
      </c>
      <c r="W1336">
        <v>890903938</v>
      </c>
      <c r="X1336" s="3" t="s">
        <v>86</v>
      </c>
      <c r="Y1336">
        <v>923245</v>
      </c>
      <c r="Z1336" s="3" t="s">
        <v>403</v>
      </c>
      <c r="AA1336" s="3" t="s">
        <v>62</v>
      </c>
      <c r="AB1336" s="3" t="s">
        <v>63</v>
      </c>
      <c r="AC1336" s="3" t="s">
        <v>172</v>
      </c>
      <c r="AD1336" s="3" t="s">
        <v>173</v>
      </c>
      <c r="AE1336" s="3" t="s">
        <v>66</v>
      </c>
      <c r="AF1336" s="1">
        <v>4599511</v>
      </c>
      <c r="AG1336" s="1">
        <v>0</v>
      </c>
      <c r="AH1336" s="1">
        <v>0</v>
      </c>
      <c r="AI1336" s="1">
        <v>0</v>
      </c>
      <c r="AJ1336" s="3" t="s">
        <v>67</v>
      </c>
      <c r="AK1336" s="3"/>
      <c r="AM1336" s="3" t="s">
        <v>68</v>
      </c>
      <c r="AR1336" s="3"/>
      <c r="AS1336">
        <v>3825</v>
      </c>
      <c r="AT1336">
        <v>3825</v>
      </c>
      <c r="AU1336">
        <v>6425</v>
      </c>
      <c r="AV1336">
        <v>0</v>
      </c>
      <c r="AX1336">
        <v>64925</v>
      </c>
      <c r="AY1336">
        <v>96884925</v>
      </c>
      <c r="AZ1336">
        <v>0</v>
      </c>
      <c r="BA1336">
        <v>45693</v>
      </c>
      <c r="BB1336" s="3" t="s">
        <v>174</v>
      </c>
      <c r="BC1336" s="3" t="s">
        <v>475</v>
      </c>
      <c r="BD1336" s="3" t="s">
        <v>421</v>
      </c>
    </row>
    <row r="1337" spans="1:56" x14ac:dyDescent="0.25">
      <c r="A1337" s="3" t="s">
        <v>10538</v>
      </c>
      <c r="B1337" s="3" t="s">
        <v>6981</v>
      </c>
      <c r="C1337" s="3" t="s">
        <v>6347</v>
      </c>
      <c r="D1337" s="3" t="s">
        <v>10539</v>
      </c>
      <c r="E1337" s="3" t="s">
        <v>6983</v>
      </c>
      <c r="F1337" s="3" t="s">
        <v>5927</v>
      </c>
      <c r="G1337">
        <v>96885125</v>
      </c>
      <c r="H1337">
        <v>45749</v>
      </c>
      <c r="I1337">
        <v>45751.127222222225</v>
      </c>
      <c r="J1337" s="3" t="s">
        <v>51</v>
      </c>
      <c r="K1337" s="1">
        <v>4599511</v>
      </c>
      <c r="L1337" s="1">
        <v>29877</v>
      </c>
      <c r="M1337" s="1">
        <v>4569634</v>
      </c>
      <c r="N1337" s="3" t="s">
        <v>52</v>
      </c>
      <c r="O1337" s="3" t="s">
        <v>53</v>
      </c>
      <c r="P1337" s="3" t="s">
        <v>169</v>
      </c>
      <c r="Q1337">
        <v>52505799</v>
      </c>
      <c r="R1337" s="3" t="s">
        <v>350</v>
      </c>
      <c r="S1337" s="3" t="s">
        <v>56</v>
      </c>
      <c r="T1337" s="3" t="s">
        <v>57</v>
      </c>
      <c r="U1337" s="3" t="s">
        <v>351</v>
      </c>
      <c r="V1337" s="3" t="s">
        <v>59</v>
      </c>
      <c r="W1337">
        <v>860034313</v>
      </c>
      <c r="X1337" s="3" t="s">
        <v>97</v>
      </c>
      <c r="Y1337">
        <v>923245</v>
      </c>
      <c r="Z1337" s="3" t="s">
        <v>403</v>
      </c>
      <c r="AA1337" s="3" t="s">
        <v>62</v>
      </c>
      <c r="AB1337" s="3" t="s">
        <v>63</v>
      </c>
      <c r="AC1337" s="3" t="s">
        <v>172</v>
      </c>
      <c r="AD1337" s="3" t="s">
        <v>173</v>
      </c>
      <c r="AE1337" s="3" t="s">
        <v>66</v>
      </c>
      <c r="AF1337" s="1">
        <v>4599511</v>
      </c>
      <c r="AG1337" s="1">
        <v>0</v>
      </c>
      <c r="AH1337" s="1">
        <v>0</v>
      </c>
      <c r="AI1337" s="1">
        <v>0</v>
      </c>
      <c r="AJ1337" s="3" t="s">
        <v>67</v>
      </c>
      <c r="AK1337" s="3"/>
      <c r="AM1337" s="3" t="s">
        <v>68</v>
      </c>
      <c r="AR1337" s="3"/>
      <c r="AS1337">
        <v>3825</v>
      </c>
      <c r="AT1337">
        <v>3825</v>
      </c>
      <c r="AU1337">
        <v>6525</v>
      </c>
      <c r="AV1337">
        <v>0</v>
      </c>
      <c r="AX1337">
        <v>65025</v>
      </c>
      <c r="AY1337">
        <v>96885125</v>
      </c>
      <c r="AZ1337">
        <v>0</v>
      </c>
      <c r="BA1337">
        <v>45693</v>
      </c>
      <c r="BB1337" s="3" t="s">
        <v>174</v>
      </c>
      <c r="BC1337" s="3" t="s">
        <v>477</v>
      </c>
      <c r="BD1337" s="3" t="s">
        <v>421</v>
      </c>
    </row>
    <row r="1338" spans="1:56" x14ac:dyDescent="0.25">
      <c r="A1338" s="3" t="s">
        <v>10540</v>
      </c>
      <c r="B1338" s="3" t="s">
        <v>6985</v>
      </c>
      <c r="C1338" s="3" t="s">
        <v>6347</v>
      </c>
      <c r="D1338" s="3" t="s">
        <v>10541</v>
      </c>
      <c r="E1338" s="3" t="s">
        <v>6987</v>
      </c>
      <c r="F1338" s="3" t="s">
        <v>5927</v>
      </c>
      <c r="G1338">
        <v>96885325</v>
      </c>
      <c r="H1338">
        <v>45749</v>
      </c>
      <c r="I1338">
        <v>45751.128159722219</v>
      </c>
      <c r="J1338" s="3" t="s">
        <v>51</v>
      </c>
      <c r="K1338" s="1">
        <v>4599511</v>
      </c>
      <c r="L1338" s="1">
        <v>24451</v>
      </c>
      <c r="M1338" s="1">
        <v>4575060</v>
      </c>
      <c r="N1338" s="3" t="s">
        <v>52</v>
      </c>
      <c r="O1338" s="3" t="s">
        <v>53</v>
      </c>
      <c r="P1338" s="3" t="s">
        <v>169</v>
      </c>
      <c r="Q1338">
        <v>39668440</v>
      </c>
      <c r="R1338" s="3" t="s">
        <v>479</v>
      </c>
      <c r="S1338" s="3" t="s">
        <v>56</v>
      </c>
      <c r="T1338" s="3" t="s">
        <v>57</v>
      </c>
      <c r="U1338" s="3" t="s">
        <v>480</v>
      </c>
      <c r="V1338" s="3" t="s">
        <v>59</v>
      </c>
      <c r="W1338">
        <v>860034313</v>
      </c>
      <c r="X1338" s="3" t="s">
        <v>97</v>
      </c>
      <c r="Y1338">
        <v>923245</v>
      </c>
      <c r="Z1338" s="3" t="s">
        <v>403</v>
      </c>
      <c r="AA1338" s="3" t="s">
        <v>62</v>
      </c>
      <c r="AB1338" s="3" t="s">
        <v>63</v>
      </c>
      <c r="AC1338" s="3" t="s">
        <v>172</v>
      </c>
      <c r="AD1338" s="3" t="s">
        <v>173</v>
      </c>
      <c r="AE1338" s="3" t="s">
        <v>66</v>
      </c>
      <c r="AF1338" s="1">
        <v>4599511</v>
      </c>
      <c r="AG1338" s="1">
        <v>0</v>
      </c>
      <c r="AH1338" s="1">
        <v>0</v>
      </c>
      <c r="AI1338" s="1">
        <v>0</v>
      </c>
      <c r="AJ1338" s="3" t="s">
        <v>67</v>
      </c>
      <c r="AK1338" s="3"/>
      <c r="AM1338" s="3" t="s">
        <v>68</v>
      </c>
      <c r="AR1338" s="3"/>
      <c r="AS1338">
        <v>3825</v>
      </c>
      <c r="AT1338">
        <v>3825</v>
      </c>
      <c r="AU1338">
        <v>6625</v>
      </c>
      <c r="AV1338">
        <v>0</v>
      </c>
      <c r="AX1338">
        <v>65125</v>
      </c>
      <c r="AY1338">
        <v>96885325</v>
      </c>
      <c r="AZ1338">
        <v>0</v>
      </c>
      <c r="BA1338">
        <v>45693</v>
      </c>
      <c r="BB1338" s="3" t="s">
        <v>174</v>
      </c>
      <c r="BC1338" s="3" t="s">
        <v>481</v>
      </c>
      <c r="BD1338" s="3" t="s">
        <v>421</v>
      </c>
    </row>
    <row r="1339" spans="1:56" x14ac:dyDescent="0.25">
      <c r="A1339" s="3" t="s">
        <v>10542</v>
      </c>
      <c r="B1339" s="3" t="s">
        <v>6989</v>
      </c>
      <c r="C1339" s="3" t="s">
        <v>6347</v>
      </c>
      <c r="D1339" s="3" t="s">
        <v>10543</v>
      </c>
      <c r="E1339" s="3" t="s">
        <v>6991</v>
      </c>
      <c r="F1339" s="3" t="s">
        <v>5927</v>
      </c>
      <c r="G1339">
        <v>96885525</v>
      </c>
      <c r="H1339">
        <v>45749</v>
      </c>
      <c r="I1339">
        <v>45751.125393518516</v>
      </c>
      <c r="J1339" s="3" t="s">
        <v>51</v>
      </c>
      <c r="K1339" s="1">
        <v>4599511</v>
      </c>
      <c r="L1339" s="1">
        <v>24451</v>
      </c>
      <c r="M1339" s="1">
        <v>4575060</v>
      </c>
      <c r="N1339" s="3" t="s">
        <v>52</v>
      </c>
      <c r="O1339" s="3" t="s">
        <v>53</v>
      </c>
      <c r="P1339" s="3" t="s">
        <v>169</v>
      </c>
      <c r="Q1339">
        <v>52487484</v>
      </c>
      <c r="R1339" s="3" t="s">
        <v>483</v>
      </c>
      <c r="S1339" s="3" t="s">
        <v>56</v>
      </c>
      <c r="T1339" s="3" t="s">
        <v>57</v>
      </c>
      <c r="U1339" s="3" t="s">
        <v>484</v>
      </c>
      <c r="V1339" s="3" t="s">
        <v>59</v>
      </c>
      <c r="W1339">
        <v>860035827</v>
      </c>
      <c r="X1339" s="3" t="s">
        <v>378</v>
      </c>
      <c r="Y1339">
        <v>923245</v>
      </c>
      <c r="Z1339" s="3" t="s">
        <v>403</v>
      </c>
      <c r="AA1339" s="3" t="s">
        <v>62</v>
      </c>
      <c r="AB1339" s="3" t="s">
        <v>63</v>
      </c>
      <c r="AC1339" s="3" t="s">
        <v>172</v>
      </c>
      <c r="AD1339" s="3" t="s">
        <v>173</v>
      </c>
      <c r="AE1339" s="3" t="s">
        <v>66</v>
      </c>
      <c r="AF1339" s="1">
        <v>4599511</v>
      </c>
      <c r="AG1339" s="1">
        <v>0</v>
      </c>
      <c r="AH1339" s="1">
        <v>0</v>
      </c>
      <c r="AI1339" s="1">
        <v>0</v>
      </c>
      <c r="AJ1339" s="3" t="s">
        <v>67</v>
      </c>
      <c r="AK1339" s="3"/>
      <c r="AM1339" s="3" t="s">
        <v>68</v>
      </c>
      <c r="AR1339" s="3"/>
      <c r="AS1339">
        <v>3825</v>
      </c>
      <c r="AT1339">
        <v>3825</v>
      </c>
      <c r="AU1339">
        <v>6725</v>
      </c>
      <c r="AV1339">
        <v>0</v>
      </c>
      <c r="AX1339">
        <v>65225</v>
      </c>
      <c r="AY1339">
        <v>96885525</v>
      </c>
      <c r="AZ1339">
        <v>0</v>
      </c>
      <c r="BA1339">
        <v>45693</v>
      </c>
      <c r="BB1339" s="3" t="s">
        <v>174</v>
      </c>
      <c r="BC1339" s="3" t="s">
        <v>485</v>
      </c>
      <c r="BD1339" s="3" t="s">
        <v>421</v>
      </c>
    </row>
    <row r="1340" spans="1:56" x14ac:dyDescent="0.25">
      <c r="A1340" s="3" t="s">
        <v>10544</v>
      </c>
      <c r="B1340" s="3" t="s">
        <v>6993</v>
      </c>
      <c r="C1340" s="3" t="s">
        <v>6347</v>
      </c>
      <c r="D1340" s="3" t="s">
        <v>10545</v>
      </c>
      <c r="E1340" s="3" t="s">
        <v>6995</v>
      </c>
      <c r="F1340" s="3" t="s">
        <v>5927</v>
      </c>
      <c r="G1340">
        <v>96885825</v>
      </c>
      <c r="H1340">
        <v>45749</v>
      </c>
      <c r="I1340">
        <v>45751.111747685187</v>
      </c>
      <c r="J1340" s="3" t="s">
        <v>51</v>
      </c>
      <c r="K1340" s="1">
        <v>4599511</v>
      </c>
      <c r="L1340" s="1">
        <v>24451</v>
      </c>
      <c r="M1340" s="1">
        <v>4575060</v>
      </c>
      <c r="N1340" s="3" t="s">
        <v>52</v>
      </c>
      <c r="O1340" s="3" t="s">
        <v>53</v>
      </c>
      <c r="P1340" s="3" t="s">
        <v>169</v>
      </c>
      <c r="Q1340">
        <v>1105677068</v>
      </c>
      <c r="R1340" s="3" t="s">
        <v>487</v>
      </c>
      <c r="S1340" s="3" t="s">
        <v>56</v>
      </c>
      <c r="T1340" s="3" t="s">
        <v>57</v>
      </c>
      <c r="U1340" s="3" t="s">
        <v>488</v>
      </c>
      <c r="V1340" s="3" t="s">
        <v>59</v>
      </c>
      <c r="W1340">
        <v>890903938</v>
      </c>
      <c r="X1340" s="3" t="s">
        <v>86</v>
      </c>
      <c r="Y1340">
        <v>923245</v>
      </c>
      <c r="Z1340" s="3" t="s">
        <v>403</v>
      </c>
      <c r="AA1340" s="3" t="s">
        <v>62</v>
      </c>
      <c r="AB1340" s="3" t="s">
        <v>63</v>
      </c>
      <c r="AC1340" s="3" t="s">
        <v>172</v>
      </c>
      <c r="AD1340" s="3" t="s">
        <v>173</v>
      </c>
      <c r="AE1340" s="3" t="s">
        <v>66</v>
      </c>
      <c r="AF1340" s="1">
        <v>4599511</v>
      </c>
      <c r="AG1340" s="1">
        <v>0</v>
      </c>
      <c r="AH1340" s="1">
        <v>0</v>
      </c>
      <c r="AI1340" s="1">
        <v>0</v>
      </c>
      <c r="AJ1340" s="3" t="s">
        <v>67</v>
      </c>
      <c r="AK1340" s="3"/>
      <c r="AM1340" s="3" t="s">
        <v>68</v>
      </c>
      <c r="AR1340" s="3"/>
      <c r="AS1340">
        <v>3825</v>
      </c>
      <c r="AT1340">
        <v>3825</v>
      </c>
      <c r="AU1340">
        <v>6825</v>
      </c>
      <c r="AV1340">
        <v>0</v>
      </c>
      <c r="AX1340">
        <v>65325</v>
      </c>
      <c r="AY1340">
        <v>96885825</v>
      </c>
      <c r="AZ1340">
        <v>0</v>
      </c>
      <c r="BA1340">
        <v>45693</v>
      </c>
      <c r="BB1340" s="3" t="s">
        <v>174</v>
      </c>
      <c r="BC1340" s="3" t="s">
        <v>489</v>
      </c>
      <c r="BD1340" s="3" t="s">
        <v>421</v>
      </c>
    </row>
    <row r="1341" spans="1:56" x14ac:dyDescent="0.25">
      <c r="A1341" s="3" t="s">
        <v>10546</v>
      </c>
      <c r="B1341" s="3" t="s">
        <v>6997</v>
      </c>
      <c r="C1341" s="3" t="s">
        <v>6347</v>
      </c>
      <c r="D1341" s="3" t="s">
        <v>10547</v>
      </c>
      <c r="E1341" s="3" t="s">
        <v>6999</v>
      </c>
      <c r="F1341" s="3" t="s">
        <v>5927</v>
      </c>
      <c r="G1341">
        <v>96886025</v>
      </c>
      <c r="H1341">
        <v>45749</v>
      </c>
      <c r="I1341">
        <v>45751.111909722225</v>
      </c>
      <c r="J1341" s="3" t="s">
        <v>51</v>
      </c>
      <c r="K1341" s="1">
        <v>4599511</v>
      </c>
      <c r="L1341" s="1">
        <v>24451</v>
      </c>
      <c r="M1341" s="1">
        <v>4575060</v>
      </c>
      <c r="N1341" s="3" t="s">
        <v>52</v>
      </c>
      <c r="O1341" s="3" t="s">
        <v>53</v>
      </c>
      <c r="P1341" s="3" t="s">
        <v>169</v>
      </c>
      <c r="Q1341">
        <v>51959382</v>
      </c>
      <c r="R1341" s="3" t="s">
        <v>491</v>
      </c>
      <c r="S1341" s="3" t="s">
        <v>56</v>
      </c>
      <c r="T1341" s="3" t="s">
        <v>57</v>
      </c>
      <c r="U1341" s="3" t="s">
        <v>492</v>
      </c>
      <c r="V1341" s="3" t="s">
        <v>59</v>
      </c>
      <c r="W1341">
        <v>890903938</v>
      </c>
      <c r="X1341" s="3" t="s">
        <v>86</v>
      </c>
      <c r="Y1341">
        <v>923245</v>
      </c>
      <c r="Z1341" s="3" t="s">
        <v>403</v>
      </c>
      <c r="AA1341" s="3" t="s">
        <v>62</v>
      </c>
      <c r="AB1341" s="3" t="s">
        <v>63</v>
      </c>
      <c r="AC1341" s="3" t="s">
        <v>172</v>
      </c>
      <c r="AD1341" s="3" t="s">
        <v>173</v>
      </c>
      <c r="AE1341" s="3" t="s">
        <v>66</v>
      </c>
      <c r="AF1341" s="1">
        <v>4599511</v>
      </c>
      <c r="AG1341" s="1">
        <v>0</v>
      </c>
      <c r="AH1341" s="1">
        <v>0</v>
      </c>
      <c r="AI1341" s="1">
        <v>0</v>
      </c>
      <c r="AJ1341" s="3" t="s">
        <v>67</v>
      </c>
      <c r="AK1341" s="3"/>
      <c r="AM1341" s="3" t="s">
        <v>68</v>
      </c>
      <c r="AR1341" s="3"/>
      <c r="AS1341">
        <v>3825</v>
      </c>
      <c r="AT1341">
        <v>3825</v>
      </c>
      <c r="AU1341">
        <v>6925</v>
      </c>
      <c r="AV1341">
        <v>0</v>
      </c>
      <c r="AX1341">
        <v>65425</v>
      </c>
      <c r="AY1341">
        <v>96886025</v>
      </c>
      <c r="AZ1341">
        <v>0</v>
      </c>
      <c r="BA1341">
        <v>45693</v>
      </c>
      <c r="BB1341" s="3" t="s">
        <v>174</v>
      </c>
      <c r="BC1341" s="3" t="s">
        <v>493</v>
      </c>
      <c r="BD1341" s="3" t="s">
        <v>421</v>
      </c>
    </row>
    <row r="1342" spans="1:56" x14ac:dyDescent="0.25">
      <c r="A1342" s="3" t="s">
        <v>10548</v>
      </c>
      <c r="B1342" s="3" t="s">
        <v>7001</v>
      </c>
      <c r="C1342" s="3" t="s">
        <v>6347</v>
      </c>
      <c r="D1342" s="3" t="s">
        <v>10549</v>
      </c>
      <c r="E1342" s="3" t="s">
        <v>7003</v>
      </c>
      <c r="F1342" s="3" t="s">
        <v>5927</v>
      </c>
      <c r="G1342">
        <v>96886225</v>
      </c>
      <c r="H1342">
        <v>45749</v>
      </c>
      <c r="I1342">
        <v>45751.111631944441</v>
      </c>
      <c r="J1342" s="3" t="s">
        <v>51</v>
      </c>
      <c r="K1342" s="1">
        <v>4599511</v>
      </c>
      <c r="L1342" s="1">
        <v>24451</v>
      </c>
      <c r="M1342" s="1">
        <v>4575060</v>
      </c>
      <c r="N1342" s="3" t="s">
        <v>52</v>
      </c>
      <c r="O1342" s="3" t="s">
        <v>53</v>
      </c>
      <c r="P1342" s="3" t="s">
        <v>169</v>
      </c>
      <c r="Q1342">
        <v>20352018</v>
      </c>
      <c r="R1342" s="3" t="s">
        <v>495</v>
      </c>
      <c r="S1342" s="3" t="s">
        <v>56</v>
      </c>
      <c r="T1342" s="3" t="s">
        <v>57</v>
      </c>
      <c r="U1342" s="3" t="s">
        <v>496</v>
      </c>
      <c r="V1342" s="3" t="s">
        <v>59</v>
      </c>
      <c r="W1342">
        <v>890903938</v>
      </c>
      <c r="X1342" s="3" t="s">
        <v>86</v>
      </c>
      <c r="Y1342">
        <v>923245</v>
      </c>
      <c r="Z1342" s="3" t="s">
        <v>403</v>
      </c>
      <c r="AA1342" s="3" t="s">
        <v>62</v>
      </c>
      <c r="AB1342" s="3" t="s">
        <v>63</v>
      </c>
      <c r="AC1342" s="3" t="s">
        <v>172</v>
      </c>
      <c r="AD1342" s="3" t="s">
        <v>173</v>
      </c>
      <c r="AE1342" s="3" t="s">
        <v>66</v>
      </c>
      <c r="AF1342" s="1">
        <v>4599511</v>
      </c>
      <c r="AG1342" s="1">
        <v>0</v>
      </c>
      <c r="AH1342" s="1">
        <v>0</v>
      </c>
      <c r="AI1342" s="1">
        <v>0</v>
      </c>
      <c r="AJ1342" s="3" t="s">
        <v>67</v>
      </c>
      <c r="AK1342" s="3"/>
      <c r="AM1342" s="3" t="s">
        <v>68</v>
      </c>
      <c r="AR1342" s="3"/>
      <c r="AS1342">
        <v>3825</v>
      </c>
      <c r="AT1342">
        <v>3825</v>
      </c>
      <c r="AU1342">
        <v>7025</v>
      </c>
      <c r="AV1342">
        <v>0</v>
      </c>
      <c r="AX1342">
        <v>65525</v>
      </c>
      <c r="AY1342">
        <v>96886225</v>
      </c>
      <c r="AZ1342">
        <v>0</v>
      </c>
      <c r="BA1342">
        <v>45693</v>
      </c>
      <c r="BB1342" s="3" t="s">
        <v>174</v>
      </c>
      <c r="BC1342" s="3" t="s">
        <v>497</v>
      </c>
      <c r="BD1342" s="3" t="s">
        <v>421</v>
      </c>
    </row>
    <row r="1343" spans="1:56" x14ac:dyDescent="0.25">
      <c r="A1343" s="3" t="s">
        <v>10550</v>
      </c>
      <c r="B1343" s="3" t="s">
        <v>7005</v>
      </c>
      <c r="C1343" s="3" t="s">
        <v>6347</v>
      </c>
      <c r="D1343" s="3" t="s">
        <v>10551</v>
      </c>
      <c r="E1343" s="3" t="s">
        <v>7007</v>
      </c>
      <c r="F1343" s="3" t="s">
        <v>5927</v>
      </c>
      <c r="G1343">
        <v>96886425</v>
      </c>
      <c r="H1343">
        <v>45749</v>
      </c>
      <c r="I1343">
        <v>45751.128101851849</v>
      </c>
      <c r="J1343" s="3" t="s">
        <v>51</v>
      </c>
      <c r="K1343" s="1">
        <v>4599511</v>
      </c>
      <c r="L1343" s="1">
        <v>24451</v>
      </c>
      <c r="M1343" s="1">
        <v>4575060</v>
      </c>
      <c r="N1343" s="3" t="s">
        <v>52</v>
      </c>
      <c r="O1343" s="3" t="s">
        <v>53</v>
      </c>
      <c r="P1343" s="3" t="s">
        <v>169</v>
      </c>
      <c r="Q1343">
        <v>1072195097</v>
      </c>
      <c r="R1343" s="3" t="s">
        <v>499</v>
      </c>
      <c r="S1343" s="3" t="s">
        <v>56</v>
      </c>
      <c r="T1343" s="3" t="s">
        <v>57</v>
      </c>
      <c r="U1343" s="3" t="s">
        <v>500</v>
      </c>
      <c r="V1343" s="3" t="s">
        <v>59</v>
      </c>
      <c r="W1343">
        <v>860034313</v>
      </c>
      <c r="X1343" s="3" t="s">
        <v>97</v>
      </c>
      <c r="Y1343">
        <v>923245</v>
      </c>
      <c r="Z1343" s="3" t="s">
        <v>403</v>
      </c>
      <c r="AA1343" s="3" t="s">
        <v>62</v>
      </c>
      <c r="AB1343" s="3" t="s">
        <v>63</v>
      </c>
      <c r="AC1343" s="3" t="s">
        <v>172</v>
      </c>
      <c r="AD1343" s="3" t="s">
        <v>173</v>
      </c>
      <c r="AE1343" s="3" t="s">
        <v>66</v>
      </c>
      <c r="AF1343" s="1">
        <v>4599511</v>
      </c>
      <c r="AG1343" s="1">
        <v>0</v>
      </c>
      <c r="AH1343" s="1">
        <v>0</v>
      </c>
      <c r="AI1343" s="1">
        <v>0</v>
      </c>
      <c r="AJ1343" s="3" t="s">
        <v>67</v>
      </c>
      <c r="AK1343" s="3"/>
      <c r="AM1343" s="3" t="s">
        <v>68</v>
      </c>
      <c r="AR1343" s="3"/>
      <c r="AS1343">
        <v>3825</v>
      </c>
      <c r="AT1343">
        <v>3825</v>
      </c>
      <c r="AU1343">
        <v>7125</v>
      </c>
      <c r="AV1343">
        <v>0</v>
      </c>
      <c r="AX1343">
        <v>65625</v>
      </c>
      <c r="AY1343">
        <v>96886425</v>
      </c>
      <c r="AZ1343">
        <v>0</v>
      </c>
      <c r="BA1343">
        <v>45693</v>
      </c>
      <c r="BB1343" s="3" t="s">
        <v>174</v>
      </c>
      <c r="BC1343" s="3" t="s">
        <v>501</v>
      </c>
      <c r="BD1343" s="3" t="s">
        <v>502</v>
      </c>
    </row>
    <row r="1344" spans="1:56" x14ac:dyDescent="0.25">
      <c r="A1344" s="3" t="s">
        <v>10552</v>
      </c>
      <c r="B1344" s="3" t="s">
        <v>7009</v>
      </c>
      <c r="C1344" s="3" t="s">
        <v>6347</v>
      </c>
      <c r="D1344" s="3" t="s">
        <v>10553</v>
      </c>
      <c r="E1344" s="3" t="s">
        <v>5984</v>
      </c>
      <c r="F1344" s="3" t="s">
        <v>5927</v>
      </c>
      <c r="G1344">
        <v>96886725</v>
      </c>
      <c r="H1344">
        <v>45749</v>
      </c>
      <c r="I1344">
        <v>45751.123761574076</v>
      </c>
      <c r="J1344" s="3" t="s">
        <v>51</v>
      </c>
      <c r="K1344" s="1">
        <v>4599511</v>
      </c>
      <c r="L1344" s="1">
        <v>24451</v>
      </c>
      <c r="M1344" s="1">
        <v>4575060</v>
      </c>
      <c r="N1344" s="3" t="s">
        <v>52</v>
      </c>
      <c r="O1344" s="3" t="s">
        <v>53</v>
      </c>
      <c r="P1344" s="3" t="s">
        <v>169</v>
      </c>
      <c r="Q1344">
        <v>35254472</v>
      </c>
      <c r="R1344" s="3" t="s">
        <v>504</v>
      </c>
      <c r="S1344" s="3" t="s">
        <v>56</v>
      </c>
      <c r="T1344" s="3" t="s">
        <v>57</v>
      </c>
      <c r="U1344" s="3" t="s">
        <v>505</v>
      </c>
      <c r="V1344" s="3" t="s">
        <v>59</v>
      </c>
      <c r="W1344">
        <v>860007335</v>
      </c>
      <c r="X1344" s="3" t="s">
        <v>201</v>
      </c>
      <c r="Y1344">
        <v>923245</v>
      </c>
      <c r="Z1344" s="3" t="s">
        <v>403</v>
      </c>
      <c r="AA1344" s="3" t="s">
        <v>62</v>
      </c>
      <c r="AB1344" s="3" t="s">
        <v>63</v>
      </c>
      <c r="AC1344" s="3" t="s">
        <v>172</v>
      </c>
      <c r="AD1344" s="3" t="s">
        <v>173</v>
      </c>
      <c r="AE1344" s="3" t="s">
        <v>66</v>
      </c>
      <c r="AF1344" s="1">
        <v>4599511</v>
      </c>
      <c r="AG1344" s="1">
        <v>0</v>
      </c>
      <c r="AH1344" s="1">
        <v>0</v>
      </c>
      <c r="AI1344" s="1">
        <v>0</v>
      </c>
      <c r="AJ1344" s="3" t="s">
        <v>67</v>
      </c>
      <c r="AK1344" s="3"/>
      <c r="AM1344" s="3" t="s">
        <v>68</v>
      </c>
      <c r="AR1344" s="3"/>
      <c r="AS1344">
        <v>3825</v>
      </c>
      <c r="AT1344">
        <v>3825</v>
      </c>
      <c r="AU1344">
        <v>7225</v>
      </c>
      <c r="AV1344">
        <v>0</v>
      </c>
      <c r="AX1344">
        <v>65725</v>
      </c>
      <c r="AY1344">
        <v>96886725</v>
      </c>
      <c r="AZ1344">
        <v>0</v>
      </c>
      <c r="BA1344">
        <v>45693</v>
      </c>
      <c r="BB1344" s="3" t="s">
        <v>174</v>
      </c>
      <c r="BC1344" s="3" t="s">
        <v>506</v>
      </c>
      <c r="BD1344" s="3" t="s">
        <v>421</v>
      </c>
    </row>
    <row r="1345" spans="1:56" x14ac:dyDescent="0.25">
      <c r="A1345" s="3" t="s">
        <v>10554</v>
      </c>
      <c r="B1345" s="3" t="s">
        <v>7012</v>
      </c>
      <c r="C1345" s="3" t="s">
        <v>6347</v>
      </c>
      <c r="D1345" s="3" t="s">
        <v>10555</v>
      </c>
      <c r="E1345" s="3" t="s">
        <v>7014</v>
      </c>
      <c r="F1345" s="3" t="s">
        <v>5927</v>
      </c>
      <c r="G1345">
        <v>96886925</v>
      </c>
      <c r="H1345">
        <v>45749</v>
      </c>
      <c r="I1345">
        <v>45751.123773148145</v>
      </c>
      <c r="J1345" s="3" t="s">
        <v>51</v>
      </c>
      <c r="K1345" s="1">
        <v>4599511</v>
      </c>
      <c r="L1345" s="1">
        <v>24451</v>
      </c>
      <c r="M1345" s="1">
        <v>4575060</v>
      </c>
      <c r="N1345" s="3" t="s">
        <v>52</v>
      </c>
      <c r="O1345" s="3" t="s">
        <v>53</v>
      </c>
      <c r="P1345" s="3" t="s">
        <v>169</v>
      </c>
      <c r="Q1345">
        <v>65787530</v>
      </c>
      <c r="R1345" s="3" t="s">
        <v>508</v>
      </c>
      <c r="S1345" s="3" t="s">
        <v>56</v>
      </c>
      <c r="T1345" s="3" t="s">
        <v>57</v>
      </c>
      <c r="U1345" s="3" t="s">
        <v>509</v>
      </c>
      <c r="V1345" s="3" t="s">
        <v>59</v>
      </c>
      <c r="W1345">
        <v>860007335</v>
      </c>
      <c r="X1345" s="3" t="s">
        <v>201</v>
      </c>
      <c r="Y1345">
        <v>923245</v>
      </c>
      <c r="Z1345" s="3" t="s">
        <v>403</v>
      </c>
      <c r="AA1345" s="3" t="s">
        <v>62</v>
      </c>
      <c r="AB1345" s="3" t="s">
        <v>63</v>
      </c>
      <c r="AC1345" s="3" t="s">
        <v>172</v>
      </c>
      <c r="AD1345" s="3" t="s">
        <v>173</v>
      </c>
      <c r="AE1345" s="3" t="s">
        <v>66</v>
      </c>
      <c r="AF1345" s="1">
        <v>4599511</v>
      </c>
      <c r="AG1345" s="1">
        <v>0</v>
      </c>
      <c r="AH1345" s="1">
        <v>0</v>
      </c>
      <c r="AI1345" s="1">
        <v>0</v>
      </c>
      <c r="AJ1345" s="3" t="s">
        <v>67</v>
      </c>
      <c r="AK1345" s="3"/>
      <c r="AM1345" s="3" t="s">
        <v>68</v>
      </c>
      <c r="AR1345" s="3"/>
      <c r="AS1345">
        <v>3825</v>
      </c>
      <c r="AT1345">
        <v>3825</v>
      </c>
      <c r="AU1345">
        <v>7325</v>
      </c>
      <c r="AV1345">
        <v>0</v>
      </c>
      <c r="AX1345">
        <v>65825</v>
      </c>
      <c r="AY1345">
        <v>96886925</v>
      </c>
      <c r="AZ1345">
        <v>0</v>
      </c>
      <c r="BA1345">
        <v>45693</v>
      </c>
      <c r="BB1345" s="3" t="s">
        <v>174</v>
      </c>
      <c r="BC1345" s="3" t="s">
        <v>510</v>
      </c>
      <c r="BD1345" s="3" t="s">
        <v>421</v>
      </c>
    </row>
    <row r="1346" spans="1:56" x14ac:dyDescent="0.25">
      <c r="A1346" s="3" t="s">
        <v>10556</v>
      </c>
      <c r="B1346" s="3" t="s">
        <v>7016</v>
      </c>
      <c r="C1346" s="3" t="s">
        <v>6347</v>
      </c>
      <c r="D1346" s="3" t="s">
        <v>10557</v>
      </c>
      <c r="E1346" s="3" t="s">
        <v>5999</v>
      </c>
      <c r="F1346" s="3" t="s">
        <v>5927</v>
      </c>
      <c r="G1346">
        <v>96887125</v>
      </c>
      <c r="H1346">
        <v>45749</v>
      </c>
      <c r="I1346">
        <v>45751.111597222225</v>
      </c>
      <c r="J1346" s="3" t="s">
        <v>51</v>
      </c>
      <c r="K1346" s="1">
        <v>4599511</v>
      </c>
      <c r="L1346" s="1">
        <v>24451</v>
      </c>
      <c r="M1346" s="1">
        <v>4575060</v>
      </c>
      <c r="N1346" s="3" t="s">
        <v>52</v>
      </c>
      <c r="O1346" s="3" t="s">
        <v>53</v>
      </c>
      <c r="P1346" s="3" t="s">
        <v>169</v>
      </c>
      <c r="Q1346">
        <v>12644439</v>
      </c>
      <c r="R1346" s="3" t="s">
        <v>512</v>
      </c>
      <c r="S1346" s="3" t="s">
        <v>56</v>
      </c>
      <c r="T1346" s="3" t="s">
        <v>57</v>
      </c>
      <c r="U1346" s="3" t="s">
        <v>513</v>
      </c>
      <c r="V1346" s="3" t="s">
        <v>59</v>
      </c>
      <c r="W1346">
        <v>890903938</v>
      </c>
      <c r="X1346" s="3" t="s">
        <v>86</v>
      </c>
      <c r="Y1346">
        <v>923245</v>
      </c>
      <c r="Z1346" s="3" t="s">
        <v>403</v>
      </c>
      <c r="AA1346" s="3" t="s">
        <v>62</v>
      </c>
      <c r="AB1346" s="3" t="s">
        <v>63</v>
      </c>
      <c r="AC1346" s="3" t="s">
        <v>172</v>
      </c>
      <c r="AD1346" s="3" t="s">
        <v>173</v>
      </c>
      <c r="AE1346" s="3" t="s">
        <v>66</v>
      </c>
      <c r="AF1346" s="1">
        <v>4599511</v>
      </c>
      <c r="AG1346" s="1">
        <v>0</v>
      </c>
      <c r="AH1346" s="1">
        <v>0</v>
      </c>
      <c r="AI1346" s="1">
        <v>0</v>
      </c>
      <c r="AJ1346" s="3" t="s">
        <v>67</v>
      </c>
      <c r="AK1346" s="3"/>
      <c r="AM1346" s="3" t="s">
        <v>68</v>
      </c>
      <c r="AR1346" s="3"/>
      <c r="AS1346">
        <v>3825</v>
      </c>
      <c r="AT1346">
        <v>3825</v>
      </c>
      <c r="AU1346">
        <v>7425</v>
      </c>
      <c r="AV1346">
        <v>0</v>
      </c>
      <c r="AX1346">
        <v>65925</v>
      </c>
      <c r="AY1346">
        <v>96887125</v>
      </c>
      <c r="AZ1346">
        <v>0</v>
      </c>
      <c r="BA1346">
        <v>45693</v>
      </c>
      <c r="BB1346" s="3" t="s">
        <v>174</v>
      </c>
      <c r="BC1346" s="3" t="s">
        <v>514</v>
      </c>
      <c r="BD1346" s="3" t="s">
        <v>421</v>
      </c>
    </row>
    <row r="1347" spans="1:56" x14ac:dyDescent="0.25">
      <c r="A1347" s="3" t="s">
        <v>10558</v>
      </c>
      <c r="B1347" s="3" t="s">
        <v>7019</v>
      </c>
      <c r="C1347" s="3" t="s">
        <v>6347</v>
      </c>
      <c r="D1347" s="3" t="s">
        <v>10559</v>
      </c>
      <c r="E1347" s="3" t="s">
        <v>7021</v>
      </c>
      <c r="F1347" s="3" t="s">
        <v>5927</v>
      </c>
      <c r="G1347">
        <v>96887325</v>
      </c>
      <c r="H1347">
        <v>45749</v>
      </c>
      <c r="I1347">
        <v>45751.107881944445</v>
      </c>
      <c r="J1347" s="3" t="s">
        <v>51</v>
      </c>
      <c r="K1347" s="1">
        <v>4599511</v>
      </c>
      <c r="L1347" s="1">
        <v>24451</v>
      </c>
      <c r="M1347" s="1">
        <v>4575060</v>
      </c>
      <c r="N1347" s="3" t="s">
        <v>52</v>
      </c>
      <c r="O1347" s="3" t="s">
        <v>53</v>
      </c>
      <c r="P1347" s="3" t="s">
        <v>169</v>
      </c>
      <c r="Q1347">
        <v>53119149</v>
      </c>
      <c r="R1347" s="3" t="s">
        <v>521</v>
      </c>
      <c r="S1347" s="3" t="s">
        <v>56</v>
      </c>
      <c r="T1347" s="3" t="s">
        <v>57</v>
      </c>
      <c r="U1347" s="3" t="s">
        <v>522</v>
      </c>
      <c r="V1347" s="3" t="s">
        <v>59</v>
      </c>
      <c r="W1347">
        <v>860002964</v>
      </c>
      <c r="X1347" s="3" t="s">
        <v>242</v>
      </c>
      <c r="Y1347">
        <v>923245</v>
      </c>
      <c r="Z1347" s="3" t="s">
        <v>403</v>
      </c>
      <c r="AA1347" s="3" t="s">
        <v>62</v>
      </c>
      <c r="AB1347" s="3" t="s">
        <v>63</v>
      </c>
      <c r="AC1347" s="3" t="s">
        <v>172</v>
      </c>
      <c r="AD1347" s="3" t="s">
        <v>173</v>
      </c>
      <c r="AE1347" s="3" t="s">
        <v>66</v>
      </c>
      <c r="AF1347" s="1">
        <v>4599511</v>
      </c>
      <c r="AG1347" s="1">
        <v>0</v>
      </c>
      <c r="AH1347" s="1">
        <v>0</v>
      </c>
      <c r="AI1347" s="1">
        <v>0</v>
      </c>
      <c r="AJ1347" s="3" t="s">
        <v>67</v>
      </c>
      <c r="AK1347" s="3"/>
      <c r="AM1347" s="3" t="s">
        <v>68</v>
      </c>
      <c r="AR1347" s="3"/>
      <c r="AS1347">
        <v>3825</v>
      </c>
      <c r="AT1347">
        <v>3825</v>
      </c>
      <c r="AU1347">
        <v>7625</v>
      </c>
      <c r="AV1347">
        <v>0</v>
      </c>
      <c r="AX1347">
        <v>66025</v>
      </c>
      <c r="AY1347">
        <v>96887325</v>
      </c>
      <c r="AZ1347">
        <v>0</v>
      </c>
      <c r="BA1347">
        <v>45693</v>
      </c>
      <c r="BB1347" s="3" t="s">
        <v>174</v>
      </c>
      <c r="BC1347" s="3" t="s">
        <v>523</v>
      </c>
      <c r="BD1347" s="3" t="s">
        <v>421</v>
      </c>
    </row>
    <row r="1348" spans="1:56" x14ac:dyDescent="0.25">
      <c r="A1348" s="3" t="s">
        <v>10560</v>
      </c>
      <c r="B1348" s="3" t="s">
        <v>7023</v>
      </c>
      <c r="C1348" s="3" t="s">
        <v>6347</v>
      </c>
      <c r="D1348" s="3" t="s">
        <v>10561</v>
      </c>
      <c r="E1348" s="3" t="s">
        <v>7025</v>
      </c>
      <c r="F1348" s="3" t="s">
        <v>5927</v>
      </c>
      <c r="G1348">
        <v>96887625</v>
      </c>
      <c r="H1348">
        <v>45749</v>
      </c>
      <c r="I1348">
        <v>45751.132731481484</v>
      </c>
      <c r="J1348" s="3" t="s">
        <v>51</v>
      </c>
      <c r="K1348" s="1">
        <v>4599511</v>
      </c>
      <c r="L1348" s="1">
        <v>24451</v>
      </c>
      <c r="M1348" s="1">
        <v>4575060</v>
      </c>
      <c r="N1348" s="3" t="s">
        <v>52</v>
      </c>
      <c r="O1348" s="3" t="s">
        <v>53</v>
      </c>
      <c r="P1348" s="3" t="s">
        <v>169</v>
      </c>
      <c r="Q1348">
        <v>80056517</v>
      </c>
      <c r="R1348" s="3" t="s">
        <v>525</v>
      </c>
      <c r="S1348" s="3" t="s">
        <v>56</v>
      </c>
      <c r="T1348" s="3" t="s">
        <v>57</v>
      </c>
      <c r="U1348" s="3" t="s">
        <v>526</v>
      </c>
      <c r="V1348" s="3" t="s">
        <v>59</v>
      </c>
      <c r="W1348">
        <v>860051894</v>
      </c>
      <c r="X1348" s="3" t="s">
        <v>527</v>
      </c>
      <c r="Y1348">
        <v>923245</v>
      </c>
      <c r="Z1348" s="3" t="s">
        <v>403</v>
      </c>
      <c r="AA1348" s="3" t="s">
        <v>62</v>
      </c>
      <c r="AB1348" s="3" t="s">
        <v>63</v>
      </c>
      <c r="AC1348" s="3" t="s">
        <v>172</v>
      </c>
      <c r="AD1348" s="3" t="s">
        <v>173</v>
      </c>
      <c r="AE1348" s="3" t="s">
        <v>66</v>
      </c>
      <c r="AF1348" s="1">
        <v>4599511</v>
      </c>
      <c r="AG1348" s="1">
        <v>0</v>
      </c>
      <c r="AH1348" s="1">
        <v>0</v>
      </c>
      <c r="AI1348" s="1">
        <v>0</v>
      </c>
      <c r="AJ1348" s="3" t="s">
        <v>67</v>
      </c>
      <c r="AK1348" s="3"/>
      <c r="AM1348" s="3" t="s">
        <v>68</v>
      </c>
      <c r="AR1348" s="3"/>
      <c r="AS1348">
        <v>3825</v>
      </c>
      <c r="AT1348">
        <v>3825</v>
      </c>
      <c r="AU1348">
        <v>7725</v>
      </c>
      <c r="AV1348">
        <v>0</v>
      </c>
      <c r="AX1348">
        <v>66125</v>
      </c>
      <c r="AY1348">
        <v>96887625</v>
      </c>
      <c r="AZ1348">
        <v>0</v>
      </c>
      <c r="BA1348">
        <v>45693</v>
      </c>
      <c r="BB1348" s="3" t="s">
        <v>174</v>
      </c>
      <c r="BC1348" s="3" t="s">
        <v>528</v>
      </c>
      <c r="BD1348" s="3" t="s">
        <v>421</v>
      </c>
    </row>
    <row r="1349" spans="1:56" x14ac:dyDescent="0.25">
      <c r="A1349" s="3" t="s">
        <v>10562</v>
      </c>
      <c r="B1349" s="3" t="s">
        <v>7027</v>
      </c>
      <c r="C1349" s="3" t="s">
        <v>6347</v>
      </c>
      <c r="D1349" s="3" t="s">
        <v>10563</v>
      </c>
      <c r="E1349" s="3" t="s">
        <v>7029</v>
      </c>
      <c r="F1349" s="3" t="s">
        <v>5927</v>
      </c>
      <c r="G1349">
        <v>96887925</v>
      </c>
      <c r="H1349">
        <v>45749</v>
      </c>
      <c r="I1349">
        <v>45751.1328125</v>
      </c>
      <c r="J1349" s="3" t="s">
        <v>51</v>
      </c>
      <c r="K1349" s="1">
        <v>4599511</v>
      </c>
      <c r="L1349" s="1">
        <v>24451</v>
      </c>
      <c r="M1349" s="1">
        <v>4575060</v>
      </c>
      <c r="N1349" s="3" t="s">
        <v>52</v>
      </c>
      <c r="O1349" s="3" t="s">
        <v>53</v>
      </c>
      <c r="P1349" s="3" t="s">
        <v>169</v>
      </c>
      <c r="Q1349">
        <v>1022945222</v>
      </c>
      <c r="R1349" s="3" t="s">
        <v>530</v>
      </c>
      <c r="S1349" s="3" t="s">
        <v>56</v>
      </c>
      <c r="T1349" s="3" t="s">
        <v>57</v>
      </c>
      <c r="U1349" s="3" t="s">
        <v>531</v>
      </c>
      <c r="V1349" s="3" t="s">
        <v>59</v>
      </c>
      <c r="W1349">
        <v>900047981</v>
      </c>
      <c r="X1349" s="3" t="s">
        <v>219</v>
      </c>
      <c r="Y1349">
        <v>923245</v>
      </c>
      <c r="Z1349" s="3" t="s">
        <v>403</v>
      </c>
      <c r="AA1349" s="3" t="s">
        <v>62</v>
      </c>
      <c r="AB1349" s="3" t="s">
        <v>63</v>
      </c>
      <c r="AC1349" s="3" t="s">
        <v>172</v>
      </c>
      <c r="AD1349" s="3" t="s">
        <v>173</v>
      </c>
      <c r="AE1349" s="3" t="s">
        <v>66</v>
      </c>
      <c r="AF1349" s="1">
        <v>4599511</v>
      </c>
      <c r="AG1349" s="1">
        <v>0</v>
      </c>
      <c r="AH1349" s="1">
        <v>0</v>
      </c>
      <c r="AI1349" s="1">
        <v>0</v>
      </c>
      <c r="AJ1349" s="3" t="s">
        <v>67</v>
      </c>
      <c r="AK1349" s="3"/>
      <c r="AM1349" s="3" t="s">
        <v>68</v>
      </c>
      <c r="AR1349" s="3"/>
      <c r="AS1349">
        <v>3825</v>
      </c>
      <c r="AT1349">
        <v>3825</v>
      </c>
      <c r="AU1349">
        <v>7825</v>
      </c>
      <c r="AV1349">
        <v>0</v>
      </c>
      <c r="AX1349">
        <v>66225</v>
      </c>
      <c r="AY1349">
        <v>96887925</v>
      </c>
      <c r="AZ1349">
        <v>0</v>
      </c>
      <c r="BA1349">
        <v>45693</v>
      </c>
      <c r="BB1349" s="3" t="s">
        <v>174</v>
      </c>
      <c r="BC1349" s="3" t="s">
        <v>532</v>
      </c>
      <c r="BD1349" s="3" t="s">
        <v>421</v>
      </c>
    </row>
    <row r="1350" spans="1:56" x14ac:dyDescent="0.25">
      <c r="A1350" s="3" t="s">
        <v>10564</v>
      </c>
      <c r="B1350" s="3" t="s">
        <v>7031</v>
      </c>
      <c r="C1350" s="3" t="s">
        <v>6347</v>
      </c>
      <c r="D1350" s="3" t="s">
        <v>10565</v>
      </c>
      <c r="E1350" s="3" t="s">
        <v>7033</v>
      </c>
      <c r="F1350" s="3" t="s">
        <v>5927</v>
      </c>
      <c r="G1350">
        <v>96888025</v>
      </c>
      <c r="H1350">
        <v>45749</v>
      </c>
      <c r="I1350">
        <v>45751.128553240742</v>
      </c>
      <c r="J1350" s="3" t="s">
        <v>51</v>
      </c>
      <c r="K1350" s="1">
        <v>4599511</v>
      </c>
      <c r="L1350" s="1">
        <v>24451</v>
      </c>
      <c r="M1350" s="1">
        <v>4575060</v>
      </c>
      <c r="N1350" s="3" t="s">
        <v>52</v>
      </c>
      <c r="O1350" s="3" t="s">
        <v>53</v>
      </c>
      <c r="P1350" s="3" t="s">
        <v>169</v>
      </c>
      <c r="Q1350">
        <v>80047546</v>
      </c>
      <c r="R1350" s="3" t="s">
        <v>534</v>
      </c>
      <c r="S1350" s="3" t="s">
        <v>56</v>
      </c>
      <c r="T1350" s="3" t="s">
        <v>57</v>
      </c>
      <c r="U1350" s="3" t="s">
        <v>535</v>
      </c>
      <c r="V1350" s="3" t="s">
        <v>59</v>
      </c>
      <c r="W1350">
        <v>860034313</v>
      </c>
      <c r="X1350" s="3" t="s">
        <v>97</v>
      </c>
      <c r="Y1350">
        <v>923245</v>
      </c>
      <c r="Z1350" s="3" t="s">
        <v>403</v>
      </c>
      <c r="AA1350" s="3" t="s">
        <v>62</v>
      </c>
      <c r="AB1350" s="3" t="s">
        <v>63</v>
      </c>
      <c r="AC1350" s="3" t="s">
        <v>172</v>
      </c>
      <c r="AD1350" s="3" t="s">
        <v>173</v>
      </c>
      <c r="AE1350" s="3" t="s">
        <v>66</v>
      </c>
      <c r="AF1350" s="1">
        <v>4599511</v>
      </c>
      <c r="AG1350" s="1">
        <v>0</v>
      </c>
      <c r="AH1350" s="1">
        <v>0</v>
      </c>
      <c r="AI1350" s="1">
        <v>0</v>
      </c>
      <c r="AJ1350" s="3" t="s">
        <v>67</v>
      </c>
      <c r="AK1350" s="3"/>
      <c r="AM1350" s="3" t="s">
        <v>68</v>
      </c>
      <c r="AR1350" s="3"/>
      <c r="AS1350">
        <v>3825</v>
      </c>
      <c r="AT1350">
        <v>3825</v>
      </c>
      <c r="AU1350">
        <v>7925</v>
      </c>
      <c r="AV1350">
        <v>0</v>
      </c>
      <c r="AX1350">
        <v>66325</v>
      </c>
      <c r="AY1350">
        <v>96888025</v>
      </c>
      <c r="AZ1350">
        <v>0</v>
      </c>
      <c r="BA1350">
        <v>45693</v>
      </c>
      <c r="BB1350" s="3" t="s">
        <v>174</v>
      </c>
      <c r="BC1350" s="3" t="s">
        <v>536</v>
      </c>
      <c r="BD1350" s="3" t="s">
        <v>421</v>
      </c>
    </row>
    <row r="1351" spans="1:56" x14ac:dyDescent="0.25">
      <c r="A1351" s="3" t="s">
        <v>10566</v>
      </c>
      <c r="B1351" s="3" t="s">
        <v>7035</v>
      </c>
      <c r="C1351" s="3" t="s">
        <v>6347</v>
      </c>
      <c r="D1351" s="3" t="s">
        <v>10567</v>
      </c>
      <c r="E1351" s="3" t="s">
        <v>7037</v>
      </c>
      <c r="F1351" s="3" t="s">
        <v>5927</v>
      </c>
      <c r="G1351">
        <v>96888125</v>
      </c>
      <c r="H1351">
        <v>45749</v>
      </c>
      <c r="I1351">
        <v>45751.111724537041</v>
      </c>
      <c r="J1351" s="3" t="s">
        <v>51</v>
      </c>
      <c r="K1351" s="1">
        <v>4599511</v>
      </c>
      <c r="L1351" s="1">
        <v>24451</v>
      </c>
      <c r="M1351" s="1">
        <v>4575060</v>
      </c>
      <c r="N1351" s="3" t="s">
        <v>52</v>
      </c>
      <c r="O1351" s="3" t="s">
        <v>53</v>
      </c>
      <c r="P1351" s="3" t="s">
        <v>169</v>
      </c>
      <c r="Q1351">
        <v>1023876213</v>
      </c>
      <c r="R1351" s="3" t="s">
        <v>538</v>
      </c>
      <c r="S1351" s="3" t="s">
        <v>56</v>
      </c>
      <c r="T1351" s="3" t="s">
        <v>57</v>
      </c>
      <c r="U1351" s="3" t="s">
        <v>539</v>
      </c>
      <c r="V1351" s="3" t="s">
        <v>59</v>
      </c>
      <c r="W1351">
        <v>890903938</v>
      </c>
      <c r="X1351" s="3" t="s">
        <v>86</v>
      </c>
      <c r="Y1351">
        <v>923245</v>
      </c>
      <c r="Z1351" s="3" t="s">
        <v>403</v>
      </c>
      <c r="AA1351" s="3" t="s">
        <v>62</v>
      </c>
      <c r="AB1351" s="3" t="s">
        <v>63</v>
      </c>
      <c r="AC1351" s="3" t="s">
        <v>172</v>
      </c>
      <c r="AD1351" s="3" t="s">
        <v>173</v>
      </c>
      <c r="AE1351" s="3" t="s">
        <v>66</v>
      </c>
      <c r="AF1351" s="1">
        <v>4599511</v>
      </c>
      <c r="AG1351" s="1">
        <v>0</v>
      </c>
      <c r="AH1351" s="1">
        <v>0</v>
      </c>
      <c r="AI1351" s="1">
        <v>0</v>
      </c>
      <c r="AJ1351" s="3" t="s">
        <v>67</v>
      </c>
      <c r="AK1351" s="3"/>
      <c r="AM1351" s="3" t="s">
        <v>68</v>
      </c>
      <c r="AR1351" s="3"/>
      <c r="AS1351">
        <v>3825</v>
      </c>
      <c r="AT1351">
        <v>3825</v>
      </c>
      <c r="AU1351">
        <v>8025</v>
      </c>
      <c r="AV1351">
        <v>0</v>
      </c>
      <c r="AX1351">
        <v>66425</v>
      </c>
      <c r="AY1351">
        <v>96888125</v>
      </c>
      <c r="AZ1351">
        <v>0</v>
      </c>
      <c r="BA1351">
        <v>45693</v>
      </c>
      <c r="BB1351" s="3" t="s">
        <v>174</v>
      </c>
      <c r="BC1351" s="3" t="s">
        <v>540</v>
      </c>
      <c r="BD1351" s="3" t="s">
        <v>421</v>
      </c>
    </row>
    <row r="1352" spans="1:56" x14ac:dyDescent="0.25">
      <c r="A1352" s="3" t="s">
        <v>10568</v>
      </c>
      <c r="B1352" s="3" t="s">
        <v>7039</v>
      </c>
      <c r="C1352" s="3" t="s">
        <v>6347</v>
      </c>
      <c r="D1352" s="3" t="s">
        <v>10569</v>
      </c>
      <c r="E1352" s="3" t="s">
        <v>7041</v>
      </c>
      <c r="F1352" s="3" t="s">
        <v>5927</v>
      </c>
      <c r="G1352">
        <v>96888325</v>
      </c>
      <c r="H1352">
        <v>45749</v>
      </c>
      <c r="I1352">
        <v>45751.128252314818</v>
      </c>
      <c r="J1352" s="3" t="s">
        <v>51</v>
      </c>
      <c r="K1352" s="1">
        <v>4599511</v>
      </c>
      <c r="L1352" s="1">
        <v>24451</v>
      </c>
      <c r="M1352" s="1">
        <v>4575060</v>
      </c>
      <c r="N1352" s="3" t="s">
        <v>52</v>
      </c>
      <c r="O1352" s="3" t="s">
        <v>53</v>
      </c>
      <c r="P1352" s="3" t="s">
        <v>542</v>
      </c>
      <c r="Q1352">
        <v>474259</v>
      </c>
      <c r="R1352" s="3" t="s">
        <v>543</v>
      </c>
      <c r="S1352" s="3" t="s">
        <v>56</v>
      </c>
      <c r="T1352" s="3" t="s">
        <v>57</v>
      </c>
      <c r="U1352" s="3" t="s">
        <v>544</v>
      </c>
      <c r="V1352" s="3" t="s">
        <v>59</v>
      </c>
      <c r="W1352">
        <v>860034313</v>
      </c>
      <c r="X1352" s="3" t="s">
        <v>97</v>
      </c>
      <c r="Y1352">
        <v>923245</v>
      </c>
      <c r="Z1352" s="3" t="s">
        <v>403</v>
      </c>
      <c r="AA1352" s="3" t="s">
        <v>62</v>
      </c>
      <c r="AB1352" s="3" t="s">
        <v>63</v>
      </c>
      <c r="AC1352" s="3" t="s">
        <v>172</v>
      </c>
      <c r="AD1352" s="3" t="s">
        <v>173</v>
      </c>
      <c r="AE1352" s="3" t="s">
        <v>66</v>
      </c>
      <c r="AF1352" s="1">
        <v>4599511</v>
      </c>
      <c r="AG1352" s="1">
        <v>0</v>
      </c>
      <c r="AH1352" s="1">
        <v>0</v>
      </c>
      <c r="AI1352" s="1">
        <v>0</v>
      </c>
      <c r="AJ1352" s="3" t="s">
        <v>67</v>
      </c>
      <c r="AK1352" s="3"/>
      <c r="AM1352" s="3" t="s">
        <v>68</v>
      </c>
      <c r="AR1352" s="3"/>
      <c r="AS1352">
        <v>3825</v>
      </c>
      <c r="AT1352">
        <v>3825</v>
      </c>
      <c r="AU1352">
        <v>8125</v>
      </c>
      <c r="AV1352">
        <v>0</v>
      </c>
      <c r="AX1352">
        <v>66525</v>
      </c>
      <c r="AY1352">
        <v>96888325</v>
      </c>
      <c r="AZ1352">
        <v>0</v>
      </c>
      <c r="BA1352">
        <v>45693</v>
      </c>
      <c r="BB1352" s="3" t="s">
        <v>174</v>
      </c>
      <c r="BC1352" s="3" t="s">
        <v>545</v>
      </c>
      <c r="BD1352" s="3" t="s">
        <v>421</v>
      </c>
    </row>
    <row r="1353" spans="1:56" x14ac:dyDescent="0.25">
      <c r="A1353" s="3" t="s">
        <v>10570</v>
      </c>
      <c r="B1353" s="3" t="s">
        <v>7043</v>
      </c>
      <c r="C1353" s="3" t="s">
        <v>6347</v>
      </c>
      <c r="D1353" s="3" t="s">
        <v>10571</v>
      </c>
      <c r="E1353" s="3" t="s">
        <v>7045</v>
      </c>
      <c r="F1353" s="3" t="s">
        <v>5927</v>
      </c>
      <c r="G1353">
        <v>96888625</v>
      </c>
      <c r="H1353">
        <v>45749</v>
      </c>
      <c r="I1353">
        <v>45751.127974537034</v>
      </c>
      <c r="J1353" s="3" t="s">
        <v>51</v>
      </c>
      <c r="K1353" s="1">
        <v>4599511</v>
      </c>
      <c r="L1353" s="1">
        <v>24451</v>
      </c>
      <c r="M1353" s="1">
        <v>4575060</v>
      </c>
      <c r="N1353" s="3" t="s">
        <v>52</v>
      </c>
      <c r="O1353" s="3" t="s">
        <v>53</v>
      </c>
      <c r="P1353" s="3" t="s">
        <v>169</v>
      </c>
      <c r="Q1353">
        <v>1024470479</v>
      </c>
      <c r="R1353" s="3" t="s">
        <v>547</v>
      </c>
      <c r="S1353" s="3" t="s">
        <v>56</v>
      </c>
      <c r="T1353" s="3" t="s">
        <v>57</v>
      </c>
      <c r="U1353" s="3" t="s">
        <v>548</v>
      </c>
      <c r="V1353" s="3" t="s">
        <v>59</v>
      </c>
      <c r="W1353">
        <v>860034313</v>
      </c>
      <c r="X1353" s="3" t="s">
        <v>97</v>
      </c>
      <c r="Y1353">
        <v>923245</v>
      </c>
      <c r="Z1353" s="3" t="s">
        <v>403</v>
      </c>
      <c r="AA1353" s="3" t="s">
        <v>62</v>
      </c>
      <c r="AB1353" s="3" t="s">
        <v>63</v>
      </c>
      <c r="AC1353" s="3" t="s">
        <v>172</v>
      </c>
      <c r="AD1353" s="3" t="s">
        <v>173</v>
      </c>
      <c r="AE1353" s="3" t="s">
        <v>66</v>
      </c>
      <c r="AF1353" s="1">
        <v>4599511</v>
      </c>
      <c r="AG1353" s="1">
        <v>0</v>
      </c>
      <c r="AH1353" s="1">
        <v>0</v>
      </c>
      <c r="AI1353" s="1">
        <v>0</v>
      </c>
      <c r="AJ1353" s="3" t="s">
        <v>67</v>
      </c>
      <c r="AK1353" s="3"/>
      <c r="AM1353" s="3" t="s">
        <v>68</v>
      </c>
      <c r="AR1353" s="3"/>
      <c r="AS1353">
        <v>3825</v>
      </c>
      <c r="AT1353">
        <v>3825</v>
      </c>
      <c r="AU1353">
        <v>8225</v>
      </c>
      <c r="AV1353">
        <v>0</v>
      </c>
      <c r="AX1353">
        <v>66625</v>
      </c>
      <c r="AY1353">
        <v>96888625</v>
      </c>
      <c r="AZ1353">
        <v>0</v>
      </c>
      <c r="BA1353">
        <v>45693</v>
      </c>
      <c r="BB1353" s="3" t="s">
        <v>174</v>
      </c>
      <c r="BC1353" s="3" t="s">
        <v>549</v>
      </c>
      <c r="BD1353" s="3" t="s">
        <v>421</v>
      </c>
    </row>
    <row r="1354" spans="1:56" x14ac:dyDescent="0.25">
      <c r="A1354" s="3" t="s">
        <v>10572</v>
      </c>
      <c r="B1354" s="3" t="s">
        <v>7047</v>
      </c>
      <c r="C1354" s="3" t="s">
        <v>6347</v>
      </c>
      <c r="D1354" s="3" t="s">
        <v>10573</v>
      </c>
      <c r="E1354" s="3" t="s">
        <v>7049</v>
      </c>
      <c r="F1354" s="3" t="s">
        <v>5927</v>
      </c>
      <c r="G1354">
        <v>96888925</v>
      </c>
      <c r="H1354">
        <v>45749</v>
      </c>
      <c r="I1354">
        <v>45751.11178240741</v>
      </c>
      <c r="J1354" s="3" t="s">
        <v>51</v>
      </c>
      <c r="K1354" s="1">
        <v>4599511</v>
      </c>
      <c r="L1354" s="1">
        <v>24451</v>
      </c>
      <c r="M1354" s="1">
        <v>4575060</v>
      </c>
      <c r="N1354" s="3" t="s">
        <v>52</v>
      </c>
      <c r="O1354" s="3" t="s">
        <v>53</v>
      </c>
      <c r="P1354" s="3" t="s">
        <v>169</v>
      </c>
      <c r="Q1354">
        <v>1022415410</v>
      </c>
      <c r="R1354" s="3" t="s">
        <v>551</v>
      </c>
      <c r="S1354" s="3" t="s">
        <v>56</v>
      </c>
      <c r="T1354" s="3" t="s">
        <v>57</v>
      </c>
      <c r="U1354" s="3" t="s">
        <v>552</v>
      </c>
      <c r="V1354" s="3" t="s">
        <v>59</v>
      </c>
      <c r="W1354">
        <v>890903938</v>
      </c>
      <c r="X1354" s="3" t="s">
        <v>86</v>
      </c>
      <c r="Y1354">
        <v>923245</v>
      </c>
      <c r="Z1354" s="3" t="s">
        <v>403</v>
      </c>
      <c r="AA1354" s="3" t="s">
        <v>62</v>
      </c>
      <c r="AB1354" s="3" t="s">
        <v>63</v>
      </c>
      <c r="AC1354" s="3" t="s">
        <v>172</v>
      </c>
      <c r="AD1354" s="3" t="s">
        <v>173</v>
      </c>
      <c r="AE1354" s="3" t="s">
        <v>66</v>
      </c>
      <c r="AF1354" s="1">
        <v>4599511</v>
      </c>
      <c r="AG1354" s="1">
        <v>0</v>
      </c>
      <c r="AH1354" s="1">
        <v>0</v>
      </c>
      <c r="AI1354" s="1">
        <v>0</v>
      </c>
      <c r="AJ1354" s="3" t="s">
        <v>67</v>
      </c>
      <c r="AK1354" s="3"/>
      <c r="AM1354" s="3" t="s">
        <v>68</v>
      </c>
      <c r="AR1354" s="3"/>
      <c r="AS1354">
        <v>3825</v>
      </c>
      <c r="AT1354">
        <v>3825</v>
      </c>
      <c r="AU1354">
        <v>8325</v>
      </c>
      <c r="AV1354">
        <v>0</v>
      </c>
      <c r="AX1354">
        <v>66725</v>
      </c>
      <c r="AY1354">
        <v>96888925</v>
      </c>
      <c r="AZ1354">
        <v>0</v>
      </c>
      <c r="BA1354">
        <v>45693</v>
      </c>
      <c r="BB1354" s="3" t="s">
        <v>174</v>
      </c>
      <c r="BC1354" s="3" t="s">
        <v>553</v>
      </c>
      <c r="BD1354" s="3" t="s">
        <v>421</v>
      </c>
    </row>
    <row r="1355" spans="1:56" x14ac:dyDescent="0.25">
      <c r="A1355" s="3" t="s">
        <v>10574</v>
      </c>
      <c r="B1355" s="3" t="s">
        <v>7051</v>
      </c>
      <c r="C1355" s="3" t="s">
        <v>6347</v>
      </c>
      <c r="D1355" s="3" t="s">
        <v>10575</v>
      </c>
      <c r="E1355" s="3" t="s">
        <v>7053</v>
      </c>
      <c r="F1355" s="3" t="s">
        <v>5927</v>
      </c>
      <c r="G1355">
        <v>96889125</v>
      </c>
      <c r="H1355">
        <v>45749</v>
      </c>
      <c r="I1355">
        <v>45751.111909722225</v>
      </c>
      <c r="J1355" s="3" t="s">
        <v>51</v>
      </c>
      <c r="K1355" s="1">
        <v>4599511</v>
      </c>
      <c r="L1355" s="1">
        <v>24451</v>
      </c>
      <c r="M1355" s="1">
        <v>4575060</v>
      </c>
      <c r="N1355" s="3" t="s">
        <v>52</v>
      </c>
      <c r="O1355" s="3" t="s">
        <v>53</v>
      </c>
      <c r="P1355" s="3" t="s">
        <v>169</v>
      </c>
      <c r="Q1355">
        <v>91238336</v>
      </c>
      <c r="R1355" s="3" t="s">
        <v>555</v>
      </c>
      <c r="S1355" s="3" t="s">
        <v>56</v>
      </c>
      <c r="T1355" s="3" t="s">
        <v>57</v>
      </c>
      <c r="U1355" s="3" t="s">
        <v>556</v>
      </c>
      <c r="V1355" s="3" t="s">
        <v>59</v>
      </c>
      <c r="W1355">
        <v>890903938</v>
      </c>
      <c r="X1355" s="3" t="s">
        <v>86</v>
      </c>
      <c r="Y1355">
        <v>923245</v>
      </c>
      <c r="Z1355" s="3" t="s">
        <v>403</v>
      </c>
      <c r="AA1355" s="3" t="s">
        <v>62</v>
      </c>
      <c r="AB1355" s="3" t="s">
        <v>63</v>
      </c>
      <c r="AC1355" s="3" t="s">
        <v>172</v>
      </c>
      <c r="AD1355" s="3" t="s">
        <v>173</v>
      </c>
      <c r="AE1355" s="3" t="s">
        <v>66</v>
      </c>
      <c r="AF1355" s="1">
        <v>4599511</v>
      </c>
      <c r="AG1355" s="1">
        <v>0</v>
      </c>
      <c r="AH1355" s="1">
        <v>0</v>
      </c>
      <c r="AI1355" s="1">
        <v>0</v>
      </c>
      <c r="AJ1355" s="3" t="s">
        <v>67</v>
      </c>
      <c r="AK1355" s="3"/>
      <c r="AM1355" s="3" t="s">
        <v>68</v>
      </c>
      <c r="AR1355" s="3"/>
      <c r="AS1355">
        <v>3825</v>
      </c>
      <c r="AT1355">
        <v>3825</v>
      </c>
      <c r="AU1355">
        <v>8425</v>
      </c>
      <c r="AV1355">
        <v>0</v>
      </c>
      <c r="AX1355">
        <v>66825</v>
      </c>
      <c r="AY1355">
        <v>96889125</v>
      </c>
      <c r="AZ1355">
        <v>0</v>
      </c>
      <c r="BA1355">
        <v>45693</v>
      </c>
      <c r="BB1355" s="3" t="s">
        <v>174</v>
      </c>
      <c r="BC1355" s="3" t="s">
        <v>557</v>
      </c>
      <c r="BD1355" s="3" t="s">
        <v>421</v>
      </c>
    </row>
    <row r="1356" spans="1:56" x14ac:dyDescent="0.25">
      <c r="A1356" s="3" t="s">
        <v>10576</v>
      </c>
      <c r="B1356" s="3" t="s">
        <v>7055</v>
      </c>
      <c r="C1356" s="3" t="s">
        <v>6347</v>
      </c>
      <c r="D1356" s="3" t="s">
        <v>10577</v>
      </c>
      <c r="E1356" s="3" t="s">
        <v>7057</v>
      </c>
      <c r="F1356" s="3" t="s">
        <v>5927</v>
      </c>
      <c r="G1356">
        <v>96889425</v>
      </c>
      <c r="H1356">
        <v>45749</v>
      </c>
      <c r="I1356">
        <v>45751.111712962964</v>
      </c>
      <c r="J1356" s="3" t="s">
        <v>51</v>
      </c>
      <c r="K1356" s="1">
        <v>4599511</v>
      </c>
      <c r="L1356" s="1">
        <v>24451</v>
      </c>
      <c r="M1356" s="1">
        <v>4575060</v>
      </c>
      <c r="N1356" s="3" t="s">
        <v>52</v>
      </c>
      <c r="O1356" s="3" t="s">
        <v>53</v>
      </c>
      <c r="P1356" s="3" t="s">
        <v>169</v>
      </c>
      <c r="Q1356">
        <v>91536012</v>
      </c>
      <c r="R1356" s="3" t="s">
        <v>559</v>
      </c>
      <c r="S1356" s="3" t="s">
        <v>56</v>
      </c>
      <c r="T1356" s="3" t="s">
        <v>57</v>
      </c>
      <c r="U1356" s="3" t="s">
        <v>560</v>
      </c>
      <c r="V1356" s="3" t="s">
        <v>59</v>
      </c>
      <c r="W1356">
        <v>890903938</v>
      </c>
      <c r="X1356" s="3" t="s">
        <v>86</v>
      </c>
      <c r="Y1356">
        <v>923245</v>
      </c>
      <c r="Z1356" s="3" t="s">
        <v>403</v>
      </c>
      <c r="AA1356" s="3" t="s">
        <v>62</v>
      </c>
      <c r="AB1356" s="3" t="s">
        <v>63</v>
      </c>
      <c r="AC1356" s="3" t="s">
        <v>172</v>
      </c>
      <c r="AD1356" s="3" t="s">
        <v>173</v>
      </c>
      <c r="AE1356" s="3" t="s">
        <v>66</v>
      </c>
      <c r="AF1356" s="1">
        <v>4599511</v>
      </c>
      <c r="AG1356" s="1">
        <v>0</v>
      </c>
      <c r="AH1356" s="1">
        <v>0</v>
      </c>
      <c r="AI1356" s="1">
        <v>0</v>
      </c>
      <c r="AJ1356" s="3" t="s">
        <v>67</v>
      </c>
      <c r="AK1356" s="3"/>
      <c r="AM1356" s="3" t="s">
        <v>68</v>
      </c>
      <c r="AR1356" s="3"/>
      <c r="AS1356">
        <v>3825</v>
      </c>
      <c r="AT1356">
        <v>3825</v>
      </c>
      <c r="AU1356">
        <v>8525</v>
      </c>
      <c r="AV1356">
        <v>0</v>
      </c>
      <c r="AX1356">
        <v>66925</v>
      </c>
      <c r="AY1356">
        <v>96889425</v>
      </c>
      <c r="AZ1356">
        <v>0</v>
      </c>
      <c r="BA1356">
        <v>45693</v>
      </c>
      <c r="BB1356" s="3" t="s">
        <v>174</v>
      </c>
      <c r="BC1356" s="3" t="s">
        <v>561</v>
      </c>
      <c r="BD1356" s="3" t="s">
        <v>421</v>
      </c>
    </row>
    <row r="1357" spans="1:56" x14ac:dyDescent="0.25">
      <c r="A1357" s="3" t="s">
        <v>10578</v>
      </c>
      <c r="B1357" s="3" t="s">
        <v>7059</v>
      </c>
      <c r="C1357" s="3" t="s">
        <v>6347</v>
      </c>
      <c r="D1357" s="3" t="s">
        <v>10579</v>
      </c>
      <c r="E1357" s="3" t="s">
        <v>7061</v>
      </c>
      <c r="F1357" s="3" t="s">
        <v>5927</v>
      </c>
      <c r="G1357">
        <v>96889625</v>
      </c>
      <c r="H1357">
        <v>45749</v>
      </c>
      <c r="I1357">
        <v>45751.128564814811</v>
      </c>
      <c r="J1357" s="3" t="s">
        <v>51</v>
      </c>
      <c r="K1357" s="1">
        <v>4599511</v>
      </c>
      <c r="L1357" s="1">
        <v>26217</v>
      </c>
      <c r="M1357" s="1">
        <v>4573294</v>
      </c>
      <c r="N1357" s="3" t="s">
        <v>52</v>
      </c>
      <c r="O1357" s="3" t="s">
        <v>53</v>
      </c>
      <c r="P1357" s="3" t="s">
        <v>169</v>
      </c>
      <c r="Q1357">
        <v>19288738</v>
      </c>
      <c r="R1357" s="3" t="s">
        <v>563</v>
      </c>
      <c r="S1357" s="3" t="s">
        <v>56</v>
      </c>
      <c r="T1357" s="3" t="s">
        <v>57</v>
      </c>
      <c r="U1357" s="3" t="s">
        <v>564</v>
      </c>
      <c r="V1357" s="3" t="s">
        <v>59</v>
      </c>
      <c r="W1357">
        <v>860034313</v>
      </c>
      <c r="X1357" s="3" t="s">
        <v>97</v>
      </c>
      <c r="Y1357">
        <v>923245</v>
      </c>
      <c r="Z1357" s="3" t="s">
        <v>403</v>
      </c>
      <c r="AA1357" s="3" t="s">
        <v>62</v>
      </c>
      <c r="AB1357" s="3" t="s">
        <v>63</v>
      </c>
      <c r="AC1357" s="3" t="s">
        <v>172</v>
      </c>
      <c r="AD1357" s="3" t="s">
        <v>173</v>
      </c>
      <c r="AE1357" s="3" t="s">
        <v>66</v>
      </c>
      <c r="AF1357" s="1">
        <v>4599511</v>
      </c>
      <c r="AG1357" s="1">
        <v>0</v>
      </c>
      <c r="AH1357" s="1">
        <v>0</v>
      </c>
      <c r="AI1357" s="1">
        <v>0</v>
      </c>
      <c r="AJ1357" s="3" t="s">
        <v>67</v>
      </c>
      <c r="AK1357" s="3"/>
      <c r="AM1357" s="3" t="s">
        <v>68</v>
      </c>
      <c r="AR1357" s="3"/>
      <c r="AS1357">
        <v>3825</v>
      </c>
      <c r="AT1357">
        <v>3825</v>
      </c>
      <c r="AU1357">
        <v>8625</v>
      </c>
      <c r="AV1357">
        <v>0</v>
      </c>
      <c r="AX1357">
        <v>67025</v>
      </c>
      <c r="AY1357">
        <v>96889625</v>
      </c>
      <c r="AZ1357">
        <v>0</v>
      </c>
      <c r="BA1357">
        <v>45693</v>
      </c>
      <c r="BB1357" s="3" t="s">
        <v>174</v>
      </c>
      <c r="BC1357" s="3" t="s">
        <v>565</v>
      </c>
      <c r="BD1357" s="3" t="s">
        <v>421</v>
      </c>
    </row>
    <row r="1358" spans="1:56" x14ac:dyDescent="0.25">
      <c r="A1358" s="3" t="s">
        <v>10580</v>
      </c>
      <c r="B1358" s="3" t="s">
        <v>7063</v>
      </c>
      <c r="C1358" s="3" t="s">
        <v>6347</v>
      </c>
      <c r="D1358" s="3" t="s">
        <v>10581</v>
      </c>
      <c r="E1358" s="3" t="s">
        <v>7065</v>
      </c>
      <c r="F1358" s="3" t="s">
        <v>5927</v>
      </c>
      <c r="G1358">
        <v>96889825</v>
      </c>
      <c r="H1358">
        <v>45749</v>
      </c>
      <c r="I1358">
        <v>45751.111597222225</v>
      </c>
      <c r="J1358" s="3" t="s">
        <v>51</v>
      </c>
      <c r="K1358" s="1">
        <v>4599511</v>
      </c>
      <c r="L1358" s="1">
        <v>24451</v>
      </c>
      <c r="M1358" s="1">
        <v>4575060</v>
      </c>
      <c r="N1358" s="3" t="s">
        <v>52</v>
      </c>
      <c r="O1358" s="3" t="s">
        <v>53</v>
      </c>
      <c r="P1358" s="3" t="s">
        <v>169</v>
      </c>
      <c r="Q1358">
        <v>51902634</v>
      </c>
      <c r="R1358" s="3" t="s">
        <v>567</v>
      </c>
      <c r="S1358" s="3" t="s">
        <v>56</v>
      </c>
      <c r="T1358" s="3" t="s">
        <v>107</v>
      </c>
      <c r="U1358" s="3" t="s">
        <v>568</v>
      </c>
      <c r="V1358" s="3" t="s">
        <v>59</v>
      </c>
      <c r="W1358">
        <v>890903938</v>
      </c>
      <c r="X1358" s="3" t="s">
        <v>86</v>
      </c>
      <c r="Y1358">
        <v>923245</v>
      </c>
      <c r="Z1358" s="3" t="s">
        <v>403</v>
      </c>
      <c r="AA1358" s="3" t="s">
        <v>62</v>
      </c>
      <c r="AB1358" s="3" t="s">
        <v>63</v>
      </c>
      <c r="AC1358" s="3" t="s">
        <v>172</v>
      </c>
      <c r="AD1358" s="3" t="s">
        <v>173</v>
      </c>
      <c r="AE1358" s="3" t="s">
        <v>66</v>
      </c>
      <c r="AF1358" s="1">
        <v>4599511</v>
      </c>
      <c r="AG1358" s="1">
        <v>0</v>
      </c>
      <c r="AH1358" s="1">
        <v>0</v>
      </c>
      <c r="AI1358" s="1">
        <v>0</v>
      </c>
      <c r="AJ1358" s="3" t="s">
        <v>67</v>
      </c>
      <c r="AK1358" s="3"/>
      <c r="AM1358" s="3" t="s">
        <v>68</v>
      </c>
      <c r="AR1358" s="3"/>
      <c r="AS1358">
        <v>3825</v>
      </c>
      <c r="AT1358">
        <v>3825</v>
      </c>
      <c r="AU1358">
        <v>8725</v>
      </c>
      <c r="AV1358">
        <v>0</v>
      </c>
      <c r="AX1358">
        <v>67125</v>
      </c>
      <c r="AY1358">
        <v>96889825</v>
      </c>
      <c r="AZ1358">
        <v>0</v>
      </c>
      <c r="BA1358">
        <v>45693</v>
      </c>
      <c r="BB1358" s="3" t="s">
        <v>174</v>
      </c>
      <c r="BC1358" s="3" t="s">
        <v>569</v>
      </c>
      <c r="BD1358" s="3" t="s">
        <v>421</v>
      </c>
    </row>
    <row r="1359" spans="1:56" x14ac:dyDescent="0.25">
      <c r="A1359" s="3" t="s">
        <v>10582</v>
      </c>
      <c r="B1359" s="3" t="s">
        <v>7067</v>
      </c>
      <c r="C1359" s="3" t="s">
        <v>6347</v>
      </c>
      <c r="D1359" s="3" t="s">
        <v>10583</v>
      </c>
      <c r="E1359" s="3" t="s">
        <v>7069</v>
      </c>
      <c r="F1359" s="3" t="s">
        <v>5927</v>
      </c>
      <c r="G1359">
        <v>96890025</v>
      </c>
      <c r="H1359">
        <v>45749</v>
      </c>
      <c r="I1359">
        <v>45751.119340277779</v>
      </c>
      <c r="J1359" s="3" t="s">
        <v>51</v>
      </c>
      <c r="K1359" s="1">
        <v>4599511</v>
      </c>
      <c r="L1359" s="1">
        <v>24451</v>
      </c>
      <c r="M1359" s="1">
        <v>4575060</v>
      </c>
      <c r="N1359" s="3" t="s">
        <v>52</v>
      </c>
      <c r="O1359" s="3" t="s">
        <v>53</v>
      </c>
      <c r="P1359" s="3" t="s">
        <v>169</v>
      </c>
      <c r="Q1359">
        <v>79805062</v>
      </c>
      <c r="R1359" s="3" t="s">
        <v>571</v>
      </c>
      <c r="S1359" s="3" t="s">
        <v>56</v>
      </c>
      <c r="T1359" s="3" t="s">
        <v>57</v>
      </c>
      <c r="U1359" s="3" t="s">
        <v>572</v>
      </c>
      <c r="V1359" s="3" t="s">
        <v>59</v>
      </c>
      <c r="W1359">
        <v>860003020</v>
      </c>
      <c r="X1359" s="3" t="s">
        <v>212</v>
      </c>
      <c r="Y1359">
        <v>923245</v>
      </c>
      <c r="Z1359" s="3" t="s">
        <v>403</v>
      </c>
      <c r="AA1359" s="3" t="s">
        <v>62</v>
      </c>
      <c r="AB1359" s="3" t="s">
        <v>63</v>
      </c>
      <c r="AC1359" s="3" t="s">
        <v>172</v>
      </c>
      <c r="AD1359" s="3" t="s">
        <v>173</v>
      </c>
      <c r="AE1359" s="3" t="s">
        <v>66</v>
      </c>
      <c r="AF1359" s="1">
        <v>4599511</v>
      </c>
      <c r="AG1359" s="1">
        <v>0</v>
      </c>
      <c r="AH1359" s="1">
        <v>0</v>
      </c>
      <c r="AI1359" s="1">
        <v>0</v>
      </c>
      <c r="AJ1359" s="3" t="s">
        <v>67</v>
      </c>
      <c r="AK1359" s="3"/>
      <c r="AM1359" s="3" t="s">
        <v>68</v>
      </c>
      <c r="AR1359" s="3"/>
      <c r="AS1359">
        <v>3825</v>
      </c>
      <c r="AT1359">
        <v>3825</v>
      </c>
      <c r="AU1359">
        <v>8825</v>
      </c>
      <c r="AV1359">
        <v>0</v>
      </c>
      <c r="AX1359">
        <v>67225</v>
      </c>
      <c r="AY1359">
        <v>96890025</v>
      </c>
      <c r="AZ1359">
        <v>0</v>
      </c>
      <c r="BA1359">
        <v>45693</v>
      </c>
      <c r="BB1359" s="3" t="s">
        <v>174</v>
      </c>
      <c r="BC1359" s="3" t="s">
        <v>573</v>
      </c>
      <c r="BD1359" s="3" t="s">
        <v>421</v>
      </c>
    </row>
    <row r="1360" spans="1:56" x14ac:dyDescent="0.25">
      <c r="A1360" s="3" t="s">
        <v>10584</v>
      </c>
      <c r="B1360" s="3" t="s">
        <v>7071</v>
      </c>
      <c r="C1360" s="3" t="s">
        <v>6347</v>
      </c>
      <c r="D1360" s="3" t="s">
        <v>10585</v>
      </c>
      <c r="E1360" s="3" t="s">
        <v>7073</v>
      </c>
      <c r="F1360" s="3" t="s">
        <v>5927</v>
      </c>
      <c r="G1360">
        <v>96890125</v>
      </c>
      <c r="H1360">
        <v>45749</v>
      </c>
      <c r="I1360">
        <v>45751.111712962964</v>
      </c>
      <c r="J1360" s="3" t="s">
        <v>51</v>
      </c>
      <c r="K1360" s="1">
        <v>4599511</v>
      </c>
      <c r="L1360" s="1">
        <v>24451</v>
      </c>
      <c r="M1360" s="1">
        <v>4575060</v>
      </c>
      <c r="N1360" s="3" t="s">
        <v>52</v>
      </c>
      <c r="O1360" s="3" t="s">
        <v>53</v>
      </c>
      <c r="P1360" s="3" t="s">
        <v>169</v>
      </c>
      <c r="Q1360">
        <v>79218271</v>
      </c>
      <c r="R1360" s="3" t="s">
        <v>575</v>
      </c>
      <c r="S1360" s="3" t="s">
        <v>56</v>
      </c>
      <c r="T1360" s="3" t="s">
        <v>57</v>
      </c>
      <c r="U1360" s="3" t="s">
        <v>576</v>
      </c>
      <c r="V1360" s="3" t="s">
        <v>59</v>
      </c>
      <c r="W1360">
        <v>890903938</v>
      </c>
      <c r="X1360" s="3" t="s">
        <v>86</v>
      </c>
      <c r="Y1360">
        <v>923245</v>
      </c>
      <c r="Z1360" s="3" t="s">
        <v>403</v>
      </c>
      <c r="AA1360" s="3" t="s">
        <v>62</v>
      </c>
      <c r="AB1360" s="3" t="s">
        <v>63</v>
      </c>
      <c r="AC1360" s="3" t="s">
        <v>172</v>
      </c>
      <c r="AD1360" s="3" t="s">
        <v>173</v>
      </c>
      <c r="AE1360" s="3" t="s">
        <v>66</v>
      </c>
      <c r="AF1360" s="1">
        <v>4599511</v>
      </c>
      <c r="AG1360" s="1">
        <v>0</v>
      </c>
      <c r="AH1360" s="1">
        <v>0</v>
      </c>
      <c r="AI1360" s="1">
        <v>0</v>
      </c>
      <c r="AJ1360" s="3" t="s">
        <v>67</v>
      </c>
      <c r="AK1360" s="3"/>
      <c r="AM1360" s="3" t="s">
        <v>68</v>
      </c>
      <c r="AR1360" s="3"/>
      <c r="AS1360">
        <v>3825</v>
      </c>
      <c r="AT1360">
        <v>3825</v>
      </c>
      <c r="AU1360">
        <v>8925</v>
      </c>
      <c r="AV1360">
        <v>0</v>
      </c>
      <c r="AX1360">
        <v>67325</v>
      </c>
      <c r="AY1360">
        <v>96890125</v>
      </c>
      <c r="AZ1360">
        <v>0</v>
      </c>
      <c r="BA1360">
        <v>45693</v>
      </c>
      <c r="BB1360" s="3" t="s">
        <v>174</v>
      </c>
      <c r="BC1360" s="3" t="s">
        <v>577</v>
      </c>
      <c r="BD1360" s="3" t="s">
        <v>421</v>
      </c>
    </row>
    <row r="1361" spans="1:56" x14ac:dyDescent="0.25">
      <c r="A1361" s="3" t="s">
        <v>10586</v>
      </c>
      <c r="B1361" s="3" t="s">
        <v>7075</v>
      </c>
      <c r="C1361" s="3" t="s">
        <v>6347</v>
      </c>
      <c r="D1361" s="3" t="s">
        <v>10587</v>
      </c>
      <c r="E1361" s="3" t="s">
        <v>7077</v>
      </c>
      <c r="F1361" s="3" t="s">
        <v>5927</v>
      </c>
      <c r="G1361">
        <v>96890325</v>
      </c>
      <c r="H1361">
        <v>45749</v>
      </c>
      <c r="I1361">
        <v>45751.123611111114</v>
      </c>
      <c r="J1361" s="3" t="s">
        <v>51</v>
      </c>
      <c r="K1361" s="1">
        <v>4599511</v>
      </c>
      <c r="L1361" s="1">
        <v>24451</v>
      </c>
      <c r="M1361" s="1">
        <v>4575060</v>
      </c>
      <c r="N1361" s="3" t="s">
        <v>52</v>
      </c>
      <c r="O1361" s="3" t="s">
        <v>53</v>
      </c>
      <c r="P1361" s="3" t="s">
        <v>169</v>
      </c>
      <c r="Q1361">
        <v>53116478</v>
      </c>
      <c r="R1361" s="3" t="s">
        <v>579</v>
      </c>
      <c r="S1361" s="3" t="s">
        <v>56</v>
      </c>
      <c r="T1361" s="3" t="s">
        <v>57</v>
      </c>
      <c r="U1361" s="3" t="s">
        <v>580</v>
      </c>
      <c r="V1361" s="3" t="s">
        <v>59</v>
      </c>
      <c r="W1361">
        <v>860007335</v>
      </c>
      <c r="X1361" s="3" t="s">
        <v>201</v>
      </c>
      <c r="Y1361">
        <v>923245</v>
      </c>
      <c r="Z1361" s="3" t="s">
        <v>403</v>
      </c>
      <c r="AA1361" s="3" t="s">
        <v>62</v>
      </c>
      <c r="AB1361" s="3" t="s">
        <v>63</v>
      </c>
      <c r="AC1361" s="3" t="s">
        <v>172</v>
      </c>
      <c r="AD1361" s="3" t="s">
        <v>173</v>
      </c>
      <c r="AE1361" s="3" t="s">
        <v>66</v>
      </c>
      <c r="AF1361" s="1">
        <v>4599511</v>
      </c>
      <c r="AG1361" s="1">
        <v>0</v>
      </c>
      <c r="AH1361" s="1">
        <v>0</v>
      </c>
      <c r="AI1361" s="1">
        <v>0</v>
      </c>
      <c r="AJ1361" s="3" t="s">
        <v>67</v>
      </c>
      <c r="AK1361" s="3"/>
      <c r="AM1361" s="3" t="s">
        <v>68</v>
      </c>
      <c r="AR1361" s="3"/>
      <c r="AS1361">
        <v>3825</v>
      </c>
      <c r="AT1361">
        <v>3825</v>
      </c>
      <c r="AU1361">
        <v>9025</v>
      </c>
      <c r="AV1361">
        <v>0</v>
      </c>
      <c r="AX1361">
        <v>67425</v>
      </c>
      <c r="AY1361">
        <v>96890325</v>
      </c>
      <c r="AZ1361">
        <v>0</v>
      </c>
      <c r="BA1361">
        <v>45693</v>
      </c>
      <c r="BB1361" s="3" t="s">
        <v>174</v>
      </c>
      <c r="BC1361" s="3" t="s">
        <v>581</v>
      </c>
      <c r="BD1361" s="3" t="s">
        <v>421</v>
      </c>
    </row>
    <row r="1362" spans="1:56" x14ac:dyDescent="0.25">
      <c r="A1362" s="3" t="s">
        <v>10588</v>
      </c>
      <c r="B1362" s="3" t="s">
        <v>7079</v>
      </c>
      <c r="C1362" s="3" t="s">
        <v>6347</v>
      </c>
      <c r="D1362" s="3" t="s">
        <v>10589</v>
      </c>
      <c r="E1362" s="3" t="s">
        <v>7081</v>
      </c>
      <c r="F1362" s="3" t="s">
        <v>5927</v>
      </c>
      <c r="G1362">
        <v>96890425</v>
      </c>
      <c r="H1362">
        <v>45749</v>
      </c>
      <c r="I1362">
        <v>45751.127222222225</v>
      </c>
      <c r="J1362" s="3" t="s">
        <v>51</v>
      </c>
      <c r="K1362" s="1">
        <v>4599511</v>
      </c>
      <c r="L1362" s="1">
        <v>29137</v>
      </c>
      <c r="M1362" s="1">
        <v>4570374</v>
      </c>
      <c r="N1362" s="3" t="s">
        <v>52</v>
      </c>
      <c r="O1362" s="3" t="s">
        <v>53</v>
      </c>
      <c r="P1362" s="3" t="s">
        <v>169</v>
      </c>
      <c r="Q1362">
        <v>1075254883</v>
      </c>
      <c r="R1362" s="3" t="s">
        <v>340</v>
      </c>
      <c r="S1362" s="3" t="s">
        <v>56</v>
      </c>
      <c r="T1362" s="3" t="s">
        <v>57</v>
      </c>
      <c r="U1362" s="3" t="s">
        <v>341</v>
      </c>
      <c r="V1362" s="3" t="s">
        <v>59</v>
      </c>
      <c r="W1362">
        <v>860034313</v>
      </c>
      <c r="X1362" s="3" t="s">
        <v>97</v>
      </c>
      <c r="Y1362">
        <v>923245</v>
      </c>
      <c r="Z1362" s="3" t="s">
        <v>403</v>
      </c>
      <c r="AA1362" s="3" t="s">
        <v>62</v>
      </c>
      <c r="AB1362" s="3" t="s">
        <v>63</v>
      </c>
      <c r="AC1362" s="3" t="s">
        <v>172</v>
      </c>
      <c r="AD1362" s="3" t="s">
        <v>173</v>
      </c>
      <c r="AE1362" s="3" t="s">
        <v>66</v>
      </c>
      <c r="AF1362" s="1">
        <v>4599511</v>
      </c>
      <c r="AG1362" s="1">
        <v>0</v>
      </c>
      <c r="AH1362" s="1">
        <v>0</v>
      </c>
      <c r="AI1362" s="1">
        <v>0</v>
      </c>
      <c r="AJ1362" s="3" t="s">
        <v>67</v>
      </c>
      <c r="AK1362" s="3"/>
      <c r="AM1362" s="3" t="s">
        <v>68</v>
      </c>
      <c r="AR1362" s="3"/>
      <c r="AS1362">
        <v>3825</v>
      </c>
      <c r="AT1362">
        <v>3825</v>
      </c>
      <c r="AU1362">
        <v>9125</v>
      </c>
      <c r="AV1362">
        <v>0</v>
      </c>
      <c r="AX1362">
        <v>67525</v>
      </c>
      <c r="AY1362">
        <v>96890425</v>
      </c>
      <c r="AZ1362">
        <v>0</v>
      </c>
      <c r="BA1362">
        <v>45693</v>
      </c>
      <c r="BB1362" s="3" t="s">
        <v>174</v>
      </c>
      <c r="BC1362" s="3" t="s">
        <v>583</v>
      </c>
      <c r="BD1362" s="3" t="s">
        <v>421</v>
      </c>
    </row>
    <row r="1363" spans="1:56" x14ac:dyDescent="0.25">
      <c r="A1363" s="3" t="s">
        <v>10590</v>
      </c>
      <c r="B1363" s="3" t="s">
        <v>7083</v>
      </c>
      <c r="C1363" s="3" t="s">
        <v>6347</v>
      </c>
      <c r="D1363" s="3" t="s">
        <v>10591</v>
      </c>
      <c r="E1363" s="3" t="s">
        <v>7085</v>
      </c>
      <c r="F1363" s="3" t="s">
        <v>5927</v>
      </c>
      <c r="G1363">
        <v>96890625</v>
      </c>
      <c r="H1363">
        <v>45749</v>
      </c>
      <c r="I1363">
        <v>45751.11173611111</v>
      </c>
      <c r="J1363" s="3" t="s">
        <v>51</v>
      </c>
      <c r="K1363" s="1">
        <v>4599511</v>
      </c>
      <c r="L1363" s="1">
        <v>24451</v>
      </c>
      <c r="M1363" s="1">
        <v>4575060</v>
      </c>
      <c r="N1363" s="3" t="s">
        <v>52</v>
      </c>
      <c r="O1363" s="3" t="s">
        <v>53</v>
      </c>
      <c r="P1363" s="3" t="s">
        <v>169</v>
      </c>
      <c r="Q1363">
        <v>1069715619</v>
      </c>
      <c r="R1363" s="3" t="s">
        <v>585</v>
      </c>
      <c r="S1363" s="3" t="s">
        <v>56</v>
      </c>
      <c r="T1363" s="3" t="s">
        <v>57</v>
      </c>
      <c r="U1363" s="3" t="s">
        <v>586</v>
      </c>
      <c r="V1363" s="3" t="s">
        <v>59</v>
      </c>
      <c r="W1363">
        <v>890903938</v>
      </c>
      <c r="X1363" s="3" t="s">
        <v>86</v>
      </c>
      <c r="Y1363">
        <v>923245</v>
      </c>
      <c r="Z1363" s="3" t="s">
        <v>403</v>
      </c>
      <c r="AA1363" s="3" t="s">
        <v>62</v>
      </c>
      <c r="AB1363" s="3" t="s">
        <v>63</v>
      </c>
      <c r="AC1363" s="3" t="s">
        <v>172</v>
      </c>
      <c r="AD1363" s="3" t="s">
        <v>173</v>
      </c>
      <c r="AE1363" s="3" t="s">
        <v>66</v>
      </c>
      <c r="AF1363" s="1">
        <v>4599511</v>
      </c>
      <c r="AG1363" s="1">
        <v>0</v>
      </c>
      <c r="AH1363" s="1">
        <v>0</v>
      </c>
      <c r="AI1363" s="1">
        <v>0</v>
      </c>
      <c r="AJ1363" s="3" t="s">
        <v>67</v>
      </c>
      <c r="AK1363" s="3"/>
      <c r="AM1363" s="3" t="s">
        <v>68</v>
      </c>
      <c r="AR1363" s="3"/>
      <c r="AS1363">
        <v>3825</v>
      </c>
      <c r="AT1363">
        <v>3825</v>
      </c>
      <c r="AU1363">
        <v>9225</v>
      </c>
      <c r="AV1363">
        <v>0</v>
      </c>
      <c r="AX1363">
        <v>67625</v>
      </c>
      <c r="AY1363">
        <v>96890625</v>
      </c>
      <c r="AZ1363">
        <v>0</v>
      </c>
      <c r="BA1363">
        <v>45693</v>
      </c>
      <c r="BB1363" s="3" t="s">
        <v>174</v>
      </c>
      <c r="BC1363" s="3" t="s">
        <v>587</v>
      </c>
      <c r="BD1363" s="3" t="s">
        <v>421</v>
      </c>
    </row>
    <row r="1364" spans="1:56" x14ac:dyDescent="0.25">
      <c r="A1364" s="3" t="s">
        <v>10592</v>
      </c>
      <c r="B1364" s="3" t="s">
        <v>7087</v>
      </c>
      <c r="C1364" s="3" t="s">
        <v>6347</v>
      </c>
      <c r="D1364" s="3" t="s">
        <v>10593</v>
      </c>
      <c r="E1364" s="3" t="s">
        <v>7089</v>
      </c>
      <c r="F1364" s="3" t="s">
        <v>5927</v>
      </c>
      <c r="G1364">
        <v>96890825</v>
      </c>
      <c r="H1364">
        <v>45749</v>
      </c>
      <c r="I1364">
        <v>45751.112453703703</v>
      </c>
      <c r="J1364" s="3" t="s">
        <v>51</v>
      </c>
      <c r="K1364" s="1">
        <v>4599511</v>
      </c>
      <c r="L1364" s="1">
        <v>29437</v>
      </c>
      <c r="M1364" s="1">
        <v>4570074</v>
      </c>
      <c r="N1364" s="3" t="s">
        <v>52</v>
      </c>
      <c r="O1364" s="3" t="s">
        <v>53</v>
      </c>
      <c r="P1364" s="3" t="s">
        <v>169</v>
      </c>
      <c r="Q1364">
        <v>13478907</v>
      </c>
      <c r="R1364" s="3" t="s">
        <v>365</v>
      </c>
      <c r="S1364" s="3" t="s">
        <v>56</v>
      </c>
      <c r="T1364" s="3" t="s">
        <v>57</v>
      </c>
      <c r="U1364" s="3" t="s">
        <v>366</v>
      </c>
      <c r="V1364" s="3" t="s">
        <v>59</v>
      </c>
      <c r="W1364">
        <v>890903938</v>
      </c>
      <c r="X1364" s="3" t="s">
        <v>86</v>
      </c>
      <c r="Y1364">
        <v>923245</v>
      </c>
      <c r="Z1364" s="3" t="s">
        <v>403</v>
      </c>
      <c r="AA1364" s="3" t="s">
        <v>62</v>
      </c>
      <c r="AB1364" s="3" t="s">
        <v>63</v>
      </c>
      <c r="AC1364" s="3" t="s">
        <v>172</v>
      </c>
      <c r="AD1364" s="3" t="s">
        <v>173</v>
      </c>
      <c r="AE1364" s="3" t="s">
        <v>66</v>
      </c>
      <c r="AF1364" s="1">
        <v>4599511</v>
      </c>
      <c r="AG1364" s="1">
        <v>0</v>
      </c>
      <c r="AH1364" s="1">
        <v>0</v>
      </c>
      <c r="AI1364" s="1">
        <v>0</v>
      </c>
      <c r="AJ1364" s="3" t="s">
        <v>67</v>
      </c>
      <c r="AK1364" s="3"/>
      <c r="AM1364" s="3" t="s">
        <v>68</v>
      </c>
      <c r="AR1364" s="3"/>
      <c r="AS1364">
        <v>3825</v>
      </c>
      <c r="AT1364">
        <v>3825</v>
      </c>
      <c r="AU1364">
        <v>9325</v>
      </c>
      <c r="AV1364">
        <v>0</v>
      </c>
      <c r="AX1364">
        <v>67725</v>
      </c>
      <c r="AY1364">
        <v>96890825</v>
      </c>
      <c r="AZ1364">
        <v>0</v>
      </c>
      <c r="BA1364">
        <v>45693</v>
      </c>
      <c r="BB1364" s="3" t="s">
        <v>174</v>
      </c>
      <c r="BC1364" s="3" t="s">
        <v>589</v>
      </c>
      <c r="BD1364" s="3" t="s">
        <v>421</v>
      </c>
    </row>
    <row r="1365" spans="1:56" x14ac:dyDescent="0.25">
      <c r="A1365" s="3" t="s">
        <v>10594</v>
      </c>
      <c r="B1365" s="3" t="s">
        <v>7091</v>
      </c>
      <c r="C1365" s="3" t="s">
        <v>6347</v>
      </c>
      <c r="D1365" s="3" t="s">
        <v>10595</v>
      </c>
      <c r="E1365" s="3" t="s">
        <v>7093</v>
      </c>
      <c r="F1365" s="3" t="s">
        <v>5927</v>
      </c>
      <c r="G1365">
        <v>96890925</v>
      </c>
      <c r="H1365">
        <v>45749</v>
      </c>
      <c r="I1365">
        <v>45751.15179398148</v>
      </c>
      <c r="J1365" s="3" t="s">
        <v>51</v>
      </c>
      <c r="K1365" s="1">
        <v>3555872</v>
      </c>
      <c r="L1365" s="1">
        <v>18900</v>
      </c>
      <c r="M1365" s="1">
        <v>3536972</v>
      </c>
      <c r="N1365" s="3" t="s">
        <v>52</v>
      </c>
      <c r="O1365" s="3" t="s">
        <v>53</v>
      </c>
      <c r="P1365" s="3" t="s">
        <v>169</v>
      </c>
      <c r="Q1365">
        <v>31497288</v>
      </c>
      <c r="R1365" s="3" t="s">
        <v>591</v>
      </c>
      <c r="S1365" s="3" t="s">
        <v>56</v>
      </c>
      <c r="T1365" s="3" t="s">
        <v>57</v>
      </c>
      <c r="U1365" s="3" t="s">
        <v>592</v>
      </c>
      <c r="V1365" s="3" t="s">
        <v>59</v>
      </c>
      <c r="W1365">
        <v>860007335</v>
      </c>
      <c r="X1365" s="3" t="s">
        <v>201</v>
      </c>
      <c r="Y1365">
        <v>923245</v>
      </c>
      <c r="Z1365" s="3" t="s">
        <v>403</v>
      </c>
      <c r="AA1365" s="3" t="s">
        <v>62</v>
      </c>
      <c r="AB1365" s="3" t="s">
        <v>63</v>
      </c>
      <c r="AC1365" s="3" t="s">
        <v>172</v>
      </c>
      <c r="AD1365" s="3" t="s">
        <v>173</v>
      </c>
      <c r="AE1365" s="3" t="s">
        <v>66</v>
      </c>
      <c r="AF1365" s="1">
        <v>3555872</v>
      </c>
      <c r="AG1365" s="1">
        <v>0</v>
      </c>
      <c r="AH1365" s="1">
        <v>0</v>
      </c>
      <c r="AI1365" s="1">
        <v>0</v>
      </c>
      <c r="AJ1365" s="3" t="s">
        <v>67</v>
      </c>
      <c r="AK1365" s="3"/>
      <c r="AM1365" s="3" t="s">
        <v>68</v>
      </c>
      <c r="AR1365" s="3"/>
      <c r="AS1365">
        <v>3825</v>
      </c>
      <c r="AT1365">
        <v>3825</v>
      </c>
      <c r="AU1365">
        <v>9425</v>
      </c>
      <c r="AV1365">
        <v>0</v>
      </c>
      <c r="AX1365">
        <v>67825</v>
      </c>
      <c r="AY1365">
        <v>96890925</v>
      </c>
      <c r="AZ1365">
        <v>0</v>
      </c>
      <c r="BA1365">
        <v>45693</v>
      </c>
      <c r="BB1365" s="3" t="s">
        <v>174</v>
      </c>
      <c r="BC1365" s="3" t="s">
        <v>593</v>
      </c>
      <c r="BD1365" s="3" t="s">
        <v>421</v>
      </c>
    </row>
    <row r="1366" spans="1:56" x14ac:dyDescent="0.25">
      <c r="A1366" s="3" t="s">
        <v>10596</v>
      </c>
      <c r="B1366" s="3" t="s">
        <v>7095</v>
      </c>
      <c r="C1366" s="3" t="s">
        <v>6347</v>
      </c>
      <c r="D1366" s="3" t="s">
        <v>10597</v>
      </c>
      <c r="E1366" s="3" t="s">
        <v>7097</v>
      </c>
      <c r="F1366" s="3" t="s">
        <v>5927</v>
      </c>
      <c r="G1366">
        <v>96891225</v>
      </c>
      <c r="H1366">
        <v>45749</v>
      </c>
      <c r="I1366">
        <v>45751.121550925927</v>
      </c>
      <c r="J1366" s="3" t="s">
        <v>51</v>
      </c>
      <c r="K1366" s="1">
        <v>4599511</v>
      </c>
      <c r="L1366" s="1">
        <v>24451</v>
      </c>
      <c r="M1366" s="1">
        <v>4575060</v>
      </c>
      <c r="N1366" s="3" t="s">
        <v>52</v>
      </c>
      <c r="O1366" s="3" t="s">
        <v>53</v>
      </c>
      <c r="P1366" s="3" t="s">
        <v>169</v>
      </c>
      <c r="Q1366">
        <v>79806253</v>
      </c>
      <c r="R1366" s="3" t="s">
        <v>595</v>
      </c>
      <c r="S1366" s="3" t="s">
        <v>56</v>
      </c>
      <c r="T1366" s="3" t="s">
        <v>57</v>
      </c>
      <c r="U1366" s="3" t="s">
        <v>596</v>
      </c>
      <c r="V1366" s="3" t="s">
        <v>59</v>
      </c>
      <c r="W1366">
        <v>860034594</v>
      </c>
      <c r="X1366" s="3" t="s">
        <v>195</v>
      </c>
      <c r="Y1366">
        <v>923245</v>
      </c>
      <c r="Z1366" s="3" t="s">
        <v>403</v>
      </c>
      <c r="AA1366" s="3" t="s">
        <v>62</v>
      </c>
      <c r="AB1366" s="3" t="s">
        <v>63</v>
      </c>
      <c r="AC1366" s="3" t="s">
        <v>172</v>
      </c>
      <c r="AD1366" s="3" t="s">
        <v>173</v>
      </c>
      <c r="AE1366" s="3" t="s">
        <v>66</v>
      </c>
      <c r="AF1366" s="1">
        <v>4599511</v>
      </c>
      <c r="AG1366" s="1">
        <v>0</v>
      </c>
      <c r="AH1366" s="1">
        <v>0</v>
      </c>
      <c r="AI1366" s="1">
        <v>0</v>
      </c>
      <c r="AJ1366" s="3" t="s">
        <v>67</v>
      </c>
      <c r="AK1366" s="3"/>
      <c r="AM1366" s="3" t="s">
        <v>68</v>
      </c>
      <c r="AR1366" s="3"/>
      <c r="AS1366">
        <v>3825</v>
      </c>
      <c r="AT1366">
        <v>3825</v>
      </c>
      <c r="AU1366">
        <v>9525</v>
      </c>
      <c r="AV1366">
        <v>0</v>
      </c>
      <c r="AX1366">
        <v>67925</v>
      </c>
      <c r="AY1366">
        <v>96891225</v>
      </c>
      <c r="AZ1366">
        <v>0</v>
      </c>
      <c r="BA1366">
        <v>45693</v>
      </c>
      <c r="BB1366" s="3" t="s">
        <v>174</v>
      </c>
      <c r="BC1366" s="3" t="s">
        <v>597</v>
      </c>
      <c r="BD1366" s="3" t="s">
        <v>421</v>
      </c>
    </row>
    <row r="1367" spans="1:56" x14ac:dyDescent="0.25">
      <c r="A1367" s="3" t="s">
        <v>10598</v>
      </c>
      <c r="B1367" s="3" t="s">
        <v>7099</v>
      </c>
      <c r="C1367" s="3" t="s">
        <v>6347</v>
      </c>
      <c r="D1367" s="3" t="s">
        <v>10599</v>
      </c>
      <c r="E1367" s="3" t="s">
        <v>7101</v>
      </c>
      <c r="F1367" s="3" t="s">
        <v>5927</v>
      </c>
      <c r="G1367">
        <v>96891425</v>
      </c>
      <c r="H1367">
        <v>45749</v>
      </c>
      <c r="I1367">
        <v>45751.107858796298</v>
      </c>
      <c r="J1367" s="3" t="s">
        <v>51</v>
      </c>
      <c r="K1367" s="1">
        <v>4599511</v>
      </c>
      <c r="L1367" s="1">
        <v>24451</v>
      </c>
      <c r="M1367" s="1">
        <v>4575060</v>
      </c>
      <c r="N1367" s="3" t="s">
        <v>52</v>
      </c>
      <c r="O1367" s="3" t="s">
        <v>53</v>
      </c>
      <c r="P1367" s="3" t="s">
        <v>169</v>
      </c>
      <c r="Q1367">
        <v>39674828</v>
      </c>
      <c r="R1367" s="3" t="s">
        <v>599</v>
      </c>
      <c r="S1367" s="3" t="s">
        <v>56</v>
      </c>
      <c r="T1367" s="3" t="s">
        <v>57</v>
      </c>
      <c r="U1367" s="3" t="s">
        <v>600</v>
      </c>
      <c r="V1367" s="3" t="s">
        <v>59</v>
      </c>
      <c r="W1367">
        <v>860002964</v>
      </c>
      <c r="X1367" s="3" t="s">
        <v>242</v>
      </c>
      <c r="Y1367">
        <v>923245</v>
      </c>
      <c r="Z1367" s="3" t="s">
        <v>403</v>
      </c>
      <c r="AA1367" s="3" t="s">
        <v>62</v>
      </c>
      <c r="AB1367" s="3" t="s">
        <v>63</v>
      </c>
      <c r="AC1367" s="3" t="s">
        <v>172</v>
      </c>
      <c r="AD1367" s="3" t="s">
        <v>173</v>
      </c>
      <c r="AE1367" s="3" t="s">
        <v>66</v>
      </c>
      <c r="AF1367" s="1">
        <v>4599511</v>
      </c>
      <c r="AG1367" s="1">
        <v>0</v>
      </c>
      <c r="AH1367" s="1">
        <v>0</v>
      </c>
      <c r="AI1367" s="1">
        <v>0</v>
      </c>
      <c r="AJ1367" s="3" t="s">
        <v>67</v>
      </c>
      <c r="AK1367" s="3"/>
      <c r="AM1367" s="3" t="s">
        <v>68</v>
      </c>
      <c r="AR1367" s="3"/>
      <c r="AS1367">
        <v>3825</v>
      </c>
      <c r="AT1367">
        <v>3825</v>
      </c>
      <c r="AU1367">
        <v>9625</v>
      </c>
      <c r="AV1367">
        <v>0</v>
      </c>
      <c r="AX1367">
        <v>68025</v>
      </c>
      <c r="AY1367">
        <v>96891425</v>
      </c>
      <c r="AZ1367">
        <v>0</v>
      </c>
      <c r="BA1367">
        <v>45693</v>
      </c>
      <c r="BB1367" s="3" t="s">
        <v>174</v>
      </c>
      <c r="BC1367" s="3" t="s">
        <v>601</v>
      </c>
      <c r="BD1367" s="3" t="s">
        <v>421</v>
      </c>
    </row>
    <row r="1368" spans="1:56" x14ac:dyDescent="0.25">
      <c r="A1368" s="3" t="s">
        <v>10600</v>
      </c>
      <c r="B1368" s="3" t="s">
        <v>7103</v>
      </c>
      <c r="C1368" s="3" t="s">
        <v>6347</v>
      </c>
      <c r="D1368" s="3" t="s">
        <v>10601</v>
      </c>
      <c r="E1368" s="3" t="s">
        <v>7105</v>
      </c>
      <c r="F1368" s="3" t="s">
        <v>5927</v>
      </c>
      <c r="G1368">
        <v>96891525</v>
      </c>
      <c r="H1368">
        <v>45749</v>
      </c>
      <c r="I1368">
        <v>45751.119386574072</v>
      </c>
      <c r="J1368" s="3" t="s">
        <v>51</v>
      </c>
      <c r="K1368" s="1">
        <v>4599511</v>
      </c>
      <c r="L1368" s="1">
        <v>24451</v>
      </c>
      <c r="M1368" s="1">
        <v>4575060</v>
      </c>
      <c r="N1368" s="3" t="s">
        <v>52</v>
      </c>
      <c r="O1368" s="3" t="s">
        <v>53</v>
      </c>
      <c r="P1368" s="3" t="s">
        <v>169</v>
      </c>
      <c r="Q1368">
        <v>81740592</v>
      </c>
      <c r="R1368" s="3" t="s">
        <v>603</v>
      </c>
      <c r="S1368" s="3" t="s">
        <v>56</v>
      </c>
      <c r="T1368" s="3" t="s">
        <v>57</v>
      </c>
      <c r="U1368" s="3" t="s">
        <v>604</v>
      </c>
      <c r="V1368" s="3" t="s">
        <v>59</v>
      </c>
      <c r="W1368">
        <v>860003020</v>
      </c>
      <c r="X1368" s="3" t="s">
        <v>212</v>
      </c>
      <c r="Y1368">
        <v>923245</v>
      </c>
      <c r="Z1368" s="3" t="s">
        <v>403</v>
      </c>
      <c r="AA1368" s="3" t="s">
        <v>62</v>
      </c>
      <c r="AB1368" s="3" t="s">
        <v>63</v>
      </c>
      <c r="AC1368" s="3" t="s">
        <v>172</v>
      </c>
      <c r="AD1368" s="3" t="s">
        <v>173</v>
      </c>
      <c r="AE1368" s="3" t="s">
        <v>66</v>
      </c>
      <c r="AF1368" s="1">
        <v>4599511</v>
      </c>
      <c r="AG1368" s="1">
        <v>0</v>
      </c>
      <c r="AH1368" s="1">
        <v>0</v>
      </c>
      <c r="AI1368" s="1">
        <v>0</v>
      </c>
      <c r="AJ1368" s="3" t="s">
        <v>67</v>
      </c>
      <c r="AK1368" s="3"/>
      <c r="AM1368" s="3" t="s">
        <v>68</v>
      </c>
      <c r="AR1368" s="3"/>
      <c r="AS1368">
        <v>3825</v>
      </c>
      <c r="AT1368">
        <v>3825</v>
      </c>
      <c r="AU1368">
        <v>9725</v>
      </c>
      <c r="AV1368">
        <v>0</v>
      </c>
      <c r="AX1368">
        <v>68125</v>
      </c>
      <c r="AY1368">
        <v>96891525</v>
      </c>
      <c r="AZ1368">
        <v>0</v>
      </c>
      <c r="BA1368">
        <v>45693</v>
      </c>
      <c r="BB1368" s="3" t="s">
        <v>174</v>
      </c>
      <c r="BC1368" s="3" t="s">
        <v>605</v>
      </c>
      <c r="BD1368" s="3" t="s">
        <v>421</v>
      </c>
    </row>
    <row r="1369" spans="1:56" x14ac:dyDescent="0.25">
      <c r="A1369" s="3" t="s">
        <v>10602</v>
      </c>
      <c r="B1369" s="3" t="s">
        <v>7107</v>
      </c>
      <c r="C1369" s="3" t="s">
        <v>6347</v>
      </c>
      <c r="D1369" s="3" t="s">
        <v>10603</v>
      </c>
      <c r="E1369" s="3" t="s">
        <v>7109</v>
      </c>
      <c r="F1369" s="3" t="s">
        <v>5927</v>
      </c>
      <c r="G1369">
        <v>96891725</v>
      </c>
      <c r="H1369">
        <v>45749</v>
      </c>
      <c r="I1369">
        <v>45751.118784722225</v>
      </c>
      <c r="J1369" s="3" t="s">
        <v>51</v>
      </c>
      <c r="K1369" s="1">
        <v>4599511</v>
      </c>
      <c r="L1369" s="1">
        <v>24451</v>
      </c>
      <c r="M1369" s="1">
        <v>4575060</v>
      </c>
      <c r="N1369" s="3" t="s">
        <v>52</v>
      </c>
      <c r="O1369" s="3" t="s">
        <v>53</v>
      </c>
      <c r="P1369" s="3" t="s">
        <v>169</v>
      </c>
      <c r="Q1369">
        <v>79645434</v>
      </c>
      <c r="R1369" s="3" t="s">
        <v>720</v>
      </c>
      <c r="S1369" s="3" t="s">
        <v>56</v>
      </c>
      <c r="T1369" s="3" t="s">
        <v>57</v>
      </c>
      <c r="U1369" s="3" t="s">
        <v>721</v>
      </c>
      <c r="V1369" s="3" t="s">
        <v>59</v>
      </c>
      <c r="W1369">
        <v>860050750</v>
      </c>
      <c r="X1369" s="3" t="s">
        <v>60</v>
      </c>
      <c r="Y1369">
        <v>923245</v>
      </c>
      <c r="Z1369" s="3" t="s">
        <v>403</v>
      </c>
      <c r="AA1369" s="3" t="s">
        <v>62</v>
      </c>
      <c r="AB1369" s="3" t="s">
        <v>63</v>
      </c>
      <c r="AC1369" s="3" t="s">
        <v>172</v>
      </c>
      <c r="AD1369" s="3" t="s">
        <v>173</v>
      </c>
      <c r="AE1369" s="3" t="s">
        <v>66</v>
      </c>
      <c r="AF1369" s="1">
        <v>4599511</v>
      </c>
      <c r="AG1369" s="1">
        <v>0</v>
      </c>
      <c r="AH1369" s="1">
        <v>0</v>
      </c>
      <c r="AI1369" s="1">
        <v>0</v>
      </c>
      <c r="AJ1369" s="3" t="s">
        <v>67</v>
      </c>
      <c r="AK1369" s="3"/>
      <c r="AM1369" s="3" t="s">
        <v>68</v>
      </c>
      <c r="AR1369" s="3"/>
      <c r="AS1369">
        <v>3825</v>
      </c>
      <c r="AT1369">
        <v>3825</v>
      </c>
      <c r="AU1369">
        <v>9925</v>
      </c>
      <c r="AV1369">
        <v>0</v>
      </c>
      <c r="AX1369">
        <v>68225</v>
      </c>
      <c r="AY1369">
        <v>96891725</v>
      </c>
      <c r="AZ1369">
        <v>0</v>
      </c>
      <c r="BA1369">
        <v>45693</v>
      </c>
      <c r="BB1369" s="3" t="s">
        <v>174</v>
      </c>
      <c r="BC1369" s="3" t="s">
        <v>722</v>
      </c>
      <c r="BD1369" s="3" t="s">
        <v>421</v>
      </c>
    </row>
    <row r="1370" spans="1:56" x14ac:dyDescent="0.25">
      <c r="A1370" s="3" t="s">
        <v>10604</v>
      </c>
      <c r="B1370" s="3" t="s">
        <v>7111</v>
      </c>
      <c r="C1370" s="3" t="s">
        <v>6347</v>
      </c>
      <c r="D1370" s="3" t="s">
        <v>10605</v>
      </c>
      <c r="E1370" s="3" t="s">
        <v>7113</v>
      </c>
      <c r="F1370" s="3" t="s">
        <v>5927</v>
      </c>
      <c r="G1370">
        <v>96891925</v>
      </c>
      <c r="H1370">
        <v>45749</v>
      </c>
      <c r="I1370">
        <v>45751.107835648145</v>
      </c>
      <c r="J1370" s="3" t="s">
        <v>51</v>
      </c>
      <c r="K1370" s="1">
        <v>4599511</v>
      </c>
      <c r="L1370" s="1">
        <v>24451</v>
      </c>
      <c r="M1370" s="1">
        <v>4575060</v>
      </c>
      <c r="N1370" s="3" t="s">
        <v>52</v>
      </c>
      <c r="O1370" s="3" t="s">
        <v>53</v>
      </c>
      <c r="P1370" s="3" t="s">
        <v>169</v>
      </c>
      <c r="Q1370">
        <v>79431510</v>
      </c>
      <c r="R1370" s="3" t="s">
        <v>724</v>
      </c>
      <c r="S1370" s="3" t="s">
        <v>56</v>
      </c>
      <c r="T1370" s="3" t="s">
        <v>57</v>
      </c>
      <c r="U1370" s="3" t="s">
        <v>725</v>
      </c>
      <c r="V1370" s="3" t="s">
        <v>59</v>
      </c>
      <c r="W1370">
        <v>860002964</v>
      </c>
      <c r="X1370" s="3" t="s">
        <v>242</v>
      </c>
      <c r="Y1370">
        <v>923245</v>
      </c>
      <c r="Z1370" s="3" t="s">
        <v>403</v>
      </c>
      <c r="AA1370" s="3" t="s">
        <v>62</v>
      </c>
      <c r="AB1370" s="3" t="s">
        <v>63</v>
      </c>
      <c r="AC1370" s="3" t="s">
        <v>172</v>
      </c>
      <c r="AD1370" s="3" t="s">
        <v>173</v>
      </c>
      <c r="AE1370" s="3" t="s">
        <v>66</v>
      </c>
      <c r="AF1370" s="1">
        <v>4599511</v>
      </c>
      <c r="AG1370" s="1">
        <v>0</v>
      </c>
      <c r="AH1370" s="1">
        <v>0</v>
      </c>
      <c r="AI1370" s="1">
        <v>0</v>
      </c>
      <c r="AJ1370" s="3" t="s">
        <v>67</v>
      </c>
      <c r="AK1370" s="3"/>
      <c r="AM1370" s="3" t="s">
        <v>68</v>
      </c>
      <c r="AR1370" s="3"/>
      <c r="AS1370">
        <v>3825</v>
      </c>
      <c r="AT1370">
        <v>3825</v>
      </c>
      <c r="AU1370">
        <v>10025</v>
      </c>
      <c r="AV1370">
        <v>0</v>
      </c>
      <c r="AX1370">
        <v>68325</v>
      </c>
      <c r="AY1370">
        <v>96891925</v>
      </c>
      <c r="AZ1370">
        <v>0</v>
      </c>
      <c r="BA1370">
        <v>45693</v>
      </c>
      <c r="BB1370" s="3" t="s">
        <v>174</v>
      </c>
      <c r="BC1370" s="3" t="s">
        <v>726</v>
      </c>
      <c r="BD1370" s="3" t="s">
        <v>421</v>
      </c>
    </row>
    <row r="1371" spans="1:56" x14ac:dyDescent="0.25">
      <c r="A1371" s="3" t="s">
        <v>10606</v>
      </c>
      <c r="B1371" s="3" t="s">
        <v>7115</v>
      </c>
      <c r="C1371" s="3" t="s">
        <v>6347</v>
      </c>
      <c r="D1371" s="3" t="s">
        <v>10607</v>
      </c>
      <c r="E1371" s="3" t="s">
        <v>7117</v>
      </c>
      <c r="F1371" s="3" t="s">
        <v>5927</v>
      </c>
      <c r="G1371">
        <v>96892025</v>
      </c>
      <c r="H1371">
        <v>45749</v>
      </c>
      <c r="I1371">
        <v>45751.127974537034</v>
      </c>
      <c r="J1371" s="3" t="s">
        <v>51</v>
      </c>
      <c r="K1371" s="1">
        <v>4599511</v>
      </c>
      <c r="L1371" s="1">
        <v>24451</v>
      </c>
      <c r="M1371" s="1">
        <v>4575060</v>
      </c>
      <c r="N1371" s="3" t="s">
        <v>52</v>
      </c>
      <c r="O1371" s="3" t="s">
        <v>53</v>
      </c>
      <c r="P1371" s="3" t="s">
        <v>169</v>
      </c>
      <c r="Q1371">
        <v>53041779</v>
      </c>
      <c r="R1371" s="3" t="s">
        <v>728</v>
      </c>
      <c r="S1371" s="3" t="s">
        <v>56</v>
      </c>
      <c r="T1371" s="3" t="s">
        <v>57</v>
      </c>
      <c r="U1371" s="3" t="s">
        <v>729</v>
      </c>
      <c r="V1371" s="3" t="s">
        <v>59</v>
      </c>
      <c r="W1371">
        <v>860034313</v>
      </c>
      <c r="X1371" s="3" t="s">
        <v>97</v>
      </c>
      <c r="Y1371">
        <v>923245</v>
      </c>
      <c r="Z1371" s="3" t="s">
        <v>403</v>
      </c>
      <c r="AA1371" s="3" t="s">
        <v>62</v>
      </c>
      <c r="AB1371" s="3" t="s">
        <v>63</v>
      </c>
      <c r="AC1371" s="3" t="s">
        <v>172</v>
      </c>
      <c r="AD1371" s="3" t="s">
        <v>173</v>
      </c>
      <c r="AE1371" s="3" t="s">
        <v>66</v>
      </c>
      <c r="AF1371" s="1">
        <v>4599511</v>
      </c>
      <c r="AG1371" s="1">
        <v>0</v>
      </c>
      <c r="AH1371" s="1">
        <v>0</v>
      </c>
      <c r="AI1371" s="1">
        <v>0</v>
      </c>
      <c r="AJ1371" s="3" t="s">
        <v>67</v>
      </c>
      <c r="AK1371" s="3"/>
      <c r="AM1371" s="3" t="s">
        <v>68</v>
      </c>
      <c r="AR1371" s="3"/>
      <c r="AS1371">
        <v>3825</v>
      </c>
      <c r="AT1371">
        <v>3825</v>
      </c>
      <c r="AU1371">
        <v>10125</v>
      </c>
      <c r="AV1371">
        <v>0</v>
      </c>
      <c r="AX1371">
        <v>68425</v>
      </c>
      <c r="AY1371">
        <v>96892025</v>
      </c>
      <c r="AZ1371">
        <v>0</v>
      </c>
      <c r="BA1371">
        <v>45693</v>
      </c>
      <c r="BB1371" s="3" t="s">
        <v>174</v>
      </c>
      <c r="BC1371" s="3" t="s">
        <v>730</v>
      </c>
      <c r="BD1371" s="3" t="s">
        <v>421</v>
      </c>
    </row>
    <row r="1372" spans="1:56" x14ac:dyDescent="0.25">
      <c r="A1372" s="3" t="s">
        <v>10608</v>
      </c>
      <c r="B1372" s="3" t="s">
        <v>6440</v>
      </c>
      <c r="C1372" s="3" t="s">
        <v>6337</v>
      </c>
      <c r="D1372" s="3" t="s">
        <v>10609</v>
      </c>
      <c r="E1372" s="3" t="s">
        <v>6442</v>
      </c>
      <c r="F1372" s="3" t="s">
        <v>5887</v>
      </c>
      <c r="G1372">
        <v>96892225</v>
      </c>
      <c r="H1372">
        <v>45749</v>
      </c>
      <c r="I1372">
        <v>45751.123865740738</v>
      </c>
      <c r="J1372" s="3" t="s">
        <v>51</v>
      </c>
      <c r="K1372" s="1">
        <v>4599511</v>
      </c>
      <c r="L1372" s="1">
        <v>27442</v>
      </c>
      <c r="M1372" s="1">
        <v>4572069</v>
      </c>
      <c r="N1372" s="3" t="s">
        <v>52</v>
      </c>
      <c r="O1372" s="3" t="s">
        <v>53</v>
      </c>
      <c r="P1372" s="3" t="s">
        <v>169</v>
      </c>
      <c r="Q1372">
        <v>10261633</v>
      </c>
      <c r="R1372" s="3" t="s">
        <v>645</v>
      </c>
      <c r="S1372" s="3" t="s">
        <v>56</v>
      </c>
      <c r="T1372" s="3" t="s">
        <v>57</v>
      </c>
      <c r="U1372" s="3" t="s">
        <v>646</v>
      </c>
      <c r="V1372" s="3" t="s">
        <v>59</v>
      </c>
      <c r="W1372">
        <v>860007335</v>
      </c>
      <c r="X1372" s="3" t="s">
        <v>201</v>
      </c>
      <c r="Y1372">
        <v>923211</v>
      </c>
      <c r="Z1372" s="3" t="s">
        <v>312</v>
      </c>
      <c r="AA1372" s="3" t="s">
        <v>62</v>
      </c>
      <c r="AB1372" s="3" t="s">
        <v>63</v>
      </c>
      <c r="AC1372" s="3" t="s">
        <v>172</v>
      </c>
      <c r="AD1372" s="3" t="s">
        <v>173</v>
      </c>
      <c r="AE1372" s="3" t="s">
        <v>66</v>
      </c>
      <c r="AF1372" s="1">
        <v>4599511</v>
      </c>
      <c r="AG1372" s="1">
        <v>0</v>
      </c>
      <c r="AH1372" s="1">
        <v>0</v>
      </c>
      <c r="AI1372" s="1">
        <v>0</v>
      </c>
      <c r="AJ1372" s="3" t="s">
        <v>67</v>
      </c>
      <c r="AK1372" s="3"/>
      <c r="AM1372" s="3" t="s">
        <v>68</v>
      </c>
      <c r="AR1372" s="3"/>
      <c r="AS1372">
        <v>2125</v>
      </c>
      <c r="AT1372">
        <v>2125</v>
      </c>
      <c r="AU1372">
        <v>2825</v>
      </c>
      <c r="AV1372">
        <v>0</v>
      </c>
      <c r="AX1372">
        <v>68525</v>
      </c>
      <c r="AY1372">
        <v>96892225</v>
      </c>
      <c r="AZ1372">
        <v>0</v>
      </c>
      <c r="BA1372">
        <v>45688</v>
      </c>
      <c r="BB1372" s="3" t="s">
        <v>174</v>
      </c>
      <c r="BC1372" s="3" t="s">
        <v>647</v>
      </c>
      <c r="BD1372" s="3" t="s">
        <v>648</v>
      </c>
    </row>
    <row r="1373" spans="1:56" x14ac:dyDescent="0.25">
      <c r="A1373" s="3" t="s">
        <v>10610</v>
      </c>
      <c r="B1373" s="3" t="s">
        <v>6444</v>
      </c>
      <c r="C1373" s="3" t="s">
        <v>6337</v>
      </c>
      <c r="D1373" s="3" t="s">
        <v>10611</v>
      </c>
      <c r="E1373" s="3" t="s">
        <v>6446</v>
      </c>
      <c r="F1373" s="3" t="s">
        <v>5887</v>
      </c>
      <c r="G1373">
        <v>96892425</v>
      </c>
      <c r="H1373">
        <v>45749</v>
      </c>
      <c r="I1373">
        <v>45751.111701388887</v>
      </c>
      <c r="J1373" s="3" t="s">
        <v>51</v>
      </c>
      <c r="K1373" s="1">
        <v>4599511</v>
      </c>
      <c r="L1373" s="1">
        <v>24451</v>
      </c>
      <c r="M1373" s="1">
        <v>4575060</v>
      </c>
      <c r="N1373" s="3" t="s">
        <v>52</v>
      </c>
      <c r="O1373" s="3" t="s">
        <v>53</v>
      </c>
      <c r="P1373" s="3" t="s">
        <v>169</v>
      </c>
      <c r="Q1373">
        <v>38254826</v>
      </c>
      <c r="R1373" s="3" t="s">
        <v>650</v>
      </c>
      <c r="S1373" s="3" t="s">
        <v>56</v>
      </c>
      <c r="T1373" s="3" t="s">
        <v>57</v>
      </c>
      <c r="U1373" s="3" t="s">
        <v>651</v>
      </c>
      <c r="V1373" s="3" t="s">
        <v>59</v>
      </c>
      <c r="W1373">
        <v>890903938</v>
      </c>
      <c r="X1373" s="3" t="s">
        <v>86</v>
      </c>
      <c r="Y1373">
        <v>923211</v>
      </c>
      <c r="Z1373" s="3" t="s">
        <v>312</v>
      </c>
      <c r="AA1373" s="3" t="s">
        <v>62</v>
      </c>
      <c r="AB1373" s="3" t="s">
        <v>63</v>
      </c>
      <c r="AC1373" s="3" t="s">
        <v>172</v>
      </c>
      <c r="AD1373" s="3" t="s">
        <v>173</v>
      </c>
      <c r="AE1373" s="3" t="s">
        <v>66</v>
      </c>
      <c r="AF1373" s="1">
        <v>4599511</v>
      </c>
      <c r="AG1373" s="1">
        <v>0</v>
      </c>
      <c r="AH1373" s="1">
        <v>0</v>
      </c>
      <c r="AI1373" s="1">
        <v>0</v>
      </c>
      <c r="AJ1373" s="3" t="s">
        <v>67</v>
      </c>
      <c r="AK1373" s="3"/>
      <c r="AM1373" s="3" t="s">
        <v>68</v>
      </c>
      <c r="AR1373" s="3"/>
      <c r="AS1373">
        <v>2125</v>
      </c>
      <c r="AT1373">
        <v>2125</v>
      </c>
      <c r="AU1373">
        <v>2925</v>
      </c>
      <c r="AV1373">
        <v>0</v>
      </c>
      <c r="AX1373">
        <v>68625</v>
      </c>
      <c r="AY1373">
        <v>96892425</v>
      </c>
      <c r="AZ1373">
        <v>0</v>
      </c>
      <c r="BA1373">
        <v>45688</v>
      </c>
      <c r="BB1373" s="3" t="s">
        <v>174</v>
      </c>
      <c r="BC1373" s="3" t="s">
        <v>652</v>
      </c>
      <c r="BD1373" s="3" t="s">
        <v>648</v>
      </c>
    </row>
    <row r="1374" spans="1:56" x14ac:dyDescent="0.25">
      <c r="A1374" s="3" t="s">
        <v>10612</v>
      </c>
      <c r="B1374" s="3" t="s">
        <v>6448</v>
      </c>
      <c r="C1374" s="3" t="s">
        <v>6337</v>
      </c>
      <c r="D1374" s="3" t="s">
        <v>10613</v>
      </c>
      <c r="E1374" s="3" t="s">
        <v>6450</v>
      </c>
      <c r="F1374" s="3" t="s">
        <v>5887</v>
      </c>
      <c r="G1374">
        <v>96892525</v>
      </c>
      <c r="H1374">
        <v>45749</v>
      </c>
      <c r="I1374">
        <v>45751.125347222223</v>
      </c>
      <c r="J1374" s="3" t="s">
        <v>51</v>
      </c>
      <c r="K1374" s="1">
        <v>4599511</v>
      </c>
      <c r="L1374" s="1">
        <v>24451</v>
      </c>
      <c r="M1374" s="1">
        <v>4575060</v>
      </c>
      <c r="N1374" s="3" t="s">
        <v>52</v>
      </c>
      <c r="O1374" s="3" t="s">
        <v>53</v>
      </c>
      <c r="P1374" s="3" t="s">
        <v>169</v>
      </c>
      <c r="Q1374">
        <v>39545179</v>
      </c>
      <c r="R1374" s="3" t="s">
        <v>654</v>
      </c>
      <c r="S1374" s="3" t="s">
        <v>56</v>
      </c>
      <c r="T1374" s="3" t="s">
        <v>57</v>
      </c>
      <c r="U1374" s="3" t="s">
        <v>655</v>
      </c>
      <c r="V1374" s="3" t="s">
        <v>59</v>
      </c>
      <c r="W1374">
        <v>860035827</v>
      </c>
      <c r="X1374" s="3" t="s">
        <v>378</v>
      </c>
      <c r="Y1374">
        <v>923211</v>
      </c>
      <c r="Z1374" s="3" t="s">
        <v>312</v>
      </c>
      <c r="AA1374" s="3" t="s">
        <v>62</v>
      </c>
      <c r="AB1374" s="3" t="s">
        <v>63</v>
      </c>
      <c r="AC1374" s="3" t="s">
        <v>172</v>
      </c>
      <c r="AD1374" s="3" t="s">
        <v>173</v>
      </c>
      <c r="AE1374" s="3" t="s">
        <v>66</v>
      </c>
      <c r="AF1374" s="1">
        <v>4599511</v>
      </c>
      <c r="AG1374" s="1">
        <v>0</v>
      </c>
      <c r="AH1374" s="1">
        <v>0</v>
      </c>
      <c r="AI1374" s="1">
        <v>0</v>
      </c>
      <c r="AJ1374" s="3" t="s">
        <v>67</v>
      </c>
      <c r="AK1374" s="3"/>
      <c r="AM1374" s="3" t="s">
        <v>68</v>
      </c>
      <c r="AR1374" s="3"/>
      <c r="AS1374">
        <v>2125</v>
      </c>
      <c r="AT1374">
        <v>2125</v>
      </c>
      <c r="AU1374">
        <v>3025</v>
      </c>
      <c r="AV1374">
        <v>0</v>
      </c>
      <c r="AX1374">
        <v>68725</v>
      </c>
      <c r="AY1374">
        <v>96892525</v>
      </c>
      <c r="AZ1374">
        <v>0</v>
      </c>
      <c r="BA1374">
        <v>45688</v>
      </c>
      <c r="BB1374" s="3" t="s">
        <v>174</v>
      </c>
      <c r="BC1374" s="3" t="s">
        <v>656</v>
      </c>
      <c r="BD1374" s="3" t="s">
        <v>657</v>
      </c>
    </row>
    <row r="1375" spans="1:56" x14ac:dyDescent="0.25">
      <c r="A1375" s="3" t="s">
        <v>10614</v>
      </c>
      <c r="B1375" s="3" t="s">
        <v>6452</v>
      </c>
      <c r="C1375" s="3" t="s">
        <v>6337</v>
      </c>
      <c r="D1375" s="3" t="s">
        <v>10615</v>
      </c>
      <c r="E1375" s="3" t="s">
        <v>6454</v>
      </c>
      <c r="F1375" s="3" t="s">
        <v>5887</v>
      </c>
      <c r="G1375">
        <v>96892725</v>
      </c>
      <c r="H1375">
        <v>45749</v>
      </c>
      <c r="I1375">
        <v>45751.107094907406</v>
      </c>
      <c r="J1375" s="3" t="s">
        <v>51</v>
      </c>
      <c r="K1375" s="1">
        <v>4599511</v>
      </c>
      <c r="L1375" s="1">
        <v>26325</v>
      </c>
      <c r="M1375" s="1">
        <v>4573186</v>
      </c>
      <c r="N1375" s="3" t="s">
        <v>52</v>
      </c>
      <c r="O1375" s="3" t="s">
        <v>53</v>
      </c>
      <c r="P1375" s="3" t="s">
        <v>169</v>
      </c>
      <c r="Q1375">
        <v>93127405</v>
      </c>
      <c r="R1375" s="3" t="s">
        <v>659</v>
      </c>
      <c r="S1375" s="3" t="s">
        <v>56</v>
      </c>
      <c r="T1375" s="3" t="s">
        <v>57</v>
      </c>
      <c r="U1375" s="3" t="s">
        <v>660</v>
      </c>
      <c r="V1375" s="3" t="s">
        <v>59</v>
      </c>
      <c r="W1375">
        <v>800037800</v>
      </c>
      <c r="X1375" s="3" t="s">
        <v>661</v>
      </c>
      <c r="Y1375">
        <v>923211</v>
      </c>
      <c r="Z1375" s="3" t="s">
        <v>312</v>
      </c>
      <c r="AA1375" s="3" t="s">
        <v>62</v>
      </c>
      <c r="AB1375" s="3" t="s">
        <v>63</v>
      </c>
      <c r="AC1375" s="3" t="s">
        <v>172</v>
      </c>
      <c r="AD1375" s="3" t="s">
        <v>173</v>
      </c>
      <c r="AE1375" s="3" t="s">
        <v>66</v>
      </c>
      <c r="AF1375" s="1">
        <v>4599511</v>
      </c>
      <c r="AG1375" s="1">
        <v>0</v>
      </c>
      <c r="AH1375" s="1">
        <v>0</v>
      </c>
      <c r="AI1375" s="1">
        <v>0</v>
      </c>
      <c r="AJ1375" s="3" t="s">
        <v>67</v>
      </c>
      <c r="AK1375" s="3"/>
      <c r="AM1375" s="3" t="s">
        <v>68</v>
      </c>
      <c r="AR1375" s="3"/>
      <c r="AS1375">
        <v>2125</v>
      </c>
      <c r="AT1375">
        <v>2125</v>
      </c>
      <c r="AU1375">
        <v>3125</v>
      </c>
      <c r="AV1375">
        <v>0</v>
      </c>
      <c r="AX1375">
        <v>68825</v>
      </c>
      <c r="AY1375">
        <v>96892725</v>
      </c>
      <c r="AZ1375">
        <v>0</v>
      </c>
      <c r="BA1375">
        <v>45688</v>
      </c>
      <c r="BB1375" s="3" t="s">
        <v>174</v>
      </c>
      <c r="BC1375" s="3" t="s">
        <v>662</v>
      </c>
      <c r="BD1375" s="3" t="s">
        <v>648</v>
      </c>
    </row>
    <row r="1376" spans="1:56" x14ac:dyDescent="0.25">
      <c r="A1376" s="3" t="s">
        <v>10616</v>
      </c>
      <c r="B1376" s="3" t="s">
        <v>6456</v>
      </c>
      <c r="C1376" s="3" t="s">
        <v>6337</v>
      </c>
      <c r="D1376" s="3" t="s">
        <v>10617</v>
      </c>
      <c r="E1376" s="3" t="s">
        <v>6458</v>
      </c>
      <c r="F1376" s="3" t="s">
        <v>5887</v>
      </c>
      <c r="G1376">
        <v>96893125</v>
      </c>
      <c r="H1376">
        <v>45749</v>
      </c>
      <c r="I1376">
        <v>45751.111898148149</v>
      </c>
      <c r="J1376" s="3" t="s">
        <v>51</v>
      </c>
      <c r="K1376" s="1">
        <v>4599511</v>
      </c>
      <c r="L1376" s="1">
        <v>24451</v>
      </c>
      <c r="M1376" s="1">
        <v>4575060</v>
      </c>
      <c r="N1376" s="3" t="s">
        <v>52</v>
      </c>
      <c r="O1376" s="3" t="s">
        <v>53</v>
      </c>
      <c r="P1376" s="3" t="s">
        <v>169</v>
      </c>
      <c r="Q1376">
        <v>18224037</v>
      </c>
      <c r="R1376" s="3" t="s">
        <v>664</v>
      </c>
      <c r="S1376" s="3" t="s">
        <v>56</v>
      </c>
      <c r="T1376" s="3" t="s">
        <v>57</v>
      </c>
      <c r="U1376" s="3" t="s">
        <v>665</v>
      </c>
      <c r="V1376" s="3" t="s">
        <v>59</v>
      </c>
      <c r="W1376">
        <v>890903938</v>
      </c>
      <c r="X1376" s="3" t="s">
        <v>86</v>
      </c>
      <c r="Y1376">
        <v>923211</v>
      </c>
      <c r="Z1376" s="3" t="s">
        <v>312</v>
      </c>
      <c r="AA1376" s="3" t="s">
        <v>62</v>
      </c>
      <c r="AB1376" s="3" t="s">
        <v>63</v>
      </c>
      <c r="AC1376" s="3" t="s">
        <v>172</v>
      </c>
      <c r="AD1376" s="3" t="s">
        <v>173</v>
      </c>
      <c r="AE1376" s="3" t="s">
        <v>66</v>
      </c>
      <c r="AF1376" s="1">
        <v>4599511</v>
      </c>
      <c r="AG1376" s="1">
        <v>0</v>
      </c>
      <c r="AH1376" s="1">
        <v>0</v>
      </c>
      <c r="AI1376" s="1">
        <v>0</v>
      </c>
      <c r="AJ1376" s="3" t="s">
        <v>67</v>
      </c>
      <c r="AK1376" s="3"/>
      <c r="AM1376" s="3" t="s">
        <v>68</v>
      </c>
      <c r="AR1376" s="3"/>
      <c r="AS1376">
        <v>2125</v>
      </c>
      <c r="AT1376">
        <v>2125</v>
      </c>
      <c r="AU1376">
        <v>3225</v>
      </c>
      <c r="AV1376">
        <v>0</v>
      </c>
      <c r="AX1376">
        <v>68925</v>
      </c>
      <c r="AY1376">
        <v>96893125</v>
      </c>
      <c r="AZ1376">
        <v>0</v>
      </c>
      <c r="BA1376">
        <v>45688</v>
      </c>
      <c r="BB1376" s="3" t="s">
        <v>174</v>
      </c>
      <c r="BC1376" s="3" t="s">
        <v>666</v>
      </c>
      <c r="BD1376" s="3" t="s">
        <v>648</v>
      </c>
    </row>
    <row r="1377" spans="1:56" x14ac:dyDescent="0.25">
      <c r="A1377" s="3" t="s">
        <v>10618</v>
      </c>
      <c r="B1377" s="3" t="s">
        <v>6460</v>
      </c>
      <c r="C1377" s="3" t="s">
        <v>6337</v>
      </c>
      <c r="D1377" s="3" t="s">
        <v>10619</v>
      </c>
      <c r="E1377" s="3" t="s">
        <v>6462</v>
      </c>
      <c r="F1377" s="3" t="s">
        <v>5887</v>
      </c>
      <c r="G1377">
        <v>96893325</v>
      </c>
      <c r="H1377">
        <v>45749</v>
      </c>
      <c r="I1377">
        <v>45751.128541666665</v>
      </c>
      <c r="J1377" s="3" t="s">
        <v>51</v>
      </c>
      <c r="K1377" s="1">
        <v>4599511</v>
      </c>
      <c r="L1377" s="1">
        <v>24451</v>
      </c>
      <c r="M1377" s="1">
        <v>4575060</v>
      </c>
      <c r="N1377" s="3" t="s">
        <v>52</v>
      </c>
      <c r="O1377" s="3" t="s">
        <v>53</v>
      </c>
      <c r="P1377" s="3" t="s">
        <v>169</v>
      </c>
      <c r="Q1377">
        <v>71310631</v>
      </c>
      <c r="R1377" s="3" t="s">
        <v>668</v>
      </c>
      <c r="S1377" s="3" t="s">
        <v>56</v>
      </c>
      <c r="T1377" s="3" t="s">
        <v>57</v>
      </c>
      <c r="U1377" s="3" t="s">
        <v>669</v>
      </c>
      <c r="V1377" s="3" t="s">
        <v>59</v>
      </c>
      <c r="W1377">
        <v>860034313</v>
      </c>
      <c r="X1377" s="3" t="s">
        <v>97</v>
      </c>
      <c r="Y1377">
        <v>923211</v>
      </c>
      <c r="Z1377" s="3" t="s">
        <v>312</v>
      </c>
      <c r="AA1377" s="3" t="s">
        <v>62</v>
      </c>
      <c r="AB1377" s="3" t="s">
        <v>63</v>
      </c>
      <c r="AC1377" s="3" t="s">
        <v>172</v>
      </c>
      <c r="AD1377" s="3" t="s">
        <v>173</v>
      </c>
      <c r="AE1377" s="3" t="s">
        <v>66</v>
      </c>
      <c r="AF1377" s="1">
        <v>4599511</v>
      </c>
      <c r="AG1377" s="1">
        <v>0</v>
      </c>
      <c r="AH1377" s="1">
        <v>0</v>
      </c>
      <c r="AI1377" s="1">
        <v>0</v>
      </c>
      <c r="AJ1377" s="3" t="s">
        <v>67</v>
      </c>
      <c r="AK1377" s="3"/>
      <c r="AM1377" s="3" t="s">
        <v>68</v>
      </c>
      <c r="AR1377" s="3"/>
      <c r="AS1377">
        <v>2125</v>
      </c>
      <c r="AT1377">
        <v>2125</v>
      </c>
      <c r="AU1377">
        <v>3325</v>
      </c>
      <c r="AV1377">
        <v>0</v>
      </c>
      <c r="AX1377">
        <v>69025</v>
      </c>
      <c r="AY1377">
        <v>96893325</v>
      </c>
      <c r="AZ1377">
        <v>0</v>
      </c>
      <c r="BA1377">
        <v>45688</v>
      </c>
      <c r="BB1377" s="3" t="s">
        <v>174</v>
      </c>
      <c r="BC1377" s="3" t="s">
        <v>670</v>
      </c>
      <c r="BD1377" s="3" t="s">
        <v>648</v>
      </c>
    </row>
    <row r="1378" spans="1:56" x14ac:dyDescent="0.25">
      <c r="A1378" s="3" t="s">
        <v>10620</v>
      </c>
      <c r="B1378" s="3" t="s">
        <v>6464</v>
      </c>
      <c r="C1378" s="3" t="s">
        <v>6465</v>
      </c>
      <c r="D1378" s="3" t="s">
        <v>10621</v>
      </c>
      <c r="E1378" s="3" t="s">
        <v>6467</v>
      </c>
      <c r="F1378" s="3" t="s">
        <v>5862</v>
      </c>
      <c r="G1378">
        <v>96893625</v>
      </c>
      <c r="H1378">
        <v>45749</v>
      </c>
      <c r="I1378">
        <v>45751.117696759262</v>
      </c>
      <c r="J1378" s="3" t="s">
        <v>51</v>
      </c>
      <c r="K1378" s="1">
        <v>4671695</v>
      </c>
      <c r="L1378" s="1">
        <v>27706</v>
      </c>
      <c r="M1378" s="1">
        <v>4643989</v>
      </c>
      <c r="N1378" s="3" t="s">
        <v>52</v>
      </c>
      <c r="O1378" s="3" t="s">
        <v>53</v>
      </c>
      <c r="P1378" s="3" t="s">
        <v>169</v>
      </c>
      <c r="Q1378">
        <v>11223758</v>
      </c>
      <c r="R1378" s="3" t="s">
        <v>316</v>
      </c>
      <c r="S1378" s="3" t="s">
        <v>56</v>
      </c>
      <c r="T1378" s="3" t="s">
        <v>57</v>
      </c>
      <c r="U1378" s="3" t="s">
        <v>317</v>
      </c>
      <c r="V1378" s="3" t="s">
        <v>59</v>
      </c>
      <c r="W1378">
        <v>890903938</v>
      </c>
      <c r="X1378" s="3" t="s">
        <v>86</v>
      </c>
      <c r="Y1378">
        <v>923211</v>
      </c>
      <c r="Z1378" s="3" t="s">
        <v>312</v>
      </c>
      <c r="AA1378" s="3" t="s">
        <v>62</v>
      </c>
      <c r="AB1378" s="3" t="s">
        <v>63</v>
      </c>
      <c r="AC1378" s="3" t="s">
        <v>172</v>
      </c>
      <c r="AD1378" s="3" t="s">
        <v>173</v>
      </c>
      <c r="AE1378" s="3" t="s">
        <v>66</v>
      </c>
      <c r="AF1378" s="1">
        <v>4671695</v>
      </c>
      <c r="AG1378" s="1">
        <v>0</v>
      </c>
      <c r="AH1378" s="1">
        <v>0</v>
      </c>
      <c r="AI1378" s="1">
        <v>0</v>
      </c>
      <c r="AJ1378" s="3" t="s">
        <v>67</v>
      </c>
      <c r="AK1378" s="3"/>
      <c r="AM1378" s="3" t="s">
        <v>68</v>
      </c>
      <c r="AR1378" s="3"/>
      <c r="AS1378">
        <v>1125</v>
      </c>
      <c r="AT1378">
        <v>1025</v>
      </c>
      <c r="AU1378">
        <v>3425</v>
      </c>
      <c r="AV1378">
        <v>0</v>
      </c>
      <c r="AX1378">
        <v>69125</v>
      </c>
      <c r="AY1378">
        <v>96893625</v>
      </c>
      <c r="AZ1378">
        <v>0</v>
      </c>
      <c r="BA1378">
        <v>45688</v>
      </c>
      <c r="BB1378" s="3" t="s">
        <v>174</v>
      </c>
      <c r="BC1378" s="3" t="s">
        <v>672</v>
      </c>
      <c r="BD1378" s="3" t="s">
        <v>673</v>
      </c>
    </row>
    <row r="1379" spans="1:56" x14ac:dyDescent="0.25">
      <c r="A1379" s="3" t="s">
        <v>10622</v>
      </c>
      <c r="B1379" s="3" t="s">
        <v>6469</v>
      </c>
      <c r="C1379" s="3" t="s">
        <v>6465</v>
      </c>
      <c r="D1379" s="3" t="s">
        <v>10623</v>
      </c>
      <c r="E1379" s="3" t="s">
        <v>6471</v>
      </c>
      <c r="F1379" s="3" t="s">
        <v>5862</v>
      </c>
      <c r="G1379">
        <v>96893825</v>
      </c>
      <c r="H1379">
        <v>45749</v>
      </c>
      <c r="I1379">
        <v>45751.11409722222</v>
      </c>
      <c r="J1379" s="3" t="s">
        <v>51</v>
      </c>
      <c r="K1379" s="1">
        <v>4671695</v>
      </c>
      <c r="L1379" s="1">
        <v>678342</v>
      </c>
      <c r="M1379" s="1">
        <v>3993353</v>
      </c>
      <c r="N1379" s="3" t="s">
        <v>52</v>
      </c>
      <c r="O1379" s="3" t="s">
        <v>53</v>
      </c>
      <c r="P1379" s="3" t="s">
        <v>169</v>
      </c>
      <c r="Q1379">
        <v>11313776</v>
      </c>
      <c r="R1379" s="3" t="s">
        <v>310</v>
      </c>
      <c r="S1379" s="3" t="s">
        <v>56</v>
      </c>
      <c r="T1379" s="3" t="s">
        <v>57</v>
      </c>
      <c r="U1379" s="3" t="s">
        <v>311</v>
      </c>
      <c r="V1379" s="3" t="s">
        <v>59</v>
      </c>
      <c r="W1379">
        <v>890903938</v>
      </c>
      <c r="X1379" s="3" t="s">
        <v>86</v>
      </c>
      <c r="Y1379">
        <v>923211</v>
      </c>
      <c r="Z1379" s="3" t="s">
        <v>312</v>
      </c>
      <c r="AA1379" s="3" t="s">
        <v>62</v>
      </c>
      <c r="AB1379" s="3" t="s">
        <v>63</v>
      </c>
      <c r="AC1379" s="3" t="s">
        <v>172</v>
      </c>
      <c r="AD1379" s="3" t="s">
        <v>173</v>
      </c>
      <c r="AE1379" s="3" t="s">
        <v>66</v>
      </c>
      <c r="AF1379" s="1">
        <v>4671695</v>
      </c>
      <c r="AG1379" s="1">
        <v>0</v>
      </c>
      <c r="AH1379" s="1">
        <v>0</v>
      </c>
      <c r="AI1379" s="1">
        <v>0</v>
      </c>
      <c r="AJ1379" s="3" t="s">
        <v>67</v>
      </c>
      <c r="AK1379" s="3"/>
      <c r="AM1379" s="3" t="s">
        <v>68</v>
      </c>
      <c r="AR1379" s="3"/>
      <c r="AS1379">
        <v>1125</v>
      </c>
      <c r="AT1379">
        <v>1025</v>
      </c>
      <c r="AU1379">
        <v>3525</v>
      </c>
      <c r="AV1379">
        <v>0</v>
      </c>
      <c r="AX1379">
        <v>69225</v>
      </c>
      <c r="AY1379">
        <v>96893825</v>
      </c>
      <c r="AZ1379">
        <v>0</v>
      </c>
      <c r="BA1379">
        <v>45688</v>
      </c>
      <c r="BB1379" s="3" t="s">
        <v>174</v>
      </c>
      <c r="BC1379" s="3" t="s">
        <v>1901</v>
      </c>
      <c r="BD1379" s="3" t="s">
        <v>1902</v>
      </c>
    </row>
    <row r="1380" spans="1:56" x14ac:dyDescent="0.25">
      <c r="A1380" s="3" t="s">
        <v>10624</v>
      </c>
      <c r="B1380" s="3" t="s">
        <v>6473</v>
      </c>
      <c r="C1380" s="3" t="s">
        <v>6342</v>
      </c>
      <c r="D1380" s="3" t="s">
        <v>10625</v>
      </c>
      <c r="E1380" s="3" t="s">
        <v>6475</v>
      </c>
      <c r="F1380" s="3" t="s">
        <v>5885</v>
      </c>
      <c r="G1380">
        <v>96894025</v>
      </c>
      <c r="H1380">
        <v>45749</v>
      </c>
      <c r="I1380">
        <v>45751.148425925923</v>
      </c>
      <c r="J1380" s="3" t="s">
        <v>51</v>
      </c>
      <c r="K1380" s="1">
        <v>2318346</v>
      </c>
      <c r="L1380" s="1">
        <v>11475</v>
      </c>
      <c r="M1380" s="1">
        <v>2306871</v>
      </c>
      <c r="N1380" s="3" t="s">
        <v>52</v>
      </c>
      <c r="O1380" s="3" t="s">
        <v>53</v>
      </c>
      <c r="P1380" s="3" t="s">
        <v>169</v>
      </c>
      <c r="Q1380">
        <v>39676109</v>
      </c>
      <c r="R1380" s="3" t="s">
        <v>516</v>
      </c>
      <c r="S1380" s="3" t="s">
        <v>56</v>
      </c>
      <c r="T1380" s="3" t="s">
        <v>57</v>
      </c>
      <c r="U1380" s="3" t="s">
        <v>517</v>
      </c>
      <c r="V1380" s="3" t="s">
        <v>59</v>
      </c>
      <c r="W1380">
        <v>890903938</v>
      </c>
      <c r="X1380" s="3" t="s">
        <v>86</v>
      </c>
      <c r="Y1380">
        <v>923210</v>
      </c>
      <c r="Z1380" s="3" t="s">
        <v>61</v>
      </c>
      <c r="AA1380" s="3" t="s">
        <v>62</v>
      </c>
      <c r="AB1380" s="3" t="s">
        <v>63</v>
      </c>
      <c r="AC1380" s="3" t="s">
        <v>172</v>
      </c>
      <c r="AD1380" s="3" t="s">
        <v>173</v>
      </c>
      <c r="AE1380" s="3" t="s">
        <v>66</v>
      </c>
      <c r="AF1380" s="1">
        <v>2318346</v>
      </c>
      <c r="AG1380" s="1">
        <v>0</v>
      </c>
      <c r="AH1380" s="1">
        <v>0</v>
      </c>
      <c r="AI1380" s="1">
        <v>0</v>
      </c>
      <c r="AJ1380" s="3" t="s">
        <v>67</v>
      </c>
      <c r="AK1380" s="3"/>
      <c r="AM1380" s="3" t="s">
        <v>68</v>
      </c>
      <c r="AR1380" s="3"/>
      <c r="AS1380">
        <v>1925</v>
      </c>
      <c r="AT1380">
        <v>1925</v>
      </c>
      <c r="AU1380">
        <v>7525</v>
      </c>
      <c r="AV1380">
        <v>0</v>
      </c>
      <c r="AX1380">
        <v>69325</v>
      </c>
      <c r="AY1380">
        <v>96894025</v>
      </c>
      <c r="AZ1380">
        <v>0</v>
      </c>
      <c r="BA1380">
        <v>45693</v>
      </c>
      <c r="BB1380" s="3" t="s">
        <v>174</v>
      </c>
      <c r="BC1380" s="3" t="s">
        <v>518</v>
      </c>
      <c r="BD1380" s="3" t="s">
        <v>519</v>
      </c>
    </row>
    <row r="1381" spans="1:56" x14ac:dyDescent="0.25">
      <c r="A1381" s="3" t="s">
        <v>10626</v>
      </c>
      <c r="B1381" s="3" t="s">
        <v>6477</v>
      </c>
      <c r="C1381" s="3" t="s">
        <v>6337</v>
      </c>
      <c r="D1381" s="3" t="s">
        <v>10627</v>
      </c>
      <c r="E1381" s="3" t="s">
        <v>6479</v>
      </c>
      <c r="F1381" s="3" t="s">
        <v>5887</v>
      </c>
      <c r="G1381">
        <v>96894425</v>
      </c>
      <c r="H1381">
        <v>45749</v>
      </c>
      <c r="I1381">
        <v>45751.123749999999</v>
      </c>
      <c r="J1381" s="3" t="s">
        <v>51</v>
      </c>
      <c r="K1381" s="1">
        <v>4599511</v>
      </c>
      <c r="L1381" s="1">
        <v>24451</v>
      </c>
      <c r="M1381" s="1">
        <v>4575060</v>
      </c>
      <c r="N1381" s="3" t="s">
        <v>52</v>
      </c>
      <c r="O1381" s="3" t="s">
        <v>53</v>
      </c>
      <c r="P1381" s="3" t="s">
        <v>169</v>
      </c>
      <c r="Q1381">
        <v>52187775</v>
      </c>
      <c r="R1381" s="3" t="s">
        <v>855</v>
      </c>
      <c r="S1381" s="3" t="s">
        <v>56</v>
      </c>
      <c r="T1381" s="3" t="s">
        <v>57</v>
      </c>
      <c r="U1381" s="3" t="s">
        <v>856</v>
      </c>
      <c r="V1381" s="3" t="s">
        <v>59</v>
      </c>
      <c r="W1381">
        <v>860007335</v>
      </c>
      <c r="X1381" s="3" t="s">
        <v>201</v>
      </c>
      <c r="Y1381">
        <v>923211</v>
      </c>
      <c r="Z1381" s="3" t="s">
        <v>312</v>
      </c>
      <c r="AA1381" s="3" t="s">
        <v>62</v>
      </c>
      <c r="AB1381" s="3" t="s">
        <v>63</v>
      </c>
      <c r="AC1381" s="3" t="s">
        <v>172</v>
      </c>
      <c r="AD1381" s="3" t="s">
        <v>173</v>
      </c>
      <c r="AE1381" s="3" t="s">
        <v>66</v>
      </c>
      <c r="AF1381" s="1">
        <v>4599511</v>
      </c>
      <c r="AG1381" s="1">
        <v>0</v>
      </c>
      <c r="AH1381" s="1">
        <v>0</v>
      </c>
      <c r="AI1381" s="1">
        <v>0</v>
      </c>
      <c r="AJ1381" s="3" t="s">
        <v>67</v>
      </c>
      <c r="AK1381" s="3"/>
      <c r="AM1381" s="3" t="s">
        <v>68</v>
      </c>
      <c r="AR1381" s="3"/>
      <c r="AS1381">
        <v>2125</v>
      </c>
      <c r="AT1381">
        <v>2125</v>
      </c>
      <c r="AU1381">
        <v>13525</v>
      </c>
      <c r="AV1381">
        <v>0</v>
      </c>
      <c r="AX1381">
        <v>69425</v>
      </c>
      <c r="AY1381">
        <v>96894425</v>
      </c>
      <c r="AZ1381">
        <v>0</v>
      </c>
      <c r="BA1381">
        <v>45695</v>
      </c>
      <c r="BB1381" s="3" t="s">
        <v>174</v>
      </c>
      <c r="BC1381" s="3" t="s">
        <v>857</v>
      </c>
      <c r="BD1381" s="3" t="s">
        <v>858</v>
      </c>
    </row>
    <row r="1382" spans="1:56" x14ac:dyDescent="0.25">
      <c r="A1382" s="3" t="s">
        <v>10628</v>
      </c>
      <c r="B1382" s="3" t="s">
        <v>6481</v>
      </c>
      <c r="C1382" s="3" t="s">
        <v>6337</v>
      </c>
      <c r="D1382" s="3" t="s">
        <v>10629</v>
      </c>
      <c r="E1382" s="3" t="s">
        <v>6483</v>
      </c>
      <c r="F1382" s="3" t="s">
        <v>5887</v>
      </c>
      <c r="G1382">
        <v>96894525</v>
      </c>
      <c r="H1382">
        <v>45749</v>
      </c>
      <c r="I1382">
        <v>45751.123611111114</v>
      </c>
      <c r="J1382" s="3" t="s">
        <v>51</v>
      </c>
      <c r="K1382" s="1">
        <v>4599511</v>
      </c>
      <c r="L1382" s="1">
        <v>24451</v>
      </c>
      <c r="M1382" s="1">
        <v>4575060</v>
      </c>
      <c r="N1382" s="3" t="s">
        <v>52</v>
      </c>
      <c r="O1382" s="3" t="s">
        <v>53</v>
      </c>
      <c r="P1382" s="3" t="s">
        <v>169</v>
      </c>
      <c r="Q1382">
        <v>80436995</v>
      </c>
      <c r="R1382" s="3" t="s">
        <v>860</v>
      </c>
      <c r="S1382" s="3" t="s">
        <v>56</v>
      </c>
      <c r="T1382" s="3" t="s">
        <v>57</v>
      </c>
      <c r="U1382" s="3" t="s">
        <v>861</v>
      </c>
      <c r="V1382" s="3" t="s">
        <v>59</v>
      </c>
      <c r="W1382">
        <v>860007335</v>
      </c>
      <c r="X1382" s="3" t="s">
        <v>201</v>
      </c>
      <c r="Y1382">
        <v>923211</v>
      </c>
      <c r="Z1382" s="3" t="s">
        <v>312</v>
      </c>
      <c r="AA1382" s="3" t="s">
        <v>62</v>
      </c>
      <c r="AB1382" s="3" t="s">
        <v>63</v>
      </c>
      <c r="AC1382" s="3" t="s">
        <v>172</v>
      </c>
      <c r="AD1382" s="3" t="s">
        <v>173</v>
      </c>
      <c r="AE1382" s="3" t="s">
        <v>66</v>
      </c>
      <c r="AF1382" s="1">
        <v>4599511</v>
      </c>
      <c r="AG1382" s="1">
        <v>0</v>
      </c>
      <c r="AH1382" s="1">
        <v>0</v>
      </c>
      <c r="AI1382" s="1">
        <v>0</v>
      </c>
      <c r="AJ1382" s="3" t="s">
        <v>67</v>
      </c>
      <c r="AK1382" s="3"/>
      <c r="AM1382" s="3" t="s">
        <v>68</v>
      </c>
      <c r="AR1382" s="3"/>
      <c r="AS1382">
        <v>2125</v>
      </c>
      <c r="AT1382">
        <v>2125</v>
      </c>
      <c r="AU1382">
        <v>13625</v>
      </c>
      <c r="AV1382">
        <v>0</v>
      </c>
      <c r="AX1382">
        <v>69525</v>
      </c>
      <c r="AY1382">
        <v>96894525</v>
      </c>
      <c r="AZ1382">
        <v>0</v>
      </c>
      <c r="BA1382">
        <v>45695</v>
      </c>
      <c r="BB1382" s="3" t="s">
        <v>174</v>
      </c>
      <c r="BC1382" s="3" t="s">
        <v>862</v>
      </c>
      <c r="BD1382" s="3" t="s">
        <v>858</v>
      </c>
    </row>
    <row r="1383" spans="1:56" x14ac:dyDescent="0.25">
      <c r="A1383" s="3" t="s">
        <v>10630</v>
      </c>
      <c r="B1383" s="3" t="s">
        <v>6485</v>
      </c>
      <c r="C1383" s="3" t="s">
        <v>6337</v>
      </c>
      <c r="D1383" s="3" t="s">
        <v>10631</v>
      </c>
      <c r="E1383" s="3" t="s">
        <v>6487</v>
      </c>
      <c r="F1383" s="3" t="s">
        <v>5887</v>
      </c>
      <c r="G1383">
        <v>96894825</v>
      </c>
      <c r="H1383">
        <v>45749</v>
      </c>
      <c r="I1383">
        <v>45751.111689814818</v>
      </c>
      <c r="J1383" s="3" t="s">
        <v>51</v>
      </c>
      <c r="K1383" s="1">
        <v>4599511</v>
      </c>
      <c r="L1383" s="1">
        <v>24451</v>
      </c>
      <c r="M1383" s="1">
        <v>4575060</v>
      </c>
      <c r="N1383" s="3" t="s">
        <v>52</v>
      </c>
      <c r="O1383" s="3" t="s">
        <v>53</v>
      </c>
      <c r="P1383" s="3" t="s">
        <v>169</v>
      </c>
      <c r="Q1383">
        <v>1032434209</v>
      </c>
      <c r="R1383" s="3" t="s">
        <v>864</v>
      </c>
      <c r="S1383" s="3" t="s">
        <v>56</v>
      </c>
      <c r="T1383" s="3" t="s">
        <v>57</v>
      </c>
      <c r="U1383" s="3" t="s">
        <v>865</v>
      </c>
      <c r="V1383" s="3" t="s">
        <v>59</v>
      </c>
      <c r="W1383">
        <v>890903938</v>
      </c>
      <c r="X1383" s="3" t="s">
        <v>86</v>
      </c>
      <c r="Y1383">
        <v>923211</v>
      </c>
      <c r="Z1383" s="3" t="s">
        <v>312</v>
      </c>
      <c r="AA1383" s="3" t="s">
        <v>62</v>
      </c>
      <c r="AB1383" s="3" t="s">
        <v>63</v>
      </c>
      <c r="AC1383" s="3" t="s">
        <v>172</v>
      </c>
      <c r="AD1383" s="3" t="s">
        <v>173</v>
      </c>
      <c r="AE1383" s="3" t="s">
        <v>66</v>
      </c>
      <c r="AF1383" s="1">
        <v>4599511</v>
      </c>
      <c r="AG1383" s="1">
        <v>0</v>
      </c>
      <c r="AH1383" s="1">
        <v>0</v>
      </c>
      <c r="AI1383" s="1">
        <v>0</v>
      </c>
      <c r="AJ1383" s="3" t="s">
        <v>67</v>
      </c>
      <c r="AK1383" s="3"/>
      <c r="AM1383" s="3" t="s">
        <v>68</v>
      </c>
      <c r="AR1383" s="3"/>
      <c r="AS1383">
        <v>2125</v>
      </c>
      <c r="AT1383">
        <v>2125</v>
      </c>
      <c r="AU1383">
        <v>13725</v>
      </c>
      <c r="AV1383">
        <v>0</v>
      </c>
      <c r="AX1383">
        <v>69625</v>
      </c>
      <c r="AY1383">
        <v>96894825</v>
      </c>
      <c r="AZ1383">
        <v>0</v>
      </c>
      <c r="BA1383">
        <v>45695</v>
      </c>
      <c r="BB1383" s="3" t="s">
        <v>174</v>
      </c>
      <c r="BC1383" s="3" t="s">
        <v>866</v>
      </c>
      <c r="BD1383" s="3" t="s">
        <v>858</v>
      </c>
    </row>
    <row r="1384" spans="1:56" x14ac:dyDescent="0.25">
      <c r="A1384" s="3" t="s">
        <v>10632</v>
      </c>
      <c r="B1384" s="3" t="s">
        <v>6489</v>
      </c>
      <c r="C1384" s="3" t="s">
        <v>6337</v>
      </c>
      <c r="D1384" s="3" t="s">
        <v>10633</v>
      </c>
      <c r="E1384" s="3" t="s">
        <v>6491</v>
      </c>
      <c r="F1384" s="3" t="s">
        <v>5887</v>
      </c>
      <c r="G1384">
        <v>96895025</v>
      </c>
      <c r="H1384">
        <v>45749</v>
      </c>
      <c r="I1384">
        <v>45751.128263888888</v>
      </c>
      <c r="J1384" s="3" t="s">
        <v>51</v>
      </c>
      <c r="K1384" s="1">
        <v>4599511</v>
      </c>
      <c r="L1384" s="1">
        <v>24451</v>
      </c>
      <c r="M1384" s="1">
        <v>4575060</v>
      </c>
      <c r="N1384" s="3" t="s">
        <v>52</v>
      </c>
      <c r="O1384" s="3" t="s">
        <v>53</v>
      </c>
      <c r="P1384" s="3" t="s">
        <v>169</v>
      </c>
      <c r="Q1384">
        <v>35534775</v>
      </c>
      <c r="R1384" s="3" t="s">
        <v>868</v>
      </c>
      <c r="S1384" s="3" t="s">
        <v>56</v>
      </c>
      <c r="T1384" s="3" t="s">
        <v>57</v>
      </c>
      <c r="U1384" s="3" t="s">
        <v>869</v>
      </c>
      <c r="V1384" s="3" t="s">
        <v>59</v>
      </c>
      <c r="W1384">
        <v>860034313</v>
      </c>
      <c r="X1384" s="3" t="s">
        <v>97</v>
      </c>
      <c r="Y1384">
        <v>923211</v>
      </c>
      <c r="Z1384" s="3" t="s">
        <v>312</v>
      </c>
      <c r="AA1384" s="3" t="s">
        <v>62</v>
      </c>
      <c r="AB1384" s="3" t="s">
        <v>63</v>
      </c>
      <c r="AC1384" s="3" t="s">
        <v>172</v>
      </c>
      <c r="AD1384" s="3" t="s">
        <v>173</v>
      </c>
      <c r="AE1384" s="3" t="s">
        <v>66</v>
      </c>
      <c r="AF1384" s="1">
        <v>4599511</v>
      </c>
      <c r="AG1384" s="1">
        <v>0</v>
      </c>
      <c r="AH1384" s="1">
        <v>0</v>
      </c>
      <c r="AI1384" s="1">
        <v>0</v>
      </c>
      <c r="AJ1384" s="3" t="s">
        <v>67</v>
      </c>
      <c r="AK1384" s="3"/>
      <c r="AM1384" s="3" t="s">
        <v>68</v>
      </c>
      <c r="AR1384" s="3"/>
      <c r="AS1384">
        <v>2125</v>
      </c>
      <c r="AT1384">
        <v>2125</v>
      </c>
      <c r="AU1384">
        <v>13825</v>
      </c>
      <c r="AV1384">
        <v>0</v>
      </c>
      <c r="AX1384">
        <v>69725</v>
      </c>
      <c r="AY1384">
        <v>96895025</v>
      </c>
      <c r="AZ1384">
        <v>0</v>
      </c>
      <c r="BA1384">
        <v>45695</v>
      </c>
      <c r="BB1384" s="3" t="s">
        <v>174</v>
      </c>
      <c r="BC1384" s="3" t="s">
        <v>870</v>
      </c>
      <c r="BD1384" s="3" t="s">
        <v>858</v>
      </c>
    </row>
    <row r="1385" spans="1:56" x14ac:dyDescent="0.25">
      <c r="A1385" s="3" t="s">
        <v>10634</v>
      </c>
      <c r="B1385" s="3" t="s">
        <v>6493</v>
      </c>
      <c r="C1385" s="3" t="s">
        <v>6337</v>
      </c>
      <c r="D1385" s="3" t="s">
        <v>10635</v>
      </c>
      <c r="E1385" s="3" t="s">
        <v>6495</v>
      </c>
      <c r="F1385" s="3" t="s">
        <v>5887</v>
      </c>
      <c r="G1385">
        <v>96895325</v>
      </c>
      <c r="H1385">
        <v>45749</v>
      </c>
      <c r="I1385">
        <v>45751.111921296295</v>
      </c>
      <c r="J1385" s="3" t="s">
        <v>51</v>
      </c>
      <c r="K1385" s="1">
        <v>4599511</v>
      </c>
      <c r="L1385" s="1">
        <v>24451</v>
      </c>
      <c r="M1385" s="1">
        <v>4575060</v>
      </c>
      <c r="N1385" s="3" t="s">
        <v>52</v>
      </c>
      <c r="O1385" s="3" t="s">
        <v>53</v>
      </c>
      <c r="P1385" s="3" t="s">
        <v>169</v>
      </c>
      <c r="Q1385">
        <v>25560681</v>
      </c>
      <c r="R1385" s="3" t="s">
        <v>872</v>
      </c>
      <c r="S1385" s="3" t="s">
        <v>56</v>
      </c>
      <c r="T1385" s="3" t="s">
        <v>57</v>
      </c>
      <c r="U1385" s="3" t="s">
        <v>873</v>
      </c>
      <c r="V1385" s="3" t="s">
        <v>59</v>
      </c>
      <c r="W1385">
        <v>890903938</v>
      </c>
      <c r="X1385" s="3" t="s">
        <v>86</v>
      </c>
      <c r="Y1385">
        <v>923211</v>
      </c>
      <c r="Z1385" s="3" t="s">
        <v>312</v>
      </c>
      <c r="AA1385" s="3" t="s">
        <v>62</v>
      </c>
      <c r="AB1385" s="3" t="s">
        <v>63</v>
      </c>
      <c r="AC1385" s="3" t="s">
        <v>172</v>
      </c>
      <c r="AD1385" s="3" t="s">
        <v>173</v>
      </c>
      <c r="AE1385" s="3" t="s">
        <v>66</v>
      </c>
      <c r="AF1385" s="1">
        <v>4599511</v>
      </c>
      <c r="AG1385" s="1">
        <v>0</v>
      </c>
      <c r="AH1385" s="1">
        <v>0</v>
      </c>
      <c r="AI1385" s="1">
        <v>0</v>
      </c>
      <c r="AJ1385" s="3" t="s">
        <v>67</v>
      </c>
      <c r="AK1385" s="3"/>
      <c r="AM1385" s="3" t="s">
        <v>68</v>
      </c>
      <c r="AR1385" s="3"/>
      <c r="AS1385">
        <v>2125</v>
      </c>
      <c r="AT1385">
        <v>2125</v>
      </c>
      <c r="AU1385">
        <v>13925</v>
      </c>
      <c r="AV1385">
        <v>0</v>
      </c>
      <c r="AX1385">
        <v>69825</v>
      </c>
      <c r="AY1385">
        <v>96895325</v>
      </c>
      <c r="AZ1385">
        <v>0</v>
      </c>
      <c r="BA1385">
        <v>45695</v>
      </c>
      <c r="BB1385" s="3" t="s">
        <v>174</v>
      </c>
      <c r="BC1385" s="3" t="s">
        <v>874</v>
      </c>
      <c r="BD1385" s="3" t="s">
        <v>858</v>
      </c>
    </row>
    <row r="1386" spans="1:56" x14ac:dyDescent="0.25">
      <c r="A1386" s="3" t="s">
        <v>10636</v>
      </c>
      <c r="B1386" s="3" t="s">
        <v>6497</v>
      </c>
      <c r="C1386" s="3" t="s">
        <v>6337</v>
      </c>
      <c r="D1386" s="3" t="s">
        <v>10637</v>
      </c>
      <c r="E1386" s="3" t="s">
        <v>6499</v>
      </c>
      <c r="F1386" s="3" t="s">
        <v>5887</v>
      </c>
      <c r="G1386">
        <v>96895525</v>
      </c>
      <c r="H1386">
        <v>45749</v>
      </c>
      <c r="I1386">
        <v>45751.111701388887</v>
      </c>
      <c r="J1386" s="3" t="s">
        <v>51</v>
      </c>
      <c r="K1386" s="1">
        <v>4599511</v>
      </c>
      <c r="L1386" s="1">
        <v>24451</v>
      </c>
      <c r="M1386" s="1">
        <v>4575060</v>
      </c>
      <c r="N1386" s="3" t="s">
        <v>52</v>
      </c>
      <c r="O1386" s="3" t="s">
        <v>53</v>
      </c>
      <c r="P1386" s="3" t="s">
        <v>169</v>
      </c>
      <c r="Q1386">
        <v>33368355</v>
      </c>
      <c r="R1386" s="3" t="s">
        <v>876</v>
      </c>
      <c r="S1386" s="3" t="s">
        <v>56</v>
      </c>
      <c r="T1386" s="3" t="s">
        <v>57</v>
      </c>
      <c r="U1386" s="3" t="s">
        <v>877</v>
      </c>
      <c r="V1386" s="3" t="s">
        <v>59</v>
      </c>
      <c r="W1386">
        <v>890903938</v>
      </c>
      <c r="X1386" s="3" t="s">
        <v>86</v>
      </c>
      <c r="Y1386">
        <v>923211</v>
      </c>
      <c r="Z1386" s="3" t="s">
        <v>312</v>
      </c>
      <c r="AA1386" s="3" t="s">
        <v>62</v>
      </c>
      <c r="AB1386" s="3" t="s">
        <v>63</v>
      </c>
      <c r="AC1386" s="3" t="s">
        <v>172</v>
      </c>
      <c r="AD1386" s="3" t="s">
        <v>173</v>
      </c>
      <c r="AE1386" s="3" t="s">
        <v>66</v>
      </c>
      <c r="AF1386" s="1">
        <v>4599511</v>
      </c>
      <c r="AG1386" s="1">
        <v>0</v>
      </c>
      <c r="AH1386" s="1">
        <v>0</v>
      </c>
      <c r="AI1386" s="1">
        <v>0</v>
      </c>
      <c r="AJ1386" s="3" t="s">
        <v>67</v>
      </c>
      <c r="AK1386" s="3"/>
      <c r="AM1386" s="3" t="s">
        <v>68</v>
      </c>
      <c r="AR1386" s="3"/>
      <c r="AS1386">
        <v>2125</v>
      </c>
      <c r="AT1386">
        <v>2125</v>
      </c>
      <c r="AU1386">
        <v>14025</v>
      </c>
      <c r="AV1386">
        <v>0</v>
      </c>
      <c r="AX1386">
        <v>69925</v>
      </c>
      <c r="AY1386">
        <v>96895525</v>
      </c>
      <c r="AZ1386">
        <v>0</v>
      </c>
      <c r="BA1386">
        <v>45695</v>
      </c>
      <c r="BB1386" s="3" t="s">
        <v>174</v>
      </c>
      <c r="BC1386" s="3" t="s">
        <v>878</v>
      </c>
      <c r="BD1386" s="3" t="s">
        <v>858</v>
      </c>
    </row>
    <row r="1387" spans="1:56" x14ac:dyDescent="0.25">
      <c r="A1387" s="3" t="s">
        <v>10638</v>
      </c>
      <c r="B1387" s="3" t="s">
        <v>6501</v>
      </c>
      <c r="C1387" s="3" t="s">
        <v>6337</v>
      </c>
      <c r="D1387" s="3" t="s">
        <v>10639</v>
      </c>
      <c r="E1387" s="3" t="s">
        <v>6503</v>
      </c>
      <c r="F1387" s="3" t="s">
        <v>5887</v>
      </c>
      <c r="G1387">
        <v>96895725</v>
      </c>
      <c r="H1387">
        <v>45749</v>
      </c>
      <c r="I1387">
        <v>45751.123703703706</v>
      </c>
      <c r="J1387" s="3" t="s">
        <v>51</v>
      </c>
      <c r="K1387" s="1">
        <v>4599511</v>
      </c>
      <c r="L1387" s="1">
        <v>24451</v>
      </c>
      <c r="M1387" s="1">
        <v>4575060</v>
      </c>
      <c r="N1387" s="3" t="s">
        <v>52</v>
      </c>
      <c r="O1387" s="3" t="s">
        <v>53</v>
      </c>
      <c r="P1387" s="3" t="s">
        <v>169</v>
      </c>
      <c r="Q1387">
        <v>37724921</v>
      </c>
      <c r="R1387" s="3" t="s">
        <v>880</v>
      </c>
      <c r="S1387" s="3" t="s">
        <v>56</v>
      </c>
      <c r="T1387" s="3" t="s">
        <v>57</v>
      </c>
      <c r="U1387" s="3" t="s">
        <v>881</v>
      </c>
      <c r="V1387" s="3" t="s">
        <v>59</v>
      </c>
      <c r="W1387">
        <v>860007335</v>
      </c>
      <c r="X1387" s="3" t="s">
        <v>201</v>
      </c>
      <c r="Y1387">
        <v>923211</v>
      </c>
      <c r="Z1387" s="3" t="s">
        <v>312</v>
      </c>
      <c r="AA1387" s="3" t="s">
        <v>62</v>
      </c>
      <c r="AB1387" s="3" t="s">
        <v>63</v>
      </c>
      <c r="AC1387" s="3" t="s">
        <v>172</v>
      </c>
      <c r="AD1387" s="3" t="s">
        <v>173</v>
      </c>
      <c r="AE1387" s="3" t="s">
        <v>66</v>
      </c>
      <c r="AF1387" s="1">
        <v>4599511</v>
      </c>
      <c r="AG1387" s="1">
        <v>0</v>
      </c>
      <c r="AH1387" s="1">
        <v>0</v>
      </c>
      <c r="AI1387" s="1">
        <v>0</v>
      </c>
      <c r="AJ1387" s="3" t="s">
        <v>67</v>
      </c>
      <c r="AK1387" s="3"/>
      <c r="AM1387" s="3" t="s">
        <v>68</v>
      </c>
      <c r="AR1387" s="3"/>
      <c r="AS1387">
        <v>2125</v>
      </c>
      <c r="AT1387">
        <v>2125</v>
      </c>
      <c r="AU1387">
        <v>14125</v>
      </c>
      <c r="AV1387">
        <v>0</v>
      </c>
      <c r="AX1387">
        <v>70025</v>
      </c>
      <c r="AY1387">
        <v>96895725</v>
      </c>
      <c r="AZ1387">
        <v>0</v>
      </c>
      <c r="BA1387">
        <v>45695</v>
      </c>
      <c r="BB1387" s="3" t="s">
        <v>174</v>
      </c>
      <c r="BC1387" s="3" t="s">
        <v>882</v>
      </c>
      <c r="BD1387" s="3" t="s">
        <v>858</v>
      </c>
    </row>
    <row r="1388" spans="1:56" x14ac:dyDescent="0.25">
      <c r="A1388" s="3" t="s">
        <v>10640</v>
      </c>
      <c r="B1388" s="3" t="s">
        <v>6505</v>
      </c>
      <c r="C1388" s="3" t="s">
        <v>6337</v>
      </c>
      <c r="D1388" s="3" t="s">
        <v>10641</v>
      </c>
      <c r="E1388" s="3" t="s">
        <v>6507</v>
      </c>
      <c r="F1388" s="3" t="s">
        <v>5887</v>
      </c>
      <c r="G1388">
        <v>96896025</v>
      </c>
      <c r="H1388">
        <v>45749</v>
      </c>
      <c r="I1388">
        <v>45751.128229166665</v>
      </c>
      <c r="J1388" s="3" t="s">
        <v>51</v>
      </c>
      <c r="K1388" s="1">
        <v>4599511</v>
      </c>
      <c r="L1388" s="1">
        <v>24451</v>
      </c>
      <c r="M1388" s="1">
        <v>4575060</v>
      </c>
      <c r="N1388" s="3" t="s">
        <v>52</v>
      </c>
      <c r="O1388" s="3" t="s">
        <v>53</v>
      </c>
      <c r="P1388" s="3" t="s">
        <v>169</v>
      </c>
      <c r="Q1388">
        <v>52023447</v>
      </c>
      <c r="R1388" s="3" t="s">
        <v>884</v>
      </c>
      <c r="S1388" s="3" t="s">
        <v>56</v>
      </c>
      <c r="T1388" s="3" t="s">
        <v>57</v>
      </c>
      <c r="U1388" s="3" t="s">
        <v>885</v>
      </c>
      <c r="V1388" s="3" t="s">
        <v>59</v>
      </c>
      <c r="W1388">
        <v>860034313</v>
      </c>
      <c r="X1388" s="3" t="s">
        <v>97</v>
      </c>
      <c r="Y1388">
        <v>923211</v>
      </c>
      <c r="Z1388" s="3" t="s">
        <v>312</v>
      </c>
      <c r="AA1388" s="3" t="s">
        <v>62</v>
      </c>
      <c r="AB1388" s="3" t="s">
        <v>63</v>
      </c>
      <c r="AC1388" s="3" t="s">
        <v>172</v>
      </c>
      <c r="AD1388" s="3" t="s">
        <v>173</v>
      </c>
      <c r="AE1388" s="3" t="s">
        <v>66</v>
      </c>
      <c r="AF1388" s="1">
        <v>4599511</v>
      </c>
      <c r="AG1388" s="1">
        <v>0</v>
      </c>
      <c r="AH1388" s="1">
        <v>0</v>
      </c>
      <c r="AI1388" s="1">
        <v>0</v>
      </c>
      <c r="AJ1388" s="3" t="s">
        <v>67</v>
      </c>
      <c r="AK1388" s="3"/>
      <c r="AM1388" s="3" t="s">
        <v>68</v>
      </c>
      <c r="AR1388" s="3"/>
      <c r="AS1388">
        <v>2125</v>
      </c>
      <c r="AT1388">
        <v>2125</v>
      </c>
      <c r="AU1388">
        <v>14225</v>
      </c>
      <c r="AV1388">
        <v>0</v>
      </c>
      <c r="AX1388">
        <v>70125</v>
      </c>
      <c r="AY1388">
        <v>96896025</v>
      </c>
      <c r="AZ1388">
        <v>0</v>
      </c>
      <c r="BA1388">
        <v>45695</v>
      </c>
      <c r="BB1388" s="3" t="s">
        <v>174</v>
      </c>
      <c r="BC1388" s="3" t="s">
        <v>886</v>
      </c>
      <c r="BD1388" s="3" t="s">
        <v>858</v>
      </c>
    </row>
    <row r="1389" spans="1:56" x14ac:dyDescent="0.25">
      <c r="A1389" s="3" t="s">
        <v>10642</v>
      </c>
      <c r="B1389" s="3" t="s">
        <v>6509</v>
      </c>
      <c r="C1389" s="3" t="s">
        <v>6337</v>
      </c>
      <c r="D1389" s="3" t="s">
        <v>10643</v>
      </c>
      <c r="E1389" s="3" t="s">
        <v>6511</v>
      </c>
      <c r="F1389" s="3" t="s">
        <v>5887</v>
      </c>
      <c r="G1389">
        <v>96896325</v>
      </c>
      <c r="H1389">
        <v>45749</v>
      </c>
      <c r="I1389">
        <v>45751.111701388887</v>
      </c>
      <c r="J1389" s="3" t="s">
        <v>51</v>
      </c>
      <c r="K1389" s="1">
        <v>4599511</v>
      </c>
      <c r="L1389" s="1">
        <v>24451</v>
      </c>
      <c r="M1389" s="1">
        <v>4575060</v>
      </c>
      <c r="N1389" s="3" t="s">
        <v>52</v>
      </c>
      <c r="O1389" s="3" t="s">
        <v>53</v>
      </c>
      <c r="P1389" s="3" t="s">
        <v>169</v>
      </c>
      <c r="Q1389">
        <v>52375951</v>
      </c>
      <c r="R1389" s="3" t="s">
        <v>888</v>
      </c>
      <c r="S1389" s="3" t="s">
        <v>56</v>
      </c>
      <c r="T1389" s="3" t="s">
        <v>57</v>
      </c>
      <c r="U1389" s="3" t="s">
        <v>889</v>
      </c>
      <c r="V1389" s="3" t="s">
        <v>59</v>
      </c>
      <c r="W1389">
        <v>890903938</v>
      </c>
      <c r="X1389" s="3" t="s">
        <v>86</v>
      </c>
      <c r="Y1389">
        <v>923211</v>
      </c>
      <c r="Z1389" s="3" t="s">
        <v>312</v>
      </c>
      <c r="AA1389" s="3" t="s">
        <v>62</v>
      </c>
      <c r="AB1389" s="3" t="s">
        <v>63</v>
      </c>
      <c r="AC1389" s="3" t="s">
        <v>172</v>
      </c>
      <c r="AD1389" s="3" t="s">
        <v>173</v>
      </c>
      <c r="AE1389" s="3" t="s">
        <v>66</v>
      </c>
      <c r="AF1389" s="1">
        <v>4599511</v>
      </c>
      <c r="AG1389" s="1">
        <v>0</v>
      </c>
      <c r="AH1389" s="1">
        <v>0</v>
      </c>
      <c r="AI1389" s="1">
        <v>0</v>
      </c>
      <c r="AJ1389" s="3" t="s">
        <v>67</v>
      </c>
      <c r="AK1389" s="3"/>
      <c r="AM1389" s="3" t="s">
        <v>68</v>
      </c>
      <c r="AR1389" s="3"/>
      <c r="AS1389">
        <v>2125</v>
      </c>
      <c r="AT1389">
        <v>2125</v>
      </c>
      <c r="AU1389">
        <v>14325</v>
      </c>
      <c r="AV1389">
        <v>0</v>
      </c>
      <c r="AX1389">
        <v>70225</v>
      </c>
      <c r="AY1389">
        <v>96896325</v>
      </c>
      <c r="AZ1389">
        <v>0</v>
      </c>
      <c r="BA1389">
        <v>45695</v>
      </c>
      <c r="BB1389" s="3" t="s">
        <v>174</v>
      </c>
      <c r="BC1389" s="3" t="s">
        <v>890</v>
      </c>
      <c r="BD1389" s="3" t="s">
        <v>858</v>
      </c>
    </row>
    <row r="1390" spans="1:56" x14ac:dyDescent="0.25">
      <c r="A1390" s="3" t="s">
        <v>10644</v>
      </c>
      <c r="B1390" s="3" t="s">
        <v>6513</v>
      </c>
      <c r="C1390" s="3" t="s">
        <v>6337</v>
      </c>
      <c r="D1390" s="3" t="s">
        <v>10645</v>
      </c>
      <c r="E1390" s="3" t="s">
        <v>6515</v>
      </c>
      <c r="F1390" s="3" t="s">
        <v>5887</v>
      </c>
      <c r="G1390">
        <v>96896625</v>
      </c>
      <c r="H1390">
        <v>45749</v>
      </c>
      <c r="I1390">
        <v>45751.111712962964</v>
      </c>
      <c r="J1390" s="3" t="s">
        <v>51</v>
      </c>
      <c r="K1390" s="1">
        <v>4599511</v>
      </c>
      <c r="L1390" s="1">
        <v>24451</v>
      </c>
      <c r="M1390" s="1">
        <v>4575060</v>
      </c>
      <c r="N1390" s="3" t="s">
        <v>52</v>
      </c>
      <c r="O1390" s="3" t="s">
        <v>53</v>
      </c>
      <c r="P1390" s="3" t="s">
        <v>169</v>
      </c>
      <c r="Q1390">
        <v>53021282</v>
      </c>
      <c r="R1390" s="3" t="s">
        <v>892</v>
      </c>
      <c r="S1390" s="3" t="s">
        <v>56</v>
      </c>
      <c r="T1390" s="3" t="s">
        <v>57</v>
      </c>
      <c r="U1390" s="3" t="s">
        <v>893</v>
      </c>
      <c r="V1390" s="3" t="s">
        <v>59</v>
      </c>
      <c r="W1390">
        <v>890903938</v>
      </c>
      <c r="X1390" s="3" t="s">
        <v>86</v>
      </c>
      <c r="Y1390">
        <v>923211</v>
      </c>
      <c r="Z1390" s="3" t="s">
        <v>312</v>
      </c>
      <c r="AA1390" s="3" t="s">
        <v>62</v>
      </c>
      <c r="AB1390" s="3" t="s">
        <v>63</v>
      </c>
      <c r="AC1390" s="3" t="s">
        <v>172</v>
      </c>
      <c r="AD1390" s="3" t="s">
        <v>173</v>
      </c>
      <c r="AE1390" s="3" t="s">
        <v>66</v>
      </c>
      <c r="AF1390" s="1">
        <v>4599511</v>
      </c>
      <c r="AG1390" s="1">
        <v>0</v>
      </c>
      <c r="AH1390" s="1">
        <v>0</v>
      </c>
      <c r="AI1390" s="1">
        <v>0</v>
      </c>
      <c r="AJ1390" s="3" t="s">
        <v>67</v>
      </c>
      <c r="AK1390" s="3"/>
      <c r="AM1390" s="3" t="s">
        <v>68</v>
      </c>
      <c r="AR1390" s="3"/>
      <c r="AS1390">
        <v>2125</v>
      </c>
      <c r="AT1390">
        <v>2125</v>
      </c>
      <c r="AU1390">
        <v>14425</v>
      </c>
      <c r="AV1390">
        <v>0</v>
      </c>
      <c r="AX1390">
        <v>70325</v>
      </c>
      <c r="AY1390">
        <v>96896625</v>
      </c>
      <c r="AZ1390">
        <v>0</v>
      </c>
      <c r="BA1390">
        <v>45695</v>
      </c>
      <c r="BB1390" s="3" t="s">
        <v>174</v>
      </c>
      <c r="BC1390" s="3" t="s">
        <v>894</v>
      </c>
      <c r="BD1390" s="3" t="s">
        <v>858</v>
      </c>
    </row>
    <row r="1391" spans="1:56" x14ac:dyDescent="0.25">
      <c r="A1391" s="3" t="s">
        <v>10646</v>
      </c>
      <c r="B1391" s="3" t="s">
        <v>6517</v>
      </c>
      <c r="C1391" s="3" t="s">
        <v>6337</v>
      </c>
      <c r="D1391" s="3" t="s">
        <v>10647</v>
      </c>
      <c r="E1391" s="3" t="s">
        <v>6519</v>
      </c>
      <c r="F1391" s="3" t="s">
        <v>5887</v>
      </c>
      <c r="G1391">
        <v>96896925</v>
      </c>
      <c r="H1391">
        <v>45749</v>
      </c>
      <c r="I1391">
        <v>45751.127986111111</v>
      </c>
      <c r="J1391" s="3" t="s">
        <v>51</v>
      </c>
      <c r="K1391" s="1">
        <v>4599511</v>
      </c>
      <c r="L1391" s="1">
        <v>24451</v>
      </c>
      <c r="M1391" s="1">
        <v>4575060</v>
      </c>
      <c r="N1391" s="3" t="s">
        <v>52</v>
      </c>
      <c r="O1391" s="3" t="s">
        <v>53</v>
      </c>
      <c r="P1391" s="3" t="s">
        <v>169</v>
      </c>
      <c r="Q1391">
        <v>53089812</v>
      </c>
      <c r="R1391" s="3" t="s">
        <v>896</v>
      </c>
      <c r="S1391" s="3" t="s">
        <v>56</v>
      </c>
      <c r="T1391" s="3" t="s">
        <v>57</v>
      </c>
      <c r="U1391" s="3" t="s">
        <v>897</v>
      </c>
      <c r="V1391" s="3" t="s">
        <v>59</v>
      </c>
      <c r="W1391">
        <v>860034313</v>
      </c>
      <c r="X1391" s="3" t="s">
        <v>97</v>
      </c>
      <c r="Y1391">
        <v>923211</v>
      </c>
      <c r="Z1391" s="3" t="s">
        <v>312</v>
      </c>
      <c r="AA1391" s="3" t="s">
        <v>62</v>
      </c>
      <c r="AB1391" s="3" t="s">
        <v>63</v>
      </c>
      <c r="AC1391" s="3" t="s">
        <v>172</v>
      </c>
      <c r="AD1391" s="3" t="s">
        <v>173</v>
      </c>
      <c r="AE1391" s="3" t="s">
        <v>66</v>
      </c>
      <c r="AF1391" s="1">
        <v>4599511</v>
      </c>
      <c r="AG1391" s="1">
        <v>0</v>
      </c>
      <c r="AH1391" s="1">
        <v>0</v>
      </c>
      <c r="AI1391" s="1">
        <v>0</v>
      </c>
      <c r="AJ1391" s="3" t="s">
        <v>67</v>
      </c>
      <c r="AK1391" s="3"/>
      <c r="AM1391" s="3" t="s">
        <v>68</v>
      </c>
      <c r="AR1391" s="3"/>
      <c r="AS1391">
        <v>2125</v>
      </c>
      <c r="AT1391">
        <v>2125</v>
      </c>
      <c r="AU1391">
        <v>14525</v>
      </c>
      <c r="AV1391">
        <v>0</v>
      </c>
      <c r="AX1391">
        <v>70425</v>
      </c>
      <c r="AY1391">
        <v>96896925</v>
      </c>
      <c r="AZ1391">
        <v>0</v>
      </c>
      <c r="BA1391">
        <v>45695</v>
      </c>
      <c r="BB1391" s="3" t="s">
        <v>174</v>
      </c>
      <c r="BC1391" s="3" t="s">
        <v>898</v>
      </c>
      <c r="BD1391" s="3" t="s">
        <v>858</v>
      </c>
    </row>
    <row r="1392" spans="1:56" x14ac:dyDescent="0.25">
      <c r="A1392" s="3" t="s">
        <v>10648</v>
      </c>
      <c r="B1392" s="3" t="s">
        <v>6521</v>
      </c>
      <c r="C1392" s="3" t="s">
        <v>6337</v>
      </c>
      <c r="D1392" s="3" t="s">
        <v>10649</v>
      </c>
      <c r="E1392" s="3" t="s">
        <v>6523</v>
      </c>
      <c r="F1392" s="3" t="s">
        <v>5887</v>
      </c>
      <c r="G1392">
        <v>96897225</v>
      </c>
      <c r="H1392">
        <v>45749</v>
      </c>
      <c r="I1392">
        <v>45751.128460648149</v>
      </c>
      <c r="J1392" s="3" t="s">
        <v>51</v>
      </c>
      <c r="K1392" s="1">
        <v>4599511</v>
      </c>
      <c r="L1392" s="1">
        <v>26325</v>
      </c>
      <c r="M1392" s="1">
        <v>4573186</v>
      </c>
      <c r="N1392" s="3" t="s">
        <v>52</v>
      </c>
      <c r="O1392" s="3" t="s">
        <v>53</v>
      </c>
      <c r="P1392" s="3" t="s">
        <v>169</v>
      </c>
      <c r="Q1392">
        <v>53931238</v>
      </c>
      <c r="R1392" s="3" t="s">
        <v>900</v>
      </c>
      <c r="S1392" s="3" t="s">
        <v>56</v>
      </c>
      <c r="T1392" s="3" t="s">
        <v>57</v>
      </c>
      <c r="U1392" s="3" t="s">
        <v>901</v>
      </c>
      <c r="V1392" s="3" t="s">
        <v>59</v>
      </c>
      <c r="W1392">
        <v>860034313</v>
      </c>
      <c r="X1392" s="3" t="s">
        <v>97</v>
      </c>
      <c r="Y1392">
        <v>923211</v>
      </c>
      <c r="Z1392" s="3" t="s">
        <v>312</v>
      </c>
      <c r="AA1392" s="3" t="s">
        <v>62</v>
      </c>
      <c r="AB1392" s="3" t="s">
        <v>63</v>
      </c>
      <c r="AC1392" s="3" t="s">
        <v>172</v>
      </c>
      <c r="AD1392" s="3" t="s">
        <v>173</v>
      </c>
      <c r="AE1392" s="3" t="s">
        <v>66</v>
      </c>
      <c r="AF1392" s="1">
        <v>4599511</v>
      </c>
      <c r="AG1392" s="1">
        <v>0</v>
      </c>
      <c r="AH1392" s="1">
        <v>0</v>
      </c>
      <c r="AI1392" s="1">
        <v>0</v>
      </c>
      <c r="AJ1392" s="3" t="s">
        <v>67</v>
      </c>
      <c r="AK1392" s="3"/>
      <c r="AM1392" s="3" t="s">
        <v>68</v>
      </c>
      <c r="AR1392" s="3"/>
      <c r="AS1392">
        <v>2125</v>
      </c>
      <c r="AT1392">
        <v>2125</v>
      </c>
      <c r="AU1392">
        <v>14625</v>
      </c>
      <c r="AV1392">
        <v>0</v>
      </c>
      <c r="AX1392">
        <v>70525</v>
      </c>
      <c r="AY1392">
        <v>96897225</v>
      </c>
      <c r="AZ1392">
        <v>0</v>
      </c>
      <c r="BA1392">
        <v>45695</v>
      </c>
      <c r="BB1392" s="3" t="s">
        <v>174</v>
      </c>
      <c r="BC1392" s="3" t="s">
        <v>902</v>
      </c>
      <c r="BD1392" s="3" t="s">
        <v>858</v>
      </c>
    </row>
    <row r="1393" spans="1:56" x14ac:dyDescent="0.25">
      <c r="A1393" s="3" t="s">
        <v>10650</v>
      </c>
      <c r="B1393" s="3" t="s">
        <v>6525</v>
      </c>
      <c r="C1393" s="3" t="s">
        <v>6337</v>
      </c>
      <c r="D1393" s="3" t="s">
        <v>10651</v>
      </c>
      <c r="E1393" s="3" t="s">
        <v>6527</v>
      </c>
      <c r="F1393" s="3" t="s">
        <v>5887</v>
      </c>
      <c r="G1393">
        <v>96897325</v>
      </c>
      <c r="H1393">
        <v>45749</v>
      </c>
      <c r="I1393">
        <v>45751.127997685187</v>
      </c>
      <c r="J1393" s="3" t="s">
        <v>51</v>
      </c>
      <c r="K1393" s="1">
        <v>4599511</v>
      </c>
      <c r="L1393" s="1">
        <v>24451</v>
      </c>
      <c r="M1393" s="1">
        <v>4575060</v>
      </c>
      <c r="N1393" s="3" t="s">
        <v>52</v>
      </c>
      <c r="O1393" s="3" t="s">
        <v>53</v>
      </c>
      <c r="P1393" s="3" t="s">
        <v>169</v>
      </c>
      <c r="Q1393">
        <v>79469155</v>
      </c>
      <c r="R1393" s="3" t="s">
        <v>904</v>
      </c>
      <c r="S1393" s="3" t="s">
        <v>56</v>
      </c>
      <c r="T1393" s="3" t="s">
        <v>57</v>
      </c>
      <c r="U1393" s="3" t="s">
        <v>905</v>
      </c>
      <c r="V1393" s="3" t="s">
        <v>59</v>
      </c>
      <c r="W1393">
        <v>860034313</v>
      </c>
      <c r="X1393" s="3" t="s">
        <v>97</v>
      </c>
      <c r="Y1393">
        <v>923211</v>
      </c>
      <c r="Z1393" s="3" t="s">
        <v>312</v>
      </c>
      <c r="AA1393" s="3" t="s">
        <v>62</v>
      </c>
      <c r="AB1393" s="3" t="s">
        <v>63</v>
      </c>
      <c r="AC1393" s="3" t="s">
        <v>172</v>
      </c>
      <c r="AD1393" s="3" t="s">
        <v>173</v>
      </c>
      <c r="AE1393" s="3" t="s">
        <v>66</v>
      </c>
      <c r="AF1393" s="1">
        <v>4599511</v>
      </c>
      <c r="AG1393" s="1">
        <v>0</v>
      </c>
      <c r="AH1393" s="1">
        <v>0</v>
      </c>
      <c r="AI1393" s="1">
        <v>0</v>
      </c>
      <c r="AJ1393" s="3" t="s">
        <v>67</v>
      </c>
      <c r="AK1393" s="3"/>
      <c r="AM1393" s="3" t="s">
        <v>68</v>
      </c>
      <c r="AR1393" s="3"/>
      <c r="AS1393">
        <v>2125</v>
      </c>
      <c r="AT1393">
        <v>2125</v>
      </c>
      <c r="AU1393">
        <v>14725</v>
      </c>
      <c r="AV1393">
        <v>0</v>
      </c>
      <c r="AX1393">
        <v>70625</v>
      </c>
      <c r="AY1393">
        <v>96897325</v>
      </c>
      <c r="AZ1393">
        <v>0</v>
      </c>
      <c r="BA1393">
        <v>45695</v>
      </c>
      <c r="BB1393" s="3" t="s">
        <v>174</v>
      </c>
      <c r="BC1393" s="3" t="s">
        <v>906</v>
      </c>
      <c r="BD1393" s="3" t="s">
        <v>858</v>
      </c>
    </row>
    <row r="1394" spans="1:56" x14ac:dyDescent="0.25">
      <c r="A1394" s="3" t="s">
        <v>10652</v>
      </c>
      <c r="B1394" s="3" t="s">
        <v>6529</v>
      </c>
      <c r="C1394" s="3" t="s">
        <v>6337</v>
      </c>
      <c r="D1394" s="3" t="s">
        <v>10653</v>
      </c>
      <c r="E1394" s="3" t="s">
        <v>6531</v>
      </c>
      <c r="F1394" s="3" t="s">
        <v>5887</v>
      </c>
      <c r="G1394">
        <v>96897525</v>
      </c>
      <c r="H1394">
        <v>45749</v>
      </c>
      <c r="I1394">
        <v>45751.107847222222</v>
      </c>
      <c r="J1394" s="3" t="s">
        <v>51</v>
      </c>
      <c r="K1394" s="1">
        <v>4599511</v>
      </c>
      <c r="L1394" s="1">
        <v>24451</v>
      </c>
      <c r="M1394" s="1">
        <v>4575060</v>
      </c>
      <c r="N1394" s="3" t="s">
        <v>52</v>
      </c>
      <c r="O1394" s="3" t="s">
        <v>53</v>
      </c>
      <c r="P1394" s="3" t="s">
        <v>169</v>
      </c>
      <c r="Q1394">
        <v>1032373822</v>
      </c>
      <c r="R1394" s="3" t="s">
        <v>908</v>
      </c>
      <c r="S1394" s="3" t="s">
        <v>56</v>
      </c>
      <c r="T1394" s="3" t="s">
        <v>57</v>
      </c>
      <c r="U1394" s="3" t="s">
        <v>909</v>
      </c>
      <c r="V1394" s="3" t="s">
        <v>59</v>
      </c>
      <c r="W1394">
        <v>860002964</v>
      </c>
      <c r="X1394" s="3" t="s">
        <v>242</v>
      </c>
      <c r="Y1394">
        <v>923211</v>
      </c>
      <c r="Z1394" s="3" t="s">
        <v>312</v>
      </c>
      <c r="AA1394" s="3" t="s">
        <v>62</v>
      </c>
      <c r="AB1394" s="3" t="s">
        <v>63</v>
      </c>
      <c r="AC1394" s="3" t="s">
        <v>172</v>
      </c>
      <c r="AD1394" s="3" t="s">
        <v>173</v>
      </c>
      <c r="AE1394" s="3" t="s">
        <v>66</v>
      </c>
      <c r="AF1394" s="1">
        <v>4599511</v>
      </c>
      <c r="AG1394" s="1">
        <v>0</v>
      </c>
      <c r="AH1394" s="1">
        <v>0</v>
      </c>
      <c r="AI1394" s="1">
        <v>0</v>
      </c>
      <c r="AJ1394" s="3" t="s">
        <v>67</v>
      </c>
      <c r="AK1394" s="3"/>
      <c r="AM1394" s="3" t="s">
        <v>68</v>
      </c>
      <c r="AR1394" s="3"/>
      <c r="AS1394">
        <v>2125</v>
      </c>
      <c r="AT1394">
        <v>2125</v>
      </c>
      <c r="AU1394">
        <v>14825</v>
      </c>
      <c r="AV1394">
        <v>0</v>
      </c>
      <c r="AX1394">
        <v>70725</v>
      </c>
      <c r="AY1394">
        <v>96897525</v>
      </c>
      <c r="AZ1394">
        <v>0</v>
      </c>
      <c r="BA1394">
        <v>45695</v>
      </c>
      <c r="BB1394" s="3" t="s">
        <v>174</v>
      </c>
      <c r="BC1394" s="3" t="s">
        <v>910</v>
      </c>
      <c r="BD1394" s="3" t="s">
        <v>858</v>
      </c>
    </row>
    <row r="1395" spans="1:56" x14ac:dyDescent="0.25">
      <c r="A1395" s="3" t="s">
        <v>10654</v>
      </c>
      <c r="B1395" s="3" t="s">
        <v>6533</v>
      </c>
      <c r="C1395" s="3" t="s">
        <v>6337</v>
      </c>
      <c r="D1395" s="3" t="s">
        <v>10655</v>
      </c>
      <c r="E1395" s="3" t="s">
        <v>6535</v>
      </c>
      <c r="F1395" s="3" t="s">
        <v>5887</v>
      </c>
      <c r="G1395">
        <v>96897825</v>
      </c>
      <c r="H1395">
        <v>45749</v>
      </c>
      <c r="I1395">
        <v>45751.128229166665</v>
      </c>
      <c r="J1395" s="3" t="s">
        <v>51</v>
      </c>
      <c r="K1395" s="1">
        <v>4599511</v>
      </c>
      <c r="L1395" s="1">
        <v>24451</v>
      </c>
      <c r="M1395" s="1">
        <v>4575060</v>
      </c>
      <c r="N1395" s="3" t="s">
        <v>52</v>
      </c>
      <c r="O1395" s="3" t="s">
        <v>53</v>
      </c>
      <c r="P1395" s="3" t="s">
        <v>169</v>
      </c>
      <c r="Q1395">
        <v>1032377506</v>
      </c>
      <c r="R1395" s="3" t="s">
        <v>912</v>
      </c>
      <c r="S1395" s="3" t="s">
        <v>56</v>
      </c>
      <c r="T1395" s="3" t="s">
        <v>57</v>
      </c>
      <c r="U1395" s="3" t="s">
        <v>913</v>
      </c>
      <c r="V1395" s="3" t="s">
        <v>59</v>
      </c>
      <c r="W1395">
        <v>860034313</v>
      </c>
      <c r="X1395" s="3" t="s">
        <v>97</v>
      </c>
      <c r="Y1395">
        <v>923211</v>
      </c>
      <c r="Z1395" s="3" t="s">
        <v>312</v>
      </c>
      <c r="AA1395" s="3" t="s">
        <v>62</v>
      </c>
      <c r="AB1395" s="3" t="s">
        <v>63</v>
      </c>
      <c r="AC1395" s="3" t="s">
        <v>172</v>
      </c>
      <c r="AD1395" s="3" t="s">
        <v>173</v>
      </c>
      <c r="AE1395" s="3" t="s">
        <v>66</v>
      </c>
      <c r="AF1395" s="1">
        <v>4599511</v>
      </c>
      <c r="AG1395" s="1">
        <v>0</v>
      </c>
      <c r="AH1395" s="1">
        <v>0</v>
      </c>
      <c r="AI1395" s="1">
        <v>0</v>
      </c>
      <c r="AJ1395" s="3" t="s">
        <v>67</v>
      </c>
      <c r="AK1395" s="3"/>
      <c r="AM1395" s="3" t="s">
        <v>68</v>
      </c>
      <c r="AR1395" s="3"/>
      <c r="AS1395">
        <v>2125</v>
      </c>
      <c r="AT1395">
        <v>2125</v>
      </c>
      <c r="AU1395">
        <v>14925</v>
      </c>
      <c r="AV1395">
        <v>0</v>
      </c>
      <c r="AX1395">
        <v>70825</v>
      </c>
      <c r="AY1395">
        <v>96897825</v>
      </c>
      <c r="AZ1395">
        <v>0</v>
      </c>
      <c r="BA1395">
        <v>45695</v>
      </c>
      <c r="BB1395" s="3" t="s">
        <v>174</v>
      </c>
      <c r="BC1395" s="3" t="s">
        <v>914</v>
      </c>
      <c r="BD1395" s="3" t="s">
        <v>858</v>
      </c>
    </row>
    <row r="1396" spans="1:56" x14ac:dyDescent="0.25">
      <c r="A1396" s="3" t="s">
        <v>10656</v>
      </c>
      <c r="B1396" s="3" t="s">
        <v>6537</v>
      </c>
      <c r="C1396" s="3" t="s">
        <v>6337</v>
      </c>
      <c r="D1396" s="3" t="s">
        <v>10657</v>
      </c>
      <c r="E1396" s="3" t="s">
        <v>6539</v>
      </c>
      <c r="F1396" s="3" t="s">
        <v>5887</v>
      </c>
      <c r="G1396">
        <v>96898025</v>
      </c>
      <c r="H1396">
        <v>45749</v>
      </c>
      <c r="I1396">
        <v>45751.125393518516</v>
      </c>
      <c r="J1396" s="3" t="s">
        <v>51</v>
      </c>
      <c r="K1396" s="1">
        <v>4599511</v>
      </c>
      <c r="L1396" s="1">
        <v>24451</v>
      </c>
      <c r="M1396" s="1">
        <v>4575060</v>
      </c>
      <c r="N1396" s="3" t="s">
        <v>52</v>
      </c>
      <c r="O1396" s="3" t="s">
        <v>53</v>
      </c>
      <c r="P1396" s="3" t="s">
        <v>169</v>
      </c>
      <c r="Q1396">
        <v>52714850</v>
      </c>
      <c r="R1396" s="3" t="s">
        <v>916</v>
      </c>
      <c r="S1396" s="3" t="s">
        <v>56</v>
      </c>
      <c r="T1396" s="3" t="s">
        <v>57</v>
      </c>
      <c r="U1396" s="3" t="s">
        <v>917</v>
      </c>
      <c r="V1396" s="3" t="s">
        <v>59</v>
      </c>
      <c r="W1396">
        <v>860035827</v>
      </c>
      <c r="X1396" s="3" t="s">
        <v>378</v>
      </c>
      <c r="Y1396">
        <v>923211</v>
      </c>
      <c r="Z1396" s="3" t="s">
        <v>312</v>
      </c>
      <c r="AA1396" s="3" t="s">
        <v>62</v>
      </c>
      <c r="AB1396" s="3" t="s">
        <v>63</v>
      </c>
      <c r="AC1396" s="3" t="s">
        <v>172</v>
      </c>
      <c r="AD1396" s="3" t="s">
        <v>173</v>
      </c>
      <c r="AE1396" s="3" t="s">
        <v>66</v>
      </c>
      <c r="AF1396" s="1">
        <v>4599511</v>
      </c>
      <c r="AG1396" s="1">
        <v>0</v>
      </c>
      <c r="AH1396" s="1">
        <v>0</v>
      </c>
      <c r="AI1396" s="1">
        <v>0</v>
      </c>
      <c r="AJ1396" s="3" t="s">
        <v>67</v>
      </c>
      <c r="AK1396" s="3"/>
      <c r="AM1396" s="3" t="s">
        <v>68</v>
      </c>
      <c r="AR1396" s="3"/>
      <c r="AS1396">
        <v>2125</v>
      </c>
      <c r="AT1396">
        <v>2125</v>
      </c>
      <c r="AU1396">
        <v>15025</v>
      </c>
      <c r="AV1396">
        <v>0</v>
      </c>
      <c r="AX1396">
        <v>70925</v>
      </c>
      <c r="AY1396">
        <v>96898025</v>
      </c>
      <c r="AZ1396">
        <v>0</v>
      </c>
      <c r="BA1396">
        <v>45695</v>
      </c>
      <c r="BB1396" s="3" t="s">
        <v>174</v>
      </c>
      <c r="BC1396" s="3" t="s">
        <v>918</v>
      </c>
      <c r="BD1396" s="3" t="s">
        <v>858</v>
      </c>
    </row>
    <row r="1397" spans="1:56" x14ac:dyDescent="0.25">
      <c r="A1397" s="3" t="s">
        <v>10658</v>
      </c>
      <c r="B1397" s="3" t="s">
        <v>6541</v>
      </c>
      <c r="C1397" s="3" t="s">
        <v>6337</v>
      </c>
      <c r="D1397" s="3" t="s">
        <v>10659</v>
      </c>
      <c r="E1397" s="3" t="s">
        <v>6543</v>
      </c>
      <c r="F1397" s="3" t="s">
        <v>5887</v>
      </c>
      <c r="G1397">
        <v>96898325</v>
      </c>
      <c r="H1397">
        <v>45749</v>
      </c>
      <c r="I1397">
        <v>45751.128287037034</v>
      </c>
      <c r="J1397" s="3" t="s">
        <v>51</v>
      </c>
      <c r="K1397" s="1">
        <v>4599511</v>
      </c>
      <c r="L1397" s="1">
        <v>28439</v>
      </c>
      <c r="M1397" s="1">
        <v>4571072</v>
      </c>
      <c r="N1397" s="3" t="s">
        <v>52</v>
      </c>
      <c r="O1397" s="3" t="s">
        <v>53</v>
      </c>
      <c r="P1397" s="3" t="s">
        <v>169</v>
      </c>
      <c r="Q1397">
        <v>1010215433</v>
      </c>
      <c r="R1397" s="3" t="s">
        <v>920</v>
      </c>
      <c r="S1397" s="3" t="s">
        <v>56</v>
      </c>
      <c r="T1397" s="3" t="s">
        <v>57</v>
      </c>
      <c r="U1397" s="3" t="s">
        <v>921</v>
      </c>
      <c r="V1397" s="3" t="s">
        <v>59</v>
      </c>
      <c r="W1397">
        <v>860034313</v>
      </c>
      <c r="X1397" s="3" t="s">
        <v>97</v>
      </c>
      <c r="Y1397">
        <v>923211</v>
      </c>
      <c r="Z1397" s="3" t="s">
        <v>312</v>
      </c>
      <c r="AA1397" s="3" t="s">
        <v>62</v>
      </c>
      <c r="AB1397" s="3" t="s">
        <v>63</v>
      </c>
      <c r="AC1397" s="3" t="s">
        <v>172</v>
      </c>
      <c r="AD1397" s="3" t="s">
        <v>173</v>
      </c>
      <c r="AE1397" s="3" t="s">
        <v>66</v>
      </c>
      <c r="AF1397" s="1">
        <v>4599511</v>
      </c>
      <c r="AG1397" s="1">
        <v>0</v>
      </c>
      <c r="AH1397" s="1">
        <v>0</v>
      </c>
      <c r="AI1397" s="1">
        <v>0</v>
      </c>
      <c r="AJ1397" s="3" t="s">
        <v>67</v>
      </c>
      <c r="AK1397" s="3"/>
      <c r="AM1397" s="3" t="s">
        <v>68</v>
      </c>
      <c r="AR1397" s="3"/>
      <c r="AS1397">
        <v>2125</v>
      </c>
      <c r="AT1397">
        <v>2125</v>
      </c>
      <c r="AU1397">
        <v>15125</v>
      </c>
      <c r="AV1397">
        <v>0</v>
      </c>
      <c r="AX1397">
        <v>71025</v>
      </c>
      <c r="AY1397">
        <v>96898325</v>
      </c>
      <c r="AZ1397">
        <v>0</v>
      </c>
      <c r="BA1397">
        <v>45695</v>
      </c>
      <c r="BB1397" s="3" t="s">
        <v>174</v>
      </c>
      <c r="BC1397" s="3" t="s">
        <v>922</v>
      </c>
      <c r="BD1397" s="3" t="s">
        <v>858</v>
      </c>
    </row>
    <row r="1398" spans="1:56" x14ac:dyDescent="0.25">
      <c r="A1398" s="3" t="s">
        <v>10660</v>
      </c>
      <c r="B1398" s="3" t="s">
        <v>6545</v>
      </c>
      <c r="C1398" s="3" t="s">
        <v>6337</v>
      </c>
      <c r="D1398" s="3" t="s">
        <v>10661</v>
      </c>
      <c r="E1398" s="3" t="s">
        <v>6547</v>
      </c>
      <c r="F1398" s="3" t="s">
        <v>5887</v>
      </c>
      <c r="G1398">
        <v>96898525</v>
      </c>
      <c r="H1398">
        <v>45749</v>
      </c>
      <c r="I1398">
        <v>45751.111979166664</v>
      </c>
      <c r="J1398" s="3" t="s">
        <v>51</v>
      </c>
      <c r="K1398" s="1">
        <v>4599511</v>
      </c>
      <c r="L1398" s="1">
        <v>26217</v>
      </c>
      <c r="M1398" s="1">
        <v>4573294</v>
      </c>
      <c r="N1398" s="3" t="s">
        <v>52</v>
      </c>
      <c r="O1398" s="3" t="s">
        <v>53</v>
      </c>
      <c r="P1398" s="3" t="s">
        <v>169</v>
      </c>
      <c r="Q1398">
        <v>51964904</v>
      </c>
      <c r="R1398" s="3" t="s">
        <v>924</v>
      </c>
      <c r="S1398" s="3" t="s">
        <v>56</v>
      </c>
      <c r="T1398" s="3" t="s">
        <v>57</v>
      </c>
      <c r="U1398" s="3" t="s">
        <v>925</v>
      </c>
      <c r="V1398" s="3" t="s">
        <v>59</v>
      </c>
      <c r="W1398">
        <v>890903938</v>
      </c>
      <c r="X1398" s="3" t="s">
        <v>86</v>
      </c>
      <c r="Y1398">
        <v>923211</v>
      </c>
      <c r="Z1398" s="3" t="s">
        <v>312</v>
      </c>
      <c r="AA1398" s="3" t="s">
        <v>62</v>
      </c>
      <c r="AB1398" s="3" t="s">
        <v>63</v>
      </c>
      <c r="AC1398" s="3" t="s">
        <v>172</v>
      </c>
      <c r="AD1398" s="3" t="s">
        <v>173</v>
      </c>
      <c r="AE1398" s="3" t="s">
        <v>66</v>
      </c>
      <c r="AF1398" s="1">
        <v>4599511</v>
      </c>
      <c r="AG1398" s="1">
        <v>0</v>
      </c>
      <c r="AH1398" s="1">
        <v>0</v>
      </c>
      <c r="AI1398" s="1">
        <v>0</v>
      </c>
      <c r="AJ1398" s="3" t="s">
        <v>67</v>
      </c>
      <c r="AK1398" s="3"/>
      <c r="AM1398" s="3" t="s">
        <v>68</v>
      </c>
      <c r="AR1398" s="3"/>
      <c r="AS1398">
        <v>2125</v>
      </c>
      <c r="AT1398">
        <v>2125</v>
      </c>
      <c r="AU1398">
        <v>15225</v>
      </c>
      <c r="AV1398">
        <v>0</v>
      </c>
      <c r="AX1398">
        <v>71125</v>
      </c>
      <c r="AY1398">
        <v>96898525</v>
      </c>
      <c r="AZ1398">
        <v>0</v>
      </c>
      <c r="BA1398">
        <v>45695</v>
      </c>
      <c r="BB1398" s="3" t="s">
        <v>174</v>
      </c>
      <c r="BC1398" s="3" t="s">
        <v>926</v>
      </c>
      <c r="BD1398" s="3" t="s">
        <v>927</v>
      </c>
    </row>
    <row r="1399" spans="1:56" x14ac:dyDescent="0.25">
      <c r="A1399" s="3" t="s">
        <v>10662</v>
      </c>
      <c r="B1399" s="3" t="s">
        <v>6549</v>
      </c>
      <c r="C1399" s="3" t="s">
        <v>6337</v>
      </c>
      <c r="D1399" s="3" t="s">
        <v>10663</v>
      </c>
      <c r="E1399" s="3" t="s">
        <v>6551</v>
      </c>
      <c r="F1399" s="3" t="s">
        <v>5887</v>
      </c>
      <c r="G1399">
        <v>96898725</v>
      </c>
      <c r="H1399">
        <v>45749</v>
      </c>
      <c r="I1399">
        <v>45751.128113425926</v>
      </c>
      <c r="J1399" s="3" t="s">
        <v>51</v>
      </c>
      <c r="K1399" s="1">
        <v>4599511</v>
      </c>
      <c r="L1399" s="1">
        <v>24451</v>
      </c>
      <c r="M1399" s="1">
        <v>4575060</v>
      </c>
      <c r="N1399" s="3" t="s">
        <v>52</v>
      </c>
      <c r="O1399" s="3" t="s">
        <v>53</v>
      </c>
      <c r="P1399" s="3" t="s">
        <v>169</v>
      </c>
      <c r="Q1399">
        <v>52323375</v>
      </c>
      <c r="R1399" s="3" t="s">
        <v>929</v>
      </c>
      <c r="S1399" s="3" t="s">
        <v>56</v>
      </c>
      <c r="T1399" s="3" t="s">
        <v>57</v>
      </c>
      <c r="U1399" s="3" t="s">
        <v>930</v>
      </c>
      <c r="V1399" s="3" t="s">
        <v>59</v>
      </c>
      <c r="W1399">
        <v>860034313</v>
      </c>
      <c r="X1399" s="3" t="s">
        <v>97</v>
      </c>
      <c r="Y1399">
        <v>923211</v>
      </c>
      <c r="Z1399" s="3" t="s">
        <v>312</v>
      </c>
      <c r="AA1399" s="3" t="s">
        <v>62</v>
      </c>
      <c r="AB1399" s="3" t="s">
        <v>63</v>
      </c>
      <c r="AC1399" s="3" t="s">
        <v>172</v>
      </c>
      <c r="AD1399" s="3" t="s">
        <v>173</v>
      </c>
      <c r="AE1399" s="3" t="s">
        <v>66</v>
      </c>
      <c r="AF1399" s="1">
        <v>4599511</v>
      </c>
      <c r="AG1399" s="1">
        <v>0</v>
      </c>
      <c r="AH1399" s="1">
        <v>0</v>
      </c>
      <c r="AI1399" s="1">
        <v>0</v>
      </c>
      <c r="AJ1399" s="3" t="s">
        <v>67</v>
      </c>
      <c r="AK1399" s="3"/>
      <c r="AM1399" s="3" t="s">
        <v>68</v>
      </c>
      <c r="AR1399" s="3"/>
      <c r="AS1399">
        <v>2125</v>
      </c>
      <c r="AT1399">
        <v>2125</v>
      </c>
      <c r="AU1399">
        <v>15325</v>
      </c>
      <c r="AV1399">
        <v>0</v>
      </c>
      <c r="AX1399">
        <v>71225</v>
      </c>
      <c r="AY1399">
        <v>96898725</v>
      </c>
      <c r="AZ1399">
        <v>0</v>
      </c>
      <c r="BA1399">
        <v>45695</v>
      </c>
      <c r="BB1399" s="3" t="s">
        <v>174</v>
      </c>
      <c r="BC1399" s="3" t="s">
        <v>931</v>
      </c>
      <c r="BD1399" s="3" t="s">
        <v>858</v>
      </c>
    </row>
    <row r="1400" spans="1:56" x14ac:dyDescent="0.25">
      <c r="A1400" s="3" t="s">
        <v>10664</v>
      </c>
      <c r="B1400" s="3" t="s">
        <v>6553</v>
      </c>
      <c r="C1400" s="3" t="s">
        <v>6337</v>
      </c>
      <c r="D1400" s="3" t="s">
        <v>10665</v>
      </c>
      <c r="E1400" s="3" t="s">
        <v>6555</v>
      </c>
      <c r="F1400" s="3" t="s">
        <v>5887</v>
      </c>
      <c r="G1400">
        <v>96898925</v>
      </c>
      <c r="H1400">
        <v>45749</v>
      </c>
      <c r="I1400">
        <v>45751.119386574072</v>
      </c>
      <c r="J1400" s="3" t="s">
        <v>51</v>
      </c>
      <c r="K1400" s="1">
        <v>4599511</v>
      </c>
      <c r="L1400" s="1">
        <v>24451</v>
      </c>
      <c r="M1400" s="1">
        <v>4575060</v>
      </c>
      <c r="N1400" s="3" t="s">
        <v>52</v>
      </c>
      <c r="O1400" s="3" t="s">
        <v>53</v>
      </c>
      <c r="P1400" s="3" t="s">
        <v>169</v>
      </c>
      <c r="Q1400">
        <v>52766732</v>
      </c>
      <c r="R1400" s="3" t="s">
        <v>933</v>
      </c>
      <c r="S1400" s="3" t="s">
        <v>56</v>
      </c>
      <c r="T1400" s="3" t="s">
        <v>57</v>
      </c>
      <c r="U1400" s="3" t="s">
        <v>934</v>
      </c>
      <c r="V1400" s="3" t="s">
        <v>59</v>
      </c>
      <c r="W1400">
        <v>860003020</v>
      </c>
      <c r="X1400" s="3" t="s">
        <v>212</v>
      </c>
      <c r="Y1400">
        <v>923211</v>
      </c>
      <c r="Z1400" s="3" t="s">
        <v>312</v>
      </c>
      <c r="AA1400" s="3" t="s">
        <v>62</v>
      </c>
      <c r="AB1400" s="3" t="s">
        <v>63</v>
      </c>
      <c r="AC1400" s="3" t="s">
        <v>172</v>
      </c>
      <c r="AD1400" s="3" t="s">
        <v>173</v>
      </c>
      <c r="AE1400" s="3" t="s">
        <v>66</v>
      </c>
      <c r="AF1400" s="1">
        <v>4599511</v>
      </c>
      <c r="AG1400" s="1">
        <v>0</v>
      </c>
      <c r="AH1400" s="1">
        <v>0</v>
      </c>
      <c r="AI1400" s="1">
        <v>0</v>
      </c>
      <c r="AJ1400" s="3" t="s">
        <v>67</v>
      </c>
      <c r="AK1400" s="3"/>
      <c r="AM1400" s="3" t="s">
        <v>68</v>
      </c>
      <c r="AR1400" s="3"/>
      <c r="AS1400">
        <v>2125</v>
      </c>
      <c r="AT1400">
        <v>2125</v>
      </c>
      <c r="AU1400">
        <v>15425</v>
      </c>
      <c r="AV1400">
        <v>0</v>
      </c>
      <c r="AX1400">
        <v>71325</v>
      </c>
      <c r="AY1400">
        <v>96898925</v>
      </c>
      <c r="AZ1400">
        <v>0</v>
      </c>
      <c r="BA1400">
        <v>45695</v>
      </c>
      <c r="BB1400" s="3" t="s">
        <v>174</v>
      </c>
      <c r="BC1400" s="3" t="s">
        <v>935</v>
      </c>
      <c r="BD1400" s="3" t="s">
        <v>858</v>
      </c>
    </row>
    <row r="1401" spans="1:56" x14ac:dyDescent="0.25">
      <c r="A1401" s="3" t="s">
        <v>10666</v>
      </c>
      <c r="B1401" s="3" t="s">
        <v>6557</v>
      </c>
      <c r="C1401" s="3" t="s">
        <v>6337</v>
      </c>
      <c r="D1401" s="3" t="s">
        <v>10667</v>
      </c>
      <c r="E1401" s="3" t="s">
        <v>6559</v>
      </c>
      <c r="F1401" s="3" t="s">
        <v>5887</v>
      </c>
      <c r="G1401">
        <v>96899125</v>
      </c>
      <c r="H1401">
        <v>45749</v>
      </c>
      <c r="I1401">
        <v>45751.128240740742</v>
      </c>
      <c r="J1401" s="3" t="s">
        <v>51</v>
      </c>
      <c r="K1401" s="1">
        <v>4599511</v>
      </c>
      <c r="L1401" s="1">
        <v>24451</v>
      </c>
      <c r="M1401" s="1">
        <v>4575060</v>
      </c>
      <c r="N1401" s="3" t="s">
        <v>52</v>
      </c>
      <c r="O1401" s="3" t="s">
        <v>53</v>
      </c>
      <c r="P1401" s="3" t="s">
        <v>169</v>
      </c>
      <c r="Q1401">
        <v>52787846</v>
      </c>
      <c r="R1401" s="3" t="s">
        <v>937</v>
      </c>
      <c r="S1401" s="3" t="s">
        <v>56</v>
      </c>
      <c r="T1401" s="3" t="s">
        <v>57</v>
      </c>
      <c r="U1401" s="3" t="s">
        <v>938</v>
      </c>
      <c r="V1401" s="3" t="s">
        <v>59</v>
      </c>
      <c r="W1401">
        <v>860034313</v>
      </c>
      <c r="X1401" s="3" t="s">
        <v>97</v>
      </c>
      <c r="Y1401">
        <v>923211</v>
      </c>
      <c r="Z1401" s="3" t="s">
        <v>312</v>
      </c>
      <c r="AA1401" s="3" t="s">
        <v>62</v>
      </c>
      <c r="AB1401" s="3" t="s">
        <v>63</v>
      </c>
      <c r="AC1401" s="3" t="s">
        <v>172</v>
      </c>
      <c r="AD1401" s="3" t="s">
        <v>173</v>
      </c>
      <c r="AE1401" s="3" t="s">
        <v>66</v>
      </c>
      <c r="AF1401" s="1">
        <v>4599511</v>
      </c>
      <c r="AG1401" s="1">
        <v>0</v>
      </c>
      <c r="AH1401" s="1">
        <v>0</v>
      </c>
      <c r="AI1401" s="1">
        <v>0</v>
      </c>
      <c r="AJ1401" s="3" t="s">
        <v>67</v>
      </c>
      <c r="AK1401" s="3"/>
      <c r="AM1401" s="3" t="s">
        <v>68</v>
      </c>
      <c r="AR1401" s="3"/>
      <c r="AS1401">
        <v>2125</v>
      </c>
      <c r="AT1401">
        <v>2125</v>
      </c>
      <c r="AU1401">
        <v>15525</v>
      </c>
      <c r="AV1401">
        <v>0</v>
      </c>
      <c r="AX1401">
        <v>71425</v>
      </c>
      <c r="AY1401">
        <v>96899125</v>
      </c>
      <c r="AZ1401">
        <v>0</v>
      </c>
      <c r="BA1401">
        <v>45695</v>
      </c>
      <c r="BB1401" s="3" t="s">
        <v>174</v>
      </c>
      <c r="BC1401" s="3" t="s">
        <v>939</v>
      </c>
      <c r="BD1401" s="3" t="s">
        <v>858</v>
      </c>
    </row>
    <row r="1402" spans="1:56" x14ac:dyDescent="0.25">
      <c r="A1402" s="3" t="s">
        <v>10668</v>
      </c>
      <c r="B1402" s="3" t="s">
        <v>6561</v>
      </c>
      <c r="C1402" s="3" t="s">
        <v>6337</v>
      </c>
      <c r="D1402" s="3" t="s">
        <v>10669</v>
      </c>
      <c r="E1402" s="3" t="s">
        <v>6563</v>
      </c>
      <c r="F1402" s="3" t="s">
        <v>5887</v>
      </c>
      <c r="G1402">
        <v>96949925</v>
      </c>
      <c r="H1402">
        <v>45749</v>
      </c>
      <c r="I1402">
        <v>45751.128460648149</v>
      </c>
      <c r="J1402" s="3" t="s">
        <v>51</v>
      </c>
      <c r="K1402" s="1">
        <v>4599511</v>
      </c>
      <c r="L1402" s="1">
        <v>26325</v>
      </c>
      <c r="M1402" s="1">
        <v>4573186</v>
      </c>
      <c r="N1402" s="3" t="s">
        <v>52</v>
      </c>
      <c r="O1402" s="3" t="s">
        <v>53</v>
      </c>
      <c r="P1402" s="3" t="s">
        <v>169</v>
      </c>
      <c r="Q1402">
        <v>79207422</v>
      </c>
      <c r="R1402" s="3" t="s">
        <v>941</v>
      </c>
      <c r="S1402" s="3" t="s">
        <v>56</v>
      </c>
      <c r="T1402" s="3" t="s">
        <v>57</v>
      </c>
      <c r="U1402" s="3" t="s">
        <v>942</v>
      </c>
      <c r="V1402" s="3" t="s">
        <v>59</v>
      </c>
      <c r="W1402">
        <v>860034313</v>
      </c>
      <c r="X1402" s="3" t="s">
        <v>97</v>
      </c>
      <c r="Y1402">
        <v>923211</v>
      </c>
      <c r="Z1402" s="3" t="s">
        <v>312</v>
      </c>
      <c r="AA1402" s="3" t="s">
        <v>62</v>
      </c>
      <c r="AB1402" s="3" t="s">
        <v>63</v>
      </c>
      <c r="AC1402" s="3" t="s">
        <v>172</v>
      </c>
      <c r="AD1402" s="3" t="s">
        <v>173</v>
      </c>
      <c r="AE1402" s="3" t="s">
        <v>66</v>
      </c>
      <c r="AF1402" s="1">
        <v>4599511</v>
      </c>
      <c r="AG1402" s="1">
        <v>0</v>
      </c>
      <c r="AH1402" s="1">
        <v>0</v>
      </c>
      <c r="AI1402" s="1">
        <v>0</v>
      </c>
      <c r="AJ1402" s="3" t="s">
        <v>67</v>
      </c>
      <c r="AK1402" s="3"/>
      <c r="AM1402" s="3" t="s">
        <v>68</v>
      </c>
      <c r="AR1402" s="3"/>
      <c r="AS1402">
        <v>2125</v>
      </c>
      <c r="AT1402">
        <v>2125</v>
      </c>
      <c r="AU1402">
        <v>15625</v>
      </c>
      <c r="AV1402">
        <v>0</v>
      </c>
      <c r="AX1402">
        <v>71525</v>
      </c>
      <c r="AY1402">
        <v>96949925</v>
      </c>
      <c r="AZ1402">
        <v>0</v>
      </c>
      <c r="BA1402">
        <v>45695</v>
      </c>
      <c r="BB1402" s="3" t="s">
        <v>174</v>
      </c>
      <c r="BC1402" s="3" t="s">
        <v>943</v>
      </c>
      <c r="BD1402" s="3" t="s">
        <v>858</v>
      </c>
    </row>
    <row r="1403" spans="1:56" x14ac:dyDescent="0.25">
      <c r="A1403" s="3" t="s">
        <v>10670</v>
      </c>
      <c r="B1403" s="3" t="s">
        <v>6565</v>
      </c>
      <c r="C1403" s="3" t="s">
        <v>6337</v>
      </c>
      <c r="D1403" s="3" t="s">
        <v>10671</v>
      </c>
      <c r="E1403" s="3" t="s">
        <v>6567</v>
      </c>
      <c r="F1403" s="3" t="s">
        <v>5887</v>
      </c>
      <c r="G1403">
        <v>96950025</v>
      </c>
      <c r="H1403">
        <v>45749</v>
      </c>
      <c r="I1403">
        <v>45751.107881944445</v>
      </c>
      <c r="J1403" s="3" t="s">
        <v>51</v>
      </c>
      <c r="K1403" s="1">
        <v>4599511</v>
      </c>
      <c r="L1403" s="1">
        <v>24451</v>
      </c>
      <c r="M1403" s="1">
        <v>4575060</v>
      </c>
      <c r="N1403" s="3" t="s">
        <v>52</v>
      </c>
      <c r="O1403" s="3" t="s">
        <v>53</v>
      </c>
      <c r="P1403" s="3" t="s">
        <v>169</v>
      </c>
      <c r="Q1403">
        <v>79507598</v>
      </c>
      <c r="R1403" s="3" t="s">
        <v>945</v>
      </c>
      <c r="S1403" s="3" t="s">
        <v>56</v>
      </c>
      <c r="T1403" s="3" t="s">
        <v>57</v>
      </c>
      <c r="U1403" s="3" t="s">
        <v>946</v>
      </c>
      <c r="V1403" s="3" t="s">
        <v>59</v>
      </c>
      <c r="W1403">
        <v>860002964</v>
      </c>
      <c r="X1403" s="3" t="s">
        <v>242</v>
      </c>
      <c r="Y1403">
        <v>923211</v>
      </c>
      <c r="Z1403" s="3" t="s">
        <v>312</v>
      </c>
      <c r="AA1403" s="3" t="s">
        <v>62</v>
      </c>
      <c r="AB1403" s="3" t="s">
        <v>63</v>
      </c>
      <c r="AC1403" s="3" t="s">
        <v>172</v>
      </c>
      <c r="AD1403" s="3" t="s">
        <v>173</v>
      </c>
      <c r="AE1403" s="3" t="s">
        <v>66</v>
      </c>
      <c r="AF1403" s="1">
        <v>4599511</v>
      </c>
      <c r="AG1403" s="1">
        <v>0</v>
      </c>
      <c r="AH1403" s="1">
        <v>0</v>
      </c>
      <c r="AI1403" s="1">
        <v>0</v>
      </c>
      <c r="AJ1403" s="3" t="s">
        <v>67</v>
      </c>
      <c r="AK1403" s="3"/>
      <c r="AM1403" s="3" t="s">
        <v>68</v>
      </c>
      <c r="AR1403" s="3"/>
      <c r="AS1403">
        <v>2125</v>
      </c>
      <c r="AT1403">
        <v>2125</v>
      </c>
      <c r="AU1403">
        <v>15725</v>
      </c>
      <c r="AV1403">
        <v>0</v>
      </c>
      <c r="AX1403">
        <v>71625</v>
      </c>
      <c r="AY1403">
        <v>96950025</v>
      </c>
      <c r="AZ1403">
        <v>0</v>
      </c>
      <c r="BA1403">
        <v>45695</v>
      </c>
      <c r="BB1403" s="3" t="s">
        <v>174</v>
      </c>
      <c r="BC1403" s="3" t="s">
        <v>947</v>
      </c>
      <c r="BD1403" s="3" t="s">
        <v>858</v>
      </c>
    </row>
    <row r="1404" spans="1:56" x14ac:dyDescent="0.25">
      <c r="A1404" s="3" t="s">
        <v>10672</v>
      </c>
      <c r="B1404" s="3" t="s">
        <v>6569</v>
      </c>
      <c r="C1404" s="3" t="s">
        <v>6337</v>
      </c>
      <c r="D1404" s="3" t="s">
        <v>10673</v>
      </c>
      <c r="E1404" s="3" t="s">
        <v>6571</v>
      </c>
      <c r="F1404" s="3" t="s">
        <v>5887</v>
      </c>
      <c r="G1404">
        <v>96950225</v>
      </c>
      <c r="H1404">
        <v>45749</v>
      </c>
      <c r="I1404">
        <v>45751.111608796295</v>
      </c>
      <c r="J1404" s="3" t="s">
        <v>51</v>
      </c>
      <c r="K1404" s="1">
        <v>4599511</v>
      </c>
      <c r="L1404" s="1">
        <v>24451</v>
      </c>
      <c r="M1404" s="1">
        <v>4575060</v>
      </c>
      <c r="N1404" s="3" t="s">
        <v>52</v>
      </c>
      <c r="O1404" s="3" t="s">
        <v>53</v>
      </c>
      <c r="P1404" s="3" t="s">
        <v>169</v>
      </c>
      <c r="Q1404">
        <v>79750460</v>
      </c>
      <c r="R1404" s="3" t="s">
        <v>949</v>
      </c>
      <c r="S1404" s="3" t="s">
        <v>56</v>
      </c>
      <c r="T1404" s="3" t="s">
        <v>57</v>
      </c>
      <c r="U1404" s="3" t="s">
        <v>950</v>
      </c>
      <c r="V1404" s="3" t="s">
        <v>59</v>
      </c>
      <c r="W1404">
        <v>890903938</v>
      </c>
      <c r="X1404" s="3" t="s">
        <v>86</v>
      </c>
      <c r="Y1404">
        <v>923211</v>
      </c>
      <c r="Z1404" s="3" t="s">
        <v>312</v>
      </c>
      <c r="AA1404" s="3" t="s">
        <v>62</v>
      </c>
      <c r="AB1404" s="3" t="s">
        <v>63</v>
      </c>
      <c r="AC1404" s="3" t="s">
        <v>172</v>
      </c>
      <c r="AD1404" s="3" t="s">
        <v>173</v>
      </c>
      <c r="AE1404" s="3" t="s">
        <v>66</v>
      </c>
      <c r="AF1404" s="1">
        <v>4599511</v>
      </c>
      <c r="AG1404" s="1">
        <v>0</v>
      </c>
      <c r="AH1404" s="1">
        <v>0</v>
      </c>
      <c r="AI1404" s="1">
        <v>0</v>
      </c>
      <c r="AJ1404" s="3" t="s">
        <v>67</v>
      </c>
      <c r="AK1404" s="3"/>
      <c r="AM1404" s="3" t="s">
        <v>68</v>
      </c>
      <c r="AR1404" s="3"/>
      <c r="AS1404">
        <v>2125</v>
      </c>
      <c r="AT1404">
        <v>2125</v>
      </c>
      <c r="AU1404">
        <v>15825</v>
      </c>
      <c r="AV1404">
        <v>0</v>
      </c>
      <c r="AX1404">
        <v>71725</v>
      </c>
      <c r="AY1404">
        <v>96950225</v>
      </c>
      <c r="AZ1404">
        <v>0</v>
      </c>
      <c r="BA1404">
        <v>45695</v>
      </c>
      <c r="BB1404" s="3" t="s">
        <v>174</v>
      </c>
      <c r="BC1404" s="3" t="s">
        <v>951</v>
      </c>
      <c r="BD1404" s="3" t="s">
        <v>858</v>
      </c>
    </row>
    <row r="1405" spans="1:56" x14ac:dyDescent="0.25">
      <c r="A1405" s="3" t="s">
        <v>10674</v>
      </c>
      <c r="B1405" s="3" t="s">
        <v>6573</v>
      </c>
      <c r="C1405" s="3" t="s">
        <v>6337</v>
      </c>
      <c r="D1405" s="3" t="s">
        <v>10675</v>
      </c>
      <c r="E1405" s="3" t="s">
        <v>6575</v>
      </c>
      <c r="F1405" s="3" t="s">
        <v>5887</v>
      </c>
      <c r="G1405">
        <v>96950425</v>
      </c>
      <c r="H1405">
        <v>45749</v>
      </c>
      <c r="I1405">
        <v>45751.128009259257</v>
      </c>
      <c r="J1405" s="3" t="s">
        <v>51</v>
      </c>
      <c r="K1405" s="1">
        <v>4599511</v>
      </c>
      <c r="L1405" s="1">
        <v>24451</v>
      </c>
      <c r="M1405" s="1">
        <v>4575060</v>
      </c>
      <c r="N1405" s="3" t="s">
        <v>52</v>
      </c>
      <c r="O1405" s="3" t="s">
        <v>53</v>
      </c>
      <c r="P1405" s="3" t="s">
        <v>169</v>
      </c>
      <c r="Q1405">
        <v>1024554710</v>
      </c>
      <c r="R1405" s="3" t="s">
        <v>953</v>
      </c>
      <c r="S1405" s="3" t="s">
        <v>56</v>
      </c>
      <c r="T1405" s="3" t="s">
        <v>57</v>
      </c>
      <c r="U1405" s="3" t="s">
        <v>954</v>
      </c>
      <c r="V1405" s="3" t="s">
        <v>59</v>
      </c>
      <c r="W1405">
        <v>860034313</v>
      </c>
      <c r="X1405" s="3" t="s">
        <v>97</v>
      </c>
      <c r="Y1405">
        <v>923211</v>
      </c>
      <c r="Z1405" s="3" t="s">
        <v>312</v>
      </c>
      <c r="AA1405" s="3" t="s">
        <v>62</v>
      </c>
      <c r="AB1405" s="3" t="s">
        <v>63</v>
      </c>
      <c r="AC1405" s="3" t="s">
        <v>172</v>
      </c>
      <c r="AD1405" s="3" t="s">
        <v>173</v>
      </c>
      <c r="AE1405" s="3" t="s">
        <v>66</v>
      </c>
      <c r="AF1405" s="1">
        <v>4599511</v>
      </c>
      <c r="AG1405" s="1">
        <v>0</v>
      </c>
      <c r="AH1405" s="1">
        <v>0</v>
      </c>
      <c r="AI1405" s="1">
        <v>0</v>
      </c>
      <c r="AJ1405" s="3" t="s">
        <v>67</v>
      </c>
      <c r="AK1405" s="3"/>
      <c r="AM1405" s="3" t="s">
        <v>68</v>
      </c>
      <c r="AR1405" s="3"/>
      <c r="AS1405">
        <v>2125</v>
      </c>
      <c r="AT1405">
        <v>2125</v>
      </c>
      <c r="AU1405">
        <v>15925</v>
      </c>
      <c r="AV1405">
        <v>0</v>
      </c>
      <c r="AX1405">
        <v>71825</v>
      </c>
      <c r="AY1405">
        <v>96950425</v>
      </c>
      <c r="AZ1405">
        <v>0</v>
      </c>
      <c r="BA1405">
        <v>45695</v>
      </c>
      <c r="BB1405" s="3" t="s">
        <v>174</v>
      </c>
      <c r="BC1405" s="3" t="s">
        <v>955</v>
      </c>
      <c r="BD1405" s="3" t="s">
        <v>858</v>
      </c>
    </row>
    <row r="1406" spans="1:56" x14ac:dyDescent="0.25">
      <c r="A1406" s="3" t="s">
        <v>10676</v>
      </c>
      <c r="B1406" s="3" t="s">
        <v>6577</v>
      </c>
      <c r="C1406" s="3" t="s">
        <v>6337</v>
      </c>
      <c r="D1406" s="3" t="s">
        <v>10677</v>
      </c>
      <c r="E1406" s="3" t="s">
        <v>6579</v>
      </c>
      <c r="F1406" s="3" t="s">
        <v>5887</v>
      </c>
      <c r="G1406">
        <v>96950625</v>
      </c>
      <c r="H1406">
        <v>45749</v>
      </c>
      <c r="I1406">
        <v>45751.111990740741</v>
      </c>
      <c r="J1406" s="3" t="s">
        <v>51</v>
      </c>
      <c r="K1406" s="1">
        <v>4599511</v>
      </c>
      <c r="L1406" s="1">
        <v>24451</v>
      </c>
      <c r="M1406" s="1">
        <v>4575060</v>
      </c>
      <c r="N1406" s="3" t="s">
        <v>52</v>
      </c>
      <c r="O1406" s="3" t="s">
        <v>53</v>
      </c>
      <c r="P1406" s="3" t="s">
        <v>169</v>
      </c>
      <c r="Q1406">
        <v>3836898</v>
      </c>
      <c r="R1406" s="3" t="s">
        <v>957</v>
      </c>
      <c r="S1406" s="3" t="s">
        <v>56</v>
      </c>
      <c r="T1406" s="3" t="s">
        <v>57</v>
      </c>
      <c r="U1406" s="3" t="s">
        <v>958</v>
      </c>
      <c r="V1406" s="3" t="s">
        <v>59</v>
      </c>
      <c r="W1406">
        <v>890903938</v>
      </c>
      <c r="X1406" s="3" t="s">
        <v>86</v>
      </c>
      <c r="Y1406">
        <v>923211</v>
      </c>
      <c r="Z1406" s="3" t="s">
        <v>312</v>
      </c>
      <c r="AA1406" s="3" t="s">
        <v>62</v>
      </c>
      <c r="AB1406" s="3" t="s">
        <v>63</v>
      </c>
      <c r="AC1406" s="3" t="s">
        <v>172</v>
      </c>
      <c r="AD1406" s="3" t="s">
        <v>173</v>
      </c>
      <c r="AE1406" s="3" t="s">
        <v>66</v>
      </c>
      <c r="AF1406" s="1">
        <v>4599511</v>
      </c>
      <c r="AG1406" s="1">
        <v>0</v>
      </c>
      <c r="AH1406" s="1">
        <v>0</v>
      </c>
      <c r="AI1406" s="1">
        <v>0</v>
      </c>
      <c r="AJ1406" s="3" t="s">
        <v>67</v>
      </c>
      <c r="AK1406" s="3"/>
      <c r="AM1406" s="3" t="s">
        <v>68</v>
      </c>
      <c r="AR1406" s="3"/>
      <c r="AS1406">
        <v>2125</v>
      </c>
      <c r="AT1406">
        <v>2125</v>
      </c>
      <c r="AU1406">
        <v>16025</v>
      </c>
      <c r="AV1406">
        <v>0</v>
      </c>
      <c r="AX1406">
        <v>71925</v>
      </c>
      <c r="AY1406">
        <v>96950625</v>
      </c>
      <c r="AZ1406">
        <v>0</v>
      </c>
      <c r="BA1406">
        <v>45695</v>
      </c>
      <c r="BB1406" s="3" t="s">
        <v>174</v>
      </c>
      <c r="BC1406" s="3" t="s">
        <v>959</v>
      </c>
      <c r="BD1406" s="3" t="s">
        <v>858</v>
      </c>
    </row>
    <row r="1407" spans="1:56" x14ac:dyDescent="0.25">
      <c r="A1407" s="3" t="s">
        <v>10678</v>
      </c>
      <c r="B1407" s="3" t="s">
        <v>6581</v>
      </c>
      <c r="C1407" s="3" t="s">
        <v>6337</v>
      </c>
      <c r="D1407" s="3" t="s">
        <v>10679</v>
      </c>
      <c r="E1407" s="3" t="s">
        <v>6583</v>
      </c>
      <c r="F1407" s="3" t="s">
        <v>5887</v>
      </c>
      <c r="G1407">
        <v>96950825</v>
      </c>
      <c r="H1407">
        <v>45749</v>
      </c>
      <c r="I1407">
        <v>45751.119375000002</v>
      </c>
      <c r="J1407" s="3" t="s">
        <v>51</v>
      </c>
      <c r="K1407" s="1">
        <v>4599511</v>
      </c>
      <c r="L1407" s="1">
        <v>24451</v>
      </c>
      <c r="M1407" s="1">
        <v>4575060</v>
      </c>
      <c r="N1407" s="3" t="s">
        <v>52</v>
      </c>
      <c r="O1407" s="3" t="s">
        <v>53</v>
      </c>
      <c r="P1407" s="3" t="s">
        <v>169</v>
      </c>
      <c r="Q1407">
        <v>7182568</v>
      </c>
      <c r="R1407" s="3" t="s">
        <v>961</v>
      </c>
      <c r="S1407" s="3" t="s">
        <v>56</v>
      </c>
      <c r="T1407" s="3" t="s">
        <v>57</v>
      </c>
      <c r="U1407" s="3" t="s">
        <v>962</v>
      </c>
      <c r="V1407" s="3" t="s">
        <v>59</v>
      </c>
      <c r="W1407">
        <v>860003020</v>
      </c>
      <c r="X1407" s="3" t="s">
        <v>212</v>
      </c>
      <c r="Y1407">
        <v>923211</v>
      </c>
      <c r="Z1407" s="3" t="s">
        <v>312</v>
      </c>
      <c r="AA1407" s="3" t="s">
        <v>62</v>
      </c>
      <c r="AB1407" s="3" t="s">
        <v>63</v>
      </c>
      <c r="AC1407" s="3" t="s">
        <v>172</v>
      </c>
      <c r="AD1407" s="3" t="s">
        <v>173</v>
      </c>
      <c r="AE1407" s="3" t="s">
        <v>66</v>
      </c>
      <c r="AF1407" s="1">
        <v>4599511</v>
      </c>
      <c r="AG1407" s="1">
        <v>0</v>
      </c>
      <c r="AH1407" s="1">
        <v>0</v>
      </c>
      <c r="AI1407" s="1">
        <v>0</v>
      </c>
      <c r="AJ1407" s="3" t="s">
        <v>67</v>
      </c>
      <c r="AK1407" s="3"/>
      <c r="AM1407" s="3" t="s">
        <v>68</v>
      </c>
      <c r="AR1407" s="3"/>
      <c r="AS1407">
        <v>2125</v>
      </c>
      <c r="AT1407">
        <v>2125</v>
      </c>
      <c r="AU1407">
        <v>16125</v>
      </c>
      <c r="AV1407">
        <v>0</v>
      </c>
      <c r="AX1407">
        <v>72025</v>
      </c>
      <c r="AY1407">
        <v>96950825</v>
      </c>
      <c r="AZ1407">
        <v>0</v>
      </c>
      <c r="BA1407">
        <v>45695</v>
      </c>
      <c r="BB1407" s="3" t="s">
        <v>174</v>
      </c>
      <c r="BC1407" s="3" t="s">
        <v>963</v>
      </c>
      <c r="BD1407" s="3" t="s">
        <v>858</v>
      </c>
    </row>
    <row r="1408" spans="1:56" x14ac:dyDescent="0.25">
      <c r="A1408" s="3" t="s">
        <v>10680</v>
      </c>
      <c r="B1408" s="3" t="s">
        <v>6585</v>
      </c>
      <c r="C1408" s="3" t="s">
        <v>6337</v>
      </c>
      <c r="D1408" s="3" t="s">
        <v>10681</v>
      </c>
      <c r="E1408" s="3" t="s">
        <v>6587</v>
      </c>
      <c r="F1408" s="3" t="s">
        <v>5887</v>
      </c>
      <c r="G1408">
        <v>96951025</v>
      </c>
      <c r="H1408">
        <v>45749</v>
      </c>
      <c r="I1408">
        <v>45751.123854166668</v>
      </c>
      <c r="J1408" s="3" t="s">
        <v>51</v>
      </c>
      <c r="K1408" s="1">
        <v>4599511</v>
      </c>
      <c r="L1408" s="1">
        <v>27262</v>
      </c>
      <c r="M1408" s="1">
        <v>4572249</v>
      </c>
      <c r="N1408" s="3" t="s">
        <v>52</v>
      </c>
      <c r="O1408" s="3" t="s">
        <v>53</v>
      </c>
      <c r="P1408" s="3" t="s">
        <v>169</v>
      </c>
      <c r="Q1408">
        <v>79137299</v>
      </c>
      <c r="R1408" s="3" t="s">
        <v>965</v>
      </c>
      <c r="S1408" s="3" t="s">
        <v>56</v>
      </c>
      <c r="T1408" s="3" t="s">
        <v>57</v>
      </c>
      <c r="U1408" s="3" t="s">
        <v>966</v>
      </c>
      <c r="V1408" s="3" t="s">
        <v>59</v>
      </c>
      <c r="W1408">
        <v>860007335</v>
      </c>
      <c r="X1408" s="3" t="s">
        <v>201</v>
      </c>
      <c r="Y1408">
        <v>923211</v>
      </c>
      <c r="Z1408" s="3" t="s">
        <v>312</v>
      </c>
      <c r="AA1408" s="3" t="s">
        <v>62</v>
      </c>
      <c r="AB1408" s="3" t="s">
        <v>63</v>
      </c>
      <c r="AC1408" s="3" t="s">
        <v>172</v>
      </c>
      <c r="AD1408" s="3" t="s">
        <v>173</v>
      </c>
      <c r="AE1408" s="3" t="s">
        <v>66</v>
      </c>
      <c r="AF1408" s="1">
        <v>4599511</v>
      </c>
      <c r="AG1408" s="1">
        <v>0</v>
      </c>
      <c r="AH1408" s="1">
        <v>0</v>
      </c>
      <c r="AI1408" s="1">
        <v>0</v>
      </c>
      <c r="AJ1408" s="3" t="s">
        <v>67</v>
      </c>
      <c r="AK1408" s="3"/>
      <c r="AM1408" s="3" t="s">
        <v>68</v>
      </c>
      <c r="AR1408" s="3"/>
      <c r="AS1408">
        <v>2125</v>
      </c>
      <c r="AT1408">
        <v>2125</v>
      </c>
      <c r="AU1408">
        <v>16225</v>
      </c>
      <c r="AV1408">
        <v>0</v>
      </c>
      <c r="AX1408">
        <v>72125</v>
      </c>
      <c r="AY1408">
        <v>96951025</v>
      </c>
      <c r="AZ1408">
        <v>0</v>
      </c>
      <c r="BA1408">
        <v>45695</v>
      </c>
      <c r="BB1408" s="3" t="s">
        <v>174</v>
      </c>
      <c r="BC1408" s="3" t="s">
        <v>967</v>
      </c>
      <c r="BD1408" s="3" t="s">
        <v>858</v>
      </c>
    </row>
    <row r="1409" spans="1:56" x14ac:dyDescent="0.25">
      <c r="A1409" s="3" t="s">
        <v>10682</v>
      </c>
      <c r="B1409" s="3" t="s">
        <v>6589</v>
      </c>
      <c r="C1409" s="3" t="s">
        <v>6337</v>
      </c>
      <c r="D1409" s="3" t="s">
        <v>10683</v>
      </c>
      <c r="E1409" s="3" t="s">
        <v>6591</v>
      </c>
      <c r="F1409" s="3" t="s">
        <v>5887</v>
      </c>
      <c r="G1409">
        <v>96951225</v>
      </c>
      <c r="H1409">
        <v>45749</v>
      </c>
      <c r="I1409">
        <v>45751.128472222219</v>
      </c>
      <c r="J1409" s="3" t="s">
        <v>51</v>
      </c>
      <c r="K1409" s="1">
        <v>4599511</v>
      </c>
      <c r="L1409" s="1">
        <v>25448</v>
      </c>
      <c r="M1409" s="1">
        <v>4574063</v>
      </c>
      <c r="N1409" s="3" t="s">
        <v>52</v>
      </c>
      <c r="O1409" s="3" t="s">
        <v>53</v>
      </c>
      <c r="P1409" s="3" t="s">
        <v>169</v>
      </c>
      <c r="Q1409">
        <v>79536962</v>
      </c>
      <c r="R1409" s="3" t="s">
        <v>969</v>
      </c>
      <c r="S1409" s="3" t="s">
        <v>56</v>
      </c>
      <c r="T1409" s="3" t="s">
        <v>57</v>
      </c>
      <c r="U1409" s="3" t="s">
        <v>970</v>
      </c>
      <c r="V1409" s="3" t="s">
        <v>59</v>
      </c>
      <c r="W1409">
        <v>860034313</v>
      </c>
      <c r="X1409" s="3" t="s">
        <v>97</v>
      </c>
      <c r="Y1409">
        <v>923211</v>
      </c>
      <c r="Z1409" s="3" t="s">
        <v>312</v>
      </c>
      <c r="AA1409" s="3" t="s">
        <v>62</v>
      </c>
      <c r="AB1409" s="3" t="s">
        <v>63</v>
      </c>
      <c r="AC1409" s="3" t="s">
        <v>172</v>
      </c>
      <c r="AD1409" s="3" t="s">
        <v>173</v>
      </c>
      <c r="AE1409" s="3" t="s">
        <v>66</v>
      </c>
      <c r="AF1409" s="1">
        <v>4599511</v>
      </c>
      <c r="AG1409" s="1">
        <v>0</v>
      </c>
      <c r="AH1409" s="1">
        <v>0</v>
      </c>
      <c r="AI1409" s="1">
        <v>0</v>
      </c>
      <c r="AJ1409" s="3" t="s">
        <v>67</v>
      </c>
      <c r="AK1409" s="3"/>
      <c r="AM1409" s="3" t="s">
        <v>68</v>
      </c>
      <c r="AR1409" s="3"/>
      <c r="AS1409">
        <v>2125</v>
      </c>
      <c r="AT1409">
        <v>2125</v>
      </c>
      <c r="AU1409">
        <v>16325</v>
      </c>
      <c r="AV1409">
        <v>0</v>
      </c>
      <c r="AX1409">
        <v>72225</v>
      </c>
      <c r="AY1409">
        <v>96951225</v>
      </c>
      <c r="AZ1409">
        <v>0</v>
      </c>
      <c r="BA1409">
        <v>45695</v>
      </c>
      <c r="BB1409" s="3" t="s">
        <v>174</v>
      </c>
      <c r="BC1409" s="3" t="s">
        <v>971</v>
      </c>
      <c r="BD1409" s="3" t="s">
        <v>858</v>
      </c>
    </row>
    <row r="1410" spans="1:56" x14ac:dyDescent="0.25">
      <c r="A1410" s="3" t="s">
        <v>10684</v>
      </c>
      <c r="B1410" s="3" t="s">
        <v>6593</v>
      </c>
      <c r="C1410" s="3" t="s">
        <v>6337</v>
      </c>
      <c r="D1410" s="3" t="s">
        <v>10685</v>
      </c>
      <c r="E1410" s="3" t="s">
        <v>6595</v>
      </c>
      <c r="F1410" s="3" t="s">
        <v>5887</v>
      </c>
      <c r="G1410">
        <v>96951425</v>
      </c>
      <c r="H1410">
        <v>45749</v>
      </c>
      <c r="I1410">
        <v>45751.111666666664</v>
      </c>
      <c r="J1410" s="3" t="s">
        <v>51</v>
      </c>
      <c r="K1410" s="1">
        <v>4599511</v>
      </c>
      <c r="L1410" s="1">
        <v>24451</v>
      </c>
      <c r="M1410" s="1">
        <v>4575060</v>
      </c>
      <c r="N1410" s="3" t="s">
        <v>52</v>
      </c>
      <c r="O1410" s="3" t="s">
        <v>53</v>
      </c>
      <c r="P1410" s="3" t="s">
        <v>169</v>
      </c>
      <c r="Q1410">
        <v>80830255</v>
      </c>
      <c r="R1410" s="3" t="s">
        <v>973</v>
      </c>
      <c r="S1410" s="3" t="s">
        <v>56</v>
      </c>
      <c r="T1410" s="3" t="s">
        <v>57</v>
      </c>
      <c r="U1410" s="3" t="s">
        <v>974</v>
      </c>
      <c r="V1410" s="3" t="s">
        <v>59</v>
      </c>
      <c r="W1410">
        <v>890903938</v>
      </c>
      <c r="X1410" s="3" t="s">
        <v>86</v>
      </c>
      <c r="Y1410">
        <v>923211</v>
      </c>
      <c r="Z1410" s="3" t="s">
        <v>312</v>
      </c>
      <c r="AA1410" s="3" t="s">
        <v>62</v>
      </c>
      <c r="AB1410" s="3" t="s">
        <v>63</v>
      </c>
      <c r="AC1410" s="3" t="s">
        <v>172</v>
      </c>
      <c r="AD1410" s="3" t="s">
        <v>173</v>
      </c>
      <c r="AE1410" s="3" t="s">
        <v>66</v>
      </c>
      <c r="AF1410" s="1">
        <v>4599511</v>
      </c>
      <c r="AG1410" s="1">
        <v>0</v>
      </c>
      <c r="AH1410" s="1">
        <v>0</v>
      </c>
      <c r="AI1410" s="1">
        <v>0</v>
      </c>
      <c r="AJ1410" s="3" t="s">
        <v>67</v>
      </c>
      <c r="AK1410" s="3"/>
      <c r="AM1410" s="3" t="s">
        <v>68</v>
      </c>
      <c r="AR1410" s="3"/>
      <c r="AS1410">
        <v>2125</v>
      </c>
      <c r="AT1410">
        <v>2125</v>
      </c>
      <c r="AU1410">
        <v>16425</v>
      </c>
      <c r="AV1410">
        <v>0</v>
      </c>
      <c r="AX1410">
        <v>72325</v>
      </c>
      <c r="AY1410">
        <v>96951425</v>
      </c>
      <c r="AZ1410">
        <v>0</v>
      </c>
      <c r="BA1410">
        <v>45695</v>
      </c>
      <c r="BB1410" s="3" t="s">
        <v>174</v>
      </c>
      <c r="BC1410" s="3" t="s">
        <v>975</v>
      </c>
      <c r="BD1410" s="3" t="s">
        <v>858</v>
      </c>
    </row>
    <row r="1411" spans="1:56" x14ac:dyDescent="0.25">
      <c r="A1411" s="3" t="s">
        <v>10686</v>
      </c>
      <c r="B1411" s="3" t="s">
        <v>6597</v>
      </c>
      <c r="C1411" s="3" t="s">
        <v>6337</v>
      </c>
      <c r="D1411" s="3" t="s">
        <v>10687</v>
      </c>
      <c r="E1411" s="3" t="s">
        <v>6599</v>
      </c>
      <c r="F1411" s="3" t="s">
        <v>5887</v>
      </c>
      <c r="G1411">
        <v>96951625</v>
      </c>
      <c r="H1411">
        <v>45749</v>
      </c>
      <c r="I1411">
        <v>45751.123726851853</v>
      </c>
      <c r="J1411" s="3" t="s">
        <v>51</v>
      </c>
      <c r="K1411" s="1">
        <v>4599511</v>
      </c>
      <c r="L1411" s="1">
        <v>24451</v>
      </c>
      <c r="M1411" s="1">
        <v>4575060</v>
      </c>
      <c r="N1411" s="3" t="s">
        <v>52</v>
      </c>
      <c r="O1411" s="3" t="s">
        <v>53</v>
      </c>
      <c r="P1411" s="3" t="s">
        <v>169</v>
      </c>
      <c r="Q1411">
        <v>93300406</v>
      </c>
      <c r="R1411" s="3" t="s">
        <v>977</v>
      </c>
      <c r="S1411" s="3" t="s">
        <v>56</v>
      </c>
      <c r="T1411" s="3" t="s">
        <v>57</v>
      </c>
      <c r="U1411" s="3" t="s">
        <v>978</v>
      </c>
      <c r="V1411" s="3" t="s">
        <v>59</v>
      </c>
      <c r="W1411">
        <v>860007335</v>
      </c>
      <c r="X1411" s="3" t="s">
        <v>201</v>
      </c>
      <c r="Y1411">
        <v>923211</v>
      </c>
      <c r="Z1411" s="3" t="s">
        <v>312</v>
      </c>
      <c r="AA1411" s="3" t="s">
        <v>62</v>
      </c>
      <c r="AB1411" s="3" t="s">
        <v>63</v>
      </c>
      <c r="AC1411" s="3" t="s">
        <v>172</v>
      </c>
      <c r="AD1411" s="3" t="s">
        <v>173</v>
      </c>
      <c r="AE1411" s="3" t="s">
        <v>66</v>
      </c>
      <c r="AF1411" s="1">
        <v>4599511</v>
      </c>
      <c r="AG1411" s="1">
        <v>0</v>
      </c>
      <c r="AH1411" s="1">
        <v>0</v>
      </c>
      <c r="AI1411" s="1">
        <v>0</v>
      </c>
      <c r="AJ1411" s="3" t="s">
        <v>67</v>
      </c>
      <c r="AK1411" s="3"/>
      <c r="AM1411" s="3" t="s">
        <v>68</v>
      </c>
      <c r="AR1411" s="3"/>
      <c r="AS1411">
        <v>2125</v>
      </c>
      <c r="AT1411">
        <v>2125</v>
      </c>
      <c r="AU1411">
        <v>16525</v>
      </c>
      <c r="AV1411">
        <v>0</v>
      </c>
      <c r="AX1411">
        <v>72425</v>
      </c>
      <c r="AY1411">
        <v>96951625</v>
      </c>
      <c r="AZ1411">
        <v>0</v>
      </c>
      <c r="BA1411">
        <v>45695</v>
      </c>
      <c r="BB1411" s="3" t="s">
        <v>174</v>
      </c>
      <c r="BC1411" s="3" t="s">
        <v>979</v>
      </c>
      <c r="BD1411" s="3" t="s">
        <v>858</v>
      </c>
    </row>
    <row r="1412" spans="1:56" x14ac:dyDescent="0.25">
      <c r="A1412" s="3" t="s">
        <v>10688</v>
      </c>
      <c r="B1412" s="3" t="s">
        <v>6601</v>
      </c>
      <c r="C1412" s="3" t="s">
        <v>6337</v>
      </c>
      <c r="D1412" s="3" t="s">
        <v>10689</v>
      </c>
      <c r="E1412" s="3" t="s">
        <v>6603</v>
      </c>
      <c r="F1412" s="3" t="s">
        <v>5887</v>
      </c>
      <c r="G1412">
        <v>96951825</v>
      </c>
      <c r="H1412">
        <v>45749</v>
      </c>
      <c r="I1412">
        <v>45751.128564814811</v>
      </c>
      <c r="J1412" s="3" t="s">
        <v>51</v>
      </c>
      <c r="K1412" s="1">
        <v>4599511</v>
      </c>
      <c r="L1412" s="1">
        <v>26217</v>
      </c>
      <c r="M1412" s="1">
        <v>4573294</v>
      </c>
      <c r="N1412" s="3" t="s">
        <v>52</v>
      </c>
      <c r="O1412" s="3" t="s">
        <v>53</v>
      </c>
      <c r="P1412" s="3" t="s">
        <v>169</v>
      </c>
      <c r="Q1412">
        <v>19445585</v>
      </c>
      <c r="R1412" s="3" t="s">
        <v>981</v>
      </c>
      <c r="S1412" s="3" t="s">
        <v>56</v>
      </c>
      <c r="T1412" s="3" t="s">
        <v>57</v>
      </c>
      <c r="U1412" s="3" t="s">
        <v>982</v>
      </c>
      <c r="V1412" s="3" t="s">
        <v>59</v>
      </c>
      <c r="W1412">
        <v>860034313</v>
      </c>
      <c r="X1412" s="3" t="s">
        <v>97</v>
      </c>
      <c r="Y1412">
        <v>923211</v>
      </c>
      <c r="Z1412" s="3" t="s">
        <v>312</v>
      </c>
      <c r="AA1412" s="3" t="s">
        <v>62</v>
      </c>
      <c r="AB1412" s="3" t="s">
        <v>63</v>
      </c>
      <c r="AC1412" s="3" t="s">
        <v>172</v>
      </c>
      <c r="AD1412" s="3" t="s">
        <v>173</v>
      </c>
      <c r="AE1412" s="3" t="s">
        <v>66</v>
      </c>
      <c r="AF1412" s="1">
        <v>4599511</v>
      </c>
      <c r="AG1412" s="1">
        <v>0</v>
      </c>
      <c r="AH1412" s="1">
        <v>0</v>
      </c>
      <c r="AI1412" s="1">
        <v>0</v>
      </c>
      <c r="AJ1412" s="3" t="s">
        <v>67</v>
      </c>
      <c r="AK1412" s="3"/>
      <c r="AM1412" s="3" t="s">
        <v>68</v>
      </c>
      <c r="AR1412" s="3"/>
      <c r="AS1412">
        <v>2125</v>
      </c>
      <c r="AT1412">
        <v>2125</v>
      </c>
      <c r="AU1412">
        <v>16625</v>
      </c>
      <c r="AV1412">
        <v>0</v>
      </c>
      <c r="AX1412">
        <v>72525</v>
      </c>
      <c r="AY1412">
        <v>96951825</v>
      </c>
      <c r="AZ1412">
        <v>0</v>
      </c>
      <c r="BA1412">
        <v>45695</v>
      </c>
      <c r="BB1412" s="3" t="s">
        <v>174</v>
      </c>
      <c r="BC1412" s="3" t="s">
        <v>983</v>
      </c>
      <c r="BD1412" s="3" t="s">
        <v>858</v>
      </c>
    </row>
    <row r="1413" spans="1:56" x14ac:dyDescent="0.25">
      <c r="A1413" s="3" t="s">
        <v>10690</v>
      </c>
      <c r="B1413" s="3" t="s">
        <v>6605</v>
      </c>
      <c r="C1413" s="3" t="s">
        <v>6337</v>
      </c>
      <c r="D1413" s="3" t="s">
        <v>10691</v>
      </c>
      <c r="E1413" s="3" t="s">
        <v>6607</v>
      </c>
      <c r="F1413" s="3" t="s">
        <v>5887</v>
      </c>
      <c r="G1413">
        <v>96952025</v>
      </c>
      <c r="H1413">
        <v>45749</v>
      </c>
      <c r="I1413">
        <v>45751.111608796295</v>
      </c>
      <c r="J1413" s="3" t="s">
        <v>51</v>
      </c>
      <c r="K1413" s="1">
        <v>4599511</v>
      </c>
      <c r="L1413" s="1">
        <v>24451</v>
      </c>
      <c r="M1413" s="1">
        <v>4575060</v>
      </c>
      <c r="N1413" s="3" t="s">
        <v>52</v>
      </c>
      <c r="O1413" s="3" t="s">
        <v>53</v>
      </c>
      <c r="P1413" s="3" t="s">
        <v>169</v>
      </c>
      <c r="Q1413">
        <v>1022333460</v>
      </c>
      <c r="R1413" s="3" t="s">
        <v>985</v>
      </c>
      <c r="S1413" s="3" t="s">
        <v>56</v>
      </c>
      <c r="T1413" s="3" t="s">
        <v>57</v>
      </c>
      <c r="U1413" s="3" t="s">
        <v>986</v>
      </c>
      <c r="V1413" s="3" t="s">
        <v>59</v>
      </c>
      <c r="W1413">
        <v>890903938</v>
      </c>
      <c r="X1413" s="3" t="s">
        <v>86</v>
      </c>
      <c r="Y1413">
        <v>923211</v>
      </c>
      <c r="Z1413" s="3" t="s">
        <v>312</v>
      </c>
      <c r="AA1413" s="3" t="s">
        <v>62</v>
      </c>
      <c r="AB1413" s="3" t="s">
        <v>63</v>
      </c>
      <c r="AC1413" s="3" t="s">
        <v>172</v>
      </c>
      <c r="AD1413" s="3" t="s">
        <v>173</v>
      </c>
      <c r="AE1413" s="3" t="s">
        <v>66</v>
      </c>
      <c r="AF1413" s="1">
        <v>4599511</v>
      </c>
      <c r="AG1413" s="1">
        <v>0</v>
      </c>
      <c r="AH1413" s="1">
        <v>0</v>
      </c>
      <c r="AI1413" s="1">
        <v>0</v>
      </c>
      <c r="AJ1413" s="3" t="s">
        <v>67</v>
      </c>
      <c r="AK1413" s="3"/>
      <c r="AM1413" s="3" t="s">
        <v>68</v>
      </c>
      <c r="AR1413" s="3"/>
      <c r="AS1413">
        <v>2125</v>
      </c>
      <c r="AT1413">
        <v>2125</v>
      </c>
      <c r="AU1413">
        <v>16725</v>
      </c>
      <c r="AV1413">
        <v>0</v>
      </c>
      <c r="AX1413">
        <v>72625</v>
      </c>
      <c r="AY1413">
        <v>96952025</v>
      </c>
      <c r="AZ1413">
        <v>0</v>
      </c>
      <c r="BA1413">
        <v>45695</v>
      </c>
      <c r="BB1413" s="3" t="s">
        <v>174</v>
      </c>
      <c r="BC1413" s="3" t="s">
        <v>987</v>
      </c>
      <c r="BD1413" s="3" t="s">
        <v>858</v>
      </c>
    </row>
    <row r="1414" spans="1:56" x14ac:dyDescent="0.25">
      <c r="A1414" s="3" t="s">
        <v>10692</v>
      </c>
      <c r="B1414" s="3" t="s">
        <v>6609</v>
      </c>
      <c r="C1414" s="3" t="s">
        <v>6337</v>
      </c>
      <c r="D1414" s="3" t="s">
        <v>10693</v>
      </c>
      <c r="E1414" s="3" t="s">
        <v>6611</v>
      </c>
      <c r="F1414" s="3" t="s">
        <v>5887</v>
      </c>
      <c r="G1414">
        <v>96952625</v>
      </c>
      <c r="H1414">
        <v>45749</v>
      </c>
      <c r="I1414">
        <v>45751.119409722225</v>
      </c>
      <c r="J1414" s="3" t="s">
        <v>51</v>
      </c>
      <c r="K1414" s="1">
        <v>4599511</v>
      </c>
      <c r="L1414" s="1">
        <v>24451</v>
      </c>
      <c r="M1414" s="1">
        <v>4575060</v>
      </c>
      <c r="N1414" s="3" t="s">
        <v>52</v>
      </c>
      <c r="O1414" s="3" t="s">
        <v>53</v>
      </c>
      <c r="P1414" s="3" t="s">
        <v>169</v>
      </c>
      <c r="Q1414">
        <v>1043004376</v>
      </c>
      <c r="R1414" s="3" t="s">
        <v>989</v>
      </c>
      <c r="S1414" s="3" t="s">
        <v>56</v>
      </c>
      <c r="T1414" s="3" t="s">
        <v>57</v>
      </c>
      <c r="U1414" s="3" t="s">
        <v>990</v>
      </c>
      <c r="V1414" s="3" t="s">
        <v>59</v>
      </c>
      <c r="W1414">
        <v>860003020</v>
      </c>
      <c r="X1414" s="3" t="s">
        <v>212</v>
      </c>
      <c r="Y1414">
        <v>923211</v>
      </c>
      <c r="Z1414" s="3" t="s">
        <v>312</v>
      </c>
      <c r="AA1414" s="3" t="s">
        <v>62</v>
      </c>
      <c r="AB1414" s="3" t="s">
        <v>63</v>
      </c>
      <c r="AC1414" s="3" t="s">
        <v>172</v>
      </c>
      <c r="AD1414" s="3" t="s">
        <v>173</v>
      </c>
      <c r="AE1414" s="3" t="s">
        <v>66</v>
      </c>
      <c r="AF1414" s="1">
        <v>4599511</v>
      </c>
      <c r="AG1414" s="1">
        <v>0</v>
      </c>
      <c r="AH1414" s="1">
        <v>0</v>
      </c>
      <c r="AI1414" s="1">
        <v>0</v>
      </c>
      <c r="AJ1414" s="3" t="s">
        <v>67</v>
      </c>
      <c r="AK1414" s="3"/>
      <c r="AM1414" s="3" t="s">
        <v>68</v>
      </c>
      <c r="AR1414" s="3"/>
      <c r="AS1414">
        <v>2125</v>
      </c>
      <c r="AT1414">
        <v>2125</v>
      </c>
      <c r="AU1414">
        <v>16825</v>
      </c>
      <c r="AV1414">
        <v>0</v>
      </c>
      <c r="AX1414">
        <v>72725</v>
      </c>
      <c r="AY1414">
        <v>96952625</v>
      </c>
      <c r="AZ1414">
        <v>0</v>
      </c>
      <c r="BA1414">
        <v>45695</v>
      </c>
      <c r="BB1414" s="3" t="s">
        <v>174</v>
      </c>
      <c r="BC1414" s="3" t="s">
        <v>991</v>
      </c>
      <c r="BD1414" s="3" t="s">
        <v>858</v>
      </c>
    </row>
    <row r="1415" spans="1:56" x14ac:dyDescent="0.25">
      <c r="A1415" s="3" t="s">
        <v>10694</v>
      </c>
      <c r="B1415" s="3" t="s">
        <v>6613</v>
      </c>
      <c r="C1415" s="3" t="s">
        <v>6337</v>
      </c>
      <c r="D1415" s="3" t="s">
        <v>10695</v>
      </c>
      <c r="E1415" s="3" t="s">
        <v>6615</v>
      </c>
      <c r="F1415" s="3" t="s">
        <v>5887</v>
      </c>
      <c r="G1415">
        <v>96952725</v>
      </c>
      <c r="H1415">
        <v>45749</v>
      </c>
      <c r="I1415">
        <v>45751.111666666664</v>
      </c>
      <c r="J1415" s="3" t="s">
        <v>51</v>
      </c>
      <c r="K1415" s="1">
        <v>4599511</v>
      </c>
      <c r="L1415" s="1">
        <v>24451</v>
      </c>
      <c r="M1415" s="1">
        <v>4575060</v>
      </c>
      <c r="N1415" s="3" t="s">
        <v>52</v>
      </c>
      <c r="O1415" s="3" t="s">
        <v>53</v>
      </c>
      <c r="P1415" s="3" t="s">
        <v>169</v>
      </c>
      <c r="Q1415">
        <v>80779140</v>
      </c>
      <c r="R1415" s="3" t="s">
        <v>993</v>
      </c>
      <c r="S1415" s="3" t="s">
        <v>56</v>
      </c>
      <c r="T1415" s="3" t="s">
        <v>57</v>
      </c>
      <c r="U1415" s="3" t="s">
        <v>994</v>
      </c>
      <c r="V1415" s="3" t="s">
        <v>59</v>
      </c>
      <c r="W1415">
        <v>890903938</v>
      </c>
      <c r="X1415" s="3" t="s">
        <v>86</v>
      </c>
      <c r="Y1415">
        <v>923211</v>
      </c>
      <c r="Z1415" s="3" t="s">
        <v>312</v>
      </c>
      <c r="AA1415" s="3" t="s">
        <v>62</v>
      </c>
      <c r="AB1415" s="3" t="s">
        <v>63</v>
      </c>
      <c r="AC1415" s="3" t="s">
        <v>172</v>
      </c>
      <c r="AD1415" s="3" t="s">
        <v>173</v>
      </c>
      <c r="AE1415" s="3" t="s">
        <v>66</v>
      </c>
      <c r="AF1415" s="1">
        <v>4599511</v>
      </c>
      <c r="AG1415" s="1">
        <v>0</v>
      </c>
      <c r="AH1415" s="1">
        <v>0</v>
      </c>
      <c r="AI1415" s="1">
        <v>0</v>
      </c>
      <c r="AJ1415" s="3" t="s">
        <v>67</v>
      </c>
      <c r="AK1415" s="3"/>
      <c r="AM1415" s="3" t="s">
        <v>68</v>
      </c>
      <c r="AR1415" s="3"/>
      <c r="AS1415">
        <v>2125</v>
      </c>
      <c r="AT1415">
        <v>2125</v>
      </c>
      <c r="AU1415">
        <v>16925</v>
      </c>
      <c r="AV1415">
        <v>0</v>
      </c>
      <c r="AX1415">
        <v>72825</v>
      </c>
      <c r="AY1415">
        <v>96952725</v>
      </c>
      <c r="AZ1415">
        <v>0</v>
      </c>
      <c r="BA1415">
        <v>45695</v>
      </c>
      <c r="BB1415" s="3" t="s">
        <v>174</v>
      </c>
      <c r="BC1415" s="3" t="s">
        <v>995</v>
      </c>
      <c r="BD1415" s="3" t="s">
        <v>858</v>
      </c>
    </row>
    <row r="1416" spans="1:56" x14ac:dyDescent="0.25">
      <c r="A1416" s="3" t="s">
        <v>10696</v>
      </c>
      <c r="B1416" s="3" t="s">
        <v>6617</v>
      </c>
      <c r="C1416" s="3" t="s">
        <v>6337</v>
      </c>
      <c r="D1416" s="3" t="s">
        <v>10697</v>
      </c>
      <c r="E1416" s="3" t="s">
        <v>6619</v>
      </c>
      <c r="F1416" s="3" t="s">
        <v>5887</v>
      </c>
      <c r="G1416">
        <v>96952925</v>
      </c>
      <c r="H1416">
        <v>45749</v>
      </c>
      <c r="I1416">
        <v>45751.128587962965</v>
      </c>
      <c r="J1416" s="3" t="s">
        <v>51</v>
      </c>
      <c r="K1416" s="1">
        <v>4599511</v>
      </c>
      <c r="L1416" s="1">
        <v>24451</v>
      </c>
      <c r="M1416" s="1">
        <v>4575060</v>
      </c>
      <c r="N1416" s="3" t="s">
        <v>52</v>
      </c>
      <c r="O1416" s="3" t="s">
        <v>53</v>
      </c>
      <c r="P1416" s="3" t="s">
        <v>169</v>
      </c>
      <c r="Q1416">
        <v>1072191632</v>
      </c>
      <c r="R1416" s="3" t="s">
        <v>997</v>
      </c>
      <c r="S1416" s="3" t="s">
        <v>56</v>
      </c>
      <c r="T1416" s="3" t="s">
        <v>57</v>
      </c>
      <c r="U1416" s="3" t="s">
        <v>998</v>
      </c>
      <c r="V1416" s="3" t="s">
        <v>59</v>
      </c>
      <c r="W1416">
        <v>860034313</v>
      </c>
      <c r="X1416" s="3" t="s">
        <v>97</v>
      </c>
      <c r="Y1416">
        <v>923211</v>
      </c>
      <c r="Z1416" s="3" t="s">
        <v>312</v>
      </c>
      <c r="AA1416" s="3" t="s">
        <v>62</v>
      </c>
      <c r="AB1416" s="3" t="s">
        <v>63</v>
      </c>
      <c r="AC1416" s="3" t="s">
        <v>172</v>
      </c>
      <c r="AD1416" s="3" t="s">
        <v>173</v>
      </c>
      <c r="AE1416" s="3" t="s">
        <v>66</v>
      </c>
      <c r="AF1416" s="1">
        <v>4599511</v>
      </c>
      <c r="AG1416" s="1">
        <v>0</v>
      </c>
      <c r="AH1416" s="1">
        <v>0</v>
      </c>
      <c r="AI1416" s="1">
        <v>0</v>
      </c>
      <c r="AJ1416" s="3" t="s">
        <v>67</v>
      </c>
      <c r="AK1416" s="3"/>
      <c r="AM1416" s="3" t="s">
        <v>68</v>
      </c>
      <c r="AR1416" s="3"/>
      <c r="AS1416">
        <v>2125</v>
      </c>
      <c r="AT1416">
        <v>2125</v>
      </c>
      <c r="AU1416">
        <v>17025</v>
      </c>
      <c r="AV1416">
        <v>0</v>
      </c>
      <c r="AX1416">
        <v>72925</v>
      </c>
      <c r="AY1416">
        <v>96952925</v>
      </c>
      <c r="AZ1416">
        <v>0</v>
      </c>
      <c r="BA1416">
        <v>45695</v>
      </c>
      <c r="BB1416" s="3" t="s">
        <v>174</v>
      </c>
      <c r="BC1416" s="3" t="s">
        <v>999</v>
      </c>
      <c r="BD1416" s="3" t="s">
        <v>858</v>
      </c>
    </row>
    <row r="1417" spans="1:56" x14ac:dyDescent="0.25">
      <c r="A1417" s="3" t="s">
        <v>10698</v>
      </c>
      <c r="B1417" s="3" t="s">
        <v>6621</v>
      </c>
      <c r="C1417" s="3" t="s">
        <v>6337</v>
      </c>
      <c r="D1417" s="3" t="s">
        <v>10699</v>
      </c>
      <c r="E1417" s="3" t="s">
        <v>6623</v>
      </c>
      <c r="F1417" s="3" t="s">
        <v>5887</v>
      </c>
      <c r="G1417">
        <v>96953225</v>
      </c>
      <c r="H1417">
        <v>45749</v>
      </c>
      <c r="I1417">
        <v>45751.111932870372</v>
      </c>
      <c r="J1417" s="3" t="s">
        <v>51</v>
      </c>
      <c r="K1417" s="1">
        <v>4599511</v>
      </c>
      <c r="L1417" s="1">
        <v>24451</v>
      </c>
      <c r="M1417" s="1">
        <v>4575060</v>
      </c>
      <c r="N1417" s="3" t="s">
        <v>52</v>
      </c>
      <c r="O1417" s="3" t="s">
        <v>53</v>
      </c>
      <c r="P1417" s="3" t="s">
        <v>169</v>
      </c>
      <c r="Q1417">
        <v>35535223</v>
      </c>
      <c r="R1417" s="3" t="s">
        <v>1157</v>
      </c>
      <c r="S1417" s="3" t="s">
        <v>56</v>
      </c>
      <c r="T1417" s="3" t="s">
        <v>57</v>
      </c>
      <c r="U1417" s="3" t="s">
        <v>1158</v>
      </c>
      <c r="V1417" s="3" t="s">
        <v>59</v>
      </c>
      <c r="W1417">
        <v>890903938</v>
      </c>
      <c r="X1417" s="3" t="s">
        <v>86</v>
      </c>
      <c r="Y1417">
        <v>923211</v>
      </c>
      <c r="Z1417" s="3" t="s">
        <v>312</v>
      </c>
      <c r="AA1417" s="3" t="s">
        <v>62</v>
      </c>
      <c r="AB1417" s="3" t="s">
        <v>63</v>
      </c>
      <c r="AC1417" s="3" t="s">
        <v>172</v>
      </c>
      <c r="AD1417" s="3" t="s">
        <v>173</v>
      </c>
      <c r="AE1417" s="3" t="s">
        <v>66</v>
      </c>
      <c r="AF1417" s="1">
        <v>4599511</v>
      </c>
      <c r="AG1417" s="1">
        <v>0</v>
      </c>
      <c r="AH1417" s="1">
        <v>0</v>
      </c>
      <c r="AI1417" s="1">
        <v>0</v>
      </c>
      <c r="AJ1417" s="3" t="s">
        <v>67</v>
      </c>
      <c r="AK1417" s="3"/>
      <c r="AM1417" s="3" t="s">
        <v>68</v>
      </c>
      <c r="AR1417" s="3"/>
      <c r="AS1417">
        <v>2125</v>
      </c>
      <c r="AT1417">
        <v>2125</v>
      </c>
      <c r="AU1417">
        <v>21125</v>
      </c>
      <c r="AV1417">
        <v>0</v>
      </c>
      <c r="AX1417">
        <v>73025</v>
      </c>
      <c r="AY1417">
        <v>96953225</v>
      </c>
      <c r="AZ1417">
        <v>0</v>
      </c>
      <c r="BA1417">
        <v>45697</v>
      </c>
      <c r="BB1417" s="3" t="s">
        <v>174</v>
      </c>
      <c r="BC1417" s="3" t="s">
        <v>1159</v>
      </c>
      <c r="BD1417" s="3" t="s">
        <v>1160</v>
      </c>
    </row>
    <row r="1418" spans="1:56" x14ac:dyDescent="0.25">
      <c r="A1418" s="3" t="s">
        <v>10700</v>
      </c>
      <c r="B1418" s="3" t="s">
        <v>6625</v>
      </c>
      <c r="C1418" s="3" t="s">
        <v>6337</v>
      </c>
      <c r="D1418" s="3" t="s">
        <v>10701</v>
      </c>
      <c r="E1418" s="3" t="s">
        <v>6627</v>
      </c>
      <c r="F1418" s="3" t="s">
        <v>5887</v>
      </c>
      <c r="G1418">
        <v>96953425</v>
      </c>
      <c r="H1418">
        <v>45749</v>
      </c>
      <c r="I1418">
        <v>45751.12358796296</v>
      </c>
      <c r="J1418" s="3" t="s">
        <v>51</v>
      </c>
      <c r="K1418" s="1">
        <v>4599511</v>
      </c>
      <c r="L1418" s="1">
        <v>24451</v>
      </c>
      <c r="M1418" s="1">
        <v>4575060</v>
      </c>
      <c r="N1418" s="3" t="s">
        <v>52</v>
      </c>
      <c r="O1418" s="3" t="s">
        <v>53</v>
      </c>
      <c r="P1418" s="3" t="s">
        <v>169</v>
      </c>
      <c r="Q1418">
        <v>1024467029</v>
      </c>
      <c r="R1418" s="3" t="s">
        <v>1162</v>
      </c>
      <c r="S1418" s="3" t="s">
        <v>56</v>
      </c>
      <c r="T1418" s="3" t="s">
        <v>57</v>
      </c>
      <c r="U1418" s="3" t="s">
        <v>1163</v>
      </c>
      <c r="V1418" s="3" t="s">
        <v>59</v>
      </c>
      <c r="W1418">
        <v>860007335</v>
      </c>
      <c r="X1418" s="3" t="s">
        <v>201</v>
      </c>
      <c r="Y1418">
        <v>923211</v>
      </c>
      <c r="Z1418" s="3" t="s">
        <v>312</v>
      </c>
      <c r="AA1418" s="3" t="s">
        <v>62</v>
      </c>
      <c r="AB1418" s="3" t="s">
        <v>63</v>
      </c>
      <c r="AC1418" s="3" t="s">
        <v>172</v>
      </c>
      <c r="AD1418" s="3" t="s">
        <v>173</v>
      </c>
      <c r="AE1418" s="3" t="s">
        <v>66</v>
      </c>
      <c r="AF1418" s="1">
        <v>4599511</v>
      </c>
      <c r="AG1418" s="1">
        <v>0</v>
      </c>
      <c r="AH1418" s="1">
        <v>0</v>
      </c>
      <c r="AI1418" s="1">
        <v>0</v>
      </c>
      <c r="AJ1418" s="3" t="s">
        <v>67</v>
      </c>
      <c r="AK1418" s="3"/>
      <c r="AM1418" s="3" t="s">
        <v>68</v>
      </c>
      <c r="AR1418" s="3"/>
      <c r="AS1418">
        <v>2125</v>
      </c>
      <c r="AT1418">
        <v>2125</v>
      </c>
      <c r="AU1418">
        <v>21225</v>
      </c>
      <c r="AV1418">
        <v>0</v>
      </c>
      <c r="AX1418">
        <v>73125</v>
      </c>
      <c r="AY1418">
        <v>96953425</v>
      </c>
      <c r="AZ1418">
        <v>0</v>
      </c>
      <c r="BA1418">
        <v>45697</v>
      </c>
      <c r="BB1418" s="3" t="s">
        <v>174</v>
      </c>
      <c r="BC1418" s="3" t="s">
        <v>1164</v>
      </c>
      <c r="BD1418" s="3" t="s">
        <v>1160</v>
      </c>
    </row>
    <row r="1419" spans="1:56" x14ac:dyDescent="0.25">
      <c r="A1419" s="3" t="s">
        <v>10702</v>
      </c>
      <c r="B1419" s="3" t="s">
        <v>6629</v>
      </c>
      <c r="C1419" s="3" t="s">
        <v>6337</v>
      </c>
      <c r="D1419" s="3" t="s">
        <v>10703</v>
      </c>
      <c r="E1419" s="3" t="s">
        <v>6631</v>
      </c>
      <c r="F1419" s="3" t="s">
        <v>5887</v>
      </c>
      <c r="G1419">
        <v>96953625</v>
      </c>
      <c r="H1419">
        <v>45749</v>
      </c>
      <c r="I1419">
        <v>45751.111990740741</v>
      </c>
      <c r="J1419" s="3" t="s">
        <v>51</v>
      </c>
      <c r="K1419" s="1">
        <v>4599511</v>
      </c>
      <c r="L1419" s="1">
        <v>24451</v>
      </c>
      <c r="M1419" s="1">
        <v>4575060</v>
      </c>
      <c r="N1419" s="3" t="s">
        <v>52</v>
      </c>
      <c r="O1419" s="3" t="s">
        <v>53</v>
      </c>
      <c r="P1419" s="3" t="s">
        <v>169</v>
      </c>
      <c r="Q1419">
        <v>15645611</v>
      </c>
      <c r="R1419" s="3" t="s">
        <v>1166</v>
      </c>
      <c r="S1419" s="3" t="s">
        <v>56</v>
      </c>
      <c r="T1419" s="3" t="s">
        <v>57</v>
      </c>
      <c r="U1419" s="3" t="s">
        <v>1167</v>
      </c>
      <c r="V1419" s="3" t="s">
        <v>59</v>
      </c>
      <c r="W1419">
        <v>890903938</v>
      </c>
      <c r="X1419" s="3" t="s">
        <v>86</v>
      </c>
      <c r="Y1419">
        <v>923211</v>
      </c>
      <c r="Z1419" s="3" t="s">
        <v>312</v>
      </c>
      <c r="AA1419" s="3" t="s">
        <v>62</v>
      </c>
      <c r="AB1419" s="3" t="s">
        <v>63</v>
      </c>
      <c r="AC1419" s="3" t="s">
        <v>172</v>
      </c>
      <c r="AD1419" s="3" t="s">
        <v>173</v>
      </c>
      <c r="AE1419" s="3" t="s">
        <v>66</v>
      </c>
      <c r="AF1419" s="1">
        <v>4599511</v>
      </c>
      <c r="AG1419" s="1">
        <v>0</v>
      </c>
      <c r="AH1419" s="1">
        <v>0</v>
      </c>
      <c r="AI1419" s="1">
        <v>0</v>
      </c>
      <c r="AJ1419" s="3" t="s">
        <v>67</v>
      </c>
      <c r="AK1419" s="3"/>
      <c r="AM1419" s="3" t="s">
        <v>68</v>
      </c>
      <c r="AR1419" s="3"/>
      <c r="AS1419">
        <v>2125</v>
      </c>
      <c r="AT1419">
        <v>2125</v>
      </c>
      <c r="AU1419">
        <v>21325</v>
      </c>
      <c r="AV1419">
        <v>0</v>
      </c>
      <c r="AX1419">
        <v>73225</v>
      </c>
      <c r="AY1419">
        <v>96953625</v>
      </c>
      <c r="AZ1419">
        <v>0</v>
      </c>
      <c r="BA1419">
        <v>45697</v>
      </c>
      <c r="BB1419" s="3" t="s">
        <v>174</v>
      </c>
      <c r="BC1419" s="3" t="s">
        <v>1168</v>
      </c>
      <c r="BD1419" s="3" t="s">
        <v>1160</v>
      </c>
    </row>
    <row r="1420" spans="1:56" x14ac:dyDescent="0.25">
      <c r="A1420" s="3" t="s">
        <v>10704</v>
      </c>
      <c r="B1420" s="3" t="s">
        <v>6633</v>
      </c>
      <c r="C1420" s="3" t="s">
        <v>6337</v>
      </c>
      <c r="D1420" s="3" t="s">
        <v>10705</v>
      </c>
      <c r="E1420" s="3" t="s">
        <v>6635</v>
      </c>
      <c r="F1420" s="3" t="s">
        <v>5887</v>
      </c>
      <c r="G1420">
        <v>96953825</v>
      </c>
      <c r="H1420">
        <v>45749</v>
      </c>
      <c r="I1420">
        <v>45751.128576388888</v>
      </c>
      <c r="J1420" s="3" t="s">
        <v>51</v>
      </c>
      <c r="K1420" s="1">
        <v>4599511</v>
      </c>
      <c r="L1420" s="1">
        <v>24451</v>
      </c>
      <c r="M1420" s="1">
        <v>4575060</v>
      </c>
      <c r="N1420" s="3" t="s">
        <v>52</v>
      </c>
      <c r="O1420" s="3" t="s">
        <v>53</v>
      </c>
      <c r="P1420" s="3" t="s">
        <v>169</v>
      </c>
      <c r="Q1420">
        <v>1010182673</v>
      </c>
      <c r="R1420" s="3" t="s">
        <v>1170</v>
      </c>
      <c r="S1420" s="3" t="s">
        <v>56</v>
      </c>
      <c r="T1420" s="3" t="s">
        <v>57</v>
      </c>
      <c r="U1420" s="3" t="s">
        <v>1171</v>
      </c>
      <c r="V1420" s="3" t="s">
        <v>59</v>
      </c>
      <c r="W1420">
        <v>860034313</v>
      </c>
      <c r="X1420" s="3" t="s">
        <v>97</v>
      </c>
      <c r="Y1420">
        <v>923211</v>
      </c>
      <c r="Z1420" s="3" t="s">
        <v>312</v>
      </c>
      <c r="AA1420" s="3" t="s">
        <v>62</v>
      </c>
      <c r="AB1420" s="3" t="s">
        <v>63</v>
      </c>
      <c r="AC1420" s="3" t="s">
        <v>172</v>
      </c>
      <c r="AD1420" s="3" t="s">
        <v>173</v>
      </c>
      <c r="AE1420" s="3" t="s">
        <v>66</v>
      </c>
      <c r="AF1420" s="1">
        <v>4599511</v>
      </c>
      <c r="AG1420" s="1">
        <v>0</v>
      </c>
      <c r="AH1420" s="1">
        <v>0</v>
      </c>
      <c r="AI1420" s="1">
        <v>0</v>
      </c>
      <c r="AJ1420" s="3" t="s">
        <v>67</v>
      </c>
      <c r="AK1420" s="3"/>
      <c r="AM1420" s="3" t="s">
        <v>68</v>
      </c>
      <c r="AR1420" s="3"/>
      <c r="AS1420">
        <v>2125</v>
      </c>
      <c r="AT1420">
        <v>2125</v>
      </c>
      <c r="AU1420">
        <v>21425</v>
      </c>
      <c r="AV1420">
        <v>0</v>
      </c>
      <c r="AX1420">
        <v>73325</v>
      </c>
      <c r="AY1420">
        <v>96953825</v>
      </c>
      <c r="AZ1420">
        <v>0</v>
      </c>
      <c r="BA1420">
        <v>45697</v>
      </c>
      <c r="BB1420" s="3" t="s">
        <v>174</v>
      </c>
      <c r="BC1420" s="3" t="s">
        <v>1172</v>
      </c>
      <c r="BD1420" s="3" t="s">
        <v>1173</v>
      </c>
    </row>
    <row r="1421" spans="1:56" x14ac:dyDescent="0.25">
      <c r="A1421" s="3" t="s">
        <v>10706</v>
      </c>
      <c r="B1421" s="3" t="s">
        <v>6637</v>
      </c>
      <c r="C1421" s="3" t="s">
        <v>6337</v>
      </c>
      <c r="D1421" s="3" t="s">
        <v>10707</v>
      </c>
      <c r="E1421" s="3" t="s">
        <v>6639</v>
      </c>
      <c r="F1421" s="3" t="s">
        <v>5887</v>
      </c>
      <c r="G1421">
        <v>96954025</v>
      </c>
      <c r="H1421">
        <v>45749</v>
      </c>
      <c r="I1421">
        <v>45751.107835648145</v>
      </c>
      <c r="J1421" s="3" t="s">
        <v>51</v>
      </c>
      <c r="K1421" s="1">
        <v>4599511</v>
      </c>
      <c r="L1421" s="1">
        <v>24451</v>
      </c>
      <c r="M1421" s="1">
        <v>4575060</v>
      </c>
      <c r="N1421" s="3" t="s">
        <v>52</v>
      </c>
      <c r="O1421" s="3" t="s">
        <v>53</v>
      </c>
      <c r="P1421" s="3" t="s">
        <v>169</v>
      </c>
      <c r="Q1421">
        <v>1010183074</v>
      </c>
      <c r="R1421" s="3" t="s">
        <v>1175</v>
      </c>
      <c r="S1421" s="3" t="s">
        <v>56</v>
      </c>
      <c r="T1421" s="3" t="s">
        <v>57</v>
      </c>
      <c r="U1421" s="3" t="s">
        <v>1176</v>
      </c>
      <c r="V1421" s="3" t="s">
        <v>59</v>
      </c>
      <c r="W1421">
        <v>860002964</v>
      </c>
      <c r="X1421" s="3" t="s">
        <v>242</v>
      </c>
      <c r="Y1421">
        <v>923211</v>
      </c>
      <c r="Z1421" s="3" t="s">
        <v>312</v>
      </c>
      <c r="AA1421" s="3" t="s">
        <v>62</v>
      </c>
      <c r="AB1421" s="3" t="s">
        <v>63</v>
      </c>
      <c r="AC1421" s="3" t="s">
        <v>172</v>
      </c>
      <c r="AD1421" s="3" t="s">
        <v>173</v>
      </c>
      <c r="AE1421" s="3" t="s">
        <v>66</v>
      </c>
      <c r="AF1421" s="1">
        <v>4599511</v>
      </c>
      <c r="AG1421" s="1">
        <v>0</v>
      </c>
      <c r="AH1421" s="1">
        <v>0</v>
      </c>
      <c r="AI1421" s="1">
        <v>0</v>
      </c>
      <c r="AJ1421" s="3" t="s">
        <v>67</v>
      </c>
      <c r="AK1421" s="3"/>
      <c r="AM1421" s="3" t="s">
        <v>68</v>
      </c>
      <c r="AR1421" s="3"/>
      <c r="AS1421">
        <v>2125</v>
      </c>
      <c r="AT1421">
        <v>2125</v>
      </c>
      <c r="AU1421">
        <v>21525</v>
      </c>
      <c r="AV1421">
        <v>0</v>
      </c>
      <c r="AX1421">
        <v>73425</v>
      </c>
      <c r="AY1421">
        <v>96954025</v>
      </c>
      <c r="AZ1421">
        <v>0</v>
      </c>
      <c r="BA1421">
        <v>45697</v>
      </c>
      <c r="BB1421" s="3" t="s">
        <v>174</v>
      </c>
      <c r="BC1421" s="3" t="s">
        <v>1177</v>
      </c>
      <c r="BD1421" s="3" t="s">
        <v>1160</v>
      </c>
    </row>
    <row r="1422" spans="1:56" x14ac:dyDescent="0.25">
      <c r="A1422" s="3" t="s">
        <v>10708</v>
      </c>
      <c r="B1422" s="3" t="s">
        <v>6641</v>
      </c>
      <c r="C1422" s="3" t="s">
        <v>6337</v>
      </c>
      <c r="D1422" s="3" t="s">
        <v>10709</v>
      </c>
      <c r="E1422" s="3" t="s">
        <v>6643</v>
      </c>
      <c r="F1422" s="3" t="s">
        <v>5887</v>
      </c>
      <c r="G1422">
        <v>96954225</v>
      </c>
      <c r="H1422">
        <v>45749</v>
      </c>
      <c r="I1422">
        <v>45751.123842592591</v>
      </c>
      <c r="J1422" s="3" t="s">
        <v>51</v>
      </c>
      <c r="K1422" s="1">
        <v>4599511</v>
      </c>
      <c r="L1422" s="1">
        <v>26325</v>
      </c>
      <c r="M1422" s="1">
        <v>4573186</v>
      </c>
      <c r="N1422" s="3" t="s">
        <v>52</v>
      </c>
      <c r="O1422" s="3" t="s">
        <v>53</v>
      </c>
      <c r="P1422" s="3" t="s">
        <v>169</v>
      </c>
      <c r="Q1422">
        <v>1013659725</v>
      </c>
      <c r="R1422" s="3" t="s">
        <v>1179</v>
      </c>
      <c r="S1422" s="3" t="s">
        <v>56</v>
      </c>
      <c r="T1422" s="3" t="s">
        <v>57</v>
      </c>
      <c r="U1422" s="3" t="s">
        <v>1180</v>
      </c>
      <c r="V1422" s="3" t="s">
        <v>59</v>
      </c>
      <c r="W1422">
        <v>860007335</v>
      </c>
      <c r="X1422" s="3" t="s">
        <v>201</v>
      </c>
      <c r="Y1422">
        <v>923211</v>
      </c>
      <c r="Z1422" s="3" t="s">
        <v>312</v>
      </c>
      <c r="AA1422" s="3" t="s">
        <v>62</v>
      </c>
      <c r="AB1422" s="3" t="s">
        <v>63</v>
      </c>
      <c r="AC1422" s="3" t="s">
        <v>172</v>
      </c>
      <c r="AD1422" s="3" t="s">
        <v>173</v>
      </c>
      <c r="AE1422" s="3" t="s">
        <v>66</v>
      </c>
      <c r="AF1422" s="1">
        <v>4599511</v>
      </c>
      <c r="AG1422" s="1">
        <v>0</v>
      </c>
      <c r="AH1422" s="1">
        <v>0</v>
      </c>
      <c r="AI1422" s="1">
        <v>0</v>
      </c>
      <c r="AJ1422" s="3" t="s">
        <v>67</v>
      </c>
      <c r="AK1422" s="3"/>
      <c r="AM1422" s="3" t="s">
        <v>68</v>
      </c>
      <c r="AR1422" s="3"/>
      <c r="AS1422">
        <v>2125</v>
      </c>
      <c r="AT1422">
        <v>2125</v>
      </c>
      <c r="AU1422">
        <v>21625</v>
      </c>
      <c r="AV1422">
        <v>0</v>
      </c>
      <c r="AX1422">
        <v>73525</v>
      </c>
      <c r="AY1422">
        <v>96954225</v>
      </c>
      <c r="AZ1422">
        <v>0</v>
      </c>
      <c r="BA1422">
        <v>45697</v>
      </c>
      <c r="BB1422" s="3" t="s">
        <v>174</v>
      </c>
      <c r="BC1422" s="3" t="s">
        <v>1181</v>
      </c>
      <c r="BD1422" s="3" t="s">
        <v>1160</v>
      </c>
    </row>
    <row r="1423" spans="1:56" x14ac:dyDescent="0.25">
      <c r="A1423" s="3" t="s">
        <v>10710</v>
      </c>
      <c r="B1423" s="3" t="s">
        <v>6645</v>
      </c>
      <c r="C1423" s="3" t="s">
        <v>6337</v>
      </c>
      <c r="D1423" s="3" t="s">
        <v>10711</v>
      </c>
      <c r="E1423" s="3" t="s">
        <v>6647</v>
      </c>
      <c r="F1423" s="3" t="s">
        <v>5887</v>
      </c>
      <c r="G1423">
        <v>96954425</v>
      </c>
      <c r="H1423">
        <v>45749</v>
      </c>
      <c r="I1423">
        <v>45751.111724537041</v>
      </c>
      <c r="J1423" s="3" t="s">
        <v>51</v>
      </c>
      <c r="K1423" s="1">
        <v>4599511</v>
      </c>
      <c r="L1423" s="1">
        <v>24451</v>
      </c>
      <c r="M1423" s="1">
        <v>4575060</v>
      </c>
      <c r="N1423" s="3" t="s">
        <v>52</v>
      </c>
      <c r="O1423" s="3" t="s">
        <v>53</v>
      </c>
      <c r="P1423" s="3" t="s">
        <v>169</v>
      </c>
      <c r="Q1423">
        <v>1070959413</v>
      </c>
      <c r="R1423" s="3" t="s">
        <v>1183</v>
      </c>
      <c r="S1423" s="3" t="s">
        <v>56</v>
      </c>
      <c r="T1423" s="3" t="s">
        <v>57</v>
      </c>
      <c r="U1423" s="3" t="s">
        <v>1184</v>
      </c>
      <c r="V1423" s="3" t="s">
        <v>59</v>
      </c>
      <c r="W1423">
        <v>890903938</v>
      </c>
      <c r="X1423" s="3" t="s">
        <v>86</v>
      </c>
      <c r="Y1423">
        <v>923211</v>
      </c>
      <c r="Z1423" s="3" t="s">
        <v>312</v>
      </c>
      <c r="AA1423" s="3" t="s">
        <v>62</v>
      </c>
      <c r="AB1423" s="3" t="s">
        <v>63</v>
      </c>
      <c r="AC1423" s="3" t="s">
        <v>172</v>
      </c>
      <c r="AD1423" s="3" t="s">
        <v>173</v>
      </c>
      <c r="AE1423" s="3" t="s">
        <v>66</v>
      </c>
      <c r="AF1423" s="1">
        <v>4599511</v>
      </c>
      <c r="AG1423" s="1">
        <v>0</v>
      </c>
      <c r="AH1423" s="1">
        <v>0</v>
      </c>
      <c r="AI1423" s="1">
        <v>0</v>
      </c>
      <c r="AJ1423" s="3" t="s">
        <v>67</v>
      </c>
      <c r="AK1423" s="3"/>
      <c r="AM1423" s="3" t="s">
        <v>68</v>
      </c>
      <c r="AR1423" s="3"/>
      <c r="AS1423">
        <v>2125</v>
      </c>
      <c r="AT1423">
        <v>2125</v>
      </c>
      <c r="AU1423">
        <v>21725</v>
      </c>
      <c r="AV1423">
        <v>0</v>
      </c>
      <c r="AX1423">
        <v>73625</v>
      </c>
      <c r="AY1423">
        <v>96954425</v>
      </c>
      <c r="AZ1423">
        <v>0</v>
      </c>
      <c r="BA1423">
        <v>45697</v>
      </c>
      <c r="BB1423" s="3" t="s">
        <v>174</v>
      </c>
      <c r="BC1423" s="3" t="s">
        <v>1185</v>
      </c>
      <c r="BD1423" s="3" t="s">
        <v>1160</v>
      </c>
    </row>
    <row r="1424" spans="1:56" x14ac:dyDescent="0.25">
      <c r="A1424" s="3" t="s">
        <v>10712</v>
      </c>
      <c r="B1424" s="3" t="s">
        <v>6649</v>
      </c>
      <c r="C1424" s="3" t="s">
        <v>6337</v>
      </c>
      <c r="D1424" s="3" t="s">
        <v>10713</v>
      </c>
      <c r="E1424" s="3" t="s">
        <v>6651</v>
      </c>
      <c r="F1424" s="3" t="s">
        <v>5887</v>
      </c>
      <c r="G1424">
        <v>96954625</v>
      </c>
      <c r="H1424">
        <v>45749</v>
      </c>
      <c r="I1424">
        <v>45751.128599537034</v>
      </c>
      <c r="J1424" s="3" t="s">
        <v>51</v>
      </c>
      <c r="K1424" s="1">
        <v>4599511</v>
      </c>
      <c r="L1424" s="1">
        <v>24451</v>
      </c>
      <c r="M1424" s="1">
        <v>4575060</v>
      </c>
      <c r="N1424" s="3" t="s">
        <v>52</v>
      </c>
      <c r="O1424" s="3" t="s">
        <v>53</v>
      </c>
      <c r="P1424" s="3" t="s">
        <v>169</v>
      </c>
      <c r="Q1424">
        <v>1070611613</v>
      </c>
      <c r="R1424" s="3" t="s">
        <v>1187</v>
      </c>
      <c r="S1424" s="3" t="s">
        <v>56</v>
      </c>
      <c r="T1424" s="3" t="s">
        <v>57</v>
      </c>
      <c r="U1424" s="3" t="s">
        <v>1188</v>
      </c>
      <c r="V1424" s="3" t="s">
        <v>59</v>
      </c>
      <c r="W1424">
        <v>860034313</v>
      </c>
      <c r="X1424" s="3" t="s">
        <v>97</v>
      </c>
      <c r="Y1424">
        <v>923211</v>
      </c>
      <c r="Z1424" s="3" t="s">
        <v>312</v>
      </c>
      <c r="AA1424" s="3" t="s">
        <v>62</v>
      </c>
      <c r="AB1424" s="3" t="s">
        <v>63</v>
      </c>
      <c r="AC1424" s="3" t="s">
        <v>172</v>
      </c>
      <c r="AD1424" s="3" t="s">
        <v>173</v>
      </c>
      <c r="AE1424" s="3" t="s">
        <v>66</v>
      </c>
      <c r="AF1424" s="1">
        <v>4599511</v>
      </c>
      <c r="AG1424" s="1">
        <v>0</v>
      </c>
      <c r="AH1424" s="1">
        <v>0</v>
      </c>
      <c r="AI1424" s="1">
        <v>0</v>
      </c>
      <c r="AJ1424" s="3" t="s">
        <v>67</v>
      </c>
      <c r="AK1424" s="3"/>
      <c r="AM1424" s="3" t="s">
        <v>68</v>
      </c>
      <c r="AR1424" s="3"/>
      <c r="AS1424">
        <v>2125</v>
      </c>
      <c r="AT1424">
        <v>2125</v>
      </c>
      <c r="AU1424">
        <v>21825</v>
      </c>
      <c r="AV1424">
        <v>0</v>
      </c>
      <c r="AX1424">
        <v>73725</v>
      </c>
      <c r="AY1424">
        <v>96954625</v>
      </c>
      <c r="AZ1424">
        <v>0</v>
      </c>
      <c r="BA1424">
        <v>45697</v>
      </c>
      <c r="BB1424" s="3" t="s">
        <v>174</v>
      </c>
      <c r="BC1424" s="3" t="s">
        <v>1189</v>
      </c>
      <c r="BD1424" s="3" t="s">
        <v>1160</v>
      </c>
    </row>
    <row r="1425" spans="1:56" x14ac:dyDescent="0.25">
      <c r="A1425" s="3" t="s">
        <v>10714</v>
      </c>
      <c r="B1425" s="3" t="s">
        <v>6653</v>
      </c>
      <c r="C1425" s="3" t="s">
        <v>6337</v>
      </c>
      <c r="D1425" s="3" t="s">
        <v>10715</v>
      </c>
      <c r="E1425" s="3" t="s">
        <v>6655</v>
      </c>
      <c r="F1425" s="3" t="s">
        <v>5887</v>
      </c>
      <c r="G1425">
        <v>96954925</v>
      </c>
      <c r="H1425">
        <v>45749</v>
      </c>
      <c r="I1425">
        <v>45751.123668981483</v>
      </c>
      <c r="J1425" s="3" t="s">
        <v>51</v>
      </c>
      <c r="K1425" s="1">
        <v>4599511</v>
      </c>
      <c r="L1425" s="1">
        <v>24451</v>
      </c>
      <c r="M1425" s="1">
        <v>4575060</v>
      </c>
      <c r="N1425" s="3" t="s">
        <v>52</v>
      </c>
      <c r="O1425" s="3" t="s">
        <v>53</v>
      </c>
      <c r="P1425" s="3" t="s">
        <v>169</v>
      </c>
      <c r="Q1425">
        <v>79062962</v>
      </c>
      <c r="R1425" s="3" t="s">
        <v>1191</v>
      </c>
      <c r="S1425" s="3" t="s">
        <v>56</v>
      </c>
      <c r="T1425" s="3" t="s">
        <v>57</v>
      </c>
      <c r="U1425" s="3" t="s">
        <v>1192</v>
      </c>
      <c r="V1425" s="3" t="s">
        <v>59</v>
      </c>
      <c r="W1425">
        <v>860007335</v>
      </c>
      <c r="X1425" s="3" t="s">
        <v>201</v>
      </c>
      <c r="Y1425">
        <v>923211</v>
      </c>
      <c r="Z1425" s="3" t="s">
        <v>312</v>
      </c>
      <c r="AA1425" s="3" t="s">
        <v>62</v>
      </c>
      <c r="AB1425" s="3" t="s">
        <v>63</v>
      </c>
      <c r="AC1425" s="3" t="s">
        <v>172</v>
      </c>
      <c r="AD1425" s="3" t="s">
        <v>173</v>
      </c>
      <c r="AE1425" s="3" t="s">
        <v>66</v>
      </c>
      <c r="AF1425" s="1">
        <v>4599511</v>
      </c>
      <c r="AG1425" s="1">
        <v>0</v>
      </c>
      <c r="AH1425" s="1">
        <v>0</v>
      </c>
      <c r="AI1425" s="1">
        <v>0</v>
      </c>
      <c r="AJ1425" s="3" t="s">
        <v>67</v>
      </c>
      <c r="AK1425" s="3"/>
      <c r="AM1425" s="3" t="s">
        <v>68</v>
      </c>
      <c r="AR1425" s="3"/>
      <c r="AS1425">
        <v>2125</v>
      </c>
      <c r="AT1425">
        <v>2125</v>
      </c>
      <c r="AU1425">
        <v>21925</v>
      </c>
      <c r="AV1425">
        <v>0</v>
      </c>
      <c r="AX1425">
        <v>73825</v>
      </c>
      <c r="AY1425">
        <v>96954925</v>
      </c>
      <c r="AZ1425">
        <v>0</v>
      </c>
      <c r="BA1425">
        <v>45697</v>
      </c>
      <c r="BB1425" s="3" t="s">
        <v>174</v>
      </c>
      <c r="BC1425" s="3" t="s">
        <v>1193</v>
      </c>
      <c r="BD1425" s="3" t="s">
        <v>1160</v>
      </c>
    </row>
    <row r="1426" spans="1:56" x14ac:dyDescent="0.25">
      <c r="A1426" s="3" t="s">
        <v>10716</v>
      </c>
      <c r="B1426" s="3" t="s">
        <v>6657</v>
      </c>
      <c r="C1426" s="3" t="s">
        <v>6337</v>
      </c>
      <c r="D1426" s="3" t="s">
        <v>10717</v>
      </c>
      <c r="E1426" s="3" t="s">
        <v>6659</v>
      </c>
      <c r="F1426" s="3" t="s">
        <v>5887</v>
      </c>
      <c r="G1426">
        <v>96955125</v>
      </c>
      <c r="H1426">
        <v>45749</v>
      </c>
      <c r="I1426">
        <v>45751.128067129626</v>
      </c>
      <c r="J1426" s="3" t="s">
        <v>51</v>
      </c>
      <c r="K1426" s="1">
        <v>4599511</v>
      </c>
      <c r="L1426" s="1">
        <v>24451</v>
      </c>
      <c r="M1426" s="1">
        <v>4575060</v>
      </c>
      <c r="N1426" s="3" t="s">
        <v>52</v>
      </c>
      <c r="O1426" s="3" t="s">
        <v>53</v>
      </c>
      <c r="P1426" s="3" t="s">
        <v>169</v>
      </c>
      <c r="Q1426">
        <v>39731146</v>
      </c>
      <c r="R1426" s="3" t="s">
        <v>1195</v>
      </c>
      <c r="S1426" s="3" t="s">
        <v>56</v>
      </c>
      <c r="T1426" s="3" t="s">
        <v>57</v>
      </c>
      <c r="U1426" s="3" t="s">
        <v>1196</v>
      </c>
      <c r="V1426" s="3" t="s">
        <v>59</v>
      </c>
      <c r="W1426">
        <v>860034313</v>
      </c>
      <c r="X1426" s="3" t="s">
        <v>97</v>
      </c>
      <c r="Y1426">
        <v>923211</v>
      </c>
      <c r="Z1426" s="3" t="s">
        <v>312</v>
      </c>
      <c r="AA1426" s="3" t="s">
        <v>62</v>
      </c>
      <c r="AB1426" s="3" t="s">
        <v>63</v>
      </c>
      <c r="AC1426" s="3" t="s">
        <v>172</v>
      </c>
      <c r="AD1426" s="3" t="s">
        <v>173</v>
      </c>
      <c r="AE1426" s="3" t="s">
        <v>66</v>
      </c>
      <c r="AF1426" s="1">
        <v>4599511</v>
      </c>
      <c r="AG1426" s="1">
        <v>0</v>
      </c>
      <c r="AH1426" s="1">
        <v>0</v>
      </c>
      <c r="AI1426" s="1">
        <v>0</v>
      </c>
      <c r="AJ1426" s="3" t="s">
        <v>67</v>
      </c>
      <c r="AK1426" s="3"/>
      <c r="AM1426" s="3" t="s">
        <v>68</v>
      </c>
      <c r="AR1426" s="3"/>
      <c r="AS1426">
        <v>2125</v>
      </c>
      <c r="AT1426">
        <v>2125</v>
      </c>
      <c r="AU1426">
        <v>22025</v>
      </c>
      <c r="AV1426">
        <v>0</v>
      </c>
      <c r="AX1426">
        <v>73925</v>
      </c>
      <c r="AY1426">
        <v>96955125</v>
      </c>
      <c r="AZ1426">
        <v>0</v>
      </c>
      <c r="BA1426">
        <v>45697</v>
      </c>
      <c r="BB1426" s="3" t="s">
        <v>174</v>
      </c>
      <c r="BC1426" s="3" t="s">
        <v>1197</v>
      </c>
      <c r="BD1426" s="3" t="s">
        <v>1160</v>
      </c>
    </row>
    <row r="1427" spans="1:56" x14ac:dyDescent="0.25">
      <c r="A1427" s="3" t="s">
        <v>10718</v>
      </c>
      <c r="B1427" s="3" t="s">
        <v>6661</v>
      </c>
      <c r="C1427" s="3" t="s">
        <v>6337</v>
      </c>
      <c r="D1427" s="3" t="s">
        <v>10719</v>
      </c>
      <c r="E1427" s="3" t="s">
        <v>6663</v>
      </c>
      <c r="F1427" s="3" t="s">
        <v>5887</v>
      </c>
      <c r="G1427">
        <v>96955325</v>
      </c>
      <c r="H1427">
        <v>45749</v>
      </c>
      <c r="I1427">
        <v>45751.128206018519</v>
      </c>
      <c r="J1427" s="3" t="s">
        <v>51</v>
      </c>
      <c r="K1427" s="1">
        <v>4599511</v>
      </c>
      <c r="L1427" s="1">
        <v>24451</v>
      </c>
      <c r="M1427" s="1">
        <v>4575060</v>
      </c>
      <c r="N1427" s="3" t="s">
        <v>52</v>
      </c>
      <c r="O1427" s="3" t="s">
        <v>53</v>
      </c>
      <c r="P1427" s="3" t="s">
        <v>169</v>
      </c>
      <c r="Q1427">
        <v>40040382</v>
      </c>
      <c r="R1427" s="3" t="s">
        <v>1199</v>
      </c>
      <c r="S1427" s="3" t="s">
        <v>56</v>
      </c>
      <c r="T1427" s="3" t="s">
        <v>57</v>
      </c>
      <c r="U1427" s="3" t="s">
        <v>1200</v>
      </c>
      <c r="V1427" s="3" t="s">
        <v>59</v>
      </c>
      <c r="W1427">
        <v>860034313</v>
      </c>
      <c r="X1427" s="3" t="s">
        <v>97</v>
      </c>
      <c r="Y1427">
        <v>923211</v>
      </c>
      <c r="Z1427" s="3" t="s">
        <v>312</v>
      </c>
      <c r="AA1427" s="3" t="s">
        <v>62</v>
      </c>
      <c r="AB1427" s="3" t="s">
        <v>63</v>
      </c>
      <c r="AC1427" s="3" t="s">
        <v>172</v>
      </c>
      <c r="AD1427" s="3" t="s">
        <v>173</v>
      </c>
      <c r="AE1427" s="3" t="s">
        <v>66</v>
      </c>
      <c r="AF1427" s="1">
        <v>4599511</v>
      </c>
      <c r="AG1427" s="1">
        <v>0</v>
      </c>
      <c r="AH1427" s="1">
        <v>0</v>
      </c>
      <c r="AI1427" s="1">
        <v>0</v>
      </c>
      <c r="AJ1427" s="3" t="s">
        <v>67</v>
      </c>
      <c r="AK1427" s="3"/>
      <c r="AM1427" s="3" t="s">
        <v>68</v>
      </c>
      <c r="AR1427" s="3"/>
      <c r="AS1427">
        <v>2125</v>
      </c>
      <c r="AT1427">
        <v>2125</v>
      </c>
      <c r="AU1427">
        <v>22125</v>
      </c>
      <c r="AV1427">
        <v>0</v>
      </c>
      <c r="AX1427">
        <v>74025</v>
      </c>
      <c r="AY1427">
        <v>96955325</v>
      </c>
      <c r="AZ1427">
        <v>0</v>
      </c>
      <c r="BA1427">
        <v>45697</v>
      </c>
      <c r="BB1427" s="3" t="s">
        <v>174</v>
      </c>
      <c r="BC1427" s="3" t="s">
        <v>1201</v>
      </c>
      <c r="BD1427" s="3" t="s">
        <v>1160</v>
      </c>
    </row>
    <row r="1428" spans="1:56" x14ac:dyDescent="0.25">
      <c r="A1428" s="3" t="s">
        <v>10720</v>
      </c>
      <c r="B1428" s="3" t="s">
        <v>6665</v>
      </c>
      <c r="C1428" s="3" t="s">
        <v>6337</v>
      </c>
      <c r="D1428" s="3" t="s">
        <v>10721</v>
      </c>
      <c r="E1428" s="3" t="s">
        <v>6667</v>
      </c>
      <c r="F1428" s="3" t="s">
        <v>5887</v>
      </c>
      <c r="G1428">
        <v>96955525</v>
      </c>
      <c r="H1428">
        <v>45749</v>
      </c>
      <c r="I1428">
        <v>45751.123599537037</v>
      </c>
      <c r="J1428" s="3" t="s">
        <v>51</v>
      </c>
      <c r="K1428" s="1">
        <v>4599511</v>
      </c>
      <c r="L1428" s="1">
        <v>24451</v>
      </c>
      <c r="M1428" s="1">
        <v>4575060</v>
      </c>
      <c r="N1428" s="3" t="s">
        <v>52</v>
      </c>
      <c r="O1428" s="3" t="s">
        <v>53</v>
      </c>
      <c r="P1428" s="3" t="s">
        <v>169</v>
      </c>
      <c r="Q1428">
        <v>46362690</v>
      </c>
      <c r="R1428" s="3" t="s">
        <v>1203</v>
      </c>
      <c r="S1428" s="3" t="s">
        <v>56</v>
      </c>
      <c r="T1428" s="3" t="s">
        <v>57</v>
      </c>
      <c r="U1428" s="3" t="s">
        <v>1204</v>
      </c>
      <c r="V1428" s="3" t="s">
        <v>59</v>
      </c>
      <c r="W1428">
        <v>860007335</v>
      </c>
      <c r="X1428" s="3" t="s">
        <v>201</v>
      </c>
      <c r="Y1428">
        <v>923211</v>
      </c>
      <c r="Z1428" s="3" t="s">
        <v>312</v>
      </c>
      <c r="AA1428" s="3" t="s">
        <v>62</v>
      </c>
      <c r="AB1428" s="3" t="s">
        <v>63</v>
      </c>
      <c r="AC1428" s="3" t="s">
        <v>172</v>
      </c>
      <c r="AD1428" s="3" t="s">
        <v>173</v>
      </c>
      <c r="AE1428" s="3" t="s">
        <v>66</v>
      </c>
      <c r="AF1428" s="1">
        <v>4599511</v>
      </c>
      <c r="AG1428" s="1">
        <v>0</v>
      </c>
      <c r="AH1428" s="1">
        <v>0</v>
      </c>
      <c r="AI1428" s="1">
        <v>0</v>
      </c>
      <c r="AJ1428" s="3" t="s">
        <v>67</v>
      </c>
      <c r="AK1428" s="3"/>
      <c r="AM1428" s="3" t="s">
        <v>68</v>
      </c>
      <c r="AR1428" s="3"/>
      <c r="AS1428">
        <v>2125</v>
      </c>
      <c r="AT1428">
        <v>2125</v>
      </c>
      <c r="AU1428">
        <v>22225</v>
      </c>
      <c r="AV1428">
        <v>0</v>
      </c>
      <c r="AX1428">
        <v>74125</v>
      </c>
      <c r="AY1428">
        <v>96955525</v>
      </c>
      <c r="AZ1428">
        <v>0</v>
      </c>
      <c r="BA1428">
        <v>45697</v>
      </c>
      <c r="BB1428" s="3" t="s">
        <v>174</v>
      </c>
      <c r="BC1428" s="3" t="s">
        <v>1205</v>
      </c>
      <c r="BD1428" s="3" t="s">
        <v>1160</v>
      </c>
    </row>
    <row r="1429" spans="1:56" x14ac:dyDescent="0.25">
      <c r="A1429" s="3" t="s">
        <v>10722</v>
      </c>
      <c r="B1429" s="3" t="s">
        <v>6669</v>
      </c>
      <c r="C1429" s="3" t="s">
        <v>6337</v>
      </c>
      <c r="D1429" s="3" t="s">
        <v>10723</v>
      </c>
      <c r="E1429" s="3" t="s">
        <v>6671</v>
      </c>
      <c r="F1429" s="3" t="s">
        <v>5887</v>
      </c>
      <c r="G1429">
        <v>96955825</v>
      </c>
      <c r="H1429">
        <v>45749</v>
      </c>
      <c r="I1429">
        <v>45751.128587962965</v>
      </c>
      <c r="J1429" s="3" t="s">
        <v>51</v>
      </c>
      <c r="K1429" s="1">
        <v>4599511</v>
      </c>
      <c r="L1429" s="1">
        <v>24451</v>
      </c>
      <c r="M1429" s="1">
        <v>4575060</v>
      </c>
      <c r="N1429" s="3" t="s">
        <v>52</v>
      </c>
      <c r="O1429" s="3" t="s">
        <v>53</v>
      </c>
      <c r="P1429" s="3" t="s">
        <v>169</v>
      </c>
      <c r="Q1429">
        <v>52850963</v>
      </c>
      <c r="R1429" s="3" t="s">
        <v>1207</v>
      </c>
      <c r="S1429" s="3" t="s">
        <v>56</v>
      </c>
      <c r="T1429" s="3" t="s">
        <v>57</v>
      </c>
      <c r="U1429" s="3" t="s">
        <v>1208</v>
      </c>
      <c r="V1429" s="3" t="s">
        <v>59</v>
      </c>
      <c r="W1429">
        <v>860034313</v>
      </c>
      <c r="X1429" s="3" t="s">
        <v>97</v>
      </c>
      <c r="Y1429">
        <v>923211</v>
      </c>
      <c r="Z1429" s="3" t="s">
        <v>312</v>
      </c>
      <c r="AA1429" s="3" t="s">
        <v>62</v>
      </c>
      <c r="AB1429" s="3" t="s">
        <v>63</v>
      </c>
      <c r="AC1429" s="3" t="s">
        <v>172</v>
      </c>
      <c r="AD1429" s="3" t="s">
        <v>173</v>
      </c>
      <c r="AE1429" s="3" t="s">
        <v>66</v>
      </c>
      <c r="AF1429" s="1">
        <v>4599511</v>
      </c>
      <c r="AG1429" s="1">
        <v>0</v>
      </c>
      <c r="AH1429" s="1">
        <v>0</v>
      </c>
      <c r="AI1429" s="1">
        <v>0</v>
      </c>
      <c r="AJ1429" s="3" t="s">
        <v>67</v>
      </c>
      <c r="AK1429" s="3"/>
      <c r="AM1429" s="3" t="s">
        <v>68</v>
      </c>
      <c r="AR1429" s="3"/>
      <c r="AS1429">
        <v>2125</v>
      </c>
      <c r="AT1429">
        <v>2125</v>
      </c>
      <c r="AU1429">
        <v>22325</v>
      </c>
      <c r="AV1429">
        <v>0</v>
      </c>
      <c r="AX1429">
        <v>74225</v>
      </c>
      <c r="AY1429">
        <v>96955825</v>
      </c>
      <c r="AZ1429">
        <v>0</v>
      </c>
      <c r="BA1429">
        <v>45697</v>
      </c>
      <c r="BB1429" s="3" t="s">
        <v>174</v>
      </c>
      <c r="BC1429" s="3" t="s">
        <v>1209</v>
      </c>
      <c r="BD1429" s="3" t="s">
        <v>1160</v>
      </c>
    </row>
    <row r="1430" spans="1:56" x14ac:dyDescent="0.25">
      <c r="A1430" s="3" t="s">
        <v>10724</v>
      </c>
      <c r="B1430" s="3" t="s">
        <v>6673</v>
      </c>
      <c r="C1430" s="3" t="s">
        <v>6337</v>
      </c>
      <c r="D1430" s="3" t="s">
        <v>10725</v>
      </c>
      <c r="E1430" s="3" t="s">
        <v>6675</v>
      </c>
      <c r="F1430" s="3" t="s">
        <v>5887</v>
      </c>
      <c r="G1430">
        <v>96956025</v>
      </c>
      <c r="H1430">
        <v>45749</v>
      </c>
      <c r="I1430">
        <v>45751.128541666665</v>
      </c>
      <c r="J1430" s="3" t="s">
        <v>51</v>
      </c>
      <c r="K1430" s="1">
        <v>4599511</v>
      </c>
      <c r="L1430" s="1">
        <v>24451</v>
      </c>
      <c r="M1430" s="1">
        <v>4575060</v>
      </c>
      <c r="N1430" s="3" t="s">
        <v>52</v>
      </c>
      <c r="O1430" s="3" t="s">
        <v>53</v>
      </c>
      <c r="P1430" s="3" t="s">
        <v>169</v>
      </c>
      <c r="Q1430">
        <v>72252961</v>
      </c>
      <c r="R1430" s="3" t="s">
        <v>1211</v>
      </c>
      <c r="S1430" s="3" t="s">
        <v>56</v>
      </c>
      <c r="T1430" s="3" t="s">
        <v>57</v>
      </c>
      <c r="U1430" s="3" t="s">
        <v>1212</v>
      </c>
      <c r="V1430" s="3" t="s">
        <v>59</v>
      </c>
      <c r="W1430">
        <v>860034313</v>
      </c>
      <c r="X1430" s="3" t="s">
        <v>97</v>
      </c>
      <c r="Y1430">
        <v>923211</v>
      </c>
      <c r="Z1430" s="3" t="s">
        <v>312</v>
      </c>
      <c r="AA1430" s="3" t="s">
        <v>62</v>
      </c>
      <c r="AB1430" s="3" t="s">
        <v>63</v>
      </c>
      <c r="AC1430" s="3" t="s">
        <v>172</v>
      </c>
      <c r="AD1430" s="3" t="s">
        <v>173</v>
      </c>
      <c r="AE1430" s="3" t="s">
        <v>66</v>
      </c>
      <c r="AF1430" s="1">
        <v>4599511</v>
      </c>
      <c r="AG1430" s="1">
        <v>0</v>
      </c>
      <c r="AH1430" s="1">
        <v>0</v>
      </c>
      <c r="AI1430" s="1">
        <v>0</v>
      </c>
      <c r="AJ1430" s="3" t="s">
        <v>67</v>
      </c>
      <c r="AK1430" s="3"/>
      <c r="AM1430" s="3" t="s">
        <v>68</v>
      </c>
      <c r="AR1430" s="3"/>
      <c r="AS1430">
        <v>2125</v>
      </c>
      <c r="AT1430">
        <v>2125</v>
      </c>
      <c r="AU1430">
        <v>22425</v>
      </c>
      <c r="AV1430">
        <v>0</v>
      </c>
      <c r="AX1430">
        <v>74325</v>
      </c>
      <c r="AY1430">
        <v>96956025</v>
      </c>
      <c r="AZ1430">
        <v>0</v>
      </c>
      <c r="BA1430">
        <v>45697</v>
      </c>
      <c r="BB1430" s="3" t="s">
        <v>174</v>
      </c>
      <c r="BC1430" s="3" t="s">
        <v>1213</v>
      </c>
      <c r="BD1430" s="3" t="s">
        <v>1160</v>
      </c>
    </row>
    <row r="1431" spans="1:56" x14ac:dyDescent="0.25">
      <c r="A1431" s="3" t="s">
        <v>10726</v>
      </c>
      <c r="B1431" s="3" t="s">
        <v>6677</v>
      </c>
      <c r="C1431" s="3" t="s">
        <v>6337</v>
      </c>
      <c r="D1431" s="3" t="s">
        <v>10727</v>
      </c>
      <c r="E1431" s="3" t="s">
        <v>6679</v>
      </c>
      <c r="F1431" s="3" t="s">
        <v>5887</v>
      </c>
      <c r="G1431">
        <v>96956325</v>
      </c>
      <c r="H1431">
        <v>45749</v>
      </c>
      <c r="I1431">
        <v>45751.111620370371</v>
      </c>
      <c r="J1431" s="3" t="s">
        <v>51</v>
      </c>
      <c r="K1431" s="1">
        <v>4599511</v>
      </c>
      <c r="L1431" s="1">
        <v>24451</v>
      </c>
      <c r="M1431" s="1">
        <v>4575060</v>
      </c>
      <c r="N1431" s="3" t="s">
        <v>52</v>
      </c>
      <c r="O1431" s="3" t="s">
        <v>53</v>
      </c>
      <c r="P1431" s="3" t="s">
        <v>169</v>
      </c>
      <c r="Q1431">
        <v>79537849</v>
      </c>
      <c r="R1431" s="3" t="s">
        <v>1215</v>
      </c>
      <c r="S1431" s="3" t="s">
        <v>56</v>
      </c>
      <c r="T1431" s="3" t="s">
        <v>57</v>
      </c>
      <c r="U1431" s="3" t="s">
        <v>1216</v>
      </c>
      <c r="V1431" s="3" t="s">
        <v>59</v>
      </c>
      <c r="W1431">
        <v>890903938</v>
      </c>
      <c r="X1431" s="3" t="s">
        <v>86</v>
      </c>
      <c r="Y1431">
        <v>923211</v>
      </c>
      <c r="Z1431" s="3" t="s">
        <v>312</v>
      </c>
      <c r="AA1431" s="3" t="s">
        <v>62</v>
      </c>
      <c r="AB1431" s="3" t="s">
        <v>63</v>
      </c>
      <c r="AC1431" s="3" t="s">
        <v>172</v>
      </c>
      <c r="AD1431" s="3" t="s">
        <v>173</v>
      </c>
      <c r="AE1431" s="3" t="s">
        <v>66</v>
      </c>
      <c r="AF1431" s="1">
        <v>4599511</v>
      </c>
      <c r="AG1431" s="1">
        <v>0</v>
      </c>
      <c r="AH1431" s="1">
        <v>0</v>
      </c>
      <c r="AI1431" s="1">
        <v>0</v>
      </c>
      <c r="AJ1431" s="3" t="s">
        <v>67</v>
      </c>
      <c r="AK1431" s="3"/>
      <c r="AM1431" s="3" t="s">
        <v>68</v>
      </c>
      <c r="AR1431" s="3"/>
      <c r="AS1431">
        <v>2125</v>
      </c>
      <c r="AT1431">
        <v>2125</v>
      </c>
      <c r="AU1431">
        <v>22525</v>
      </c>
      <c r="AV1431">
        <v>0</v>
      </c>
      <c r="AX1431">
        <v>74425</v>
      </c>
      <c r="AY1431">
        <v>96956325</v>
      </c>
      <c r="AZ1431">
        <v>0</v>
      </c>
      <c r="BA1431">
        <v>45697</v>
      </c>
      <c r="BB1431" s="3" t="s">
        <v>174</v>
      </c>
      <c r="BC1431" s="3" t="s">
        <v>1217</v>
      </c>
      <c r="BD1431" s="3" t="s">
        <v>1160</v>
      </c>
    </row>
    <row r="1432" spans="1:56" x14ac:dyDescent="0.25">
      <c r="A1432" s="3" t="s">
        <v>10728</v>
      </c>
      <c r="B1432" s="3" t="s">
        <v>6681</v>
      </c>
      <c r="C1432" s="3" t="s">
        <v>6337</v>
      </c>
      <c r="D1432" s="3" t="s">
        <v>10729</v>
      </c>
      <c r="E1432" s="3" t="s">
        <v>6683</v>
      </c>
      <c r="F1432" s="3" t="s">
        <v>5887</v>
      </c>
      <c r="G1432">
        <v>96956525</v>
      </c>
      <c r="H1432">
        <v>45749</v>
      </c>
      <c r="I1432">
        <v>45751.107858796298</v>
      </c>
      <c r="J1432" s="3" t="s">
        <v>51</v>
      </c>
      <c r="K1432" s="1">
        <v>4599511</v>
      </c>
      <c r="L1432" s="1">
        <v>24451</v>
      </c>
      <c r="M1432" s="1">
        <v>4575060</v>
      </c>
      <c r="N1432" s="3" t="s">
        <v>52</v>
      </c>
      <c r="O1432" s="3" t="s">
        <v>53</v>
      </c>
      <c r="P1432" s="3" t="s">
        <v>169</v>
      </c>
      <c r="Q1432">
        <v>80764556</v>
      </c>
      <c r="R1432" s="3" t="s">
        <v>1219</v>
      </c>
      <c r="S1432" s="3" t="s">
        <v>56</v>
      </c>
      <c r="T1432" s="3" t="s">
        <v>57</v>
      </c>
      <c r="U1432" s="3" t="s">
        <v>1220</v>
      </c>
      <c r="V1432" s="3" t="s">
        <v>59</v>
      </c>
      <c r="W1432">
        <v>860002964</v>
      </c>
      <c r="X1432" s="3" t="s">
        <v>242</v>
      </c>
      <c r="Y1432">
        <v>923211</v>
      </c>
      <c r="Z1432" s="3" t="s">
        <v>312</v>
      </c>
      <c r="AA1432" s="3" t="s">
        <v>62</v>
      </c>
      <c r="AB1432" s="3" t="s">
        <v>63</v>
      </c>
      <c r="AC1432" s="3" t="s">
        <v>172</v>
      </c>
      <c r="AD1432" s="3" t="s">
        <v>173</v>
      </c>
      <c r="AE1432" s="3" t="s">
        <v>66</v>
      </c>
      <c r="AF1432" s="1">
        <v>4599511</v>
      </c>
      <c r="AG1432" s="1">
        <v>0</v>
      </c>
      <c r="AH1432" s="1">
        <v>0</v>
      </c>
      <c r="AI1432" s="1">
        <v>0</v>
      </c>
      <c r="AJ1432" s="3" t="s">
        <v>67</v>
      </c>
      <c r="AK1432" s="3"/>
      <c r="AM1432" s="3" t="s">
        <v>68</v>
      </c>
      <c r="AR1432" s="3"/>
      <c r="AS1432">
        <v>2125</v>
      </c>
      <c r="AT1432">
        <v>2125</v>
      </c>
      <c r="AU1432">
        <v>22625</v>
      </c>
      <c r="AV1432">
        <v>0</v>
      </c>
      <c r="AX1432">
        <v>74525</v>
      </c>
      <c r="AY1432">
        <v>96956525</v>
      </c>
      <c r="AZ1432">
        <v>0</v>
      </c>
      <c r="BA1432">
        <v>45697</v>
      </c>
      <c r="BB1432" s="3" t="s">
        <v>174</v>
      </c>
      <c r="BC1432" s="3" t="s">
        <v>1221</v>
      </c>
      <c r="BD1432" s="3" t="s">
        <v>1160</v>
      </c>
    </row>
    <row r="1433" spans="1:56" x14ac:dyDescent="0.25">
      <c r="A1433" s="3" t="s">
        <v>10730</v>
      </c>
      <c r="B1433" s="3" t="s">
        <v>6685</v>
      </c>
      <c r="C1433" s="3" t="s">
        <v>6337</v>
      </c>
      <c r="D1433" s="3" t="s">
        <v>10731</v>
      </c>
      <c r="E1433" s="3" t="s">
        <v>6687</v>
      </c>
      <c r="F1433" s="3" t="s">
        <v>5887</v>
      </c>
      <c r="G1433">
        <v>96956725</v>
      </c>
      <c r="H1433">
        <v>45749</v>
      </c>
      <c r="I1433">
        <v>45751.119398148148</v>
      </c>
      <c r="J1433" s="3" t="s">
        <v>51</v>
      </c>
      <c r="K1433" s="1">
        <v>4599511</v>
      </c>
      <c r="L1433" s="1">
        <v>24451</v>
      </c>
      <c r="M1433" s="1">
        <v>4575060</v>
      </c>
      <c r="N1433" s="3" t="s">
        <v>52</v>
      </c>
      <c r="O1433" s="3" t="s">
        <v>53</v>
      </c>
      <c r="P1433" s="3" t="s">
        <v>169</v>
      </c>
      <c r="Q1433">
        <v>84079403</v>
      </c>
      <c r="R1433" s="3" t="s">
        <v>1223</v>
      </c>
      <c r="S1433" s="3" t="s">
        <v>56</v>
      </c>
      <c r="T1433" s="3" t="s">
        <v>57</v>
      </c>
      <c r="U1433" s="3" t="s">
        <v>1224</v>
      </c>
      <c r="V1433" s="3" t="s">
        <v>59</v>
      </c>
      <c r="W1433">
        <v>860003020</v>
      </c>
      <c r="X1433" s="3" t="s">
        <v>212</v>
      </c>
      <c r="Y1433">
        <v>923211</v>
      </c>
      <c r="Z1433" s="3" t="s">
        <v>312</v>
      </c>
      <c r="AA1433" s="3" t="s">
        <v>62</v>
      </c>
      <c r="AB1433" s="3" t="s">
        <v>63</v>
      </c>
      <c r="AC1433" s="3" t="s">
        <v>172</v>
      </c>
      <c r="AD1433" s="3" t="s">
        <v>173</v>
      </c>
      <c r="AE1433" s="3" t="s">
        <v>66</v>
      </c>
      <c r="AF1433" s="1">
        <v>4599511</v>
      </c>
      <c r="AG1433" s="1">
        <v>0</v>
      </c>
      <c r="AH1433" s="1">
        <v>0</v>
      </c>
      <c r="AI1433" s="1">
        <v>0</v>
      </c>
      <c r="AJ1433" s="3" t="s">
        <v>67</v>
      </c>
      <c r="AK1433" s="3"/>
      <c r="AM1433" s="3" t="s">
        <v>68</v>
      </c>
      <c r="AR1433" s="3"/>
      <c r="AS1433">
        <v>2125</v>
      </c>
      <c r="AT1433">
        <v>2125</v>
      </c>
      <c r="AU1433">
        <v>22725</v>
      </c>
      <c r="AV1433">
        <v>0</v>
      </c>
      <c r="AX1433">
        <v>74625</v>
      </c>
      <c r="AY1433">
        <v>96956725</v>
      </c>
      <c r="AZ1433">
        <v>0</v>
      </c>
      <c r="BA1433">
        <v>45697</v>
      </c>
      <c r="BB1433" s="3" t="s">
        <v>174</v>
      </c>
      <c r="BC1433" s="3" t="s">
        <v>1225</v>
      </c>
      <c r="BD1433" s="3" t="s">
        <v>1160</v>
      </c>
    </row>
    <row r="1434" spans="1:56" x14ac:dyDescent="0.25">
      <c r="A1434" s="3" t="s">
        <v>10732</v>
      </c>
      <c r="B1434" s="3" t="s">
        <v>6689</v>
      </c>
      <c r="C1434" s="3" t="s">
        <v>6337</v>
      </c>
      <c r="D1434" s="3" t="s">
        <v>10733</v>
      </c>
      <c r="E1434" s="3" t="s">
        <v>6691</v>
      </c>
      <c r="F1434" s="3" t="s">
        <v>5887</v>
      </c>
      <c r="G1434">
        <v>96956925</v>
      </c>
      <c r="H1434">
        <v>45749</v>
      </c>
      <c r="I1434">
        <v>45751.119375000002</v>
      </c>
      <c r="J1434" s="3" t="s">
        <v>51</v>
      </c>
      <c r="K1434" s="1">
        <v>4599511</v>
      </c>
      <c r="L1434" s="1">
        <v>24451</v>
      </c>
      <c r="M1434" s="1">
        <v>4575060</v>
      </c>
      <c r="N1434" s="3" t="s">
        <v>52</v>
      </c>
      <c r="O1434" s="3" t="s">
        <v>53</v>
      </c>
      <c r="P1434" s="3" t="s">
        <v>169</v>
      </c>
      <c r="Q1434">
        <v>79348348</v>
      </c>
      <c r="R1434" s="3" t="s">
        <v>1227</v>
      </c>
      <c r="S1434" s="3" t="s">
        <v>56</v>
      </c>
      <c r="T1434" s="3" t="s">
        <v>57</v>
      </c>
      <c r="U1434" s="3" t="s">
        <v>1228</v>
      </c>
      <c r="V1434" s="3" t="s">
        <v>59</v>
      </c>
      <c r="W1434">
        <v>860003020</v>
      </c>
      <c r="X1434" s="3" t="s">
        <v>212</v>
      </c>
      <c r="Y1434">
        <v>923211</v>
      </c>
      <c r="Z1434" s="3" t="s">
        <v>312</v>
      </c>
      <c r="AA1434" s="3" t="s">
        <v>62</v>
      </c>
      <c r="AB1434" s="3" t="s">
        <v>63</v>
      </c>
      <c r="AC1434" s="3" t="s">
        <v>172</v>
      </c>
      <c r="AD1434" s="3" t="s">
        <v>173</v>
      </c>
      <c r="AE1434" s="3" t="s">
        <v>66</v>
      </c>
      <c r="AF1434" s="1">
        <v>4599511</v>
      </c>
      <c r="AG1434" s="1">
        <v>0</v>
      </c>
      <c r="AH1434" s="1">
        <v>0</v>
      </c>
      <c r="AI1434" s="1">
        <v>0</v>
      </c>
      <c r="AJ1434" s="3" t="s">
        <v>67</v>
      </c>
      <c r="AK1434" s="3"/>
      <c r="AM1434" s="3" t="s">
        <v>68</v>
      </c>
      <c r="AR1434" s="3"/>
      <c r="AS1434">
        <v>2125</v>
      </c>
      <c r="AT1434">
        <v>2125</v>
      </c>
      <c r="AU1434">
        <v>22825</v>
      </c>
      <c r="AV1434">
        <v>0</v>
      </c>
      <c r="AX1434">
        <v>74725</v>
      </c>
      <c r="AY1434">
        <v>96956925</v>
      </c>
      <c r="AZ1434">
        <v>0</v>
      </c>
      <c r="BA1434">
        <v>45697</v>
      </c>
      <c r="BB1434" s="3" t="s">
        <v>174</v>
      </c>
      <c r="BC1434" s="3" t="s">
        <v>1229</v>
      </c>
      <c r="BD1434" s="3" t="s">
        <v>1160</v>
      </c>
    </row>
    <row r="1435" spans="1:56" x14ac:dyDescent="0.25">
      <c r="A1435" s="3" t="s">
        <v>10734</v>
      </c>
      <c r="B1435" s="3" t="s">
        <v>6693</v>
      </c>
      <c r="C1435" s="3" t="s">
        <v>6337</v>
      </c>
      <c r="D1435" s="3" t="s">
        <v>10735</v>
      </c>
      <c r="E1435" s="3" t="s">
        <v>6695</v>
      </c>
      <c r="F1435" s="3" t="s">
        <v>5887</v>
      </c>
      <c r="G1435">
        <v>96957225</v>
      </c>
      <c r="H1435">
        <v>45749</v>
      </c>
      <c r="I1435">
        <v>45751.123657407406</v>
      </c>
      <c r="J1435" s="3" t="s">
        <v>51</v>
      </c>
      <c r="K1435" s="1">
        <v>4599511</v>
      </c>
      <c r="L1435" s="1">
        <v>24451</v>
      </c>
      <c r="M1435" s="1">
        <v>4575060</v>
      </c>
      <c r="N1435" s="3" t="s">
        <v>52</v>
      </c>
      <c r="O1435" s="3" t="s">
        <v>53</v>
      </c>
      <c r="P1435" s="3" t="s">
        <v>169</v>
      </c>
      <c r="Q1435">
        <v>79712469</v>
      </c>
      <c r="R1435" s="3" t="s">
        <v>1231</v>
      </c>
      <c r="S1435" s="3" t="s">
        <v>56</v>
      </c>
      <c r="T1435" s="3" t="s">
        <v>57</v>
      </c>
      <c r="U1435" s="3" t="s">
        <v>1232</v>
      </c>
      <c r="V1435" s="3" t="s">
        <v>59</v>
      </c>
      <c r="W1435">
        <v>860007335</v>
      </c>
      <c r="X1435" s="3" t="s">
        <v>201</v>
      </c>
      <c r="Y1435">
        <v>923211</v>
      </c>
      <c r="Z1435" s="3" t="s">
        <v>312</v>
      </c>
      <c r="AA1435" s="3" t="s">
        <v>62</v>
      </c>
      <c r="AB1435" s="3" t="s">
        <v>63</v>
      </c>
      <c r="AC1435" s="3" t="s">
        <v>172</v>
      </c>
      <c r="AD1435" s="3" t="s">
        <v>173</v>
      </c>
      <c r="AE1435" s="3" t="s">
        <v>66</v>
      </c>
      <c r="AF1435" s="1">
        <v>4599511</v>
      </c>
      <c r="AG1435" s="1">
        <v>0</v>
      </c>
      <c r="AH1435" s="1">
        <v>0</v>
      </c>
      <c r="AI1435" s="1">
        <v>0</v>
      </c>
      <c r="AJ1435" s="3" t="s">
        <v>67</v>
      </c>
      <c r="AK1435" s="3"/>
      <c r="AM1435" s="3" t="s">
        <v>68</v>
      </c>
      <c r="AR1435" s="3"/>
      <c r="AS1435">
        <v>2125</v>
      </c>
      <c r="AT1435">
        <v>2125</v>
      </c>
      <c r="AU1435">
        <v>22925</v>
      </c>
      <c r="AV1435">
        <v>0</v>
      </c>
      <c r="AX1435">
        <v>74825</v>
      </c>
      <c r="AY1435">
        <v>96957225</v>
      </c>
      <c r="AZ1435">
        <v>0</v>
      </c>
      <c r="BA1435">
        <v>45697</v>
      </c>
      <c r="BB1435" s="3" t="s">
        <v>174</v>
      </c>
      <c r="BC1435" s="3" t="s">
        <v>1233</v>
      </c>
      <c r="BD1435" s="3" t="s">
        <v>1160</v>
      </c>
    </row>
    <row r="1436" spans="1:56" x14ac:dyDescent="0.25">
      <c r="A1436" s="3" t="s">
        <v>10736</v>
      </c>
      <c r="B1436" s="3" t="s">
        <v>6697</v>
      </c>
      <c r="C1436" s="3" t="s">
        <v>6337</v>
      </c>
      <c r="D1436" s="3" t="s">
        <v>10737</v>
      </c>
      <c r="E1436" s="3" t="s">
        <v>6699</v>
      </c>
      <c r="F1436" s="3" t="s">
        <v>5887</v>
      </c>
      <c r="G1436">
        <v>96957525</v>
      </c>
      <c r="H1436">
        <v>45749</v>
      </c>
      <c r="I1436">
        <v>45751.127997685187</v>
      </c>
      <c r="J1436" s="3" t="s">
        <v>51</v>
      </c>
      <c r="K1436" s="1">
        <v>4599511</v>
      </c>
      <c r="L1436" s="1">
        <v>24451</v>
      </c>
      <c r="M1436" s="1">
        <v>4575060</v>
      </c>
      <c r="N1436" s="3" t="s">
        <v>52</v>
      </c>
      <c r="O1436" s="3" t="s">
        <v>53</v>
      </c>
      <c r="P1436" s="3" t="s">
        <v>169</v>
      </c>
      <c r="Q1436">
        <v>5916502</v>
      </c>
      <c r="R1436" s="3" t="s">
        <v>1235</v>
      </c>
      <c r="S1436" s="3" t="s">
        <v>56</v>
      </c>
      <c r="T1436" s="3" t="s">
        <v>57</v>
      </c>
      <c r="U1436" s="3" t="s">
        <v>1236</v>
      </c>
      <c r="V1436" s="3" t="s">
        <v>59</v>
      </c>
      <c r="W1436">
        <v>860034313</v>
      </c>
      <c r="X1436" s="3" t="s">
        <v>97</v>
      </c>
      <c r="Y1436">
        <v>923211</v>
      </c>
      <c r="Z1436" s="3" t="s">
        <v>312</v>
      </c>
      <c r="AA1436" s="3" t="s">
        <v>62</v>
      </c>
      <c r="AB1436" s="3" t="s">
        <v>63</v>
      </c>
      <c r="AC1436" s="3" t="s">
        <v>172</v>
      </c>
      <c r="AD1436" s="3" t="s">
        <v>173</v>
      </c>
      <c r="AE1436" s="3" t="s">
        <v>66</v>
      </c>
      <c r="AF1436" s="1">
        <v>4599511</v>
      </c>
      <c r="AG1436" s="1">
        <v>0</v>
      </c>
      <c r="AH1436" s="1">
        <v>0</v>
      </c>
      <c r="AI1436" s="1">
        <v>0</v>
      </c>
      <c r="AJ1436" s="3" t="s">
        <v>67</v>
      </c>
      <c r="AK1436" s="3"/>
      <c r="AM1436" s="3" t="s">
        <v>68</v>
      </c>
      <c r="AR1436" s="3"/>
      <c r="AS1436">
        <v>2125</v>
      </c>
      <c r="AT1436">
        <v>2125</v>
      </c>
      <c r="AU1436">
        <v>23025</v>
      </c>
      <c r="AV1436">
        <v>0</v>
      </c>
      <c r="AX1436">
        <v>74925</v>
      </c>
      <c r="AY1436">
        <v>96957525</v>
      </c>
      <c r="AZ1436">
        <v>0</v>
      </c>
      <c r="BA1436">
        <v>45697</v>
      </c>
      <c r="BB1436" s="3" t="s">
        <v>174</v>
      </c>
      <c r="BC1436" s="3" t="s">
        <v>1237</v>
      </c>
      <c r="BD1436" s="3" t="s">
        <v>1160</v>
      </c>
    </row>
    <row r="1437" spans="1:56" x14ac:dyDescent="0.25">
      <c r="A1437" s="3" t="s">
        <v>10738</v>
      </c>
      <c r="B1437" s="3" t="s">
        <v>6701</v>
      </c>
      <c r="C1437" s="3" t="s">
        <v>6337</v>
      </c>
      <c r="D1437" s="3" t="s">
        <v>10739</v>
      </c>
      <c r="E1437" s="3" t="s">
        <v>6703</v>
      </c>
      <c r="F1437" s="3" t="s">
        <v>5887</v>
      </c>
      <c r="G1437">
        <v>96957725</v>
      </c>
      <c r="H1437">
        <v>45749</v>
      </c>
      <c r="I1437">
        <v>45751.121562499997</v>
      </c>
      <c r="J1437" s="3" t="s">
        <v>51</v>
      </c>
      <c r="K1437" s="1">
        <v>4599511</v>
      </c>
      <c r="L1437" s="1">
        <v>24451</v>
      </c>
      <c r="M1437" s="1">
        <v>4575060</v>
      </c>
      <c r="N1437" s="3" t="s">
        <v>52</v>
      </c>
      <c r="O1437" s="3" t="s">
        <v>53</v>
      </c>
      <c r="P1437" s="3" t="s">
        <v>169</v>
      </c>
      <c r="Q1437">
        <v>3230265</v>
      </c>
      <c r="R1437" s="3" t="s">
        <v>1239</v>
      </c>
      <c r="S1437" s="3" t="s">
        <v>56</v>
      </c>
      <c r="T1437" s="3" t="s">
        <v>57</v>
      </c>
      <c r="U1437" s="3" t="s">
        <v>1240</v>
      </c>
      <c r="V1437" s="3" t="s">
        <v>59</v>
      </c>
      <c r="W1437">
        <v>860034594</v>
      </c>
      <c r="X1437" s="3" t="s">
        <v>195</v>
      </c>
      <c r="Y1437">
        <v>923211</v>
      </c>
      <c r="Z1437" s="3" t="s">
        <v>312</v>
      </c>
      <c r="AA1437" s="3" t="s">
        <v>62</v>
      </c>
      <c r="AB1437" s="3" t="s">
        <v>63</v>
      </c>
      <c r="AC1437" s="3" t="s">
        <v>172</v>
      </c>
      <c r="AD1437" s="3" t="s">
        <v>173</v>
      </c>
      <c r="AE1437" s="3" t="s">
        <v>66</v>
      </c>
      <c r="AF1437" s="1">
        <v>4599511</v>
      </c>
      <c r="AG1437" s="1">
        <v>0</v>
      </c>
      <c r="AH1437" s="1">
        <v>0</v>
      </c>
      <c r="AI1437" s="1">
        <v>0</v>
      </c>
      <c r="AJ1437" s="3" t="s">
        <v>67</v>
      </c>
      <c r="AK1437" s="3"/>
      <c r="AM1437" s="3" t="s">
        <v>68</v>
      </c>
      <c r="AR1437" s="3"/>
      <c r="AS1437">
        <v>2125</v>
      </c>
      <c r="AT1437">
        <v>2125</v>
      </c>
      <c r="AU1437">
        <v>23125</v>
      </c>
      <c r="AV1437">
        <v>0</v>
      </c>
      <c r="AX1437">
        <v>75025</v>
      </c>
      <c r="AY1437">
        <v>96957725</v>
      </c>
      <c r="AZ1437">
        <v>0</v>
      </c>
      <c r="BA1437">
        <v>45697</v>
      </c>
      <c r="BB1437" s="3" t="s">
        <v>174</v>
      </c>
      <c r="BC1437" s="3" t="s">
        <v>1241</v>
      </c>
      <c r="BD1437" s="3" t="s">
        <v>1160</v>
      </c>
    </row>
    <row r="1438" spans="1:56" x14ac:dyDescent="0.25">
      <c r="A1438" s="3" t="s">
        <v>10740</v>
      </c>
      <c r="B1438" s="3" t="s">
        <v>6705</v>
      </c>
      <c r="C1438" s="3" t="s">
        <v>6337</v>
      </c>
      <c r="D1438" s="3" t="s">
        <v>10741</v>
      </c>
      <c r="E1438" s="3" t="s">
        <v>6707</v>
      </c>
      <c r="F1438" s="3" t="s">
        <v>5887</v>
      </c>
      <c r="G1438">
        <v>96958025</v>
      </c>
      <c r="H1438">
        <v>45749</v>
      </c>
      <c r="I1438">
        <v>45751.123703703706</v>
      </c>
      <c r="J1438" s="3" t="s">
        <v>51</v>
      </c>
      <c r="K1438" s="1">
        <v>4599511</v>
      </c>
      <c r="L1438" s="1">
        <v>24451</v>
      </c>
      <c r="M1438" s="1">
        <v>4575060</v>
      </c>
      <c r="N1438" s="3" t="s">
        <v>52</v>
      </c>
      <c r="O1438" s="3" t="s">
        <v>53</v>
      </c>
      <c r="P1438" s="3" t="s">
        <v>169</v>
      </c>
      <c r="Q1438">
        <v>20755992</v>
      </c>
      <c r="R1438" s="3" t="s">
        <v>1243</v>
      </c>
      <c r="S1438" s="3" t="s">
        <v>56</v>
      </c>
      <c r="T1438" s="3" t="s">
        <v>57</v>
      </c>
      <c r="U1438" s="3" t="s">
        <v>1244</v>
      </c>
      <c r="V1438" s="3" t="s">
        <v>59</v>
      </c>
      <c r="W1438">
        <v>860007335</v>
      </c>
      <c r="X1438" s="3" t="s">
        <v>201</v>
      </c>
      <c r="Y1438">
        <v>923211</v>
      </c>
      <c r="Z1438" s="3" t="s">
        <v>312</v>
      </c>
      <c r="AA1438" s="3" t="s">
        <v>62</v>
      </c>
      <c r="AB1438" s="3" t="s">
        <v>63</v>
      </c>
      <c r="AC1438" s="3" t="s">
        <v>172</v>
      </c>
      <c r="AD1438" s="3" t="s">
        <v>173</v>
      </c>
      <c r="AE1438" s="3" t="s">
        <v>66</v>
      </c>
      <c r="AF1438" s="1">
        <v>4599511</v>
      </c>
      <c r="AG1438" s="1">
        <v>0</v>
      </c>
      <c r="AH1438" s="1">
        <v>0</v>
      </c>
      <c r="AI1438" s="1">
        <v>0</v>
      </c>
      <c r="AJ1438" s="3" t="s">
        <v>67</v>
      </c>
      <c r="AK1438" s="3"/>
      <c r="AM1438" s="3" t="s">
        <v>68</v>
      </c>
      <c r="AR1438" s="3"/>
      <c r="AS1438">
        <v>2125</v>
      </c>
      <c r="AT1438">
        <v>2125</v>
      </c>
      <c r="AU1438">
        <v>23225</v>
      </c>
      <c r="AV1438">
        <v>0</v>
      </c>
      <c r="AX1438">
        <v>75125</v>
      </c>
      <c r="AY1438">
        <v>96958025</v>
      </c>
      <c r="AZ1438">
        <v>0</v>
      </c>
      <c r="BA1438">
        <v>45697</v>
      </c>
      <c r="BB1438" s="3" t="s">
        <v>174</v>
      </c>
      <c r="BC1438" s="3" t="s">
        <v>1245</v>
      </c>
      <c r="BD1438" s="3" t="s">
        <v>1160</v>
      </c>
    </row>
    <row r="1439" spans="1:56" x14ac:dyDescent="0.25">
      <c r="A1439" s="3" t="s">
        <v>10742</v>
      </c>
      <c r="B1439" s="3" t="s">
        <v>6709</v>
      </c>
      <c r="C1439" s="3" t="s">
        <v>6337</v>
      </c>
      <c r="D1439" s="3" t="s">
        <v>10743</v>
      </c>
      <c r="E1439" s="3" t="s">
        <v>6711</v>
      </c>
      <c r="F1439" s="3" t="s">
        <v>5887</v>
      </c>
      <c r="G1439">
        <v>96958225</v>
      </c>
      <c r="H1439">
        <v>45749</v>
      </c>
      <c r="I1439">
        <v>45751.111643518518</v>
      </c>
      <c r="J1439" s="3" t="s">
        <v>51</v>
      </c>
      <c r="K1439" s="1">
        <v>4599511</v>
      </c>
      <c r="L1439" s="1">
        <v>24451</v>
      </c>
      <c r="M1439" s="1">
        <v>4575060</v>
      </c>
      <c r="N1439" s="3" t="s">
        <v>52</v>
      </c>
      <c r="O1439" s="3" t="s">
        <v>53</v>
      </c>
      <c r="P1439" s="3" t="s">
        <v>169</v>
      </c>
      <c r="Q1439">
        <v>33702053</v>
      </c>
      <c r="R1439" s="3" t="s">
        <v>1247</v>
      </c>
      <c r="S1439" s="3" t="s">
        <v>56</v>
      </c>
      <c r="T1439" s="3" t="s">
        <v>57</v>
      </c>
      <c r="U1439" s="3" t="s">
        <v>1248</v>
      </c>
      <c r="V1439" s="3" t="s">
        <v>59</v>
      </c>
      <c r="W1439">
        <v>890903938</v>
      </c>
      <c r="X1439" s="3" t="s">
        <v>86</v>
      </c>
      <c r="Y1439">
        <v>923211</v>
      </c>
      <c r="Z1439" s="3" t="s">
        <v>312</v>
      </c>
      <c r="AA1439" s="3" t="s">
        <v>62</v>
      </c>
      <c r="AB1439" s="3" t="s">
        <v>63</v>
      </c>
      <c r="AC1439" s="3" t="s">
        <v>172</v>
      </c>
      <c r="AD1439" s="3" t="s">
        <v>173</v>
      </c>
      <c r="AE1439" s="3" t="s">
        <v>66</v>
      </c>
      <c r="AF1439" s="1">
        <v>4599511</v>
      </c>
      <c r="AG1439" s="1">
        <v>0</v>
      </c>
      <c r="AH1439" s="1">
        <v>0</v>
      </c>
      <c r="AI1439" s="1">
        <v>0</v>
      </c>
      <c r="AJ1439" s="3" t="s">
        <v>67</v>
      </c>
      <c r="AK1439" s="3"/>
      <c r="AM1439" s="3" t="s">
        <v>68</v>
      </c>
      <c r="AR1439" s="3"/>
      <c r="AS1439">
        <v>2125</v>
      </c>
      <c r="AT1439">
        <v>2125</v>
      </c>
      <c r="AU1439">
        <v>23325</v>
      </c>
      <c r="AV1439">
        <v>0</v>
      </c>
      <c r="AX1439">
        <v>75225</v>
      </c>
      <c r="AY1439">
        <v>96958225</v>
      </c>
      <c r="AZ1439">
        <v>0</v>
      </c>
      <c r="BA1439">
        <v>45697</v>
      </c>
      <c r="BB1439" s="3" t="s">
        <v>174</v>
      </c>
      <c r="BC1439" s="3" t="s">
        <v>1249</v>
      </c>
      <c r="BD1439" s="3" t="s">
        <v>1160</v>
      </c>
    </row>
    <row r="1440" spans="1:56" x14ac:dyDescent="0.25">
      <c r="A1440" s="3" t="s">
        <v>10744</v>
      </c>
      <c r="B1440" s="3" t="s">
        <v>6713</v>
      </c>
      <c r="C1440" s="3" t="s">
        <v>6337</v>
      </c>
      <c r="D1440" s="3" t="s">
        <v>10745</v>
      </c>
      <c r="E1440" s="3" t="s">
        <v>6715</v>
      </c>
      <c r="F1440" s="3" t="s">
        <v>5887</v>
      </c>
      <c r="G1440">
        <v>96958425</v>
      </c>
      <c r="H1440">
        <v>45749</v>
      </c>
      <c r="I1440">
        <v>45751.111608796295</v>
      </c>
      <c r="J1440" s="3" t="s">
        <v>51</v>
      </c>
      <c r="K1440" s="1">
        <v>4599511</v>
      </c>
      <c r="L1440" s="1">
        <v>24451</v>
      </c>
      <c r="M1440" s="1">
        <v>4575060</v>
      </c>
      <c r="N1440" s="3" t="s">
        <v>52</v>
      </c>
      <c r="O1440" s="3" t="s">
        <v>53</v>
      </c>
      <c r="P1440" s="3" t="s">
        <v>169</v>
      </c>
      <c r="Q1440">
        <v>82390869</v>
      </c>
      <c r="R1440" s="3" t="s">
        <v>1251</v>
      </c>
      <c r="S1440" s="3" t="s">
        <v>56</v>
      </c>
      <c r="T1440" s="3" t="s">
        <v>57</v>
      </c>
      <c r="U1440" s="3" t="s">
        <v>1252</v>
      </c>
      <c r="V1440" s="3" t="s">
        <v>59</v>
      </c>
      <c r="W1440">
        <v>890903938</v>
      </c>
      <c r="X1440" s="3" t="s">
        <v>86</v>
      </c>
      <c r="Y1440">
        <v>923211</v>
      </c>
      <c r="Z1440" s="3" t="s">
        <v>312</v>
      </c>
      <c r="AA1440" s="3" t="s">
        <v>62</v>
      </c>
      <c r="AB1440" s="3" t="s">
        <v>63</v>
      </c>
      <c r="AC1440" s="3" t="s">
        <v>172</v>
      </c>
      <c r="AD1440" s="3" t="s">
        <v>173</v>
      </c>
      <c r="AE1440" s="3" t="s">
        <v>66</v>
      </c>
      <c r="AF1440" s="1">
        <v>4599511</v>
      </c>
      <c r="AG1440" s="1">
        <v>0</v>
      </c>
      <c r="AH1440" s="1">
        <v>0</v>
      </c>
      <c r="AI1440" s="1">
        <v>0</v>
      </c>
      <c r="AJ1440" s="3" t="s">
        <v>67</v>
      </c>
      <c r="AK1440" s="3"/>
      <c r="AM1440" s="3" t="s">
        <v>68</v>
      </c>
      <c r="AR1440" s="3"/>
      <c r="AS1440">
        <v>2125</v>
      </c>
      <c r="AT1440">
        <v>2125</v>
      </c>
      <c r="AU1440">
        <v>23425</v>
      </c>
      <c r="AV1440">
        <v>0</v>
      </c>
      <c r="AX1440">
        <v>75325</v>
      </c>
      <c r="AY1440">
        <v>96958425</v>
      </c>
      <c r="AZ1440">
        <v>0</v>
      </c>
      <c r="BA1440">
        <v>45697</v>
      </c>
      <c r="BB1440" s="3" t="s">
        <v>174</v>
      </c>
      <c r="BC1440" s="3" t="s">
        <v>1253</v>
      </c>
      <c r="BD1440" s="3" t="s">
        <v>1160</v>
      </c>
    </row>
    <row r="1441" spans="1:56" x14ac:dyDescent="0.25">
      <c r="A1441" s="3" t="s">
        <v>10746</v>
      </c>
      <c r="B1441" s="3" t="s">
        <v>6717</v>
      </c>
      <c r="C1441" s="3" t="s">
        <v>6337</v>
      </c>
      <c r="D1441" s="3" t="s">
        <v>10747</v>
      </c>
      <c r="E1441" s="3" t="s">
        <v>6719</v>
      </c>
      <c r="F1441" s="3" t="s">
        <v>5887</v>
      </c>
      <c r="G1441">
        <v>96958625</v>
      </c>
      <c r="H1441">
        <v>45749</v>
      </c>
      <c r="I1441">
        <v>45751.128449074073</v>
      </c>
      <c r="J1441" s="3" t="s">
        <v>51</v>
      </c>
      <c r="K1441" s="1">
        <v>4599511</v>
      </c>
      <c r="L1441" s="1">
        <v>26325</v>
      </c>
      <c r="M1441" s="1">
        <v>4573186</v>
      </c>
      <c r="N1441" s="3" t="s">
        <v>52</v>
      </c>
      <c r="O1441" s="3" t="s">
        <v>53</v>
      </c>
      <c r="P1441" s="3" t="s">
        <v>169</v>
      </c>
      <c r="Q1441">
        <v>82395377</v>
      </c>
      <c r="R1441" s="3" t="s">
        <v>1255</v>
      </c>
      <c r="S1441" s="3" t="s">
        <v>56</v>
      </c>
      <c r="T1441" s="3" t="s">
        <v>57</v>
      </c>
      <c r="U1441" s="3" t="s">
        <v>1256</v>
      </c>
      <c r="V1441" s="3" t="s">
        <v>59</v>
      </c>
      <c r="W1441">
        <v>860034313</v>
      </c>
      <c r="X1441" s="3" t="s">
        <v>97</v>
      </c>
      <c r="Y1441">
        <v>923211</v>
      </c>
      <c r="Z1441" s="3" t="s">
        <v>312</v>
      </c>
      <c r="AA1441" s="3" t="s">
        <v>62</v>
      </c>
      <c r="AB1441" s="3" t="s">
        <v>63</v>
      </c>
      <c r="AC1441" s="3" t="s">
        <v>172</v>
      </c>
      <c r="AD1441" s="3" t="s">
        <v>173</v>
      </c>
      <c r="AE1441" s="3" t="s">
        <v>66</v>
      </c>
      <c r="AF1441" s="1">
        <v>4599511</v>
      </c>
      <c r="AG1441" s="1">
        <v>0</v>
      </c>
      <c r="AH1441" s="1">
        <v>0</v>
      </c>
      <c r="AI1441" s="1">
        <v>0</v>
      </c>
      <c r="AJ1441" s="3" t="s">
        <v>67</v>
      </c>
      <c r="AK1441" s="3"/>
      <c r="AM1441" s="3" t="s">
        <v>68</v>
      </c>
      <c r="AR1441" s="3"/>
      <c r="AS1441">
        <v>2125</v>
      </c>
      <c r="AT1441">
        <v>2125</v>
      </c>
      <c r="AU1441">
        <v>23525</v>
      </c>
      <c r="AV1441">
        <v>0</v>
      </c>
      <c r="AX1441">
        <v>75425</v>
      </c>
      <c r="AY1441">
        <v>96958625</v>
      </c>
      <c r="AZ1441">
        <v>0</v>
      </c>
      <c r="BA1441">
        <v>45697</v>
      </c>
      <c r="BB1441" s="3" t="s">
        <v>174</v>
      </c>
      <c r="BC1441" s="3" t="s">
        <v>1257</v>
      </c>
      <c r="BD1441" s="3" t="s">
        <v>1160</v>
      </c>
    </row>
    <row r="1442" spans="1:56" x14ac:dyDescent="0.25">
      <c r="A1442" s="3" t="s">
        <v>10748</v>
      </c>
      <c r="B1442" s="3" t="s">
        <v>6721</v>
      </c>
      <c r="C1442" s="3" t="s">
        <v>6337</v>
      </c>
      <c r="D1442" s="3" t="s">
        <v>10749</v>
      </c>
      <c r="E1442" s="3" t="s">
        <v>6723</v>
      </c>
      <c r="F1442" s="3" t="s">
        <v>5887</v>
      </c>
      <c r="G1442">
        <v>96958925</v>
      </c>
      <c r="H1442">
        <v>45749</v>
      </c>
      <c r="I1442">
        <v>45751.151585648149</v>
      </c>
      <c r="J1442" s="3" t="s">
        <v>51</v>
      </c>
      <c r="K1442" s="1">
        <v>4599511</v>
      </c>
      <c r="L1442" s="1">
        <v>977254</v>
      </c>
      <c r="M1442" s="1">
        <v>3622257</v>
      </c>
      <c r="N1442" s="3" t="s">
        <v>52</v>
      </c>
      <c r="O1442" s="3" t="s">
        <v>53</v>
      </c>
      <c r="P1442" s="3" t="s">
        <v>169</v>
      </c>
      <c r="Q1442">
        <v>88216911</v>
      </c>
      <c r="R1442" s="3" t="s">
        <v>1762</v>
      </c>
      <c r="S1442" s="3" t="s">
        <v>56</v>
      </c>
      <c r="T1442" s="3" t="s">
        <v>57</v>
      </c>
      <c r="U1442" s="3" t="s">
        <v>1763</v>
      </c>
      <c r="V1442" s="3" t="s">
        <v>59</v>
      </c>
      <c r="W1442">
        <v>860007335</v>
      </c>
      <c r="X1442" s="3" t="s">
        <v>201</v>
      </c>
      <c r="Y1442">
        <v>923211</v>
      </c>
      <c r="Z1442" s="3" t="s">
        <v>312</v>
      </c>
      <c r="AA1442" s="3" t="s">
        <v>62</v>
      </c>
      <c r="AB1442" s="3" t="s">
        <v>63</v>
      </c>
      <c r="AC1442" s="3" t="s">
        <v>172</v>
      </c>
      <c r="AD1442" s="3" t="s">
        <v>173</v>
      </c>
      <c r="AE1442" s="3" t="s">
        <v>66</v>
      </c>
      <c r="AF1442" s="1">
        <v>4599511</v>
      </c>
      <c r="AG1442" s="1">
        <v>0</v>
      </c>
      <c r="AH1442" s="1">
        <v>0</v>
      </c>
      <c r="AI1442" s="1">
        <v>0</v>
      </c>
      <c r="AJ1442" s="3" t="s">
        <v>67</v>
      </c>
      <c r="AK1442" s="3"/>
      <c r="AM1442" s="3" t="s">
        <v>68</v>
      </c>
      <c r="AR1442" s="3"/>
      <c r="AS1442">
        <v>2125</v>
      </c>
      <c r="AT1442">
        <v>2125</v>
      </c>
      <c r="AU1442">
        <v>23625</v>
      </c>
      <c r="AV1442">
        <v>0</v>
      </c>
      <c r="AX1442">
        <v>75525</v>
      </c>
      <c r="AY1442">
        <v>96958925</v>
      </c>
      <c r="AZ1442">
        <v>0</v>
      </c>
      <c r="BA1442">
        <v>45697</v>
      </c>
      <c r="BB1442" s="3" t="s">
        <v>174</v>
      </c>
      <c r="BC1442" s="3" t="s">
        <v>1764</v>
      </c>
      <c r="BD1442" s="3" t="s">
        <v>1160</v>
      </c>
    </row>
    <row r="1443" spans="1:56" x14ac:dyDescent="0.25">
      <c r="A1443" s="3" t="s">
        <v>10750</v>
      </c>
      <c r="B1443" s="3" t="s">
        <v>6725</v>
      </c>
      <c r="C1443" s="3" t="s">
        <v>6337</v>
      </c>
      <c r="D1443" s="3" t="s">
        <v>10751</v>
      </c>
      <c r="E1443" s="3" t="s">
        <v>6727</v>
      </c>
      <c r="F1443" s="3" t="s">
        <v>5887</v>
      </c>
      <c r="G1443">
        <v>96959125</v>
      </c>
      <c r="H1443">
        <v>45749</v>
      </c>
      <c r="I1443">
        <v>45751.12537037037</v>
      </c>
      <c r="J1443" s="3" t="s">
        <v>51</v>
      </c>
      <c r="K1443" s="1">
        <v>4599511</v>
      </c>
      <c r="L1443" s="1">
        <v>24451</v>
      </c>
      <c r="M1443" s="1">
        <v>4575060</v>
      </c>
      <c r="N1443" s="3" t="s">
        <v>52</v>
      </c>
      <c r="O1443" s="3" t="s">
        <v>53</v>
      </c>
      <c r="P1443" s="3" t="s">
        <v>169</v>
      </c>
      <c r="Q1443">
        <v>91285312</v>
      </c>
      <c r="R1443" s="3" t="s">
        <v>1259</v>
      </c>
      <c r="S1443" s="3" t="s">
        <v>56</v>
      </c>
      <c r="T1443" s="3" t="s">
        <v>57</v>
      </c>
      <c r="U1443" s="3" t="s">
        <v>1260</v>
      </c>
      <c r="V1443" s="3" t="s">
        <v>59</v>
      </c>
      <c r="W1443">
        <v>860035827</v>
      </c>
      <c r="X1443" s="3" t="s">
        <v>378</v>
      </c>
      <c r="Y1443">
        <v>923211</v>
      </c>
      <c r="Z1443" s="3" t="s">
        <v>312</v>
      </c>
      <c r="AA1443" s="3" t="s">
        <v>62</v>
      </c>
      <c r="AB1443" s="3" t="s">
        <v>63</v>
      </c>
      <c r="AC1443" s="3" t="s">
        <v>172</v>
      </c>
      <c r="AD1443" s="3" t="s">
        <v>173</v>
      </c>
      <c r="AE1443" s="3" t="s">
        <v>66</v>
      </c>
      <c r="AF1443" s="1">
        <v>4599511</v>
      </c>
      <c r="AG1443" s="1">
        <v>0</v>
      </c>
      <c r="AH1443" s="1">
        <v>0</v>
      </c>
      <c r="AI1443" s="1">
        <v>0</v>
      </c>
      <c r="AJ1443" s="3" t="s">
        <v>67</v>
      </c>
      <c r="AK1443" s="3"/>
      <c r="AM1443" s="3" t="s">
        <v>68</v>
      </c>
      <c r="AR1443" s="3"/>
      <c r="AS1443">
        <v>2125</v>
      </c>
      <c r="AT1443">
        <v>2125</v>
      </c>
      <c r="AU1443">
        <v>23725</v>
      </c>
      <c r="AV1443">
        <v>0</v>
      </c>
      <c r="AX1443">
        <v>75625</v>
      </c>
      <c r="AY1443">
        <v>96959125</v>
      </c>
      <c r="AZ1443">
        <v>0</v>
      </c>
      <c r="BA1443">
        <v>45697</v>
      </c>
      <c r="BB1443" s="3" t="s">
        <v>174</v>
      </c>
      <c r="BC1443" s="3" t="s">
        <v>1261</v>
      </c>
      <c r="BD1443" s="3" t="s">
        <v>1160</v>
      </c>
    </row>
    <row r="1444" spans="1:56" x14ac:dyDescent="0.25">
      <c r="A1444" s="3" t="s">
        <v>10752</v>
      </c>
      <c r="B1444" s="3" t="s">
        <v>6729</v>
      </c>
      <c r="C1444" s="3" t="s">
        <v>6337</v>
      </c>
      <c r="D1444" s="3" t="s">
        <v>10753</v>
      </c>
      <c r="E1444" s="3" t="s">
        <v>6731</v>
      </c>
      <c r="F1444" s="3" t="s">
        <v>5887</v>
      </c>
      <c r="G1444">
        <v>96959325</v>
      </c>
      <c r="H1444">
        <v>45749</v>
      </c>
      <c r="I1444">
        <v>45751.128217592595</v>
      </c>
      <c r="J1444" s="3" t="s">
        <v>51</v>
      </c>
      <c r="K1444" s="1">
        <v>4599511</v>
      </c>
      <c r="L1444" s="1">
        <v>24451</v>
      </c>
      <c r="M1444" s="1">
        <v>4575060</v>
      </c>
      <c r="N1444" s="3" t="s">
        <v>52</v>
      </c>
      <c r="O1444" s="3" t="s">
        <v>53</v>
      </c>
      <c r="P1444" s="3" t="s">
        <v>169</v>
      </c>
      <c r="Q1444">
        <v>14136095</v>
      </c>
      <c r="R1444" s="3" t="s">
        <v>1267</v>
      </c>
      <c r="S1444" s="3" t="s">
        <v>56</v>
      </c>
      <c r="T1444" s="3" t="s">
        <v>57</v>
      </c>
      <c r="U1444" s="3" t="s">
        <v>1268</v>
      </c>
      <c r="V1444" s="3" t="s">
        <v>59</v>
      </c>
      <c r="W1444">
        <v>860034313</v>
      </c>
      <c r="X1444" s="3" t="s">
        <v>97</v>
      </c>
      <c r="Y1444">
        <v>923211</v>
      </c>
      <c r="Z1444" s="3" t="s">
        <v>312</v>
      </c>
      <c r="AA1444" s="3" t="s">
        <v>62</v>
      </c>
      <c r="AB1444" s="3" t="s">
        <v>63</v>
      </c>
      <c r="AC1444" s="3" t="s">
        <v>172</v>
      </c>
      <c r="AD1444" s="3" t="s">
        <v>173</v>
      </c>
      <c r="AE1444" s="3" t="s">
        <v>66</v>
      </c>
      <c r="AF1444" s="1">
        <v>4599511</v>
      </c>
      <c r="AG1444" s="1">
        <v>0</v>
      </c>
      <c r="AH1444" s="1">
        <v>0</v>
      </c>
      <c r="AI1444" s="1">
        <v>0</v>
      </c>
      <c r="AJ1444" s="3" t="s">
        <v>67</v>
      </c>
      <c r="AK1444" s="3"/>
      <c r="AM1444" s="3" t="s">
        <v>68</v>
      </c>
      <c r="AR1444" s="3"/>
      <c r="AS1444">
        <v>2125</v>
      </c>
      <c r="AT1444">
        <v>2125</v>
      </c>
      <c r="AU1444">
        <v>23925</v>
      </c>
      <c r="AV1444">
        <v>0</v>
      </c>
      <c r="AX1444">
        <v>75725</v>
      </c>
      <c r="AY1444">
        <v>96959325</v>
      </c>
      <c r="AZ1444">
        <v>0</v>
      </c>
      <c r="BA1444">
        <v>45697</v>
      </c>
      <c r="BB1444" s="3" t="s">
        <v>174</v>
      </c>
      <c r="BC1444" s="3" t="s">
        <v>1269</v>
      </c>
      <c r="BD1444" s="3" t="s">
        <v>1270</v>
      </c>
    </row>
    <row r="1445" spans="1:56" x14ac:dyDescent="0.25">
      <c r="A1445" s="3" t="s">
        <v>10754</v>
      </c>
      <c r="B1445" s="3" t="s">
        <v>6733</v>
      </c>
      <c r="C1445" s="3" t="s">
        <v>6337</v>
      </c>
      <c r="D1445" s="3" t="s">
        <v>10755</v>
      </c>
      <c r="E1445" s="3" t="s">
        <v>6735</v>
      </c>
      <c r="F1445" s="3" t="s">
        <v>5887</v>
      </c>
      <c r="G1445">
        <v>96959525</v>
      </c>
      <c r="H1445">
        <v>45749</v>
      </c>
      <c r="I1445">
        <v>45751.111828703702</v>
      </c>
      <c r="J1445" s="3" t="s">
        <v>51</v>
      </c>
      <c r="K1445" s="1">
        <v>4599511</v>
      </c>
      <c r="L1445" s="1">
        <v>28091</v>
      </c>
      <c r="M1445" s="1">
        <v>4571420</v>
      </c>
      <c r="N1445" s="3" t="s">
        <v>52</v>
      </c>
      <c r="O1445" s="3" t="s">
        <v>53</v>
      </c>
      <c r="P1445" s="3" t="s">
        <v>169</v>
      </c>
      <c r="Q1445">
        <v>19281696</v>
      </c>
      <c r="R1445" s="3" t="s">
        <v>1272</v>
      </c>
      <c r="S1445" s="3" t="s">
        <v>56</v>
      </c>
      <c r="T1445" s="3" t="s">
        <v>57</v>
      </c>
      <c r="U1445" s="3" t="s">
        <v>1273</v>
      </c>
      <c r="V1445" s="3" t="s">
        <v>59</v>
      </c>
      <c r="W1445">
        <v>890903938</v>
      </c>
      <c r="X1445" s="3" t="s">
        <v>86</v>
      </c>
      <c r="Y1445">
        <v>923211</v>
      </c>
      <c r="Z1445" s="3" t="s">
        <v>312</v>
      </c>
      <c r="AA1445" s="3" t="s">
        <v>62</v>
      </c>
      <c r="AB1445" s="3" t="s">
        <v>63</v>
      </c>
      <c r="AC1445" s="3" t="s">
        <v>172</v>
      </c>
      <c r="AD1445" s="3" t="s">
        <v>173</v>
      </c>
      <c r="AE1445" s="3" t="s">
        <v>66</v>
      </c>
      <c r="AF1445" s="1">
        <v>4599511</v>
      </c>
      <c r="AG1445" s="1">
        <v>0</v>
      </c>
      <c r="AH1445" s="1">
        <v>0</v>
      </c>
      <c r="AI1445" s="1">
        <v>0</v>
      </c>
      <c r="AJ1445" s="3" t="s">
        <v>67</v>
      </c>
      <c r="AK1445" s="3"/>
      <c r="AM1445" s="3" t="s">
        <v>68</v>
      </c>
      <c r="AR1445" s="3"/>
      <c r="AS1445">
        <v>2125</v>
      </c>
      <c r="AT1445">
        <v>2125</v>
      </c>
      <c r="AU1445">
        <v>24025</v>
      </c>
      <c r="AV1445">
        <v>0</v>
      </c>
      <c r="AX1445">
        <v>75825</v>
      </c>
      <c r="AY1445">
        <v>96959525</v>
      </c>
      <c r="AZ1445">
        <v>0</v>
      </c>
      <c r="BA1445">
        <v>45697</v>
      </c>
      <c r="BB1445" s="3" t="s">
        <v>174</v>
      </c>
      <c r="BC1445" s="3" t="s">
        <v>1274</v>
      </c>
      <c r="BD1445" s="3" t="s">
        <v>1160</v>
      </c>
    </row>
    <row r="1446" spans="1:56" x14ac:dyDescent="0.25">
      <c r="A1446" s="3" t="s">
        <v>10756</v>
      </c>
      <c r="B1446" s="3" t="s">
        <v>6737</v>
      </c>
      <c r="C1446" s="3" t="s">
        <v>6337</v>
      </c>
      <c r="D1446" s="3" t="s">
        <v>10757</v>
      </c>
      <c r="E1446" s="3" t="s">
        <v>6739</v>
      </c>
      <c r="F1446" s="3" t="s">
        <v>5887</v>
      </c>
      <c r="G1446">
        <v>96959725</v>
      </c>
      <c r="H1446">
        <v>45749</v>
      </c>
      <c r="I1446">
        <v>45751.111886574072</v>
      </c>
      <c r="J1446" s="3" t="s">
        <v>51</v>
      </c>
      <c r="K1446" s="1">
        <v>4599511</v>
      </c>
      <c r="L1446" s="1">
        <v>26325</v>
      </c>
      <c r="M1446" s="1">
        <v>4573186</v>
      </c>
      <c r="N1446" s="3" t="s">
        <v>52</v>
      </c>
      <c r="O1446" s="3" t="s">
        <v>53</v>
      </c>
      <c r="P1446" s="3" t="s">
        <v>169</v>
      </c>
      <c r="Q1446">
        <v>79051081</v>
      </c>
      <c r="R1446" s="3" t="s">
        <v>1276</v>
      </c>
      <c r="S1446" s="3" t="s">
        <v>56</v>
      </c>
      <c r="T1446" s="3" t="s">
        <v>57</v>
      </c>
      <c r="U1446" s="3" t="s">
        <v>1277</v>
      </c>
      <c r="V1446" s="3" t="s">
        <v>59</v>
      </c>
      <c r="W1446">
        <v>890903938</v>
      </c>
      <c r="X1446" s="3" t="s">
        <v>86</v>
      </c>
      <c r="Y1446">
        <v>923211</v>
      </c>
      <c r="Z1446" s="3" t="s">
        <v>312</v>
      </c>
      <c r="AA1446" s="3" t="s">
        <v>62</v>
      </c>
      <c r="AB1446" s="3" t="s">
        <v>63</v>
      </c>
      <c r="AC1446" s="3" t="s">
        <v>172</v>
      </c>
      <c r="AD1446" s="3" t="s">
        <v>173</v>
      </c>
      <c r="AE1446" s="3" t="s">
        <v>66</v>
      </c>
      <c r="AF1446" s="1">
        <v>4599511</v>
      </c>
      <c r="AG1446" s="1">
        <v>0</v>
      </c>
      <c r="AH1446" s="1">
        <v>0</v>
      </c>
      <c r="AI1446" s="1">
        <v>0</v>
      </c>
      <c r="AJ1446" s="3" t="s">
        <v>67</v>
      </c>
      <c r="AK1446" s="3"/>
      <c r="AM1446" s="3" t="s">
        <v>68</v>
      </c>
      <c r="AR1446" s="3"/>
      <c r="AS1446">
        <v>2125</v>
      </c>
      <c r="AT1446">
        <v>2125</v>
      </c>
      <c r="AU1446">
        <v>24125</v>
      </c>
      <c r="AV1446">
        <v>0</v>
      </c>
      <c r="AX1446">
        <v>75925</v>
      </c>
      <c r="AY1446">
        <v>96959725</v>
      </c>
      <c r="AZ1446">
        <v>0</v>
      </c>
      <c r="BA1446">
        <v>45697</v>
      </c>
      <c r="BB1446" s="3" t="s">
        <v>174</v>
      </c>
      <c r="BC1446" s="3" t="s">
        <v>1278</v>
      </c>
      <c r="BD1446" s="3" t="s">
        <v>1160</v>
      </c>
    </row>
    <row r="1447" spans="1:56" x14ac:dyDescent="0.25">
      <c r="A1447" s="3" t="s">
        <v>10758</v>
      </c>
      <c r="B1447" s="3" t="s">
        <v>6741</v>
      </c>
      <c r="C1447" s="3" t="s">
        <v>6337</v>
      </c>
      <c r="D1447" s="3" t="s">
        <v>10759</v>
      </c>
      <c r="E1447" s="3" t="s">
        <v>6743</v>
      </c>
      <c r="F1447" s="3" t="s">
        <v>5887</v>
      </c>
      <c r="G1447">
        <v>96960025</v>
      </c>
      <c r="H1447">
        <v>45749</v>
      </c>
      <c r="I1447">
        <v>45751.123842592591</v>
      </c>
      <c r="J1447" s="3" t="s">
        <v>51</v>
      </c>
      <c r="K1447" s="1">
        <v>4599511</v>
      </c>
      <c r="L1447" s="1">
        <v>26325</v>
      </c>
      <c r="M1447" s="1">
        <v>4573186</v>
      </c>
      <c r="N1447" s="3" t="s">
        <v>52</v>
      </c>
      <c r="O1447" s="3" t="s">
        <v>53</v>
      </c>
      <c r="P1447" s="3" t="s">
        <v>169</v>
      </c>
      <c r="Q1447">
        <v>79876770</v>
      </c>
      <c r="R1447" s="3" t="s">
        <v>1280</v>
      </c>
      <c r="S1447" s="3" t="s">
        <v>56</v>
      </c>
      <c r="T1447" s="3" t="s">
        <v>57</v>
      </c>
      <c r="U1447" s="3" t="s">
        <v>1281</v>
      </c>
      <c r="V1447" s="3" t="s">
        <v>59</v>
      </c>
      <c r="W1447">
        <v>860007335</v>
      </c>
      <c r="X1447" s="3" t="s">
        <v>201</v>
      </c>
      <c r="Y1447">
        <v>923211</v>
      </c>
      <c r="Z1447" s="3" t="s">
        <v>312</v>
      </c>
      <c r="AA1447" s="3" t="s">
        <v>62</v>
      </c>
      <c r="AB1447" s="3" t="s">
        <v>63</v>
      </c>
      <c r="AC1447" s="3" t="s">
        <v>172</v>
      </c>
      <c r="AD1447" s="3" t="s">
        <v>173</v>
      </c>
      <c r="AE1447" s="3" t="s">
        <v>66</v>
      </c>
      <c r="AF1447" s="1">
        <v>4599511</v>
      </c>
      <c r="AG1447" s="1">
        <v>0</v>
      </c>
      <c r="AH1447" s="1">
        <v>0</v>
      </c>
      <c r="AI1447" s="1">
        <v>0</v>
      </c>
      <c r="AJ1447" s="3" t="s">
        <v>67</v>
      </c>
      <c r="AK1447" s="3"/>
      <c r="AM1447" s="3" t="s">
        <v>68</v>
      </c>
      <c r="AR1447" s="3"/>
      <c r="AS1447">
        <v>2125</v>
      </c>
      <c r="AT1447">
        <v>2125</v>
      </c>
      <c r="AU1447">
        <v>24225</v>
      </c>
      <c r="AV1447">
        <v>0</v>
      </c>
      <c r="AX1447">
        <v>76025</v>
      </c>
      <c r="AY1447">
        <v>96960025</v>
      </c>
      <c r="AZ1447">
        <v>0</v>
      </c>
      <c r="BA1447">
        <v>45697</v>
      </c>
      <c r="BB1447" s="3" t="s">
        <v>174</v>
      </c>
      <c r="BC1447" s="3" t="s">
        <v>1282</v>
      </c>
      <c r="BD1447" s="3" t="s">
        <v>1160</v>
      </c>
    </row>
    <row r="1448" spans="1:56" x14ac:dyDescent="0.25">
      <c r="A1448" s="3" t="s">
        <v>10760</v>
      </c>
      <c r="B1448" s="3" t="s">
        <v>6745</v>
      </c>
      <c r="C1448" s="3" t="s">
        <v>6337</v>
      </c>
      <c r="D1448" s="3" t="s">
        <v>10761</v>
      </c>
      <c r="E1448" s="3" t="s">
        <v>6747</v>
      </c>
      <c r="F1448" s="3" t="s">
        <v>5887</v>
      </c>
      <c r="G1448">
        <v>96960225</v>
      </c>
      <c r="H1448">
        <v>45749</v>
      </c>
      <c r="I1448">
        <v>45751.111990740741</v>
      </c>
      <c r="J1448" s="3" t="s">
        <v>51</v>
      </c>
      <c r="K1448" s="1">
        <v>4599511</v>
      </c>
      <c r="L1448" s="1">
        <v>24451</v>
      </c>
      <c r="M1448" s="1">
        <v>4575060</v>
      </c>
      <c r="N1448" s="3" t="s">
        <v>52</v>
      </c>
      <c r="O1448" s="3" t="s">
        <v>53</v>
      </c>
      <c r="P1448" s="3" t="s">
        <v>169</v>
      </c>
      <c r="Q1448">
        <v>16897160</v>
      </c>
      <c r="R1448" s="3" t="s">
        <v>1399</v>
      </c>
      <c r="S1448" s="3" t="s">
        <v>56</v>
      </c>
      <c r="T1448" s="3" t="s">
        <v>57</v>
      </c>
      <c r="U1448" s="3" t="s">
        <v>1400</v>
      </c>
      <c r="V1448" s="3" t="s">
        <v>59</v>
      </c>
      <c r="W1448">
        <v>890903938</v>
      </c>
      <c r="X1448" s="3" t="s">
        <v>86</v>
      </c>
      <c r="Y1448">
        <v>923211</v>
      </c>
      <c r="Z1448" s="3" t="s">
        <v>312</v>
      </c>
      <c r="AA1448" s="3" t="s">
        <v>62</v>
      </c>
      <c r="AB1448" s="3" t="s">
        <v>63</v>
      </c>
      <c r="AC1448" s="3" t="s">
        <v>172</v>
      </c>
      <c r="AD1448" s="3" t="s">
        <v>173</v>
      </c>
      <c r="AE1448" s="3" t="s">
        <v>66</v>
      </c>
      <c r="AF1448" s="1">
        <v>4599511</v>
      </c>
      <c r="AG1448" s="1">
        <v>0</v>
      </c>
      <c r="AH1448" s="1">
        <v>0</v>
      </c>
      <c r="AI1448" s="1">
        <v>0</v>
      </c>
      <c r="AJ1448" s="3" t="s">
        <v>67</v>
      </c>
      <c r="AK1448" s="3"/>
      <c r="AM1448" s="3" t="s">
        <v>68</v>
      </c>
      <c r="AR1448" s="3"/>
      <c r="AS1448">
        <v>2125</v>
      </c>
      <c r="AT1448">
        <v>2125</v>
      </c>
      <c r="AU1448">
        <v>28125</v>
      </c>
      <c r="AV1448">
        <v>0</v>
      </c>
      <c r="AX1448">
        <v>76125</v>
      </c>
      <c r="AY1448">
        <v>96960225</v>
      </c>
      <c r="AZ1448">
        <v>0</v>
      </c>
      <c r="BA1448">
        <v>45698</v>
      </c>
      <c r="BB1448" s="3" t="s">
        <v>174</v>
      </c>
      <c r="BC1448" s="3" t="s">
        <v>1401</v>
      </c>
      <c r="BD1448" s="3" t="s">
        <v>1402</v>
      </c>
    </row>
    <row r="1449" spans="1:56" x14ac:dyDescent="0.25">
      <c r="A1449" s="3" t="s">
        <v>10762</v>
      </c>
      <c r="B1449" s="3" t="s">
        <v>6749</v>
      </c>
      <c r="C1449" s="3" t="s">
        <v>6337</v>
      </c>
      <c r="D1449" s="3" t="s">
        <v>10763</v>
      </c>
      <c r="E1449" s="3" t="s">
        <v>6751</v>
      </c>
      <c r="F1449" s="3" t="s">
        <v>5887</v>
      </c>
      <c r="G1449">
        <v>96960425</v>
      </c>
      <c r="H1449">
        <v>45749</v>
      </c>
      <c r="I1449">
        <v>45751.107812499999</v>
      </c>
      <c r="J1449" s="3" t="s">
        <v>51</v>
      </c>
      <c r="K1449" s="1">
        <v>4599511</v>
      </c>
      <c r="L1449" s="1">
        <v>27322</v>
      </c>
      <c r="M1449" s="1">
        <v>4572189</v>
      </c>
      <c r="N1449" s="3" t="s">
        <v>52</v>
      </c>
      <c r="O1449" s="3" t="s">
        <v>53</v>
      </c>
      <c r="P1449" s="3" t="s">
        <v>169</v>
      </c>
      <c r="Q1449">
        <v>1026307427</v>
      </c>
      <c r="R1449" s="3" t="s">
        <v>1757</v>
      </c>
      <c r="S1449" s="3" t="s">
        <v>56</v>
      </c>
      <c r="T1449" s="3" t="s">
        <v>57</v>
      </c>
      <c r="U1449" s="3" t="s">
        <v>1758</v>
      </c>
      <c r="V1449" s="3" t="s">
        <v>59</v>
      </c>
      <c r="W1449">
        <v>860002964</v>
      </c>
      <c r="X1449" s="3" t="s">
        <v>242</v>
      </c>
      <c r="Y1449">
        <v>923211</v>
      </c>
      <c r="Z1449" s="3" t="s">
        <v>312</v>
      </c>
      <c r="AA1449" s="3" t="s">
        <v>62</v>
      </c>
      <c r="AB1449" s="3" t="s">
        <v>63</v>
      </c>
      <c r="AC1449" s="3" t="s">
        <v>172</v>
      </c>
      <c r="AD1449" s="3" t="s">
        <v>173</v>
      </c>
      <c r="AE1449" s="3" t="s">
        <v>66</v>
      </c>
      <c r="AF1449" s="1">
        <v>4599511</v>
      </c>
      <c r="AG1449" s="1">
        <v>0</v>
      </c>
      <c r="AH1449" s="1">
        <v>0</v>
      </c>
      <c r="AI1449" s="1">
        <v>0</v>
      </c>
      <c r="AJ1449" s="3" t="s">
        <v>67</v>
      </c>
      <c r="AK1449" s="3"/>
      <c r="AM1449" s="3" t="s">
        <v>68</v>
      </c>
      <c r="AR1449" s="3"/>
      <c r="AS1449">
        <v>2125</v>
      </c>
      <c r="AT1449">
        <v>2125</v>
      </c>
      <c r="AU1449">
        <v>32725</v>
      </c>
      <c r="AV1449">
        <v>0</v>
      </c>
      <c r="AX1449">
        <v>76225</v>
      </c>
      <c r="AY1449">
        <v>96960425</v>
      </c>
      <c r="AZ1449">
        <v>0</v>
      </c>
      <c r="BA1449">
        <v>45707</v>
      </c>
      <c r="BB1449" s="3" t="s">
        <v>174</v>
      </c>
      <c r="BC1449" s="3" t="s">
        <v>1760</v>
      </c>
      <c r="BD1449" s="3" t="s">
        <v>1402</v>
      </c>
    </row>
    <row r="1450" spans="1:56" x14ac:dyDescent="0.25">
      <c r="A1450" s="3" t="s">
        <v>10764</v>
      </c>
      <c r="B1450" s="3" t="s">
        <v>6753</v>
      </c>
      <c r="C1450" s="3" t="s">
        <v>6337</v>
      </c>
      <c r="D1450" s="3" t="s">
        <v>10765</v>
      </c>
      <c r="E1450" s="3" t="s">
        <v>6755</v>
      </c>
      <c r="F1450" s="3" t="s">
        <v>5887</v>
      </c>
      <c r="G1450">
        <v>96960725</v>
      </c>
      <c r="H1450">
        <v>45749</v>
      </c>
      <c r="I1450">
        <v>45751.128506944442</v>
      </c>
      <c r="J1450" s="3" t="s">
        <v>51</v>
      </c>
      <c r="K1450" s="1">
        <v>4599511</v>
      </c>
      <c r="L1450" s="1">
        <v>24451</v>
      </c>
      <c r="M1450" s="1">
        <v>4575060</v>
      </c>
      <c r="N1450" s="3" t="s">
        <v>52</v>
      </c>
      <c r="O1450" s="3" t="s">
        <v>53</v>
      </c>
      <c r="P1450" s="3" t="s">
        <v>169</v>
      </c>
      <c r="Q1450">
        <v>80797270</v>
      </c>
      <c r="R1450" s="3" t="s">
        <v>1553</v>
      </c>
      <c r="S1450" s="3" t="s">
        <v>56</v>
      </c>
      <c r="T1450" s="3" t="s">
        <v>57</v>
      </c>
      <c r="U1450" s="3" t="s">
        <v>1554</v>
      </c>
      <c r="V1450" s="3" t="s">
        <v>59</v>
      </c>
      <c r="W1450">
        <v>860034313</v>
      </c>
      <c r="X1450" s="3" t="s">
        <v>97</v>
      </c>
      <c r="Y1450">
        <v>923211</v>
      </c>
      <c r="Z1450" s="3" t="s">
        <v>312</v>
      </c>
      <c r="AA1450" s="3" t="s">
        <v>62</v>
      </c>
      <c r="AB1450" s="3" t="s">
        <v>63</v>
      </c>
      <c r="AC1450" s="3" t="s">
        <v>172</v>
      </c>
      <c r="AD1450" s="3" t="s">
        <v>173</v>
      </c>
      <c r="AE1450" s="3" t="s">
        <v>66</v>
      </c>
      <c r="AF1450" s="1">
        <v>4599511</v>
      </c>
      <c r="AG1450" s="1">
        <v>0</v>
      </c>
      <c r="AH1450" s="1">
        <v>0</v>
      </c>
      <c r="AI1450" s="1">
        <v>0</v>
      </c>
      <c r="AJ1450" s="3" t="s">
        <v>67</v>
      </c>
      <c r="AK1450" s="3"/>
      <c r="AM1450" s="3" t="s">
        <v>68</v>
      </c>
      <c r="AR1450" s="3"/>
      <c r="AS1450">
        <v>2125</v>
      </c>
      <c r="AT1450">
        <v>2125</v>
      </c>
      <c r="AU1450">
        <v>34425</v>
      </c>
      <c r="AV1450">
        <v>0</v>
      </c>
      <c r="AX1450">
        <v>76325</v>
      </c>
      <c r="AY1450">
        <v>96960725</v>
      </c>
      <c r="AZ1450">
        <v>0</v>
      </c>
      <c r="BA1450">
        <v>45708</v>
      </c>
      <c r="BB1450" s="3" t="s">
        <v>174</v>
      </c>
      <c r="BC1450" s="3" t="s">
        <v>1555</v>
      </c>
      <c r="BD1450" s="3" t="s">
        <v>858</v>
      </c>
    </row>
    <row r="1451" spans="1:56" x14ac:dyDescent="0.25">
      <c r="A1451" s="3" t="s">
        <v>10766</v>
      </c>
      <c r="B1451" s="3" t="s">
        <v>6757</v>
      </c>
      <c r="C1451" s="3" t="s">
        <v>6337</v>
      </c>
      <c r="D1451" s="3" t="s">
        <v>10767</v>
      </c>
      <c r="E1451" s="3" t="s">
        <v>6759</v>
      </c>
      <c r="F1451" s="3" t="s">
        <v>5887</v>
      </c>
      <c r="G1451">
        <v>96960925</v>
      </c>
      <c r="H1451">
        <v>45749</v>
      </c>
      <c r="I1451">
        <v>45751.111655092594</v>
      </c>
      <c r="J1451" s="3" t="s">
        <v>51</v>
      </c>
      <c r="K1451" s="1">
        <v>4599511</v>
      </c>
      <c r="L1451" s="1">
        <v>24451</v>
      </c>
      <c r="M1451" s="1">
        <v>4575060</v>
      </c>
      <c r="N1451" s="3" t="s">
        <v>52</v>
      </c>
      <c r="O1451" s="3" t="s">
        <v>53</v>
      </c>
      <c r="P1451" s="3" t="s">
        <v>169</v>
      </c>
      <c r="Q1451">
        <v>52423278</v>
      </c>
      <c r="R1451" s="3" t="s">
        <v>1557</v>
      </c>
      <c r="S1451" s="3" t="s">
        <v>56</v>
      </c>
      <c r="T1451" s="3" t="s">
        <v>57</v>
      </c>
      <c r="U1451" s="3" t="s">
        <v>1558</v>
      </c>
      <c r="V1451" s="3" t="s">
        <v>59</v>
      </c>
      <c r="W1451">
        <v>890903938</v>
      </c>
      <c r="X1451" s="3" t="s">
        <v>86</v>
      </c>
      <c r="Y1451">
        <v>923211</v>
      </c>
      <c r="Z1451" s="3" t="s">
        <v>312</v>
      </c>
      <c r="AA1451" s="3" t="s">
        <v>62</v>
      </c>
      <c r="AB1451" s="3" t="s">
        <v>63</v>
      </c>
      <c r="AC1451" s="3" t="s">
        <v>172</v>
      </c>
      <c r="AD1451" s="3" t="s">
        <v>173</v>
      </c>
      <c r="AE1451" s="3" t="s">
        <v>66</v>
      </c>
      <c r="AF1451" s="1">
        <v>4599511</v>
      </c>
      <c r="AG1451" s="1">
        <v>0</v>
      </c>
      <c r="AH1451" s="1">
        <v>0</v>
      </c>
      <c r="AI1451" s="1">
        <v>0</v>
      </c>
      <c r="AJ1451" s="3" t="s">
        <v>67</v>
      </c>
      <c r="AK1451" s="3"/>
      <c r="AM1451" s="3" t="s">
        <v>68</v>
      </c>
      <c r="AR1451" s="3"/>
      <c r="AS1451">
        <v>2125</v>
      </c>
      <c r="AT1451">
        <v>2125</v>
      </c>
      <c r="AU1451">
        <v>34525</v>
      </c>
      <c r="AV1451">
        <v>0</v>
      </c>
      <c r="AX1451">
        <v>76425</v>
      </c>
      <c r="AY1451">
        <v>96960925</v>
      </c>
      <c r="AZ1451">
        <v>0</v>
      </c>
      <c r="BA1451">
        <v>45708</v>
      </c>
      <c r="BB1451" s="3" t="s">
        <v>174</v>
      </c>
      <c r="BC1451" s="3" t="s">
        <v>1559</v>
      </c>
      <c r="BD1451" s="3" t="s">
        <v>1560</v>
      </c>
    </row>
    <row r="1452" spans="1:56" x14ac:dyDescent="0.25">
      <c r="A1452" s="3" t="s">
        <v>10768</v>
      </c>
      <c r="B1452" s="3" t="s">
        <v>6761</v>
      </c>
      <c r="C1452" s="3" t="s">
        <v>6337</v>
      </c>
      <c r="D1452" s="3" t="s">
        <v>10769</v>
      </c>
      <c r="E1452" s="3" t="s">
        <v>6763</v>
      </c>
      <c r="F1452" s="3" t="s">
        <v>5887</v>
      </c>
      <c r="G1452">
        <v>96961125</v>
      </c>
      <c r="H1452">
        <v>45749</v>
      </c>
      <c r="I1452">
        <v>45751.123715277776</v>
      </c>
      <c r="J1452" s="3" t="s">
        <v>51</v>
      </c>
      <c r="K1452" s="1">
        <v>4599511</v>
      </c>
      <c r="L1452" s="1">
        <v>24451</v>
      </c>
      <c r="M1452" s="1">
        <v>4575060</v>
      </c>
      <c r="N1452" s="3" t="s">
        <v>52</v>
      </c>
      <c r="O1452" s="3" t="s">
        <v>53</v>
      </c>
      <c r="P1452" s="3" t="s">
        <v>169</v>
      </c>
      <c r="Q1452">
        <v>52121132</v>
      </c>
      <c r="R1452" s="3" t="s">
        <v>1562</v>
      </c>
      <c r="S1452" s="3" t="s">
        <v>56</v>
      </c>
      <c r="T1452" s="3" t="s">
        <v>57</v>
      </c>
      <c r="U1452" s="3" t="s">
        <v>1563</v>
      </c>
      <c r="V1452" s="3" t="s">
        <v>59</v>
      </c>
      <c r="W1452">
        <v>860007335</v>
      </c>
      <c r="X1452" s="3" t="s">
        <v>201</v>
      </c>
      <c r="Y1452">
        <v>923211</v>
      </c>
      <c r="Z1452" s="3" t="s">
        <v>312</v>
      </c>
      <c r="AA1452" s="3" t="s">
        <v>62</v>
      </c>
      <c r="AB1452" s="3" t="s">
        <v>63</v>
      </c>
      <c r="AC1452" s="3" t="s">
        <v>172</v>
      </c>
      <c r="AD1452" s="3" t="s">
        <v>173</v>
      </c>
      <c r="AE1452" s="3" t="s">
        <v>66</v>
      </c>
      <c r="AF1452" s="1">
        <v>4599511</v>
      </c>
      <c r="AG1452" s="1">
        <v>0</v>
      </c>
      <c r="AH1452" s="1">
        <v>0</v>
      </c>
      <c r="AI1452" s="1">
        <v>0</v>
      </c>
      <c r="AJ1452" s="3" t="s">
        <v>67</v>
      </c>
      <c r="AK1452" s="3"/>
      <c r="AM1452" s="3" t="s">
        <v>68</v>
      </c>
      <c r="AR1452" s="3"/>
      <c r="AS1452">
        <v>2125</v>
      </c>
      <c r="AT1452">
        <v>2125</v>
      </c>
      <c r="AU1452">
        <v>34625</v>
      </c>
      <c r="AV1452">
        <v>0</v>
      </c>
      <c r="AX1452">
        <v>76525</v>
      </c>
      <c r="AY1452">
        <v>96961125</v>
      </c>
      <c r="AZ1452">
        <v>0</v>
      </c>
      <c r="BA1452">
        <v>45708</v>
      </c>
      <c r="BB1452" s="3" t="s">
        <v>174</v>
      </c>
      <c r="BC1452" s="3" t="s">
        <v>1564</v>
      </c>
      <c r="BD1452" s="3" t="s">
        <v>858</v>
      </c>
    </row>
    <row r="1453" spans="1:56" x14ac:dyDescent="0.25">
      <c r="A1453" s="3" t="s">
        <v>10770</v>
      </c>
      <c r="B1453" s="3" t="s">
        <v>6765</v>
      </c>
      <c r="C1453" s="3" t="s">
        <v>6337</v>
      </c>
      <c r="D1453" s="3" t="s">
        <v>10771</v>
      </c>
      <c r="E1453" s="3" t="s">
        <v>6767</v>
      </c>
      <c r="F1453" s="3" t="s">
        <v>5887</v>
      </c>
      <c r="G1453">
        <v>96961325</v>
      </c>
      <c r="H1453">
        <v>45749</v>
      </c>
      <c r="I1453">
        <v>45751.111643518518</v>
      </c>
      <c r="J1453" s="3" t="s">
        <v>51</v>
      </c>
      <c r="K1453" s="1">
        <v>4599511</v>
      </c>
      <c r="L1453" s="1">
        <v>24451</v>
      </c>
      <c r="M1453" s="1">
        <v>4575060</v>
      </c>
      <c r="N1453" s="3" t="s">
        <v>52</v>
      </c>
      <c r="O1453" s="3" t="s">
        <v>53</v>
      </c>
      <c r="P1453" s="3" t="s">
        <v>169</v>
      </c>
      <c r="Q1453">
        <v>1015410686</v>
      </c>
      <c r="R1453" s="3" t="s">
        <v>1566</v>
      </c>
      <c r="S1453" s="3" t="s">
        <v>56</v>
      </c>
      <c r="T1453" s="3" t="s">
        <v>57</v>
      </c>
      <c r="U1453" s="3" t="s">
        <v>1567</v>
      </c>
      <c r="V1453" s="3" t="s">
        <v>59</v>
      </c>
      <c r="W1453">
        <v>890903938</v>
      </c>
      <c r="X1453" s="3" t="s">
        <v>86</v>
      </c>
      <c r="Y1453">
        <v>923211</v>
      </c>
      <c r="Z1453" s="3" t="s">
        <v>312</v>
      </c>
      <c r="AA1453" s="3" t="s">
        <v>62</v>
      </c>
      <c r="AB1453" s="3" t="s">
        <v>63</v>
      </c>
      <c r="AC1453" s="3" t="s">
        <v>172</v>
      </c>
      <c r="AD1453" s="3" t="s">
        <v>173</v>
      </c>
      <c r="AE1453" s="3" t="s">
        <v>66</v>
      </c>
      <c r="AF1453" s="1">
        <v>4599511</v>
      </c>
      <c r="AG1453" s="1">
        <v>0</v>
      </c>
      <c r="AH1453" s="1">
        <v>0</v>
      </c>
      <c r="AI1453" s="1">
        <v>0</v>
      </c>
      <c r="AJ1453" s="3" t="s">
        <v>67</v>
      </c>
      <c r="AK1453" s="3"/>
      <c r="AM1453" s="3" t="s">
        <v>68</v>
      </c>
      <c r="AR1453" s="3"/>
      <c r="AS1453">
        <v>2125</v>
      </c>
      <c r="AT1453">
        <v>2125</v>
      </c>
      <c r="AU1453">
        <v>34725</v>
      </c>
      <c r="AV1453">
        <v>0</v>
      </c>
      <c r="AX1453">
        <v>76625</v>
      </c>
      <c r="AY1453">
        <v>96961325</v>
      </c>
      <c r="AZ1453">
        <v>0</v>
      </c>
      <c r="BA1453">
        <v>45708</v>
      </c>
      <c r="BB1453" s="3" t="s">
        <v>174</v>
      </c>
      <c r="BC1453" s="3" t="s">
        <v>1568</v>
      </c>
      <c r="BD1453" s="3" t="s">
        <v>858</v>
      </c>
    </row>
    <row r="1454" spans="1:56" x14ac:dyDescent="0.25">
      <c r="A1454" s="3" t="s">
        <v>10772</v>
      </c>
      <c r="B1454" s="3" t="s">
        <v>6769</v>
      </c>
      <c r="C1454" s="3" t="s">
        <v>6337</v>
      </c>
      <c r="D1454" s="3" t="s">
        <v>10773</v>
      </c>
      <c r="E1454" s="3" t="s">
        <v>6771</v>
      </c>
      <c r="F1454" s="3" t="s">
        <v>5887</v>
      </c>
      <c r="G1454">
        <v>96961525</v>
      </c>
      <c r="H1454">
        <v>45749</v>
      </c>
      <c r="I1454">
        <v>45751.128101851849</v>
      </c>
      <c r="J1454" s="3" t="s">
        <v>51</v>
      </c>
      <c r="K1454" s="1">
        <v>4599511</v>
      </c>
      <c r="L1454" s="1">
        <v>24451</v>
      </c>
      <c r="M1454" s="1">
        <v>4575060</v>
      </c>
      <c r="N1454" s="3" t="s">
        <v>52</v>
      </c>
      <c r="O1454" s="3" t="s">
        <v>53</v>
      </c>
      <c r="P1454" s="3" t="s">
        <v>169</v>
      </c>
      <c r="Q1454">
        <v>1032366666</v>
      </c>
      <c r="R1454" s="3" t="s">
        <v>1570</v>
      </c>
      <c r="S1454" s="3" t="s">
        <v>56</v>
      </c>
      <c r="T1454" s="3" t="s">
        <v>57</v>
      </c>
      <c r="U1454" s="3" t="s">
        <v>1571</v>
      </c>
      <c r="V1454" s="3" t="s">
        <v>59</v>
      </c>
      <c r="W1454">
        <v>860034313</v>
      </c>
      <c r="X1454" s="3" t="s">
        <v>97</v>
      </c>
      <c r="Y1454">
        <v>923211</v>
      </c>
      <c r="Z1454" s="3" t="s">
        <v>312</v>
      </c>
      <c r="AA1454" s="3" t="s">
        <v>62</v>
      </c>
      <c r="AB1454" s="3" t="s">
        <v>63</v>
      </c>
      <c r="AC1454" s="3" t="s">
        <v>172</v>
      </c>
      <c r="AD1454" s="3" t="s">
        <v>173</v>
      </c>
      <c r="AE1454" s="3" t="s">
        <v>66</v>
      </c>
      <c r="AF1454" s="1">
        <v>4599511</v>
      </c>
      <c r="AG1454" s="1">
        <v>0</v>
      </c>
      <c r="AH1454" s="1">
        <v>0</v>
      </c>
      <c r="AI1454" s="1">
        <v>0</v>
      </c>
      <c r="AJ1454" s="3" t="s">
        <v>67</v>
      </c>
      <c r="AK1454" s="3"/>
      <c r="AM1454" s="3" t="s">
        <v>68</v>
      </c>
      <c r="AR1454" s="3"/>
      <c r="AS1454">
        <v>2125</v>
      </c>
      <c r="AT1454">
        <v>2125</v>
      </c>
      <c r="AU1454">
        <v>34825</v>
      </c>
      <c r="AV1454">
        <v>0</v>
      </c>
      <c r="AX1454">
        <v>76725</v>
      </c>
      <c r="AY1454">
        <v>96961525</v>
      </c>
      <c r="AZ1454">
        <v>0</v>
      </c>
      <c r="BA1454">
        <v>45708</v>
      </c>
      <c r="BB1454" s="3" t="s">
        <v>174</v>
      </c>
      <c r="BC1454" s="3" t="s">
        <v>1572</v>
      </c>
      <c r="BD1454" s="3" t="s">
        <v>858</v>
      </c>
    </row>
    <row r="1455" spans="1:56" x14ac:dyDescent="0.25">
      <c r="A1455" s="3" t="s">
        <v>10774</v>
      </c>
      <c r="B1455" s="3" t="s">
        <v>6773</v>
      </c>
      <c r="C1455" s="3" t="s">
        <v>6337</v>
      </c>
      <c r="D1455" s="3" t="s">
        <v>10775</v>
      </c>
      <c r="E1455" s="3" t="s">
        <v>6775</v>
      </c>
      <c r="F1455" s="3" t="s">
        <v>5887</v>
      </c>
      <c r="G1455">
        <v>96961725</v>
      </c>
      <c r="H1455">
        <v>45749</v>
      </c>
      <c r="I1455">
        <v>45751.123807870368</v>
      </c>
      <c r="J1455" s="3" t="s">
        <v>51</v>
      </c>
      <c r="K1455" s="1">
        <v>4599511</v>
      </c>
      <c r="L1455" s="1">
        <v>24451</v>
      </c>
      <c r="M1455" s="1">
        <v>4575060</v>
      </c>
      <c r="N1455" s="3" t="s">
        <v>52</v>
      </c>
      <c r="O1455" s="3" t="s">
        <v>53</v>
      </c>
      <c r="P1455" s="3" t="s">
        <v>169</v>
      </c>
      <c r="Q1455">
        <v>1012364106</v>
      </c>
      <c r="R1455" s="3" t="s">
        <v>1574</v>
      </c>
      <c r="S1455" s="3" t="s">
        <v>56</v>
      </c>
      <c r="T1455" s="3" t="s">
        <v>57</v>
      </c>
      <c r="U1455" s="3" t="s">
        <v>1575</v>
      </c>
      <c r="V1455" s="3" t="s">
        <v>59</v>
      </c>
      <c r="W1455">
        <v>860007335</v>
      </c>
      <c r="X1455" s="3" t="s">
        <v>201</v>
      </c>
      <c r="Y1455">
        <v>923211</v>
      </c>
      <c r="Z1455" s="3" t="s">
        <v>312</v>
      </c>
      <c r="AA1455" s="3" t="s">
        <v>62</v>
      </c>
      <c r="AB1455" s="3" t="s">
        <v>63</v>
      </c>
      <c r="AC1455" s="3" t="s">
        <v>172</v>
      </c>
      <c r="AD1455" s="3" t="s">
        <v>173</v>
      </c>
      <c r="AE1455" s="3" t="s">
        <v>66</v>
      </c>
      <c r="AF1455" s="1">
        <v>4599511</v>
      </c>
      <c r="AG1455" s="1">
        <v>0</v>
      </c>
      <c r="AH1455" s="1">
        <v>0</v>
      </c>
      <c r="AI1455" s="1">
        <v>0</v>
      </c>
      <c r="AJ1455" s="3" t="s">
        <v>67</v>
      </c>
      <c r="AK1455" s="3"/>
      <c r="AM1455" s="3" t="s">
        <v>68</v>
      </c>
      <c r="AR1455" s="3"/>
      <c r="AS1455">
        <v>2125</v>
      </c>
      <c r="AT1455">
        <v>2125</v>
      </c>
      <c r="AU1455">
        <v>34925</v>
      </c>
      <c r="AV1455">
        <v>0</v>
      </c>
      <c r="AX1455">
        <v>76825</v>
      </c>
      <c r="AY1455">
        <v>96961725</v>
      </c>
      <c r="AZ1455">
        <v>0</v>
      </c>
      <c r="BA1455">
        <v>45708</v>
      </c>
      <c r="BB1455" s="3" t="s">
        <v>174</v>
      </c>
      <c r="BC1455" s="3" t="s">
        <v>1576</v>
      </c>
      <c r="BD1455" s="3" t="s">
        <v>858</v>
      </c>
    </row>
    <row r="1456" spans="1:56" x14ac:dyDescent="0.25">
      <c r="A1456" s="3" t="s">
        <v>10776</v>
      </c>
      <c r="B1456" s="3" t="s">
        <v>6777</v>
      </c>
      <c r="C1456" s="3" t="s">
        <v>6337</v>
      </c>
      <c r="D1456" s="3" t="s">
        <v>10777</v>
      </c>
      <c r="E1456" s="3" t="s">
        <v>6779</v>
      </c>
      <c r="F1456" s="3" t="s">
        <v>5887</v>
      </c>
      <c r="G1456">
        <v>96962025</v>
      </c>
      <c r="H1456">
        <v>45749</v>
      </c>
      <c r="I1456">
        <v>45751.123726851853</v>
      </c>
      <c r="J1456" s="3" t="s">
        <v>51</v>
      </c>
      <c r="K1456" s="1">
        <v>4599511</v>
      </c>
      <c r="L1456" s="1">
        <v>24451</v>
      </c>
      <c r="M1456" s="1">
        <v>4575060</v>
      </c>
      <c r="N1456" s="3" t="s">
        <v>52</v>
      </c>
      <c r="O1456" s="3" t="s">
        <v>53</v>
      </c>
      <c r="P1456" s="3" t="s">
        <v>169</v>
      </c>
      <c r="Q1456">
        <v>52229277</v>
      </c>
      <c r="R1456" s="3" t="s">
        <v>1688</v>
      </c>
      <c r="S1456" s="3" t="s">
        <v>56</v>
      </c>
      <c r="T1456" s="3" t="s">
        <v>57</v>
      </c>
      <c r="U1456" s="3" t="s">
        <v>1689</v>
      </c>
      <c r="V1456" s="3" t="s">
        <v>59</v>
      </c>
      <c r="W1456">
        <v>860007335</v>
      </c>
      <c r="X1456" s="3" t="s">
        <v>201</v>
      </c>
      <c r="Y1456">
        <v>923211</v>
      </c>
      <c r="Z1456" s="3" t="s">
        <v>312</v>
      </c>
      <c r="AA1456" s="3" t="s">
        <v>62</v>
      </c>
      <c r="AB1456" s="3" t="s">
        <v>63</v>
      </c>
      <c r="AC1456" s="3" t="s">
        <v>172</v>
      </c>
      <c r="AD1456" s="3" t="s">
        <v>173</v>
      </c>
      <c r="AE1456" s="3" t="s">
        <v>66</v>
      </c>
      <c r="AF1456" s="1">
        <v>4599511</v>
      </c>
      <c r="AG1456" s="1">
        <v>0</v>
      </c>
      <c r="AH1456" s="1">
        <v>0</v>
      </c>
      <c r="AI1456" s="1">
        <v>0</v>
      </c>
      <c r="AJ1456" s="3" t="s">
        <v>67</v>
      </c>
      <c r="AK1456" s="3"/>
      <c r="AM1456" s="3" t="s">
        <v>68</v>
      </c>
      <c r="AR1456" s="3"/>
      <c r="AS1456">
        <v>2125</v>
      </c>
      <c r="AT1456">
        <v>2125</v>
      </c>
      <c r="AU1456">
        <v>37725</v>
      </c>
      <c r="AV1456">
        <v>0</v>
      </c>
      <c r="AX1456">
        <v>76925</v>
      </c>
      <c r="AY1456">
        <v>96962025</v>
      </c>
      <c r="AZ1456">
        <v>0</v>
      </c>
      <c r="BA1456">
        <v>45709</v>
      </c>
      <c r="BB1456" s="3" t="s">
        <v>174</v>
      </c>
      <c r="BC1456" s="3" t="s">
        <v>1690</v>
      </c>
      <c r="BD1456" s="3" t="s">
        <v>1560</v>
      </c>
    </row>
    <row r="1457" spans="1:56" x14ac:dyDescent="0.25">
      <c r="A1457" s="3" t="s">
        <v>10778</v>
      </c>
      <c r="B1457" s="3" t="s">
        <v>6781</v>
      </c>
      <c r="C1457" s="3" t="s">
        <v>6342</v>
      </c>
      <c r="D1457" s="3" t="s">
        <v>10779</v>
      </c>
      <c r="E1457" s="3" t="s">
        <v>6783</v>
      </c>
      <c r="F1457" s="3" t="s">
        <v>5885</v>
      </c>
      <c r="G1457">
        <v>96962225</v>
      </c>
      <c r="H1457">
        <v>45749</v>
      </c>
      <c r="I1457">
        <v>45751.150081018517</v>
      </c>
      <c r="J1457" s="3" t="s">
        <v>51</v>
      </c>
      <c r="K1457" s="1">
        <v>2575000</v>
      </c>
      <c r="L1457" s="1">
        <v>13015</v>
      </c>
      <c r="M1457" s="1">
        <v>2561985</v>
      </c>
      <c r="N1457" s="3" t="s">
        <v>52</v>
      </c>
      <c r="O1457" s="3" t="s">
        <v>53</v>
      </c>
      <c r="P1457" s="3" t="s">
        <v>169</v>
      </c>
      <c r="Q1457">
        <v>1012341213</v>
      </c>
      <c r="R1457" s="3" t="s">
        <v>1696</v>
      </c>
      <c r="S1457" s="3" t="s">
        <v>56</v>
      </c>
      <c r="T1457" s="3" t="s">
        <v>57</v>
      </c>
      <c r="U1457" s="3" t="s">
        <v>1697</v>
      </c>
      <c r="V1457" s="3" t="s">
        <v>59</v>
      </c>
      <c r="W1457">
        <v>860003020</v>
      </c>
      <c r="X1457" s="3" t="s">
        <v>212</v>
      </c>
      <c r="Y1457">
        <v>923210</v>
      </c>
      <c r="Z1457" s="3" t="s">
        <v>61</v>
      </c>
      <c r="AA1457" s="3" t="s">
        <v>62</v>
      </c>
      <c r="AB1457" s="3" t="s">
        <v>63</v>
      </c>
      <c r="AC1457" s="3" t="s">
        <v>172</v>
      </c>
      <c r="AD1457" s="3" t="s">
        <v>173</v>
      </c>
      <c r="AE1457" s="3" t="s">
        <v>66</v>
      </c>
      <c r="AF1457" s="1">
        <v>2575000</v>
      </c>
      <c r="AG1457" s="1">
        <v>0</v>
      </c>
      <c r="AH1457" s="1">
        <v>0</v>
      </c>
      <c r="AI1457" s="1">
        <v>0</v>
      </c>
      <c r="AJ1457" s="3" t="s">
        <v>67</v>
      </c>
      <c r="AK1457" s="3"/>
      <c r="AM1457" s="3" t="s">
        <v>68</v>
      </c>
      <c r="AR1457" s="3"/>
      <c r="AS1457">
        <v>1925</v>
      </c>
      <c r="AT1457">
        <v>1925</v>
      </c>
      <c r="AU1457">
        <v>37925</v>
      </c>
      <c r="AV1457">
        <v>0</v>
      </c>
      <c r="AX1457">
        <v>77025</v>
      </c>
      <c r="AY1457">
        <v>96962225</v>
      </c>
      <c r="AZ1457">
        <v>0</v>
      </c>
      <c r="BA1457">
        <v>45709</v>
      </c>
      <c r="BB1457" s="3" t="s">
        <v>174</v>
      </c>
      <c r="BC1457" s="3" t="s">
        <v>1698</v>
      </c>
      <c r="BD1457" s="3" t="s">
        <v>1699</v>
      </c>
    </row>
    <row r="1458" spans="1:56" x14ac:dyDescent="0.25">
      <c r="A1458" s="3" t="s">
        <v>10780</v>
      </c>
      <c r="B1458" s="3" t="s">
        <v>6785</v>
      </c>
      <c r="C1458" s="3" t="s">
        <v>6337</v>
      </c>
      <c r="D1458" s="3" t="s">
        <v>10781</v>
      </c>
      <c r="E1458" s="3" t="s">
        <v>6787</v>
      </c>
      <c r="F1458" s="3" t="s">
        <v>5887</v>
      </c>
      <c r="G1458">
        <v>96962425</v>
      </c>
      <c r="H1458">
        <v>45749</v>
      </c>
      <c r="I1458">
        <v>45751.111944444441</v>
      </c>
      <c r="J1458" s="3" t="s">
        <v>51</v>
      </c>
      <c r="K1458" s="1">
        <v>4599511</v>
      </c>
      <c r="L1458" s="1">
        <v>24451</v>
      </c>
      <c r="M1458" s="1">
        <v>4575060</v>
      </c>
      <c r="N1458" s="3" t="s">
        <v>52</v>
      </c>
      <c r="O1458" s="3" t="s">
        <v>53</v>
      </c>
      <c r="P1458" s="3" t="s">
        <v>169</v>
      </c>
      <c r="Q1458">
        <v>1022393720</v>
      </c>
      <c r="R1458" s="3" t="s">
        <v>1701</v>
      </c>
      <c r="S1458" s="3" t="s">
        <v>56</v>
      </c>
      <c r="T1458" s="3" t="s">
        <v>57</v>
      </c>
      <c r="U1458" s="3" t="s">
        <v>1702</v>
      </c>
      <c r="V1458" s="3" t="s">
        <v>59</v>
      </c>
      <c r="W1458">
        <v>890903938</v>
      </c>
      <c r="X1458" s="3" t="s">
        <v>86</v>
      </c>
      <c r="Y1458">
        <v>923211</v>
      </c>
      <c r="Z1458" s="3" t="s">
        <v>312</v>
      </c>
      <c r="AA1458" s="3" t="s">
        <v>62</v>
      </c>
      <c r="AB1458" s="3" t="s">
        <v>63</v>
      </c>
      <c r="AC1458" s="3" t="s">
        <v>172</v>
      </c>
      <c r="AD1458" s="3" t="s">
        <v>173</v>
      </c>
      <c r="AE1458" s="3" t="s">
        <v>66</v>
      </c>
      <c r="AF1458" s="1">
        <v>4599511</v>
      </c>
      <c r="AG1458" s="1">
        <v>0</v>
      </c>
      <c r="AH1458" s="1">
        <v>0</v>
      </c>
      <c r="AI1458" s="1">
        <v>0</v>
      </c>
      <c r="AJ1458" s="3" t="s">
        <v>67</v>
      </c>
      <c r="AK1458" s="3"/>
      <c r="AM1458" s="3" t="s">
        <v>68</v>
      </c>
      <c r="AR1458" s="3"/>
      <c r="AS1458">
        <v>2125</v>
      </c>
      <c r="AT1458">
        <v>2125</v>
      </c>
      <c r="AU1458">
        <v>38025</v>
      </c>
      <c r="AV1458">
        <v>0</v>
      </c>
      <c r="AX1458">
        <v>77125</v>
      </c>
      <c r="AY1458">
        <v>96962425</v>
      </c>
      <c r="AZ1458">
        <v>0</v>
      </c>
      <c r="BA1458">
        <v>45709</v>
      </c>
      <c r="BB1458" s="3" t="s">
        <v>174</v>
      </c>
      <c r="BC1458" s="3" t="s">
        <v>1703</v>
      </c>
      <c r="BD1458" s="3" t="s">
        <v>1160</v>
      </c>
    </row>
    <row r="1459" spans="1:56" x14ac:dyDescent="0.25">
      <c r="A1459" s="3" t="s">
        <v>10782</v>
      </c>
      <c r="B1459" s="3" t="s">
        <v>6789</v>
      </c>
      <c r="C1459" s="3" t="s">
        <v>6337</v>
      </c>
      <c r="D1459" s="3" t="s">
        <v>10783</v>
      </c>
      <c r="E1459" s="3" t="s">
        <v>6791</v>
      </c>
      <c r="F1459" s="3" t="s">
        <v>5887</v>
      </c>
      <c r="G1459">
        <v>96962625</v>
      </c>
      <c r="H1459">
        <v>45749</v>
      </c>
      <c r="I1459">
        <v>45751.113182870373</v>
      </c>
      <c r="J1459" s="3" t="s">
        <v>51</v>
      </c>
      <c r="K1459" s="1">
        <v>4292877</v>
      </c>
      <c r="L1459" s="1">
        <v>23016</v>
      </c>
      <c r="M1459" s="1">
        <v>4269861</v>
      </c>
      <c r="N1459" s="3" t="s">
        <v>52</v>
      </c>
      <c r="O1459" s="3" t="s">
        <v>53</v>
      </c>
      <c r="P1459" s="3" t="s">
        <v>169</v>
      </c>
      <c r="Q1459">
        <v>1033678111</v>
      </c>
      <c r="R1459" s="3" t="s">
        <v>2105</v>
      </c>
      <c r="S1459" s="3" t="s">
        <v>56</v>
      </c>
      <c r="T1459" s="3" t="s">
        <v>57</v>
      </c>
      <c r="U1459" s="3" t="s">
        <v>2106</v>
      </c>
      <c r="V1459" s="3" t="s">
        <v>59</v>
      </c>
      <c r="W1459">
        <v>890903938</v>
      </c>
      <c r="X1459" s="3" t="s">
        <v>86</v>
      </c>
      <c r="Y1459">
        <v>923211</v>
      </c>
      <c r="Z1459" s="3" t="s">
        <v>312</v>
      </c>
      <c r="AA1459" s="3" t="s">
        <v>62</v>
      </c>
      <c r="AB1459" s="3" t="s">
        <v>63</v>
      </c>
      <c r="AC1459" s="3" t="s">
        <v>172</v>
      </c>
      <c r="AD1459" s="3" t="s">
        <v>173</v>
      </c>
      <c r="AE1459" s="3" t="s">
        <v>66</v>
      </c>
      <c r="AF1459" s="1">
        <v>4292877</v>
      </c>
      <c r="AG1459" s="1">
        <v>0</v>
      </c>
      <c r="AH1459" s="1">
        <v>0</v>
      </c>
      <c r="AI1459" s="1">
        <v>0</v>
      </c>
      <c r="AJ1459" s="3" t="s">
        <v>67</v>
      </c>
      <c r="AK1459" s="3"/>
      <c r="AM1459" s="3" t="s">
        <v>68</v>
      </c>
      <c r="AR1459" s="3"/>
      <c r="AS1459">
        <v>2125</v>
      </c>
      <c r="AT1459">
        <v>2125</v>
      </c>
      <c r="AU1459">
        <v>42125</v>
      </c>
      <c r="AV1459">
        <v>0</v>
      </c>
      <c r="AX1459">
        <v>77225</v>
      </c>
      <c r="AY1459">
        <v>96962625</v>
      </c>
      <c r="AZ1459">
        <v>0</v>
      </c>
      <c r="BA1459">
        <v>45719</v>
      </c>
      <c r="BB1459" s="3" t="s">
        <v>174</v>
      </c>
      <c r="BC1459" s="3" t="s">
        <v>2107</v>
      </c>
      <c r="BD1459" s="3" t="s">
        <v>1160</v>
      </c>
    </row>
    <row r="1460" spans="1:56" x14ac:dyDescent="0.25">
      <c r="A1460" s="3" t="s">
        <v>10784</v>
      </c>
      <c r="B1460" s="3" t="s">
        <v>6793</v>
      </c>
      <c r="C1460" s="3" t="s">
        <v>6337</v>
      </c>
      <c r="D1460" s="3" t="s">
        <v>10785</v>
      </c>
      <c r="E1460" s="3" t="s">
        <v>6795</v>
      </c>
      <c r="F1460" s="3" t="s">
        <v>5887</v>
      </c>
      <c r="G1460">
        <v>96962825</v>
      </c>
      <c r="H1460">
        <v>45749</v>
      </c>
      <c r="I1460">
        <v>45751.108807870369</v>
      </c>
      <c r="J1460" s="3" t="s">
        <v>51</v>
      </c>
      <c r="K1460" s="1">
        <v>4292877</v>
      </c>
      <c r="L1460" s="1">
        <v>22820</v>
      </c>
      <c r="M1460" s="1">
        <v>4270057</v>
      </c>
      <c r="N1460" s="3" t="s">
        <v>52</v>
      </c>
      <c r="O1460" s="3" t="s">
        <v>53</v>
      </c>
      <c r="P1460" s="3" t="s">
        <v>169</v>
      </c>
      <c r="Q1460">
        <v>1000318956</v>
      </c>
      <c r="R1460" s="3" t="s">
        <v>2108</v>
      </c>
      <c r="S1460" s="3" t="s">
        <v>56</v>
      </c>
      <c r="T1460" s="3" t="s">
        <v>57</v>
      </c>
      <c r="U1460" s="3" t="s">
        <v>3539</v>
      </c>
      <c r="V1460" s="3" t="s">
        <v>59</v>
      </c>
      <c r="W1460">
        <v>890903937</v>
      </c>
      <c r="X1460" s="3" t="s">
        <v>774</v>
      </c>
      <c r="Y1460">
        <v>923211</v>
      </c>
      <c r="Z1460" s="3" t="s">
        <v>312</v>
      </c>
      <c r="AA1460" s="3" t="s">
        <v>62</v>
      </c>
      <c r="AB1460" s="3" t="s">
        <v>63</v>
      </c>
      <c r="AC1460" s="3" t="s">
        <v>172</v>
      </c>
      <c r="AD1460" s="3" t="s">
        <v>173</v>
      </c>
      <c r="AE1460" s="3" t="s">
        <v>66</v>
      </c>
      <c r="AF1460" s="1">
        <v>4292877</v>
      </c>
      <c r="AG1460" s="1">
        <v>0</v>
      </c>
      <c r="AH1460" s="1">
        <v>0</v>
      </c>
      <c r="AI1460" s="1">
        <v>0</v>
      </c>
      <c r="AJ1460" s="3" t="s">
        <v>67</v>
      </c>
      <c r="AK1460" s="3"/>
      <c r="AM1460" s="3" t="s">
        <v>68</v>
      </c>
      <c r="AR1460" s="3"/>
      <c r="AS1460">
        <v>2125</v>
      </c>
      <c r="AT1460">
        <v>2125</v>
      </c>
      <c r="AU1460">
        <v>42225</v>
      </c>
      <c r="AV1460">
        <v>0</v>
      </c>
      <c r="AX1460">
        <v>77325</v>
      </c>
      <c r="AY1460">
        <v>96962825</v>
      </c>
      <c r="AZ1460">
        <v>0</v>
      </c>
      <c r="BA1460">
        <v>45719</v>
      </c>
      <c r="BB1460" s="3" t="s">
        <v>174</v>
      </c>
      <c r="BC1460" s="3" t="s">
        <v>2109</v>
      </c>
      <c r="BD1460" s="3" t="s">
        <v>858</v>
      </c>
    </row>
    <row r="1461" spans="1:56" x14ac:dyDescent="0.25">
      <c r="A1461" s="3" t="s">
        <v>10786</v>
      </c>
      <c r="B1461" s="3" t="s">
        <v>6797</v>
      </c>
      <c r="C1461" s="3" t="s">
        <v>6337</v>
      </c>
      <c r="D1461" s="3" t="s">
        <v>10787</v>
      </c>
      <c r="E1461" s="3" t="s">
        <v>6799</v>
      </c>
      <c r="F1461" s="3" t="s">
        <v>5887</v>
      </c>
      <c r="G1461">
        <v>96963125</v>
      </c>
      <c r="H1461">
        <v>45749</v>
      </c>
      <c r="I1461">
        <v>45751.125636574077</v>
      </c>
      <c r="J1461" s="3" t="s">
        <v>51</v>
      </c>
      <c r="K1461" s="1">
        <v>4292877</v>
      </c>
      <c r="L1461" s="1">
        <v>22820</v>
      </c>
      <c r="M1461" s="1">
        <v>4270057</v>
      </c>
      <c r="N1461" s="3" t="s">
        <v>52</v>
      </c>
      <c r="O1461" s="3" t="s">
        <v>53</v>
      </c>
      <c r="P1461" s="3" t="s">
        <v>169</v>
      </c>
      <c r="Q1461">
        <v>79212098</v>
      </c>
      <c r="R1461" s="3" t="s">
        <v>2110</v>
      </c>
      <c r="S1461" s="3" t="s">
        <v>56</v>
      </c>
      <c r="T1461" s="3" t="s">
        <v>57</v>
      </c>
      <c r="U1461" s="3" t="s">
        <v>2111</v>
      </c>
      <c r="V1461" s="3" t="s">
        <v>59</v>
      </c>
      <c r="W1461">
        <v>860035827</v>
      </c>
      <c r="X1461" s="3" t="s">
        <v>378</v>
      </c>
      <c r="Y1461">
        <v>923211</v>
      </c>
      <c r="Z1461" s="3" t="s">
        <v>312</v>
      </c>
      <c r="AA1461" s="3" t="s">
        <v>62</v>
      </c>
      <c r="AB1461" s="3" t="s">
        <v>63</v>
      </c>
      <c r="AC1461" s="3" t="s">
        <v>172</v>
      </c>
      <c r="AD1461" s="3" t="s">
        <v>173</v>
      </c>
      <c r="AE1461" s="3" t="s">
        <v>66</v>
      </c>
      <c r="AF1461" s="1">
        <v>4292877</v>
      </c>
      <c r="AG1461" s="1">
        <v>0</v>
      </c>
      <c r="AH1461" s="1">
        <v>0</v>
      </c>
      <c r="AI1461" s="1">
        <v>0</v>
      </c>
      <c r="AJ1461" s="3" t="s">
        <v>67</v>
      </c>
      <c r="AK1461" s="3"/>
      <c r="AM1461" s="3" t="s">
        <v>68</v>
      </c>
      <c r="AR1461" s="3"/>
      <c r="AS1461">
        <v>2125</v>
      </c>
      <c r="AT1461">
        <v>2125</v>
      </c>
      <c r="AU1461">
        <v>42325</v>
      </c>
      <c r="AV1461">
        <v>0</v>
      </c>
      <c r="AX1461">
        <v>77425</v>
      </c>
      <c r="AY1461">
        <v>96963125</v>
      </c>
      <c r="AZ1461">
        <v>0</v>
      </c>
      <c r="BA1461">
        <v>45719</v>
      </c>
      <c r="BB1461" s="3" t="s">
        <v>174</v>
      </c>
      <c r="BC1461" s="3" t="s">
        <v>2112</v>
      </c>
      <c r="BD1461" s="3" t="s">
        <v>858</v>
      </c>
    </row>
    <row r="1462" spans="1:56" x14ac:dyDescent="0.25">
      <c r="A1462" s="3" t="s">
        <v>10788</v>
      </c>
      <c r="B1462" s="3" t="s">
        <v>6801</v>
      </c>
      <c r="C1462" s="3" t="s">
        <v>6337</v>
      </c>
      <c r="D1462" s="3" t="s">
        <v>10789</v>
      </c>
      <c r="E1462" s="3" t="s">
        <v>6803</v>
      </c>
      <c r="F1462" s="3" t="s">
        <v>5887</v>
      </c>
      <c r="G1462">
        <v>96963325</v>
      </c>
      <c r="H1462">
        <v>45749</v>
      </c>
      <c r="I1462">
        <v>45751.113171296296</v>
      </c>
      <c r="J1462" s="3" t="s">
        <v>51</v>
      </c>
      <c r="K1462" s="1">
        <v>4292877</v>
      </c>
      <c r="L1462" s="1">
        <v>22820</v>
      </c>
      <c r="M1462" s="1">
        <v>4270057</v>
      </c>
      <c r="N1462" s="3" t="s">
        <v>52</v>
      </c>
      <c r="O1462" s="3" t="s">
        <v>53</v>
      </c>
      <c r="P1462" s="3" t="s">
        <v>169</v>
      </c>
      <c r="Q1462">
        <v>1024583521</v>
      </c>
      <c r="R1462" s="3" t="s">
        <v>2116</v>
      </c>
      <c r="S1462" s="3" t="s">
        <v>56</v>
      </c>
      <c r="T1462" s="3" t="s">
        <v>57</v>
      </c>
      <c r="U1462" s="3" t="s">
        <v>2117</v>
      </c>
      <c r="V1462" s="3" t="s">
        <v>59</v>
      </c>
      <c r="W1462">
        <v>890903938</v>
      </c>
      <c r="X1462" s="3" t="s">
        <v>86</v>
      </c>
      <c r="Y1462">
        <v>923211</v>
      </c>
      <c r="Z1462" s="3" t="s">
        <v>312</v>
      </c>
      <c r="AA1462" s="3" t="s">
        <v>62</v>
      </c>
      <c r="AB1462" s="3" t="s">
        <v>63</v>
      </c>
      <c r="AC1462" s="3" t="s">
        <v>172</v>
      </c>
      <c r="AD1462" s="3" t="s">
        <v>173</v>
      </c>
      <c r="AE1462" s="3" t="s">
        <v>66</v>
      </c>
      <c r="AF1462" s="1">
        <v>4292877</v>
      </c>
      <c r="AG1462" s="1">
        <v>0</v>
      </c>
      <c r="AH1462" s="1">
        <v>0</v>
      </c>
      <c r="AI1462" s="1">
        <v>0</v>
      </c>
      <c r="AJ1462" s="3" t="s">
        <v>67</v>
      </c>
      <c r="AK1462" s="3"/>
      <c r="AM1462" s="3" t="s">
        <v>68</v>
      </c>
      <c r="AR1462" s="3"/>
      <c r="AS1462">
        <v>2125</v>
      </c>
      <c r="AT1462">
        <v>2125</v>
      </c>
      <c r="AU1462">
        <v>42525</v>
      </c>
      <c r="AV1462">
        <v>0</v>
      </c>
      <c r="AX1462">
        <v>77525</v>
      </c>
      <c r="AY1462">
        <v>96963325</v>
      </c>
      <c r="AZ1462">
        <v>0</v>
      </c>
      <c r="BA1462">
        <v>45719</v>
      </c>
      <c r="BB1462" s="3" t="s">
        <v>174</v>
      </c>
      <c r="BC1462" s="3" t="s">
        <v>2118</v>
      </c>
      <c r="BD1462" s="3" t="s">
        <v>2119</v>
      </c>
    </row>
    <row r="1463" spans="1:56" x14ac:dyDescent="0.25">
      <c r="A1463" s="3" t="s">
        <v>10790</v>
      </c>
      <c r="B1463" s="3" t="s">
        <v>6805</v>
      </c>
      <c r="C1463" s="3" t="s">
        <v>6337</v>
      </c>
      <c r="D1463" s="3" t="s">
        <v>10791</v>
      </c>
      <c r="E1463" s="3" t="s">
        <v>6807</v>
      </c>
      <c r="F1463" s="3" t="s">
        <v>5887</v>
      </c>
      <c r="G1463">
        <v>96963525</v>
      </c>
      <c r="H1463">
        <v>45749</v>
      </c>
      <c r="I1463">
        <v>45751.113182870373</v>
      </c>
      <c r="J1463" s="3" t="s">
        <v>51</v>
      </c>
      <c r="K1463" s="1">
        <v>4292877</v>
      </c>
      <c r="L1463" s="1">
        <v>23310</v>
      </c>
      <c r="M1463" s="1">
        <v>4269567</v>
      </c>
      <c r="N1463" s="3" t="s">
        <v>52</v>
      </c>
      <c r="O1463" s="3" t="s">
        <v>53</v>
      </c>
      <c r="P1463" s="3" t="s">
        <v>169</v>
      </c>
      <c r="Q1463">
        <v>73195945</v>
      </c>
      <c r="R1463" s="3" t="s">
        <v>2120</v>
      </c>
      <c r="S1463" s="3" t="s">
        <v>56</v>
      </c>
      <c r="T1463" s="3" t="s">
        <v>57</v>
      </c>
      <c r="U1463" s="3" t="s">
        <v>2121</v>
      </c>
      <c r="V1463" s="3" t="s">
        <v>59</v>
      </c>
      <c r="W1463">
        <v>890903938</v>
      </c>
      <c r="X1463" s="3" t="s">
        <v>86</v>
      </c>
      <c r="Y1463">
        <v>923211</v>
      </c>
      <c r="Z1463" s="3" t="s">
        <v>312</v>
      </c>
      <c r="AA1463" s="3" t="s">
        <v>62</v>
      </c>
      <c r="AB1463" s="3" t="s">
        <v>63</v>
      </c>
      <c r="AC1463" s="3" t="s">
        <v>172</v>
      </c>
      <c r="AD1463" s="3" t="s">
        <v>173</v>
      </c>
      <c r="AE1463" s="3" t="s">
        <v>66</v>
      </c>
      <c r="AF1463" s="1">
        <v>4292877</v>
      </c>
      <c r="AG1463" s="1">
        <v>0</v>
      </c>
      <c r="AH1463" s="1">
        <v>0</v>
      </c>
      <c r="AI1463" s="1">
        <v>0</v>
      </c>
      <c r="AJ1463" s="3" t="s">
        <v>67</v>
      </c>
      <c r="AK1463" s="3"/>
      <c r="AM1463" s="3" t="s">
        <v>68</v>
      </c>
      <c r="AR1463" s="3"/>
      <c r="AS1463">
        <v>2125</v>
      </c>
      <c r="AT1463">
        <v>2125</v>
      </c>
      <c r="AU1463">
        <v>42625</v>
      </c>
      <c r="AV1463">
        <v>0</v>
      </c>
      <c r="AX1463">
        <v>77625</v>
      </c>
      <c r="AY1463">
        <v>96963525</v>
      </c>
      <c r="AZ1463">
        <v>0</v>
      </c>
      <c r="BA1463">
        <v>45719</v>
      </c>
      <c r="BB1463" s="3" t="s">
        <v>174</v>
      </c>
      <c r="BC1463" s="3" t="s">
        <v>2122</v>
      </c>
      <c r="BD1463" s="3" t="s">
        <v>858</v>
      </c>
    </row>
    <row r="1464" spans="1:56" x14ac:dyDescent="0.25">
      <c r="A1464" s="3" t="s">
        <v>10792</v>
      </c>
      <c r="B1464" s="3" t="s">
        <v>6809</v>
      </c>
      <c r="C1464" s="3" t="s">
        <v>6337</v>
      </c>
      <c r="D1464" s="3" t="s">
        <v>10793</v>
      </c>
      <c r="E1464" s="3" t="s">
        <v>6811</v>
      </c>
      <c r="F1464" s="3" t="s">
        <v>5887</v>
      </c>
      <c r="G1464">
        <v>96963825</v>
      </c>
      <c r="H1464">
        <v>45749</v>
      </c>
      <c r="I1464">
        <v>45751.129293981481</v>
      </c>
      <c r="J1464" s="3" t="s">
        <v>51</v>
      </c>
      <c r="K1464" s="1">
        <v>4292877</v>
      </c>
      <c r="L1464" s="1">
        <v>23016</v>
      </c>
      <c r="M1464" s="1">
        <v>4269861</v>
      </c>
      <c r="N1464" s="3" t="s">
        <v>52</v>
      </c>
      <c r="O1464" s="3" t="s">
        <v>53</v>
      </c>
      <c r="P1464" s="3" t="s">
        <v>169</v>
      </c>
      <c r="Q1464">
        <v>19332877</v>
      </c>
      <c r="R1464" s="3" t="s">
        <v>2123</v>
      </c>
      <c r="S1464" s="3" t="s">
        <v>56</v>
      </c>
      <c r="T1464" s="3" t="s">
        <v>57</v>
      </c>
      <c r="U1464" s="3" t="s">
        <v>2575</v>
      </c>
      <c r="V1464" s="3" t="s">
        <v>59</v>
      </c>
      <c r="W1464">
        <v>860034313</v>
      </c>
      <c r="X1464" s="3" t="s">
        <v>97</v>
      </c>
      <c r="Y1464">
        <v>923211</v>
      </c>
      <c r="Z1464" s="3" t="s">
        <v>312</v>
      </c>
      <c r="AA1464" s="3" t="s">
        <v>62</v>
      </c>
      <c r="AB1464" s="3" t="s">
        <v>63</v>
      </c>
      <c r="AC1464" s="3" t="s">
        <v>172</v>
      </c>
      <c r="AD1464" s="3" t="s">
        <v>173</v>
      </c>
      <c r="AE1464" s="3" t="s">
        <v>66</v>
      </c>
      <c r="AF1464" s="1">
        <v>4292877</v>
      </c>
      <c r="AG1464" s="1">
        <v>0</v>
      </c>
      <c r="AH1464" s="1">
        <v>0</v>
      </c>
      <c r="AI1464" s="1">
        <v>0</v>
      </c>
      <c r="AJ1464" s="3" t="s">
        <v>67</v>
      </c>
      <c r="AK1464" s="3"/>
      <c r="AM1464" s="3" t="s">
        <v>68</v>
      </c>
      <c r="AR1464" s="3"/>
      <c r="AS1464">
        <v>2125</v>
      </c>
      <c r="AT1464">
        <v>2125</v>
      </c>
      <c r="AU1464">
        <v>42725</v>
      </c>
      <c r="AV1464">
        <v>0</v>
      </c>
      <c r="AX1464">
        <v>77725</v>
      </c>
      <c r="AY1464">
        <v>96963825</v>
      </c>
      <c r="AZ1464">
        <v>0</v>
      </c>
      <c r="BA1464">
        <v>45719</v>
      </c>
      <c r="BB1464" s="3" t="s">
        <v>174</v>
      </c>
      <c r="BC1464" s="3" t="s">
        <v>2124</v>
      </c>
      <c r="BD1464" s="3" t="s">
        <v>858</v>
      </c>
    </row>
    <row r="1465" spans="1:56" x14ac:dyDescent="0.25">
      <c r="A1465" s="3" t="s">
        <v>10794</v>
      </c>
      <c r="B1465" s="3" t="s">
        <v>6813</v>
      </c>
      <c r="C1465" s="3" t="s">
        <v>6337</v>
      </c>
      <c r="D1465" s="3" t="s">
        <v>10795</v>
      </c>
      <c r="E1465" s="3" t="s">
        <v>6815</v>
      </c>
      <c r="F1465" s="3" t="s">
        <v>5887</v>
      </c>
      <c r="G1465">
        <v>96964025</v>
      </c>
      <c r="H1465">
        <v>45749</v>
      </c>
      <c r="I1465">
        <v>45751.148668981485</v>
      </c>
      <c r="J1465" s="3" t="s">
        <v>51</v>
      </c>
      <c r="K1465" s="1">
        <v>2913024</v>
      </c>
      <c r="L1465" s="1">
        <v>15936</v>
      </c>
      <c r="M1465" s="1">
        <v>2897088</v>
      </c>
      <c r="N1465" s="3" t="s">
        <v>52</v>
      </c>
      <c r="O1465" s="3" t="s">
        <v>53</v>
      </c>
      <c r="P1465" s="3" t="s">
        <v>169</v>
      </c>
      <c r="Q1465">
        <v>1105785890</v>
      </c>
      <c r="R1465" s="3" t="s">
        <v>2295</v>
      </c>
      <c r="S1465" s="3" t="s">
        <v>56</v>
      </c>
      <c r="T1465" s="3" t="s">
        <v>57</v>
      </c>
      <c r="U1465" s="3" t="s">
        <v>3540</v>
      </c>
      <c r="V1465" s="3" t="s">
        <v>59</v>
      </c>
      <c r="W1465">
        <v>860003020</v>
      </c>
      <c r="X1465" s="3" t="s">
        <v>212</v>
      </c>
      <c r="Y1465">
        <v>923211</v>
      </c>
      <c r="Z1465" s="3" t="s">
        <v>312</v>
      </c>
      <c r="AA1465" s="3" t="s">
        <v>62</v>
      </c>
      <c r="AB1465" s="3" t="s">
        <v>63</v>
      </c>
      <c r="AC1465" s="3" t="s">
        <v>172</v>
      </c>
      <c r="AD1465" s="3" t="s">
        <v>173</v>
      </c>
      <c r="AE1465" s="3" t="s">
        <v>66</v>
      </c>
      <c r="AF1465" s="1">
        <v>2913024</v>
      </c>
      <c r="AG1465" s="1">
        <v>0</v>
      </c>
      <c r="AH1465" s="1">
        <v>0</v>
      </c>
      <c r="AI1465" s="1">
        <v>0</v>
      </c>
      <c r="AJ1465" s="3" t="s">
        <v>67</v>
      </c>
      <c r="AK1465" s="3"/>
      <c r="AM1465" s="3" t="s">
        <v>68</v>
      </c>
      <c r="AR1465" s="3"/>
      <c r="AS1465">
        <v>2125</v>
      </c>
      <c r="AT1465">
        <v>2125</v>
      </c>
      <c r="AU1465">
        <v>50925</v>
      </c>
      <c r="AV1465">
        <v>0</v>
      </c>
      <c r="AX1465">
        <v>77825</v>
      </c>
      <c r="AY1465">
        <v>96964025</v>
      </c>
      <c r="AZ1465">
        <v>0</v>
      </c>
      <c r="BA1465">
        <v>45728</v>
      </c>
      <c r="BB1465" s="3" t="s">
        <v>174</v>
      </c>
      <c r="BC1465" s="3" t="s">
        <v>2296</v>
      </c>
      <c r="BD1465" s="3" t="s">
        <v>2297</v>
      </c>
    </row>
    <row r="1466" spans="1:56" x14ac:dyDescent="0.25">
      <c r="A1466" s="3" t="s">
        <v>10796</v>
      </c>
      <c r="B1466" s="3" t="s">
        <v>6817</v>
      </c>
      <c r="C1466" s="3" t="s">
        <v>6337</v>
      </c>
      <c r="D1466" s="3" t="s">
        <v>10797</v>
      </c>
      <c r="E1466" s="3" t="s">
        <v>6819</v>
      </c>
      <c r="F1466" s="3" t="s">
        <v>5887</v>
      </c>
      <c r="G1466">
        <v>96964325</v>
      </c>
      <c r="H1466">
        <v>45749</v>
      </c>
      <c r="I1466">
        <v>45751.142500000002</v>
      </c>
      <c r="J1466" s="3" t="s">
        <v>51</v>
      </c>
      <c r="K1466" s="1">
        <v>2913024</v>
      </c>
      <c r="L1466" s="1">
        <v>15368</v>
      </c>
      <c r="M1466" s="1">
        <v>2897656</v>
      </c>
      <c r="N1466" s="3" t="s">
        <v>52</v>
      </c>
      <c r="O1466" s="3" t="s">
        <v>53</v>
      </c>
      <c r="P1466" s="3" t="s">
        <v>169</v>
      </c>
      <c r="Q1466">
        <v>1057872129</v>
      </c>
      <c r="R1466" s="3" t="s">
        <v>2316</v>
      </c>
      <c r="S1466" s="3" t="s">
        <v>56</v>
      </c>
      <c r="T1466" s="3" t="s">
        <v>57</v>
      </c>
      <c r="U1466" s="3" t="s">
        <v>2317</v>
      </c>
      <c r="V1466" s="3" t="s">
        <v>59</v>
      </c>
      <c r="W1466">
        <v>890903938</v>
      </c>
      <c r="X1466" s="3" t="s">
        <v>86</v>
      </c>
      <c r="Y1466">
        <v>923211</v>
      </c>
      <c r="Z1466" s="3" t="s">
        <v>312</v>
      </c>
      <c r="AA1466" s="3" t="s">
        <v>62</v>
      </c>
      <c r="AB1466" s="3" t="s">
        <v>63</v>
      </c>
      <c r="AC1466" s="3" t="s">
        <v>172</v>
      </c>
      <c r="AD1466" s="3" t="s">
        <v>173</v>
      </c>
      <c r="AE1466" s="3" t="s">
        <v>66</v>
      </c>
      <c r="AF1466" s="1">
        <v>2913024</v>
      </c>
      <c r="AG1466" s="1">
        <v>0</v>
      </c>
      <c r="AH1466" s="1">
        <v>0</v>
      </c>
      <c r="AI1466" s="1">
        <v>0</v>
      </c>
      <c r="AJ1466" s="3" t="s">
        <v>67</v>
      </c>
      <c r="AK1466" s="3"/>
      <c r="AM1466" s="3" t="s">
        <v>68</v>
      </c>
      <c r="AR1466" s="3"/>
      <c r="AS1466">
        <v>2125</v>
      </c>
      <c r="AT1466">
        <v>2125</v>
      </c>
      <c r="AU1466">
        <v>51525</v>
      </c>
      <c r="AV1466">
        <v>0</v>
      </c>
      <c r="AX1466">
        <v>77925</v>
      </c>
      <c r="AY1466">
        <v>96964325</v>
      </c>
      <c r="AZ1466">
        <v>0</v>
      </c>
      <c r="BA1466">
        <v>45728</v>
      </c>
      <c r="BB1466" s="3" t="s">
        <v>174</v>
      </c>
      <c r="BC1466" s="3" t="s">
        <v>2318</v>
      </c>
      <c r="BD1466" s="3" t="s">
        <v>2319</v>
      </c>
    </row>
    <row r="1467" spans="1:56" x14ac:dyDescent="0.25">
      <c r="A1467" s="3" t="s">
        <v>10798</v>
      </c>
      <c r="B1467" s="3" t="s">
        <v>6821</v>
      </c>
      <c r="C1467" s="3" t="s">
        <v>6337</v>
      </c>
      <c r="D1467" s="3" t="s">
        <v>10799</v>
      </c>
      <c r="E1467" s="3" t="s">
        <v>6823</v>
      </c>
      <c r="F1467" s="3" t="s">
        <v>5887</v>
      </c>
      <c r="G1467">
        <v>96964525</v>
      </c>
      <c r="H1467">
        <v>45749</v>
      </c>
      <c r="I1467">
        <v>45751.154074074075</v>
      </c>
      <c r="J1467" s="3" t="s">
        <v>51</v>
      </c>
      <c r="K1467" s="1">
        <v>2913023</v>
      </c>
      <c r="L1467" s="1">
        <v>15855</v>
      </c>
      <c r="M1467" s="1">
        <v>2897168</v>
      </c>
      <c r="N1467" s="3" t="s">
        <v>52</v>
      </c>
      <c r="O1467" s="3" t="s">
        <v>53</v>
      </c>
      <c r="P1467" s="3" t="s">
        <v>169</v>
      </c>
      <c r="Q1467">
        <v>1069722597</v>
      </c>
      <c r="R1467" s="3" t="s">
        <v>2320</v>
      </c>
      <c r="S1467" s="3" t="s">
        <v>56</v>
      </c>
      <c r="T1467" s="3" t="s">
        <v>57</v>
      </c>
      <c r="U1467" s="3" t="s">
        <v>2321</v>
      </c>
      <c r="V1467" s="3" t="s">
        <v>59</v>
      </c>
      <c r="W1467">
        <v>860034313</v>
      </c>
      <c r="X1467" s="3" t="s">
        <v>97</v>
      </c>
      <c r="Y1467">
        <v>923211</v>
      </c>
      <c r="Z1467" s="3" t="s">
        <v>312</v>
      </c>
      <c r="AA1467" s="3" t="s">
        <v>62</v>
      </c>
      <c r="AB1467" s="3" t="s">
        <v>63</v>
      </c>
      <c r="AC1467" s="3" t="s">
        <v>172</v>
      </c>
      <c r="AD1467" s="3" t="s">
        <v>173</v>
      </c>
      <c r="AE1467" s="3" t="s">
        <v>66</v>
      </c>
      <c r="AF1467" s="1">
        <v>2913023</v>
      </c>
      <c r="AG1467" s="1">
        <v>0</v>
      </c>
      <c r="AH1467" s="1">
        <v>0</v>
      </c>
      <c r="AI1467" s="1">
        <v>0</v>
      </c>
      <c r="AJ1467" s="3" t="s">
        <v>67</v>
      </c>
      <c r="AK1467" s="3"/>
      <c r="AM1467" s="3" t="s">
        <v>68</v>
      </c>
      <c r="AR1467" s="3"/>
      <c r="AS1467">
        <v>2125</v>
      </c>
      <c r="AT1467">
        <v>2125</v>
      </c>
      <c r="AU1467">
        <v>51625</v>
      </c>
      <c r="AV1467">
        <v>0</v>
      </c>
      <c r="AX1467">
        <v>78025</v>
      </c>
      <c r="AY1467">
        <v>96964525</v>
      </c>
      <c r="AZ1467">
        <v>0</v>
      </c>
      <c r="BA1467">
        <v>45728</v>
      </c>
      <c r="BB1467" s="3" t="s">
        <v>174</v>
      </c>
      <c r="BC1467" s="3" t="s">
        <v>2322</v>
      </c>
      <c r="BD1467" s="3" t="s">
        <v>2297</v>
      </c>
    </row>
    <row r="1468" spans="1:56" x14ac:dyDescent="0.25">
      <c r="A1468" s="3" t="s">
        <v>10800</v>
      </c>
      <c r="B1468" s="3" t="s">
        <v>6825</v>
      </c>
      <c r="C1468" s="3" t="s">
        <v>6337</v>
      </c>
      <c r="D1468" s="3" t="s">
        <v>10801</v>
      </c>
      <c r="E1468" s="3" t="s">
        <v>6827</v>
      </c>
      <c r="F1468" s="3" t="s">
        <v>5887</v>
      </c>
      <c r="G1468">
        <v>96964725</v>
      </c>
      <c r="H1468">
        <v>45749</v>
      </c>
      <c r="I1468">
        <v>45751.157164351855</v>
      </c>
      <c r="J1468" s="3" t="s">
        <v>51</v>
      </c>
      <c r="K1468" s="1">
        <v>2913024</v>
      </c>
      <c r="L1468" s="1">
        <v>15936</v>
      </c>
      <c r="M1468" s="1">
        <v>2897088</v>
      </c>
      <c r="N1468" s="3" t="s">
        <v>52</v>
      </c>
      <c r="O1468" s="3" t="s">
        <v>53</v>
      </c>
      <c r="P1468" s="3" t="s">
        <v>169</v>
      </c>
      <c r="Q1468">
        <v>1001344581</v>
      </c>
      <c r="R1468" s="3" t="s">
        <v>2323</v>
      </c>
      <c r="S1468" s="3" t="s">
        <v>56</v>
      </c>
      <c r="T1468" s="3" t="s">
        <v>57</v>
      </c>
      <c r="U1468" s="3" t="s">
        <v>2324</v>
      </c>
      <c r="V1468" s="3" t="s">
        <v>59</v>
      </c>
      <c r="W1468">
        <v>901526741</v>
      </c>
      <c r="X1468" s="3" t="s">
        <v>2325</v>
      </c>
      <c r="Y1468">
        <v>923211</v>
      </c>
      <c r="Z1468" s="3" t="s">
        <v>312</v>
      </c>
      <c r="AA1468" s="3" t="s">
        <v>62</v>
      </c>
      <c r="AB1468" s="3" t="s">
        <v>63</v>
      </c>
      <c r="AC1468" s="3" t="s">
        <v>172</v>
      </c>
      <c r="AD1468" s="3" t="s">
        <v>173</v>
      </c>
      <c r="AE1468" s="3" t="s">
        <v>66</v>
      </c>
      <c r="AF1468" s="1">
        <v>2913024</v>
      </c>
      <c r="AG1468" s="1">
        <v>0</v>
      </c>
      <c r="AH1468" s="1">
        <v>0</v>
      </c>
      <c r="AI1468" s="1">
        <v>0</v>
      </c>
      <c r="AJ1468" s="3" t="s">
        <v>67</v>
      </c>
      <c r="AK1468" s="3"/>
      <c r="AM1468" s="3" t="s">
        <v>68</v>
      </c>
      <c r="AR1468" s="3"/>
      <c r="AS1468">
        <v>2125</v>
      </c>
      <c r="AT1468">
        <v>2125</v>
      </c>
      <c r="AU1468">
        <v>51725</v>
      </c>
      <c r="AV1468">
        <v>0</v>
      </c>
      <c r="AX1468">
        <v>78125</v>
      </c>
      <c r="AY1468">
        <v>96964725</v>
      </c>
      <c r="AZ1468">
        <v>0</v>
      </c>
      <c r="BA1468">
        <v>45728</v>
      </c>
      <c r="BB1468" s="3" t="s">
        <v>174</v>
      </c>
      <c r="BC1468" s="3" t="s">
        <v>2326</v>
      </c>
      <c r="BD1468" s="3" t="s">
        <v>648</v>
      </c>
    </row>
    <row r="1469" spans="1:56" x14ac:dyDescent="0.25">
      <c r="A1469" s="3" t="s">
        <v>10802</v>
      </c>
      <c r="B1469" s="3" t="s">
        <v>6829</v>
      </c>
      <c r="C1469" s="3" t="s">
        <v>6337</v>
      </c>
      <c r="D1469" s="3" t="s">
        <v>10803</v>
      </c>
      <c r="E1469" s="3" t="s">
        <v>6831</v>
      </c>
      <c r="F1469" s="3" t="s">
        <v>5887</v>
      </c>
      <c r="G1469">
        <v>96964825</v>
      </c>
      <c r="H1469">
        <v>45749</v>
      </c>
      <c r="I1469">
        <v>45751.142465277779</v>
      </c>
      <c r="J1469" s="3" t="s">
        <v>51</v>
      </c>
      <c r="K1469" s="1">
        <v>2913024</v>
      </c>
      <c r="L1469" s="1">
        <v>15043</v>
      </c>
      <c r="M1469" s="1">
        <v>2897981</v>
      </c>
      <c r="N1469" s="3" t="s">
        <v>52</v>
      </c>
      <c r="O1469" s="3" t="s">
        <v>53</v>
      </c>
      <c r="P1469" s="3" t="s">
        <v>169</v>
      </c>
      <c r="Q1469">
        <v>79211118</v>
      </c>
      <c r="R1469" s="3" t="s">
        <v>2327</v>
      </c>
      <c r="S1469" s="3" t="s">
        <v>56</v>
      </c>
      <c r="T1469" s="3" t="s">
        <v>57</v>
      </c>
      <c r="U1469" s="3" t="s">
        <v>2328</v>
      </c>
      <c r="V1469" s="3" t="s">
        <v>59</v>
      </c>
      <c r="W1469">
        <v>890903938</v>
      </c>
      <c r="X1469" s="3" t="s">
        <v>86</v>
      </c>
      <c r="Y1469">
        <v>923211</v>
      </c>
      <c r="Z1469" s="3" t="s">
        <v>312</v>
      </c>
      <c r="AA1469" s="3" t="s">
        <v>62</v>
      </c>
      <c r="AB1469" s="3" t="s">
        <v>63</v>
      </c>
      <c r="AC1469" s="3" t="s">
        <v>172</v>
      </c>
      <c r="AD1469" s="3" t="s">
        <v>173</v>
      </c>
      <c r="AE1469" s="3" t="s">
        <v>66</v>
      </c>
      <c r="AF1469" s="1">
        <v>2913024</v>
      </c>
      <c r="AG1469" s="1">
        <v>0</v>
      </c>
      <c r="AH1469" s="1">
        <v>0</v>
      </c>
      <c r="AI1469" s="1">
        <v>0</v>
      </c>
      <c r="AJ1469" s="3" t="s">
        <v>67</v>
      </c>
      <c r="AK1469" s="3"/>
      <c r="AM1469" s="3" t="s">
        <v>68</v>
      </c>
      <c r="AR1469" s="3"/>
      <c r="AS1469">
        <v>2125</v>
      </c>
      <c r="AT1469">
        <v>2125</v>
      </c>
      <c r="AU1469">
        <v>51825</v>
      </c>
      <c r="AV1469">
        <v>0</v>
      </c>
      <c r="AX1469">
        <v>78225</v>
      </c>
      <c r="AY1469">
        <v>96964825</v>
      </c>
      <c r="AZ1469">
        <v>0</v>
      </c>
      <c r="BA1469">
        <v>45728</v>
      </c>
      <c r="BB1469" s="3" t="s">
        <v>174</v>
      </c>
      <c r="BC1469" s="3" t="s">
        <v>2329</v>
      </c>
      <c r="BD1469" s="3" t="s">
        <v>648</v>
      </c>
    </row>
    <row r="1470" spans="1:56" x14ac:dyDescent="0.25">
      <c r="A1470" s="3" t="s">
        <v>10804</v>
      </c>
      <c r="B1470" s="3" t="s">
        <v>6833</v>
      </c>
      <c r="C1470" s="3" t="s">
        <v>6337</v>
      </c>
      <c r="D1470" s="3" t="s">
        <v>10805</v>
      </c>
      <c r="E1470" s="3" t="s">
        <v>6835</v>
      </c>
      <c r="F1470" s="3" t="s">
        <v>5887</v>
      </c>
      <c r="G1470">
        <v>96965125</v>
      </c>
      <c r="H1470">
        <v>45749</v>
      </c>
      <c r="I1470">
        <v>45751.154085648152</v>
      </c>
      <c r="J1470" s="3" t="s">
        <v>51</v>
      </c>
      <c r="K1470" s="1">
        <v>2913024</v>
      </c>
      <c r="L1470" s="1">
        <v>15043</v>
      </c>
      <c r="M1470" s="1">
        <v>2897981</v>
      </c>
      <c r="N1470" s="3" t="s">
        <v>52</v>
      </c>
      <c r="O1470" s="3" t="s">
        <v>53</v>
      </c>
      <c r="P1470" s="3" t="s">
        <v>169</v>
      </c>
      <c r="Q1470">
        <v>80134583</v>
      </c>
      <c r="R1470" s="3" t="s">
        <v>2330</v>
      </c>
      <c r="S1470" s="3" t="s">
        <v>56</v>
      </c>
      <c r="T1470" s="3" t="s">
        <v>57</v>
      </c>
      <c r="U1470" s="3" t="s">
        <v>2331</v>
      </c>
      <c r="V1470" s="3" t="s">
        <v>59</v>
      </c>
      <c r="W1470">
        <v>860034313</v>
      </c>
      <c r="X1470" s="3" t="s">
        <v>97</v>
      </c>
      <c r="Y1470">
        <v>923211</v>
      </c>
      <c r="Z1470" s="3" t="s">
        <v>312</v>
      </c>
      <c r="AA1470" s="3" t="s">
        <v>62</v>
      </c>
      <c r="AB1470" s="3" t="s">
        <v>63</v>
      </c>
      <c r="AC1470" s="3" t="s">
        <v>172</v>
      </c>
      <c r="AD1470" s="3" t="s">
        <v>173</v>
      </c>
      <c r="AE1470" s="3" t="s">
        <v>66</v>
      </c>
      <c r="AF1470" s="1">
        <v>2913024</v>
      </c>
      <c r="AG1470" s="1">
        <v>0</v>
      </c>
      <c r="AH1470" s="1">
        <v>0</v>
      </c>
      <c r="AI1470" s="1">
        <v>0</v>
      </c>
      <c r="AJ1470" s="3" t="s">
        <v>67</v>
      </c>
      <c r="AK1470" s="3"/>
      <c r="AM1470" s="3" t="s">
        <v>68</v>
      </c>
      <c r="AR1470" s="3"/>
      <c r="AS1470">
        <v>2125</v>
      </c>
      <c r="AT1470">
        <v>2125</v>
      </c>
      <c r="AU1470">
        <v>51925</v>
      </c>
      <c r="AV1470">
        <v>0</v>
      </c>
      <c r="AX1470">
        <v>78325</v>
      </c>
      <c r="AY1470">
        <v>96965125</v>
      </c>
      <c r="AZ1470">
        <v>0</v>
      </c>
      <c r="BA1470">
        <v>45728</v>
      </c>
      <c r="BB1470" s="3" t="s">
        <v>174</v>
      </c>
      <c r="BC1470" s="3" t="s">
        <v>2332</v>
      </c>
      <c r="BD1470" s="3" t="s">
        <v>657</v>
      </c>
    </row>
    <row r="1471" spans="1:56" x14ac:dyDescent="0.25">
      <c r="A1471" s="3" t="s">
        <v>10806</v>
      </c>
      <c r="B1471" s="3" t="s">
        <v>6837</v>
      </c>
      <c r="C1471" s="3" t="s">
        <v>6337</v>
      </c>
      <c r="D1471" s="3" t="s">
        <v>10807</v>
      </c>
      <c r="E1471" s="3" t="s">
        <v>6839</v>
      </c>
      <c r="F1471" s="3" t="s">
        <v>5887</v>
      </c>
      <c r="G1471">
        <v>96965425</v>
      </c>
      <c r="H1471">
        <v>45749</v>
      </c>
      <c r="I1471">
        <v>45751.135081018518</v>
      </c>
      <c r="J1471" s="3" t="s">
        <v>51</v>
      </c>
      <c r="K1471" s="1">
        <v>2913023</v>
      </c>
      <c r="L1471" s="1">
        <v>16585</v>
      </c>
      <c r="M1471" s="1">
        <v>2896438</v>
      </c>
      <c r="N1471" s="3" t="s">
        <v>52</v>
      </c>
      <c r="O1471" s="3" t="s">
        <v>53</v>
      </c>
      <c r="P1471" s="3" t="s">
        <v>169</v>
      </c>
      <c r="Q1471">
        <v>1072190319</v>
      </c>
      <c r="R1471" s="3" t="s">
        <v>2333</v>
      </c>
      <c r="S1471" s="3" t="s">
        <v>56</v>
      </c>
      <c r="T1471" s="3" t="s">
        <v>57</v>
      </c>
      <c r="U1471" s="3" t="s">
        <v>2334</v>
      </c>
      <c r="V1471" s="3" t="s">
        <v>59</v>
      </c>
      <c r="W1471">
        <v>860002964</v>
      </c>
      <c r="X1471" s="3" t="s">
        <v>242</v>
      </c>
      <c r="Y1471">
        <v>923211</v>
      </c>
      <c r="Z1471" s="3" t="s">
        <v>312</v>
      </c>
      <c r="AA1471" s="3" t="s">
        <v>62</v>
      </c>
      <c r="AB1471" s="3" t="s">
        <v>63</v>
      </c>
      <c r="AC1471" s="3" t="s">
        <v>172</v>
      </c>
      <c r="AD1471" s="3" t="s">
        <v>173</v>
      </c>
      <c r="AE1471" s="3" t="s">
        <v>66</v>
      </c>
      <c r="AF1471" s="1">
        <v>2913023</v>
      </c>
      <c r="AG1471" s="1">
        <v>0</v>
      </c>
      <c r="AH1471" s="1">
        <v>0</v>
      </c>
      <c r="AI1471" s="1">
        <v>0</v>
      </c>
      <c r="AJ1471" s="3" t="s">
        <v>67</v>
      </c>
      <c r="AK1471" s="3"/>
      <c r="AM1471" s="3" t="s">
        <v>68</v>
      </c>
      <c r="AR1471" s="3"/>
      <c r="AS1471">
        <v>2125</v>
      </c>
      <c r="AT1471">
        <v>2125</v>
      </c>
      <c r="AU1471">
        <v>52025</v>
      </c>
      <c r="AV1471">
        <v>0</v>
      </c>
      <c r="AX1471">
        <v>78425</v>
      </c>
      <c r="AY1471">
        <v>96965425</v>
      </c>
      <c r="AZ1471">
        <v>0</v>
      </c>
      <c r="BA1471">
        <v>45728</v>
      </c>
      <c r="BB1471" s="3" t="s">
        <v>174</v>
      </c>
      <c r="BC1471" s="3" t="s">
        <v>2335</v>
      </c>
      <c r="BD1471" s="3" t="s">
        <v>2336</v>
      </c>
    </row>
    <row r="1472" spans="1:56" x14ac:dyDescent="0.25">
      <c r="A1472" s="3" t="s">
        <v>10808</v>
      </c>
      <c r="B1472" s="3" t="s">
        <v>6841</v>
      </c>
      <c r="C1472" s="3" t="s">
        <v>6337</v>
      </c>
      <c r="D1472" s="3" t="s">
        <v>10809</v>
      </c>
      <c r="E1472" s="3" t="s">
        <v>6843</v>
      </c>
      <c r="F1472" s="3" t="s">
        <v>5887</v>
      </c>
      <c r="G1472">
        <v>96965625</v>
      </c>
      <c r="H1472">
        <v>45749</v>
      </c>
      <c r="I1472">
        <v>45751.142465277779</v>
      </c>
      <c r="J1472" s="3" t="s">
        <v>51</v>
      </c>
      <c r="K1472" s="1">
        <v>2913024</v>
      </c>
      <c r="L1472" s="1">
        <v>15043</v>
      </c>
      <c r="M1472" s="1">
        <v>2897981</v>
      </c>
      <c r="N1472" s="3" t="s">
        <v>52</v>
      </c>
      <c r="O1472" s="3" t="s">
        <v>53</v>
      </c>
      <c r="P1472" s="3" t="s">
        <v>169</v>
      </c>
      <c r="Q1472">
        <v>1069734271</v>
      </c>
      <c r="R1472" s="3" t="s">
        <v>2337</v>
      </c>
      <c r="S1472" s="3" t="s">
        <v>56</v>
      </c>
      <c r="T1472" s="3" t="s">
        <v>57</v>
      </c>
      <c r="U1472" s="3" t="s">
        <v>2338</v>
      </c>
      <c r="V1472" s="3" t="s">
        <v>59</v>
      </c>
      <c r="W1472">
        <v>890903938</v>
      </c>
      <c r="X1472" s="3" t="s">
        <v>86</v>
      </c>
      <c r="Y1472">
        <v>923211</v>
      </c>
      <c r="Z1472" s="3" t="s">
        <v>312</v>
      </c>
      <c r="AA1472" s="3" t="s">
        <v>62</v>
      </c>
      <c r="AB1472" s="3" t="s">
        <v>63</v>
      </c>
      <c r="AC1472" s="3" t="s">
        <v>172</v>
      </c>
      <c r="AD1472" s="3" t="s">
        <v>173</v>
      </c>
      <c r="AE1472" s="3" t="s">
        <v>66</v>
      </c>
      <c r="AF1472" s="1">
        <v>2913024</v>
      </c>
      <c r="AG1472" s="1">
        <v>0</v>
      </c>
      <c r="AH1472" s="1">
        <v>0</v>
      </c>
      <c r="AI1472" s="1">
        <v>0</v>
      </c>
      <c r="AJ1472" s="3" t="s">
        <v>67</v>
      </c>
      <c r="AK1472" s="3"/>
      <c r="AM1472" s="3" t="s">
        <v>68</v>
      </c>
      <c r="AR1472" s="3"/>
      <c r="AS1472">
        <v>2125</v>
      </c>
      <c r="AT1472">
        <v>2125</v>
      </c>
      <c r="AU1472">
        <v>52125</v>
      </c>
      <c r="AV1472">
        <v>0</v>
      </c>
      <c r="AX1472">
        <v>78525</v>
      </c>
      <c r="AY1472">
        <v>96965625</v>
      </c>
      <c r="AZ1472">
        <v>0</v>
      </c>
      <c r="BA1472">
        <v>45728</v>
      </c>
      <c r="BB1472" s="3" t="s">
        <v>174</v>
      </c>
      <c r="BC1472" s="3" t="s">
        <v>2339</v>
      </c>
      <c r="BD1472" s="3" t="s">
        <v>648</v>
      </c>
    </row>
    <row r="1473" spans="1:56" x14ac:dyDescent="0.25">
      <c r="A1473" s="3" t="s">
        <v>10810</v>
      </c>
      <c r="B1473" s="3" t="s">
        <v>6845</v>
      </c>
      <c r="C1473" s="3" t="s">
        <v>6337</v>
      </c>
      <c r="D1473" s="3" t="s">
        <v>10811</v>
      </c>
      <c r="E1473" s="3" t="s">
        <v>6847</v>
      </c>
      <c r="F1473" s="3" t="s">
        <v>5887</v>
      </c>
      <c r="G1473">
        <v>96965825</v>
      </c>
      <c r="H1473">
        <v>45749</v>
      </c>
      <c r="I1473">
        <v>45751.151226851849</v>
      </c>
      <c r="J1473" s="3" t="s">
        <v>51</v>
      </c>
      <c r="K1473" s="1">
        <v>2913023</v>
      </c>
      <c r="L1473" s="1">
        <v>16017</v>
      </c>
      <c r="M1473" s="1">
        <v>2897006</v>
      </c>
      <c r="N1473" s="3" t="s">
        <v>52</v>
      </c>
      <c r="O1473" s="3" t="s">
        <v>53</v>
      </c>
      <c r="P1473" s="3" t="s">
        <v>169</v>
      </c>
      <c r="Q1473">
        <v>13994183</v>
      </c>
      <c r="R1473" s="3" t="s">
        <v>2340</v>
      </c>
      <c r="S1473" s="3" t="s">
        <v>56</v>
      </c>
      <c r="T1473" s="3" t="s">
        <v>57</v>
      </c>
      <c r="U1473" s="3" t="s">
        <v>2341</v>
      </c>
      <c r="V1473" s="3" t="s">
        <v>59</v>
      </c>
      <c r="W1473">
        <v>860007335</v>
      </c>
      <c r="X1473" s="3" t="s">
        <v>201</v>
      </c>
      <c r="Y1473">
        <v>923211</v>
      </c>
      <c r="Z1473" s="3" t="s">
        <v>312</v>
      </c>
      <c r="AA1473" s="3" t="s">
        <v>62</v>
      </c>
      <c r="AB1473" s="3" t="s">
        <v>63</v>
      </c>
      <c r="AC1473" s="3" t="s">
        <v>172</v>
      </c>
      <c r="AD1473" s="3" t="s">
        <v>173</v>
      </c>
      <c r="AE1473" s="3" t="s">
        <v>66</v>
      </c>
      <c r="AF1473" s="1">
        <v>2913023</v>
      </c>
      <c r="AG1473" s="1">
        <v>0</v>
      </c>
      <c r="AH1473" s="1">
        <v>0</v>
      </c>
      <c r="AI1473" s="1">
        <v>0</v>
      </c>
      <c r="AJ1473" s="3" t="s">
        <v>67</v>
      </c>
      <c r="AK1473" s="3"/>
      <c r="AM1473" s="3" t="s">
        <v>68</v>
      </c>
      <c r="AR1473" s="3"/>
      <c r="AS1473">
        <v>2125</v>
      </c>
      <c r="AT1473">
        <v>2125</v>
      </c>
      <c r="AU1473">
        <v>52225</v>
      </c>
      <c r="AV1473">
        <v>0</v>
      </c>
      <c r="AX1473">
        <v>78625</v>
      </c>
      <c r="AY1473">
        <v>96965825</v>
      </c>
      <c r="AZ1473">
        <v>0</v>
      </c>
      <c r="BA1473">
        <v>45728</v>
      </c>
      <c r="BB1473" s="3" t="s">
        <v>174</v>
      </c>
      <c r="BC1473" s="3" t="s">
        <v>2342</v>
      </c>
      <c r="BD1473" s="3" t="s">
        <v>648</v>
      </c>
    </row>
    <row r="1474" spans="1:56" x14ac:dyDescent="0.25">
      <c r="A1474" s="3" t="s">
        <v>10812</v>
      </c>
      <c r="B1474" s="3" t="s">
        <v>6849</v>
      </c>
      <c r="C1474" s="3" t="s">
        <v>6337</v>
      </c>
      <c r="D1474" s="3" t="s">
        <v>10813</v>
      </c>
      <c r="E1474" s="3" t="s">
        <v>6851</v>
      </c>
      <c r="F1474" s="3" t="s">
        <v>5887</v>
      </c>
      <c r="G1474">
        <v>97044225</v>
      </c>
      <c r="H1474">
        <v>45749</v>
      </c>
      <c r="I1474">
        <v>45751.142500000002</v>
      </c>
      <c r="J1474" s="3" t="s">
        <v>51</v>
      </c>
      <c r="K1474" s="1">
        <v>2913024</v>
      </c>
      <c r="L1474" s="1">
        <v>15936</v>
      </c>
      <c r="M1474" s="1">
        <v>2897088</v>
      </c>
      <c r="N1474" s="3" t="s">
        <v>52</v>
      </c>
      <c r="O1474" s="3" t="s">
        <v>53</v>
      </c>
      <c r="P1474" s="3" t="s">
        <v>169</v>
      </c>
      <c r="Q1474">
        <v>1026592555</v>
      </c>
      <c r="R1474" s="3" t="s">
        <v>2343</v>
      </c>
      <c r="S1474" s="3" t="s">
        <v>56</v>
      </c>
      <c r="T1474" s="3" t="s">
        <v>57</v>
      </c>
      <c r="U1474" s="3" t="s">
        <v>2344</v>
      </c>
      <c r="V1474" s="3" t="s">
        <v>59</v>
      </c>
      <c r="W1474">
        <v>890903938</v>
      </c>
      <c r="X1474" s="3" t="s">
        <v>86</v>
      </c>
      <c r="Y1474">
        <v>923211</v>
      </c>
      <c r="Z1474" s="3" t="s">
        <v>312</v>
      </c>
      <c r="AA1474" s="3" t="s">
        <v>62</v>
      </c>
      <c r="AB1474" s="3" t="s">
        <v>63</v>
      </c>
      <c r="AC1474" s="3" t="s">
        <v>172</v>
      </c>
      <c r="AD1474" s="3" t="s">
        <v>173</v>
      </c>
      <c r="AE1474" s="3" t="s">
        <v>66</v>
      </c>
      <c r="AF1474" s="1">
        <v>2913024</v>
      </c>
      <c r="AG1474" s="1">
        <v>0</v>
      </c>
      <c r="AH1474" s="1">
        <v>0</v>
      </c>
      <c r="AI1474" s="1">
        <v>0</v>
      </c>
      <c r="AJ1474" s="3" t="s">
        <v>67</v>
      </c>
      <c r="AK1474" s="3"/>
      <c r="AM1474" s="3" t="s">
        <v>68</v>
      </c>
      <c r="AR1474" s="3"/>
      <c r="AS1474">
        <v>2125</v>
      </c>
      <c r="AT1474">
        <v>2125</v>
      </c>
      <c r="AU1474">
        <v>52325</v>
      </c>
      <c r="AV1474">
        <v>0</v>
      </c>
      <c r="AX1474">
        <v>78725</v>
      </c>
      <c r="AY1474">
        <v>97044225</v>
      </c>
      <c r="AZ1474">
        <v>0</v>
      </c>
      <c r="BA1474">
        <v>45728</v>
      </c>
      <c r="BB1474" s="3" t="s">
        <v>174</v>
      </c>
      <c r="BC1474" s="3" t="s">
        <v>2345</v>
      </c>
      <c r="BD1474" s="3" t="s">
        <v>648</v>
      </c>
    </row>
    <row r="1475" spans="1:56" x14ac:dyDescent="0.25">
      <c r="A1475" s="3" t="s">
        <v>10814</v>
      </c>
      <c r="B1475" s="3" t="s">
        <v>6853</v>
      </c>
      <c r="C1475" s="3" t="s">
        <v>6337</v>
      </c>
      <c r="D1475" s="3" t="s">
        <v>10815</v>
      </c>
      <c r="E1475" s="3" t="s">
        <v>6855</v>
      </c>
      <c r="F1475" s="3" t="s">
        <v>5887</v>
      </c>
      <c r="G1475">
        <v>97044325</v>
      </c>
      <c r="H1475">
        <v>45749</v>
      </c>
      <c r="I1475">
        <v>45751.154085648152</v>
      </c>
      <c r="J1475" s="3" t="s">
        <v>51</v>
      </c>
      <c r="K1475" s="1">
        <v>2913024</v>
      </c>
      <c r="L1475" s="1">
        <v>15936</v>
      </c>
      <c r="M1475" s="1">
        <v>2897088</v>
      </c>
      <c r="N1475" s="3" t="s">
        <v>52</v>
      </c>
      <c r="O1475" s="3" t="s">
        <v>53</v>
      </c>
      <c r="P1475" s="3" t="s">
        <v>169</v>
      </c>
      <c r="Q1475">
        <v>1105690117</v>
      </c>
      <c r="R1475" s="3" t="s">
        <v>2346</v>
      </c>
      <c r="S1475" s="3" t="s">
        <v>56</v>
      </c>
      <c r="T1475" s="3" t="s">
        <v>57</v>
      </c>
      <c r="U1475" s="3" t="s">
        <v>2347</v>
      </c>
      <c r="V1475" s="3" t="s">
        <v>59</v>
      </c>
      <c r="W1475">
        <v>860034313</v>
      </c>
      <c r="X1475" s="3" t="s">
        <v>97</v>
      </c>
      <c r="Y1475">
        <v>923211</v>
      </c>
      <c r="Z1475" s="3" t="s">
        <v>312</v>
      </c>
      <c r="AA1475" s="3" t="s">
        <v>62</v>
      </c>
      <c r="AB1475" s="3" t="s">
        <v>63</v>
      </c>
      <c r="AC1475" s="3" t="s">
        <v>172</v>
      </c>
      <c r="AD1475" s="3" t="s">
        <v>173</v>
      </c>
      <c r="AE1475" s="3" t="s">
        <v>66</v>
      </c>
      <c r="AF1475" s="1">
        <v>2913024</v>
      </c>
      <c r="AG1475" s="1">
        <v>0</v>
      </c>
      <c r="AH1475" s="1">
        <v>0</v>
      </c>
      <c r="AI1475" s="1">
        <v>0</v>
      </c>
      <c r="AJ1475" s="3" t="s">
        <v>67</v>
      </c>
      <c r="AK1475" s="3"/>
      <c r="AM1475" s="3" t="s">
        <v>68</v>
      </c>
      <c r="AR1475" s="3"/>
      <c r="AS1475">
        <v>2125</v>
      </c>
      <c r="AT1475">
        <v>2125</v>
      </c>
      <c r="AU1475">
        <v>52425</v>
      </c>
      <c r="AV1475">
        <v>0</v>
      </c>
      <c r="AX1475">
        <v>78825</v>
      </c>
      <c r="AY1475">
        <v>97044325</v>
      </c>
      <c r="AZ1475">
        <v>0</v>
      </c>
      <c r="BA1475">
        <v>45728</v>
      </c>
      <c r="BB1475" s="3" t="s">
        <v>174</v>
      </c>
      <c r="BC1475" s="3" t="s">
        <v>2348</v>
      </c>
      <c r="BD1475" s="3" t="s">
        <v>648</v>
      </c>
    </row>
    <row r="1476" spans="1:56" x14ac:dyDescent="0.25">
      <c r="A1476" s="3" t="s">
        <v>10816</v>
      </c>
      <c r="B1476" s="3" t="s">
        <v>6857</v>
      </c>
      <c r="C1476" s="3" t="s">
        <v>6337</v>
      </c>
      <c r="D1476" s="3" t="s">
        <v>10817</v>
      </c>
      <c r="E1476" s="3" t="s">
        <v>6859</v>
      </c>
      <c r="F1476" s="3" t="s">
        <v>5887</v>
      </c>
      <c r="G1476">
        <v>97044425</v>
      </c>
      <c r="H1476">
        <v>45749</v>
      </c>
      <c r="I1476">
        <v>45751.134837962964</v>
      </c>
      <c r="J1476" s="3" t="s">
        <v>51</v>
      </c>
      <c r="K1476" s="1">
        <v>2759707</v>
      </c>
      <c r="L1476" s="1">
        <v>15097</v>
      </c>
      <c r="M1476" s="1">
        <v>2744610</v>
      </c>
      <c r="N1476" s="3" t="s">
        <v>52</v>
      </c>
      <c r="O1476" s="3" t="s">
        <v>53</v>
      </c>
      <c r="P1476" s="3" t="s">
        <v>169</v>
      </c>
      <c r="Q1476">
        <v>71317886</v>
      </c>
      <c r="R1476" s="3" t="s">
        <v>2362</v>
      </c>
      <c r="S1476" s="3" t="s">
        <v>56</v>
      </c>
      <c r="T1476" s="3" t="s">
        <v>57</v>
      </c>
      <c r="U1476" s="3" t="s">
        <v>3541</v>
      </c>
      <c r="V1476" s="3" t="s">
        <v>59</v>
      </c>
      <c r="W1476">
        <v>860002964</v>
      </c>
      <c r="X1476" s="3" t="s">
        <v>242</v>
      </c>
      <c r="Y1476">
        <v>923211</v>
      </c>
      <c r="Z1476" s="3" t="s">
        <v>312</v>
      </c>
      <c r="AA1476" s="3" t="s">
        <v>62</v>
      </c>
      <c r="AB1476" s="3" t="s">
        <v>63</v>
      </c>
      <c r="AC1476" s="3" t="s">
        <v>172</v>
      </c>
      <c r="AD1476" s="3" t="s">
        <v>173</v>
      </c>
      <c r="AE1476" s="3" t="s">
        <v>66</v>
      </c>
      <c r="AF1476" s="1">
        <v>2759707</v>
      </c>
      <c r="AG1476" s="1">
        <v>0</v>
      </c>
      <c r="AH1476" s="1">
        <v>0</v>
      </c>
      <c r="AI1476" s="1">
        <v>0</v>
      </c>
      <c r="AJ1476" s="3" t="s">
        <v>67</v>
      </c>
      <c r="AK1476" s="3"/>
      <c r="AM1476" s="3" t="s">
        <v>68</v>
      </c>
      <c r="AR1476" s="3"/>
      <c r="AS1476">
        <v>2125</v>
      </c>
      <c r="AT1476">
        <v>2125</v>
      </c>
      <c r="AU1476">
        <v>52925</v>
      </c>
      <c r="AV1476">
        <v>0</v>
      </c>
      <c r="AX1476">
        <v>78925</v>
      </c>
      <c r="AY1476">
        <v>97044425</v>
      </c>
      <c r="AZ1476">
        <v>0</v>
      </c>
      <c r="BA1476">
        <v>45729</v>
      </c>
      <c r="BB1476" s="3" t="s">
        <v>174</v>
      </c>
      <c r="BC1476" s="3" t="s">
        <v>2363</v>
      </c>
      <c r="BD1476" s="3" t="s">
        <v>648</v>
      </c>
    </row>
    <row r="1477" spans="1:56" x14ac:dyDescent="0.25">
      <c r="A1477" s="3" t="s">
        <v>10818</v>
      </c>
      <c r="B1477" s="3" t="s">
        <v>6861</v>
      </c>
      <c r="C1477" s="3" t="s">
        <v>6337</v>
      </c>
      <c r="D1477" s="3" t="s">
        <v>10819</v>
      </c>
      <c r="E1477" s="3" t="s">
        <v>6863</v>
      </c>
      <c r="F1477" s="3" t="s">
        <v>5887</v>
      </c>
      <c r="G1477">
        <v>97044525</v>
      </c>
      <c r="H1477">
        <v>45749</v>
      </c>
      <c r="I1477">
        <v>45751.14261574074</v>
      </c>
      <c r="J1477" s="3" t="s">
        <v>51</v>
      </c>
      <c r="K1477" s="1">
        <v>2759707</v>
      </c>
      <c r="L1477" s="1">
        <v>15097</v>
      </c>
      <c r="M1477" s="1">
        <v>2744610</v>
      </c>
      <c r="N1477" s="3" t="s">
        <v>52</v>
      </c>
      <c r="O1477" s="3" t="s">
        <v>53</v>
      </c>
      <c r="P1477" s="3" t="s">
        <v>169</v>
      </c>
      <c r="Q1477">
        <v>11324277</v>
      </c>
      <c r="R1477" s="3" t="s">
        <v>2364</v>
      </c>
      <c r="S1477" s="3" t="s">
        <v>56</v>
      </c>
      <c r="T1477" s="3" t="s">
        <v>57</v>
      </c>
      <c r="U1477" s="3" t="s">
        <v>2365</v>
      </c>
      <c r="V1477" s="3" t="s">
        <v>59</v>
      </c>
      <c r="W1477">
        <v>890903938</v>
      </c>
      <c r="X1477" s="3" t="s">
        <v>86</v>
      </c>
      <c r="Y1477">
        <v>923211</v>
      </c>
      <c r="Z1477" s="3" t="s">
        <v>312</v>
      </c>
      <c r="AA1477" s="3" t="s">
        <v>62</v>
      </c>
      <c r="AB1477" s="3" t="s">
        <v>63</v>
      </c>
      <c r="AC1477" s="3" t="s">
        <v>172</v>
      </c>
      <c r="AD1477" s="3" t="s">
        <v>173</v>
      </c>
      <c r="AE1477" s="3" t="s">
        <v>66</v>
      </c>
      <c r="AF1477" s="1">
        <v>2759707</v>
      </c>
      <c r="AG1477" s="1">
        <v>0</v>
      </c>
      <c r="AH1477" s="1">
        <v>0</v>
      </c>
      <c r="AI1477" s="1">
        <v>0</v>
      </c>
      <c r="AJ1477" s="3" t="s">
        <v>67</v>
      </c>
      <c r="AK1477" s="3"/>
      <c r="AM1477" s="3" t="s">
        <v>68</v>
      </c>
      <c r="AR1477" s="3"/>
      <c r="AS1477">
        <v>2125</v>
      </c>
      <c r="AT1477">
        <v>2125</v>
      </c>
      <c r="AU1477">
        <v>53025</v>
      </c>
      <c r="AV1477">
        <v>0</v>
      </c>
      <c r="AX1477">
        <v>79025</v>
      </c>
      <c r="AY1477">
        <v>97044525</v>
      </c>
      <c r="AZ1477">
        <v>0</v>
      </c>
      <c r="BA1477">
        <v>45729</v>
      </c>
      <c r="BB1477" s="3" t="s">
        <v>174</v>
      </c>
      <c r="BC1477" s="3" t="s">
        <v>2366</v>
      </c>
      <c r="BD1477" s="3" t="s">
        <v>648</v>
      </c>
    </row>
    <row r="1478" spans="1:56" x14ac:dyDescent="0.25">
      <c r="A1478" s="3" t="s">
        <v>10820</v>
      </c>
      <c r="B1478" s="3" t="s">
        <v>7809</v>
      </c>
      <c r="C1478" s="3" t="s">
        <v>7810</v>
      </c>
      <c r="D1478" s="3" t="s">
        <v>10821</v>
      </c>
      <c r="E1478" s="3" t="s">
        <v>7812</v>
      </c>
      <c r="F1478" s="3" t="s">
        <v>5919</v>
      </c>
      <c r="G1478">
        <v>97044625</v>
      </c>
      <c r="H1478">
        <v>45749</v>
      </c>
      <c r="I1478">
        <v>45751.143182870372</v>
      </c>
      <c r="J1478" s="3" t="s">
        <v>51</v>
      </c>
      <c r="K1478" s="1">
        <v>2680000</v>
      </c>
      <c r="L1478" s="1">
        <v>13645</v>
      </c>
      <c r="M1478" s="1">
        <v>2666355</v>
      </c>
      <c r="N1478" s="3" t="s">
        <v>52</v>
      </c>
      <c r="O1478" s="3" t="s">
        <v>53</v>
      </c>
      <c r="P1478" s="3" t="s">
        <v>169</v>
      </c>
      <c r="Q1478">
        <v>1023364186</v>
      </c>
      <c r="R1478" s="3" t="s">
        <v>695</v>
      </c>
      <c r="S1478" s="3" t="s">
        <v>56</v>
      </c>
      <c r="T1478" s="3" t="s">
        <v>57</v>
      </c>
      <c r="U1478" s="3" t="s">
        <v>696</v>
      </c>
      <c r="V1478" s="3" t="s">
        <v>59</v>
      </c>
      <c r="W1478">
        <v>890903938</v>
      </c>
      <c r="X1478" s="3" t="s">
        <v>86</v>
      </c>
      <c r="Y1478">
        <v>923228</v>
      </c>
      <c r="Z1478" s="3" t="s">
        <v>304</v>
      </c>
      <c r="AA1478" s="3" t="s">
        <v>305</v>
      </c>
      <c r="AB1478" s="3" t="s">
        <v>306</v>
      </c>
      <c r="AC1478" s="3" t="s">
        <v>172</v>
      </c>
      <c r="AD1478" s="3" t="s">
        <v>173</v>
      </c>
      <c r="AE1478" s="3" t="s">
        <v>66</v>
      </c>
      <c r="AF1478" s="1">
        <v>2680000</v>
      </c>
      <c r="AG1478" s="1">
        <v>0</v>
      </c>
      <c r="AH1478" s="1">
        <v>0</v>
      </c>
      <c r="AI1478" s="1">
        <v>0</v>
      </c>
      <c r="AJ1478" s="3" t="s">
        <v>67</v>
      </c>
      <c r="AK1478" s="3"/>
      <c r="AM1478" s="3" t="s">
        <v>68</v>
      </c>
      <c r="AR1478" s="3"/>
      <c r="AS1478">
        <v>3525</v>
      </c>
      <c r="AT1478">
        <v>3525</v>
      </c>
      <c r="AU1478">
        <v>4025</v>
      </c>
      <c r="AV1478">
        <v>0</v>
      </c>
      <c r="AX1478">
        <v>79125</v>
      </c>
      <c r="AY1478">
        <v>97044625</v>
      </c>
      <c r="AZ1478">
        <v>0</v>
      </c>
      <c r="BA1478">
        <v>45689</v>
      </c>
      <c r="BB1478" s="3" t="s">
        <v>180</v>
      </c>
      <c r="BC1478" s="3" t="s">
        <v>697</v>
      </c>
      <c r="BD1478" s="3" t="s">
        <v>698</v>
      </c>
    </row>
    <row r="1479" spans="1:56" x14ac:dyDescent="0.25">
      <c r="A1479" s="3" t="s">
        <v>10822</v>
      </c>
      <c r="B1479" s="3" t="s">
        <v>7846</v>
      </c>
      <c r="C1479" s="3" t="s">
        <v>7847</v>
      </c>
      <c r="D1479" s="3" t="s">
        <v>10823</v>
      </c>
      <c r="E1479" s="3" t="s">
        <v>7849</v>
      </c>
      <c r="F1479" s="3" t="s">
        <v>5909</v>
      </c>
      <c r="G1479">
        <v>97044725</v>
      </c>
      <c r="H1479">
        <v>45749</v>
      </c>
      <c r="I1479">
        <v>45751.131249999999</v>
      </c>
      <c r="J1479" s="3" t="s">
        <v>51</v>
      </c>
      <c r="K1479" s="1">
        <v>4840000</v>
      </c>
      <c r="L1479" s="1">
        <v>26666</v>
      </c>
      <c r="M1479" s="1">
        <v>4813334</v>
      </c>
      <c r="N1479" s="3" t="s">
        <v>52</v>
      </c>
      <c r="O1479" s="3" t="s">
        <v>53</v>
      </c>
      <c r="P1479" s="3" t="s">
        <v>169</v>
      </c>
      <c r="Q1479">
        <v>1022371659</v>
      </c>
      <c r="R1479" s="3" t="s">
        <v>1458</v>
      </c>
      <c r="S1479" s="3" t="s">
        <v>56</v>
      </c>
      <c r="T1479" s="3" t="s">
        <v>57</v>
      </c>
      <c r="U1479" s="3" t="s">
        <v>1459</v>
      </c>
      <c r="V1479" s="3" t="s">
        <v>59</v>
      </c>
      <c r="W1479">
        <v>860034313</v>
      </c>
      <c r="X1479" s="3" t="s">
        <v>97</v>
      </c>
      <c r="Y1479">
        <v>923228</v>
      </c>
      <c r="Z1479" s="3" t="s">
        <v>304</v>
      </c>
      <c r="AA1479" s="3" t="s">
        <v>305</v>
      </c>
      <c r="AB1479" s="3" t="s">
        <v>306</v>
      </c>
      <c r="AC1479" s="3" t="s">
        <v>172</v>
      </c>
      <c r="AD1479" s="3" t="s">
        <v>173</v>
      </c>
      <c r="AE1479" s="3" t="s">
        <v>66</v>
      </c>
      <c r="AF1479" s="1">
        <v>4840000</v>
      </c>
      <c r="AG1479" s="1">
        <v>0</v>
      </c>
      <c r="AH1479" s="1">
        <v>0</v>
      </c>
      <c r="AI1479" s="1">
        <v>0</v>
      </c>
      <c r="AJ1479" s="3" t="s">
        <v>67</v>
      </c>
      <c r="AK1479" s="3"/>
      <c r="AM1479" s="3" t="s">
        <v>68</v>
      </c>
      <c r="AR1479" s="3"/>
      <c r="AS1479">
        <v>3325</v>
      </c>
      <c r="AT1479">
        <v>3325</v>
      </c>
      <c r="AU1479">
        <v>31225</v>
      </c>
      <c r="AV1479">
        <v>0</v>
      </c>
      <c r="AX1479">
        <v>79225</v>
      </c>
      <c r="AY1479">
        <v>97044725</v>
      </c>
      <c r="AZ1479">
        <v>0</v>
      </c>
      <c r="BA1479">
        <v>45705</v>
      </c>
      <c r="BB1479" s="3" t="s">
        <v>174</v>
      </c>
      <c r="BC1479" s="3" t="s">
        <v>1460</v>
      </c>
      <c r="BD1479" s="3" t="s">
        <v>1461</v>
      </c>
    </row>
    <row r="1480" spans="1:56" x14ac:dyDescent="0.25">
      <c r="A1480" s="3" t="s">
        <v>10824</v>
      </c>
      <c r="B1480" s="3" t="s">
        <v>7851</v>
      </c>
      <c r="C1480" s="3" t="s">
        <v>7847</v>
      </c>
      <c r="D1480" s="3" t="s">
        <v>10825</v>
      </c>
      <c r="E1480" s="3" t="s">
        <v>7853</v>
      </c>
      <c r="F1480" s="3" t="s">
        <v>5909</v>
      </c>
      <c r="G1480">
        <v>97044925</v>
      </c>
      <c r="H1480">
        <v>45749</v>
      </c>
      <c r="I1480">
        <v>45751.131261574075</v>
      </c>
      <c r="J1480" s="3" t="s">
        <v>51</v>
      </c>
      <c r="K1480" s="1">
        <v>4840000</v>
      </c>
      <c r="L1480" s="1">
        <v>26666</v>
      </c>
      <c r="M1480" s="1">
        <v>4813334</v>
      </c>
      <c r="N1480" s="3" t="s">
        <v>52</v>
      </c>
      <c r="O1480" s="3" t="s">
        <v>53</v>
      </c>
      <c r="P1480" s="3" t="s">
        <v>169</v>
      </c>
      <c r="Q1480">
        <v>79822903</v>
      </c>
      <c r="R1480" s="3" t="s">
        <v>1463</v>
      </c>
      <c r="S1480" s="3" t="s">
        <v>56</v>
      </c>
      <c r="T1480" s="3" t="s">
        <v>57</v>
      </c>
      <c r="U1480" s="3" t="s">
        <v>1464</v>
      </c>
      <c r="V1480" s="3" t="s">
        <v>59</v>
      </c>
      <c r="W1480">
        <v>860034313</v>
      </c>
      <c r="X1480" s="3" t="s">
        <v>97</v>
      </c>
      <c r="Y1480">
        <v>923228</v>
      </c>
      <c r="Z1480" s="3" t="s">
        <v>304</v>
      </c>
      <c r="AA1480" s="3" t="s">
        <v>305</v>
      </c>
      <c r="AB1480" s="3" t="s">
        <v>306</v>
      </c>
      <c r="AC1480" s="3" t="s">
        <v>172</v>
      </c>
      <c r="AD1480" s="3" t="s">
        <v>173</v>
      </c>
      <c r="AE1480" s="3" t="s">
        <v>66</v>
      </c>
      <c r="AF1480" s="1">
        <v>4840000</v>
      </c>
      <c r="AG1480" s="1">
        <v>0</v>
      </c>
      <c r="AH1480" s="1">
        <v>0</v>
      </c>
      <c r="AI1480" s="1">
        <v>0</v>
      </c>
      <c r="AJ1480" s="3" t="s">
        <v>67</v>
      </c>
      <c r="AK1480" s="3"/>
      <c r="AM1480" s="3" t="s">
        <v>68</v>
      </c>
      <c r="AR1480" s="3"/>
      <c r="AS1480">
        <v>3325</v>
      </c>
      <c r="AT1480">
        <v>3325</v>
      </c>
      <c r="AU1480">
        <v>31325</v>
      </c>
      <c r="AV1480">
        <v>0</v>
      </c>
      <c r="AX1480">
        <v>79325</v>
      </c>
      <c r="AY1480">
        <v>97044925</v>
      </c>
      <c r="AZ1480">
        <v>0</v>
      </c>
      <c r="BA1480">
        <v>45705</v>
      </c>
      <c r="BB1480" s="3" t="s">
        <v>174</v>
      </c>
      <c r="BC1480" s="3" t="s">
        <v>1465</v>
      </c>
      <c r="BD1480" s="3" t="s">
        <v>1461</v>
      </c>
    </row>
    <row r="1481" spans="1:56" x14ac:dyDescent="0.25">
      <c r="A1481" s="3" t="s">
        <v>10826</v>
      </c>
      <c r="B1481" s="3" t="s">
        <v>7855</v>
      </c>
      <c r="C1481" s="3" t="s">
        <v>7847</v>
      </c>
      <c r="D1481" s="3" t="s">
        <v>10827</v>
      </c>
      <c r="E1481" s="3" t="s">
        <v>7857</v>
      </c>
      <c r="F1481" s="3" t="s">
        <v>5909</v>
      </c>
      <c r="G1481">
        <v>97045225</v>
      </c>
      <c r="H1481">
        <v>45749</v>
      </c>
      <c r="I1481">
        <v>45751.120775462965</v>
      </c>
      <c r="J1481" s="3" t="s">
        <v>51</v>
      </c>
      <c r="K1481" s="1">
        <v>4840000</v>
      </c>
      <c r="L1481" s="1">
        <v>27099</v>
      </c>
      <c r="M1481" s="1">
        <v>4812901</v>
      </c>
      <c r="N1481" s="3" t="s">
        <v>52</v>
      </c>
      <c r="O1481" s="3" t="s">
        <v>53</v>
      </c>
      <c r="P1481" s="3" t="s">
        <v>169</v>
      </c>
      <c r="Q1481">
        <v>3171437</v>
      </c>
      <c r="R1481" s="3" t="s">
        <v>1467</v>
      </c>
      <c r="S1481" s="3" t="s">
        <v>56</v>
      </c>
      <c r="T1481" s="3" t="s">
        <v>57</v>
      </c>
      <c r="U1481" s="3" t="s">
        <v>1468</v>
      </c>
      <c r="V1481" s="3" t="s">
        <v>59</v>
      </c>
      <c r="W1481">
        <v>860003020</v>
      </c>
      <c r="X1481" s="3" t="s">
        <v>212</v>
      </c>
      <c r="Y1481">
        <v>923228</v>
      </c>
      <c r="Z1481" s="3" t="s">
        <v>304</v>
      </c>
      <c r="AA1481" s="3" t="s">
        <v>305</v>
      </c>
      <c r="AB1481" s="3" t="s">
        <v>306</v>
      </c>
      <c r="AC1481" s="3" t="s">
        <v>172</v>
      </c>
      <c r="AD1481" s="3" t="s">
        <v>173</v>
      </c>
      <c r="AE1481" s="3" t="s">
        <v>66</v>
      </c>
      <c r="AF1481" s="1">
        <v>4840000</v>
      </c>
      <c r="AG1481" s="1">
        <v>0</v>
      </c>
      <c r="AH1481" s="1">
        <v>0</v>
      </c>
      <c r="AI1481" s="1">
        <v>0</v>
      </c>
      <c r="AJ1481" s="3" t="s">
        <v>67</v>
      </c>
      <c r="AK1481" s="3"/>
      <c r="AM1481" s="3" t="s">
        <v>68</v>
      </c>
      <c r="AR1481" s="3"/>
      <c r="AS1481">
        <v>3325</v>
      </c>
      <c r="AT1481">
        <v>3325</v>
      </c>
      <c r="AU1481">
        <v>31425</v>
      </c>
      <c r="AV1481">
        <v>0</v>
      </c>
      <c r="AX1481">
        <v>79425</v>
      </c>
      <c r="AY1481">
        <v>97045225</v>
      </c>
      <c r="AZ1481">
        <v>0</v>
      </c>
      <c r="BA1481">
        <v>45705</v>
      </c>
      <c r="BB1481" s="3" t="s">
        <v>174</v>
      </c>
      <c r="BC1481" s="3" t="s">
        <v>1469</v>
      </c>
      <c r="BD1481" s="3" t="s">
        <v>1461</v>
      </c>
    </row>
    <row r="1482" spans="1:56" x14ac:dyDescent="0.25">
      <c r="A1482" s="3" t="s">
        <v>10828</v>
      </c>
      <c r="B1482" s="3" t="s">
        <v>7859</v>
      </c>
      <c r="C1482" s="3" t="s">
        <v>7847</v>
      </c>
      <c r="D1482" s="3" t="s">
        <v>10829</v>
      </c>
      <c r="E1482" s="3" t="s">
        <v>7861</v>
      </c>
      <c r="F1482" s="3" t="s">
        <v>5909</v>
      </c>
      <c r="G1482">
        <v>97045325</v>
      </c>
      <c r="H1482">
        <v>45749</v>
      </c>
      <c r="I1482">
        <v>45751.131215277775</v>
      </c>
      <c r="J1482" s="3" t="s">
        <v>51</v>
      </c>
      <c r="K1482" s="1">
        <v>4840000</v>
      </c>
      <c r="L1482" s="1">
        <v>25729</v>
      </c>
      <c r="M1482" s="1">
        <v>4814271</v>
      </c>
      <c r="N1482" s="3" t="s">
        <v>52</v>
      </c>
      <c r="O1482" s="3" t="s">
        <v>53</v>
      </c>
      <c r="P1482" s="3" t="s">
        <v>169</v>
      </c>
      <c r="Q1482">
        <v>17973156</v>
      </c>
      <c r="R1482" s="3" t="s">
        <v>1471</v>
      </c>
      <c r="S1482" s="3" t="s">
        <v>56</v>
      </c>
      <c r="T1482" s="3" t="s">
        <v>57</v>
      </c>
      <c r="U1482" s="3" t="s">
        <v>1472</v>
      </c>
      <c r="V1482" s="3" t="s">
        <v>59</v>
      </c>
      <c r="W1482">
        <v>860034313</v>
      </c>
      <c r="X1482" s="3" t="s">
        <v>97</v>
      </c>
      <c r="Y1482">
        <v>923228</v>
      </c>
      <c r="Z1482" s="3" t="s">
        <v>304</v>
      </c>
      <c r="AA1482" s="3" t="s">
        <v>305</v>
      </c>
      <c r="AB1482" s="3" t="s">
        <v>306</v>
      </c>
      <c r="AC1482" s="3" t="s">
        <v>172</v>
      </c>
      <c r="AD1482" s="3" t="s">
        <v>173</v>
      </c>
      <c r="AE1482" s="3" t="s">
        <v>66</v>
      </c>
      <c r="AF1482" s="1">
        <v>4840000</v>
      </c>
      <c r="AG1482" s="1">
        <v>0</v>
      </c>
      <c r="AH1482" s="1">
        <v>0</v>
      </c>
      <c r="AI1482" s="1">
        <v>0</v>
      </c>
      <c r="AJ1482" s="3" t="s">
        <v>67</v>
      </c>
      <c r="AK1482" s="3"/>
      <c r="AM1482" s="3" t="s">
        <v>68</v>
      </c>
      <c r="AR1482" s="3"/>
      <c r="AS1482">
        <v>3325</v>
      </c>
      <c r="AT1482">
        <v>3325</v>
      </c>
      <c r="AU1482">
        <v>31525</v>
      </c>
      <c r="AV1482">
        <v>0</v>
      </c>
      <c r="AX1482">
        <v>79525</v>
      </c>
      <c r="AY1482">
        <v>97045325</v>
      </c>
      <c r="AZ1482">
        <v>0</v>
      </c>
      <c r="BA1482">
        <v>45705</v>
      </c>
      <c r="BB1482" s="3" t="s">
        <v>174</v>
      </c>
      <c r="BC1482" s="3" t="s">
        <v>1473</v>
      </c>
      <c r="BD1482" s="3" t="s">
        <v>1461</v>
      </c>
    </row>
    <row r="1483" spans="1:56" x14ac:dyDescent="0.25">
      <c r="A1483" s="3" t="s">
        <v>10830</v>
      </c>
      <c r="B1483" s="3" t="s">
        <v>7867</v>
      </c>
      <c r="C1483" s="3" t="s">
        <v>7847</v>
      </c>
      <c r="D1483" s="3" t="s">
        <v>10831</v>
      </c>
      <c r="E1483" s="3" t="s">
        <v>7869</v>
      </c>
      <c r="F1483" s="3" t="s">
        <v>5909</v>
      </c>
      <c r="G1483">
        <v>97045425</v>
      </c>
      <c r="H1483">
        <v>45749</v>
      </c>
      <c r="I1483">
        <v>45751.116388888891</v>
      </c>
      <c r="J1483" s="3" t="s">
        <v>51</v>
      </c>
      <c r="K1483" s="1">
        <v>4840000</v>
      </c>
      <c r="L1483" s="1">
        <v>25729</v>
      </c>
      <c r="M1483" s="1">
        <v>4814271</v>
      </c>
      <c r="N1483" s="3" t="s">
        <v>52</v>
      </c>
      <c r="O1483" s="3" t="s">
        <v>53</v>
      </c>
      <c r="P1483" s="3" t="s">
        <v>169</v>
      </c>
      <c r="Q1483">
        <v>1032446718</v>
      </c>
      <c r="R1483" s="3" t="s">
        <v>1480</v>
      </c>
      <c r="S1483" s="3" t="s">
        <v>56</v>
      </c>
      <c r="T1483" s="3" t="s">
        <v>57</v>
      </c>
      <c r="U1483" s="3" t="s">
        <v>1481</v>
      </c>
      <c r="V1483" s="3" t="s">
        <v>59</v>
      </c>
      <c r="W1483">
        <v>890903938</v>
      </c>
      <c r="X1483" s="3" t="s">
        <v>86</v>
      </c>
      <c r="Y1483">
        <v>923228</v>
      </c>
      <c r="Z1483" s="3" t="s">
        <v>304</v>
      </c>
      <c r="AA1483" s="3" t="s">
        <v>305</v>
      </c>
      <c r="AB1483" s="3" t="s">
        <v>306</v>
      </c>
      <c r="AC1483" s="3" t="s">
        <v>172</v>
      </c>
      <c r="AD1483" s="3" t="s">
        <v>173</v>
      </c>
      <c r="AE1483" s="3" t="s">
        <v>66</v>
      </c>
      <c r="AF1483" s="1">
        <v>4840000</v>
      </c>
      <c r="AG1483" s="1">
        <v>0</v>
      </c>
      <c r="AH1483" s="1">
        <v>0</v>
      </c>
      <c r="AI1483" s="1">
        <v>0</v>
      </c>
      <c r="AJ1483" s="3" t="s">
        <v>67</v>
      </c>
      <c r="AK1483" s="3"/>
      <c r="AM1483" s="3" t="s">
        <v>68</v>
      </c>
      <c r="AR1483" s="3"/>
      <c r="AS1483">
        <v>3325</v>
      </c>
      <c r="AT1483">
        <v>3325</v>
      </c>
      <c r="AU1483">
        <v>31725</v>
      </c>
      <c r="AV1483">
        <v>0</v>
      </c>
      <c r="AX1483">
        <v>79625</v>
      </c>
      <c r="AY1483">
        <v>97045425</v>
      </c>
      <c r="AZ1483">
        <v>0</v>
      </c>
      <c r="BA1483">
        <v>45705</v>
      </c>
      <c r="BB1483" s="3" t="s">
        <v>174</v>
      </c>
      <c r="BC1483" s="3" t="s">
        <v>1482</v>
      </c>
      <c r="BD1483" s="3" t="s">
        <v>1461</v>
      </c>
    </row>
    <row r="1484" spans="1:56" x14ac:dyDescent="0.25">
      <c r="A1484" s="3" t="s">
        <v>10832</v>
      </c>
      <c r="B1484" s="3" t="s">
        <v>7871</v>
      </c>
      <c r="C1484" s="3" t="s">
        <v>7847</v>
      </c>
      <c r="D1484" s="3" t="s">
        <v>10833</v>
      </c>
      <c r="E1484" s="3" t="s">
        <v>7873</v>
      </c>
      <c r="F1484" s="3" t="s">
        <v>5909</v>
      </c>
      <c r="G1484">
        <v>97045525</v>
      </c>
      <c r="H1484">
        <v>45749</v>
      </c>
      <c r="I1484">
        <v>45751.144502314812</v>
      </c>
      <c r="J1484" s="3" t="s">
        <v>51</v>
      </c>
      <c r="K1484" s="1">
        <v>3408394</v>
      </c>
      <c r="L1484" s="1">
        <v>18016</v>
      </c>
      <c r="M1484" s="1">
        <v>3390378</v>
      </c>
      <c r="N1484" s="3" t="s">
        <v>52</v>
      </c>
      <c r="O1484" s="3" t="s">
        <v>53</v>
      </c>
      <c r="P1484" s="3" t="s">
        <v>169</v>
      </c>
      <c r="Q1484">
        <v>79324276</v>
      </c>
      <c r="R1484" s="3" t="s">
        <v>1484</v>
      </c>
      <c r="S1484" s="3" t="s">
        <v>56</v>
      </c>
      <c r="T1484" s="3" t="s">
        <v>57</v>
      </c>
      <c r="U1484" s="3" t="s">
        <v>1485</v>
      </c>
      <c r="V1484" s="3" t="s">
        <v>59</v>
      </c>
      <c r="W1484">
        <v>890903938</v>
      </c>
      <c r="X1484" s="3" t="s">
        <v>86</v>
      </c>
      <c r="Y1484">
        <v>923228</v>
      </c>
      <c r="Z1484" s="3" t="s">
        <v>304</v>
      </c>
      <c r="AA1484" s="3" t="s">
        <v>305</v>
      </c>
      <c r="AB1484" s="3" t="s">
        <v>306</v>
      </c>
      <c r="AC1484" s="3" t="s">
        <v>172</v>
      </c>
      <c r="AD1484" s="3" t="s">
        <v>173</v>
      </c>
      <c r="AE1484" s="3" t="s">
        <v>66</v>
      </c>
      <c r="AF1484" s="1">
        <v>3408394</v>
      </c>
      <c r="AG1484" s="1">
        <v>0</v>
      </c>
      <c r="AH1484" s="1">
        <v>0</v>
      </c>
      <c r="AI1484" s="1">
        <v>0</v>
      </c>
      <c r="AJ1484" s="3" t="s">
        <v>67</v>
      </c>
      <c r="AK1484" s="3"/>
      <c r="AM1484" s="3" t="s">
        <v>68</v>
      </c>
      <c r="AR1484" s="3"/>
      <c r="AS1484">
        <v>3325</v>
      </c>
      <c r="AT1484">
        <v>3325</v>
      </c>
      <c r="AU1484">
        <v>31825</v>
      </c>
      <c r="AV1484">
        <v>0</v>
      </c>
      <c r="AX1484">
        <v>79725</v>
      </c>
      <c r="AY1484">
        <v>97045525</v>
      </c>
      <c r="AZ1484">
        <v>0</v>
      </c>
      <c r="BA1484">
        <v>45705</v>
      </c>
      <c r="BB1484" s="3" t="s">
        <v>174</v>
      </c>
      <c r="BC1484" s="3" t="s">
        <v>1486</v>
      </c>
      <c r="BD1484" s="3" t="s">
        <v>1487</v>
      </c>
    </row>
    <row r="1485" spans="1:56" x14ac:dyDescent="0.25">
      <c r="A1485" s="3" t="s">
        <v>10834</v>
      </c>
      <c r="B1485" s="3" t="s">
        <v>7875</v>
      </c>
      <c r="C1485" s="3" t="s">
        <v>7847</v>
      </c>
      <c r="D1485" s="3" t="s">
        <v>10835</v>
      </c>
      <c r="E1485" s="3" t="s">
        <v>7877</v>
      </c>
      <c r="F1485" s="3" t="s">
        <v>5909</v>
      </c>
      <c r="G1485">
        <v>97045725</v>
      </c>
      <c r="H1485">
        <v>45749</v>
      </c>
      <c r="I1485">
        <v>45751.120740740742</v>
      </c>
      <c r="J1485" s="3" t="s">
        <v>51</v>
      </c>
      <c r="K1485" s="1">
        <v>4840000</v>
      </c>
      <c r="L1485" s="1">
        <v>28541</v>
      </c>
      <c r="M1485" s="1">
        <v>4811459</v>
      </c>
      <c r="N1485" s="3" t="s">
        <v>52</v>
      </c>
      <c r="O1485" s="3" t="s">
        <v>53</v>
      </c>
      <c r="P1485" s="3" t="s">
        <v>169</v>
      </c>
      <c r="Q1485">
        <v>80500306</v>
      </c>
      <c r="R1485" s="3" t="s">
        <v>1494</v>
      </c>
      <c r="S1485" s="3" t="s">
        <v>56</v>
      </c>
      <c r="T1485" s="3" t="s">
        <v>57</v>
      </c>
      <c r="U1485" s="3" t="s">
        <v>1495</v>
      </c>
      <c r="V1485" s="3" t="s">
        <v>59</v>
      </c>
      <c r="W1485">
        <v>860003020</v>
      </c>
      <c r="X1485" s="3" t="s">
        <v>212</v>
      </c>
      <c r="Y1485">
        <v>923228</v>
      </c>
      <c r="Z1485" s="3" t="s">
        <v>304</v>
      </c>
      <c r="AA1485" s="3" t="s">
        <v>305</v>
      </c>
      <c r="AB1485" s="3" t="s">
        <v>306</v>
      </c>
      <c r="AC1485" s="3" t="s">
        <v>172</v>
      </c>
      <c r="AD1485" s="3" t="s">
        <v>173</v>
      </c>
      <c r="AE1485" s="3" t="s">
        <v>66</v>
      </c>
      <c r="AF1485" s="1">
        <v>4840000</v>
      </c>
      <c r="AG1485" s="1">
        <v>0</v>
      </c>
      <c r="AH1485" s="1">
        <v>0</v>
      </c>
      <c r="AI1485" s="1">
        <v>0</v>
      </c>
      <c r="AJ1485" s="3" t="s">
        <v>67</v>
      </c>
      <c r="AK1485" s="3"/>
      <c r="AM1485" s="3" t="s">
        <v>68</v>
      </c>
      <c r="AR1485" s="3"/>
      <c r="AS1485">
        <v>3325</v>
      </c>
      <c r="AT1485">
        <v>3325</v>
      </c>
      <c r="AU1485">
        <v>32025</v>
      </c>
      <c r="AV1485">
        <v>0</v>
      </c>
      <c r="AX1485">
        <v>79825</v>
      </c>
      <c r="AY1485">
        <v>97045725</v>
      </c>
      <c r="AZ1485">
        <v>0</v>
      </c>
      <c r="BA1485">
        <v>45705</v>
      </c>
      <c r="BB1485" s="3" t="s">
        <v>174</v>
      </c>
      <c r="BC1485" s="3" t="s">
        <v>1496</v>
      </c>
      <c r="BD1485" s="3" t="s">
        <v>1461</v>
      </c>
    </row>
    <row r="1486" spans="1:56" x14ac:dyDescent="0.25">
      <c r="A1486" s="3" t="s">
        <v>10836</v>
      </c>
      <c r="B1486" s="3" t="s">
        <v>7921</v>
      </c>
      <c r="C1486" s="3" t="s">
        <v>7922</v>
      </c>
      <c r="D1486" s="3" t="s">
        <v>10837</v>
      </c>
      <c r="E1486" s="3" t="s">
        <v>7924</v>
      </c>
      <c r="F1486" s="3" t="s">
        <v>5912</v>
      </c>
      <c r="G1486">
        <v>97045825</v>
      </c>
      <c r="H1486">
        <v>45749</v>
      </c>
      <c r="I1486">
        <v>45751.107708333337</v>
      </c>
      <c r="J1486" s="3" t="s">
        <v>51</v>
      </c>
      <c r="K1486" s="1">
        <v>4517333</v>
      </c>
      <c r="L1486" s="1">
        <v>26885</v>
      </c>
      <c r="M1486" s="1">
        <v>4490448</v>
      </c>
      <c r="N1486" s="3" t="s">
        <v>52</v>
      </c>
      <c r="O1486" s="3" t="s">
        <v>53</v>
      </c>
      <c r="P1486" s="3" t="s">
        <v>169</v>
      </c>
      <c r="Q1486">
        <v>35251138</v>
      </c>
      <c r="R1486" s="3" t="s">
        <v>2126</v>
      </c>
      <c r="S1486" s="3" t="s">
        <v>56</v>
      </c>
      <c r="T1486" s="3" t="s">
        <v>57</v>
      </c>
      <c r="U1486" s="3" t="s">
        <v>2127</v>
      </c>
      <c r="V1486" s="3" t="s">
        <v>59</v>
      </c>
      <c r="W1486">
        <v>860002964</v>
      </c>
      <c r="X1486" s="3" t="s">
        <v>242</v>
      </c>
      <c r="Y1486">
        <v>923284</v>
      </c>
      <c r="Z1486" s="3" t="s">
        <v>2125</v>
      </c>
      <c r="AA1486" s="3" t="s">
        <v>305</v>
      </c>
      <c r="AB1486" s="3" t="s">
        <v>306</v>
      </c>
      <c r="AC1486" s="3" t="s">
        <v>172</v>
      </c>
      <c r="AD1486" s="3" t="s">
        <v>173</v>
      </c>
      <c r="AE1486" s="3" t="s">
        <v>66</v>
      </c>
      <c r="AF1486" s="1">
        <v>4517333</v>
      </c>
      <c r="AG1486" s="1">
        <v>0</v>
      </c>
      <c r="AH1486" s="1">
        <v>0</v>
      </c>
      <c r="AI1486" s="1">
        <v>0</v>
      </c>
      <c r="AJ1486" s="3" t="s">
        <v>67</v>
      </c>
      <c r="AK1486" s="3"/>
      <c r="AM1486" s="3" t="s">
        <v>68</v>
      </c>
      <c r="AR1486" s="3"/>
      <c r="AS1486">
        <v>3325</v>
      </c>
      <c r="AT1486">
        <v>3325</v>
      </c>
      <c r="AU1486">
        <v>42825</v>
      </c>
      <c r="AV1486">
        <v>0</v>
      </c>
      <c r="AX1486">
        <v>79925</v>
      </c>
      <c r="AY1486">
        <v>97045825</v>
      </c>
      <c r="AZ1486">
        <v>0</v>
      </c>
      <c r="BA1486">
        <v>45719</v>
      </c>
      <c r="BB1486" s="3" t="s">
        <v>174</v>
      </c>
      <c r="BC1486" s="3" t="s">
        <v>2128</v>
      </c>
      <c r="BD1486" s="3" t="s">
        <v>2129</v>
      </c>
    </row>
    <row r="1487" spans="1:56" x14ac:dyDescent="0.25">
      <c r="A1487" s="3" t="s">
        <v>10838</v>
      </c>
      <c r="B1487" s="3" t="s">
        <v>7926</v>
      </c>
      <c r="C1487" s="3" t="s">
        <v>7922</v>
      </c>
      <c r="D1487" s="3" t="s">
        <v>10839</v>
      </c>
      <c r="E1487" s="3" t="s">
        <v>7928</v>
      </c>
      <c r="F1487" s="3" t="s">
        <v>5912</v>
      </c>
      <c r="G1487">
        <v>97045925</v>
      </c>
      <c r="H1487">
        <v>45749</v>
      </c>
      <c r="I1487">
        <v>45751.121400462966</v>
      </c>
      <c r="J1487" s="3" t="s">
        <v>51</v>
      </c>
      <c r="K1487" s="1">
        <v>4517333</v>
      </c>
      <c r="L1487" s="1">
        <v>25888</v>
      </c>
      <c r="M1487" s="1">
        <v>4491445</v>
      </c>
      <c r="N1487" s="3" t="s">
        <v>52</v>
      </c>
      <c r="O1487" s="3" t="s">
        <v>53</v>
      </c>
      <c r="P1487" s="3" t="s">
        <v>169</v>
      </c>
      <c r="Q1487">
        <v>28551210</v>
      </c>
      <c r="R1487" s="3" t="s">
        <v>2148</v>
      </c>
      <c r="S1487" s="3" t="s">
        <v>56</v>
      </c>
      <c r="T1487" s="3" t="s">
        <v>57</v>
      </c>
      <c r="U1487" s="3" t="s">
        <v>2149</v>
      </c>
      <c r="V1487" s="3" t="s">
        <v>59</v>
      </c>
      <c r="W1487">
        <v>860034594</v>
      </c>
      <c r="X1487" s="3" t="s">
        <v>195</v>
      </c>
      <c r="Y1487">
        <v>923284</v>
      </c>
      <c r="Z1487" s="3" t="s">
        <v>2125</v>
      </c>
      <c r="AA1487" s="3" t="s">
        <v>305</v>
      </c>
      <c r="AB1487" s="3" t="s">
        <v>306</v>
      </c>
      <c r="AC1487" s="3" t="s">
        <v>172</v>
      </c>
      <c r="AD1487" s="3" t="s">
        <v>173</v>
      </c>
      <c r="AE1487" s="3" t="s">
        <v>66</v>
      </c>
      <c r="AF1487" s="1">
        <v>4517333</v>
      </c>
      <c r="AG1487" s="1">
        <v>0</v>
      </c>
      <c r="AH1487" s="1">
        <v>0</v>
      </c>
      <c r="AI1487" s="1">
        <v>0</v>
      </c>
      <c r="AJ1487" s="3" t="s">
        <v>67</v>
      </c>
      <c r="AK1487" s="3"/>
      <c r="AM1487" s="3" t="s">
        <v>68</v>
      </c>
      <c r="AR1487" s="3"/>
      <c r="AS1487">
        <v>3325</v>
      </c>
      <c r="AT1487">
        <v>3325</v>
      </c>
      <c r="AU1487">
        <v>43525</v>
      </c>
      <c r="AV1487">
        <v>0</v>
      </c>
      <c r="AX1487">
        <v>80025</v>
      </c>
      <c r="AY1487">
        <v>97045925</v>
      </c>
      <c r="AZ1487">
        <v>0</v>
      </c>
      <c r="BA1487">
        <v>45720</v>
      </c>
      <c r="BB1487" s="3" t="s">
        <v>174</v>
      </c>
      <c r="BC1487" s="3" t="s">
        <v>2150</v>
      </c>
      <c r="BD1487" s="3" t="s">
        <v>2129</v>
      </c>
    </row>
    <row r="1488" spans="1:56" x14ac:dyDescent="0.25">
      <c r="A1488" s="3" t="s">
        <v>10840</v>
      </c>
      <c r="B1488" s="3" t="s">
        <v>10841</v>
      </c>
      <c r="C1488" s="3" t="s">
        <v>7922</v>
      </c>
      <c r="D1488" s="3" t="s">
        <v>10842</v>
      </c>
      <c r="E1488" s="3" t="s">
        <v>10843</v>
      </c>
      <c r="F1488" s="3" t="s">
        <v>5912</v>
      </c>
      <c r="G1488">
        <v>97046025</v>
      </c>
      <c r="H1488">
        <v>45749</v>
      </c>
      <c r="I1488">
        <v>45751.15384259259</v>
      </c>
      <c r="J1488" s="3" t="s">
        <v>51</v>
      </c>
      <c r="K1488" s="1">
        <v>2742667</v>
      </c>
      <c r="L1488" s="1">
        <v>14958</v>
      </c>
      <c r="M1488" s="1">
        <v>2727709</v>
      </c>
      <c r="N1488" s="3" t="s">
        <v>52</v>
      </c>
      <c r="O1488" s="3" t="s">
        <v>53</v>
      </c>
      <c r="P1488" s="3" t="s">
        <v>169</v>
      </c>
      <c r="Q1488">
        <v>82393879</v>
      </c>
      <c r="R1488" s="3" t="s">
        <v>2408</v>
      </c>
      <c r="S1488" s="3" t="s">
        <v>56</v>
      </c>
      <c r="T1488" s="3" t="s">
        <v>57</v>
      </c>
      <c r="U1488" s="3" t="s">
        <v>2409</v>
      </c>
      <c r="V1488" s="3" t="s">
        <v>59</v>
      </c>
      <c r="W1488">
        <v>860034313</v>
      </c>
      <c r="X1488" s="3" t="s">
        <v>97</v>
      </c>
      <c r="Y1488">
        <v>923284</v>
      </c>
      <c r="Z1488" s="3" t="s">
        <v>2125</v>
      </c>
      <c r="AA1488" s="3" t="s">
        <v>305</v>
      </c>
      <c r="AB1488" s="3" t="s">
        <v>306</v>
      </c>
      <c r="AC1488" s="3" t="s">
        <v>172</v>
      </c>
      <c r="AD1488" s="3" t="s">
        <v>173</v>
      </c>
      <c r="AE1488" s="3" t="s">
        <v>66</v>
      </c>
      <c r="AF1488" s="1">
        <v>2742667</v>
      </c>
      <c r="AG1488" s="1">
        <v>0</v>
      </c>
      <c r="AH1488" s="1">
        <v>0</v>
      </c>
      <c r="AI1488" s="1">
        <v>0</v>
      </c>
      <c r="AJ1488" s="3" t="s">
        <v>67</v>
      </c>
      <c r="AK1488" s="3"/>
      <c r="AM1488" s="3" t="s">
        <v>68</v>
      </c>
      <c r="AR1488" s="3"/>
      <c r="AS1488">
        <v>3325</v>
      </c>
      <c r="AT1488">
        <v>3325</v>
      </c>
      <c r="AU1488">
        <v>54425</v>
      </c>
      <c r="AV1488">
        <v>0</v>
      </c>
      <c r="AX1488">
        <v>80125</v>
      </c>
      <c r="AY1488">
        <v>97046025</v>
      </c>
      <c r="AZ1488">
        <v>0</v>
      </c>
      <c r="BA1488">
        <v>45734</v>
      </c>
      <c r="BB1488" s="3" t="s">
        <v>174</v>
      </c>
      <c r="BC1488" s="3" t="s">
        <v>2410</v>
      </c>
      <c r="BD1488" s="3" t="s">
        <v>2411</v>
      </c>
    </row>
    <row r="1489" spans="1:56" x14ac:dyDescent="0.25">
      <c r="A1489" s="3" t="s">
        <v>10844</v>
      </c>
      <c r="B1489" s="3" t="s">
        <v>7747</v>
      </c>
      <c r="C1489" s="3" t="s">
        <v>7748</v>
      </c>
      <c r="D1489" s="3" t="s">
        <v>10845</v>
      </c>
      <c r="E1489" s="3" t="s">
        <v>7750</v>
      </c>
      <c r="F1489" s="3" t="s">
        <v>5954</v>
      </c>
      <c r="G1489">
        <v>97046125</v>
      </c>
      <c r="H1489">
        <v>45749</v>
      </c>
      <c r="I1489">
        <v>45751.096377314818</v>
      </c>
      <c r="J1489" s="3" t="s">
        <v>51</v>
      </c>
      <c r="K1489" s="1">
        <v>5033600</v>
      </c>
      <c r="L1489" s="1">
        <v>26758</v>
      </c>
      <c r="M1489" s="1">
        <v>5006842</v>
      </c>
      <c r="N1489" s="3" t="s">
        <v>52</v>
      </c>
      <c r="O1489" s="3" t="s">
        <v>53</v>
      </c>
      <c r="P1489" s="3" t="s">
        <v>169</v>
      </c>
      <c r="Q1489">
        <v>1070592669</v>
      </c>
      <c r="R1489" s="3" t="s">
        <v>184</v>
      </c>
      <c r="S1489" s="3" t="s">
        <v>56</v>
      </c>
      <c r="T1489" s="3" t="s">
        <v>57</v>
      </c>
      <c r="U1489" s="3" t="s">
        <v>185</v>
      </c>
      <c r="V1489" s="3" t="s">
        <v>59</v>
      </c>
      <c r="W1489">
        <v>890903938</v>
      </c>
      <c r="X1489" s="3" t="s">
        <v>86</v>
      </c>
      <c r="Y1489">
        <v>923224</v>
      </c>
      <c r="Z1489" s="3" t="s">
        <v>186</v>
      </c>
      <c r="AA1489" s="3" t="s">
        <v>187</v>
      </c>
      <c r="AB1489" s="3" t="s">
        <v>188</v>
      </c>
      <c r="AC1489" s="3" t="s">
        <v>64</v>
      </c>
      <c r="AD1489" s="3" t="s">
        <v>189</v>
      </c>
      <c r="AE1489" s="3" t="s">
        <v>66</v>
      </c>
      <c r="AF1489" s="1">
        <v>5033600</v>
      </c>
      <c r="AG1489" s="1">
        <v>0</v>
      </c>
      <c r="AH1489" s="1">
        <v>0</v>
      </c>
      <c r="AI1489" s="1">
        <v>0</v>
      </c>
      <c r="AJ1489" s="3" t="s">
        <v>67</v>
      </c>
      <c r="AK1489" s="3"/>
      <c r="AM1489" s="3" t="s">
        <v>68</v>
      </c>
      <c r="AR1489" s="3"/>
      <c r="AS1489">
        <v>5425</v>
      </c>
      <c r="AT1489">
        <v>5425</v>
      </c>
      <c r="AU1489">
        <v>825</v>
      </c>
      <c r="AV1489">
        <v>0</v>
      </c>
      <c r="AX1489">
        <v>80225</v>
      </c>
      <c r="AY1489">
        <v>97046125</v>
      </c>
      <c r="AZ1489">
        <v>0</v>
      </c>
      <c r="BA1489">
        <v>45673</v>
      </c>
      <c r="BB1489" s="3" t="s">
        <v>174</v>
      </c>
      <c r="BC1489" s="3" t="s">
        <v>190</v>
      </c>
      <c r="BD1489" s="3" t="s">
        <v>191</v>
      </c>
    </row>
    <row r="1490" spans="1:56" x14ac:dyDescent="0.25">
      <c r="A1490" s="3" t="s">
        <v>10846</v>
      </c>
      <c r="B1490" s="3" t="s">
        <v>7752</v>
      </c>
      <c r="C1490" s="3" t="s">
        <v>6342</v>
      </c>
      <c r="D1490" s="3" t="s">
        <v>10847</v>
      </c>
      <c r="E1490" s="3" t="s">
        <v>7754</v>
      </c>
      <c r="F1490" s="3" t="s">
        <v>5885</v>
      </c>
      <c r="G1490">
        <v>97046225</v>
      </c>
      <c r="H1490">
        <v>45749</v>
      </c>
      <c r="I1490">
        <v>45751.122013888889</v>
      </c>
      <c r="J1490" s="3" t="s">
        <v>51</v>
      </c>
      <c r="K1490" s="1">
        <v>4635000</v>
      </c>
      <c r="L1490" s="1">
        <v>25636</v>
      </c>
      <c r="M1490" s="1">
        <v>4609364</v>
      </c>
      <c r="N1490" s="3" t="s">
        <v>52</v>
      </c>
      <c r="O1490" s="3" t="s">
        <v>53</v>
      </c>
      <c r="P1490" s="3" t="s">
        <v>169</v>
      </c>
      <c r="Q1490">
        <v>1010244141</v>
      </c>
      <c r="R1490" s="3" t="s">
        <v>193</v>
      </c>
      <c r="S1490" s="3" t="s">
        <v>56</v>
      </c>
      <c r="T1490" s="3" t="s">
        <v>57</v>
      </c>
      <c r="U1490" s="3" t="s">
        <v>194</v>
      </c>
      <c r="V1490" s="3" t="s">
        <v>59</v>
      </c>
      <c r="W1490">
        <v>860034594</v>
      </c>
      <c r="X1490" s="3" t="s">
        <v>195</v>
      </c>
      <c r="Y1490">
        <v>923210</v>
      </c>
      <c r="Z1490" s="3" t="s">
        <v>61</v>
      </c>
      <c r="AA1490" s="3" t="s">
        <v>62</v>
      </c>
      <c r="AB1490" s="3" t="s">
        <v>63</v>
      </c>
      <c r="AC1490" s="3" t="s">
        <v>172</v>
      </c>
      <c r="AD1490" s="3" t="s">
        <v>173</v>
      </c>
      <c r="AE1490" s="3" t="s">
        <v>66</v>
      </c>
      <c r="AF1490" s="1">
        <v>4635000</v>
      </c>
      <c r="AG1490" s="1">
        <v>0</v>
      </c>
      <c r="AH1490" s="1">
        <v>0</v>
      </c>
      <c r="AI1490" s="1">
        <v>0</v>
      </c>
      <c r="AJ1490" s="3" t="s">
        <v>67</v>
      </c>
      <c r="AK1490" s="3"/>
      <c r="AM1490" s="3" t="s">
        <v>68</v>
      </c>
      <c r="AR1490" s="3"/>
      <c r="AS1490">
        <v>1925</v>
      </c>
      <c r="AT1490">
        <v>1925</v>
      </c>
      <c r="AU1490">
        <v>925</v>
      </c>
      <c r="AV1490">
        <v>0</v>
      </c>
      <c r="AX1490">
        <v>80325</v>
      </c>
      <c r="AY1490">
        <v>97046225</v>
      </c>
      <c r="AZ1490">
        <v>0</v>
      </c>
      <c r="BA1490">
        <v>45673</v>
      </c>
      <c r="BB1490" s="3" t="s">
        <v>174</v>
      </c>
      <c r="BC1490" s="3" t="s">
        <v>196</v>
      </c>
      <c r="BD1490" s="3" t="s">
        <v>197</v>
      </c>
    </row>
    <row r="1491" spans="1:56" x14ac:dyDescent="0.25">
      <c r="A1491" s="3" t="s">
        <v>10848</v>
      </c>
      <c r="B1491" s="3" t="s">
        <v>7756</v>
      </c>
      <c r="C1491" s="3" t="s">
        <v>6342</v>
      </c>
      <c r="D1491" s="3" t="s">
        <v>10849</v>
      </c>
      <c r="E1491" s="3" t="s">
        <v>7758</v>
      </c>
      <c r="F1491" s="3" t="s">
        <v>5885</v>
      </c>
      <c r="G1491">
        <v>97046325</v>
      </c>
      <c r="H1491">
        <v>45749</v>
      </c>
      <c r="I1491">
        <v>45751.123287037037</v>
      </c>
      <c r="J1491" s="3" t="s">
        <v>51</v>
      </c>
      <c r="K1491" s="1">
        <v>4547675</v>
      </c>
      <c r="L1491" s="1">
        <v>24175</v>
      </c>
      <c r="M1491" s="1">
        <v>4523500</v>
      </c>
      <c r="N1491" s="3" t="s">
        <v>52</v>
      </c>
      <c r="O1491" s="3" t="s">
        <v>53</v>
      </c>
      <c r="P1491" s="3" t="s">
        <v>169</v>
      </c>
      <c r="Q1491">
        <v>1121825496</v>
      </c>
      <c r="R1491" s="3" t="s">
        <v>199</v>
      </c>
      <c r="S1491" s="3" t="s">
        <v>56</v>
      </c>
      <c r="T1491" s="3" t="s">
        <v>57</v>
      </c>
      <c r="U1491" s="3" t="s">
        <v>200</v>
      </c>
      <c r="V1491" s="3" t="s">
        <v>59</v>
      </c>
      <c r="W1491">
        <v>860007335</v>
      </c>
      <c r="X1491" s="3" t="s">
        <v>201</v>
      </c>
      <c r="Y1491">
        <v>923210</v>
      </c>
      <c r="Z1491" s="3" t="s">
        <v>61</v>
      </c>
      <c r="AA1491" s="3" t="s">
        <v>62</v>
      </c>
      <c r="AB1491" s="3" t="s">
        <v>63</v>
      </c>
      <c r="AC1491" s="3" t="s">
        <v>172</v>
      </c>
      <c r="AD1491" s="3" t="s">
        <v>173</v>
      </c>
      <c r="AE1491" s="3" t="s">
        <v>66</v>
      </c>
      <c r="AF1491" s="1">
        <v>4547675</v>
      </c>
      <c r="AG1491" s="1">
        <v>0</v>
      </c>
      <c r="AH1491" s="1">
        <v>0</v>
      </c>
      <c r="AI1491" s="1">
        <v>0</v>
      </c>
      <c r="AJ1491" s="3" t="s">
        <v>67</v>
      </c>
      <c r="AK1491" s="3"/>
      <c r="AM1491" s="3" t="s">
        <v>68</v>
      </c>
      <c r="AR1491" s="3"/>
      <c r="AS1491">
        <v>1925</v>
      </c>
      <c r="AT1491">
        <v>1925</v>
      </c>
      <c r="AU1491">
        <v>1025</v>
      </c>
      <c r="AV1491">
        <v>0</v>
      </c>
      <c r="AX1491">
        <v>80425</v>
      </c>
      <c r="AY1491">
        <v>97046325</v>
      </c>
      <c r="AZ1491">
        <v>0</v>
      </c>
      <c r="BA1491">
        <v>45673</v>
      </c>
      <c r="BB1491" s="3" t="s">
        <v>174</v>
      </c>
      <c r="BC1491" s="3" t="s">
        <v>202</v>
      </c>
      <c r="BD1491" s="3" t="s">
        <v>203</v>
      </c>
    </row>
    <row r="1492" spans="1:56" x14ac:dyDescent="0.25">
      <c r="A1492" s="3" t="s">
        <v>10850</v>
      </c>
      <c r="B1492" s="3" t="s">
        <v>7760</v>
      </c>
      <c r="C1492" s="3" t="s">
        <v>7748</v>
      </c>
      <c r="D1492" s="3" t="s">
        <v>10851</v>
      </c>
      <c r="E1492" s="3" t="s">
        <v>7762</v>
      </c>
      <c r="F1492" s="3" t="s">
        <v>5954</v>
      </c>
      <c r="G1492">
        <v>97046425</v>
      </c>
      <c r="H1492">
        <v>45749</v>
      </c>
      <c r="I1492">
        <v>45751.153460648151</v>
      </c>
      <c r="J1492" s="3" t="s">
        <v>51</v>
      </c>
      <c r="K1492" s="1">
        <v>3024111</v>
      </c>
      <c r="L1492" s="1">
        <v>15710</v>
      </c>
      <c r="M1492" s="1">
        <v>3008401</v>
      </c>
      <c r="N1492" s="3" t="s">
        <v>52</v>
      </c>
      <c r="O1492" s="3" t="s">
        <v>53</v>
      </c>
      <c r="P1492" s="3" t="s">
        <v>169</v>
      </c>
      <c r="Q1492">
        <v>1019101173</v>
      </c>
      <c r="R1492" s="3" t="s">
        <v>205</v>
      </c>
      <c r="S1492" s="3" t="s">
        <v>56</v>
      </c>
      <c r="T1492" s="3" t="s">
        <v>57</v>
      </c>
      <c r="U1492" s="3" t="s">
        <v>206</v>
      </c>
      <c r="V1492" s="3" t="s">
        <v>59</v>
      </c>
      <c r="W1492">
        <v>860034313</v>
      </c>
      <c r="X1492" s="3" t="s">
        <v>97</v>
      </c>
      <c r="Y1492">
        <v>923224</v>
      </c>
      <c r="Z1492" s="3" t="s">
        <v>186</v>
      </c>
      <c r="AA1492" s="3" t="s">
        <v>187</v>
      </c>
      <c r="AB1492" s="3" t="s">
        <v>188</v>
      </c>
      <c r="AC1492" s="3" t="s">
        <v>64</v>
      </c>
      <c r="AD1492" s="3" t="s">
        <v>189</v>
      </c>
      <c r="AE1492" s="3" t="s">
        <v>66</v>
      </c>
      <c r="AF1492" s="1">
        <v>3024111</v>
      </c>
      <c r="AG1492" s="1">
        <v>0</v>
      </c>
      <c r="AH1492" s="1">
        <v>0</v>
      </c>
      <c r="AI1492" s="1">
        <v>0</v>
      </c>
      <c r="AJ1492" s="3" t="s">
        <v>67</v>
      </c>
      <c r="AK1492" s="3"/>
      <c r="AM1492" s="3" t="s">
        <v>68</v>
      </c>
      <c r="AR1492" s="3"/>
      <c r="AS1492">
        <v>5425</v>
      </c>
      <c r="AT1492">
        <v>5425</v>
      </c>
      <c r="AU1492">
        <v>1125</v>
      </c>
      <c r="AV1492">
        <v>0</v>
      </c>
      <c r="AX1492">
        <v>80525</v>
      </c>
      <c r="AY1492">
        <v>97046425</v>
      </c>
      <c r="AZ1492">
        <v>0</v>
      </c>
      <c r="BA1492">
        <v>45673</v>
      </c>
      <c r="BB1492" s="3" t="s">
        <v>174</v>
      </c>
      <c r="BC1492" s="3" t="s">
        <v>207</v>
      </c>
      <c r="BD1492" s="3" t="s">
        <v>208</v>
      </c>
    </row>
    <row r="1493" spans="1:56" x14ac:dyDescent="0.25">
      <c r="A1493" s="3" t="s">
        <v>10852</v>
      </c>
      <c r="B1493" s="3" t="s">
        <v>7769</v>
      </c>
      <c r="C1493" s="3" t="s">
        <v>7748</v>
      </c>
      <c r="D1493" s="3" t="s">
        <v>10853</v>
      </c>
      <c r="E1493" s="3" t="s">
        <v>7771</v>
      </c>
      <c r="F1493" s="3" t="s">
        <v>5954</v>
      </c>
      <c r="G1493">
        <v>97046525</v>
      </c>
      <c r="H1493">
        <v>45749</v>
      </c>
      <c r="I1493">
        <v>45751.096388888887</v>
      </c>
      <c r="J1493" s="3" t="s">
        <v>51</v>
      </c>
      <c r="K1493" s="1">
        <v>5033600</v>
      </c>
      <c r="L1493" s="1">
        <v>26758</v>
      </c>
      <c r="M1493" s="1">
        <v>5006842</v>
      </c>
      <c r="N1493" s="3" t="s">
        <v>52</v>
      </c>
      <c r="O1493" s="3" t="s">
        <v>53</v>
      </c>
      <c r="P1493" s="3" t="s">
        <v>169</v>
      </c>
      <c r="Q1493">
        <v>53093999</v>
      </c>
      <c r="R1493" s="3" t="s">
        <v>226</v>
      </c>
      <c r="S1493" s="3" t="s">
        <v>56</v>
      </c>
      <c r="T1493" s="3" t="s">
        <v>57</v>
      </c>
      <c r="U1493" s="3" t="s">
        <v>227</v>
      </c>
      <c r="V1493" s="3" t="s">
        <v>59</v>
      </c>
      <c r="W1493">
        <v>890903938</v>
      </c>
      <c r="X1493" s="3" t="s">
        <v>86</v>
      </c>
      <c r="Y1493">
        <v>923224</v>
      </c>
      <c r="Z1493" s="3" t="s">
        <v>186</v>
      </c>
      <c r="AA1493" s="3" t="s">
        <v>187</v>
      </c>
      <c r="AB1493" s="3" t="s">
        <v>188</v>
      </c>
      <c r="AC1493" s="3" t="s">
        <v>64</v>
      </c>
      <c r="AD1493" s="3" t="s">
        <v>189</v>
      </c>
      <c r="AE1493" s="3" t="s">
        <v>66</v>
      </c>
      <c r="AF1493" s="1">
        <v>5033600</v>
      </c>
      <c r="AG1493" s="1">
        <v>0</v>
      </c>
      <c r="AH1493" s="1">
        <v>0</v>
      </c>
      <c r="AI1493" s="1">
        <v>0</v>
      </c>
      <c r="AJ1493" s="3" t="s">
        <v>67</v>
      </c>
      <c r="AK1493" s="3"/>
      <c r="AM1493" s="3" t="s">
        <v>68</v>
      </c>
      <c r="AR1493" s="3"/>
      <c r="AS1493">
        <v>5425</v>
      </c>
      <c r="AT1493">
        <v>5425</v>
      </c>
      <c r="AU1493">
        <v>1425</v>
      </c>
      <c r="AV1493">
        <v>0</v>
      </c>
      <c r="AX1493">
        <v>80625</v>
      </c>
      <c r="AY1493">
        <v>97046525</v>
      </c>
      <c r="AZ1493">
        <v>0</v>
      </c>
      <c r="BA1493">
        <v>45673</v>
      </c>
      <c r="BB1493" s="3" t="s">
        <v>174</v>
      </c>
      <c r="BC1493" s="3" t="s">
        <v>228</v>
      </c>
      <c r="BD1493" s="3" t="s">
        <v>229</v>
      </c>
    </row>
    <row r="1494" spans="1:56" x14ac:dyDescent="0.25">
      <c r="A1494" s="3" t="s">
        <v>10854</v>
      </c>
      <c r="B1494" s="3" t="s">
        <v>7785</v>
      </c>
      <c r="C1494" s="3" t="s">
        <v>6342</v>
      </c>
      <c r="D1494" s="3" t="s">
        <v>10855</v>
      </c>
      <c r="E1494" s="3" t="s">
        <v>7787</v>
      </c>
      <c r="F1494" s="3" t="s">
        <v>5885</v>
      </c>
      <c r="G1494">
        <v>97046625</v>
      </c>
      <c r="H1494">
        <v>45749</v>
      </c>
      <c r="I1494">
        <v>45751.136099537034</v>
      </c>
      <c r="J1494" s="3" t="s">
        <v>51</v>
      </c>
      <c r="K1494" s="1">
        <v>3180288</v>
      </c>
      <c r="L1494" s="1">
        <v>16647</v>
      </c>
      <c r="M1494" s="1">
        <v>3163641</v>
      </c>
      <c r="N1494" s="3" t="s">
        <v>52</v>
      </c>
      <c r="O1494" s="3" t="s">
        <v>53</v>
      </c>
      <c r="P1494" s="3" t="s">
        <v>169</v>
      </c>
      <c r="Q1494">
        <v>1024533099</v>
      </c>
      <c r="R1494" s="3" t="s">
        <v>245</v>
      </c>
      <c r="S1494" s="3" t="s">
        <v>56</v>
      </c>
      <c r="T1494" s="3" t="s">
        <v>57</v>
      </c>
      <c r="U1494" s="3" t="s">
        <v>246</v>
      </c>
      <c r="V1494" s="3" t="s">
        <v>59</v>
      </c>
      <c r="W1494">
        <v>860002964</v>
      </c>
      <c r="X1494" s="3" t="s">
        <v>242</v>
      </c>
      <c r="Y1494">
        <v>923210</v>
      </c>
      <c r="Z1494" s="3" t="s">
        <v>61</v>
      </c>
      <c r="AA1494" s="3" t="s">
        <v>62</v>
      </c>
      <c r="AB1494" s="3" t="s">
        <v>63</v>
      </c>
      <c r="AC1494" s="3" t="s">
        <v>172</v>
      </c>
      <c r="AD1494" s="3" t="s">
        <v>173</v>
      </c>
      <c r="AE1494" s="3" t="s">
        <v>66</v>
      </c>
      <c r="AF1494" s="1">
        <v>3180288</v>
      </c>
      <c r="AG1494" s="1">
        <v>0</v>
      </c>
      <c r="AH1494" s="1">
        <v>0</v>
      </c>
      <c r="AI1494" s="1">
        <v>0</v>
      </c>
      <c r="AJ1494" s="3" t="s">
        <v>67</v>
      </c>
      <c r="AK1494" s="3"/>
      <c r="AM1494" s="3" t="s">
        <v>68</v>
      </c>
      <c r="AR1494" s="3"/>
      <c r="AS1494">
        <v>1925</v>
      </c>
      <c r="AT1494">
        <v>1925</v>
      </c>
      <c r="AU1494">
        <v>1825</v>
      </c>
      <c r="AV1494">
        <v>0</v>
      </c>
      <c r="AX1494">
        <v>80725</v>
      </c>
      <c r="AY1494">
        <v>97046625</v>
      </c>
      <c r="AZ1494">
        <v>0</v>
      </c>
      <c r="BA1494">
        <v>45679</v>
      </c>
      <c r="BB1494" s="3" t="s">
        <v>180</v>
      </c>
      <c r="BC1494" s="3" t="s">
        <v>247</v>
      </c>
      <c r="BD1494" s="3" t="s">
        <v>248</v>
      </c>
    </row>
    <row r="1495" spans="1:56" x14ac:dyDescent="0.25">
      <c r="A1495" s="3" t="s">
        <v>10856</v>
      </c>
      <c r="B1495" s="3" t="s">
        <v>7789</v>
      </c>
      <c r="C1495" s="3" t="s">
        <v>6342</v>
      </c>
      <c r="D1495" s="3" t="s">
        <v>10857</v>
      </c>
      <c r="E1495" s="3" t="s">
        <v>7791</v>
      </c>
      <c r="F1495" s="3" t="s">
        <v>5885</v>
      </c>
      <c r="G1495">
        <v>97046725</v>
      </c>
      <c r="H1495">
        <v>45749</v>
      </c>
      <c r="I1495">
        <v>45751.153703703705</v>
      </c>
      <c r="J1495" s="3" t="s">
        <v>51</v>
      </c>
      <c r="K1495" s="1">
        <v>2692045</v>
      </c>
      <c r="L1495" s="1">
        <v>13717</v>
      </c>
      <c r="M1495" s="1">
        <v>2678328</v>
      </c>
      <c r="N1495" s="3" t="s">
        <v>52</v>
      </c>
      <c r="O1495" s="3" t="s">
        <v>53</v>
      </c>
      <c r="P1495" s="3" t="s">
        <v>169</v>
      </c>
      <c r="Q1495">
        <v>1007695451</v>
      </c>
      <c r="R1495" s="3" t="s">
        <v>620</v>
      </c>
      <c r="S1495" s="3" t="s">
        <v>56</v>
      </c>
      <c r="T1495" s="3" t="s">
        <v>57</v>
      </c>
      <c r="U1495" s="3" t="s">
        <v>621</v>
      </c>
      <c r="V1495" s="3" t="s">
        <v>59</v>
      </c>
      <c r="W1495">
        <v>860034313</v>
      </c>
      <c r="X1495" s="3" t="s">
        <v>97</v>
      </c>
      <c r="Y1495">
        <v>923210</v>
      </c>
      <c r="Z1495" s="3" t="s">
        <v>61</v>
      </c>
      <c r="AA1495" s="3" t="s">
        <v>62</v>
      </c>
      <c r="AB1495" s="3" t="s">
        <v>63</v>
      </c>
      <c r="AC1495" s="3" t="s">
        <v>172</v>
      </c>
      <c r="AD1495" s="3" t="s">
        <v>173</v>
      </c>
      <c r="AE1495" s="3" t="s">
        <v>66</v>
      </c>
      <c r="AF1495" s="1">
        <v>2692045</v>
      </c>
      <c r="AG1495" s="1">
        <v>0</v>
      </c>
      <c r="AH1495" s="1">
        <v>0</v>
      </c>
      <c r="AI1495" s="1">
        <v>0</v>
      </c>
      <c r="AJ1495" s="3" t="s">
        <v>67</v>
      </c>
      <c r="AK1495" s="3"/>
      <c r="AM1495" s="3" t="s">
        <v>68</v>
      </c>
      <c r="AR1495" s="3"/>
      <c r="AS1495">
        <v>1925</v>
      </c>
      <c r="AT1495">
        <v>1925</v>
      </c>
      <c r="AU1495">
        <v>2225</v>
      </c>
      <c r="AV1495">
        <v>0</v>
      </c>
      <c r="AX1495">
        <v>80825</v>
      </c>
      <c r="AY1495">
        <v>97046725</v>
      </c>
      <c r="AZ1495">
        <v>0</v>
      </c>
      <c r="BA1495">
        <v>45686</v>
      </c>
      <c r="BB1495" s="3" t="s">
        <v>180</v>
      </c>
      <c r="BC1495" s="3" t="s">
        <v>622</v>
      </c>
      <c r="BD1495" s="3" t="s">
        <v>623</v>
      </c>
    </row>
    <row r="1496" spans="1:56" x14ac:dyDescent="0.25">
      <c r="A1496" s="3" t="s">
        <v>10858</v>
      </c>
      <c r="B1496" s="3" t="s">
        <v>7793</v>
      </c>
      <c r="C1496" s="3" t="s">
        <v>6342</v>
      </c>
      <c r="D1496" s="3" t="s">
        <v>10859</v>
      </c>
      <c r="E1496" s="3" t="s">
        <v>7795</v>
      </c>
      <c r="F1496" s="3" t="s">
        <v>5885</v>
      </c>
      <c r="G1496">
        <v>97047025</v>
      </c>
      <c r="H1496">
        <v>45749</v>
      </c>
      <c r="I1496">
        <v>45751.152592592596</v>
      </c>
      <c r="J1496" s="3" t="s">
        <v>51</v>
      </c>
      <c r="K1496" s="1">
        <v>2300000</v>
      </c>
      <c r="L1496" s="1">
        <v>11365</v>
      </c>
      <c r="M1496" s="1">
        <v>2288635</v>
      </c>
      <c r="N1496" s="3" t="s">
        <v>52</v>
      </c>
      <c r="O1496" s="3" t="s">
        <v>53</v>
      </c>
      <c r="P1496" s="3" t="s">
        <v>169</v>
      </c>
      <c r="Q1496">
        <v>1073672380</v>
      </c>
      <c r="R1496" s="3" t="s">
        <v>625</v>
      </c>
      <c r="S1496" s="3" t="s">
        <v>56</v>
      </c>
      <c r="T1496" s="3" t="s">
        <v>57</v>
      </c>
      <c r="U1496" s="3" t="s">
        <v>626</v>
      </c>
      <c r="V1496" s="3" t="s">
        <v>59</v>
      </c>
      <c r="W1496">
        <v>860007335</v>
      </c>
      <c r="X1496" s="3" t="s">
        <v>201</v>
      </c>
      <c r="Y1496">
        <v>923210</v>
      </c>
      <c r="Z1496" s="3" t="s">
        <v>61</v>
      </c>
      <c r="AA1496" s="3" t="s">
        <v>62</v>
      </c>
      <c r="AB1496" s="3" t="s">
        <v>63</v>
      </c>
      <c r="AC1496" s="3" t="s">
        <v>172</v>
      </c>
      <c r="AD1496" s="3" t="s">
        <v>173</v>
      </c>
      <c r="AE1496" s="3" t="s">
        <v>66</v>
      </c>
      <c r="AF1496" s="1">
        <v>2300000</v>
      </c>
      <c r="AG1496" s="1">
        <v>0</v>
      </c>
      <c r="AH1496" s="1">
        <v>0</v>
      </c>
      <c r="AI1496" s="1">
        <v>0</v>
      </c>
      <c r="AJ1496" s="3" t="s">
        <v>67</v>
      </c>
      <c r="AK1496" s="3"/>
      <c r="AM1496" s="3" t="s">
        <v>68</v>
      </c>
      <c r="AR1496" s="3"/>
      <c r="AS1496">
        <v>1925</v>
      </c>
      <c r="AT1496">
        <v>1925</v>
      </c>
      <c r="AU1496">
        <v>2325</v>
      </c>
      <c r="AV1496">
        <v>0</v>
      </c>
      <c r="AX1496">
        <v>80925</v>
      </c>
      <c r="AY1496">
        <v>97047025</v>
      </c>
      <c r="AZ1496">
        <v>0</v>
      </c>
      <c r="BA1496">
        <v>45686</v>
      </c>
      <c r="BB1496" s="3" t="s">
        <v>180</v>
      </c>
      <c r="BC1496" s="3" t="s">
        <v>627</v>
      </c>
      <c r="BD1496" s="3" t="s">
        <v>628</v>
      </c>
    </row>
    <row r="1497" spans="1:56" x14ac:dyDescent="0.25">
      <c r="A1497" s="3" t="s">
        <v>10860</v>
      </c>
      <c r="B1497" s="3" t="s">
        <v>7814</v>
      </c>
      <c r="C1497" s="3" t="s">
        <v>6342</v>
      </c>
      <c r="D1497" s="3" t="s">
        <v>10861</v>
      </c>
      <c r="E1497" s="3" t="s">
        <v>7816</v>
      </c>
      <c r="F1497" s="3" t="s">
        <v>5885</v>
      </c>
      <c r="G1497">
        <v>97047225</v>
      </c>
      <c r="H1497">
        <v>45749</v>
      </c>
      <c r="I1497">
        <v>45751.152361111112</v>
      </c>
      <c r="J1497" s="3" t="s">
        <v>51</v>
      </c>
      <c r="K1497" s="1">
        <v>2563875</v>
      </c>
      <c r="L1497" s="1">
        <v>12948</v>
      </c>
      <c r="M1497" s="1">
        <v>2550927</v>
      </c>
      <c r="N1497" s="3" t="s">
        <v>52</v>
      </c>
      <c r="O1497" s="3" t="s">
        <v>53</v>
      </c>
      <c r="P1497" s="3" t="s">
        <v>169</v>
      </c>
      <c r="Q1497">
        <v>1136889114</v>
      </c>
      <c r="R1497" s="3" t="s">
        <v>1365</v>
      </c>
      <c r="S1497" s="3" t="s">
        <v>56</v>
      </c>
      <c r="T1497" s="3" t="s">
        <v>57</v>
      </c>
      <c r="U1497" s="3" t="s">
        <v>1366</v>
      </c>
      <c r="V1497" s="3" t="s">
        <v>59</v>
      </c>
      <c r="W1497">
        <v>860007335</v>
      </c>
      <c r="X1497" s="3" t="s">
        <v>201</v>
      </c>
      <c r="Y1497">
        <v>923210</v>
      </c>
      <c r="Z1497" s="3" t="s">
        <v>61</v>
      </c>
      <c r="AA1497" s="3" t="s">
        <v>62</v>
      </c>
      <c r="AB1497" s="3" t="s">
        <v>63</v>
      </c>
      <c r="AC1497" s="3" t="s">
        <v>172</v>
      </c>
      <c r="AD1497" s="3" t="s">
        <v>173</v>
      </c>
      <c r="AE1497" s="3" t="s">
        <v>66</v>
      </c>
      <c r="AF1497" s="1">
        <v>2563875</v>
      </c>
      <c r="AG1497" s="1">
        <v>0</v>
      </c>
      <c r="AH1497" s="1">
        <v>0</v>
      </c>
      <c r="AI1497" s="1">
        <v>0</v>
      </c>
      <c r="AJ1497" s="3" t="s">
        <v>67</v>
      </c>
      <c r="AK1497" s="3"/>
      <c r="AM1497" s="3" t="s">
        <v>68</v>
      </c>
      <c r="AR1497" s="3"/>
      <c r="AS1497">
        <v>1925</v>
      </c>
      <c r="AT1497">
        <v>1925</v>
      </c>
      <c r="AU1497">
        <v>27325</v>
      </c>
      <c r="AV1497">
        <v>0</v>
      </c>
      <c r="AX1497">
        <v>81025</v>
      </c>
      <c r="AY1497">
        <v>97047225</v>
      </c>
      <c r="AZ1497">
        <v>0</v>
      </c>
      <c r="BA1497">
        <v>45698</v>
      </c>
      <c r="BB1497" s="3" t="s">
        <v>174</v>
      </c>
      <c r="BC1497" s="3" t="s">
        <v>1367</v>
      </c>
      <c r="BD1497" s="3" t="s">
        <v>1368</v>
      </c>
    </row>
    <row r="1498" spans="1:56" x14ac:dyDescent="0.25">
      <c r="A1498" s="3" t="s">
        <v>10862</v>
      </c>
      <c r="B1498" s="3" t="s">
        <v>7818</v>
      </c>
      <c r="C1498" s="3" t="s">
        <v>6342</v>
      </c>
      <c r="D1498" s="3" t="s">
        <v>10863</v>
      </c>
      <c r="E1498" s="3" t="s">
        <v>7820</v>
      </c>
      <c r="F1498" s="3" t="s">
        <v>5885</v>
      </c>
      <c r="G1498">
        <v>97047325</v>
      </c>
      <c r="H1498">
        <v>45749</v>
      </c>
      <c r="I1498">
        <v>45751.147615740738</v>
      </c>
      <c r="J1498" s="3" t="s">
        <v>51</v>
      </c>
      <c r="K1498" s="1">
        <v>2563875</v>
      </c>
      <c r="L1498" s="1">
        <v>12948</v>
      </c>
      <c r="M1498" s="1">
        <v>2550927</v>
      </c>
      <c r="N1498" s="3" t="s">
        <v>52</v>
      </c>
      <c r="O1498" s="3" t="s">
        <v>53</v>
      </c>
      <c r="P1498" s="3" t="s">
        <v>169</v>
      </c>
      <c r="Q1498">
        <v>16790163</v>
      </c>
      <c r="R1498" s="3" t="s">
        <v>1370</v>
      </c>
      <c r="S1498" s="3" t="s">
        <v>56</v>
      </c>
      <c r="T1498" s="3" t="s">
        <v>57</v>
      </c>
      <c r="U1498" s="3" t="s">
        <v>1371</v>
      </c>
      <c r="V1498" s="3" t="s">
        <v>59</v>
      </c>
      <c r="W1498">
        <v>890903938</v>
      </c>
      <c r="X1498" s="3" t="s">
        <v>86</v>
      </c>
      <c r="Y1498">
        <v>923210</v>
      </c>
      <c r="Z1498" s="3" t="s">
        <v>61</v>
      </c>
      <c r="AA1498" s="3" t="s">
        <v>62</v>
      </c>
      <c r="AB1498" s="3" t="s">
        <v>63</v>
      </c>
      <c r="AC1498" s="3" t="s">
        <v>172</v>
      </c>
      <c r="AD1498" s="3" t="s">
        <v>173</v>
      </c>
      <c r="AE1498" s="3" t="s">
        <v>66</v>
      </c>
      <c r="AF1498" s="1">
        <v>2563875</v>
      </c>
      <c r="AG1498" s="1">
        <v>0</v>
      </c>
      <c r="AH1498" s="1">
        <v>0</v>
      </c>
      <c r="AI1498" s="1">
        <v>0</v>
      </c>
      <c r="AJ1498" s="3" t="s">
        <v>67</v>
      </c>
      <c r="AK1498" s="3"/>
      <c r="AM1498" s="3" t="s">
        <v>68</v>
      </c>
      <c r="AR1498" s="3"/>
      <c r="AS1498">
        <v>1925</v>
      </c>
      <c r="AT1498">
        <v>1925</v>
      </c>
      <c r="AU1498">
        <v>27425</v>
      </c>
      <c r="AV1498">
        <v>0</v>
      </c>
      <c r="AX1498">
        <v>81125</v>
      </c>
      <c r="AY1498">
        <v>97047325</v>
      </c>
      <c r="AZ1498">
        <v>0</v>
      </c>
      <c r="BA1498">
        <v>45698</v>
      </c>
      <c r="BB1498" s="3" t="s">
        <v>174</v>
      </c>
      <c r="BC1498" s="3" t="s">
        <v>1372</v>
      </c>
      <c r="BD1498" s="3" t="s">
        <v>1373</v>
      </c>
    </row>
    <row r="1499" spans="1:56" x14ac:dyDescent="0.25">
      <c r="A1499" s="3" t="s">
        <v>10864</v>
      </c>
      <c r="B1499" s="3" t="s">
        <v>7822</v>
      </c>
      <c r="C1499" s="3" t="s">
        <v>6342</v>
      </c>
      <c r="D1499" s="3" t="s">
        <v>10865</v>
      </c>
      <c r="E1499" s="3" t="s">
        <v>7824</v>
      </c>
      <c r="F1499" s="3" t="s">
        <v>5885</v>
      </c>
      <c r="G1499">
        <v>97047425</v>
      </c>
      <c r="H1499">
        <v>45749</v>
      </c>
      <c r="I1499">
        <v>45751.156099537038</v>
      </c>
      <c r="J1499" s="3" t="s">
        <v>51</v>
      </c>
      <c r="K1499" s="1">
        <v>3800000</v>
      </c>
      <c r="L1499" s="1">
        <v>20201</v>
      </c>
      <c r="M1499" s="1">
        <v>3779799</v>
      </c>
      <c r="N1499" s="3" t="s">
        <v>52</v>
      </c>
      <c r="O1499" s="3" t="s">
        <v>53</v>
      </c>
      <c r="P1499" s="3" t="s">
        <v>169</v>
      </c>
      <c r="Q1499">
        <v>52905526</v>
      </c>
      <c r="R1499" s="3" t="s">
        <v>1375</v>
      </c>
      <c r="S1499" s="3" t="s">
        <v>56</v>
      </c>
      <c r="T1499" s="3" t="s">
        <v>57</v>
      </c>
      <c r="U1499" s="3" t="s">
        <v>1376</v>
      </c>
      <c r="V1499" s="3" t="s">
        <v>59</v>
      </c>
      <c r="W1499">
        <v>860034313</v>
      </c>
      <c r="X1499" s="3" t="s">
        <v>97</v>
      </c>
      <c r="Y1499">
        <v>923210</v>
      </c>
      <c r="Z1499" s="3" t="s">
        <v>61</v>
      </c>
      <c r="AA1499" s="3" t="s">
        <v>62</v>
      </c>
      <c r="AB1499" s="3" t="s">
        <v>63</v>
      </c>
      <c r="AC1499" s="3" t="s">
        <v>172</v>
      </c>
      <c r="AD1499" s="3" t="s">
        <v>173</v>
      </c>
      <c r="AE1499" s="3" t="s">
        <v>66</v>
      </c>
      <c r="AF1499" s="1">
        <v>3800000</v>
      </c>
      <c r="AG1499" s="1">
        <v>0</v>
      </c>
      <c r="AH1499" s="1">
        <v>0</v>
      </c>
      <c r="AI1499" s="1">
        <v>0</v>
      </c>
      <c r="AJ1499" s="3" t="s">
        <v>67</v>
      </c>
      <c r="AK1499" s="3"/>
      <c r="AM1499" s="3" t="s">
        <v>68</v>
      </c>
      <c r="AR1499" s="3"/>
      <c r="AS1499">
        <v>1925</v>
      </c>
      <c r="AT1499">
        <v>1925</v>
      </c>
      <c r="AU1499">
        <v>27525</v>
      </c>
      <c r="AV1499">
        <v>0</v>
      </c>
      <c r="AX1499">
        <v>81225</v>
      </c>
      <c r="AY1499">
        <v>97047425</v>
      </c>
      <c r="AZ1499">
        <v>0</v>
      </c>
      <c r="BA1499">
        <v>45698</v>
      </c>
      <c r="BB1499" s="3" t="s">
        <v>174</v>
      </c>
      <c r="BC1499" s="3" t="s">
        <v>1377</v>
      </c>
      <c r="BD1499" s="3" t="s">
        <v>1378</v>
      </c>
    </row>
    <row r="1500" spans="1:56" x14ac:dyDescent="0.25">
      <c r="A1500" s="3" t="s">
        <v>10866</v>
      </c>
      <c r="B1500" s="3" t="s">
        <v>7826</v>
      </c>
      <c r="C1500" s="3" t="s">
        <v>6342</v>
      </c>
      <c r="D1500" s="3" t="s">
        <v>10867</v>
      </c>
      <c r="E1500" s="3" t="s">
        <v>7828</v>
      </c>
      <c r="F1500" s="3" t="s">
        <v>5885</v>
      </c>
      <c r="G1500">
        <v>97047525</v>
      </c>
      <c r="H1500">
        <v>45749</v>
      </c>
      <c r="I1500">
        <v>45751.151689814818</v>
      </c>
      <c r="J1500" s="3" t="s">
        <v>51</v>
      </c>
      <c r="K1500" s="1">
        <v>3710476</v>
      </c>
      <c r="L1500" s="1">
        <v>19724</v>
      </c>
      <c r="M1500" s="1">
        <v>3690752</v>
      </c>
      <c r="N1500" s="3" t="s">
        <v>52</v>
      </c>
      <c r="O1500" s="3" t="s">
        <v>53</v>
      </c>
      <c r="P1500" s="3" t="s">
        <v>169</v>
      </c>
      <c r="Q1500">
        <v>79428808</v>
      </c>
      <c r="R1500" s="3" t="s">
        <v>1380</v>
      </c>
      <c r="S1500" s="3" t="s">
        <v>56</v>
      </c>
      <c r="T1500" s="3" t="s">
        <v>57</v>
      </c>
      <c r="U1500" s="3" t="s">
        <v>1381</v>
      </c>
      <c r="V1500" s="3" t="s">
        <v>59</v>
      </c>
      <c r="W1500">
        <v>860007335</v>
      </c>
      <c r="X1500" s="3" t="s">
        <v>201</v>
      </c>
      <c r="Y1500">
        <v>923210</v>
      </c>
      <c r="Z1500" s="3" t="s">
        <v>61</v>
      </c>
      <c r="AA1500" s="3" t="s">
        <v>62</v>
      </c>
      <c r="AB1500" s="3" t="s">
        <v>63</v>
      </c>
      <c r="AC1500" s="3" t="s">
        <v>172</v>
      </c>
      <c r="AD1500" s="3" t="s">
        <v>173</v>
      </c>
      <c r="AE1500" s="3" t="s">
        <v>66</v>
      </c>
      <c r="AF1500" s="1">
        <v>3710476</v>
      </c>
      <c r="AG1500" s="1">
        <v>0</v>
      </c>
      <c r="AH1500" s="1">
        <v>0</v>
      </c>
      <c r="AI1500" s="1">
        <v>0</v>
      </c>
      <c r="AJ1500" s="3" t="s">
        <v>67</v>
      </c>
      <c r="AK1500" s="3"/>
      <c r="AM1500" s="3" t="s">
        <v>68</v>
      </c>
      <c r="AR1500" s="3"/>
      <c r="AS1500">
        <v>1925</v>
      </c>
      <c r="AT1500">
        <v>1925</v>
      </c>
      <c r="AU1500">
        <v>27625</v>
      </c>
      <c r="AV1500">
        <v>0</v>
      </c>
      <c r="AX1500">
        <v>81325</v>
      </c>
      <c r="AY1500">
        <v>97047525</v>
      </c>
      <c r="AZ1500">
        <v>0</v>
      </c>
      <c r="BA1500">
        <v>45698</v>
      </c>
      <c r="BB1500" s="3" t="s">
        <v>174</v>
      </c>
      <c r="BC1500" s="3" t="s">
        <v>1382</v>
      </c>
      <c r="BD1500" s="3" t="s">
        <v>1383</v>
      </c>
    </row>
    <row r="1501" spans="1:56" x14ac:dyDescent="0.25">
      <c r="A1501" s="3" t="s">
        <v>10868</v>
      </c>
      <c r="B1501" s="3" t="s">
        <v>7830</v>
      </c>
      <c r="C1501" s="3" t="s">
        <v>6342</v>
      </c>
      <c r="D1501" s="3" t="s">
        <v>10869</v>
      </c>
      <c r="E1501" s="3" t="s">
        <v>7832</v>
      </c>
      <c r="F1501" s="3" t="s">
        <v>5885</v>
      </c>
      <c r="G1501">
        <v>97047625</v>
      </c>
      <c r="H1501">
        <v>45749</v>
      </c>
      <c r="I1501">
        <v>45751.139328703706</v>
      </c>
      <c r="J1501" s="3" t="s">
        <v>51</v>
      </c>
      <c r="K1501" s="1">
        <v>2323134</v>
      </c>
      <c r="L1501" s="1">
        <v>11504</v>
      </c>
      <c r="M1501" s="1">
        <v>2311630</v>
      </c>
      <c r="N1501" s="3" t="s">
        <v>52</v>
      </c>
      <c r="O1501" s="3" t="s">
        <v>53</v>
      </c>
      <c r="P1501" s="3" t="s">
        <v>169</v>
      </c>
      <c r="Q1501">
        <v>1028781645</v>
      </c>
      <c r="R1501" s="3" t="s">
        <v>1387</v>
      </c>
      <c r="S1501" s="3" t="s">
        <v>56</v>
      </c>
      <c r="T1501" s="3" t="s">
        <v>57</v>
      </c>
      <c r="U1501" s="3" t="s">
        <v>1388</v>
      </c>
      <c r="V1501" s="3" t="s">
        <v>59</v>
      </c>
      <c r="W1501">
        <v>860002964</v>
      </c>
      <c r="X1501" s="3" t="s">
        <v>242</v>
      </c>
      <c r="Y1501">
        <v>923210</v>
      </c>
      <c r="Z1501" s="3" t="s">
        <v>61</v>
      </c>
      <c r="AA1501" s="3" t="s">
        <v>62</v>
      </c>
      <c r="AB1501" s="3" t="s">
        <v>63</v>
      </c>
      <c r="AC1501" s="3" t="s">
        <v>172</v>
      </c>
      <c r="AD1501" s="3" t="s">
        <v>173</v>
      </c>
      <c r="AE1501" s="3" t="s">
        <v>66</v>
      </c>
      <c r="AF1501" s="1">
        <v>2323134</v>
      </c>
      <c r="AG1501" s="1">
        <v>0</v>
      </c>
      <c r="AH1501" s="1">
        <v>0</v>
      </c>
      <c r="AI1501" s="1">
        <v>0</v>
      </c>
      <c r="AJ1501" s="3" t="s">
        <v>67</v>
      </c>
      <c r="AK1501" s="3"/>
      <c r="AM1501" s="3" t="s">
        <v>68</v>
      </c>
      <c r="AR1501" s="3"/>
      <c r="AS1501">
        <v>1925</v>
      </c>
      <c r="AT1501">
        <v>1925</v>
      </c>
      <c r="AU1501">
        <v>27825</v>
      </c>
      <c r="AV1501">
        <v>0</v>
      </c>
      <c r="AX1501">
        <v>81425</v>
      </c>
      <c r="AY1501">
        <v>97047625</v>
      </c>
      <c r="AZ1501">
        <v>0</v>
      </c>
      <c r="BA1501">
        <v>45698</v>
      </c>
      <c r="BB1501" s="3" t="s">
        <v>174</v>
      </c>
      <c r="BC1501" s="3" t="s">
        <v>1389</v>
      </c>
      <c r="BD1501" s="3" t="s">
        <v>1390</v>
      </c>
    </row>
    <row r="1502" spans="1:56" x14ac:dyDescent="0.25">
      <c r="A1502" s="3" t="s">
        <v>10870</v>
      </c>
      <c r="B1502" s="3" t="s">
        <v>7834</v>
      </c>
      <c r="C1502" s="3" t="s">
        <v>6342</v>
      </c>
      <c r="D1502" s="3" t="s">
        <v>10871</v>
      </c>
      <c r="E1502" s="3" t="s">
        <v>7836</v>
      </c>
      <c r="F1502" s="3" t="s">
        <v>5885</v>
      </c>
      <c r="G1502">
        <v>97047725</v>
      </c>
      <c r="H1502">
        <v>45749</v>
      </c>
      <c r="I1502">
        <v>45751.1565625</v>
      </c>
      <c r="J1502" s="3" t="s">
        <v>51</v>
      </c>
      <c r="K1502" s="1">
        <v>2400000</v>
      </c>
      <c r="L1502" s="1">
        <v>12612</v>
      </c>
      <c r="M1502" s="1">
        <v>2387388</v>
      </c>
      <c r="N1502" s="3" t="s">
        <v>52</v>
      </c>
      <c r="O1502" s="3" t="s">
        <v>53</v>
      </c>
      <c r="P1502" s="3" t="s">
        <v>169</v>
      </c>
      <c r="Q1502">
        <v>52800088</v>
      </c>
      <c r="R1502" s="3" t="s">
        <v>1404</v>
      </c>
      <c r="S1502" s="3" t="s">
        <v>56</v>
      </c>
      <c r="T1502" s="3" t="s">
        <v>57</v>
      </c>
      <c r="U1502" s="3" t="s">
        <v>1405</v>
      </c>
      <c r="V1502" s="3" t="s">
        <v>59</v>
      </c>
      <c r="W1502">
        <v>860034313</v>
      </c>
      <c r="X1502" s="3" t="s">
        <v>97</v>
      </c>
      <c r="Y1502">
        <v>923210</v>
      </c>
      <c r="Z1502" s="3" t="s">
        <v>61</v>
      </c>
      <c r="AA1502" s="3" t="s">
        <v>62</v>
      </c>
      <c r="AB1502" s="3" t="s">
        <v>63</v>
      </c>
      <c r="AC1502" s="3" t="s">
        <v>172</v>
      </c>
      <c r="AD1502" s="3" t="s">
        <v>173</v>
      </c>
      <c r="AE1502" s="3" t="s">
        <v>66</v>
      </c>
      <c r="AF1502" s="1">
        <v>2400000</v>
      </c>
      <c r="AG1502" s="1">
        <v>0</v>
      </c>
      <c r="AH1502" s="1">
        <v>0</v>
      </c>
      <c r="AI1502" s="1">
        <v>0</v>
      </c>
      <c r="AJ1502" s="3" t="s">
        <v>67</v>
      </c>
      <c r="AK1502" s="3"/>
      <c r="AM1502" s="3" t="s">
        <v>68</v>
      </c>
      <c r="AR1502" s="3"/>
      <c r="AS1502">
        <v>1925</v>
      </c>
      <c r="AT1502">
        <v>1925</v>
      </c>
      <c r="AU1502">
        <v>28225</v>
      </c>
      <c r="AV1502">
        <v>0</v>
      </c>
      <c r="AX1502">
        <v>81525</v>
      </c>
      <c r="AY1502">
        <v>97047725</v>
      </c>
      <c r="AZ1502">
        <v>0</v>
      </c>
      <c r="BA1502">
        <v>45698</v>
      </c>
      <c r="BB1502" s="3" t="s">
        <v>174</v>
      </c>
      <c r="BC1502" s="3" t="s">
        <v>1406</v>
      </c>
      <c r="BD1502" s="3" t="s">
        <v>1407</v>
      </c>
    </row>
    <row r="1503" spans="1:56" x14ac:dyDescent="0.25">
      <c r="A1503" s="3" t="s">
        <v>10872</v>
      </c>
      <c r="B1503" s="3" t="s">
        <v>7838</v>
      </c>
      <c r="C1503" s="3" t="s">
        <v>6342</v>
      </c>
      <c r="D1503" s="3" t="s">
        <v>10873</v>
      </c>
      <c r="E1503" s="3" t="s">
        <v>7840</v>
      </c>
      <c r="F1503" s="3" t="s">
        <v>5885</v>
      </c>
      <c r="G1503">
        <v>97047825</v>
      </c>
      <c r="H1503">
        <v>45749</v>
      </c>
      <c r="I1503">
        <v>45751.172523148147</v>
      </c>
      <c r="J1503" s="3" t="s">
        <v>51</v>
      </c>
      <c r="K1503" s="1">
        <v>2060000</v>
      </c>
      <c r="L1503" s="1">
        <v>9925</v>
      </c>
      <c r="M1503" s="1">
        <v>2050075</v>
      </c>
      <c r="N1503" s="3" t="s">
        <v>52</v>
      </c>
      <c r="O1503" s="3" t="s">
        <v>53</v>
      </c>
      <c r="P1503" s="3" t="s">
        <v>169</v>
      </c>
      <c r="Q1503">
        <v>52760141</v>
      </c>
      <c r="R1503" s="3" t="s">
        <v>1429</v>
      </c>
      <c r="S1503" s="3" t="s">
        <v>56</v>
      </c>
      <c r="T1503" s="3" t="s">
        <v>57</v>
      </c>
      <c r="U1503" s="3" t="s">
        <v>1430</v>
      </c>
      <c r="V1503" s="3" t="s">
        <v>59</v>
      </c>
      <c r="W1503">
        <v>860034313</v>
      </c>
      <c r="X1503" s="3" t="s">
        <v>97</v>
      </c>
      <c r="Y1503">
        <v>923210</v>
      </c>
      <c r="Z1503" s="3" t="s">
        <v>61</v>
      </c>
      <c r="AA1503" s="3" t="s">
        <v>62</v>
      </c>
      <c r="AB1503" s="3" t="s">
        <v>63</v>
      </c>
      <c r="AC1503" s="3" t="s">
        <v>172</v>
      </c>
      <c r="AD1503" s="3" t="s">
        <v>173</v>
      </c>
      <c r="AE1503" s="3" t="s">
        <v>66</v>
      </c>
      <c r="AF1503" s="1">
        <v>2060000</v>
      </c>
      <c r="AG1503" s="1">
        <v>0</v>
      </c>
      <c r="AH1503" s="1">
        <v>0</v>
      </c>
      <c r="AI1503" s="1">
        <v>0</v>
      </c>
      <c r="AJ1503" s="3" t="s">
        <v>67</v>
      </c>
      <c r="AK1503" s="3"/>
      <c r="AM1503" s="3" t="s">
        <v>68</v>
      </c>
      <c r="AR1503" s="3"/>
      <c r="AS1503">
        <v>1925</v>
      </c>
      <c r="AT1503">
        <v>1925</v>
      </c>
      <c r="AU1503">
        <v>29725</v>
      </c>
      <c r="AV1503">
        <v>0</v>
      </c>
      <c r="AX1503">
        <v>81625</v>
      </c>
      <c r="AY1503">
        <v>97047825</v>
      </c>
      <c r="AZ1503">
        <v>0</v>
      </c>
      <c r="BA1503">
        <v>45700</v>
      </c>
      <c r="BB1503" s="3" t="s">
        <v>174</v>
      </c>
      <c r="BC1503" s="3" t="s">
        <v>1431</v>
      </c>
      <c r="BD1503" s="3" t="s">
        <v>1432</v>
      </c>
    </row>
    <row r="1504" spans="1:56" x14ac:dyDescent="0.25">
      <c r="A1504" s="3" t="s">
        <v>10874</v>
      </c>
      <c r="B1504" s="3" t="s">
        <v>7842</v>
      </c>
      <c r="C1504" s="3" t="s">
        <v>6342</v>
      </c>
      <c r="D1504" s="3" t="s">
        <v>10875</v>
      </c>
      <c r="E1504" s="3" t="s">
        <v>7844</v>
      </c>
      <c r="F1504" s="3" t="s">
        <v>5885</v>
      </c>
      <c r="G1504">
        <v>97047925</v>
      </c>
      <c r="H1504">
        <v>45749</v>
      </c>
      <c r="I1504">
        <v>45751.158541666664</v>
      </c>
      <c r="J1504" s="3" t="s">
        <v>51</v>
      </c>
      <c r="K1504" s="1">
        <v>1935790</v>
      </c>
      <c r="L1504" s="1">
        <v>9180</v>
      </c>
      <c r="M1504" s="1">
        <v>1926610</v>
      </c>
      <c r="N1504" s="3" t="s">
        <v>52</v>
      </c>
      <c r="O1504" s="3" t="s">
        <v>53</v>
      </c>
      <c r="P1504" s="3" t="s">
        <v>169</v>
      </c>
      <c r="Q1504">
        <v>1071349192</v>
      </c>
      <c r="R1504" s="3" t="s">
        <v>1434</v>
      </c>
      <c r="S1504" s="3" t="s">
        <v>56</v>
      </c>
      <c r="T1504" s="3" t="s">
        <v>57</v>
      </c>
      <c r="U1504" s="3" t="s">
        <v>1435</v>
      </c>
      <c r="V1504" s="3" t="s">
        <v>59</v>
      </c>
      <c r="W1504">
        <v>860002964</v>
      </c>
      <c r="X1504" s="3" t="s">
        <v>242</v>
      </c>
      <c r="Y1504">
        <v>923210</v>
      </c>
      <c r="Z1504" s="3" t="s">
        <v>61</v>
      </c>
      <c r="AA1504" s="3" t="s">
        <v>62</v>
      </c>
      <c r="AB1504" s="3" t="s">
        <v>63</v>
      </c>
      <c r="AC1504" s="3" t="s">
        <v>172</v>
      </c>
      <c r="AD1504" s="3" t="s">
        <v>173</v>
      </c>
      <c r="AE1504" s="3" t="s">
        <v>66</v>
      </c>
      <c r="AF1504" s="1">
        <v>1935790</v>
      </c>
      <c r="AG1504" s="1">
        <v>0</v>
      </c>
      <c r="AH1504" s="1">
        <v>0</v>
      </c>
      <c r="AI1504" s="1">
        <v>0</v>
      </c>
      <c r="AJ1504" s="3" t="s">
        <v>67</v>
      </c>
      <c r="AK1504" s="3"/>
      <c r="AM1504" s="3" t="s">
        <v>68</v>
      </c>
      <c r="AR1504" s="3"/>
      <c r="AS1504">
        <v>1925</v>
      </c>
      <c r="AT1504">
        <v>1925</v>
      </c>
      <c r="AU1504">
        <v>29925</v>
      </c>
      <c r="AV1504">
        <v>0</v>
      </c>
      <c r="AX1504">
        <v>81725</v>
      </c>
      <c r="AY1504">
        <v>97047925</v>
      </c>
      <c r="AZ1504">
        <v>0</v>
      </c>
      <c r="BA1504">
        <v>45700</v>
      </c>
      <c r="BB1504" s="3" t="s">
        <v>174</v>
      </c>
      <c r="BC1504" s="3" t="s">
        <v>1436</v>
      </c>
      <c r="BD1504" s="3" t="s">
        <v>1437</v>
      </c>
    </row>
    <row r="1505" spans="1:56" x14ac:dyDescent="0.25">
      <c r="A1505" s="3" t="s">
        <v>10876</v>
      </c>
      <c r="B1505" s="3" t="s">
        <v>7863</v>
      </c>
      <c r="C1505" s="3" t="s">
        <v>6342</v>
      </c>
      <c r="D1505" s="3" t="s">
        <v>10877</v>
      </c>
      <c r="E1505" s="3" t="s">
        <v>7865</v>
      </c>
      <c r="F1505" s="3" t="s">
        <v>5885</v>
      </c>
      <c r="G1505">
        <v>97048025</v>
      </c>
      <c r="H1505">
        <v>45749</v>
      </c>
      <c r="I1505">
        <v>45751.147129629629</v>
      </c>
      <c r="J1505" s="3" t="s">
        <v>51</v>
      </c>
      <c r="K1505" s="1">
        <v>2496000</v>
      </c>
      <c r="L1505" s="1">
        <v>12541</v>
      </c>
      <c r="M1505" s="1">
        <v>2483459</v>
      </c>
      <c r="N1505" s="3" t="s">
        <v>52</v>
      </c>
      <c r="O1505" s="3" t="s">
        <v>53</v>
      </c>
      <c r="P1505" s="3" t="s">
        <v>169</v>
      </c>
      <c r="Q1505">
        <v>1010209964</v>
      </c>
      <c r="R1505" s="3" t="s">
        <v>1475</v>
      </c>
      <c r="S1505" s="3" t="s">
        <v>56</v>
      </c>
      <c r="T1505" s="3" t="s">
        <v>57</v>
      </c>
      <c r="U1505" s="3" t="s">
        <v>1476</v>
      </c>
      <c r="V1505" s="3" t="s">
        <v>59</v>
      </c>
      <c r="W1505">
        <v>890903938</v>
      </c>
      <c r="X1505" s="3" t="s">
        <v>86</v>
      </c>
      <c r="Y1505">
        <v>923210</v>
      </c>
      <c r="Z1505" s="3" t="s">
        <v>61</v>
      </c>
      <c r="AA1505" s="3" t="s">
        <v>62</v>
      </c>
      <c r="AB1505" s="3" t="s">
        <v>63</v>
      </c>
      <c r="AC1505" s="3" t="s">
        <v>172</v>
      </c>
      <c r="AD1505" s="3" t="s">
        <v>173</v>
      </c>
      <c r="AE1505" s="3" t="s">
        <v>66</v>
      </c>
      <c r="AF1505" s="1">
        <v>2496000</v>
      </c>
      <c r="AG1505" s="1">
        <v>0</v>
      </c>
      <c r="AH1505" s="1">
        <v>0</v>
      </c>
      <c r="AI1505" s="1">
        <v>0</v>
      </c>
      <c r="AJ1505" s="3" t="s">
        <v>67</v>
      </c>
      <c r="AK1505" s="3"/>
      <c r="AM1505" s="3" t="s">
        <v>68</v>
      </c>
      <c r="AR1505" s="3"/>
      <c r="AS1505">
        <v>1925</v>
      </c>
      <c r="AT1505">
        <v>1925</v>
      </c>
      <c r="AU1505">
        <v>31625</v>
      </c>
      <c r="AV1505">
        <v>0</v>
      </c>
      <c r="AX1505">
        <v>81825</v>
      </c>
      <c r="AY1505">
        <v>97048025</v>
      </c>
      <c r="AZ1505">
        <v>0</v>
      </c>
      <c r="BA1505">
        <v>45705</v>
      </c>
      <c r="BB1505" s="3" t="s">
        <v>174</v>
      </c>
      <c r="BC1505" s="3" t="s">
        <v>1477</v>
      </c>
      <c r="BD1505" s="3" t="s">
        <v>1478</v>
      </c>
    </row>
    <row r="1506" spans="1:56" x14ac:dyDescent="0.25">
      <c r="A1506" s="3" t="s">
        <v>10878</v>
      </c>
      <c r="B1506" s="3" t="s">
        <v>7801</v>
      </c>
      <c r="C1506" s="3" t="s">
        <v>6342</v>
      </c>
      <c r="D1506" s="3" t="s">
        <v>10879</v>
      </c>
      <c r="E1506" s="3" t="s">
        <v>7803</v>
      </c>
      <c r="F1506" s="3" t="s">
        <v>5885</v>
      </c>
      <c r="G1506">
        <v>97048125</v>
      </c>
      <c r="H1506">
        <v>45749</v>
      </c>
      <c r="I1506">
        <v>45751.162951388891</v>
      </c>
      <c r="J1506" s="3" t="s">
        <v>51</v>
      </c>
      <c r="K1506" s="1">
        <v>2050000</v>
      </c>
      <c r="L1506" s="1">
        <v>9865</v>
      </c>
      <c r="M1506" s="1">
        <v>2040135</v>
      </c>
      <c r="N1506" s="3" t="s">
        <v>52</v>
      </c>
      <c r="O1506" s="3" t="s">
        <v>53</v>
      </c>
      <c r="P1506" s="3" t="s">
        <v>169</v>
      </c>
      <c r="Q1506">
        <v>1073713412</v>
      </c>
      <c r="R1506" s="3" t="s">
        <v>685</v>
      </c>
      <c r="S1506" s="3" t="s">
        <v>56</v>
      </c>
      <c r="T1506" s="3" t="s">
        <v>57</v>
      </c>
      <c r="U1506" s="3" t="s">
        <v>686</v>
      </c>
      <c r="V1506" s="3" t="s">
        <v>59</v>
      </c>
      <c r="W1506">
        <v>890903938</v>
      </c>
      <c r="X1506" s="3" t="s">
        <v>86</v>
      </c>
      <c r="Y1506">
        <v>923210</v>
      </c>
      <c r="Z1506" s="3" t="s">
        <v>61</v>
      </c>
      <c r="AA1506" s="3" t="s">
        <v>62</v>
      </c>
      <c r="AB1506" s="3" t="s">
        <v>63</v>
      </c>
      <c r="AC1506" s="3" t="s">
        <v>172</v>
      </c>
      <c r="AD1506" s="3" t="s">
        <v>173</v>
      </c>
      <c r="AE1506" s="3" t="s">
        <v>66</v>
      </c>
      <c r="AF1506" s="1">
        <v>2050000</v>
      </c>
      <c r="AG1506" s="1">
        <v>0</v>
      </c>
      <c r="AH1506" s="1">
        <v>0</v>
      </c>
      <c r="AI1506" s="1">
        <v>0</v>
      </c>
      <c r="AJ1506" s="3" t="s">
        <v>67</v>
      </c>
      <c r="AK1506" s="3"/>
      <c r="AM1506" s="3" t="s">
        <v>68</v>
      </c>
      <c r="AR1506" s="3"/>
      <c r="AS1506">
        <v>1925</v>
      </c>
      <c r="AT1506">
        <v>1925</v>
      </c>
      <c r="AU1506">
        <v>3825</v>
      </c>
      <c r="AV1506">
        <v>0</v>
      </c>
      <c r="AX1506">
        <v>81925</v>
      </c>
      <c r="AY1506">
        <v>97048125</v>
      </c>
      <c r="AZ1506">
        <v>0</v>
      </c>
      <c r="BA1506">
        <v>45688</v>
      </c>
      <c r="BB1506" s="3" t="s">
        <v>180</v>
      </c>
      <c r="BC1506" s="3" t="s">
        <v>687</v>
      </c>
      <c r="BD1506" s="3" t="s">
        <v>688</v>
      </c>
    </row>
    <row r="1507" spans="1:56" x14ac:dyDescent="0.25">
      <c r="A1507" s="3" t="s">
        <v>10880</v>
      </c>
      <c r="B1507" s="3" t="s">
        <v>7805</v>
      </c>
      <c r="C1507" s="3" t="s">
        <v>6342</v>
      </c>
      <c r="D1507" s="3" t="s">
        <v>10881</v>
      </c>
      <c r="E1507" s="3" t="s">
        <v>7807</v>
      </c>
      <c r="F1507" s="3" t="s">
        <v>5885</v>
      </c>
      <c r="G1507">
        <v>97048225</v>
      </c>
      <c r="H1507">
        <v>45749</v>
      </c>
      <c r="I1507">
        <v>45751.139513888891</v>
      </c>
      <c r="J1507" s="3" t="s">
        <v>51</v>
      </c>
      <c r="K1507" s="1">
        <v>2369000</v>
      </c>
      <c r="L1507" s="1">
        <v>11779</v>
      </c>
      <c r="M1507" s="1">
        <v>2357221</v>
      </c>
      <c r="N1507" s="3" t="s">
        <v>52</v>
      </c>
      <c r="O1507" s="3" t="s">
        <v>53</v>
      </c>
      <c r="P1507" s="3" t="s">
        <v>169</v>
      </c>
      <c r="Q1507">
        <v>80728407</v>
      </c>
      <c r="R1507" s="3" t="s">
        <v>690</v>
      </c>
      <c r="S1507" s="3" t="s">
        <v>56</v>
      </c>
      <c r="T1507" s="3" t="s">
        <v>57</v>
      </c>
      <c r="U1507" s="3" t="s">
        <v>691</v>
      </c>
      <c r="V1507" s="3" t="s">
        <v>59</v>
      </c>
      <c r="W1507">
        <v>860002964</v>
      </c>
      <c r="X1507" s="3" t="s">
        <v>242</v>
      </c>
      <c r="Y1507">
        <v>923210</v>
      </c>
      <c r="Z1507" s="3" t="s">
        <v>61</v>
      </c>
      <c r="AA1507" s="3" t="s">
        <v>62</v>
      </c>
      <c r="AB1507" s="3" t="s">
        <v>63</v>
      </c>
      <c r="AC1507" s="3" t="s">
        <v>172</v>
      </c>
      <c r="AD1507" s="3" t="s">
        <v>173</v>
      </c>
      <c r="AE1507" s="3" t="s">
        <v>66</v>
      </c>
      <c r="AF1507" s="1">
        <v>2369000</v>
      </c>
      <c r="AG1507" s="1">
        <v>0</v>
      </c>
      <c r="AH1507" s="1">
        <v>0</v>
      </c>
      <c r="AI1507" s="1">
        <v>0</v>
      </c>
      <c r="AJ1507" s="3" t="s">
        <v>67</v>
      </c>
      <c r="AK1507" s="3"/>
      <c r="AM1507" s="3" t="s">
        <v>68</v>
      </c>
      <c r="AR1507" s="3"/>
      <c r="AS1507">
        <v>1925</v>
      </c>
      <c r="AT1507">
        <v>1925</v>
      </c>
      <c r="AU1507">
        <v>3925</v>
      </c>
      <c r="AV1507">
        <v>0</v>
      </c>
      <c r="AX1507">
        <v>82025</v>
      </c>
      <c r="AY1507">
        <v>97048225</v>
      </c>
      <c r="AZ1507">
        <v>0</v>
      </c>
      <c r="BA1507">
        <v>45688</v>
      </c>
      <c r="BB1507" s="3" t="s">
        <v>180</v>
      </c>
      <c r="BC1507" s="3" t="s">
        <v>692</v>
      </c>
      <c r="BD1507" s="3" t="s">
        <v>693</v>
      </c>
    </row>
    <row r="1508" spans="1:56" x14ac:dyDescent="0.25">
      <c r="A1508" s="3" t="s">
        <v>10882</v>
      </c>
      <c r="B1508" s="3" t="s">
        <v>7938</v>
      </c>
      <c r="C1508" s="3" t="s">
        <v>6342</v>
      </c>
      <c r="D1508" s="3" t="s">
        <v>10883</v>
      </c>
      <c r="E1508" s="3" t="s">
        <v>7940</v>
      </c>
      <c r="F1508" s="3" t="s">
        <v>5885</v>
      </c>
      <c r="G1508">
        <v>97048325</v>
      </c>
      <c r="H1508">
        <v>45749</v>
      </c>
      <c r="I1508">
        <v>45751.158310185187</v>
      </c>
      <c r="J1508" s="3" t="s">
        <v>51</v>
      </c>
      <c r="K1508" s="1">
        <v>1359193</v>
      </c>
      <c r="L1508" s="1">
        <v>6532</v>
      </c>
      <c r="M1508" s="1">
        <v>1352661</v>
      </c>
      <c r="N1508" s="3" t="s">
        <v>52</v>
      </c>
      <c r="O1508" s="3" t="s">
        <v>53</v>
      </c>
      <c r="P1508" s="3" t="s">
        <v>169</v>
      </c>
      <c r="Q1508">
        <v>1000470652</v>
      </c>
      <c r="R1508" s="3" t="s">
        <v>2281</v>
      </c>
      <c r="S1508" s="3" t="s">
        <v>56</v>
      </c>
      <c r="T1508" s="3" t="s">
        <v>57</v>
      </c>
      <c r="U1508" s="3" t="s">
        <v>3569</v>
      </c>
      <c r="V1508" s="3" t="s">
        <v>59</v>
      </c>
      <c r="W1508">
        <v>860002964</v>
      </c>
      <c r="X1508" s="3" t="s">
        <v>242</v>
      </c>
      <c r="Y1508">
        <v>923210</v>
      </c>
      <c r="Z1508" s="3" t="s">
        <v>61</v>
      </c>
      <c r="AA1508" s="3" t="s">
        <v>62</v>
      </c>
      <c r="AB1508" s="3" t="s">
        <v>63</v>
      </c>
      <c r="AC1508" s="3" t="s">
        <v>172</v>
      </c>
      <c r="AD1508" s="3" t="s">
        <v>173</v>
      </c>
      <c r="AE1508" s="3" t="s">
        <v>66</v>
      </c>
      <c r="AF1508" s="1">
        <v>1359193</v>
      </c>
      <c r="AG1508" s="1">
        <v>0</v>
      </c>
      <c r="AH1508" s="1">
        <v>0</v>
      </c>
      <c r="AI1508" s="1">
        <v>0</v>
      </c>
      <c r="AJ1508" s="3" t="s">
        <v>67</v>
      </c>
      <c r="AK1508" s="3"/>
      <c r="AM1508" s="3" t="s">
        <v>68</v>
      </c>
      <c r="AR1508" s="3"/>
      <c r="AS1508">
        <v>1925</v>
      </c>
      <c r="AT1508">
        <v>1925</v>
      </c>
      <c r="AU1508">
        <v>50425</v>
      </c>
      <c r="AV1508">
        <v>0</v>
      </c>
      <c r="AX1508">
        <v>82125</v>
      </c>
      <c r="AY1508">
        <v>97048325</v>
      </c>
      <c r="AZ1508">
        <v>0</v>
      </c>
      <c r="BA1508">
        <v>45727</v>
      </c>
      <c r="BB1508" s="3" t="s">
        <v>180</v>
      </c>
      <c r="BC1508" s="3" t="s">
        <v>2282</v>
      </c>
      <c r="BD1508" s="3" t="s">
        <v>2283</v>
      </c>
    </row>
    <row r="1509" spans="1:56" x14ac:dyDescent="0.25">
      <c r="A1509" s="3" t="s">
        <v>10884</v>
      </c>
      <c r="B1509" s="3" t="s">
        <v>7884</v>
      </c>
      <c r="C1509" s="3" t="s">
        <v>7885</v>
      </c>
      <c r="D1509" s="3" t="s">
        <v>10885</v>
      </c>
      <c r="E1509" s="3" t="s">
        <v>7887</v>
      </c>
      <c r="F1509" s="3" t="s">
        <v>5973</v>
      </c>
      <c r="G1509">
        <v>97048525</v>
      </c>
      <c r="H1509">
        <v>45749</v>
      </c>
      <c r="I1509">
        <v>45751.150358796294</v>
      </c>
      <c r="J1509" s="3" t="s">
        <v>51</v>
      </c>
      <c r="K1509" s="1">
        <v>2800000</v>
      </c>
      <c r="L1509" s="1">
        <v>14365</v>
      </c>
      <c r="M1509" s="1">
        <v>2785635</v>
      </c>
      <c r="N1509" s="3" t="s">
        <v>52</v>
      </c>
      <c r="O1509" s="3" t="s">
        <v>53</v>
      </c>
      <c r="P1509" s="3" t="s">
        <v>169</v>
      </c>
      <c r="Q1509">
        <v>1030685664</v>
      </c>
      <c r="R1509" s="3" t="s">
        <v>1506</v>
      </c>
      <c r="S1509" s="3" t="s">
        <v>56</v>
      </c>
      <c r="T1509" s="3" t="s">
        <v>57</v>
      </c>
      <c r="U1509" s="3" t="s">
        <v>2001</v>
      </c>
      <c r="V1509" s="3" t="s">
        <v>59</v>
      </c>
      <c r="W1509">
        <v>860034594</v>
      </c>
      <c r="X1509" s="3" t="s">
        <v>195</v>
      </c>
      <c r="Y1509">
        <v>923269</v>
      </c>
      <c r="Z1509" s="3" t="s">
        <v>1508</v>
      </c>
      <c r="AA1509" s="3" t="s">
        <v>1509</v>
      </c>
      <c r="AB1509" s="3" t="s">
        <v>1510</v>
      </c>
      <c r="AC1509" s="3" t="s">
        <v>64</v>
      </c>
      <c r="AD1509" s="3" t="s">
        <v>189</v>
      </c>
      <c r="AE1509" s="3" t="s">
        <v>66</v>
      </c>
      <c r="AF1509" s="1">
        <v>2800000</v>
      </c>
      <c r="AG1509" s="1">
        <v>0</v>
      </c>
      <c r="AH1509" s="1">
        <v>0</v>
      </c>
      <c r="AI1509" s="1">
        <v>0</v>
      </c>
      <c r="AJ1509" s="3" t="s">
        <v>67</v>
      </c>
      <c r="AK1509" s="3"/>
      <c r="AM1509" s="3" t="s">
        <v>68</v>
      </c>
      <c r="AR1509" s="3"/>
      <c r="AS1509">
        <v>7025</v>
      </c>
      <c r="AT1509">
        <v>7025</v>
      </c>
      <c r="AU1509">
        <v>32625</v>
      </c>
      <c r="AV1509">
        <v>0</v>
      </c>
      <c r="AX1509">
        <v>82225</v>
      </c>
      <c r="AY1509">
        <v>97048525</v>
      </c>
      <c r="AZ1509">
        <v>0</v>
      </c>
      <c r="BA1509">
        <v>45707</v>
      </c>
      <c r="BB1509" s="3" t="s">
        <v>174</v>
      </c>
      <c r="BC1509" s="3" t="s">
        <v>1511</v>
      </c>
      <c r="BD1509" s="3" t="s">
        <v>1512</v>
      </c>
    </row>
    <row r="1510" spans="1:56" x14ac:dyDescent="0.25">
      <c r="A1510" s="3" t="s">
        <v>10886</v>
      </c>
      <c r="B1510" s="3" t="s">
        <v>7905</v>
      </c>
      <c r="C1510" s="3" t="s">
        <v>7885</v>
      </c>
      <c r="D1510" s="3" t="s">
        <v>10887</v>
      </c>
      <c r="E1510" s="3" t="s">
        <v>7907</v>
      </c>
      <c r="F1510" s="3" t="s">
        <v>5973</v>
      </c>
      <c r="G1510">
        <v>97048725</v>
      </c>
      <c r="H1510">
        <v>45749</v>
      </c>
      <c r="I1510">
        <v>45751.09516203704</v>
      </c>
      <c r="J1510" s="3" t="s">
        <v>51</v>
      </c>
      <c r="K1510" s="1">
        <v>5600000</v>
      </c>
      <c r="L1510" s="1">
        <v>29770</v>
      </c>
      <c r="M1510" s="1">
        <v>5570230</v>
      </c>
      <c r="N1510" s="3" t="s">
        <v>52</v>
      </c>
      <c r="O1510" s="3" t="s">
        <v>53</v>
      </c>
      <c r="P1510" s="3" t="s">
        <v>169</v>
      </c>
      <c r="Q1510">
        <v>11220943</v>
      </c>
      <c r="R1510" s="3" t="s">
        <v>1531</v>
      </c>
      <c r="S1510" s="3" t="s">
        <v>56</v>
      </c>
      <c r="T1510" s="3" t="s">
        <v>57</v>
      </c>
      <c r="U1510" s="3" t="s">
        <v>1532</v>
      </c>
      <c r="V1510" s="3" t="s">
        <v>59</v>
      </c>
      <c r="W1510">
        <v>890903938</v>
      </c>
      <c r="X1510" s="3" t="s">
        <v>86</v>
      </c>
      <c r="Y1510">
        <v>923269</v>
      </c>
      <c r="Z1510" s="3" t="s">
        <v>1508</v>
      </c>
      <c r="AA1510" s="3" t="s">
        <v>1509</v>
      </c>
      <c r="AB1510" s="3" t="s">
        <v>1510</v>
      </c>
      <c r="AC1510" s="3" t="s">
        <v>64</v>
      </c>
      <c r="AD1510" s="3" t="s">
        <v>189</v>
      </c>
      <c r="AE1510" s="3" t="s">
        <v>66</v>
      </c>
      <c r="AF1510" s="1">
        <v>5600000</v>
      </c>
      <c r="AG1510" s="1">
        <v>0</v>
      </c>
      <c r="AH1510" s="1">
        <v>0</v>
      </c>
      <c r="AI1510" s="1">
        <v>0</v>
      </c>
      <c r="AJ1510" s="3" t="s">
        <v>67</v>
      </c>
      <c r="AK1510" s="3"/>
      <c r="AM1510" s="3" t="s">
        <v>68</v>
      </c>
      <c r="AR1510" s="3"/>
      <c r="AS1510">
        <v>7025</v>
      </c>
      <c r="AT1510">
        <v>7025</v>
      </c>
      <c r="AU1510">
        <v>33225</v>
      </c>
      <c r="AV1510">
        <v>0</v>
      </c>
      <c r="AX1510">
        <v>82325</v>
      </c>
      <c r="AY1510">
        <v>97048725</v>
      </c>
      <c r="AZ1510">
        <v>0</v>
      </c>
      <c r="BA1510">
        <v>45707</v>
      </c>
      <c r="BB1510" s="3" t="s">
        <v>174</v>
      </c>
      <c r="BC1510" s="3" t="s">
        <v>1533</v>
      </c>
      <c r="BD1510" s="3" t="s">
        <v>1534</v>
      </c>
    </row>
    <row r="1511" spans="1:56" x14ac:dyDescent="0.25">
      <c r="A1511" s="3" t="s">
        <v>10888</v>
      </c>
      <c r="B1511" s="3" t="s">
        <v>7909</v>
      </c>
      <c r="C1511" s="3" t="s">
        <v>7885</v>
      </c>
      <c r="D1511" s="3" t="s">
        <v>10889</v>
      </c>
      <c r="E1511" s="3" t="s">
        <v>7911</v>
      </c>
      <c r="F1511" s="3" t="s">
        <v>5973</v>
      </c>
      <c r="G1511">
        <v>97048825</v>
      </c>
      <c r="H1511">
        <v>45749</v>
      </c>
      <c r="I1511">
        <v>45751.095185185186</v>
      </c>
      <c r="J1511" s="3" t="s">
        <v>51</v>
      </c>
      <c r="K1511" s="1">
        <v>5600000</v>
      </c>
      <c r="L1511" s="1">
        <v>29770</v>
      </c>
      <c r="M1511" s="1">
        <v>5570230</v>
      </c>
      <c r="N1511" s="3" t="s">
        <v>52</v>
      </c>
      <c r="O1511" s="3" t="s">
        <v>53</v>
      </c>
      <c r="P1511" s="3" t="s">
        <v>169</v>
      </c>
      <c r="Q1511">
        <v>87714602</v>
      </c>
      <c r="R1511" s="3" t="s">
        <v>1536</v>
      </c>
      <c r="S1511" s="3" t="s">
        <v>56</v>
      </c>
      <c r="T1511" s="3" t="s">
        <v>57</v>
      </c>
      <c r="U1511" s="3" t="s">
        <v>1537</v>
      </c>
      <c r="V1511" s="3" t="s">
        <v>59</v>
      </c>
      <c r="W1511">
        <v>890903938</v>
      </c>
      <c r="X1511" s="3" t="s">
        <v>86</v>
      </c>
      <c r="Y1511">
        <v>923269</v>
      </c>
      <c r="Z1511" s="3" t="s">
        <v>1508</v>
      </c>
      <c r="AA1511" s="3" t="s">
        <v>1509</v>
      </c>
      <c r="AB1511" s="3" t="s">
        <v>1510</v>
      </c>
      <c r="AC1511" s="3" t="s">
        <v>64</v>
      </c>
      <c r="AD1511" s="3" t="s">
        <v>189</v>
      </c>
      <c r="AE1511" s="3" t="s">
        <v>66</v>
      </c>
      <c r="AF1511" s="1">
        <v>5600000</v>
      </c>
      <c r="AG1511" s="1">
        <v>0</v>
      </c>
      <c r="AH1511" s="1">
        <v>0</v>
      </c>
      <c r="AI1511" s="1">
        <v>0</v>
      </c>
      <c r="AJ1511" s="3" t="s">
        <v>67</v>
      </c>
      <c r="AK1511" s="3"/>
      <c r="AM1511" s="3" t="s">
        <v>68</v>
      </c>
      <c r="AR1511" s="3"/>
      <c r="AS1511">
        <v>7025</v>
      </c>
      <c r="AT1511">
        <v>7025</v>
      </c>
      <c r="AU1511">
        <v>33325</v>
      </c>
      <c r="AV1511">
        <v>0</v>
      </c>
      <c r="AX1511">
        <v>82425</v>
      </c>
      <c r="AY1511">
        <v>97048825</v>
      </c>
      <c r="AZ1511">
        <v>0</v>
      </c>
      <c r="BA1511">
        <v>45707</v>
      </c>
      <c r="BB1511" s="3" t="s">
        <v>174</v>
      </c>
      <c r="BC1511" s="3" t="s">
        <v>1538</v>
      </c>
      <c r="BD1511" s="3" t="s">
        <v>1534</v>
      </c>
    </row>
    <row r="1512" spans="1:56" x14ac:dyDescent="0.25">
      <c r="A1512" s="3" t="s">
        <v>10890</v>
      </c>
      <c r="B1512" s="3" t="s">
        <v>7913</v>
      </c>
      <c r="C1512" s="3" t="s">
        <v>7885</v>
      </c>
      <c r="D1512" s="3" t="s">
        <v>10891</v>
      </c>
      <c r="E1512" s="3" t="s">
        <v>7915</v>
      </c>
      <c r="F1512" s="3" t="s">
        <v>5973</v>
      </c>
      <c r="G1512">
        <v>97049025</v>
      </c>
      <c r="H1512">
        <v>45749</v>
      </c>
      <c r="I1512">
        <v>45751.095173611109</v>
      </c>
      <c r="J1512" s="3" t="s">
        <v>51</v>
      </c>
      <c r="K1512" s="1">
        <v>5600000</v>
      </c>
      <c r="L1512" s="1">
        <v>29770</v>
      </c>
      <c r="M1512" s="1">
        <v>5570230</v>
      </c>
      <c r="N1512" s="3" t="s">
        <v>52</v>
      </c>
      <c r="O1512" s="3" t="s">
        <v>53</v>
      </c>
      <c r="P1512" s="3" t="s">
        <v>169</v>
      </c>
      <c r="Q1512">
        <v>79564002</v>
      </c>
      <c r="R1512" s="3" t="s">
        <v>1540</v>
      </c>
      <c r="S1512" s="3" t="s">
        <v>56</v>
      </c>
      <c r="T1512" s="3" t="s">
        <v>57</v>
      </c>
      <c r="U1512" s="3" t="s">
        <v>1541</v>
      </c>
      <c r="V1512" s="3" t="s">
        <v>59</v>
      </c>
      <c r="W1512">
        <v>890903938</v>
      </c>
      <c r="X1512" s="3" t="s">
        <v>86</v>
      </c>
      <c r="Y1512">
        <v>923269</v>
      </c>
      <c r="Z1512" s="3" t="s">
        <v>1508</v>
      </c>
      <c r="AA1512" s="3" t="s">
        <v>1509</v>
      </c>
      <c r="AB1512" s="3" t="s">
        <v>1510</v>
      </c>
      <c r="AC1512" s="3" t="s">
        <v>64</v>
      </c>
      <c r="AD1512" s="3" t="s">
        <v>189</v>
      </c>
      <c r="AE1512" s="3" t="s">
        <v>66</v>
      </c>
      <c r="AF1512" s="1">
        <v>5600000</v>
      </c>
      <c r="AG1512" s="1">
        <v>0</v>
      </c>
      <c r="AH1512" s="1">
        <v>0</v>
      </c>
      <c r="AI1512" s="1">
        <v>0</v>
      </c>
      <c r="AJ1512" s="3" t="s">
        <v>67</v>
      </c>
      <c r="AK1512" s="3"/>
      <c r="AM1512" s="3" t="s">
        <v>68</v>
      </c>
      <c r="AR1512" s="3"/>
      <c r="AS1512">
        <v>7025</v>
      </c>
      <c r="AT1512">
        <v>7025</v>
      </c>
      <c r="AU1512">
        <v>33425</v>
      </c>
      <c r="AV1512">
        <v>0</v>
      </c>
      <c r="AX1512">
        <v>82525</v>
      </c>
      <c r="AY1512">
        <v>97049025</v>
      </c>
      <c r="AZ1512">
        <v>0</v>
      </c>
      <c r="BA1512">
        <v>45707</v>
      </c>
      <c r="BB1512" s="3" t="s">
        <v>174</v>
      </c>
      <c r="BC1512" s="3" t="s">
        <v>1542</v>
      </c>
      <c r="BD1512" s="3" t="s">
        <v>1534</v>
      </c>
    </row>
    <row r="1513" spans="1:56" x14ac:dyDescent="0.25">
      <c r="A1513" s="3" t="s">
        <v>10892</v>
      </c>
      <c r="B1513" s="3" t="s">
        <v>7917</v>
      </c>
      <c r="C1513" s="3" t="s">
        <v>7885</v>
      </c>
      <c r="D1513" s="3" t="s">
        <v>10893</v>
      </c>
      <c r="E1513" s="3" t="s">
        <v>7919</v>
      </c>
      <c r="F1513" s="3" t="s">
        <v>5973</v>
      </c>
      <c r="G1513">
        <v>97049125</v>
      </c>
      <c r="H1513">
        <v>45749</v>
      </c>
      <c r="I1513">
        <v>45751.104884259257</v>
      </c>
      <c r="J1513" s="3" t="s">
        <v>51</v>
      </c>
      <c r="K1513" s="1">
        <v>5600000</v>
      </c>
      <c r="L1513" s="1">
        <v>29770</v>
      </c>
      <c r="M1513" s="1">
        <v>5570230</v>
      </c>
      <c r="N1513" s="3" t="s">
        <v>52</v>
      </c>
      <c r="O1513" s="3" t="s">
        <v>53</v>
      </c>
      <c r="P1513" s="3" t="s">
        <v>169</v>
      </c>
      <c r="Q1513">
        <v>5471664</v>
      </c>
      <c r="R1513" s="3" t="s">
        <v>1544</v>
      </c>
      <c r="S1513" s="3" t="s">
        <v>56</v>
      </c>
      <c r="T1513" s="3" t="s">
        <v>57</v>
      </c>
      <c r="U1513" s="3" t="s">
        <v>1545</v>
      </c>
      <c r="V1513" s="3" t="s">
        <v>59</v>
      </c>
      <c r="W1513">
        <v>860034313</v>
      </c>
      <c r="X1513" s="3" t="s">
        <v>97</v>
      </c>
      <c r="Y1513">
        <v>923269</v>
      </c>
      <c r="Z1513" s="3" t="s">
        <v>1508</v>
      </c>
      <c r="AA1513" s="3" t="s">
        <v>1509</v>
      </c>
      <c r="AB1513" s="3" t="s">
        <v>1510</v>
      </c>
      <c r="AC1513" s="3" t="s">
        <v>64</v>
      </c>
      <c r="AD1513" s="3" t="s">
        <v>189</v>
      </c>
      <c r="AE1513" s="3" t="s">
        <v>66</v>
      </c>
      <c r="AF1513" s="1">
        <v>5600000</v>
      </c>
      <c r="AG1513" s="1">
        <v>0</v>
      </c>
      <c r="AH1513" s="1">
        <v>0</v>
      </c>
      <c r="AI1513" s="1">
        <v>0</v>
      </c>
      <c r="AJ1513" s="3" t="s">
        <v>67</v>
      </c>
      <c r="AK1513" s="3"/>
      <c r="AM1513" s="3" t="s">
        <v>68</v>
      </c>
      <c r="AR1513" s="3"/>
      <c r="AS1513">
        <v>7025</v>
      </c>
      <c r="AT1513">
        <v>7025</v>
      </c>
      <c r="AU1513">
        <v>33525</v>
      </c>
      <c r="AV1513">
        <v>0</v>
      </c>
      <c r="AX1513">
        <v>82625</v>
      </c>
      <c r="AY1513">
        <v>97049125</v>
      </c>
      <c r="AZ1513">
        <v>0</v>
      </c>
      <c r="BA1513">
        <v>45707</v>
      </c>
      <c r="BB1513" s="3" t="s">
        <v>174</v>
      </c>
      <c r="BC1513" s="3" t="s">
        <v>1546</v>
      </c>
      <c r="BD1513" s="3" t="s">
        <v>1534</v>
      </c>
    </row>
    <row r="1514" spans="1:56" x14ac:dyDescent="0.25">
      <c r="A1514" s="3" t="s">
        <v>10894</v>
      </c>
      <c r="B1514" s="3" t="s">
        <v>7879</v>
      </c>
      <c r="C1514" s="3" t="s">
        <v>7880</v>
      </c>
      <c r="D1514" s="3" t="s">
        <v>10895</v>
      </c>
      <c r="E1514" s="3" t="s">
        <v>7882</v>
      </c>
      <c r="F1514" s="3" t="s">
        <v>5975</v>
      </c>
      <c r="G1514">
        <v>97049225</v>
      </c>
      <c r="H1514">
        <v>45749</v>
      </c>
      <c r="I1514">
        <v>45751.095150462963</v>
      </c>
      <c r="J1514" s="3" t="s">
        <v>51</v>
      </c>
      <c r="K1514" s="1">
        <v>5600000</v>
      </c>
      <c r="L1514" s="1">
        <v>29770</v>
      </c>
      <c r="M1514" s="1">
        <v>5570230</v>
      </c>
      <c r="N1514" s="3" t="s">
        <v>52</v>
      </c>
      <c r="O1514" s="3" t="s">
        <v>53</v>
      </c>
      <c r="P1514" s="3" t="s">
        <v>169</v>
      </c>
      <c r="Q1514">
        <v>52712359</v>
      </c>
      <c r="R1514" s="3" t="s">
        <v>1498</v>
      </c>
      <c r="S1514" s="3" t="s">
        <v>56</v>
      </c>
      <c r="T1514" s="3" t="s">
        <v>57</v>
      </c>
      <c r="U1514" s="3" t="s">
        <v>1499</v>
      </c>
      <c r="V1514" s="3" t="s">
        <v>59</v>
      </c>
      <c r="W1514">
        <v>890903938</v>
      </c>
      <c r="X1514" s="3" t="s">
        <v>86</v>
      </c>
      <c r="Y1514">
        <v>923270</v>
      </c>
      <c r="Z1514" s="3" t="s">
        <v>1500</v>
      </c>
      <c r="AA1514" s="3" t="s">
        <v>1501</v>
      </c>
      <c r="AB1514" s="3" t="s">
        <v>1502</v>
      </c>
      <c r="AC1514" s="3" t="s">
        <v>64</v>
      </c>
      <c r="AD1514" s="3" t="s">
        <v>189</v>
      </c>
      <c r="AE1514" s="3" t="s">
        <v>66</v>
      </c>
      <c r="AF1514" s="1">
        <v>5600000</v>
      </c>
      <c r="AG1514" s="1">
        <v>0</v>
      </c>
      <c r="AH1514" s="1">
        <v>0</v>
      </c>
      <c r="AI1514" s="1">
        <v>0</v>
      </c>
      <c r="AJ1514" s="3" t="s">
        <v>67</v>
      </c>
      <c r="AK1514" s="3"/>
      <c r="AM1514" s="3" t="s">
        <v>68</v>
      </c>
      <c r="AR1514" s="3"/>
      <c r="AS1514">
        <v>7125</v>
      </c>
      <c r="AT1514">
        <v>7125</v>
      </c>
      <c r="AU1514">
        <v>32525</v>
      </c>
      <c r="AV1514">
        <v>0</v>
      </c>
      <c r="AX1514">
        <v>82725</v>
      </c>
      <c r="AY1514">
        <v>97049225</v>
      </c>
      <c r="AZ1514">
        <v>0</v>
      </c>
      <c r="BA1514">
        <v>45707</v>
      </c>
      <c r="BB1514" s="3" t="s">
        <v>174</v>
      </c>
      <c r="BC1514" s="3" t="s">
        <v>1503</v>
      </c>
      <c r="BD1514" s="3" t="s">
        <v>1504</v>
      </c>
    </row>
    <row r="1515" spans="1:56" x14ac:dyDescent="0.25">
      <c r="A1515" s="3" t="s">
        <v>10896</v>
      </c>
      <c r="B1515" s="3" t="s">
        <v>7889</v>
      </c>
      <c r="C1515" s="3" t="s">
        <v>7880</v>
      </c>
      <c r="D1515" s="3" t="s">
        <v>10897</v>
      </c>
      <c r="E1515" s="3" t="s">
        <v>7891</v>
      </c>
      <c r="F1515" s="3" t="s">
        <v>5975</v>
      </c>
      <c r="G1515">
        <v>97049325</v>
      </c>
      <c r="H1515">
        <v>45749</v>
      </c>
      <c r="I1515">
        <v>45751.095173611109</v>
      </c>
      <c r="J1515" s="3" t="s">
        <v>51</v>
      </c>
      <c r="K1515" s="1">
        <v>5600000</v>
      </c>
      <c r="L1515" s="1">
        <v>29770</v>
      </c>
      <c r="M1515" s="1">
        <v>5570230</v>
      </c>
      <c r="N1515" s="3" t="s">
        <v>52</v>
      </c>
      <c r="O1515" s="3" t="s">
        <v>53</v>
      </c>
      <c r="P1515" s="3" t="s">
        <v>169</v>
      </c>
      <c r="Q1515">
        <v>1121827031</v>
      </c>
      <c r="R1515" s="3" t="s">
        <v>1514</v>
      </c>
      <c r="S1515" s="3" t="s">
        <v>56</v>
      </c>
      <c r="T1515" s="3" t="s">
        <v>57</v>
      </c>
      <c r="U1515" s="3" t="s">
        <v>1515</v>
      </c>
      <c r="V1515" s="3" t="s">
        <v>59</v>
      </c>
      <c r="W1515">
        <v>890903938</v>
      </c>
      <c r="X1515" s="3" t="s">
        <v>86</v>
      </c>
      <c r="Y1515">
        <v>923270</v>
      </c>
      <c r="Z1515" s="3" t="s">
        <v>1500</v>
      </c>
      <c r="AA1515" s="3" t="s">
        <v>1501</v>
      </c>
      <c r="AB1515" s="3" t="s">
        <v>1502</v>
      </c>
      <c r="AC1515" s="3" t="s">
        <v>64</v>
      </c>
      <c r="AD1515" s="3" t="s">
        <v>189</v>
      </c>
      <c r="AE1515" s="3" t="s">
        <v>66</v>
      </c>
      <c r="AF1515" s="1">
        <v>5600000</v>
      </c>
      <c r="AG1515" s="1">
        <v>0</v>
      </c>
      <c r="AH1515" s="1">
        <v>0</v>
      </c>
      <c r="AI1515" s="1">
        <v>0</v>
      </c>
      <c r="AJ1515" s="3" t="s">
        <v>67</v>
      </c>
      <c r="AK1515" s="3"/>
      <c r="AM1515" s="3" t="s">
        <v>68</v>
      </c>
      <c r="AR1515" s="3"/>
      <c r="AS1515">
        <v>7125</v>
      </c>
      <c r="AT1515">
        <v>7125</v>
      </c>
      <c r="AU1515">
        <v>32825</v>
      </c>
      <c r="AV1515">
        <v>0</v>
      </c>
      <c r="AX1515">
        <v>82825</v>
      </c>
      <c r="AY1515">
        <v>97049325</v>
      </c>
      <c r="AZ1515">
        <v>0</v>
      </c>
      <c r="BA1515">
        <v>45707</v>
      </c>
      <c r="BB1515" s="3" t="s">
        <v>174</v>
      </c>
      <c r="BC1515" s="3" t="s">
        <v>1516</v>
      </c>
      <c r="BD1515" s="3" t="s">
        <v>1517</v>
      </c>
    </row>
    <row r="1516" spans="1:56" x14ac:dyDescent="0.25">
      <c r="A1516" s="3" t="s">
        <v>10898</v>
      </c>
      <c r="B1516" s="3" t="s">
        <v>7893</v>
      </c>
      <c r="C1516" s="3" t="s">
        <v>7880</v>
      </c>
      <c r="D1516" s="3" t="s">
        <v>10899</v>
      </c>
      <c r="E1516" s="3" t="s">
        <v>7895</v>
      </c>
      <c r="F1516" s="3" t="s">
        <v>5975</v>
      </c>
      <c r="G1516">
        <v>97049425</v>
      </c>
      <c r="H1516">
        <v>45749</v>
      </c>
      <c r="I1516">
        <v>45751.09516203704</v>
      </c>
      <c r="J1516" s="3" t="s">
        <v>51</v>
      </c>
      <c r="K1516" s="1">
        <v>5600000</v>
      </c>
      <c r="L1516" s="1">
        <v>29770</v>
      </c>
      <c r="M1516" s="1">
        <v>5570230</v>
      </c>
      <c r="N1516" s="3" t="s">
        <v>52</v>
      </c>
      <c r="O1516" s="3" t="s">
        <v>53</v>
      </c>
      <c r="P1516" s="3" t="s">
        <v>169</v>
      </c>
      <c r="Q1516">
        <v>1098740549</v>
      </c>
      <c r="R1516" s="3" t="s">
        <v>1519</v>
      </c>
      <c r="S1516" s="3" t="s">
        <v>56</v>
      </c>
      <c r="T1516" s="3" t="s">
        <v>57</v>
      </c>
      <c r="U1516" s="3" t="s">
        <v>1520</v>
      </c>
      <c r="V1516" s="3" t="s">
        <v>59</v>
      </c>
      <c r="W1516">
        <v>890903938</v>
      </c>
      <c r="X1516" s="3" t="s">
        <v>86</v>
      </c>
      <c r="Y1516">
        <v>923270</v>
      </c>
      <c r="Z1516" s="3" t="s">
        <v>1500</v>
      </c>
      <c r="AA1516" s="3" t="s">
        <v>1501</v>
      </c>
      <c r="AB1516" s="3" t="s">
        <v>1502</v>
      </c>
      <c r="AC1516" s="3" t="s">
        <v>64</v>
      </c>
      <c r="AD1516" s="3" t="s">
        <v>189</v>
      </c>
      <c r="AE1516" s="3" t="s">
        <v>66</v>
      </c>
      <c r="AF1516" s="1">
        <v>5600000</v>
      </c>
      <c r="AG1516" s="1">
        <v>0</v>
      </c>
      <c r="AH1516" s="1">
        <v>0</v>
      </c>
      <c r="AI1516" s="1">
        <v>0</v>
      </c>
      <c r="AJ1516" s="3" t="s">
        <v>67</v>
      </c>
      <c r="AK1516" s="3"/>
      <c r="AM1516" s="3" t="s">
        <v>68</v>
      </c>
      <c r="AR1516" s="3"/>
      <c r="AS1516">
        <v>7125</v>
      </c>
      <c r="AT1516">
        <v>7125</v>
      </c>
      <c r="AU1516">
        <v>32925</v>
      </c>
      <c r="AV1516">
        <v>0</v>
      </c>
      <c r="AX1516">
        <v>82925</v>
      </c>
      <c r="AY1516">
        <v>97049425</v>
      </c>
      <c r="AZ1516">
        <v>0</v>
      </c>
      <c r="BA1516">
        <v>45707</v>
      </c>
      <c r="BB1516" s="3" t="s">
        <v>174</v>
      </c>
      <c r="BC1516" s="3" t="s">
        <v>1521</v>
      </c>
      <c r="BD1516" s="3" t="s">
        <v>1517</v>
      </c>
    </row>
    <row r="1517" spans="1:56" x14ac:dyDescent="0.25">
      <c r="A1517" s="3" t="s">
        <v>10900</v>
      </c>
      <c r="B1517" s="3" t="s">
        <v>7897</v>
      </c>
      <c r="C1517" s="3" t="s">
        <v>7880</v>
      </c>
      <c r="D1517" s="3" t="s">
        <v>10901</v>
      </c>
      <c r="E1517" s="3" t="s">
        <v>7899</v>
      </c>
      <c r="F1517" s="3" t="s">
        <v>5975</v>
      </c>
      <c r="G1517">
        <v>97049525</v>
      </c>
      <c r="H1517">
        <v>45749</v>
      </c>
      <c r="I1517">
        <v>45751.09516203704</v>
      </c>
      <c r="J1517" s="3" t="s">
        <v>51</v>
      </c>
      <c r="K1517" s="1">
        <v>5600000</v>
      </c>
      <c r="L1517" s="1">
        <v>29770</v>
      </c>
      <c r="M1517" s="1">
        <v>5570230</v>
      </c>
      <c r="N1517" s="3" t="s">
        <v>52</v>
      </c>
      <c r="O1517" s="3" t="s">
        <v>53</v>
      </c>
      <c r="P1517" s="3" t="s">
        <v>169</v>
      </c>
      <c r="Q1517">
        <v>1053797721</v>
      </c>
      <c r="R1517" s="3" t="s">
        <v>1523</v>
      </c>
      <c r="S1517" s="3" t="s">
        <v>56</v>
      </c>
      <c r="T1517" s="3" t="s">
        <v>57</v>
      </c>
      <c r="U1517" s="3" t="s">
        <v>1524</v>
      </c>
      <c r="V1517" s="3" t="s">
        <v>59</v>
      </c>
      <c r="W1517">
        <v>890903938</v>
      </c>
      <c r="X1517" s="3" t="s">
        <v>86</v>
      </c>
      <c r="Y1517">
        <v>923270</v>
      </c>
      <c r="Z1517" s="3" t="s">
        <v>1500</v>
      </c>
      <c r="AA1517" s="3" t="s">
        <v>1501</v>
      </c>
      <c r="AB1517" s="3" t="s">
        <v>1502</v>
      </c>
      <c r="AC1517" s="3" t="s">
        <v>64</v>
      </c>
      <c r="AD1517" s="3" t="s">
        <v>189</v>
      </c>
      <c r="AE1517" s="3" t="s">
        <v>66</v>
      </c>
      <c r="AF1517" s="1">
        <v>5600000</v>
      </c>
      <c r="AG1517" s="1">
        <v>0</v>
      </c>
      <c r="AH1517" s="1">
        <v>0</v>
      </c>
      <c r="AI1517" s="1">
        <v>0</v>
      </c>
      <c r="AJ1517" s="3" t="s">
        <v>67</v>
      </c>
      <c r="AK1517" s="3"/>
      <c r="AM1517" s="3" t="s">
        <v>68</v>
      </c>
      <c r="AR1517" s="3"/>
      <c r="AS1517">
        <v>7125</v>
      </c>
      <c r="AT1517">
        <v>7125</v>
      </c>
      <c r="AU1517">
        <v>33025</v>
      </c>
      <c r="AV1517">
        <v>0</v>
      </c>
      <c r="AX1517">
        <v>83025</v>
      </c>
      <c r="AY1517">
        <v>97049525</v>
      </c>
      <c r="AZ1517">
        <v>0</v>
      </c>
      <c r="BA1517">
        <v>45707</v>
      </c>
      <c r="BB1517" s="3" t="s">
        <v>174</v>
      </c>
      <c r="BC1517" s="3" t="s">
        <v>1525</v>
      </c>
      <c r="BD1517" s="3" t="s">
        <v>1517</v>
      </c>
    </row>
    <row r="1518" spans="1:56" x14ac:dyDescent="0.25">
      <c r="A1518" s="3" t="s">
        <v>10902</v>
      </c>
      <c r="B1518" s="3" t="s">
        <v>7901</v>
      </c>
      <c r="C1518" s="3" t="s">
        <v>7880</v>
      </c>
      <c r="D1518" s="3" t="s">
        <v>10903</v>
      </c>
      <c r="E1518" s="3" t="s">
        <v>7903</v>
      </c>
      <c r="F1518" s="3" t="s">
        <v>5975</v>
      </c>
      <c r="G1518">
        <v>97049725</v>
      </c>
      <c r="H1518">
        <v>45749</v>
      </c>
      <c r="I1518">
        <v>45751.095185185186</v>
      </c>
      <c r="J1518" s="3" t="s">
        <v>51</v>
      </c>
      <c r="K1518" s="1">
        <v>5600000</v>
      </c>
      <c r="L1518" s="1">
        <v>29770</v>
      </c>
      <c r="M1518" s="1">
        <v>5570230</v>
      </c>
      <c r="N1518" s="3" t="s">
        <v>52</v>
      </c>
      <c r="O1518" s="3" t="s">
        <v>53</v>
      </c>
      <c r="P1518" s="3" t="s">
        <v>169</v>
      </c>
      <c r="Q1518">
        <v>7179866</v>
      </c>
      <c r="R1518" s="3" t="s">
        <v>1527</v>
      </c>
      <c r="S1518" s="3" t="s">
        <v>56</v>
      </c>
      <c r="T1518" s="3" t="s">
        <v>57</v>
      </c>
      <c r="U1518" s="3" t="s">
        <v>1528</v>
      </c>
      <c r="V1518" s="3" t="s">
        <v>59</v>
      </c>
      <c r="W1518">
        <v>890903938</v>
      </c>
      <c r="X1518" s="3" t="s">
        <v>86</v>
      </c>
      <c r="Y1518">
        <v>923270</v>
      </c>
      <c r="Z1518" s="3" t="s">
        <v>1500</v>
      </c>
      <c r="AA1518" s="3" t="s">
        <v>1501</v>
      </c>
      <c r="AB1518" s="3" t="s">
        <v>1502</v>
      </c>
      <c r="AC1518" s="3" t="s">
        <v>64</v>
      </c>
      <c r="AD1518" s="3" t="s">
        <v>189</v>
      </c>
      <c r="AE1518" s="3" t="s">
        <v>66</v>
      </c>
      <c r="AF1518" s="1">
        <v>5600000</v>
      </c>
      <c r="AG1518" s="1">
        <v>0</v>
      </c>
      <c r="AH1518" s="1">
        <v>0</v>
      </c>
      <c r="AI1518" s="1">
        <v>0</v>
      </c>
      <c r="AJ1518" s="3" t="s">
        <v>67</v>
      </c>
      <c r="AK1518" s="3"/>
      <c r="AM1518" s="3" t="s">
        <v>68</v>
      </c>
      <c r="AR1518" s="3"/>
      <c r="AS1518">
        <v>7125</v>
      </c>
      <c r="AT1518">
        <v>7125</v>
      </c>
      <c r="AU1518">
        <v>33125</v>
      </c>
      <c r="AV1518">
        <v>0</v>
      </c>
      <c r="AX1518">
        <v>83125</v>
      </c>
      <c r="AY1518">
        <v>97049725</v>
      </c>
      <c r="AZ1518">
        <v>0</v>
      </c>
      <c r="BA1518">
        <v>45707</v>
      </c>
      <c r="BB1518" s="3" t="s">
        <v>174</v>
      </c>
      <c r="BC1518" s="3" t="s">
        <v>1529</v>
      </c>
      <c r="BD1518" s="3" t="s">
        <v>1517</v>
      </c>
    </row>
    <row r="1519" spans="1:56" x14ac:dyDescent="0.25">
      <c r="A1519" s="3" t="s">
        <v>10904</v>
      </c>
      <c r="B1519" s="3" t="s">
        <v>7741</v>
      </c>
      <c r="C1519" s="3" t="s">
        <v>6342</v>
      </c>
      <c r="D1519" s="3" t="s">
        <v>10905</v>
      </c>
      <c r="E1519" s="3" t="s">
        <v>5964</v>
      </c>
      <c r="F1519" s="3" t="s">
        <v>5885</v>
      </c>
      <c r="G1519">
        <v>97049825</v>
      </c>
      <c r="H1519">
        <v>45749</v>
      </c>
      <c r="I1519">
        <v>45751.105879629627</v>
      </c>
      <c r="J1519" s="3" t="s">
        <v>51</v>
      </c>
      <c r="K1519" s="1">
        <v>6180000</v>
      </c>
      <c r="L1519" s="1">
        <v>32852</v>
      </c>
      <c r="M1519" s="1">
        <v>6147148</v>
      </c>
      <c r="N1519" s="3" t="s">
        <v>52</v>
      </c>
      <c r="O1519" s="3" t="s">
        <v>53</v>
      </c>
      <c r="P1519" s="3" t="s">
        <v>169</v>
      </c>
      <c r="Q1519">
        <v>1072428066</v>
      </c>
      <c r="R1519" s="3" t="s">
        <v>170</v>
      </c>
      <c r="S1519" s="3" t="s">
        <v>56</v>
      </c>
      <c r="T1519" s="3" t="s">
        <v>57</v>
      </c>
      <c r="U1519" s="3" t="s">
        <v>171</v>
      </c>
      <c r="V1519" s="3" t="s">
        <v>59</v>
      </c>
      <c r="W1519">
        <v>860034313</v>
      </c>
      <c r="X1519" s="3" t="s">
        <v>97</v>
      </c>
      <c r="Y1519">
        <v>923210</v>
      </c>
      <c r="Z1519" s="3" t="s">
        <v>61</v>
      </c>
      <c r="AA1519" s="3" t="s">
        <v>62</v>
      </c>
      <c r="AB1519" s="3" t="s">
        <v>63</v>
      </c>
      <c r="AC1519" s="3" t="s">
        <v>172</v>
      </c>
      <c r="AD1519" s="3" t="s">
        <v>173</v>
      </c>
      <c r="AE1519" s="3" t="s">
        <v>66</v>
      </c>
      <c r="AF1519" s="1">
        <v>6180000</v>
      </c>
      <c r="AG1519" s="1">
        <v>0</v>
      </c>
      <c r="AH1519" s="1">
        <v>0</v>
      </c>
      <c r="AI1519" s="1">
        <v>0</v>
      </c>
      <c r="AJ1519" s="3" t="s">
        <v>67</v>
      </c>
      <c r="AK1519" s="3"/>
      <c r="AM1519" s="3" t="s">
        <v>68</v>
      </c>
      <c r="AR1519" s="3"/>
      <c r="AS1519">
        <v>1925</v>
      </c>
      <c r="AT1519">
        <v>1925</v>
      </c>
      <c r="AU1519">
        <v>625</v>
      </c>
      <c r="AV1519">
        <v>0</v>
      </c>
      <c r="AX1519">
        <v>83225</v>
      </c>
      <c r="AY1519">
        <v>97049825</v>
      </c>
      <c r="AZ1519">
        <v>0</v>
      </c>
      <c r="BA1519">
        <v>45673</v>
      </c>
      <c r="BB1519" s="3" t="s">
        <v>174</v>
      </c>
      <c r="BC1519" s="3" t="s">
        <v>175</v>
      </c>
      <c r="BD1519" s="3" t="s">
        <v>176</v>
      </c>
    </row>
    <row r="1520" spans="1:56" x14ac:dyDescent="0.25">
      <c r="A1520" s="3" t="s">
        <v>10906</v>
      </c>
      <c r="B1520" s="3" t="s">
        <v>7744</v>
      </c>
      <c r="C1520" s="3" t="s">
        <v>6342</v>
      </c>
      <c r="D1520" s="3" t="s">
        <v>10907</v>
      </c>
      <c r="E1520" s="3" t="s">
        <v>5989</v>
      </c>
      <c r="F1520" s="3" t="s">
        <v>5885</v>
      </c>
      <c r="G1520">
        <v>97050025</v>
      </c>
      <c r="H1520">
        <v>45749</v>
      </c>
      <c r="I1520">
        <v>45751.156585648147</v>
      </c>
      <c r="J1520" s="3" t="s">
        <v>51</v>
      </c>
      <c r="K1520" s="1">
        <v>2369000</v>
      </c>
      <c r="L1520" s="1">
        <v>11779</v>
      </c>
      <c r="M1520" s="1">
        <v>2357221</v>
      </c>
      <c r="N1520" s="3" t="s">
        <v>52</v>
      </c>
      <c r="O1520" s="3" t="s">
        <v>53</v>
      </c>
      <c r="P1520" s="3" t="s">
        <v>169</v>
      </c>
      <c r="Q1520">
        <v>1023367986</v>
      </c>
      <c r="R1520" s="3" t="s">
        <v>178</v>
      </c>
      <c r="S1520" s="3" t="s">
        <v>56</v>
      </c>
      <c r="T1520" s="3" t="s">
        <v>57</v>
      </c>
      <c r="U1520" s="3" t="s">
        <v>179</v>
      </c>
      <c r="V1520" s="3" t="s">
        <v>59</v>
      </c>
      <c r="W1520">
        <v>860034313</v>
      </c>
      <c r="X1520" s="3" t="s">
        <v>97</v>
      </c>
      <c r="Y1520">
        <v>923210</v>
      </c>
      <c r="Z1520" s="3" t="s">
        <v>61</v>
      </c>
      <c r="AA1520" s="3" t="s">
        <v>62</v>
      </c>
      <c r="AB1520" s="3" t="s">
        <v>63</v>
      </c>
      <c r="AC1520" s="3" t="s">
        <v>172</v>
      </c>
      <c r="AD1520" s="3" t="s">
        <v>173</v>
      </c>
      <c r="AE1520" s="3" t="s">
        <v>66</v>
      </c>
      <c r="AF1520" s="1">
        <v>2369000</v>
      </c>
      <c r="AG1520" s="1">
        <v>0</v>
      </c>
      <c r="AH1520" s="1">
        <v>0</v>
      </c>
      <c r="AI1520" s="1">
        <v>0</v>
      </c>
      <c r="AJ1520" s="3" t="s">
        <v>67</v>
      </c>
      <c r="AK1520" s="3"/>
      <c r="AM1520" s="3" t="s">
        <v>68</v>
      </c>
      <c r="AR1520" s="3"/>
      <c r="AS1520">
        <v>1925</v>
      </c>
      <c r="AT1520">
        <v>1925</v>
      </c>
      <c r="AU1520">
        <v>725</v>
      </c>
      <c r="AV1520">
        <v>0</v>
      </c>
      <c r="AX1520">
        <v>83325</v>
      </c>
      <c r="AY1520">
        <v>97050025</v>
      </c>
      <c r="AZ1520">
        <v>0</v>
      </c>
      <c r="BA1520">
        <v>45673</v>
      </c>
      <c r="BB1520" s="3" t="s">
        <v>180</v>
      </c>
      <c r="BC1520" s="3" t="s">
        <v>181</v>
      </c>
      <c r="BD1520" s="3" t="s">
        <v>182</v>
      </c>
    </row>
    <row r="1521" spans="1:56" x14ac:dyDescent="0.25">
      <c r="A1521" s="3" t="s">
        <v>10908</v>
      </c>
      <c r="B1521" s="3" t="s">
        <v>7764</v>
      </c>
      <c r="C1521" s="3" t="s">
        <v>7765</v>
      </c>
      <c r="D1521" s="3" t="s">
        <v>10909</v>
      </c>
      <c r="E1521" s="3" t="s">
        <v>7767</v>
      </c>
      <c r="F1521" s="3" t="s">
        <v>5906</v>
      </c>
      <c r="G1521">
        <v>97050125</v>
      </c>
      <c r="H1521">
        <v>45749</v>
      </c>
      <c r="I1521">
        <v>45751.106504629628</v>
      </c>
      <c r="J1521" s="3" t="s">
        <v>51</v>
      </c>
      <c r="K1521" s="1">
        <v>5150000</v>
      </c>
      <c r="L1521" s="1">
        <v>27377</v>
      </c>
      <c r="M1521" s="1">
        <v>5122623</v>
      </c>
      <c r="N1521" s="3" t="s">
        <v>52</v>
      </c>
      <c r="O1521" s="3" t="s">
        <v>53</v>
      </c>
      <c r="P1521" s="3" t="s">
        <v>169</v>
      </c>
      <c r="Q1521">
        <v>40325709</v>
      </c>
      <c r="R1521" s="3" t="s">
        <v>217</v>
      </c>
      <c r="S1521" s="3" t="s">
        <v>56</v>
      </c>
      <c r="T1521" s="3" t="s">
        <v>57</v>
      </c>
      <c r="U1521" s="3" t="s">
        <v>218</v>
      </c>
      <c r="V1521" s="3" t="s">
        <v>59</v>
      </c>
      <c r="W1521">
        <v>900047981</v>
      </c>
      <c r="X1521" s="3" t="s">
        <v>219</v>
      </c>
      <c r="Y1521">
        <v>923227</v>
      </c>
      <c r="Z1521" s="3" t="s">
        <v>220</v>
      </c>
      <c r="AA1521" s="3" t="s">
        <v>221</v>
      </c>
      <c r="AB1521" s="3" t="s">
        <v>222</v>
      </c>
      <c r="AC1521" s="3" t="s">
        <v>172</v>
      </c>
      <c r="AD1521" s="3" t="s">
        <v>173</v>
      </c>
      <c r="AE1521" s="3" t="s">
        <v>66</v>
      </c>
      <c r="AF1521" s="1">
        <v>5150000</v>
      </c>
      <c r="AG1521" s="1">
        <v>0</v>
      </c>
      <c r="AH1521" s="1">
        <v>0</v>
      </c>
      <c r="AI1521" s="1">
        <v>0</v>
      </c>
      <c r="AJ1521" s="3" t="s">
        <v>67</v>
      </c>
      <c r="AK1521" s="3"/>
      <c r="AM1521" s="3" t="s">
        <v>68</v>
      </c>
      <c r="AR1521" s="3"/>
      <c r="AS1521">
        <v>3225</v>
      </c>
      <c r="AT1521">
        <v>3225</v>
      </c>
      <c r="AU1521">
        <v>1325</v>
      </c>
      <c r="AV1521">
        <v>0</v>
      </c>
      <c r="AX1521">
        <v>83425</v>
      </c>
      <c r="AY1521">
        <v>97050125</v>
      </c>
      <c r="AZ1521">
        <v>0</v>
      </c>
      <c r="BA1521">
        <v>45673</v>
      </c>
      <c r="BB1521" s="3" t="s">
        <v>174</v>
      </c>
      <c r="BC1521" s="3" t="s">
        <v>223</v>
      </c>
      <c r="BD1521" s="3" t="s">
        <v>224</v>
      </c>
    </row>
    <row r="1522" spans="1:56" x14ac:dyDescent="0.25">
      <c r="A1522" s="3" t="s">
        <v>10910</v>
      </c>
      <c r="B1522" s="3" t="s">
        <v>7773</v>
      </c>
      <c r="C1522" s="3" t="s">
        <v>7765</v>
      </c>
      <c r="D1522" s="3" t="s">
        <v>10911</v>
      </c>
      <c r="E1522" s="3" t="s">
        <v>7775</v>
      </c>
      <c r="F1522" s="3" t="s">
        <v>5906</v>
      </c>
      <c r="G1522">
        <v>97050425</v>
      </c>
      <c r="H1522">
        <v>45749</v>
      </c>
      <c r="I1522">
        <v>45751.151087962964</v>
      </c>
      <c r="J1522" s="3" t="s">
        <v>51</v>
      </c>
      <c r="K1522" s="1">
        <v>3043650</v>
      </c>
      <c r="L1522" s="1">
        <v>15827</v>
      </c>
      <c r="M1522" s="1">
        <v>3027823</v>
      </c>
      <c r="N1522" s="3" t="s">
        <v>52</v>
      </c>
      <c r="O1522" s="3" t="s">
        <v>53</v>
      </c>
      <c r="P1522" s="3" t="s">
        <v>169</v>
      </c>
      <c r="Q1522">
        <v>1012379960</v>
      </c>
      <c r="R1522" s="3" t="s">
        <v>231</v>
      </c>
      <c r="S1522" s="3" t="s">
        <v>56</v>
      </c>
      <c r="T1522" s="3" t="s">
        <v>57</v>
      </c>
      <c r="U1522" s="3" t="s">
        <v>232</v>
      </c>
      <c r="V1522" s="3" t="s">
        <v>59</v>
      </c>
      <c r="W1522">
        <v>860007335</v>
      </c>
      <c r="X1522" s="3" t="s">
        <v>201</v>
      </c>
      <c r="Y1522">
        <v>923227</v>
      </c>
      <c r="Z1522" s="3" t="s">
        <v>220</v>
      </c>
      <c r="AA1522" s="3" t="s">
        <v>221</v>
      </c>
      <c r="AB1522" s="3" t="s">
        <v>222</v>
      </c>
      <c r="AC1522" s="3" t="s">
        <v>172</v>
      </c>
      <c r="AD1522" s="3" t="s">
        <v>173</v>
      </c>
      <c r="AE1522" s="3" t="s">
        <v>66</v>
      </c>
      <c r="AF1522" s="1">
        <v>3043650</v>
      </c>
      <c r="AG1522" s="1">
        <v>0</v>
      </c>
      <c r="AH1522" s="1">
        <v>0</v>
      </c>
      <c r="AI1522" s="1">
        <v>0</v>
      </c>
      <c r="AJ1522" s="3" t="s">
        <v>67</v>
      </c>
      <c r="AK1522" s="3"/>
      <c r="AM1522" s="3" t="s">
        <v>68</v>
      </c>
      <c r="AR1522" s="3"/>
      <c r="AS1522">
        <v>3225</v>
      </c>
      <c r="AT1522">
        <v>3225</v>
      </c>
      <c r="AU1522">
        <v>1525</v>
      </c>
      <c r="AV1522">
        <v>0</v>
      </c>
      <c r="AX1522">
        <v>83525</v>
      </c>
      <c r="AY1522">
        <v>97050425</v>
      </c>
      <c r="AZ1522">
        <v>0</v>
      </c>
      <c r="BA1522">
        <v>45673</v>
      </c>
      <c r="BB1522" s="3" t="s">
        <v>180</v>
      </c>
      <c r="BC1522" s="3" t="s">
        <v>233</v>
      </c>
      <c r="BD1522" s="3" t="s">
        <v>234</v>
      </c>
    </row>
    <row r="1523" spans="1:56" x14ac:dyDescent="0.25">
      <c r="A1523" s="3" t="s">
        <v>10912</v>
      </c>
      <c r="B1523" s="3" t="s">
        <v>7777</v>
      </c>
      <c r="C1523" s="3" t="s">
        <v>7765</v>
      </c>
      <c r="D1523" s="3" t="s">
        <v>10913</v>
      </c>
      <c r="E1523" s="3" t="s">
        <v>7779</v>
      </c>
      <c r="F1523" s="3" t="s">
        <v>5906</v>
      </c>
      <c r="G1523">
        <v>97050525</v>
      </c>
      <c r="H1523">
        <v>45749</v>
      </c>
      <c r="I1523">
        <v>45751.153495370374</v>
      </c>
      <c r="J1523" s="3" t="s">
        <v>51</v>
      </c>
      <c r="K1523" s="1">
        <v>3043650</v>
      </c>
      <c r="L1523" s="1">
        <v>15827</v>
      </c>
      <c r="M1523" s="1">
        <v>3027823</v>
      </c>
      <c r="N1523" s="3" t="s">
        <v>52</v>
      </c>
      <c r="O1523" s="3" t="s">
        <v>53</v>
      </c>
      <c r="P1523" s="3" t="s">
        <v>169</v>
      </c>
      <c r="Q1523">
        <v>1073697700</v>
      </c>
      <c r="R1523" s="3" t="s">
        <v>236</v>
      </c>
      <c r="S1523" s="3" t="s">
        <v>56</v>
      </c>
      <c r="T1523" s="3" t="s">
        <v>57</v>
      </c>
      <c r="U1523" s="3" t="s">
        <v>237</v>
      </c>
      <c r="V1523" s="3" t="s">
        <v>59</v>
      </c>
      <c r="W1523">
        <v>860034313</v>
      </c>
      <c r="X1523" s="3" t="s">
        <v>97</v>
      </c>
      <c r="Y1523">
        <v>923227</v>
      </c>
      <c r="Z1523" s="3" t="s">
        <v>220</v>
      </c>
      <c r="AA1523" s="3" t="s">
        <v>221</v>
      </c>
      <c r="AB1523" s="3" t="s">
        <v>222</v>
      </c>
      <c r="AC1523" s="3" t="s">
        <v>172</v>
      </c>
      <c r="AD1523" s="3" t="s">
        <v>173</v>
      </c>
      <c r="AE1523" s="3" t="s">
        <v>66</v>
      </c>
      <c r="AF1523" s="1">
        <v>3043650</v>
      </c>
      <c r="AG1523" s="1">
        <v>0</v>
      </c>
      <c r="AH1523" s="1">
        <v>0</v>
      </c>
      <c r="AI1523" s="1">
        <v>0</v>
      </c>
      <c r="AJ1523" s="3" t="s">
        <v>67</v>
      </c>
      <c r="AK1523" s="3"/>
      <c r="AM1523" s="3" t="s">
        <v>68</v>
      </c>
      <c r="AR1523" s="3"/>
      <c r="AS1523">
        <v>3225</v>
      </c>
      <c r="AT1523">
        <v>3225</v>
      </c>
      <c r="AU1523">
        <v>1625</v>
      </c>
      <c r="AV1523">
        <v>0</v>
      </c>
      <c r="AX1523">
        <v>83625</v>
      </c>
      <c r="AY1523">
        <v>97050525</v>
      </c>
      <c r="AZ1523">
        <v>0</v>
      </c>
      <c r="BA1523">
        <v>45673</v>
      </c>
      <c r="BB1523" s="3" t="s">
        <v>180</v>
      </c>
      <c r="BC1523" s="3" t="s">
        <v>238</v>
      </c>
      <c r="BD1523" s="3" t="s">
        <v>234</v>
      </c>
    </row>
    <row r="1524" spans="1:56" x14ac:dyDescent="0.25">
      <c r="A1524" s="3" t="s">
        <v>10914</v>
      </c>
      <c r="B1524" s="3" t="s">
        <v>7781</v>
      </c>
      <c r="C1524" s="3" t="s">
        <v>7765</v>
      </c>
      <c r="D1524" s="3" t="s">
        <v>10915</v>
      </c>
      <c r="E1524" s="3" t="s">
        <v>7783</v>
      </c>
      <c r="F1524" s="3" t="s">
        <v>5906</v>
      </c>
      <c r="G1524">
        <v>97050825</v>
      </c>
      <c r="H1524">
        <v>45749</v>
      </c>
      <c r="I1524">
        <v>45751.135578703703</v>
      </c>
      <c r="J1524" s="3" t="s">
        <v>51</v>
      </c>
      <c r="K1524" s="1">
        <v>3043650</v>
      </c>
      <c r="L1524" s="1">
        <v>15827</v>
      </c>
      <c r="M1524" s="1">
        <v>3027823</v>
      </c>
      <c r="N1524" s="3" t="s">
        <v>52</v>
      </c>
      <c r="O1524" s="3" t="s">
        <v>53</v>
      </c>
      <c r="P1524" s="3" t="s">
        <v>169</v>
      </c>
      <c r="Q1524">
        <v>80030739</v>
      </c>
      <c r="R1524" s="3" t="s">
        <v>240</v>
      </c>
      <c r="S1524" s="3" t="s">
        <v>56</v>
      </c>
      <c r="T1524" s="3" t="s">
        <v>57</v>
      </c>
      <c r="U1524" s="3" t="s">
        <v>241</v>
      </c>
      <c r="V1524" s="3" t="s">
        <v>59</v>
      </c>
      <c r="W1524">
        <v>860002964</v>
      </c>
      <c r="X1524" s="3" t="s">
        <v>242</v>
      </c>
      <c r="Y1524">
        <v>923227</v>
      </c>
      <c r="Z1524" s="3" t="s">
        <v>220</v>
      </c>
      <c r="AA1524" s="3" t="s">
        <v>221</v>
      </c>
      <c r="AB1524" s="3" t="s">
        <v>222</v>
      </c>
      <c r="AC1524" s="3" t="s">
        <v>172</v>
      </c>
      <c r="AD1524" s="3" t="s">
        <v>173</v>
      </c>
      <c r="AE1524" s="3" t="s">
        <v>66</v>
      </c>
      <c r="AF1524" s="1">
        <v>3043650</v>
      </c>
      <c r="AG1524" s="1">
        <v>0</v>
      </c>
      <c r="AH1524" s="1">
        <v>0</v>
      </c>
      <c r="AI1524" s="1">
        <v>0</v>
      </c>
      <c r="AJ1524" s="3" t="s">
        <v>67</v>
      </c>
      <c r="AK1524" s="3"/>
      <c r="AM1524" s="3" t="s">
        <v>68</v>
      </c>
      <c r="AR1524" s="3"/>
      <c r="AS1524">
        <v>3225</v>
      </c>
      <c r="AT1524">
        <v>3225</v>
      </c>
      <c r="AU1524">
        <v>1725</v>
      </c>
      <c r="AV1524">
        <v>0</v>
      </c>
      <c r="AX1524">
        <v>83725</v>
      </c>
      <c r="AY1524">
        <v>97050825</v>
      </c>
      <c r="AZ1524">
        <v>0</v>
      </c>
      <c r="BA1524">
        <v>45673</v>
      </c>
      <c r="BB1524" s="3" t="s">
        <v>180</v>
      </c>
      <c r="BC1524" s="3" t="s">
        <v>243</v>
      </c>
      <c r="BD1524" s="3" t="s">
        <v>234</v>
      </c>
    </row>
    <row r="1525" spans="1:56" x14ac:dyDescent="0.25">
      <c r="A1525" s="3" t="s">
        <v>10916</v>
      </c>
      <c r="B1525" s="3" t="s">
        <v>7797</v>
      </c>
      <c r="C1525" s="3" t="s">
        <v>6342</v>
      </c>
      <c r="D1525" s="3" t="s">
        <v>10917</v>
      </c>
      <c r="E1525" s="3" t="s">
        <v>7799</v>
      </c>
      <c r="F1525" s="3" t="s">
        <v>5885</v>
      </c>
      <c r="G1525">
        <v>97051025</v>
      </c>
      <c r="H1525">
        <v>45749</v>
      </c>
      <c r="I1525">
        <v>45751.105092592596</v>
      </c>
      <c r="J1525" s="3" t="s">
        <v>51</v>
      </c>
      <c r="K1525" s="1">
        <v>5333238</v>
      </c>
      <c r="L1525" s="1">
        <v>28351</v>
      </c>
      <c r="M1525" s="1">
        <v>5304887</v>
      </c>
      <c r="N1525" s="3" t="s">
        <v>52</v>
      </c>
      <c r="O1525" s="3" t="s">
        <v>53</v>
      </c>
      <c r="P1525" s="3" t="s">
        <v>169</v>
      </c>
      <c r="Q1525">
        <v>1069745447</v>
      </c>
      <c r="R1525" s="3" t="s">
        <v>640</v>
      </c>
      <c r="S1525" s="3" t="s">
        <v>56</v>
      </c>
      <c r="T1525" s="3" t="s">
        <v>57</v>
      </c>
      <c r="U1525" s="3" t="s">
        <v>641</v>
      </c>
      <c r="V1525" s="3" t="s">
        <v>59</v>
      </c>
      <c r="W1525">
        <v>860034313</v>
      </c>
      <c r="X1525" s="3" t="s">
        <v>97</v>
      </c>
      <c r="Y1525">
        <v>923210</v>
      </c>
      <c r="Z1525" s="3" t="s">
        <v>61</v>
      </c>
      <c r="AA1525" s="3" t="s">
        <v>62</v>
      </c>
      <c r="AB1525" s="3" t="s">
        <v>63</v>
      </c>
      <c r="AC1525" s="3" t="s">
        <v>172</v>
      </c>
      <c r="AD1525" s="3" t="s">
        <v>173</v>
      </c>
      <c r="AE1525" s="3" t="s">
        <v>66</v>
      </c>
      <c r="AF1525" s="1">
        <v>5333238</v>
      </c>
      <c r="AG1525" s="1">
        <v>0</v>
      </c>
      <c r="AH1525" s="1">
        <v>0</v>
      </c>
      <c r="AI1525" s="1">
        <v>0</v>
      </c>
      <c r="AJ1525" s="3" t="s">
        <v>67</v>
      </c>
      <c r="AK1525" s="3"/>
      <c r="AM1525" s="3" t="s">
        <v>68</v>
      </c>
      <c r="AR1525" s="3"/>
      <c r="AS1525">
        <v>1925</v>
      </c>
      <c r="AT1525">
        <v>1925</v>
      </c>
      <c r="AU1525">
        <v>2625</v>
      </c>
      <c r="AV1525">
        <v>0</v>
      </c>
      <c r="AX1525">
        <v>83825</v>
      </c>
      <c r="AY1525">
        <v>97051025</v>
      </c>
      <c r="AZ1525">
        <v>0</v>
      </c>
      <c r="BA1525">
        <v>45686</v>
      </c>
      <c r="BB1525" s="3" t="s">
        <v>180</v>
      </c>
      <c r="BC1525" s="3" t="s">
        <v>642</v>
      </c>
      <c r="BD1525" s="3" t="s">
        <v>643</v>
      </c>
    </row>
    <row r="1526" spans="1:56" x14ac:dyDescent="0.25">
      <c r="A1526" s="3" t="s">
        <v>10918</v>
      </c>
      <c r="B1526" s="3" t="s">
        <v>7934</v>
      </c>
      <c r="C1526" s="3" t="s">
        <v>7765</v>
      </c>
      <c r="D1526" s="3" t="s">
        <v>10919</v>
      </c>
      <c r="E1526" s="3" t="s">
        <v>7936</v>
      </c>
      <c r="F1526" s="3" t="s">
        <v>5906</v>
      </c>
      <c r="G1526">
        <v>97051125</v>
      </c>
      <c r="H1526">
        <v>45749</v>
      </c>
      <c r="I1526">
        <v>45751.151134259257</v>
      </c>
      <c r="J1526" s="3" t="s">
        <v>51</v>
      </c>
      <c r="K1526" s="1">
        <v>2637830</v>
      </c>
      <c r="L1526" s="1">
        <v>13392</v>
      </c>
      <c r="M1526" s="1">
        <v>2624438</v>
      </c>
      <c r="N1526" s="3" t="s">
        <v>52</v>
      </c>
      <c r="O1526" s="3" t="s">
        <v>53</v>
      </c>
      <c r="P1526" s="3" t="s">
        <v>169</v>
      </c>
      <c r="Q1526">
        <v>11206540</v>
      </c>
      <c r="R1526" s="3" t="s">
        <v>2199</v>
      </c>
      <c r="S1526" s="3" t="s">
        <v>56</v>
      </c>
      <c r="T1526" s="3" t="s">
        <v>57</v>
      </c>
      <c r="U1526" s="3" t="s">
        <v>2600</v>
      </c>
      <c r="V1526" s="3" t="s">
        <v>59</v>
      </c>
      <c r="W1526">
        <v>860007335</v>
      </c>
      <c r="X1526" s="3" t="s">
        <v>201</v>
      </c>
      <c r="Y1526">
        <v>923227</v>
      </c>
      <c r="Z1526" s="3" t="s">
        <v>220</v>
      </c>
      <c r="AA1526" s="3" t="s">
        <v>221</v>
      </c>
      <c r="AB1526" s="3" t="s">
        <v>222</v>
      </c>
      <c r="AC1526" s="3" t="s">
        <v>172</v>
      </c>
      <c r="AD1526" s="3" t="s">
        <v>173</v>
      </c>
      <c r="AE1526" s="3" t="s">
        <v>66</v>
      </c>
      <c r="AF1526" s="1">
        <v>2637830</v>
      </c>
      <c r="AG1526" s="1">
        <v>0</v>
      </c>
      <c r="AH1526" s="1">
        <v>0</v>
      </c>
      <c r="AI1526" s="1">
        <v>0</v>
      </c>
      <c r="AJ1526" s="3" t="s">
        <v>67</v>
      </c>
      <c r="AK1526" s="3"/>
      <c r="AM1526" s="3" t="s">
        <v>68</v>
      </c>
      <c r="AR1526" s="3"/>
      <c r="AS1526">
        <v>3225</v>
      </c>
      <c r="AT1526">
        <v>3225</v>
      </c>
      <c r="AU1526">
        <v>45225</v>
      </c>
      <c r="AV1526">
        <v>0</v>
      </c>
      <c r="AX1526">
        <v>83925</v>
      </c>
      <c r="AY1526">
        <v>97051125</v>
      </c>
      <c r="AZ1526">
        <v>0</v>
      </c>
      <c r="BA1526">
        <v>45722</v>
      </c>
      <c r="BB1526" s="3" t="s">
        <v>180</v>
      </c>
      <c r="BC1526" s="3" t="s">
        <v>2200</v>
      </c>
      <c r="BD1526" s="3" t="s">
        <v>234</v>
      </c>
    </row>
    <row r="1527" spans="1:56" x14ac:dyDescent="0.25">
      <c r="A1527" s="3" t="s">
        <v>10920</v>
      </c>
      <c r="B1527" s="3" t="s">
        <v>7372</v>
      </c>
      <c r="C1527" s="3" t="s">
        <v>7373</v>
      </c>
      <c r="D1527" s="3" t="s">
        <v>10921</v>
      </c>
      <c r="E1527" s="3" t="s">
        <v>7375</v>
      </c>
      <c r="F1527" s="3" t="s">
        <v>5947</v>
      </c>
      <c r="G1527">
        <v>97051325</v>
      </c>
      <c r="H1527">
        <v>45749</v>
      </c>
      <c r="I1527">
        <v>45751.099594907406</v>
      </c>
      <c r="J1527" s="3" t="s">
        <v>51</v>
      </c>
      <c r="K1527" s="1">
        <v>5300000</v>
      </c>
      <c r="L1527" s="1">
        <v>37727</v>
      </c>
      <c r="M1527" s="1">
        <v>5262273</v>
      </c>
      <c r="N1527" s="3" t="s">
        <v>52</v>
      </c>
      <c r="O1527" s="3" t="s">
        <v>53</v>
      </c>
      <c r="P1527" s="3" t="s">
        <v>169</v>
      </c>
      <c r="Q1527">
        <v>1012449137</v>
      </c>
      <c r="R1527" s="3" t="s">
        <v>210</v>
      </c>
      <c r="S1527" s="3" t="s">
        <v>56</v>
      </c>
      <c r="T1527" s="3" t="s">
        <v>57</v>
      </c>
      <c r="U1527" s="3" t="s">
        <v>211</v>
      </c>
      <c r="V1527" s="3" t="s">
        <v>59</v>
      </c>
      <c r="W1527">
        <v>860003020</v>
      </c>
      <c r="X1527" s="3" t="s">
        <v>212</v>
      </c>
      <c r="Y1527">
        <v>923290</v>
      </c>
      <c r="Z1527" s="3" t="s">
        <v>213</v>
      </c>
      <c r="AA1527" s="3" t="s">
        <v>62</v>
      </c>
      <c r="AB1527" s="3" t="s">
        <v>63</v>
      </c>
      <c r="AC1527" s="3" t="s">
        <v>172</v>
      </c>
      <c r="AD1527" s="3" t="s">
        <v>173</v>
      </c>
      <c r="AE1527" s="3" t="s">
        <v>66</v>
      </c>
      <c r="AF1527" s="1">
        <v>5300000</v>
      </c>
      <c r="AG1527" s="1">
        <v>0</v>
      </c>
      <c r="AH1527" s="1">
        <v>0</v>
      </c>
      <c r="AI1527" s="1">
        <v>0</v>
      </c>
      <c r="AJ1527" s="3" t="s">
        <v>67</v>
      </c>
      <c r="AK1527" s="3"/>
      <c r="AM1527" s="3" t="s">
        <v>68</v>
      </c>
      <c r="AR1527" s="3"/>
      <c r="AS1527">
        <v>5025</v>
      </c>
      <c r="AT1527">
        <v>5025</v>
      </c>
      <c r="AU1527">
        <v>1225</v>
      </c>
      <c r="AV1527">
        <v>0</v>
      </c>
      <c r="AX1527">
        <v>84025</v>
      </c>
      <c r="AY1527">
        <v>97051325</v>
      </c>
      <c r="AZ1527">
        <v>0</v>
      </c>
      <c r="BA1527">
        <v>45673</v>
      </c>
      <c r="BB1527" s="3" t="s">
        <v>174</v>
      </c>
      <c r="BC1527" s="3" t="s">
        <v>214</v>
      </c>
      <c r="BD1527" s="3" t="s">
        <v>215</v>
      </c>
    </row>
    <row r="1528" spans="1:56" x14ac:dyDescent="0.25">
      <c r="A1528" s="3" t="s">
        <v>10922</v>
      </c>
      <c r="B1528" s="3" t="s">
        <v>7377</v>
      </c>
      <c r="C1528" s="3" t="s">
        <v>7373</v>
      </c>
      <c r="D1528" s="3" t="s">
        <v>10923</v>
      </c>
      <c r="E1528" s="3" t="s">
        <v>7379</v>
      </c>
      <c r="F1528" s="3" t="s">
        <v>5947</v>
      </c>
      <c r="G1528">
        <v>97051425</v>
      </c>
      <c r="H1528">
        <v>45749</v>
      </c>
      <c r="I1528">
        <v>45751.151076388887</v>
      </c>
      <c r="J1528" s="3" t="s">
        <v>51</v>
      </c>
      <c r="K1528" s="1">
        <v>3040000</v>
      </c>
      <c r="L1528" s="1">
        <v>15805</v>
      </c>
      <c r="M1528" s="1">
        <v>3024195</v>
      </c>
      <c r="N1528" s="3" t="s">
        <v>52</v>
      </c>
      <c r="O1528" s="3" t="s">
        <v>53</v>
      </c>
      <c r="P1528" s="3" t="s">
        <v>169</v>
      </c>
      <c r="Q1528">
        <v>1010030940</v>
      </c>
      <c r="R1528" s="3" t="s">
        <v>675</v>
      </c>
      <c r="S1528" s="3" t="s">
        <v>56</v>
      </c>
      <c r="T1528" s="3" t="s">
        <v>57</v>
      </c>
      <c r="U1528" s="3" t="s">
        <v>676</v>
      </c>
      <c r="V1528" s="3" t="s">
        <v>59</v>
      </c>
      <c r="W1528">
        <v>860007335</v>
      </c>
      <c r="X1528" s="3" t="s">
        <v>201</v>
      </c>
      <c r="Y1528">
        <v>923290</v>
      </c>
      <c r="Z1528" s="3" t="s">
        <v>213</v>
      </c>
      <c r="AA1528" s="3" t="s">
        <v>62</v>
      </c>
      <c r="AB1528" s="3" t="s">
        <v>63</v>
      </c>
      <c r="AC1528" s="3" t="s">
        <v>172</v>
      </c>
      <c r="AD1528" s="3" t="s">
        <v>173</v>
      </c>
      <c r="AE1528" s="3" t="s">
        <v>66</v>
      </c>
      <c r="AF1528" s="1">
        <v>3040000</v>
      </c>
      <c r="AG1528" s="1">
        <v>0</v>
      </c>
      <c r="AH1528" s="1">
        <v>0</v>
      </c>
      <c r="AI1528" s="1">
        <v>0</v>
      </c>
      <c r="AJ1528" s="3" t="s">
        <v>67</v>
      </c>
      <c r="AK1528" s="3"/>
      <c r="AM1528" s="3" t="s">
        <v>68</v>
      </c>
      <c r="AR1528" s="3"/>
      <c r="AS1528">
        <v>5025</v>
      </c>
      <c r="AT1528">
        <v>5025</v>
      </c>
      <c r="AU1528">
        <v>3625</v>
      </c>
      <c r="AV1528">
        <v>0</v>
      </c>
      <c r="AX1528">
        <v>84125</v>
      </c>
      <c r="AY1528">
        <v>97051425</v>
      </c>
      <c r="AZ1528">
        <v>0</v>
      </c>
      <c r="BA1528">
        <v>45688</v>
      </c>
      <c r="BB1528" s="3" t="s">
        <v>180</v>
      </c>
      <c r="BC1528" s="3" t="s">
        <v>677</v>
      </c>
      <c r="BD1528" s="3" t="s">
        <v>678</v>
      </c>
    </row>
    <row r="1529" spans="1:56" x14ac:dyDescent="0.25">
      <c r="A1529" s="3" t="s">
        <v>10924</v>
      </c>
      <c r="B1529" s="3" t="s">
        <v>7381</v>
      </c>
      <c r="C1529" s="3" t="s">
        <v>7382</v>
      </c>
      <c r="D1529" s="3" t="s">
        <v>10925</v>
      </c>
      <c r="E1529" s="3" t="s">
        <v>7384</v>
      </c>
      <c r="F1529" s="3" t="s">
        <v>5934</v>
      </c>
      <c r="G1529">
        <v>97051625</v>
      </c>
      <c r="H1529">
        <v>45749</v>
      </c>
      <c r="I1529">
        <v>45751.112071759257</v>
      </c>
      <c r="J1529" s="3" t="s">
        <v>51</v>
      </c>
      <c r="K1529" s="1">
        <v>4599511</v>
      </c>
      <c r="L1529" s="1">
        <v>60823</v>
      </c>
      <c r="M1529" s="1">
        <v>4538688</v>
      </c>
      <c r="N1529" s="3" t="s">
        <v>52</v>
      </c>
      <c r="O1529" s="3" t="s">
        <v>53</v>
      </c>
      <c r="P1529" s="3" t="s">
        <v>169</v>
      </c>
      <c r="Q1529">
        <v>1018436224</v>
      </c>
      <c r="R1529" s="3" t="s">
        <v>272</v>
      </c>
      <c r="S1529" s="3" t="s">
        <v>56</v>
      </c>
      <c r="T1529" s="3" t="s">
        <v>57</v>
      </c>
      <c r="U1529" s="3" t="s">
        <v>273</v>
      </c>
      <c r="V1529" s="3" t="s">
        <v>59</v>
      </c>
      <c r="W1529">
        <v>890903938</v>
      </c>
      <c r="X1529" s="3" t="s">
        <v>86</v>
      </c>
      <c r="Y1529">
        <v>923285</v>
      </c>
      <c r="Z1529" s="3" t="s">
        <v>274</v>
      </c>
      <c r="AA1529" s="3" t="s">
        <v>62</v>
      </c>
      <c r="AB1529" s="3" t="s">
        <v>63</v>
      </c>
      <c r="AC1529" s="3" t="s">
        <v>172</v>
      </c>
      <c r="AD1529" s="3" t="s">
        <v>173</v>
      </c>
      <c r="AE1529" s="3" t="s">
        <v>66</v>
      </c>
      <c r="AF1529" s="1">
        <v>4599511</v>
      </c>
      <c r="AG1529" s="1">
        <v>0</v>
      </c>
      <c r="AH1529" s="1">
        <v>0</v>
      </c>
      <c r="AI1529" s="1">
        <v>0</v>
      </c>
      <c r="AJ1529" s="3" t="s">
        <v>67</v>
      </c>
      <c r="AK1529" s="3"/>
      <c r="AM1529" s="3" t="s">
        <v>68</v>
      </c>
      <c r="AR1529" s="3"/>
      <c r="AS1529">
        <v>4225</v>
      </c>
      <c r="AT1529">
        <v>4225</v>
      </c>
      <c r="AU1529">
        <v>4825</v>
      </c>
      <c r="AV1529">
        <v>0</v>
      </c>
      <c r="AX1529">
        <v>84225</v>
      </c>
      <c r="AY1529">
        <v>97051625</v>
      </c>
      <c r="AZ1529">
        <v>0</v>
      </c>
      <c r="BA1529">
        <v>45691</v>
      </c>
      <c r="BB1529" s="3" t="s">
        <v>174</v>
      </c>
      <c r="BC1529" s="3" t="s">
        <v>415</v>
      </c>
      <c r="BD1529" s="3" t="s">
        <v>416</v>
      </c>
    </row>
    <row r="1530" spans="1:56" x14ac:dyDescent="0.25">
      <c r="A1530" s="3" t="s">
        <v>10926</v>
      </c>
      <c r="B1530" s="3" t="s">
        <v>7386</v>
      </c>
      <c r="C1530" s="3" t="s">
        <v>6347</v>
      </c>
      <c r="D1530" s="3" t="s">
        <v>10927</v>
      </c>
      <c r="E1530" s="3" t="s">
        <v>7388</v>
      </c>
      <c r="F1530" s="3" t="s">
        <v>5927</v>
      </c>
      <c r="G1530">
        <v>97051725</v>
      </c>
      <c r="H1530">
        <v>45749</v>
      </c>
      <c r="I1530">
        <v>45751.140706018516</v>
      </c>
      <c r="J1530" s="3" t="s">
        <v>51</v>
      </c>
      <c r="K1530" s="1">
        <v>3555872</v>
      </c>
      <c r="L1530" s="1">
        <v>20267</v>
      </c>
      <c r="M1530" s="1">
        <v>3535605</v>
      </c>
      <c r="N1530" s="3" t="s">
        <v>52</v>
      </c>
      <c r="O1530" s="3" t="s">
        <v>53</v>
      </c>
      <c r="P1530" s="3" t="s">
        <v>169</v>
      </c>
      <c r="Q1530">
        <v>30343319</v>
      </c>
      <c r="R1530" s="3" t="s">
        <v>1001</v>
      </c>
      <c r="S1530" s="3" t="s">
        <v>56</v>
      </c>
      <c r="T1530" s="3" t="s">
        <v>57</v>
      </c>
      <c r="U1530" s="3" t="s">
        <v>1002</v>
      </c>
      <c r="V1530" s="3" t="s">
        <v>59</v>
      </c>
      <c r="W1530">
        <v>860007738</v>
      </c>
      <c r="X1530" s="3" t="s">
        <v>1003</v>
      </c>
      <c r="Y1530">
        <v>923245</v>
      </c>
      <c r="Z1530" s="3" t="s">
        <v>403</v>
      </c>
      <c r="AA1530" s="3" t="s">
        <v>62</v>
      </c>
      <c r="AB1530" s="3" t="s">
        <v>63</v>
      </c>
      <c r="AC1530" s="3" t="s">
        <v>172</v>
      </c>
      <c r="AD1530" s="3" t="s">
        <v>173</v>
      </c>
      <c r="AE1530" s="3" t="s">
        <v>66</v>
      </c>
      <c r="AF1530" s="1">
        <v>3555872</v>
      </c>
      <c r="AG1530" s="1">
        <v>0</v>
      </c>
      <c r="AH1530" s="1">
        <v>0</v>
      </c>
      <c r="AI1530" s="1">
        <v>0</v>
      </c>
      <c r="AJ1530" s="3" t="s">
        <v>67</v>
      </c>
      <c r="AK1530" s="3"/>
      <c r="AM1530" s="3" t="s">
        <v>68</v>
      </c>
      <c r="AR1530" s="3"/>
      <c r="AS1530">
        <v>3825</v>
      </c>
      <c r="AT1530">
        <v>3825</v>
      </c>
      <c r="AU1530">
        <v>17125</v>
      </c>
      <c r="AV1530">
        <v>0</v>
      </c>
      <c r="AX1530">
        <v>84325</v>
      </c>
      <c r="AY1530">
        <v>97051725</v>
      </c>
      <c r="AZ1530">
        <v>0</v>
      </c>
      <c r="BA1530">
        <v>45696</v>
      </c>
      <c r="BB1530" s="3" t="s">
        <v>174</v>
      </c>
      <c r="BC1530" s="3" t="s">
        <v>1004</v>
      </c>
      <c r="BD1530" s="3" t="s">
        <v>1005</v>
      </c>
    </row>
    <row r="1531" spans="1:56" x14ac:dyDescent="0.25">
      <c r="A1531" s="3" t="s">
        <v>10928</v>
      </c>
      <c r="B1531" s="3" t="s">
        <v>7390</v>
      </c>
      <c r="C1531" s="3" t="s">
        <v>6347</v>
      </c>
      <c r="D1531" s="3" t="s">
        <v>10929</v>
      </c>
      <c r="E1531" s="3" t="s">
        <v>7392</v>
      </c>
      <c r="F1531" s="3" t="s">
        <v>5927</v>
      </c>
      <c r="G1531">
        <v>97052025</v>
      </c>
      <c r="H1531">
        <v>45749</v>
      </c>
      <c r="I1531">
        <v>45751.128078703703</v>
      </c>
      <c r="J1531" s="3" t="s">
        <v>51</v>
      </c>
      <c r="K1531" s="1">
        <v>4599511</v>
      </c>
      <c r="L1531" s="1">
        <v>24451</v>
      </c>
      <c r="M1531" s="1">
        <v>4575060</v>
      </c>
      <c r="N1531" s="3" t="s">
        <v>52</v>
      </c>
      <c r="O1531" s="3" t="s">
        <v>53</v>
      </c>
      <c r="P1531" s="3" t="s">
        <v>169</v>
      </c>
      <c r="Q1531">
        <v>3170613</v>
      </c>
      <c r="R1531" s="3" t="s">
        <v>1007</v>
      </c>
      <c r="S1531" s="3" t="s">
        <v>56</v>
      </c>
      <c r="T1531" s="3" t="s">
        <v>57</v>
      </c>
      <c r="U1531" s="3" t="s">
        <v>1008</v>
      </c>
      <c r="V1531" s="3" t="s">
        <v>59</v>
      </c>
      <c r="W1531">
        <v>860034313</v>
      </c>
      <c r="X1531" s="3" t="s">
        <v>97</v>
      </c>
      <c r="Y1531">
        <v>923245</v>
      </c>
      <c r="Z1531" s="3" t="s">
        <v>403</v>
      </c>
      <c r="AA1531" s="3" t="s">
        <v>62</v>
      </c>
      <c r="AB1531" s="3" t="s">
        <v>63</v>
      </c>
      <c r="AC1531" s="3" t="s">
        <v>172</v>
      </c>
      <c r="AD1531" s="3" t="s">
        <v>173</v>
      </c>
      <c r="AE1531" s="3" t="s">
        <v>66</v>
      </c>
      <c r="AF1531" s="1">
        <v>4599511</v>
      </c>
      <c r="AG1531" s="1">
        <v>0</v>
      </c>
      <c r="AH1531" s="1">
        <v>0</v>
      </c>
      <c r="AI1531" s="1">
        <v>0</v>
      </c>
      <c r="AJ1531" s="3" t="s">
        <v>67</v>
      </c>
      <c r="AK1531" s="3"/>
      <c r="AM1531" s="3" t="s">
        <v>68</v>
      </c>
      <c r="AR1531" s="3"/>
      <c r="AS1531">
        <v>3825</v>
      </c>
      <c r="AT1531">
        <v>3825</v>
      </c>
      <c r="AU1531">
        <v>17225</v>
      </c>
      <c r="AV1531">
        <v>0</v>
      </c>
      <c r="AX1531">
        <v>84425</v>
      </c>
      <c r="AY1531">
        <v>97052025</v>
      </c>
      <c r="AZ1531">
        <v>0</v>
      </c>
      <c r="BA1531">
        <v>45696</v>
      </c>
      <c r="BB1531" s="3" t="s">
        <v>174</v>
      </c>
      <c r="BC1531" s="3" t="s">
        <v>1009</v>
      </c>
      <c r="BD1531" s="3" t="s">
        <v>1005</v>
      </c>
    </row>
    <row r="1532" spans="1:56" x14ac:dyDescent="0.25">
      <c r="A1532" s="3" t="s">
        <v>10930</v>
      </c>
      <c r="B1532" s="3" t="s">
        <v>7394</v>
      </c>
      <c r="C1532" s="3" t="s">
        <v>6347</v>
      </c>
      <c r="D1532" s="3" t="s">
        <v>10931</v>
      </c>
      <c r="E1532" s="3" t="s">
        <v>7396</v>
      </c>
      <c r="F1532" s="3" t="s">
        <v>5927</v>
      </c>
      <c r="G1532">
        <v>97052125</v>
      </c>
      <c r="H1532">
        <v>45749</v>
      </c>
      <c r="I1532">
        <v>45751.112002314818</v>
      </c>
      <c r="J1532" s="3" t="s">
        <v>51</v>
      </c>
      <c r="K1532" s="1">
        <v>4599511</v>
      </c>
      <c r="L1532" s="1">
        <v>24451</v>
      </c>
      <c r="M1532" s="1">
        <v>4575060</v>
      </c>
      <c r="N1532" s="3" t="s">
        <v>52</v>
      </c>
      <c r="O1532" s="3" t="s">
        <v>53</v>
      </c>
      <c r="P1532" s="3" t="s">
        <v>169</v>
      </c>
      <c r="Q1532">
        <v>39788424</v>
      </c>
      <c r="R1532" s="3" t="s">
        <v>1011</v>
      </c>
      <c r="S1532" s="3" t="s">
        <v>56</v>
      </c>
      <c r="T1532" s="3" t="s">
        <v>57</v>
      </c>
      <c r="U1532" s="3" t="s">
        <v>1012</v>
      </c>
      <c r="V1532" s="3" t="s">
        <v>59</v>
      </c>
      <c r="W1532">
        <v>890903938</v>
      </c>
      <c r="X1532" s="3" t="s">
        <v>86</v>
      </c>
      <c r="Y1532">
        <v>923245</v>
      </c>
      <c r="Z1532" s="3" t="s">
        <v>403</v>
      </c>
      <c r="AA1532" s="3" t="s">
        <v>62</v>
      </c>
      <c r="AB1532" s="3" t="s">
        <v>63</v>
      </c>
      <c r="AC1532" s="3" t="s">
        <v>172</v>
      </c>
      <c r="AD1532" s="3" t="s">
        <v>173</v>
      </c>
      <c r="AE1532" s="3" t="s">
        <v>66</v>
      </c>
      <c r="AF1532" s="1">
        <v>4599511</v>
      </c>
      <c r="AG1532" s="1">
        <v>0</v>
      </c>
      <c r="AH1532" s="1">
        <v>0</v>
      </c>
      <c r="AI1532" s="1">
        <v>0</v>
      </c>
      <c r="AJ1532" s="3" t="s">
        <v>67</v>
      </c>
      <c r="AK1532" s="3"/>
      <c r="AM1532" s="3" t="s">
        <v>68</v>
      </c>
      <c r="AR1532" s="3"/>
      <c r="AS1532">
        <v>3825</v>
      </c>
      <c r="AT1532">
        <v>3825</v>
      </c>
      <c r="AU1532">
        <v>17325</v>
      </c>
      <c r="AV1532">
        <v>0</v>
      </c>
      <c r="AX1532">
        <v>84525</v>
      </c>
      <c r="AY1532">
        <v>97052125</v>
      </c>
      <c r="AZ1532">
        <v>0</v>
      </c>
      <c r="BA1532">
        <v>45696</v>
      </c>
      <c r="BB1532" s="3" t="s">
        <v>174</v>
      </c>
      <c r="BC1532" s="3" t="s">
        <v>1013</v>
      </c>
      <c r="BD1532" s="3" t="s">
        <v>1005</v>
      </c>
    </row>
    <row r="1533" spans="1:56" x14ac:dyDescent="0.25">
      <c r="A1533" s="3" t="s">
        <v>10932</v>
      </c>
      <c r="B1533" s="3" t="s">
        <v>7398</v>
      </c>
      <c r="C1533" s="3" t="s">
        <v>6347</v>
      </c>
      <c r="D1533" s="3" t="s">
        <v>10933</v>
      </c>
      <c r="E1533" s="3" t="s">
        <v>7400</v>
      </c>
      <c r="F1533" s="3" t="s">
        <v>5927</v>
      </c>
      <c r="G1533">
        <v>97052325</v>
      </c>
      <c r="H1533">
        <v>45749</v>
      </c>
      <c r="I1533">
        <v>45751.119363425925</v>
      </c>
      <c r="J1533" s="3" t="s">
        <v>51</v>
      </c>
      <c r="K1533" s="1">
        <v>4599511</v>
      </c>
      <c r="L1533" s="1">
        <v>24451</v>
      </c>
      <c r="M1533" s="1">
        <v>4575060</v>
      </c>
      <c r="N1533" s="3" t="s">
        <v>52</v>
      </c>
      <c r="O1533" s="3" t="s">
        <v>53</v>
      </c>
      <c r="P1533" s="3" t="s">
        <v>169</v>
      </c>
      <c r="Q1533">
        <v>52808720</v>
      </c>
      <c r="R1533" s="3" t="s">
        <v>1015</v>
      </c>
      <c r="S1533" s="3" t="s">
        <v>56</v>
      </c>
      <c r="T1533" s="3" t="s">
        <v>57</v>
      </c>
      <c r="U1533" s="3" t="s">
        <v>1016</v>
      </c>
      <c r="V1533" s="3" t="s">
        <v>59</v>
      </c>
      <c r="W1533">
        <v>860003020</v>
      </c>
      <c r="X1533" s="3" t="s">
        <v>212</v>
      </c>
      <c r="Y1533">
        <v>923245</v>
      </c>
      <c r="Z1533" s="3" t="s">
        <v>403</v>
      </c>
      <c r="AA1533" s="3" t="s">
        <v>62</v>
      </c>
      <c r="AB1533" s="3" t="s">
        <v>63</v>
      </c>
      <c r="AC1533" s="3" t="s">
        <v>172</v>
      </c>
      <c r="AD1533" s="3" t="s">
        <v>173</v>
      </c>
      <c r="AE1533" s="3" t="s">
        <v>66</v>
      </c>
      <c r="AF1533" s="1">
        <v>4599511</v>
      </c>
      <c r="AG1533" s="1">
        <v>0</v>
      </c>
      <c r="AH1533" s="1">
        <v>0</v>
      </c>
      <c r="AI1533" s="1">
        <v>0</v>
      </c>
      <c r="AJ1533" s="3" t="s">
        <v>67</v>
      </c>
      <c r="AK1533" s="3"/>
      <c r="AM1533" s="3" t="s">
        <v>68</v>
      </c>
      <c r="AR1533" s="3"/>
      <c r="AS1533">
        <v>3825</v>
      </c>
      <c r="AT1533">
        <v>3825</v>
      </c>
      <c r="AU1533">
        <v>17425</v>
      </c>
      <c r="AV1533">
        <v>0</v>
      </c>
      <c r="AX1533">
        <v>84625</v>
      </c>
      <c r="AY1533">
        <v>97052325</v>
      </c>
      <c r="AZ1533">
        <v>0</v>
      </c>
      <c r="BA1533">
        <v>45696</v>
      </c>
      <c r="BB1533" s="3" t="s">
        <v>174</v>
      </c>
      <c r="BC1533" s="3" t="s">
        <v>1017</v>
      </c>
      <c r="BD1533" s="3" t="s">
        <v>1018</v>
      </c>
    </row>
    <row r="1534" spans="1:56" x14ac:dyDescent="0.25">
      <c r="A1534" s="3" t="s">
        <v>10934</v>
      </c>
      <c r="B1534" s="3" t="s">
        <v>7402</v>
      </c>
      <c r="C1534" s="3" t="s">
        <v>6347</v>
      </c>
      <c r="D1534" s="3" t="s">
        <v>10935</v>
      </c>
      <c r="E1534" s="3" t="s">
        <v>7404</v>
      </c>
      <c r="F1534" s="3" t="s">
        <v>5927</v>
      </c>
      <c r="G1534">
        <v>97052425</v>
      </c>
      <c r="H1534">
        <v>45749</v>
      </c>
      <c r="I1534">
        <v>45751.112002314818</v>
      </c>
      <c r="J1534" s="3" t="s">
        <v>51</v>
      </c>
      <c r="K1534" s="1">
        <v>4599511</v>
      </c>
      <c r="L1534" s="1">
        <v>24451</v>
      </c>
      <c r="M1534" s="1">
        <v>4575060</v>
      </c>
      <c r="N1534" s="3" t="s">
        <v>52</v>
      </c>
      <c r="O1534" s="3" t="s">
        <v>53</v>
      </c>
      <c r="P1534" s="3" t="s">
        <v>169</v>
      </c>
      <c r="Q1534">
        <v>12190447</v>
      </c>
      <c r="R1534" s="3" t="s">
        <v>1020</v>
      </c>
      <c r="S1534" s="3" t="s">
        <v>56</v>
      </c>
      <c r="T1534" s="3" t="s">
        <v>57</v>
      </c>
      <c r="U1534" s="3" t="s">
        <v>1021</v>
      </c>
      <c r="V1534" s="3" t="s">
        <v>59</v>
      </c>
      <c r="W1534">
        <v>890903938</v>
      </c>
      <c r="X1534" s="3" t="s">
        <v>86</v>
      </c>
      <c r="Y1534">
        <v>923245</v>
      </c>
      <c r="Z1534" s="3" t="s">
        <v>403</v>
      </c>
      <c r="AA1534" s="3" t="s">
        <v>62</v>
      </c>
      <c r="AB1534" s="3" t="s">
        <v>63</v>
      </c>
      <c r="AC1534" s="3" t="s">
        <v>172</v>
      </c>
      <c r="AD1534" s="3" t="s">
        <v>173</v>
      </c>
      <c r="AE1534" s="3" t="s">
        <v>66</v>
      </c>
      <c r="AF1534" s="1">
        <v>4599511</v>
      </c>
      <c r="AG1534" s="1">
        <v>0</v>
      </c>
      <c r="AH1534" s="1">
        <v>0</v>
      </c>
      <c r="AI1534" s="1">
        <v>0</v>
      </c>
      <c r="AJ1534" s="3" t="s">
        <v>67</v>
      </c>
      <c r="AK1534" s="3"/>
      <c r="AM1534" s="3" t="s">
        <v>68</v>
      </c>
      <c r="AR1534" s="3"/>
      <c r="AS1534">
        <v>3825</v>
      </c>
      <c r="AT1534">
        <v>3825</v>
      </c>
      <c r="AU1534">
        <v>17525</v>
      </c>
      <c r="AV1534">
        <v>0</v>
      </c>
      <c r="AX1534">
        <v>84725</v>
      </c>
      <c r="AY1534">
        <v>97052425</v>
      </c>
      <c r="AZ1534">
        <v>0</v>
      </c>
      <c r="BA1534">
        <v>45696</v>
      </c>
      <c r="BB1534" s="3" t="s">
        <v>174</v>
      </c>
      <c r="BC1534" s="3" t="s">
        <v>1022</v>
      </c>
      <c r="BD1534" s="3" t="s">
        <v>1005</v>
      </c>
    </row>
    <row r="1535" spans="1:56" x14ac:dyDescent="0.25">
      <c r="A1535" s="3" t="s">
        <v>10936</v>
      </c>
      <c r="B1535" s="3" t="s">
        <v>7406</v>
      </c>
      <c r="C1535" s="3" t="s">
        <v>6347</v>
      </c>
      <c r="D1535" s="3" t="s">
        <v>10937</v>
      </c>
      <c r="E1535" s="3" t="s">
        <v>7408</v>
      </c>
      <c r="F1535" s="3" t="s">
        <v>5927</v>
      </c>
      <c r="G1535">
        <v>97052625</v>
      </c>
      <c r="H1535">
        <v>45749</v>
      </c>
      <c r="I1535">
        <v>45751.12363425926</v>
      </c>
      <c r="J1535" s="3" t="s">
        <v>51</v>
      </c>
      <c r="K1535" s="1">
        <v>4599511</v>
      </c>
      <c r="L1535" s="1">
        <v>24451</v>
      </c>
      <c r="M1535" s="1">
        <v>4575060</v>
      </c>
      <c r="N1535" s="3" t="s">
        <v>52</v>
      </c>
      <c r="O1535" s="3" t="s">
        <v>53</v>
      </c>
      <c r="P1535" s="3" t="s">
        <v>169</v>
      </c>
      <c r="Q1535">
        <v>1030570938</v>
      </c>
      <c r="R1535" s="3" t="s">
        <v>1024</v>
      </c>
      <c r="S1535" s="3" t="s">
        <v>56</v>
      </c>
      <c r="T1535" s="3" t="s">
        <v>57</v>
      </c>
      <c r="U1535" s="3" t="s">
        <v>1025</v>
      </c>
      <c r="V1535" s="3" t="s">
        <v>59</v>
      </c>
      <c r="W1535">
        <v>860007335</v>
      </c>
      <c r="X1535" s="3" t="s">
        <v>201</v>
      </c>
      <c r="Y1535">
        <v>923245</v>
      </c>
      <c r="Z1535" s="3" t="s">
        <v>403</v>
      </c>
      <c r="AA1535" s="3" t="s">
        <v>62</v>
      </c>
      <c r="AB1535" s="3" t="s">
        <v>63</v>
      </c>
      <c r="AC1535" s="3" t="s">
        <v>172</v>
      </c>
      <c r="AD1535" s="3" t="s">
        <v>173</v>
      </c>
      <c r="AE1535" s="3" t="s">
        <v>66</v>
      </c>
      <c r="AF1535" s="1">
        <v>4599511</v>
      </c>
      <c r="AG1535" s="1">
        <v>0</v>
      </c>
      <c r="AH1535" s="1">
        <v>0</v>
      </c>
      <c r="AI1535" s="1">
        <v>0</v>
      </c>
      <c r="AJ1535" s="3" t="s">
        <v>67</v>
      </c>
      <c r="AK1535" s="3"/>
      <c r="AM1535" s="3" t="s">
        <v>68</v>
      </c>
      <c r="AR1535" s="3"/>
      <c r="AS1535">
        <v>3825</v>
      </c>
      <c r="AT1535">
        <v>3825</v>
      </c>
      <c r="AU1535">
        <v>17625</v>
      </c>
      <c r="AV1535">
        <v>0</v>
      </c>
      <c r="AX1535">
        <v>84825</v>
      </c>
      <c r="AY1535">
        <v>97052625</v>
      </c>
      <c r="AZ1535">
        <v>0</v>
      </c>
      <c r="BA1535">
        <v>45696</v>
      </c>
      <c r="BB1535" s="3" t="s">
        <v>174</v>
      </c>
      <c r="BC1535" s="3" t="s">
        <v>1026</v>
      </c>
      <c r="BD1535" s="3" t="s">
        <v>1005</v>
      </c>
    </row>
    <row r="1536" spans="1:56" x14ac:dyDescent="0.25">
      <c r="A1536" s="3" t="s">
        <v>10938</v>
      </c>
      <c r="B1536" s="3" t="s">
        <v>7410</v>
      </c>
      <c r="C1536" s="3" t="s">
        <v>6347</v>
      </c>
      <c r="D1536" s="3" t="s">
        <v>10939</v>
      </c>
      <c r="E1536" s="3" t="s">
        <v>7412</v>
      </c>
      <c r="F1536" s="3" t="s">
        <v>5927</v>
      </c>
      <c r="G1536">
        <v>97052725</v>
      </c>
      <c r="H1536">
        <v>45749</v>
      </c>
      <c r="I1536">
        <v>45751.12809027778</v>
      </c>
      <c r="J1536" s="3" t="s">
        <v>51</v>
      </c>
      <c r="K1536" s="1">
        <v>4599511</v>
      </c>
      <c r="L1536" s="1">
        <v>24451</v>
      </c>
      <c r="M1536" s="1">
        <v>4575060</v>
      </c>
      <c r="N1536" s="3" t="s">
        <v>52</v>
      </c>
      <c r="O1536" s="3" t="s">
        <v>53</v>
      </c>
      <c r="P1536" s="3" t="s">
        <v>169</v>
      </c>
      <c r="Q1536">
        <v>38288733</v>
      </c>
      <c r="R1536" s="3" t="s">
        <v>1028</v>
      </c>
      <c r="S1536" s="3" t="s">
        <v>56</v>
      </c>
      <c r="T1536" s="3" t="s">
        <v>57</v>
      </c>
      <c r="U1536" s="3" t="s">
        <v>1029</v>
      </c>
      <c r="V1536" s="3" t="s">
        <v>59</v>
      </c>
      <c r="W1536">
        <v>860034313</v>
      </c>
      <c r="X1536" s="3" t="s">
        <v>97</v>
      </c>
      <c r="Y1536">
        <v>923245</v>
      </c>
      <c r="Z1536" s="3" t="s">
        <v>403</v>
      </c>
      <c r="AA1536" s="3" t="s">
        <v>62</v>
      </c>
      <c r="AB1536" s="3" t="s">
        <v>63</v>
      </c>
      <c r="AC1536" s="3" t="s">
        <v>172</v>
      </c>
      <c r="AD1536" s="3" t="s">
        <v>173</v>
      </c>
      <c r="AE1536" s="3" t="s">
        <v>66</v>
      </c>
      <c r="AF1536" s="1">
        <v>4599511</v>
      </c>
      <c r="AG1536" s="1">
        <v>0</v>
      </c>
      <c r="AH1536" s="1">
        <v>0</v>
      </c>
      <c r="AI1536" s="1">
        <v>0</v>
      </c>
      <c r="AJ1536" s="3" t="s">
        <v>67</v>
      </c>
      <c r="AK1536" s="3"/>
      <c r="AM1536" s="3" t="s">
        <v>68</v>
      </c>
      <c r="AR1536" s="3"/>
      <c r="AS1536">
        <v>3825</v>
      </c>
      <c r="AT1536">
        <v>3825</v>
      </c>
      <c r="AU1536">
        <v>17725</v>
      </c>
      <c r="AV1536">
        <v>0</v>
      </c>
      <c r="AX1536">
        <v>84925</v>
      </c>
      <c r="AY1536">
        <v>97052725</v>
      </c>
      <c r="AZ1536">
        <v>0</v>
      </c>
      <c r="BA1536">
        <v>45696</v>
      </c>
      <c r="BB1536" s="3" t="s">
        <v>174</v>
      </c>
      <c r="BC1536" s="3" t="s">
        <v>1030</v>
      </c>
      <c r="BD1536" s="3" t="s">
        <v>1005</v>
      </c>
    </row>
    <row r="1537" spans="1:56" x14ac:dyDescent="0.25">
      <c r="A1537" s="3" t="s">
        <v>10940</v>
      </c>
      <c r="B1537" s="3" t="s">
        <v>7414</v>
      </c>
      <c r="C1537" s="3" t="s">
        <v>6347</v>
      </c>
      <c r="D1537" s="3" t="s">
        <v>10941</v>
      </c>
      <c r="E1537" s="3" t="s">
        <v>7416</v>
      </c>
      <c r="F1537" s="3" t="s">
        <v>5927</v>
      </c>
      <c r="G1537">
        <v>97053025</v>
      </c>
      <c r="H1537">
        <v>45749</v>
      </c>
      <c r="I1537">
        <v>45751.123645833337</v>
      </c>
      <c r="J1537" s="3" t="s">
        <v>51</v>
      </c>
      <c r="K1537" s="1">
        <v>4599511</v>
      </c>
      <c r="L1537" s="1">
        <v>24451</v>
      </c>
      <c r="M1537" s="1">
        <v>4575060</v>
      </c>
      <c r="N1537" s="3" t="s">
        <v>52</v>
      </c>
      <c r="O1537" s="3" t="s">
        <v>53</v>
      </c>
      <c r="P1537" s="3" t="s">
        <v>169</v>
      </c>
      <c r="Q1537">
        <v>52743620</v>
      </c>
      <c r="R1537" s="3" t="s">
        <v>1032</v>
      </c>
      <c r="S1537" s="3" t="s">
        <v>56</v>
      </c>
      <c r="T1537" s="3" t="s">
        <v>57</v>
      </c>
      <c r="U1537" s="3" t="s">
        <v>1033</v>
      </c>
      <c r="V1537" s="3" t="s">
        <v>59</v>
      </c>
      <c r="W1537">
        <v>860007335</v>
      </c>
      <c r="X1537" s="3" t="s">
        <v>201</v>
      </c>
      <c r="Y1537">
        <v>923245</v>
      </c>
      <c r="Z1537" s="3" t="s">
        <v>403</v>
      </c>
      <c r="AA1537" s="3" t="s">
        <v>62</v>
      </c>
      <c r="AB1537" s="3" t="s">
        <v>63</v>
      </c>
      <c r="AC1537" s="3" t="s">
        <v>172</v>
      </c>
      <c r="AD1537" s="3" t="s">
        <v>173</v>
      </c>
      <c r="AE1537" s="3" t="s">
        <v>66</v>
      </c>
      <c r="AF1537" s="1">
        <v>4599511</v>
      </c>
      <c r="AG1537" s="1">
        <v>0</v>
      </c>
      <c r="AH1537" s="1">
        <v>0</v>
      </c>
      <c r="AI1537" s="1">
        <v>0</v>
      </c>
      <c r="AJ1537" s="3" t="s">
        <v>67</v>
      </c>
      <c r="AK1537" s="3"/>
      <c r="AM1537" s="3" t="s">
        <v>68</v>
      </c>
      <c r="AR1537" s="3"/>
      <c r="AS1537">
        <v>3825</v>
      </c>
      <c r="AT1537">
        <v>3825</v>
      </c>
      <c r="AU1537">
        <v>17825</v>
      </c>
      <c r="AV1537">
        <v>0</v>
      </c>
      <c r="AX1537">
        <v>85025</v>
      </c>
      <c r="AY1537">
        <v>97053025</v>
      </c>
      <c r="AZ1537">
        <v>0</v>
      </c>
      <c r="BA1537">
        <v>45696</v>
      </c>
      <c r="BB1537" s="3" t="s">
        <v>174</v>
      </c>
      <c r="BC1537" s="3" t="s">
        <v>1034</v>
      </c>
      <c r="BD1537" s="3" t="s">
        <v>1005</v>
      </c>
    </row>
    <row r="1538" spans="1:56" x14ac:dyDescent="0.25">
      <c r="A1538" s="3" t="s">
        <v>10942</v>
      </c>
      <c r="B1538" s="3" t="s">
        <v>7418</v>
      </c>
      <c r="C1538" s="3" t="s">
        <v>6347</v>
      </c>
      <c r="D1538" s="3" t="s">
        <v>10943</v>
      </c>
      <c r="E1538" s="3" t="s">
        <v>7420</v>
      </c>
      <c r="F1538" s="3" t="s">
        <v>5927</v>
      </c>
      <c r="G1538">
        <v>97053125</v>
      </c>
      <c r="H1538">
        <v>45749</v>
      </c>
      <c r="I1538">
        <v>45751.111655092594</v>
      </c>
      <c r="J1538" s="3" t="s">
        <v>51</v>
      </c>
      <c r="K1538" s="1">
        <v>4599511</v>
      </c>
      <c r="L1538" s="1">
        <v>24451</v>
      </c>
      <c r="M1538" s="1">
        <v>4575060</v>
      </c>
      <c r="N1538" s="3" t="s">
        <v>52</v>
      </c>
      <c r="O1538" s="3" t="s">
        <v>53</v>
      </c>
      <c r="P1538" s="3" t="s">
        <v>169</v>
      </c>
      <c r="Q1538">
        <v>39725297</v>
      </c>
      <c r="R1538" s="3" t="s">
        <v>1036</v>
      </c>
      <c r="S1538" s="3" t="s">
        <v>56</v>
      </c>
      <c r="T1538" s="3" t="s">
        <v>57</v>
      </c>
      <c r="U1538" s="3" t="s">
        <v>1037</v>
      </c>
      <c r="V1538" s="3" t="s">
        <v>59</v>
      </c>
      <c r="W1538">
        <v>890903938</v>
      </c>
      <c r="X1538" s="3" t="s">
        <v>86</v>
      </c>
      <c r="Y1538">
        <v>923245</v>
      </c>
      <c r="Z1538" s="3" t="s">
        <v>403</v>
      </c>
      <c r="AA1538" s="3" t="s">
        <v>62</v>
      </c>
      <c r="AB1538" s="3" t="s">
        <v>63</v>
      </c>
      <c r="AC1538" s="3" t="s">
        <v>172</v>
      </c>
      <c r="AD1538" s="3" t="s">
        <v>173</v>
      </c>
      <c r="AE1538" s="3" t="s">
        <v>66</v>
      </c>
      <c r="AF1538" s="1">
        <v>4599511</v>
      </c>
      <c r="AG1538" s="1">
        <v>0</v>
      </c>
      <c r="AH1538" s="1">
        <v>0</v>
      </c>
      <c r="AI1538" s="1">
        <v>0</v>
      </c>
      <c r="AJ1538" s="3" t="s">
        <v>67</v>
      </c>
      <c r="AK1538" s="3"/>
      <c r="AM1538" s="3" t="s">
        <v>68</v>
      </c>
      <c r="AR1538" s="3"/>
      <c r="AS1538">
        <v>3825</v>
      </c>
      <c r="AT1538">
        <v>3825</v>
      </c>
      <c r="AU1538">
        <v>17925</v>
      </c>
      <c r="AV1538">
        <v>0</v>
      </c>
      <c r="AX1538">
        <v>85125</v>
      </c>
      <c r="AY1538">
        <v>97053125</v>
      </c>
      <c r="AZ1538">
        <v>0</v>
      </c>
      <c r="BA1538">
        <v>45696</v>
      </c>
      <c r="BB1538" s="3" t="s">
        <v>174</v>
      </c>
      <c r="BC1538" s="3" t="s">
        <v>1038</v>
      </c>
      <c r="BD1538" s="3" t="s">
        <v>1005</v>
      </c>
    </row>
    <row r="1539" spans="1:56" x14ac:dyDescent="0.25">
      <c r="A1539" s="3" t="s">
        <v>10944</v>
      </c>
      <c r="B1539" s="3" t="s">
        <v>7422</v>
      </c>
      <c r="C1539" s="3" t="s">
        <v>6347</v>
      </c>
      <c r="D1539" s="3" t="s">
        <v>10945</v>
      </c>
      <c r="E1539" s="3" t="s">
        <v>7424</v>
      </c>
      <c r="F1539" s="3" t="s">
        <v>5927</v>
      </c>
      <c r="G1539">
        <v>97053325</v>
      </c>
      <c r="H1539">
        <v>45749</v>
      </c>
      <c r="I1539">
        <v>45751.119363425925</v>
      </c>
      <c r="J1539" s="3" t="s">
        <v>51</v>
      </c>
      <c r="K1539" s="1">
        <v>4599511</v>
      </c>
      <c r="L1539" s="1">
        <v>24451</v>
      </c>
      <c r="M1539" s="1">
        <v>4575060</v>
      </c>
      <c r="N1539" s="3" t="s">
        <v>52</v>
      </c>
      <c r="O1539" s="3" t="s">
        <v>53</v>
      </c>
      <c r="P1539" s="3" t="s">
        <v>169</v>
      </c>
      <c r="Q1539">
        <v>51628565</v>
      </c>
      <c r="R1539" s="3" t="s">
        <v>1040</v>
      </c>
      <c r="S1539" s="3" t="s">
        <v>56</v>
      </c>
      <c r="T1539" s="3" t="s">
        <v>57</v>
      </c>
      <c r="U1539" s="3" t="s">
        <v>1041</v>
      </c>
      <c r="V1539" s="3" t="s">
        <v>59</v>
      </c>
      <c r="W1539">
        <v>860003020</v>
      </c>
      <c r="X1539" s="3" t="s">
        <v>212</v>
      </c>
      <c r="Y1539">
        <v>923245</v>
      </c>
      <c r="Z1539" s="3" t="s">
        <v>403</v>
      </c>
      <c r="AA1539" s="3" t="s">
        <v>62</v>
      </c>
      <c r="AB1539" s="3" t="s">
        <v>63</v>
      </c>
      <c r="AC1539" s="3" t="s">
        <v>172</v>
      </c>
      <c r="AD1539" s="3" t="s">
        <v>173</v>
      </c>
      <c r="AE1539" s="3" t="s">
        <v>66</v>
      </c>
      <c r="AF1539" s="1">
        <v>4599511</v>
      </c>
      <c r="AG1539" s="1">
        <v>0</v>
      </c>
      <c r="AH1539" s="1">
        <v>0</v>
      </c>
      <c r="AI1539" s="1">
        <v>0</v>
      </c>
      <c r="AJ1539" s="3" t="s">
        <v>67</v>
      </c>
      <c r="AK1539" s="3"/>
      <c r="AM1539" s="3" t="s">
        <v>68</v>
      </c>
      <c r="AR1539" s="3"/>
      <c r="AS1539">
        <v>3825</v>
      </c>
      <c r="AT1539">
        <v>3825</v>
      </c>
      <c r="AU1539">
        <v>18025</v>
      </c>
      <c r="AV1539">
        <v>0</v>
      </c>
      <c r="AX1539">
        <v>85225</v>
      </c>
      <c r="AY1539">
        <v>97053325</v>
      </c>
      <c r="AZ1539">
        <v>0</v>
      </c>
      <c r="BA1539">
        <v>45696</v>
      </c>
      <c r="BB1539" s="3" t="s">
        <v>174</v>
      </c>
      <c r="BC1539" s="3" t="s">
        <v>1042</v>
      </c>
      <c r="BD1539" s="3" t="s">
        <v>1005</v>
      </c>
    </row>
    <row r="1540" spans="1:56" x14ac:dyDescent="0.25">
      <c r="A1540" s="3" t="s">
        <v>10946</v>
      </c>
      <c r="B1540" s="3" t="s">
        <v>7426</v>
      </c>
      <c r="C1540" s="3" t="s">
        <v>6347</v>
      </c>
      <c r="D1540" s="3" t="s">
        <v>10947</v>
      </c>
      <c r="E1540" s="3" t="s">
        <v>7428</v>
      </c>
      <c r="F1540" s="3" t="s">
        <v>5927</v>
      </c>
      <c r="G1540">
        <v>97053525</v>
      </c>
      <c r="H1540">
        <v>45749</v>
      </c>
      <c r="I1540">
        <v>45751.111585648148</v>
      </c>
      <c r="J1540" s="3" t="s">
        <v>51</v>
      </c>
      <c r="K1540" s="1">
        <v>4599511</v>
      </c>
      <c r="L1540" s="1">
        <v>24451</v>
      </c>
      <c r="M1540" s="1">
        <v>4575060</v>
      </c>
      <c r="N1540" s="3" t="s">
        <v>52</v>
      </c>
      <c r="O1540" s="3" t="s">
        <v>53</v>
      </c>
      <c r="P1540" s="3" t="s">
        <v>169</v>
      </c>
      <c r="Q1540">
        <v>52294893</v>
      </c>
      <c r="R1540" s="3" t="s">
        <v>1044</v>
      </c>
      <c r="S1540" s="3" t="s">
        <v>56</v>
      </c>
      <c r="T1540" s="3" t="s">
        <v>57</v>
      </c>
      <c r="U1540" s="3" t="s">
        <v>1045</v>
      </c>
      <c r="V1540" s="3" t="s">
        <v>59</v>
      </c>
      <c r="W1540">
        <v>890903938</v>
      </c>
      <c r="X1540" s="3" t="s">
        <v>86</v>
      </c>
      <c r="Y1540">
        <v>923245</v>
      </c>
      <c r="Z1540" s="3" t="s">
        <v>403</v>
      </c>
      <c r="AA1540" s="3" t="s">
        <v>62</v>
      </c>
      <c r="AB1540" s="3" t="s">
        <v>63</v>
      </c>
      <c r="AC1540" s="3" t="s">
        <v>172</v>
      </c>
      <c r="AD1540" s="3" t="s">
        <v>173</v>
      </c>
      <c r="AE1540" s="3" t="s">
        <v>66</v>
      </c>
      <c r="AF1540" s="1">
        <v>4599511</v>
      </c>
      <c r="AG1540" s="1">
        <v>0</v>
      </c>
      <c r="AH1540" s="1">
        <v>0</v>
      </c>
      <c r="AI1540" s="1">
        <v>0</v>
      </c>
      <c r="AJ1540" s="3" t="s">
        <v>67</v>
      </c>
      <c r="AK1540" s="3"/>
      <c r="AM1540" s="3" t="s">
        <v>68</v>
      </c>
      <c r="AR1540" s="3"/>
      <c r="AS1540">
        <v>3825</v>
      </c>
      <c r="AT1540">
        <v>3825</v>
      </c>
      <c r="AU1540">
        <v>18125</v>
      </c>
      <c r="AV1540">
        <v>0</v>
      </c>
      <c r="AX1540">
        <v>85325</v>
      </c>
      <c r="AY1540">
        <v>97053525</v>
      </c>
      <c r="AZ1540">
        <v>0</v>
      </c>
      <c r="BA1540">
        <v>45696</v>
      </c>
      <c r="BB1540" s="3" t="s">
        <v>174</v>
      </c>
      <c r="BC1540" s="3" t="s">
        <v>1046</v>
      </c>
      <c r="BD1540" s="3" t="s">
        <v>1005</v>
      </c>
    </row>
    <row r="1541" spans="1:56" x14ac:dyDescent="0.25">
      <c r="A1541" s="3" t="s">
        <v>10948</v>
      </c>
      <c r="B1541" s="3" t="s">
        <v>7430</v>
      </c>
      <c r="C1541" s="3" t="s">
        <v>6347</v>
      </c>
      <c r="D1541" s="3" t="s">
        <v>10949</v>
      </c>
      <c r="E1541" s="3" t="s">
        <v>7432</v>
      </c>
      <c r="F1541" s="3" t="s">
        <v>5927</v>
      </c>
      <c r="G1541">
        <v>97053625</v>
      </c>
      <c r="H1541">
        <v>45749</v>
      </c>
      <c r="I1541">
        <v>45751.111759259256</v>
      </c>
      <c r="J1541" s="3" t="s">
        <v>51</v>
      </c>
      <c r="K1541" s="1">
        <v>4599511</v>
      </c>
      <c r="L1541" s="1">
        <v>24451</v>
      </c>
      <c r="M1541" s="1">
        <v>4575060</v>
      </c>
      <c r="N1541" s="3" t="s">
        <v>52</v>
      </c>
      <c r="O1541" s="3" t="s">
        <v>53</v>
      </c>
      <c r="P1541" s="3" t="s">
        <v>169</v>
      </c>
      <c r="Q1541">
        <v>52441656</v>
      </c>
      <c r="R1541" s="3" t="s">
        <v>1048</v>
      </c>
      <c r="S1541" s="3" t="s">
        <v>56</v>
      </c>
      <c r="T1541" s="3" t="s">
        <v>57</v>
      </c>
      <c r="U1541" s="3" t="s">
        <v>1049</v>
      </c>
      <c r="V1541" s="3" t="s">
        <v>59</v>
      </c>
      <c r="W1541">
        <v>890903938</v>
      </c>
      <c r="X1541" s="3" t="s">
        <v>86</v>
      </c>
      <c r="Y1541">
        <v>923245</v>
      </c>
      <c r="Z1541" s="3" t="s">
        <v>403</v>
      </c>
      <c r="AA1541" s="3" t="s">
        <v>62</v>
      </c>
      <c r="AB1541" s="3" t="s">
        <v>63</v>
      </c>
      <c r="AC1541" s="3" t="s">
        <v>172</v>
      </c>
      <c r="AD1541" s="3" t="s">
        <v>173</v>
      </c>
      <c r="AE1541" s="3" t="s">
        <v>66</v>
      </c>
      <c r="AF1541" s="1">
        <v>4599511</v>
      </c>
      <c r="AG1541" s="1">
        <v>0</v>
      </c>
      <c r="AH1541" s="1">
        <v>0</v>
      </c>
      <c r="AI1541" s="1">
        <v>0</v>
      </c>
      <c r="AJ1541" s="3" t="s">
        <v>67</v>
      </c>
      <c r="AK1541" s="3"/>
      <c r="AM1541" s="3" t="s">
        <v>68</v>
      </c>
      <c r="AR1541" s="3"/>
      <c r="AS1541">
        <v>3825</v>
      </c>
      <c r="AT1541">
        <v>3825</v>
      </c>
      <c r="AU1541">
        <v>18225</v>
      </c>
      <c r="AV1541">
        <v>0</v>
      </c>
      <c r="AX1541">
        <v>85425</v>
      </c>
      <c r="AY1541">
        <v>97053625</v>
      </c>
      <c r="AZ1541">
        <v>0</v>
      </c>
      <c r="BA1541">
        <v>45696</v>
      </c>
      <c r="BB1541" s="3" t="s">
        <v>174</v>
      </c>
      <c r="BC1541" s="3" t="s">
        <v>1050</v>
      </c>
      <c r="BD1541" s="3" t="s">
        <v>1005</v>
      </c>
    </row>
    <row r="1542" spans="1:56" x14ac:dyDescent="0.25">
      <c r="A1542" s="3" t="s">
        <v>10950</v>
      </c>
      <c r="B1542" s="3" t="s">
        <v>7434</v>
      </c>
      <c r="C1542" s="3" t="s">
        <v>6347</v>
      </c>
      <c r="D1542" s="3" t="s">
        <v>10951</v>
      </c>
      <c r="E1542" s="3" t="s">
        <v>7436</v>
      </c>
      <c r="F1542" s="3" t="s">
        <v>5927</v>
      </c>
      <c r="G1542">
        <v>97053825</v>
      </c>
      <c r="H1542">
        <v>45749</v>
      </c>
      <c r="I1542">
        <v>45751.1328125</v>
      </c>
      <c r="J1542" s="3" t="s">
        <v>51</v>
      </c>
      <c r="K1542" s="1">
        <v>4599511</v>
      </c>
      <c r="L1542" s="1">
        <v>24451</v>
      </c>
      <c r="M1542" s="1">
        <v>4575060</v>
      </c>
      <c r="N1542" s="3" t="s">
        <v>52</v>
      </c>
      <c r="O1542" s="3" t="s">
        <v>53</v>
      </c>
      <c r="P1542" s="3" t="s">
        <v>169</v>
      </c>
      <c r="Q1542">
        <v>7710430</v>
      </c>
      <c r="R1542" s="3" t="s">
        <v>1052</v>
      </c>
      <c r="S1542" s="3" t="s">
        <v>56</v>
      </c>
      <c r="T1542" s="3" t="s">
        <v>57</v>
      </c>
      <c r="U1542" s="3" t="s">
        <v>1053</v>
      </c>
      <c r="V1542" s="3" t="s">
        <v>59</v>
      </c>
      <c r="W1542">
        <v>900047981</v>
      </c>
      <c r="X1542" s="3" t="s">
        <v>219</v>
      </c>
      <c r="Y1542">
        <v>923245</v>
      </c>
      <c r="Z1542" s="3" t="s">
        <v>403</v>
      </c>
      <c r="AA1542" s="3" t="s">
        <v>62</v>
      </c>
      <c r="AB1542" s="3" t="s">
        <v>63</v>
      </c>
      <c r="AC1542" s="3" t="s">
        <v>172</v>
      </c>
      <c r="AD1542" s="3" t="s">
        <v>173</v>
      </c>
      <c r="AE1542" s="3" t="s">
        <v>66</v>
      </c>
      <c r="AF1542" s="1">
        <v>4599511</v>
      </c>
      <c r="AG1542" s="1">
        <v>0</v>
      </c>
      <c r="AH1542" s="1">
        <v>0</v>
      </c>
      <c r="AI1542" s="1">
        <v>0</v>
      </c>
      <c r="AJ1542" s="3" t="s">
        <v>67</v>
      </c>
      <c r="AK1542" s="3"/>
      <c r="AM1542" s="3" t="s">
        <v>68</v>
      </c>
      <c r="AR1542" s="3"/>
      <c r="AS1542">
        <v>3825</v>
      </c>
      <c r="AT1542">
        <v>3825</v>
      </c>
      <c r="AU1542">
        <v>18325</v>
      </c>
      <c r="AV1542">
        <v>0</v>
      </c>
      <c r="AX1542">
        <v>85525</v>
      </c>
      <c r="AY1542">
        <v>97053825</v>
      </c>
      <c r="AZ1542">
        <v>0</v>
      </c>
      <c r="BA1542">
        <v>45696</v>
      </c>
      <c r="BB1542" s="3" t="s">
        <v>174</v>
      </c>
      <c r="BC1542" s="3" t="s">
        <v>1054</v>
      </c>
      <c r="BD1542" s="3" t="s">
        <v>1005</v>
      </c>
    </row>
    <row r="1543" spans="1:56" x14ac:dyDescent="0.25">
      <c r="A1543" s="3" t="s">
        <v>10952</v>
      </c>
      <c r="B1543" s="3" t="s">
        <v>7438</v>
      </c>
      <c r="C1543" s="3" t="s">
        <v>6347</v>
      </c>
      <c r="D1543" s="3" t="s">
        <v>10953</v>
      </c>
      <c r="E1543" s="3" t="s">
        <v>7440</v>
      </c>
      <c r="F1543" s="3" t="s">
        <v>5927</v>
      </c>
      <c r="G1543">
        <v>97053925</v>
      </c>
      <c r="H1543">
        <v>45749</v>
      </c>
      <c r="I1543">
        <v>45751.151712962965</v>
      </c>
      <c r="J1543" s="3" t="s">
        <v>51</v>
      </c>
      <c r="K1543" s="1">
        <v>4599511</v>
      </c>
      <c r="L1543" s="1">
        <v>1114633</v>
      </c>
      <c r="M1543" s="1">
        <v>3484878</v>
      </c>
      <c r="N1543" s="3" t="s">
        <v>52</v>
      </c>
      <c r="O1543" s="3" t="s">
        <v>53</v>
      </c>
      <c r="P1543" s="3" t="s">
        <v>169</v>
      </c>
      <c r="Q1543">
        <v>93401524</v>
      </c>
      <c r="R1543" s="3" t="s">
        <v>1910</v>
      </c>
      <c r="S1543" s="3" t="s">
        <v>56</v>
      </c>
      <c r="T1543" s="3" t="s">
        <v>57</v>
      </c>
      <c r="U1543" s="3" t="s">
        <v>1911</v>
      </c>
      <c r="V1543" s="3" t="s">
        <v>59</v>
      </c>
      <c r="W1543">
        <v>860007335</v>
      </c>
      <c r="X1543" s="3" t="s">
        <v>201</v>
      </c>
      <c r="Y1543">
        <v>923245</v>
      </c>
      <c r="Z1543" s="3" t="s">
        <v>403</v>
      </c>
      <c r="AA1543" s="3" t="s">
        <v>62</v>
      </c>
      <c r="AB1543" s="3" t="s">
        <v>63</v>
      </c>
      <c r="AC1543" s="3" t="s">
        <v>172</v>
      </c>
      <c r="AD1543" s="3" t="s">
        <v>173</v>
      </c>
      <c r="AE1543" s="3" t="s">
        <v>66</v>
      </c>
      <c r="AF1543" s="1">
        <v>4599511</v>
      </c>
      <c r="AG1543" s="1">
        <v>0</v>
      </c>
      <c r="AH1543" s="1">
        <v>0</v>
      </c>
      <c r="AI1543" s="1">
        <v>0</v>
      </c>
      <c r="AJ1543" s="3" t="s">
        <v>67</v>
      </c>
      <c r="AK1543" s="3"/>
      <c r="AM1543" s="3" t="s">
        <v>68</v>
      </c>
      <c r="AR1543" s="3"/>
      <c r="AS1543">
        <v>3825</v>
      </c>
      <c r="AT1543">
        <v>3825</v>
      </c>
      <c r="AU1543">
        <v>18425</v>
      </c>
      <c r="AV1543">
        <v>0</v>
      </c>
      <c r="AX1543">
        <v>85625</v>
      </c>
      <c r="AY1543">
        <v>97053925</v>
      </c>
      <c r="AZ1543">
        <v>0</v>
      </c>
      <c r="BA1543">
        <v>45696</v>
      </c>
      <c r="BB1543" s="3" t="s">
        <v>174</v>
      </c>
      <c r="BC1543" s="3" t="s">
        <v>1913</v>
      </c>
      <c r="BD1543" s="3" t="s">
        <v>1005</v>
      </c>
    </row>
    <row r="1544" spans="1:56" x14ac:dyDescent="0.25">
      <c r="A1544" s="3" t="s">
        <v>10954</v>
      </c>
      <c r="B1544" s="3" t="s">
        <v>7442</v>
      </c>
      <c r="C1544" s="3" t="s">
        <v>6347</v>
      </c>
      <c r="D1544" s="3" t="s">
        <v>10955</v>
      </c>
      <c r="E1544" s="3" t="s">
        <v>7444</v>
      </c>
      <c r="F1544" s="3" t="s">
        <v>5927</v>
      </c>
      <c r="G1544">
        <v>97054125</v>
      </c>
      <c r="H1544">
        <v>45749</v>
      </c>
      <c r="I1544">
        <v>45751.12158564815</v>
      </c>
      <c r="J1544" s="3" t="s">
        <v>51</v>
      </c>
      <c r="K1544" s="1">
        <v>4599511</v>
      </c>
      <c r="L1544" s="1">
        <v>24451</v>
      </c>
      <c r="M1544" s="1">
        <v>4575060</v>
      </c>
      <c r="N1544" s="3" t="s">
        <v>52</v>
      </c>
      <c r="O1544" s="3" t="s">
        <v>53</v>
      </c>
      <c r="P1544" s="3" t="s">
        <v>169</v>
      </c>
      <c r="Q1544">
        <v>1022984840</v>
      </c>
      <c r="R1544" s="3" t="s">
        <v>1056</v>
      </c>
      <c r="S1544" s="3" t="s">
        <v>56</v>
      </c>
      <c r="T1544" s="3" t="s">
        <v>57</v>
      </c>
      <c r="U1544" s="3" t="s">
        <v>1057</v>
      </c>
      <c r="V1544" s="3" t="s">
        <v>59</v>
      </c>
      <c r="W1544">
        <v>860034594</v>
      </c>
      <c r="X1544" s="3" t="s">
        <v>195</v>
      </c>
      <c r="Y1544">
        <v>923245</v>
      </c>
      <c r="Z1544" s="3" t="s">
        <v>403</v>
      </c>
      <c r="AA1544" s="3" t="s">
        <v>62</v>
      </c>
      <c r="AB1544" s="3" t="s">
        <v>63</v>
      </c>
      <c r="AC1544" s="3" t="s">
        <v>172</v>
      </c>
      <c r="AD1544" s="3" t="s">
        <v>173</v>
      </c>
      <c r="AE1544" s="3" t="s">
        <v>66</v>
      </c>
      <c r="AF1544" s="1">
        <v>4599511</v>
      </c>
      <c r="AG1544" s="1">
        <v>0</v>
      </c>
      <c r="AH1544" s="1">
        <v>0</v>
      </c>
      <c r="AI1544" s="1">
        <v>0</v>
      </c>
      <c r="AJ1544" s="3" t="s">
        <v>67</v>
      </c>
      <c r="AK1544" s="3"/>
      <c r="AM1544" s="3" t="s">
        <v>68</v>
      </c>
      <c r="AR1544" s="3"/>
      <c r="AS1544">
        <v>3825</v>
      </c>
      <c r="AT1544">
        <v>3825</v>
      </c>
      <c r="AU1544">
        <v>18525</v>
      </c>
      <c r="AV1544">
        <v>0</v>
      </c>
      <c r="AX1544">
        <v>85725</v>
      </c>
      <c r="AY1544">
        <v>97054125</v>
      </c>
      <c r="AZ1544">
        <v>0</v>
      </c>
      <c r="BA1544">
        <v>45696</v>
      </c>
      <c r="BB1544" s="3" t="s">
        <v>174</v>
      </c>
      <c r="BC1544" s="3" t="s">
        <v>1058</v>
      </c>
      <c r="BD1544" s="3" t="s">
        <v>1005</v>
      </c>
    </row>
    <row r="1545" spans="1:56" x14ac:dyDescent="0.25">
      <c r="A1545" s="3" t="s">
        <v>10956</v>
      </c>
      <c r="B1545" s="3" t="s">
        <v>7446</v>
      </c>
      <c r="C1545" s="3" t="s">
        <v>6347</v>
      </c>
      <c r="D1545" s="3" t="s">
        <v>10957</v>
      </c>
      <c r="E1545" s="3" t="s">
        <v>7448</v>
      </c>
      <c r="F1545" s="3" t="s">
        <v>5927</v>
      </c>
      <c r="G1545">
        <v>97054325</v>
      </c>
      <c r="H1545">
        <v>45749</v>
      </c>
      <c r="I1545">
        <v>45751.128611111111</v>
      </c>
      <c r="J1545" s="3" t="s">
        <v>51</v>
      </c>
      <c r="K1545" s="1">
        <v>4599511</v>
      </c>
      <c r="L1545" s="1">
        <v>24451</v>
      </c>
      <c r="M1545" s="1">
        <v>4575060</v>
      </c>
      <c r="N1545" s="3" t="s">
        <v>52</v>
      </c>
      <c r="O1545" s="3" t="s">
        <v>53</v>
      </c>
      <c r="P1545" s="3" t="s">
        <v>169</v>
      </c>
      <c r="Q1545">
        <v>46375343</v>
      </c>
      <c r="R1545" s="3" t="s">
        <v>1060</v>
      </c>
      <c r="S1545" s="3" t="s">
        <v>56</v>
      </c>
      <c r="T1545" s="3" t="s">
        <v>57</v>
      </c>
      <c r="U1545" s="3" t="s">
        <v>1061</v>
      </c>
      <c r="V1545" s="3" t="s">
        <v>59</v>
      </c>
      <c r="W1545">
        <v>860034313</v>
      </c>
      <c r="X1545" s="3" t="s">
        <v>97</v>
      </c>
      <c r="Y1545">
        <v>923245</v>
      </c>
      <c r="Z1545" s="3" t="s">
        <v>403</v>
      </c>
      <c r="AA1545" s="3" t="s">
        <v>62</v>
      </c>
      <c r="AB1545" s="3" t="s">
        <v>63</v>
      </c>
      <c r="AC1545" s="3" t="s">
        <v>172</v>
      </c>
      <c r="AD1545" s="3" t="s">
        <v>173</v>
      </c>
      <c r="AE1545" s="3" t="s">
        <v>66</v>
      </c>
      <c r="AF1545" s="1">
        <v>4599511</v>
      </c>
      <c r="AG1545" s="1">
        <v>0</v>
      </c>
      <c r="AH1545" s="1">
        <v>0</v>
      </c>
      <c r="AI1545" s="1">
        <v>0</v>
      </c>
      <c r="AJ1545" s="3" t="s">
        <v>67</v>
      </c>
      <c r="AK1545" s="3"/>
      <c r="AM1545" s="3" t="s">
        <v>68</v>
      </c>
      <c r="AR1545" s="3"/>
      <c r="AS1545">
        <v>3825</v>
      </c>
      <c r="AT1545">
        <v>3825</v>
      </c>
      <c r="AU1545">
        <v>18625</v>
      </c>
      <c r="AV1545">
        <v>0</v>
      </c>
      <c r="AX1545">
        <v>85825</v>
      </c>
      <c r="AY1545">
        <v>97054325</v>
      </c>
      <c r="AZ1545">
        <v>0</v>
      </c>
      <c r="BA1545">
        <v>45696</v>
      </c>
      <c r="BB1545" s="3" t="s">
        <v>174</v>
      </c>
      <c r="BC1545" s="3" t="s">
        <v>1062</v>
      </c>
      <c r="BD1545" s="3" t="s">
        <v>1063</v>
      </c>
    </row>
    <row r="1546" spans="1:56" x14ac:dyDescent="0.25">
      <c r="A1546" s="3" t="s">
        <v>10958</v>
      </c>
      <c r="B1546" s="3" t="s">
        <v>7450</v>
      </c>
      <c r="C1546" s="3" t="s">
        <v>6347</v>
      </c>
      <c r="D1546" s="3" t="s">
        <v>10959</v>
      </c>
      <c r="E1546" s="3" t="s">
        <v>7452</v>
      </c>
      <c r="F1546" s="3" t="s">
        <v>5927</v>
      </c>
      <c r="G1546">
        <v>97119825</v>
      </c>
      <c r="H1546">
        <v>45749</v>
      </c>
      <c r="I1546">
        <v>45751.128518518519</v>
      </c>
      <c r="J1546" s="3" t="s">
        <v>51</v>
      </c>
      <c r="K1546" s="1">
        <v>4599511</v>
      </c>
      <c r="L1546" s="1">
        <v>24451</v>
      </c>
      <c r="M1546" s="1">
        <v>4575060</v>
      </c>
      <c r="N1546" s="3" t="s">
        <v>52</v>
      </c>
      <c r="O1546" s="3" t="s">
        <v>53</v>
      </c>
      <c r="P1546" s="3" t="s">
        <v>169</v>
      </c>
      <c r="Q1546">
        <v>65812579</v>
      </c>
      <c r="R1546" s="3" t="s">
        <v>1065</v>
      </c>
      <c r="S1546" s="3" t="s">
        <v>56</v>
      </c>
      <c r="T1546" s="3" t="s">
        <v>57</v>
      </c>
      <c r="U1546" s="3" t="s">
        <v>1066</v>
      </c>
      <c r="V1546" s="3" t="s">
        <v>59</v>
      </c>
      <c r="W1546">
        <v>860034313</v>
      </c>
      <c r="X1546" s="3" t="s">
        <v>97</v>
      </c>
      <c r="Y1546">
        <v>923245</v>
      </c>
      <c r="Z1546" s="3" t="s">
        <v>403</v>
      </c>
      <c r="AA1546" s="3" t="s">
        <v>62</v>
      </c>
      <c r="AB1546" s="3" t="s">
        <v>63</v>
      </c>
      <c r="AC1546" s="3" t="s">
        <v>172</v>
      </c>
      <c r="AD1546" s="3" t="s">
        <v>173</v>
      </c>
      <c r="AE1546" s="3" t="s">
        <v>66</v>
      </c>
      <c r="AF1546" s="1">
        <v>4599511</v>
      </c>
      <c r="AG1546" s="1">
        <v>0</v>
      </c>
      <c r="AH1546" s="1">
        <v>0</v>
      </c>
      <c r="AI1546" s="1">
        <v>0</v>
      </c>
      <c r="AJ1546" s="3" t="s">
        <v>67</v>
      </c>
      <c r="AK1546" s="3"/>
      <c r="AM1546" s="3" t="s">
        <v>68</v>
      </c>
      <c r="AR1546" s="3"/>
      <c r="AS1546">
        <v>3825</v>
      </c>
      <c r="AT1546">
        <v>3825</v>
      </c>
      <c r="AU1546">
        <v>18725</v>
      </c>
      <c r="AV1546">
        <v>0</v>
      </c>
      <c r="AX1546">
        <v>85925</v>
      </c>
      <c r="AY1546">
        <v>97119825</v>
      </c>
      <c r="AZ1546">
        <v>0</v>
      </c>
      <c r="BA1546">
        <v>45696</v>
      </c>
      <c r="BB1546" s="3" t="s">
        <v>174</v>
      </c>
      <c r="BC1546" s="3" t="s">
        <v>1067</v>
      </c>
      <c r="BD1546" s="3" t="s">
        <v>1005</v>
      </c>
    </row>
    <row r="1547" spans="1:56" x14ac:dyDescent="0.25">
      <c r="A1547" s="3" t="s">
        <v>10960</v>
      </c>
      <c r="B1547" s="3" t="s">
        <v>7454</v>
      </c>
      <c r="C1547" s="3" t="s">
        <v>6347</v>
      </c>
      <c r="D1547" s="3" t="s">
        <v>10961</v>
      </c>
      <c r="E1547" s="3" t="s">
        <v>7456</v>
      </c>
      <c r="F1547" s="3" t="s">
        <v>5927</v>
      </c>
      <c r="G1547">
        <v>97120025</v>
      </c>
      <c r="H1547">
        <v>45749</v>
      </c>
      <c r="I1547">
        <v>45751.107870370368</v>
      </c>
      <c r="J1547" s="3" t="s">
        <v>51</v>
      </c>
      <c r="K1547" s="1">
        <v>4599511</v>
      </c>
      <c r="L1547" s="1">
        <v>24451</v>
      </c>
      <c r="M1547" s="1">
        <v>4575060</v>
      </c>
      <c r="N1547" s="3" t="s">
        <v>52</v>
      </c>
      <c r="O1547" s="3" t="s">
        <v>53</v>
      </c>
      <c r="P1547" s="3" t="s">
        <v>169</v>
      </c>
      <c r="Q1547">
        <v>79746948</v>
      </c>
      <c r="R1547" s="3" t="s">
        <v>1069</v>
      </c>
      <c r="S1547" s="3" t="s">
        <v>56</v>
      </c>
      <c r="T1547" s="3" t="s">
        <v>57</v>
      </c>
      <c r="U1547" s="3" t="s">
        <v>1070</v>
      </c>
      <c r="V1547" s="3" t="s">
        <v>59</v>
      </c>
      <c r="W1547">
        <v>860002964</v>
      </c>
      <c r="X1547" s="3" t="s">
        <v>242</v>
      </c>
      <c r="Y1547">
        <v>923245</v>
      </c>
      <c r="Z1547" s="3" t="s">
        <v>403</v>
      </c>
      <c r="AA1547" s="3" t="s">
        <v>62</v>
      </c>
      <c r="AB1547" s="3" t="s">
        <v>63</v>
      </c>
      <c r="AC1547" s="3" t="s">
        <v>172</v>
      </c>
      <c r="AD1547" s="3" t="s">
        <v>173</v>
      </c>
      <c r="AE1547" s="3" t="s">
        <v>66</v>
      </c>
      <c r="AF1547" s="1">
        <v>4599511</v>
      </c>
      <c r="AG1547" s="1">
        <v>0</v>
      </c>
      <c r="AH1547" s="1">
        <v>0</v>
      </c>
      <c r="AI1547" s="1">
        <v>0</v>
      </c>
      <c r="AJ1547" s="3" t="s">
        <v>67</v>
      </c>
      <c r="AK1547" s="3"/>
      <c r="AM1547" s="3" t="s">
        <v>68</v>
      </c>
      <c r="AR1547" s="3"/>
      <c r="AS1547">
        <v>3825</v>
      </c>
      <c r="AT1547">
        <v>3825</v>
      </c>
      <c r="AU1547">
        <v>18825</v>
      </c>
      <c r="AV1547">
        <v>0</v>
      </c>
      <c r="AX1547">
        <v>86025</v>
      </c>
      <c r="AY1547">
        <v>97120025</v>
      </c>
      <c r="AZ1547">
        <v>0</v>
      </c>
      <c r="BA1547">
        <v>45696</v>
      </c>
      <c r="BB1547" s="3" t="s">
        <v>174</v>
      </c>
      <c r="BC1547" s="3" t="s">
        <v>1071</v>
      </c>
      <c r="BD1547" s="3" t="s">
        <v>1005</v>
      </c>
    </row>
    <row r="1548" spans="1:56" x14ac:dyDescent="0.25">
      <c r="A1548" s="3" t="s">
        <v>10962</v>
      </c>
      <c r="B1548" s="3" t="s">
        <v>7458</v>
      </c>
      <c r="C1548" s="3" t="s">
        <v>6347</v>
      </c>
      <c r="D1548" s="3" t="s">
        <v>10963</v>
      </c>
      <c r="E1548" s="3" t="s">
        <v>7460</v>
      </c>
      <c r="F1548" s="3" t="s">
        <v>5927</v>
      </c>
      <c r="G1548">
        <v>97120125</v>
      </c>
      <c r="H1548">
        <v>45749</v>
      </c>
      <c r="I1548">
        <v>45751.111620370371</v>
      </c>
      <c r="J1548" s="3" t="s">
        <v>51</v>
      </c>
      <c r="K1548" s="1">
        <v>4599511</v>
      </c>
      <c r="L1548" s="1">
        <v>24451</v>
      </c>
      <c r="M1548" s="1">
        <v>4575060</v>
      </c>
      <c r="N1548" s="3" t="s">
        <v>52</v>
      </c>
      <c r="O1548" s="3" t="s">
        <v>53</v>
      </c>
      <c r="P1548" s="3" t="s">
        <v>169</v>
      </c>
      <c r="Q1548">
        <v>7917926</v>
      </c>
      <c r="R1548" s="3" t="s">
        <v>1073</v>
      </c>
      <c r="S1548" s="3" t="s">
        <v>56</v>
      </c>
      <c r="T1548" s="3" t="s">
        <v>57</v>
      </c>
      <c r="U1548" s="3" t="s">
        <v>1074</v>
      </c>
      <c r="V1548" s="3" t="s">
        <v>59</v>
      </c>
      <c r="W1548">
        <v>890903938</v>
      </c>
      <c r="X1548" s="3" t="s">
        <v>86</v>
      </c>
      <c r="Y1548">
        <v>923245</v>
      </c>
      <c r="Z1548" s="3" t="s">
        <v>403</v>
      </c>
      <c r="AA1548" s="3" t="s">
        <v>62</v>
      </c>
      <c r="AB1548" s="3" t="s">
        <v>63</v>
      </c>
      <c r="AC1548" s="3" t="s">
        <v>172</v>
      </c>
      <c r="AD1548" s="3" t="s">
        <v>173</v>
      </c>
      <c r="AE1548" s="3" t="s">
        <v>66</v>
      </c>
      <c r="AF1548" s="1">
        <v>4599511</v>
      </c>
      <c r="AG1548" s="1">
        <v>0</v>
      </c>
      <c r="AH1548" s="1">
        <v>0</v>
      </c>
      <c r="AI1548" s="1">
        <v>0</v>
      </c>
      <c r="AJ1548" s="3" t="s">
        <v>67</v>
      </c>
      <c r="AK1548" s="3"/>
      <c r="AM1548" s="3" t="s">
        <v>68</v>
      </c>
      <c r="AR1548" s="3"/>
      <c r="AS1548">
        <v>3825</v>
      </c>
      <c r="AT1548">
        <v>3825</v>
      </c>
      <c r="AU1548">
        <v>18925</v>
      </c>
      <c r="AV1548">
        <v>0</v>
      </c>
      <c r="AX1548">
        <v>86125</v>
      </c>
      <c r="AY1548">
        <v>97120125</v>
      </c>
      <c r="AZ1548">
        <v>0</v>
      </c>
      <c r="BA1548">
        <v>45696</v>
      </c>
      <c r="BB1548" s="3" t="s">
        <v>174</v>
      </c>
      <c r="BC1548" s="3" t="s">
        <v>1075</v>
      </c>
      <c r="BD1548" s="3" t="s">
        <v>1005</v>
      </c>
    </row>
    <row r="1549" spans="1:56" x14ac:dyDescent="0.25">
      <c r="A1549" s="3" t="s">
        <v>10964</v>
      </c>
      <c r="B1549" s="3" t="s">
        <v>7462</v>
      </c>
      <c r="C1549" s="3" t="s">
        <v>6347</v>
      </c>
      <c r="D1549" s="3" t="s">
        <v>10965</v>
      </c>
      <c r="E1549" s="3" t="s">
        <v>7464</v>
      </c>
      <c r="F1549" s="3" t="s">
        <v>5927</v>
      </c>
      <c r="G1549">
        <v>97120225</v>
      </c>
      <c r="H1549">
        <v>45749</v>
      </c>
      <c r="I1549">
        <v>45751.12777777778</v>
      </c>
      <c r="J1549" s="3" t="s">
        <v>51</v>
      </c>
      <c r="K1549" s="1">
        <v>4599511</v>
      </c>
      <c r="L1549" s="1">
        <v>24451</v>
      </c>
      <c r="M1549" s="1">
        <v>4575060</v>
      </c>
      <c r="N1549" s="3" t="s">
        <v>52</v>
      </c>
      <c r="O1549" s="3" t="s">
        <v>53</v>
      </c>
      <c r="P1549" s="3" t="s">
        <v>169</v>
      </c>
      <c r="Q1549">
        <v>80168802</v>
      </c>
      <c r="R1549" s="3" t="s">
        <v>1077</v>
      </c>
      <c r="S1549" s="3" t="s">
        <v>56</v>
      </c>
      <c r="T1549" s="3" t="s">
        <v>57</v>
      </c>
      <c r="U1549" s="3" t="s">
        <v>1078</v>
      </c>
      <c r="V1549" s="3" t="s">
        <v>59</v>
      </c>
      <c r="W1549">
        <v>860034313</v>
      </c>
      <c r="X1549" s="3" t="s">
        <v>97</v>
      </c>
      <c r="Y1549">
        <v>923245</v>
      </c>
      <c r="Z1549" s="3" t="s">
        <v>403</v>
      </c>
      <c r="AA1549" s="3" t="s">
        <v>62</v>
      </c>
      <c r="AB1549" s="3" t="s">
        <v>63</v>
      </c>
      <c r="AC1549" s="3" t="s">
        <v>172</v>
      </c>
      <c r="AD1549" s="3" t="s">
        <v>173</v>
      </c>
      <c r="AE1549" s="3" t="s">
        <v>66</v>
      </c>
      <c r="AF1549" s="1">
        <v>4599511</v>
      </c>
      <c r="AG1549" s="1">
        <v>0</v>
      </c>
      <c r="AH1549" s="1">
        <v>0</v>
      </c>
      <c r="AI1549" s="1">
        <v>0</v>
      </c>
      <c r="AJ1549" s="3" t="s">
        <v>67</v>
      </c>
      <c r="AK1549" s="3"/>
      <c r="AM1549" s="3" t="s">
        <v>68</v>
      </c>
      <c r="AR1549" s="3"/>
      <c r="AS1549">
        <v>3825</v>
      </c>
      <c r="AT1549">
        <v>3825</v>
      </c>
      <c r="AU1549">
        <v>19025</v>
      </c>
      <c r="AV1549">
        <v>0</v>
      </c>
      <c r="AX1549">
        <v>86225</v>
      </c>
      <c r="AY1549">
        <v>97120225</v>
      </c>
      <c r="AZ1549">
        <v>0</v>
      </c>
      <c r="BA1549">
        <v>45696</v>
      </c>
      <c r="BB1549" s="3" t="s">
        <v>174</v>
      </c>
      <c r="BC1549" s="3" t="s">
        <v>1079</v>
      </c>
      <c r="BD1549" s="3" t="s">
        <v>1005</v>
      </c>
    </row>
    <row r="1550" spans="1:56" x14ac:dyDescent="0.25">
      <c r="A1550" s="3" t="s">
        <v>10966</v>
      </c>
      <c r="B1550" s="3" t="s">
        <v>7466</v>
      </c>
      <c r="C1550" s="3" t="s">
        <v>6347</v>
      </c>
      <c r="D1550" s="3" t="s">
        <v>10967</v>
      </c>
      <c r="E1550" s="3" t="s">
        <v>7468</v>
      </c>
      <c r="F1550" s="3" t="s">
        <v>5927</v>
      </c>
      <c r="G1550">
        <v>97120325</v>
      </c>
      <c r="H1550">
        <v>45749</v>
      </c>
      <c r="I1550">
        <v>45751.128136574072</v>
      </c>
      <c r="J1550" s="3" t="s">
        <v>51</v>
      </c>
      <c r="K1550" s="1">
        <v>4599511</v>
      </c>
      <c r="L1550" s="1">
        <v>24451</v>
      </c>
      <c r="M1550" s="1">
        <v>4575060</v>
      </c>
      <c r="N1550" s="3" t="s">
        <v>52</v>
      </c>
      <c r="O1550" s="3" t="s">
        <v>53</v>
      </c>
      <c r="P1550" s="3" t="s">
        <v>169</v>
      </c>
      <c r="Q1550">
        <v>1024499356</v>
      </c>
      <c r="R1550" s="3" t="s">
        <v>1081</v>
      </c>
      <c r="S1550" s="3" t="s">
        <v>56</v>
      </c>
      <c r="T1550" s="3" t="s">
        <v>57</v>
      </c>
      <c r="U1550" s="3" t="s">
        <v>1082</v>
      </c>
      <c r="V1550" s="3" t="s">
        <v>59</v>
      </c>
      <c r="W1550">
        <v>860034313</v>
      </c>
      <c r="X1550" s="3" t="s">
        <v>97</v>
      </c>
      <c r="Y1550">
        <v>923245</v>
      </c>
      <c r="Z1550" s="3" t="s">
        <v>403</v>
      </c>
      <c r="AA1550" s="3" t="s">
        <v>62</v>
      </c>
      <c r="AB1550" s="3" t="s">
        <v>63</v>
      </c>
      <c r="AC1550" s="3" t="s">
        <v>172</v>
      </c>
      <c r="AD1550" s="3" t="s">
        <v>173</v>
      </c>
      <c r="AE1550" s="3" t="s">
        <v>66</v>
      </c>
      <c r="AF1550" s="1">
        <v>4599511</v>
      </c>
      <c r="AG1550" s="1">
        <v>0</v>
      </c>
      <c r="AH1550" s="1">
        <v>0</v>
      </c>
      <c r="AI1550" s="1">
        <v>0</v>
      </c>
      <c r="AJ1550" s="3" t="s">
        <v>67</v>
      </c>
      <c r="AK1550" s="3"/>
      <c r="AM1550" s="3" t="s">
        <v>68</v>
      </c>
      <c r="AR1550" s="3"/>
      <c r="AS1550">
        <v>3825</v>
      </c>
      <c r="AT1550">
        <v>3825</v>
      </c>
      <c r="AU1550">
        <v>19125</v>
      </c>
      <c r="AV1550">
        <v>0</v>
      </c>
      <c r="AX1550">
        <v>86325</v>
      </c>
      <c r="AY1550">
        <v>97120325</v>
      </c>
      <c r="AZ1550">
        <v>0</v>
      </c>
      <c r="BA1550">
        <v>45696</v>
      </c>
      <c r="BB1550" s="3" t="s">
        <v>174</v>
      </c>
      <c r="BC1550" s="3" t="s">
        <v>1083</v>
      </c>
      <c r="BD1550" s="3" t="s">
        <v>1084</v>
      </c>
    </row>
    <row r="1551" spans="1:56" x14ac:dyDescent="0.25">
      <c r="A1551" s="3" t="s">
        <v>10968</v>
      </c>
      <c r="B1551" s="3" t="s">
        <v>7470</v>
      </c>
      <c r="C1551" s="3" t="s">
        <v>6347</v>
      </c>
      <c r="D1551" s="3" t="s">
        <v>10969</v>
      </c>
      <c r="E1551" s="3" t="s">
        <v>7472</v>
      </c>
      <c r="F1551" s="3" t="s">
        <v>5927</v>
      </c>
      <c r="G1551">
        <v>97120425</v>
      </c>
      <c r="H1551">
        <v>45749</v>
      </c>
      <c r="I1551">
        <v>45751.123564814814</v>
      </c>
      <c r="J1551" s="3" t="s">
        <v>51</v>
      </c>
      <c r="K1551" s="1">
        <v>4599511</v>
      </c>
      <c r="L1551" s="1">
        <v>24451</v>
      </c>
      <c r="M1551" s="1">
        <v>4575060</v>
      </c>
      <c r="N1551" s="3" t="s">
        <v>52</v>
      </c>
      <c r="O1551" s="3" t="s">
        <v>53</v>
      </c>
      <c r="P1551" s="3" t="s">
        <v>169</v>
      </c>
      <c r="Q1551">
        <v>1023954487</v>
      </c>
      <c r="R1551" s="3" t="s">
        <v>1086</v>
      </c>
      <c r="S1551" s="3" t="s">
        <v>56</v>
      </c>
      <c r="T1551" s="3" t="s">
        <v>57</v>
      </c>
      <c r="U1551" s="3" t="s">
        <v>1087</v>
      </c>
      <c r="V1551" s="3" t="s">
        <v>59</v>
      </c>
      <c r="W1551">
        <v>860007335</v>
      </c>
      <c r="X1551" s="3" t="s">
        <v>201</v>
      </c>
      <c r="Y1551">
        <v>923245</v>
      </c>
      <c r="Z1551" s="3" t="s">
        <v>403</v>
      </c>
      <c r="AA1551" s="3" t="s">
        <v>62</v>
      </c>
      <c r="AB1551" s="3" t="s">
        <v>63</v>
      </c>
      <c r="AC1551" s="3" t="s">
        <v>172</v>
      </c>
      <c r="AD1551" s="3" t="s">
        <v>173</v>
      </c>
      <c r="AE1551" s="3" t="s">
        <v>66</v>
      </c>
      <c r="AF1551" s="1">
        <v>4599511</v>
      </c>
      <c r="AG1551" s="1">
        <v>0</v>
      </c>
      <c r="AH1551" s="1">
        <v>0</v>
      </c>
      <c r="AI1551" s="1">
        <v>0</v>
      </c>
      <c r="AJ1551" s="3" t="s">
        <v>67</v>
      </c>
      <c r="AK1551" s="3"/>
      <c r="AM1551" s="3" t="s">
        <v>68</v>
      </c>
      <c r="AR1551" s="3"/>
      <c r="AS1551">
        <v>3825</v>
      </c>
      <c r="AT1551">
        <v>3825</v>
      </c>
      <c r="AU1551">
        <v>19225</v>
      </c>
      <c r="AV1551">
        <v>0</v>
      </c>
      <c r="AX1551">
        <v>86425</v>
      </c>
      <c r="AY1551">
        <v>97120425</v>
      </c>
      <c r="AZ1551">
        <v>0</v>
      </c>
      <c r="BA1551">
        <v>45696</v>
      </c>
      <c r="BB1551" s="3" t="s">
        <v>174</v>
      </c>
      <c r="BC1551" s="3" t="s">
        <v>1088</v>
      </c>
      <c r="BD1551" s="3" t="s">
        <v>1089</v>
      </c>
    </row>
    <row r="1552" spans="1:56" x14ac:dyDescent="0.25">
      <c r="A1552" s="3" t="s">
        <v>10970</v>
      </c>
      <c r="B1552" s="3" t="s">
        <v>7474</v>
      </c>
      <c r="C1552" s="3" t="s">
        <v>6347</v>
      </c>
      <c r="D1552" s="3" t="s">
        <v>10971</v>
      </c>
      <c r="E1552" s="3" t="s">
        <v>7476</v>
      </c>
      <c r="F1552" s="3" t="s">
        <v>5927</v>
      </c>
      <c r="G1552">
        <v>97120625</v>
      </c>
      <c r="H1552">
        <v>45749</v>
      </c>
      <c r="I1552">
        <v>45751.111203703702</v>
      </c>
      <c r="J1552" s="3" t="s">
        <v>51</v>
      </c>
      <c r="K1552" s="1">
        <v>4599511</v>
      </c>
      <c r="L1552" s="1">
        <v>24451</v>
      </c>
      <c r="M1552" s="1">
        <v>4575060</v>
      </c>
      <c r="N1552" s="3" t="s">
        <v>52</v>
      </c>
      <c r="O1552" s="3" t="s">
        <v>53</v>
      </c>
      <c r="P1552" s="3" t="s">
        <v>169</v>
      </c>
      <c r="Q1552">
        <v>1069740339</v>
      </c>
      <c r="R1552" s="3" t="s">
        <v>1091</v>
      </c>
      <c r="S1552" s="3" t="s">
        <v>56</v>
      </c>
      <c r="T1552" s="3" t="s">
        <v>57</v>
      </c>
      <c r="U1552" s="3" t="s">
        <v>1092</v>
      </c>
      <c r="V1552" s="3" t="s">
        <v>59</v>
      </c>
      <c r="W1552">
        <v>890903938</v>
      </c>
      <c r="X1552" s="3" t="s">
        <v>86</v>
      </c>
      <c r="Y1552">
        <v>923245</v>
      </c>
      <c r="Z1552" s="3" t="s">
        <v>403</v>
      </c>
      <c r="AA1552" s="3" t="s">
        <v>62</v>
      </c>
      <c r="AB1552" s="3" t="s">
        <v>63</v>
      </c>
      <c r="AC1552" s="3" t="s">
        <v>172</v>
      </c>
      <c r="AD1552" s="3" t="s">
        <v>173</v>
      </c>
      <c r="AE1552" s="3" t="s">
        <v>66</v>
      </c>
      <c r="AF1552" s="1">
        <v>4599511</v>
      </c>
      <c r="AG1552" s="1">
        <v>0</v>
      </c>
      <c r="AH1552" s="1">
        <v>0</v>
      </c>
      <c r="AI1552" s="1">
        <v>0</v>
      </c>
      <c r="AJ1552" s="3" t="s">
        <v>67</v>
      </c>
      <c r="AK1552" s="3"/>
      <c r="AM1552" s="3" t="s">
        <v>68</v>
      </c>
      <c r="AR1552" s="3"/>
      <c r="AS1552">
        <v>3825</v>
      </c>
      <c r="AT1552">
        <v>3825</v>
      </c>
      <c r="AU1552">
        <v>19325</v>
      </c>
      <c r="AV1552">
        <v>0</v>
      </c>
      <c r="AX1552">
        <v>86525</v>
      </c>
      <c r="AY1552">
        <v>97120625</v>
      </c>
      <c r="AZ1552">
        <v>0</v>
      </c>
      <c r="BA1552">
        <v>45696</v>
      </c>
      <c r="BB1552" s="3" t="s">
        <v>174</v>
      </c>
      <c r="BC1552" s="3" t="s">
        <v>1093</v>
      </c>
      <c r="BD1552" s="3" t="s">
        <v>1094</v>
      </c>
    </row>
    <row r="1553" spans="1:56" x14ac:dyDescent="0.25">
      <c r="A1553" s="3" t="s">
        <v>10972</v>
      </c>
      <c r="B1553" s="3" t="s">
        <v>7478</v>
      </c>
      <c r="C1553" s="3" t="s">
        <v>6347</v>
      </c>
      <c r="D1553" s="3" t="s">
        <v>10973</v>
      </c>
      <c r="E1553" s="3" t="s">
        <v>7480</v>
      </c>
      <c r="F1553" s="3" t="s">
        <v>5927</v>
      </c>
      <c r="G1553">
        <v>97120825</v>
      </c>
      <c r="H1553">
        <v>45749</v>
      </c>
      <c r="I1553">
        <v>45751.128506944442</v>
      </c>
      <c r="J1553" s="3" t="s">
        <v>51</v>
      </c>
      <c r="K1553" s="1">
        <v>4599511</v>
      </c>
      <c r="L1553" s="1">
        <v>24451</v>
      </c>
      <c r="M1553" s="1">
        <v>4575060</v>
      </c>
      <c r="N1553" s="3" t="s">
        <v>52</v>
      </c>
      <c r="O1553" s="3" t="s">
        <v>53</v>
      </c>
      <c r="P1553" s="3" t="s">
        <v>169</v>
      </c>
      <c r="Q1553">
        <v>1012428522</v>
      </c>
      <c r="R1553" s="3" t="s">
        <v>1096</v>
      </c>
      <c r="S1553" s="3" t="s">
        <v>56</v>
      </c>
      <c r="T1553" s="3" t="s">
        <v>57</v>
      </c>
      <c r="U1553" s="3" t="s">
        <v>1097</v>
      </c>
      <c r="V1553" s="3" t="s">
        <v>59</v>
      </c>
      <c r="W1553">
        <v>860034313</v>
      </c>
      <c r="X1553" s="3" t="s">
        <v>97</v>
      </c>
      <c r="Y1553">
        <v>923245</v>
      </c>
      <c r="Z1553" s="3" t="s">
        <v>403</v>
      </c>
      <c r="AA1553" s="3" t="s">
        <v>62</v>
      </c>
      <c r="AB1553" s="3" t="s">
        <v>63</v>
      </c>
      <c r="AC1553" s="3" t="s">
        <v>172</v>
      </c>
      <c r="AD1553" s="3" t="s">
        <v>173</v>
      </c>
      <c r="AE1553" s="3" t="s">
        <v>66</v>
      </c>
      <c r="AF1553" s="1">
        <v>4599511</v>
      </c>
      <c r="AG1553" s="1">
        <v>0</v>
      </c>
      <c r="AH1553" s="1">
        <v>0</v>
      </c>
      <c r="AI1553" s="1">
        <v>0</v>
      </c>
      <c r="AJ1553" s="3" t="s">
        <v>67</v>
      </c>
      <c r="AK1553" s="3"/>
      <c r="AM1553" s="3" t="s">
        <v>68</v>
      </c>
      <c r="AR1553" s="3"/>
      <c r="AS1553">
        <v>3825</v>
      </c>
      <c r="AT1553">
        <v>3825</v>
      </c>
      <c r="AU1553">
        <v>19425</v>
      </c>
      <c r="AV1553">
        <v>0</v>
      </c>
      <c r="AX1553">
        <v>86625</v>
      </c>
      <c r="AY1553">
        <v>97120825</v>
      </c>
      <c r="AZ1553">
        <v>0</v>
      </c>
      <c r="BA1553">
        <v>45696</v>
      </c>
      <c r="BB1553" s="3" t="s">
        <v>174</v>
      </c>
      <c r="BC1553" s="3" t="s">
        <v>1098</v>
      </c>
      <c r="BD1553" s="3" t="s">
        <v>1094</v>
      </c>
    </row>
    <row r="1554" spans="1:56" x14ac:dyDescent="0.25">
      <c r="A1554" s="3" t="s">
        <v>10974</v>
      </c>
      <c r="B1554" s="3" t="s">
        <v>7482</v>
      </c>
      <c r="C1554" s="3" t="s">
        <v>6347</v>
      </c>
      <c r="D1554" s="3" t="s">
        <v>10975</v>
      </c>
      <c r="E1554" s="3" t="s">
        <v>7484</v>
      </c>
      <c r="F1554" s="3" t="s">
        <v>5927</v>
      </c>
      <c r="G1554">
        <v>97120925</v>
      </c>
      <c r="H1554">
        <v>45749</v>
      </c>
      <c r="I1554">
        <v>45751.111932870372</v>
      </c>
      <c r="J1554" s="3" t="s">
        <v>51</v>
      </c>
      <c r="K1554" s="1">
        <v>4599511</v>
      </c>
      <c r="L1554" s="1">
        <v>24451</v>
      </c>
      <c r="M1554" s="1">
        <v>4575060</v>
      </c>
      <c r="N1554" s="3" t="s">
        <v>52</v>
      </c>
      <c r="O1554" s="3" t="s">
        <v>53</v>
      </c>
      <c r="P1554" s="3" t="s">
        <v>169</v>
      </c>
      <c r="Q1554">
        <v>79644336</v>
      </c>
      <c r="R1554" s="3" t="s">
        <v>1100</v>
      </c>
      <c r="S1554" s="3" t="s">
        <v>56</v>
      </c>
      <c r="T1554" s="3" t="s">
        <v>57</v>
      </c>
      <c r="U1554" s="3" t="s">
        <v>1101</v>
      </c>
      <c r="V1554" s="3" t="s">
        <v>59</v>
      </c>
      <c r="W1554">
        <v>890903938</v>
      </c>
      <c r="X1554" s="3" t="s">
        <v>86</v>
      </c>
      <c r="Y1554">
        <v>923245</v>
      </c>
      <c r="Z1554" s="3" t="s">
        <v>403</v>
      </c>
      <c r="AA1554" s="3" t="s">
        <v>62</v>
      </c>
      <c r="AB1554" s="3" t="s">
        <v>63</v>
      </c>
      <c r="AC1554" s="3" t="s">
        <v>172</v>
      </c>
      <c r="AD1554" s="3" t="s">
        <v>173</v>
      </c>
      <c r="AE1554" s="3" t="s">
        <v>66</v>
      </c>
      <c r="AF1554" s="1">
        <v>4599511</v>
      </c>
      <c r="AG1554" s="1">
        <v>0</v>
      </c>
      <c r="AH1554" s="1">
        <v>0</v>
      </c>
      <c r="AI1554" s="1">
        <v>0</v>
      </c>
      <c r="AJ1554" s="3" t="s">
        <v>67</v>
      </c>
      <c r="AK1554" s="3"/>
      <c r="AM1554" s="3" t="s">
        <v>68</v>
      </c>
      <c r="AR1554" s="3"/>
      <c r="AS1554">
        <v>3825</v>
      </c>
      <c r="AT1554">
        <v>3825</v>
      </c>
      <c r="AU1554">
        <v>19525</v>
      </c>
      <c r="AV1554">
        <v>0</v>
      </c>
      <c r="AX1554">
        <v>86725</v>
      </c>
      <c r="AY1554">
        <v>97120925</v>
      </c>
      <c r="AZ1554">
        <v>0</v>
      </c>
      <c r="BA1554">
        <v>45696</v>
      </c>
      <c r="BB1554" s="3" t="s">
        <v>174</v>
      </c>
      <c r="BC1554" s="3" t="s">
        <v>1102</v>
      </c>
      <c r="BD1554" s="3" t="s">
        <v>1103</v>
      </c>
    </row>
    <row r="1555" spans="1:56" x14ac:dyDescent="0.25">
      <c r="A1555" s="3" t="s">
        <v>10976</v>
      </c>
      <c r="B1555" s="3" t="s">
        <v>7486</v>
      </c>
      <c r="C1555" s="3" t="s">
        <v>6347</v>
      </c>
      <c r="D1555" s="3" t="s">
        <v>10977</v>
      </c>
      <c r="E1555" s="3" t="s">
        <v>7488</v>
      </c>
      <c r="F1555" s="3" t="s">
        <v>5927</v>
      </c>
      <c r="G1555">
        <v>97121125</v>
      </c>
      <c r="H1555">
        <v>45749</v>
      </c>
      <c r="I1555">
        <v>45751.107835648145</v>
      </c>
      <c r="J1555" s="3" t="s">
        <v>51</v>
      </c>
      <c r="K1555" s="1">
        <v>4599511</v>
      </c>
      <c r="L1555" s="1">
        <v>24451</v>
      </c>
      <c r="M1555" s="1">
        <v>4575060</v>
      </c>
      <c r="N1555" s="3" t="s">
        <v>52</v>
      </c>
      <c r="O1555" s="3" t="s">
        <v>53</v>
      </c>
      <c r="P1555" s="3" t="s">
        <v>169</v>
      </c>
      <c r="Q1555">
        <v>79443231</v>
      </c>
      <c r="R1555" s="3" t="s">
        <v>1709</v>
      </c>
      <c r="S1555" s="3" t="s">
        <v>56</v>
      </c>
      <c r="T1555" s="3" t="s">
        <v>107</v>
      </c>
      <c r="U1555" s="3" t="s">
        <v>1710</v>
      </c>
      <c r="V1555" s="3" t="s">
        <v>59</v>
      </c>
      <c r="W1555">
        <v>860002964</v>
      </c>
      <c r="X1555" s="3" t="s">
        <v>242</v>
      </c>
      <c r="Y1555">
        <v>923245</v>
      </c>
      <c r="Z1555" s="3" t="s">
        <v>403</v>
      </c>
      <c r="AA1555" s="3" t="s">
        <v>62</v>
      </c>
      <c r="AB1555" s="3" t="s">
        <v>63</v>
      </c>
      <c r="AC1555" s="3" t="s">
        <v>172</v>
      </c>
      <c r="AD1555" s="3" t="s">
        <v>173</v>
      </c>
      <c r="AE1555" s="3" t="s">
        <v>66</v>
      </c>
      <c r="AF1555" s="1">
        <v>4599511</v>
      </c>
      <c r="AG1555" s="1">
        <v>0</v>
      </c>
      <c r="AH1555" s="1">
        <v>0</v>
      </c>
      <c r="AI1555" s="1">
        <v>0</v>
      </c>
      <c r="AJ1555" s="3" t="s">
        <v>67</v>
      </c>
      <c r="AK1555" s="3"/>
      <c r="AM1555" s="3" t="s">
        <v>68</v>
      </c>
      <c r="AR1555" s="3"/>
      <c r="AS1555">
        <v>3825</v>
      </c>
      <c r="AT1555">
        <v>3825</v>
      </c>
      <c r="AU1555">
        <v>19625</v>
      </c>
      <c r="AV1555">
        <v>0</v>
      </c>
      <c r="AX1555">
        <v>86825</v>
      </c>
      <c r="AY1555">
        <v>97121125</v>
      </c>
      <c r="AZ1555">
        <v>0</v>
      </c>
      <c r="BA1555">
        <v>45696</v>
      </c>
      <c r="BB1555" s="3" t="s">
        <v>174</v>
      </c>
      <c r="BC1555" s="3" t="s">
        <v>1711</v>
      </c>
      <c r="BD1555" s="3" t="s">
        <v>1103</v>
      </c>
    </row>
    <row r="1556" spans="1:56" x14ac:dyDescent="0.25">
      <c r="A1556" s="3" t="s">
        <v>10978</v>
      </c>
      <c r="B1556" s="3" t="s">
        <v>7490</v>
      </c>
      <c r="C1556" s="3" t="s">
        <v>6347</v>
      </c>
      <c r="D1556" s="3" t="s">
        <v>10979</v>
      </c>
      <c r="E1556" s="3" t="s">
        <v>7492</v>
      </c>
      <c r="F1556" s="3" t="s">
        <v>5927</v>
      </c>
      <c r="G1556">
        <v>97121225</v>
      </c>
      <c r="H1556">
        <v>45749</v>
      </c>
      <c r="I1556">
        <v>45751.111203703702</v>
      </c>
      <c r="J1556" s="3" t="s">
        <v>51</v>
      </c>
      <c r="K1556" s="1">
        <v>4599511</v>
      </c>
      <c r="L1556" s="1">
        <v>24451</v>
      </c>
      <c r="M1556" s="1">
        <v>4575060</v>
      </c>
      <c r="N1556" s="3" t="s">
        <v>52</v>
      </c>
      <c r="O1556" s="3" t="s">
        <v>53</v>
      </c>
      <c r="P1556" s="3" t="s">
        <v>169</v>
      </c>
      <c r="Q1556">
        <v>11227260</v>
      </c>
      <c r="R1556" s="3" t="s">
        <v>1105</v>
      </c>
      <c r="S1556" s="3" t="s">
        <v>56</v>
      </c>
      <c r="T1556" s="3" t="s">
        <v>57</v>
      </c>
      <c r="U1556" s="3" t="s">
        <v>1106</v>
      </c>
      <c r="V1556" s="3" t="s">
        <v>59</v>
      </c>
      <c r="W1556">
        <v>890903938</v>
      </c>
      <c r="X1556" s="3" t="s">
        <v>86</v>
      </c>
      <c r="Y1556">
        <v>923245</v>
      </c>
      <c r="Z1556" s="3" t="s">
        <v>403</v>
      </c>
      <c r="AA1556" s="3" t="s">
        <v>62</v>
      </c>
      <c r="AB1556" s="3" t="s">
        <v>63</v>
      </c>
      <c r="AC1556" s="3" t="s">
        <v>172</v>
      </c>
      <c r="AD1556" s="3" t="s">
        <v>173</v>
      </c>
      <c r="AE1556" s="3" t="s">
        <v>66</v>
      </c>
      <c r="AF1556" s="1">
        <v>4599511</v>
      </c>
      <c r="AG1556" s="1">
        <v>0</v>
      </c>
      <c r="AH1556" s="1">
        <v>0</v>
      </c>
      <c r="AI1556" s="1">
        <v>0</v>
      </c>
      <c r="AJ1556" s="3" t="s">
        <v>67</v>
      </c>
      <c r="AK1556" s="3"/>
      <c r="AM1556" s="3" t="s">
        <v>68</v>
      </c>
      <c r="AR1556" s="3"/>
      <c r="AS1556">
        <v>3825</v>
      </c>
      <c r="AT1556">
        <v>3825</v>
      </c>
      <c r="AU1556">
        <v>19725</v>
      </c>
      <c r="AV1556">
        <v>0</v>
      </c>
      <c r="AX1556">
        <v>86925</v>
      </c>
      <c r="AY1556">
        <v>97121225</v>
      </c>
      <c r="AZ1556">
        <v>0</v>
      </c>
      <c r="BA1556">
        <v>45696</v>
      </c>
      <c r="BB1556" s="3" t="s">
        <v>174</v>
      </c>
      <c r="BC1556" s="3" t="s">
        <v>1107</v>
      </c>
      <c r="BD1556" s="3" t="s">
        <v>1103</v>
      </c>
    </row>
    <row r="1557" spans="1:56" x14ac:dyDescent="0.25">
      <c r="A1557" s="3" t="s">
        <v>10980</v>
      </c>
      <c r="B1557" s="3" t="s">
        <v>7494</v>
      </c>
      <c r="C1557" s="3" t="s">
        <v>6347</v>
      </c>
      <c r="D1557" s="3" t="s">
        <v>10981</v>
      </c>
      <c r="E1557" s="3" t="s">
        <v>7496</v>
      </c>
      <c r="F1557" s="3" t="s">
        <v>5927</v>
      </c>
      <c r="G1557">
        <v>97121425</v>
      </c>
      <c r="H1557">
        <v>45749</v>
      </c>
      <c r="I1557">
        <v>45751.12159722222</v>
      </c>
      <c r="J1557" s="3" t="s">
        <v>51</v>
      </c>
      <c r="K1557" s="1">
        <v>4599511</v>
      </c>
      <c r="L1557" s="1">
        <v>24451</v>
      </c>
      <c r="M1557" s="1">
        <v>4575060</v>
      </c>
      <c r="N1557" s="3" t="s">
        <v>52</v>
      </c>
      <c r="O1557" s="3" t="s">
        <v>53</v>
      </c>
      <c r="P1557" s="3" t="s">
        <v>169</v>
      </c>
      <c r="Q1557">
        <v>80732528</v>
      </c>
      <c r="R1557" s="3" t="s">
        <v>1109</v>
      </c>
      <c r="S1557" s="3" t="s">
        <v>56</v>
      </c>
      <c r="T1557" s="3" t="s">
        <v>57</v>
      </c>
      <c r="U1557" s="3" t="s">
        <v>1110</v>
      </c>
      <c r="V1557" s="3" t="s">
        <v>59</v>
      </c>
      <c r="W1557">
        <v>860034594</v>
      </c>
      <c r="X1557" s="3" t="s">
        <v>195</v>
      </c>
      <c r="Y1557">
        <v>923245</v>
      </c>
      <c r="Z1557" s="3" t="s">
        <v>403</v>
      </c>
      <c r="AA1557" s="3" t="s">
        <v>62</v>
      </c>
      <c r="AB1557" s="3" t="s">
        <v>63</v>
      </c>
      <c r="AC1557" s="3" t="s">
        <v>172</v>
      </c>
      <c r="AD1557" s="3" t="s">
        <v>173</v>
      </c>
      <c r="AE1557" s="3" t="s">
        <v>66</v>
      </c>
      <c r="AF1557" s="1">
        <v>4599511</v>
      </c>
      <c r="AG1557" s="1">
        <v>0</v>
      </c>
      <c r="AH1557" s="1">
        <v>0</v>
      </c>
      <c r="AI1557" s="1">
        <v>0</v>
      </c>
      <c r="AJ1557" s="3" t="s">
        <v>67</v>
      </c>
      <c r="AK1557" s="3"/>
      <c r="AM1557" s="3" t="s">
        <v>68</v>
      </c>
      <c r="AR1557" s="3"/>
      <c r="AS1557">
        <v>3825</v>
      </c>
      <c r="AT1557">
        <v>3825</v>
      </c>
      <c r="AU1557">
        <v>19825</v>
      </c>
      <c r="AV1557">
        <v>0</v>
      </c>
      <c r="AX1557">
        <v>87025</v>
      </c>
      <c r="AY1557">
        <v>97121425</v>
      </c>
      <c r="AZ1557">
        <v>0</v>
      </c>
      <c r="BA1557">
        <v>45696</v>
      </c>
      <c r="BB1557" s="3" t="s">
        <v>174</v>
      </c>
      <c r="BC1557" s="3" t="s">
        <v>1111</v>
      </c>
      <c r="BD1557" s="3" t="s">
        <v>1103</v>
      </c>
    </row>
    <row r="1558" spans="1:56" x14ac:dyDescent="0.25">
      <c r="A1558" s="3" t="s">
        <v>10982</v>
      </c>
      <c r="B1558" s="3" t="s">
        <v>7498</v>
      </c>
      <c r="C1558" s="3" t="s">
        <v>6347</v>
      </c>
      <c r="D1558" s="3" t="s">
        <v>10983</v>
      </c>
      <c r="E1558" s="3" t="s">
        <v>7500</v>
      </c>
      <c r="F1558" s="3" t="s">
        <v>5927</v>
      </c>
      <c r="G1558">
        <v>97121525</v>
      </c>
      <c r="H1558">
        <v>45749</v>
      </c>
      <c r="I1558">
        <v>45751.111192129632</v>
      </c>
      <c r="J1558" s="3" t="s">
        <v>51</v>
      </c>
      <c r="K1558" s="1">
        <v>4599511</v>
      </c>
      <c r="L1558" s="1">
        <v>24451</v>
      </c>
      <c r="M1558" s="1">
        <v>4575060</v>
      </c>
      <c r="N1558" s="3" t="s">
        <v>52</v>
      </c>
      <c r="O1558" s="3" t="s">
        <v>53</v>
      </c>
      <c r="P1558" s="3" t="s">
        <v>169</v>
      </c>
      <c r="Q1558">
        <v>1085257212</v>
      </c>
      <c r="R1558" s="3" t="s">
        <v>1113</v>
      </c>
      <c r="S1558" s="3" t="s">
        <v>56</v>
      </c>
      <c r="T1558" s="3" t="s">
        <v>57</v>
      </c>
      <c r="U1558" s="3" t="s">
        <v>1114</v>
      </c>
      <c r="V1558" s="3" t="s">
        <v>59</v>
      </c>
      <c r="W1558">
        <v>890903938</v>
      </c>
      <c r="X1558" s="3" t="s">
        <v>86</v>
      </c>
      <c r="Y1558">
        <v>923245</v>
      </c>
      <c r="Z1558" s="3" t="s">
        <v>403</v>
      </c>
      <c r="AA1558" s="3" t="s">
        <v>62</v>
      </c>
      <c r="AB1558" s="3" t="s">
        <v>63</v>
      </c>
      <c r="AC1558" s="3" t="s">
        <v>172</v>
      </c>
      <c r="AD1558" s="3" t="s">
        <v>173</v>
      </c>
      <c r="AE1558" s="3" t="s">
        <v>66</v>
      </c>
      <c r="AF1558" s="1">
        <v>4599511</v>
      </c>
      <c r="AG1558" s="1">
        <v>0</v>
      </c>
      <c r="AH1558" s="1">
        <v>0</v>
      </c>
      <c r="AI1558" s="1">
        <v>0</v>
      </c>
      <c r="AJ1558" s="3" t="s">
        <v>67</v>
      </c>
      <c r="AK1558" s="3"/>
      <c r="AM1558" s="3" t="s">
        <v>68</v>
      </c>
      <c r="AR1558" s="3"/>
      <c r="AS1558">
        <v>3825</v>
      </c>
      <c r="AT1558">
        <v>3825</v>
      </c>
      <c r="AU1558">
        <v>19925</v>
      </c>
      <c r="AV1558">
        <v>0</v>
      </c>
      <c r="AX1558">
        <v>87125</v>
      </c>
      <c r="AY1558">
        <v>97121525</v>
      </c>
      <c r="AZ1558">
        <v>0</v>
      </c>
      <c r="BA1558">
        <v>45696</v>
      </c>
      <c r="BB1558" s="3" t="s">
        <v>174</v>
      </c>
      <c r="BC1558" s="3" t="s">
        <v>1115</v>
      </c>
      <c r="BD1558" s="3" t="s">
        <v>1103</v>
      </c>
    </row>
    <row r="1559" spans="1:56" x14ac:dyDescent="0.25">
      <c r="A1559" s="3" t="s">
        <v>10984</v>
      </c>
      <c r="B1559" s="3" t="s">
        <v>7502</v>
      </c>
      <c r="C1559" s="3" t="s">
        <v>6347</v>
      </c>
      <c r="D1559" s="3" t="s">
        <v>10985</v>
      </c>
      <c r="E1559" s="3" t="s">
        <v>7504</v>
      </c>
      <c r="F1559" s="3" t="s">
        <v>5927</v>
      </c>
      <c r="G1559">
        <v>97121625</v>
      </c>
      <c r="H1559">
        <v>45749</v>
      </c>
      <c r="I1559">
        <v>45751.111770833333</v>
      </c>
      <c r="J1559" s="3" t="s">
        <v>51</v>
      </c>
      <c r="K1559" s="1">
        <v>4599511</v>
      </c>
      <c r="L1559" s="1">
        <v>24451</v>
      </c>
      <c r="M1559" s="1">
        <v>4575060</v>
      </c>
      <c r="N1559" s="3" t="s">
        <v>52</v>
      </c>
      <c r="O1559" s="3" t="s">
        <v>53</v>
      </c>
      <c r="P1559" s="3" t="s">
        <v>169</v>
      </c>
      <c r="Q1559">
        <v>39725669</v>
      </c>
      <c r="R1559" s="3" t="s">
        <v>1117</v>
      </c>
      <c r="S1559" s="3" t="s">
        <v>56</v>
      </c>
      <c r="T1559" s="3" t="s">
        <v>57</v>
      </c>
      <c r="U1559" s="3" t="s">
        <v>1118</v>
      </c>
      <c r="V1559" s="3" t="s">
        <v>59</v>
      </c>
      <c r="W1559">
        <v>890903938</v>
      </c>
      <c r="X1559" s="3" t="s">
        <v>86</v>
      </c>
      <c r="Y1559">
        <v>923245</v>
      </c>
      <c r="Z1559" s="3" t="s">
        <v>403</v>
      </c>
      <c r="AA1559" s="3" t="s">
        <v>62</v>
      </c>
      <c r="AB1559" s="3" t="s">
        <v>63</v>
      </c>
      <c r="AC1559" s="3" t="s">
        <v>172</v>
      </c>
      <c r="AD1559" s="3" t="s">
        <v>173</v>
      </c>
      <c r="AE1559" s="3" t="s">
        <v>66</v>
      </c>
      <c r="AF1559" s="1">
        <v>4599511</v>
      </c>
      <c r="AG1559" s="1">
        <v>0</v>
      </c>
      <c r="AH1559" s="1">
        <v>0</v>
      </c>
      <c r="AI1559" s="1">
        <v>0</v>
      </c>
      <c r="AJ1559" s="3" t="s">
        <v>67</v>
      </c>
      <c r="AK1559" s="3"/>
      <c r="AM1559" s="3" t="s">
        <v>68</v>
      </c>
      <c r="AR1559" s="3"/>
      <c r="AS1559">
        <v>3825</v>
      </c>
      <c r="AT1559">
        <v>3825</v>
      </c>
      <c r="AU1559">
        <v>20025</v>
      </c>
      <c r="AV1559">
        <v>0</v>
      </c>
      <c r="AX1559">
        <v>87225</v>
      </c>
      <c r="AY1559">
        <v>97121625</v>
      </c>
      <c r="AZ1559">
        <v>0</v>
      </c>
      <c r="BA1559">
        <v>45696</v>
      </c>
      <c r="BB1559" s="3" t="s">
        <v>174</v>
      </c>
      <c r="BC1559" s="3" t="s">
        <v>1119</v>
      </c>
      <c r="BD1559" s="3" t="s">
        <v>1103</v>
      </c>
    </row>
    <row r="1560" spans="1:56" x14ac:dyDescent="0.25">
      <c r="A1560" s="3" t="s">
        <v>10986</v>
      </c>
      <c r="B1560" s="3" t="s">
        <v>7506</v>
      </c>
      <c r="C1560" s="3" t="s">
        <v>6347</v>
      </c>
      <c r="D1560" s="3" t="s">
        <v>10987</v>
      </c>
      <c r="E1560" s="3" t="s">
        <v>7508</v>
      </c>
      <c r="F1560" s="3" t="s">
        <v>5927</v>
      </c>
      <c r="G1560">
        <v>97121725</v>
      </c>
      <c r="H1560">
        <v>45749</v>
      </c>
      <c r="I1560">
        <v>45751.127962962964</v>
      </c>
      <c r="J1560" s="3" t="s">
        <v>51</v>
      </c>
      <c r="K1560" s="1">
        <v>4599511</v>
      </c>
      <c r="L1560" s="1">
        <v>24451</v>
      </c>
      <c r="M1560" s="1">
        <v>4575060</v>
      </c>
      <c r="N1560" s="3" t="s">
        <v>52</v>
      </c>
      <c r="O1560" s="3" t="s">
        <v>53</v>
      </c>
      <c r="P1560" s="3" t="s">
        <v>169</v>
      </c>
      <c r="Q1560">
        <v>52123001</v>
      </c>
      <c r="R1560" s="3" t="s">
        <v>1121</v>
      </c>
      <c r="S1560" s="3" t="s">
        <v>56</v>
      </c>
      <c r="T1560" s="3" t="s">
        <v>57</v>
      </c>
      <c r="U1560" s="3" t="s">
        <v>1122</v>
      </c>
      <c r="V1560" s="3" t="s">
        <v>59</v>
      </c>
      <c r="W1560">
        <v>860034313</v>
      </c>
      <c r="X1560" s="3" t="s">
        <v>97</v>
      </c>
      <c r="Y1560">
        <v>923245</v>
      </c>
      <c r="Z1560" s="3" t="s">
        <v>403</v>
      </c>
      <c r="AA1560" s="3" t="s">
        <v>62</v>
      </c>
      <c r="AB1560" s="3" t="s">
        <v>63</v>
      </c>
      <c r="AC1560" s="3" t="s">
        <v>172</v>
      </c>
      <c r="AD1560" s="3" t="s">
        <v>173</v>
      </c>
      <c r="AE1560" s="3" t="s">
        <v>66</v>
      </c>
      <c r="AF1560" s="1">
        <v>4599511</v>
      </c>
      <c r="AG1560" s="1">
        <v>0</v>
      </c>
      <c r="AH1560" s="1">
        <v>0</v>
      </c>
      <c r="AI1560" s="1">
        <v>0</v>
      </c>
      <c r="AJ1560" s="3" t="s">
        <v>67</v>
      </c>
      <c r="AK1560" s="3"/>
      <c r="AM1560" s="3" t="s">
        <v>68</v>
      </c>
      <c r="AR1560" s="3"/>
      <c r="AS1560">
        <v>3825</v>
      </c>
      <c r="AT1560">
        <v>3825</v>
      </c>
      <c r="AU1560">
        <v>20125</v>
      </c>
      <c r="AV1560">
        <v>0</v>
      </c>
      <c r="AX1560">
        <v>87325</v>
      </c>
      <c r="AY1560">
        <v>97121725</v>
      </c>
      <c r="AZ1560">
        <v>0</v>
      </c>
      <c r="BA1560">
        <v>45696</v>
      </c>
      <c r="BB1560" s="3" t="s">
        <v>174</v>
      </c>
      <c r="BC1560" s="3" t="s">
        <v>1123</v>
      </c>
      <c r="BD1560" s="3" t="s">
        <v>1103</v>
      </c>
    </row>
    <row r="1561" spans="1:56" x14ac:dyDescent="0.25">
      <c r="A1561" s="3" t="s">
        <v>10988</v>
      </c>
      <c r="B1561" s="3" t="s">
        <v>7510</v>
      </c>
      <c r="C1561" s="3" t="s">
        <v>6347</v>
      </c>
      <c r="D1561" s="3" t="s">
        <v>10989</v>
      </c>
      <c r="E1561" s="3" t="s">
        <v>7512</v>
      </c>
      <c r="F1561" s="3" t="s">
        <v>5927</v>
      </c>
      <c r="G1561">
        <v>97121825</v>
      </c>
      <c r="H1561">
        <v>45749</v>
      </c>
      <c r="I1561">
        <v>45751.111620370371</v>
      </c>
      <c r="J1561" s="3" t="s">
        <v>51</v>
      </c>
      <c r="K1561" s="1">
        <v>4599511</v>
      </c>
      <c r="L1561" s="1">
        <v>24451</v>
      </c>
      <c r="M1561" s="1">
        <v>4575060</v>
      </c>
      <c r="N1561" s="3" t="s">
        <v>52</v>
      </c>
      <c r="O1561" s="3" t="s">
        <v>53</v>
      </c>
      <c r="P1561" s="3" t="s">
        <v>169</v>
      </c>
      <c r="Q1561">
        <v>93372441</v>
      </c>
      <c r="R1561" s="3" t="s">
        <v>1125</v>
      </c>
      <c r="S1561" s="3" t="s">
        <v>56</v>
      </c>
      <c r="T1561" s="3" t="s">
        <v>57</v>
      </c>
      <c r="U1561" s="3" t="s">
        <v>1126</v>
      </c>
      <c r="V1561" s="3" t="s">
        <v>59</v>
      </c>
      <c r="W1561">
        <v>890903938</v>
      </c>
      <c r="X1561" s="3" t="s">
        <v>86</v>
      </c>
      <c r="Y1561">
        <v>923245</v>
      </c>
      <c r="Z1561" s="3" t="s">
        <v>403</v>
      </c>
      <c r="AA1561" s="3" t="s">
        <v>62</v>
      </c>
      <c r="AB1561" s="3" t="s">
        <v>63</v>
      </c>
      <c r="AC1561" s="3" t="s">
        <v>172</v>
      </c>
      <c r="AD1561" s="3" t="s">
        <v>173</v>
      </c>
      <c r="AE1561" s="3" t="s">
        <v>66</v>
      </c>
      <c r="AF1561" s="1">
        <v>4599511</v>
      </c>
      <c r="AG1561" s="1">
        <v>0</v>
      </c>
      <c r="AH1561" s="1">
        <v>0</v>
      </c>
      <c r="AI1561" s="1">
        <v>0</v>
      </c>
      <c r="AJ1561" s="3" t="s">
        <v>67</v>
      </c>
      <c r="AK1561" s="3"/>
      <c r="AM1561" s="3" t="s">
        <v>68</v>
      </c>
      <c r="AR1561" s="3"/>
      <c r="AS1561">
        <v>3825</v>
      </c>
      <c r="AT1561">
        <v>3825</v>
      </c>
      <c r="AU1561">
        <v>20225</v>
      </c>
      <c r="AV1561">
        <v>0</v>
      </c>
      <c r="AX1561">
        <v>87425</v>
      </c>
      <c r="AY1561">
        <v>97121825</v>
      </c>
      <c r="AZ1561">
        <v>0</v>
      </c>
      <c r="BA1561">
        <v>45696</v>
      </c>
      <c r="BB1561" s="3" t="s">
        <v>174</v>
      </c>
      <c r="BC1561" s="3" t="s">
        <v>1127</v>
      </c>
      <c r="BD1561" s="3" t="s">
        <v>1103</v>
      </c>
    </row>
    <row r="1562" spans="1:56" x14ac:dyDescent="0.25">
      <c r="A1562" s="3" t="s">
        <v>10990</v>
      </c>
      <c r="B1562" s="3" t="s">
        <v>7514</v>
      </c>
      <c r="C1562" s="3" t="s">
        <v>6347</v>
      </c>
      <c r="D1562" s="3" t="s">
        <v>10991</v>
      </c>
      <c r="E1562" s="3" t="s">
        <v>7516</v>
      </c>
      <c r="F1562" s="3" t="s">
        <v>5927</v>
      </c>
      <c r="G1562">
        <v>97121925</v>
      </c>
      <c r="H1562">
        <v>45749</v>
      </c>
      <c r="I1562">
        <v>45751.127962962964</v>
      </c>
      <c r="J1562" s="3" t="s">
        <v>51</v>
      </c>
      <c r="K1562" s="1">
        <v>4599511</v>
      </c>
      <c r="L1562" s="1">
        <v>24451</v>
      </c>
      <c r="M1562" s="1">
        <v>4575060</v>
      </c>
      <c r="N1562" s="3" t="s">
        <v>52</v>
      </c>
      <c r="O1562" s="3" t="s">
        <v>53</v>
      </c>
      <c r="P1562" s="3" t="s">
        <v>169</v>
      </c>
      <c r="Q1562">
        <v>79002678</v>
      </c>
      <c r="R1562" s="3" t="s">
        <v>1129</v>
      </c>
      <c r="S1562" s="3" t="s">
        <v>56</v>
      </c>
      <c r="T1562" s="3" t="s">
        <v>57</v>
      </c>
      <c r="U1562" s="3" t="s">
        <v>1130</v>
      </c>
      <c r="V1562" s="3" t="s">
        <v>59</v>
      </c>
      <c r="W1562">
        <v>860034313</v>
      </c>
      <c r="X1562" s="3" t="s">
        <v>97</v>
      </c>
      <c r="Y1562">
        <v>923245</v>
      </c>
      <c r="Z1562" s="3" t="s">
        <v>403</v>
      </c>
      <c r="AA1562" s="3" t="s">
        <v>62</v>
      </c>
      <c r="AB1562" s="3" t="s">
        <v>63</v>
      </c>
      <c r="AC1562" s="3" t="s">
        <v>172</v>
      </c>
      <c r="AD1562" s="3" t="s">
        <v>173</v>
      </c>
      <c r="AE1562" s="3" t="s">
        <v>66</v>
      </c>
      <c r="AF1562" s="1">
        <v>4599511</v>
      </c>
      <c r="AG1562" s="1">
        <v>0</v>
      </c>
      <c r="AH1562" s="1">
        <v>0</v>
      </c>
      <c r="AI1562" s="1">
        <v>0</v>
      </c>
      <c r="AJ1562" s="3" t="s">
        <v>67</v>
      </c>
      <c r="AK1562" s="3"/>
      <c r="AM1562" s="3" t="s">
        <v>68</v>
      </c>
      <c r="AR1562" s="3"/>
      <c r="AS1562">
        <v>3825</v>
      </c>
      <c r="AT1562">
        <v>3825</v>
      </c>
      <c r="AU1562">
        <v>20325</v>
      </c>
      <c r="AV1562">
        <v>0</v>
      </c>
      <c r="AX1562">
        <v>87525</v>
      </c>
      <c r="AY1562">
        <v>97121925</v>
      </c>
      <c r="AZ1562">
        <v>0</v>
      </c>
      <c r="BA1562">
        <v>45696</v>
      </c>
      <c r="BB1562" s="3" t="s">
        <v>174</v>
      </c>
      <c r="BC1562" s="3" t="s">
        <v>1131</v>
      </c>
      <c r="BD1562" s="3" t="s">
        <v>1103</v>
      </c>
    </row>
    <row r="1563" spans="1:56" x14ac:dyDescent="0.25">
      <c r="A1563" s="3" t="s">
        <v>10992</v>
      </c>
      <c r="B1563" s="3" t="s">
        <v>7518</v>
      </c>
      <c r="C1563" s="3" t="s">
        <v>6347</v>
      </c>
      <c r="D1563" s="3" t="s">
        <v>10993</v>
      </c>
      <c r="E1563" s="3" t="s">
        <v>7520</v>
      </c>
      <c r="F1563" s="3" t="s">
        <v>5927</v>
      </c>
      <c r="G1563">
        <v>97122125</v>
      </c>
      <c r="H1563">
        <v>45749</v>
      </c>
      <c r="I1563">
        <v>45751.123680555553</v>
      </c>
      <c r="J1563" s="3" t="s">
        <v>51</v>
      </c>
      <c r="K1563" s="1">
        <v>4599511</v>
      </c>
      <c r="L1563" s="1">
        <v>24451</v>
      </c>
      <c r="M1563" s="1">
        <v>4575060</v>
      </c>
      <c r="N1563" s="3" t="s">
        <v>52</v>
      </c>
      <c r="O1563" s="3" t="s">
        <v>53</v>
      </c>
      <c r="P1563" s="3" t="s">
        <v>169</v>
      </c>
      <c r="Q1563">
        <v>65630940</v>
      </c>
      <c r="R1563" s="3" t="s">
        <v>1133</v>
      </c>
      <c r="S1563" s="3" t="s">
        <v>56</v>
      </c>
      <c r="T1563" s="3" t="s">
        <v>57</v>
      </c>
      <c r="U1563" s="3" t="s">
        <v>1134</v>
      </c>
      <c r="V1563" s="3" t="s">
        <v>59</v>
      </c>
      <c r="W1563">
        <v>860007335</v>
      </c>
      <c r="X1563" s="3" t="s">
        <v>201</v>
      </c>
      <c r="Y1563">
        <v>923245</v>
      </c>
      <c r="Z1563" s="3" t="s">
        <v>403</v>
      </c>
      <c r="AA1563" s="3" t="s">
        <v>62</v>
      </c>
      <c r="AB1563" s="3" t="s">
        <v>63</v>
      </c>
      <c r="AC1563" s="3" t="s">
        <v>172</v>
      </c>
      <c r="AD1563" s="3" t="s">
        <v>173</v>
      </c>
      <c r="AE1563" s="3" t="s">
        <v>66</v>
      </c>
      <c r="AF1563" s="1">
        <v>4599511</v>
      </c>
      <c r="AG1563" s="1">
        <v>0</v>
      </c>
      <c r="AH1563" s="1">
        <v>0</v>
      </c>
      <c r="AI1563" s="1">
        <v>0</v>
      </c>
      <c r="AJ1563" s="3" t="s">
        <v>67</v>
      </c>
      <c r="AK1563" s="3"/>
      <c r="AM1563" s="3" t="s">
        <v>68</v>
      </c>
      <c r="AR1563" s="3"/>
      <c r="AS1563">
        <v>3825</v>
      </c>
      <c r="AT1563">
        <v>3825</v>
      </c>
      <c r="AU1563">
        <v>20425</v>
      </c>
      <c r="AV1563">
        <v>0</v>
      </c>
      <c r="AX1563">
        <v>87625</v>
      </c>
      <c r="AY1563">
        <v>97122125</v>
      </c>
      <c r="AZ1563">
        <v>0</v>
      </c>
      <c r="BA1563">
        <v>45696</v>
      </c>
      <c r="BB1563" s="3" t="s">
        <v>174</v>
      </c>
      <c r="BC1563" s="3" t="s">
        <v>1135</v>
      </c>
      <c r="BD1563" s="3" t="s">
        <v>1103</v>
      </c>
    </row>
    <row r="1564" spans="1:56" x14ac:dyDescent="0.25">
      <c r="A1564" s="3" t="s">
        <v>10994</v>
      </c>
      <c r="B1564" s="3" t="s">
        <v>7522</v>
      </c>
      <c r="C1564" s="3" t="s">
        <v>6347</v>
      </c>
      <c r="D1564" s="3" t="s">
        <v>10995</v>
      </c>
      <c r="E1564" s="3" t="s">
        <v>7524</v>
      </c>
      <c r="F1564" s="3" t="s">
        <v>5927</v>
      </c>
      <c r="G1564">
        <v>97122225</v>
      </c>
      <c r="H1564">
        <v>45749</v>
      </c>
      <c r="I1564">
        <v>45751.111192129632</v>
      </c>
      <c r="J1564" s="3" t="s">
        <v>51</v>
      </c>
      <c r="K1564" s="1">
        <v>4599511</v>
      </c>
      <c r="L1564" s="1">
        <v>24451</v>
      </c>
      <c r="M1564" s="1">
        <v>4575060</v>
      </c>
      <c r="N1564" s="3" t="s">
        <v>52</v>
      </c>
      <c r="O1564" s="3" t="s">
        <v>53</v>
      </c>
      <c r="P1564" s="3" t="s">
        <v>169</v>
      </c>
      <c r="Q1564">
        <v>1024562193</v>
      </c>
      <c r="R1564" s="3" t="s">
        <v>1137</v>
      </c>
      <c r="S1564" s="3" t="s">
        <v>56</v>
      </c>
      <c r="T1564" s="3" t="s">
        <v>57</v>
      </c>
      <c r="U1564" s="3" t="s">
        <v>1138</v>
      </c>
      <c r="V1564" s="3" t="s">
        <v>59</v>
      </c>
      <c r="W1564">
        <v>890903938</v>
      </c>
      <c r="X1564" s="3" t="s">
        <v>86</v>
      </c>
      <c r="Y1564">
        <v>923245</v>
      </c>
      <c r="Z1564" s="3" t="s">
        <v>403</v>
      </c>
      <c r="AA1564" s="3" t="s">
        <v>62</v>
      </c>
      <c r="AB1564" s="3" t="s">
        <v>63</v>
      </c>
      <c r="AC1564" s="3" t="s">
        <v>172</v>
      </c>
      <c r="AD1564" s="3" t="s">
        <v>173</v>
      </c>
      <c r="AE1564" s="3" t="s">
        <v>66</v>
      </c>
      <c r="AF1564" s="1">
        <v>4599511</v>
      </c>
      <c r="AG1564" s="1">
        <v>0</v>
      </c>
      <c r="AH1564" s="1">
        <v>0</v>
      </c>
      <c r="AI1564" s="1">
        <v>0</v>
      </c>
      <c r="AJ1564" s="3" t="s">
        <v>67</v>
      </c>
      <c r="AK1564" s="3"/>
      <c r="AM1564" s="3" t="s">
        <v>68</v>
      </c>
      <c r="AR1564" s="3"/>
      <c r="AS1564">
        <v>3825</v>
      </c>
      <c r="AT1564">
        <v>3825</v>
      </c>
      <c r="AU1564">
        <v>20525</v>
      </c>
      <c r="AV1564">
        <v>0</v>
      </c>
      <c r="AX1564">
        <v>87725</v>
      </c>
      <c r="AY1564">
        <v>97122225</v>
      </c>
      <c r="AZ1564">
        <v>0</v>
      </c>
      <c r="BA1564">
        <v>45696</v>
      </c>
      <c r="BB1564" s="3" t="s">
        <v>174</v>
      </c>
      <c r="BC1564" s="3" t="s">
        <v>1139</v>
      </c>
      <c r="BD1564" s="3" t="s">
        <v>1103</v>
      </c>
    </row>
    <row r="1565" spans="1:56" x14ac:dyDescent="0.25">
      <c r="A1565" s="3" t="s">
        <v>10996</v>
      </c>
      <c r="B1565" s="3" t="s">
        <v>7526</v>
      </c>
      <c r="C1565" s="3" t="s">
        <v>6347</v>
      </c>
      <c r="D1565" s="3" t="s">
        <v>10997</v>
      </c>
      <c r="E1565" s="3" t="s">
        <v>7528</v>
      </c>
      <c r="F1565" s="3" t="s">
        <v>5927</v>
      </c>
      <c r="G1565">
        <v>97122325</v>
      </c>
      <c r="H1565">
        <v>45749</v>
      </c>
      <c r="I1565">
        <v>45751.128125000003</v>
      </c>
      <c r="J1565" s="3" t="s">
        <v>51</v>
      </c>
      <c r="K1565" s="1">
        <v>4599511</v>
      </c>
      <c r="L1565" s="1">
        <v>24451</v>
      </c>
      <c r="M1565" s="1">
        <v>4575060</v>
      </c>
      <c r="N1565" s="3" t="s">
        <v>52</v>
      </c>
      <c r="O1565" s="3" t="s">
        <v>53</v>
      </c>
      <c r="P1565" s="3" t="s">
        <v>169</v>
      </c>
      <c r="Q1565">
        <v>1030569761</v>
      </c>
      <c r="R1565" s="3" t="s">
        <v>1141</v>
      </c>
      <c r="S1565" s="3" t="s">
        <v>56</v>
      </c>
      <c r="T1565" s="3" t="s">
        <v>57</v>
      </c>
      <c r="U1565" s="3" t="s">
        <v>1142</v>
      </c>
      <c r="V1565" s="3" t="s">
        <v>59</v>
      </c>
      <c r="W1565">
        <v>860034313</v>
      </c>
      <c r="X1565" s="3" t="s">
        <v>97</v>
      </c>
      <c r="Y1565">
        <v>923245</v>
      </c>
      <c r="Z1565" s="3" t="s">
        <v>403</v>
      </c>
      <c r="AA1565" s="3" t="s">
        <v>62</v>
      </c>
      <c r="AB1565" s="3" t="s">
        <v>63</v>
      </c>
      <c r="AC1565" s="3" t="s">
        <v>172</v>
      </c>
      <c r="AD1565" s="3" t="s">
        <v>173</v>
      </c>
      <c r="AE1565" s="3" t="s">
        <v>66</v>
      </c>
      <c r="AF1565" s="1">
        <v>4599511</v>
      </c>
      <c r="AG1565" s="1">
        <v>0</v>
      </c>
      <c r="AH1565" s="1">
        <v>0</v>
      </c>
      <c r="AI1565" s="1">
        <v>0</v>
      </c>
      <c r="AJ1565" s="3" t="s">
        <v>67</v>
      </c>
      <c r="AK1565" s="3"/>
      <c r="AM1565" s="3" t="s">
        <v>68</v>
      </c>
      <c r="AR1565" s="3"/>
      <c r="AS1565">
        <v>3825</v>
      </c>
      <c r="AT1565">
        <v>3825</v>
      </c>
      <c r="AU1565">
        <v>20625</v>
      </c>
      <c r="AV1565">
        <v>0</v>
      </c>
      <c r="AX1565">
        <v>87825</v>
      </c>
      <c r="AY1565">
        <v>97122325</v>
      </c>
      <c r="AZ1565">
        <v>0</v>
      </c>
      <c r="BA1565">
        <v>45696</v>
      </c>
      <c r="BB1565" s="3" t="s">
        <v>174</v>
      </c>
      <c r="BC1565" s="3" t="s">
        <v>1143</v>
      </c>
      <c r="BD1565" s="3" t="s">
        <v>1103</v>
      </c>
    </row>
    <row r="1566" spans="1:56" x14ac:dyDescent="0.25">
      <c r="A1566" s="3" t="s">
        <v>10998</v>
      </c>
      <c r="B1566" s="3" t="s">
        <v>7530</v>
      </c>
      <c r="C1566" s="3" t="s">
        <v>6347</v>
      </c>
      <c r="D1566" s="3" t="s">
        <v>10999</v>
      </c>
      <c r="E1566" s="3" t="s">
        <v>7532</v>
      </c>
      <c r="F1566" s="3" t="s">
        <v>5927</v>
      </c>
      <c r="G1566">
        <v>97122425</v>
      </c>
      <c r="H1566">
        <v>45749</v>
      </c>
      <c r="I1566">
        <v>45751.125428240739</v>
      </c>
      <c r="J1566" s="3" t="s">
        <v>51</v>
      </c>
      <c r="K1566" s="1">
        <v>4599511</v>
      </c>
      <c r="L1566" s="1">
        <v>24451</v>
      </c>
      <c r="M1566" s="1">
        <v>4575060</v>
      </c>
      <c r="N1566" s="3" t="s">
        <v>52</v>
      </c>
      <c r="O1566" s="3" t="s">
        <v>53</v>
      </c>
      <c r="P1566" s="3" t="s">
        <v>169</v>
      </c>
      <c r="Q1566">
        <v>79354889</v>
      </c>
      <c r="R1566" s="3" t="s">
        <v>1145</v>
      </c>
      <c r="S1566" s="3" t="s">
        <v>56</v>
      </c>
      <c r="T1566" s="3" t="s">
        <v>57</v>
      </c>
      <c r="U1566" s="3" t="s">
        <v>1146</v>
      </c>
      <c r="V1566" s="3" t="s">
        <v>59</v>
      </c>
      <c r="W1566">
        <v>860035827</v>
      </c>
      <c r="X1566" s="3" t="s">
        <v>378</v>
      </c>
      <c r="Y1566">
        <v>923245</v>
      </c>
      <c r="Z1566" s="3" t="s">
        <v>403</v>
      </c>
      <c r="AA1566" s="3" t="s">
        <v>62</v>
      </c>
      <c r="AB1566" s="3" t="s">
        <v>63</v>
      </c>
      <c r="AC1566" s="3" t="s">
        <v>172</v>
      </c>
      <c r="AD1566" s="3" t="s">
        <v>173</v>
      </c>
      <c r="AE1566" s="3" t="s">
        <v>66</v>
      </c>
      <c r="AF1566" s="1">
        <v>4599511</v>
      </c>
      <c r="AG1566" s="1">
        <v>0</v>
      </c>
      <c r="AH1566" s="1">
        <v>0</v>
      </c>
      <c r="AI1566" s="1">
        <v>0</v>
      </c>
      <c r="AJ1566" s="3" t="s">
        <v>67</v>
      </c>
      <c r="AK1566" s="3"/>
      <c r="AM1566" s="3" t="s">
        <v>68</v>
      </c>
      <c r="AR1566" s="3"/>
      <c r="AS1566">
        <v>3825</v>
      </c>
      <c r="AT1566">
        <v>3825</v>
      </c>
      <c r="AU1566">
        <v>20725</v>
      </c>
      <c r="AV1566">
        <v>0</v>
      </c>
      <c r="AX1566">
        <v>87925</v>
      </c>
      <c r="AY1566">
        <v>97122425</v>
      </c>
      <c r="AZ1566">
        <v>0</v>
      </c>
      <c r="BA1566">
        <v>45696</v>
      </c>
      <c r="BB1566" s="3" t="s">
        <v>174</v>
      </c>
      <c r="BC1566" s="3" t="s">
        <v>1147</v>
      </c>
      <c r="BD1566" s="3" t="s">
        <v>1005</v>
      </c>
    </row>
    <row r="1567" spans="1:56" x14ac:dyDescent="0.25">
      <c r="A1567" s="3" t="s">
        <v>11000</v>
      </c>
      <c r="B1567" s="3" t="s">
        <v>7534</v>
      </c>
      <c r="C1567" s="3" t="s">
        <v>6347</v>
      </c>
      <c r="D1567" s="3" t="s">
        <v>11001</v>
      </c>
      <c r="E1567" s="3" t="s">
        <v>7536</v>
      </c>
      <c r="F1567" s="3" t="s">
        <v>5927</v>
      </c>
      <c r="G1567">
        <v>97122525</v>
      </c>
      <c r="H1567">
        <v>45749</v>
      </c>
      <c r="I1567">
        <v>45751.127766203703</v>
      </c>
      <c r="J1567" s="3" t="s">
        <v>51</v>
      </c>
      <c r="K1567" s="1">
        <v>4599511</v>
      </c>
      <c r="L1567" s="1">
        <v>24451</v>
      </c>
      <c r="M1567" s="1">
        <v>4575060</v>
      </c>
      <c r="N1567" s="3" t="s">
        <v>52</v>
      </c>
      <c r="O1567" s="3" t="s">
        <v>53</v>
      </c>
      <c r="P1567" s="3" t="s">
        <v>169</v>
      </c>
      <c r="Q1567">
        <v>79054553</v>
      </c>
      <c r="R1567" s="3" t="s">
        <v>1713</v>
      </c>
      <c r="S1567" s="3" t="s">
        <v>56</v>
      </c>
      <c r="T1567" s="3" t="s">
        <v>57</v>
      </c>
      <c r="U1567" s="3" t="s">
        <v>1714</v>
      </c>
      <c r="V1567" s="3" t="s">
        <v>59</v>
      </c>
      <c r="W1567">
        <v>860034313</v>
      </c>
      <c r="X1567" s="3" t="s">
        <v>97</v>
      </c>
      <c r="Y1567">
        <v>923245</v>
      </c>
      <c r="Z1567" s="3" t="s">
        <v>403</v>
      </c>
      <c r="AA1567" s="3" t="s">
        <v>62</v>
      </c>
      <c r="AB1567" s="3" t="s">
        <v>63</v>
      </c>
      <c r="AC1567" s="3" t="s">
        <v>172</v>
      </c>
      <c r="AD1567" s="3" t="s">
        <v>173</v>
      </c>
      <c r="AE1567" s="3" t="s">
        <v>66</v>
      </c>
      <c r="AF1567" s="1">
        <v>4599511</v>
      </c>
      <c r="AG1567" s="1">
        <v>0</v>
      </c>
      <c r="AH1567" s="1">
        <v>0</v>
      </c>
      <c r="AI1567" s="1">
        <v>0</v>
      </c>
      <c r="AJ1567" s="3" t="s">
        <v>67</v>
      </c>
      <c r="AK1567" s="3"/>
      <c r="AM1567" s="3" t="s">
        <v>68</v>
      </c>
      <c r="AR1567" s="3"/>
      <c r="AS1567">
        <v>3825</v>
      </c>
      <c r="AT1567">
        <v>3825</v>
      </c>
      <c r="AU1567">
        <v>20825</v>
      </c>
      <c r="AV1567">
        <v>0</v>
      </c>
      <c r="AX1567">
        <v>88025</v>
      </c>
      <c r="AY1567">
        <v>97122525</v>
      </c>
      <c r="AZ1567">
        <v>0</v>
      </c>
      <c r="BA1567">
        <v>45696</v>
      </c>
      <c r="BB1567" s="3" t="s">
        <v>174</v>
      </c>
      <c r="BC1567" s="3" t="s">
        <v>1715</v>
      </c>
      <c r="BD1567" s="3" t="s">
        <v>1005</v>
      </c>
    </row>
    <row r="1568" spans="1:56" x14ac:dyDescent="0.25">
      <c r="A1568" s="3" t="s">
        <v>11002</v>
      </c>
      <c r="B1568" s="3" t="s">
        <v>7538</v>
      </c>
      <c r="C1568" s="3" t="s">
        <v>6347</v>
      </c>
      <c r="D1568" s="3" t="s">
        <v>11003</v>
      </c>
      <c r="E1568" s="3" t="s">
        <v>7540</v>
      </c>
      <c r="F1568" s="3" t="s">
        <v>5927</v>
      </c>
      <c r="G1568">
        <v>97122625</v>
      </c>
      <c r="H1568">
        <v>45749</v>
      </c>
      <c r="I1568">
        <v>45751.15184027778</v>
      </c>
      <c r="J1568" s="3" t="s">
        <v>51</v>
      </c>
      <c r="K1568" s="1">
        <v>3555872</v>
      </c>
      <c r="L1568" s="1">
        <v>20267</v>
      </c>
      <c r="M1568" s="1">
        <v>3535605</v>
      </c>
      <c r="N1568" s="3" t="s">
        <v>52</v>
      </c>
      <c r="O1568" s="3" t="s">
        <v>53</v>
      </c>
      <c r="P1568" s="3" t="s">
        <v>169</v>
      </c>
      <c r="Q1568">
        <v>39631710</v>
      </c>
      <c r="R1568" s="3" t="s">
        <v>1149</v>
      </c>
      <c r="S1568" s="3" t="s">
        <v>56</v>
      </c>
      <c r="T1568" s="3" t="s">
        <v>57</v>
      </c>
      <c r="U1568" s="3" t="s">
        <v>1150</v>
      </c>
      <c r="V1568" s="3" t="s">
        <v>59</v>
      </c>
      <c r="W1568">
        <v>860007335</v>
      </c>
      <c r="X1568" s="3" t="s">
        <v>201</v>
      </c>
      <c r="Y1568">
        <v>923245</v>
      </c>
      <c r="Z1568" s="3" t="s">
        <v>403</v>
      </c>
      <c r="AA1568" s="3" t="s">
        <v>62</v>
      </c>
      <c r="AB1568" s="3" t="s">
        <v>63</v>
      </c>
      <c r="AC1568" s="3" t="s">
        <v>172</v>
      </c>
      <c r="AD1568" s="3" t="s">
        <v>173</v>
      </c>
      <c r="AE1568" s="3" t="s">
        <v>66</v>
      </c>
      <c r="AF1568" s="1">
        <v>3555872</v>
      </c>
      <c r="AG1568" s="1">
        <v>0</v>
      </c>
      <c r="AH1568" s="1">
        <v>0</v>
      </c>
      <c r="AI1568" s="1">
        <v>0</v>
      </c>
      <c r="AJ1568" s="3" t="s">
        <v>67</v>
      </c>
      <c r="AK1568" s="3"/>
      <c r="AM1568" s="3" t="s">
        <v>68</v>
      </c>
      <c r="AR1568" s="3"/>
      <c r="AS1568">
        <v>3825</v>
      </c>
      <c r="AT1568">
        <v>3825</v>
      </c>
      <c r="AU1568">
        <v>20925</v>
      </c>
      <c r="AV1568">
        <v>0</v>
      </c>
      <c r="AX1568">
        <v>88125</v>
      </c>
      <c r="AY1568">
        <v>97122625</v>
      </c>
      <c r="AZ1568">
        <v>0</v>
      </c>
      <c r="BA1568">
        <v>45696</v>
      </c>
      <c r="BB1568" s="3" t="s">
        <v>174</v>
      </c>
      <c r="BC1568" s="3" t="s">
        <v>1151</v>
      </c>
      <c r="BD1568" s="3" t="s">
        <v>1005</v>
      </c>
    </row>
    <row r="1569" spans="1:56" x14ac:dyDescent="0.25">
      <c r="A1569" s="3" t="s">
        <v>11004</v>
      </c>
      <c r="B1569" s="3" t="s">
        <v>7542</v>
      </c>
      <c r="C1569" s="3" t="s">
        <v>6347</v>
      </c>
      <c r="D1569" s="3" t="s">
        <v>11005</v>
      </c>
      <c r="E1569" s="3" t="s">
        <v>7544</v>
      </c>
      <c r="F1569" s="3" t="s">
        <v>5927</v>
      </c>
      <c r="G1569">
        <v>97122725</v>
      </c>
      <c r="H1569">
        <v>45749</v>
      </c>
      <c r="I1569">
        <v>45751.155011574076</v>
      </c>
      <c r="J1569" s="3" t="s">
        <v>51</v>
      </c>
      <c r="K1569" s="1">
        <v>3555872</v>
      </c>
      <c r="L1569" s="1">
        <v>18900</v>
      </c>
      <c r="M1569" s="1">
        <v>3536972</v>
      </c>
      <c r="N1569" s="3" t="s">
        <v>52</v>
      </c>
      <c r="O1569" s="3" t="s">
        <v>53</v>
      </c>
      <c r="P1569" s="3" t="s">
        <v>169</v>
      </c>
      <c r="Q1569">
        <v>33367155</v>
      </c>
      <c r="R1569" s="3" t="s">
        <v>1153</v>
      </c>
      <c r="S1569" s="3" t="s">
        <v>56</v>
      </c>
      <c r="T1569" s="3" t="s">
        <v>57</v>
      </c>
      <c r="U1569" s="3" t="s">
        <v>1154</v>
      </c>
      <c r="V1569" s="3" t="s">
        <v>59</v>
      </c>
      <c r="W1569">
        <v>860034313</v>
      </c>
      <c r="X1569" s="3" t="s">
        <v>97</v>
      </c>
      <c r="Y1569">
        <v>923245</v>
      </c>
      <c r="Z1569" s="3" t="s">
        <v>403</v>
      </c>
      <c r="AA1569" s="3" t="s">
        <v>62</v>
      </c>
      <c r="AB1569" s="3" t="s">
        <v>63</v>
      </c>
      <c r="AC1569" s="3" t="s">
        <v>172</v>
      </c>
      <c r="AD1569" s="3" t="s">
        <v>173</v>
      </c>
      <c r="AE1569" s="3" t="s">
        <v>66</v>
      </c>
      <c r="AF1569" s="1">
        <v>3555872</v>
      </c>
      <c r="AG1569" s="1">
        <v>0</v>
      </c>
      <c r="AH1569" s="1">
        <v>0</v>
      </c>
      <c r="AI1569" s="1">
        <v>0</v>
      </c>
      <c r="AJ1569" s="3" t="s">
        <v>67</v>
      </c>
      <c r="AK1569" s="3"/>
      <c r="AM1569" s="3" t="s">
        <v>68</v>
      </c>
      <c r="AR1569" s="3"/>
      <c r="AS1569">
        <v>3825</v>
      </c>
      <c r="AT1569">
        <v>3825</v>
      </c>
      <c r="AU1569">
        <v>21025</v>
      </c>
      <c r="AV1569">
        <v>0</v>
      </c>
      <c r="AX1569">
        <v>88225</v>
      </c>
      <c r="AY1569">
        <v>97122725</v>
      </c>
      <c r="AZ1569">
        <v>0</v>
      </c>
      <c r="BA1569">
        <v>45696</v>
      </c>
      <c r="BB1569" s="3" t="s">
        <v>174</v>
      </c>
      <c r="BC1569" s="3" t="s">
        <v>1155</v>
      </c>
      <c r="BD1569" s="3" t="s">
        <v>1005</v>
      </c>
    </row>
    <row r="1570" spans="1:56" x14ac:dyDescent="0.25">
      <c r="A1570" s="3" t="s">
        <v>11006</v>
      </c>
      <c r="B1570" s="3" t="s">
        <v>7546</v>
      </c>
      <c r="C1570" s="3" t="s">
        <v>7547</v>
      </c>
      <c r="D1570" s="3" t="s">
        <v>11007</v>
      </c>
      <c r="E1570" s="3" t="s">
        <v>7549</v>
      </c>
      <c r="F1570" s="3" t="s">
        <v>7550</v>
      </c>
      <c r="G1570">
        <v>97122825</v>
      </c>
      <c r="H1570">
        <v>45749</v>
      </c>
      <c r="I1570">
        <v>45751.111932870372</v>
      </c>
      <c r="J1570" s="3" t="s">
        <v>51</v>
      </c>
      <c r="K1570" s="1">
        <v>4599511</v>
      </c>
      <c r="L1570" s="1">
        <v>24451</v>
      </c>
      <c r="M1570" s="1">
        <v>4575060</v>
      </c>
      <c r="N1570" s="3" t="s">
        <v>52</v>
      </c>
      <c r="O1570" s="3" t="s">
        <v>53</v>
      </c>
      <c r="P1570" s="3" t="s">
        <v>169</v>
      </c>
      <c r="Q1570">
        <v>11257178</v>
      </c>
      <c r="R1570" s="3" t="s">
        <v>1284</v>
      </c>
      <c r="S1570" s="3" t="s">
        <v>56</v>
      </c>
      <c r="T1570" s="3" t="s">
        <v>57</v>
      </c>
      <c r="U1570" s="3" t="s">
        <v>1285</v>
      </c>
      <c r="V1570" s="3" t="s">
        <v>59</v>
      </c>
      <c r="W1570">
        <v>890903938</v>
      </c>
      <c r="X1570" s="3" t="s">
        <v>86</v>
      </c>
      <c r="Y1570">
        <v>923238</v>
      </c>
      <c r="Z1570" s="3" t="s">
        <v>254</v>
      </c>
      <c r="AA1570" s="3" t="s">
        <v>62</v>
      </c>
      <c r="AB1570" s="3" t="s">
        <v>63</v>
      </c>
      <c r="AC1570" s="3" t="s">
        <v>172</v>
      </c>
      <c r="AD1570" s="3" t="s">
        <v>173</v>
      </c>
      <c r="AE1570" s="3" t="s">
        <v>66</v>
      </c>
      <c r="AF1570" s="1">
        <v>4599511</v>
      </c>
      <c r="AG1570" s="1">
        <v>0</v>
      </c>
      <c r="AH1570" s="1">
        <v>0</v>
      </c>
      <c r="AI1570" s="1">
        <v>0</v>
      </c>
      <c r="AJ1570" s="3" t="s">
        <v>67</v>
      </c>
      <c r="AK1570" s="3"/>
      <c r="AM1570" s="3" t="s">
        <v>68</v>
      </c>
      <c r="AR1570" s="3"/>
      <c r="AS1570">
        <v>125</v>
      </c>
      <c r="AT1570">
        <v>125</v>
      </c>
      <c r="AU1570">
        <v>24325</v>
      </c>
      <c r="AV1570">
        <v>0</v>
      </c>
      <c r="AX1570">
        <v>88325</v>
      </c>
      <c r="AY1570">
        <v>97122825</v>
      </c>
      <c r="AZ1570">
        <v>0</v>
      </c>
      <c r="BA1570">
        <v>45697</v>
      </c>
      <c r="BB1570" s="3" t="s">
        <v>174</v>
      </c>
      <c r="BC1570" s="3" t="s">
        <v>1286</v>
      </c>
      <c r="BD1570" s="3" t="s">
        <v>416</v>
      </c>
    </row>
    <row r="1571" spans="1:56" x14ac:dyDescent="0.25">
      <c r="A1571" s="3" t="s">
        <v>11008</v>
      </c>
      <c r="B1571" s="3" t="s">
        <v>7552</v>
      </c>
      <c r="C1571" s="3" t="s">
        <v>7547</v>
      </c>
      <c r="D1571" s="3" t="s">
        <v>11009</v>
      </c>
      <c r="E1571" s="3" t="s">
        <v>7554</v>
      </c>
      <c r="F1571" s="3" t="s">
        <v>7550</v>
      </c>
      <c r="G1571">
        <v>97122925</v>
      </c>
      <c r="H1571">
        <v>45749</v>
      </c>
      <c r="I1571">
        <v>45751.119444444441</v>
      </c>
      <c r="J1571" s="3" t="s">
        <v>51</v>
      </c>
      <c r="K1571" s="1">
        <v>4599511</v>
      </c>
      <c r="L1571" s="1">
        <v>28199</v>
      </c>
      <c r="M1571" s="1">
        <v>4571312</v>
      </c>
      <c r="N1571" s="3" t="s">
        <v>52</v>
      </c>
      <c r="O1571" s="3" t="s">
        <v>53</v>
      </c>
      <c r="P1571" s="3" t="s">
        <v>169</v>
      </c>
      <c r="Q1571">
        <v>82395365</v>
      </c>
      <c r="R1571" s="3" t="s">
        <v>1288</v>
      </c>
      <c r="S1571" s="3" t="s">
        <v>56</v>
      </c>
      <c r="T1571" s="3" t="s">
        <v>57</v>
      </c>
      <c r="U1571" s="3" t="s">
        <v>1289</v>
      </c>
      <c r="V1571" s="3" t="s">
        <v>59</v>
      </c>
      <c r="W1571">
        <v>860003020</v>
      </c>
      <c r="X1571" s="3" t="s">
        <v>212</v>
      </c>
      <c r="Y1571">
        <v>923238</v>
      </c>
      <c r="Z1571" s="3" t="s">
        <v>254</v>
      </c>
      <c r="AA1571" s="3" t="s">
        <v>62</v>
      </c>
      <c r="AB1571" s="3" t="s">
        <v>63</v>
      </c>
      <c r="AC1571" s="3" t="s">
        <v>172</v>
      </c>
      <c r="AD1571" s="3" t="s">
        <v>173</v>
      </c>
      <c r="AE1571" s="3" t="s">
        <v>66</v>
      </c>
      <c r="AF1571" s="1">
        <v>4599511</v>
      </c>
      <c r="AG1571" s="1">
        <v>0</v>
      </c>
      <c r="AH1571" s="1">
        <v>0</v>
      </c>
      <c r="AI1571" s="1">
        <v>0</v>
      </c>
      <c r="AJ1571" s="3" t="s">
        <v>67</v>
      </c>
      <c r="AK1571" s="3"/>
      <c r="AM1571" s="3" t="s">
        <v>68</v>
      </c>
      <c r="AR1571" s="3"/>
      <c r="AS1571">
        <v>125</v>
      </c>
      <c r="AT1571">
        <v>125</v>
      </c>
      <c r="AU1571">
        <v>24425</v>
      </c>
      <c r="AV1571">
        <v>0</v>
      </c>
      <c r="AX1571">
        <v>88425</v>
      </c>
      <c r="AY1571">
        <v>97122925</v>
      </c>
      <c r="AZ1571">
        <v>0</v>
      </c>
      <c r="BA1571">
        <v>45697</v>
      </c>
      <c r="BB1571" s="3" t="s">
        <v>174</v>
      </c>
      <c r="BC1571" s="3" t="s">
        <v>1290</v>
      </c>
      <c r="BD1571" s="3" t="s">
        <v>416</v>
      </c>
    </row>
    <row r="1572" spans="1:56" x14ac:dyDescent="0.25">
      <c r="A1572" s="3" t="s">
        <v>11010</v>
      </c>
      <c r="B1572" s="3" t="s">
        <v>7556</v>
      </c>
      <c r="C1572" s="3" t="s">
        <v>7547</v>
      </c>
      <c r="D1572" s="3" t="s">
        <v>11011</v>
      </c>
      <c r="E1572" s="3" t="s">
        <v>7558</v>
      </c>
      <c r="F1572" s="3" t="s">
        <v>7550</v>
      </c>
      <c r="G1572">
        <v>97123025</v>
      </c>
      <c r="H1572">
        <v>45749</v>
      </c>
      <c r="I1572">
        <v>45751.123645833337</v>
      </c>
      <c r="J1572" s="3" t="s">
        <v>51</v>
      </c>
      <c r="K1572" s="1">
        <v>4599511</v>
      </c>
      <c r="L1572" s="1">
        <v>24451</v>
      </c>
      <c r="M1572" s="1">
        <v>4575060</v>
      </c>
      <c r="N1572" s="3" t="s">
        <v>52</v>
      </c>
      <c r="O1572" s="3" t="s">
        <v>53</v>
      </c>
      <c r="P1572" s="3" t="s">
        <v>169</v>
      </c>
      <c r="Q1572">
        <v>79703448</v>
      </c>
      <c r="R1572" s="3" t="s">
        <v>1292</v>
      </c>
      <c r="S1572" s="3" t="s">
        <v>56</v>
      </c>
      <c r="T1572" s="3" t="s">
        <v>57</v>
      </c>
      <c r="U1572" s="3" t="s">
        <v>1293</v>
      </c>
      <c r="V1572" s="3" t="s">
        <v>59</v>
      </c>
      <c r="W1572">
        <v>860007335</v>
      </c>
      <c r="X1572" s="3" t="s">
        <v>201</v>
      </c>
      <c r="Y1572">
        <v>923238</v>
      </c>
      <c r="Z1572" s="3" t="s">
        <v>254</v>
      </c>
      <c r="AA1572" s="3" t="s">
        <v>62</v>
      </c>
      <c r="AB1572" s="3" t="s">
        <v>63</v>
      </c>
      <c r="AC1572" s="3" t="s">
        <v>172</v>
      </c>
      <c r="AD1572" s="3" t="s">
        <v>173</v>
      </c>
      <c r="AE1572" s="3" t="s">
        <v>66</v>
      </c>
      <c r="AF1572" s="1">
        <v>4599511</v>
      </c>
      <c r="AG1572" s="1">
        <v>0</v>
      </c>
      <c r="AH1572" s="1">
        <v>0</v>
      </c>
      <c r="AI1572" s="1">
        <v>0</v>
      </c>
      <c r="AJ1572" s="3" t="s">
        <v>67</v>
      </c>
      <c r="AK1572" s="3"/>
      <c r="AM1572" s="3" t="s">
        <v>68</v>
      </c>
      <c r="AR1572" s="3"/>
      <c r="AS1572">
        <v>125</v>
      </c>
      <c r="AT1572">
        <v>125</v>
      </c>
      <c r="AU1572">
        <v>24525</v>
      </c>
      <c r="AV1572">
        <v>0</v>
      </c>
      <c r="AX1572">
        <v>88525</v>
      </c>
      <c r="AY1572">
        <v>97123025</v>
      </c>
      <c r="AZ1572">
        <v>0</v>
      </c>
      <c r="BA1572">
        <v>45697</v>
      </c>
      <c r="BB1572" s="3" t="s">
        <v>174</v>
      </c>
      <c r="BC1572" s="3" t="s">
        <v>1294</v>
      </c>
      <c r="BD1572" s="3" t="s">
        <v>416</v>
      </c>
    </row>
    <row r="1573" spans="1:56" x14ac:dyDescent="0.25">
      <c r="A1573" s="3" t="s">
        <v>11012</v>
      </c>
      <c r="B1573" s="3" t="s">
        <v>7560</v>
      </c>
      <c r="C1573" s="3" t="s">
        <v>7547</v>
      </c>
      <c r="D1573" s="3" t="s">
        <v>11013</v>
      </c>
      <c r="E1573" s="3" t="s">
        <v>7562</v>
      </c>
      <c r="F1573" s="3" t="s">
        <v>7550</v>
      </c>
      <c r="G1573">
        <v>97123125</v>
      </c>
      <c r="H1573">
        <v>45749</v>
      </c>
      <c r="I1573">
        <v>45751.108518518522</v>
      </c>
      <c r="J1573" s="3" t="s">
        <v>51</v>
      </c>
      <c r="K1573" s="1">
        <v>4599511</v>
      </c>
      <c r="L1573" s="1">
        <v>28319</v>
      </c>
      <c r="M1573" s="1">
        <v>4571192</v>
      </c>
      <c r="N1573" s="3" t="s">
        <v>52</v>
      </c>
      <c r="O1573" s="3" t="s">
        <v>53</v>
      </c>
      <c r="P1573" s="3" t="s">
        <v>169</v>
      </c>
      <c r="Q1573">
        <v>1052381667</v>
      </c>
      <c r="R1573" s="3" t="s">
        <v>1296</v>
      </c>
      <c r="S1573" s="3" t="s">
        <v>56</v>
      </c>
      <c r="T1573" s="3" t="s">
        <v>57</v>
      </c>
      <c r="U1573" s="3" t="s">
        <v>1297</v>
      </c>
      <c r="V1573" s="3" t="s">
        <v>59</v>
      </c>
      <c r="W1573">
        <v>860007738</v>
      </c>
      <c r="X1573" s="3" t="s">
        <v>1003</v>
      </c>
      <c r="Y1573">
        <v>923238</v>
      </c>
      <c r="Z1573" s="3" t="s">
        <v>254</v>
      </c>
      <c r="AA1573" s="3" t="s">
        <v>62</v>
      </c>
      <c r="AB1573" s="3" t="s">
        <v>63</v>
      </c>
      <c r="AC1573" s="3" t="s">
        <v>172</v>
      </c>
      <c r="AD1573" s="3" t="s">
        <v>173</v>
      </c>
      <c r="AE1573" s="3" t="s">
        <v>66</v>
      </c>
      <c r="AF1573" s="1">
        <v>4599511</v>
      </c>
      <c r="AG1573" s="1">
        <v>0</v>
      </c>
      <c r="AH1573" s="1">
        <v>0</v>
      </c>
      <c r="AI1573" s="1">
        <v>0</v>
      </c>
      <c r="AJ1573" s="3" t="s">
        <v>67</v>
      </c>
      <c r="AK1573" s="3"/>
      <c r="AM1573" s="3" t="s">
        <v>68</v>
      </c>
      <c r="AR1573" s="3"/>
      <c r="AS1573">
        <v>125</v>
      </c>
      <c r="AT1573">
        <v>125</v>
      </c>
      <c r="AU1573">
        <v>24625</v>
      </c>
      <c r="AV1573">
        <v>0</v>
      </c>
      <c r="AX1573">
        <v>88625</v>
      </c>
      <c r="AY1573">
        <v>97123125</v>
      </c>
      <c r="AZ1573">
        <v>0</v>
      </c>
      <c r="BA1573">
        <v>45697</v>
      </c>
      <c r="BB1573" s="3" t="s">
        <v>174</v>
      </c>
      <c r="BC1573" s="3" t="s">
        <v>1298</v>
      </c>
      <c r="BD1573" s="3" t="s">
        <v>416</v>
      </c>
    </row>
    <row r="1574" spans="1:56" x14ac:dyDescent="0.25">
      <c r="A1574" s="3" t="s">
        <v>11014</v>
      </c>
      <c r="B1574" s="3" t="s">
        <v>7564</v>
      </c>
      <c r="C1574" s="3" t="s">
        <v>7547</v>
      </c>
      <c r="D1574" s="3" t="s">
        <v>11015</v>
      </c>
      <c r="E1574" s="3" t="s">
        <v>7566</v>
      </c>
      <c r="F1574" s="3" t="s">
        <v>7550</v>
      </c>
      <c r="G1574">
        <v>97123225</v>
      </c>
      <c r="H1574">
        <v>45749</v>
      </c>
      <c r="I1574">
        <v>45751.123506944445</v>
      </c>
      <c r="J1574" s="3" t="s">
        <v>51</v>
      </c>
      <c r="K1574" s="1">
        <v>4599511</v>
      </c>
      <c r="L1574" s="1">
        <v>24451</v>
      </c>
      <c r="M1574" s="1">
        <v>4575060</v>
      </c>
      <c r="N1574" s="3" t="s">
        <v>52</v>
      </c>
      <c r="O1574" s="3" t="s">
        <v>53</v>
      </c>
      <c r="P1574" s="3" t="s">
        <v>169</v>
      </c>
      <c r="Q1574">
        <v>39728459</v>
      </c>
      <c r="R1574" s="3" t="s">
        <v>1915</v>
      </c>
      <c r="S1574" s="3" t="s">
        <v>56</v>
      </c>
      <c r="T1574" s="3" t="s">
        <v>57</v>
      </c>
      <c r="U1574" s="3" t="s">
        <v>1916</v>
      </c>
      <c r="V1574" s="3" t="s">
        <v>59</v>
      </c>
      <c r="W1574">
        <v>860007335</v>
      </c>
      <c r="X1574" s="3" t="s">
        <v>201</v>
      </c>
      <c r="Y1574">
        <v>923238</v>
      </c>
      <c r="Z1574" s="3" t="s">
        <v>254</v>
      </c>
      <c r="AA1574" s="3" t="s">
        <v>62</v>
      </c>
      <c r="AB1574" s="3" t="s">
        <v>63</v>
      </c>
      <c r="AC1574" s="3" t="s">
        <v>172</v>
      </c>
      <c r="AD1574" s="3" t="s">
        <v>173</v>
      </c>
      <c r="AE1574" s="3" t="s">
        <v>66</v>
      </c>
      <c r="AF1574" s="1">
        <v>4599511</v>
      </c>
      <c r="AG1574" s="1">
        <v>0</v>
      </c>
      <c r="AH1574" s="1">
        <v>0</v>
      </c>
      <c r="AI1574" s="1">
        <v>0</v>
      </c>
      <c r="AJ1574" s="3" t="s">
        <v>67</v>
      </c>
      <c r="AK1574" s="3"/>
      <c r="AM1574" s="3" t="s">
        <v>68</v>
      </c>
      <c r="AR1574" s="3"/>
      <c r="AS1574">
        <v>125</v>
      </c>
      <c r="AT1574">
        <v>125</v>
      </c>
      <c r="AU1574">
        <v>24725</v>
      </c>
      <c r="AV1574">
        <v>0</v>
      </c>
      <c r="AX1574">
        <v>88725</v>
      </c>
      <c r="AY1574">
        <v>97123225</v>
      </c>
      <c r="AZ1574">
        <v>0</v>
      </c>
      <c r="BA1574">
        <v>45697</v>
      </c>
      <c r="BB1574" s="3" t="s">
        <v>174</v>
      </c>
      <c r="BC1574" s="3" t="s">
        <v>1918</v>
      </c>
      <c r="BD1574" s="3" t="s">
        <v>416</v>
      </c>
    </row>
    <row r="1575" spans="1:56" x14ac:dyDescent="0.25">
      <c r="A1575" s="3" t="s">
        <v>11016</v>
      </c>
      <c r="B1575" s="3" t="s">
        <v>7568</v>
      </c>
      <c r="C1575" s="3" t="s">
        <v>7547</v>
      </c>
      <c r="D1575" s="3" t="s">
        <v>11017</v>
      </c>
      <c r="E1575" s="3" t="s">
        <v>7570</v>
      </c>
      <c r="F1575" s="3" t="s">
        <v>7550</v>
      </c>
      <c r="G1575">
        <v>97123425</v>
      </c>
      <c r="H1575">
        <v>45749</v>
      </c>
      <c r="I1575">
        <v>45751.128483796296</v>
      </c>
      <c r="J1575" s="3" t="s">
        <v>51</v>
      </c>
      <c r="K1575" s="1">
        <v>4599511</v>
      </c>
      <c r="L1575" s="1">
        <v>28199</v>
      </c>
      <c r="M1575" s="1">
        <v>4571312</v>
      </c>
      <c r="N1575" s="3" t="s">
        <v>52</v>
      </c>
      <c r="O1575" s="3" t="s">
        <v>53</v>
      </c>
      <c r="P1575" s="3" t="s">
        <v>169</v>
      </c>
      <c r="Q1575">
        <v>79592386</v>
      </c>
      <c r="R1575" s="3" t="s">
        <v>1300</v>
      </c>
      <c r="S1575" s="3" t="s">
        <v>56</v>
      </c>
      <c r="T1575" s="3" t="s">
        <v>57</v>
      </c>
      <c r="U1575" s="3" t="s">
        <v>1301</v>
      </c>
      <c r="V1575" s="3" t="s">
        <v>59</v>
      </c>
      <c r="W1575">
        <v>860034313</v>
      </c>
      <c r="X1575" s="3" t="s">
        <v>97</v>
      </c>
      <c r="Y1575">
        <v>923238</v>
      </c>
      <c r="Z1575" s="3" t="s">
        <v>254</v>
      </c>
      <c r="AA1575" s="3" t="s">
        <v>62</v>
      </c>
      <c r="AB1575" s="3" t="s">
        <v>63</v>
      </c>
      <c r="AC1575" s="3" t="s">
        <v>172</v>
      </c>
      <c r="AD1575" s="3" t="s">
        <v>173</v>
      </c>
      <c r="AE1575" s="3" t="s">
        <v>66</v>
      </c>
      <c r="AF1575" s="1">
        <v>4599511</v>
      </c>
      <c r="AG1575" s="1">
        <v>0</v>
      </c>
      <c r="AH1575" s="1">
        <v>0</v>
      </c>
      <c r="AI1575" s="1">
        <v>0</v>
      </c>
      <c r="AJ1575" s="3" t="s">
        <v>67</v>
      </c>
      <c r="AK1575" s="3"/>
      <c r="AM1575" s="3" t="s">
        <v>68</v>
      </c>
      <c r="AR1575" s="3"/>
      <c r="AS1575">
        <v>125</v>
      </c>
      <c r="AT1575">
        <v>125</v>
      </c>
      <c r="AU1575">
        <v>24825</v>
      </c>
      <c r="AV1575">
        <v>0</v>
      </c>
      <c r="AX1575">
        <v>88825</v>
      </c>
      <c r="AY1575">
        <v>97123425</v>
      </c>
      <c r="AZ1575">
        <v>0</v>
      </c>
      <c r="BA1575">
        <v>45697</v>
      </c>
      <c r="BB1575" s="3" t="s">
        <v>174</v>
      </c>
      <c r="BC1575" s="3" t="s">
        <v>1302</v>
      </c>
      <c r="BD1575" s="3" t="s">
        <v>416</v>
      </c>
    </row>
    <row r="1576" spans="1:56" x14ac:dyDescent="0.25">
      <c r="A1576" s="3" t="s">
        <v>11018</v>
      </c>
      <c r="B1576" s="3" t="s">
        <v>7572</v>
      </c>
      <c r="C1576" s="3" t="s">
        <v>7547</v>
      </c>
      <c r="D1576" s="3" t="s">
        <v>11019</v>
      </c>
      <c r="E1576" s="3" t="s">
        <v>7574</v>
      </c>
      <c r="F1576" s="3" t="s">
        <v>7550</v>
      </c>
      <c r="G1576">
        <v>97123525</v>
      </c>
      <c r="H1576">
        <v>45749</v>
      </c>
      <c r="I1576">
        <v>45751.11178240741</v>
      </c>
      <c r="J1576" s="3" t="s">
        <v>51</v>
      </c>
      <c r="K1576" s="1">
        <v>4599511</v>
      </c>
      <c r="L1576" s="1">
        <v>28259</v>
      </c>
      <c r="M1576" s="1">
        <v>4571252</v>
      </c>
      <c r="N1576" s="3" t="s">
        <v>52</v>
      </c>
      <c r="O1576" s="3" t="s">
        <v>53</v>
      </c>
      <c r="P1576" s="3" t="s">
        <v>169</v>
      </c>
      <c r="Q1576">
        <v>79863951</v>
      </c>
      <c r="R1576" s="3" t="s">
        <v>1304</v>
      </c>
      <c r="S1576" s="3" t="s">
        <v>56</v>
      </c>
      <c r="T1576" s="3" t="s">
        <v>57</v>
      </c>
      <c r="U1576" s="3" t="s">
        <v>1305</v>
      </c>
      <c r="V1576" s="3" t="s">
        <v>59</v>
      </c>
      <c r="W1576">
        <v>890903938</v>
      </c>
      <c r="X1576" s="3" t="s">
        <v>86</v>
      </c>
      <c r="Y1576">
        <v>923238</v>
      </c>
      <c r="Z1576" s="3" t="s">
        <v>254</v>
      </c>
      <c r="AA1576" s="3" t="s">
        <v>62</v>
      </c>
      <c r="AB1576" s="3" t="s">
        <v>63</v>
      </c>
      <c r="AC1576" s="3" t="s">
        <v>172</v>
      </c>
      <c r="AD1576" s="3" t="s">
        <v>173</v>
      </c>
      <c r="AE1576" s="3" t="s">
        <v>66</v>
      </c>
      <c r="AF1576" s="1">
        <v>4599511</v>
      </c>
      <c r="AG1576" s="1">
        <v>0</v>
      </c>
      <c r="AH1576" s="1">
        <v>0</v>
      </c>
      <c r="AI1576" s="1">
        <v>0</v>
      </c>
      <c r="AJ1576" s="3" t="s">
        <v>67</v>
      </c>
      <c r="AK1576" s="3"/>
      <c r="AM1576" s="3" t="s">
        <v>68</v>
      </c>
      <c r="AR1576" s="3"/>
      <c r="AS1576">
        <v>125</v>
      </c>
      <c r="AT1576">
        <v>125</v>
      </c>
      <c r="AU1576">
        <v>24925</v>
      </c>
      <c r="AV1576">
        <v>0</v>
      </c>
      <c r="AX1576">
        <v>88925</v>
      </c>
      <c r="AY1576">
        <v>97123525</v>
      </c>
      <c r="AZ1576">
        <v>0</v>
      </c>
      <c r="BA1576">
        <v>45697</v>
      </c>
      <c r="BB1576" s="3" t="s">
        <v>174</v>
      </c>
      <c r="BC1576" s="3" t="s">
        <v>1306</v>
      </c>
      <c r="BD1576" s="3" t="s">
        <v>416</v>
      </c>
    </row>
    <row r="1577" spans="1:56" x14ac:dyDescent="0.25">
      <c r="A1577" s="3" t="s">
        <v>11020</v>
      </c>
      <c r="B1577" s="3" t="s">
        <v>7576</v>
      </c>
      <c r="C1577" s="3" t="s">
        <v>7547</v>
      </c>
      <c r="D1577" s="3" t="s">
        <v>11021</v>
      </c>
      <c r="E1577" s="3" t="s">
        <v>7578</v>
      </c>
      <c r="F1577" s="3" t="s">
        <v>7550</v>
      </c>
      <c r="G1577">
        <v>97123625</v>
      </c>
      <c r="H1577">
        <v>45749</v>
      </c>
      <c r="I1577">
        <v>45751.127766203703</v>
      </c>
      <c r="J1577" s="3" t="s">
        <v>51</v>
      </c>
      <c r="K1577" s="1">
        <v>4599511</v>
      </c>
      <c r="L1577" s="1">
        <v>24451</v>
      </c>
      <c r="M1577" s="1">
        <v>4575060</v>
      </c>
      <c r="N1577" s="3" t="s">
        <v>52</v>
      </c>
      <c r="O1577" s="3" t="s">
        <v>53</v>
      </c>
      <c r="P1577" s="3" t="s">
        <v>169</v>
      </c>
      <c r="Q1577">
        <v>52556422</v>
      </c>
      <c r="R1577" s="3" t="s">
        <v>1308</v>
      </c>
      <c r="S1577" s="3" t="s">
        <v>56</v>
      </c>
      <c r="T1577" s="3" t="s">
        <v>57</v>
      </c>
      <c r="U1577" s="3" t="s">
        <v>1309</v>
      </c>
      <c r="V1577" s="3" t="s">
        <v>59</v>
      </c>
      <c r="W1577">
        <v>860034313</v>
      </c>
      <c r="X1577" s="3" t="s">
        <v>97</v>
      </c>
      <c r="Y1577">
        <v>923238</v>
      </c>
      <c r="Z1577" s="3" t="s">
        <v>254</v>
      </c>
      <c r="AA1577" s="3" t="s">
        <v>62</v>
      </c>
      <c r="AB1577" s="3" t="s">
        <v>63</v>
      </c>
      <c r="AC1577" s="3" t="s">
        <v>172</v>
      </c>
      <c r="AD1577" s="3" t="s">
        <v>173</v>
      </c>
      <c r="AE1577" s="3" t="s">
        <v>66</v>
      </c>
      <c r="AF1577" s="1">
        <v>4599511</v>
      </c>
      <c r="AG1577" s="1">
        <v>0</v>
      </c>
      <c r="AH1577" s="1">
        <v>0</v>
      </c>
      <c r="AI1577" s="1">
        <v>0</v>
      </c>
      <c r="AJ1577" s="3" t="s">
        <v>67</v>
      </c>
      <c r="AK1577" s="3"/>
      <c r="AM1577" s="3" t="s">
        <v>68</v>
      </c>
      <c r="AR1577" s="3"/>
      <c r="AS1577">
        <v>125</v>
      </c>
      <c r="AT1577">
        <v>125</v>
      </c>
      <c r="AU1577">
        <v>25025</v>
      </c>
      <c r="AV1577">
        <v>0</v>
      </c>
      <c r="AX1577">
        <v>89025</v>
      </c>
      <c r="AY1577">
        <v>97123625</v>
      </c>
      <c r="AZ1577">
        <v>0</v>
      </c>
      <c r="BA1577">
        <v>45697</v>
      </c>
      <c r="BB1577" s="3" t="s">
        <v>174</v>
      </c>
      <c r="BC1577" s="3" t="s">
        <v>1310</v>
      </c>
      <c r="BD1577" s="3" t="s">
        <v>416</v>
      </c>
    </row>
    <row r="1578" spans="1:56" x14ac:dyDescent="0.25">
      <c r="A1578" s="3" t="s">
        <v>11022</v>
      </c>
      <c r="B1578" s="3" t="s">
        <v>7580</v>
      </c>
      <c r="C1578" s="3" t="s">
        <v>7547</v>
      </c>
      <c r="D1578" s="3" t="s">
        <v>11023</v>
      </c>
      <c r="E1578" s="3" t="s">
        <v>7582</v>
      </c>
      <c r="F1578" s="3" t="s">
        <v>7550</v>
      </c>
      <c r="G1578">
        <v>97123725</v>
      </c>
      <c r="H1578">
        <v>45749</v>
      </c>
      <c r="I1578">
        <v>45751.111770833333</v>
      </c>
      <c r="J1578" s="3" t="s">
        <v>51</v>
      </c>
      <c r="K1578" s="1">
        <v>4599511</v>
      </c>
      <c r="L1578" s="1">
        <v>24451</v>
      </c>
      <c r="M1578" s="1">
        <v>4575060</v>
      </c>
      <c r="N1578" s="3" t="s">
        <v>52</v>
      </c>
      <c r="O1578" s="3" t="s">
        <v>53</v>
      </c>
      <c r="P1578" s="3" t="s">
        <v>169</v>
      </c>
      <c r="Q1578">
        <v>49718628</v>
      </c>
      <c r="R1578" s="3" t="s">
        <v>1312</v>
      </c>
      <c r="S1578" s="3" t="s">
        <v>56</v>
      </c>
      <c r="T1578" s="3" t="s">
        <v>57</v>
      </c>
      <c r="U1578" s="3" t="s">
        <v>1313</v>
      </c>
      <c r="V1578" s="3" t="s">
        <v>59</v>
      </c>
      <c r="W1578">
        <v>890903938</v>
      </c>
      <c r="X1578" s="3" t="s">
        <v>86</v>
      </c>
      <c r="Y1578">
        <v>923238</v>
      </c>
      <c r="Z1578" s="3" t="s">
        <v>254</v>
      </c>
      <c r="AA1578" s="3" t="s">
        <v>62</v>
      </c>
      <c r="AB1578" s="3" t="s">
        <v>63</v>
      </c>
      <c r="AC1578" s="3" t="s">
        <v>172</v>
      </c>
      <c r="AD1578" s="3" t="s">
        <v>173</v>
      </c>
      <c r="AE1578" s="3" t="s">
        <v>66</v>
      </c>
      <c r="AF1578" s="1">
        <v>4599511</v>
      </c>
      <c r="AG1578" s="1">
        <v>0</v>
      </c>
      <c r="AH1578" s="1">
        <v>0</v>
      </c>
      <c r="AI1578" s="1">
        <v>0</v>
      </c>
      <c r="AJ1578" s="3" t="s">
        <v>67</v>
      </c>
      <c r="AK1578" s="3"/>
      <c r="AM1578" s="3" t="s">
        <v>68</v>
      </c>
      <c r="AR1578" s="3"/>
      <c r="AS1578">
        <v>125</v>
      </c>
      <c r="AT1578">
        <v>125</v>
      </c>
      <c r="AU1578">
        <v>25125</v>
      </c>
      <c r="AV1578">
        <v>0</v>
      </c>
      <c r="AX1578">
        <v>89125</v>
      </c>
      <c r="AY1578">
        <v>97123725</v>
      </c>
      <c r="AZ1578">
        <v>0</v>
      </c>
      <c r="BA1578">
        <v>45697</v>
      </c>
      <c r="BB1578" s="3" t="s">
        <v>174</v>
      </c>
      <c r="BC1578" s="3" t="s">
        <v>1314</v>
      </c>
      <c r="BD1578" s="3" t="s">
        <v>416</v>
      </c>
    </row>
    <row r="1579" spans="1:56" x14ac:dyDescent="0.25">
      <c r="A1579" s="3" t="s">
        <v>11024</v>
      </c>
      <c r="B1579" s="3" t="s">
        <v>7584</v>
      </c>
      <c r="C1579" s="3" t="s">
        <v>7547</v>
      </c>
      <c r="D1579" s="3" t="s">
        <v>11025</v>
      </c>
      <c r="E1579" s="3" t="s">
        <v>7586</v>
      </c>
      <c r="F1579" s="3" t="s">
        <v>7550</v>
      </c>
      <c r="G1579">
        <v>97123825</v>
      </c>
      <c r="H1579">
        <v>45749</v>
      </c>
      <c r="I1579">
        <v>45751.11178240741</v>
      </c>
      <c r="J1579" s="3" t="s">
        <v>51</v>
      </c>
      <c r="K1579" s="1">
        <v>4599511</v>
      </c>
      <c r="L1579" s="1">
        <v>28259</v>
      </c>
      <c r="M1579" s="1">
        <v>4571252</v>
      </c>
      <c r="N1579" s="3" t="s">
        <v>52</v>
      </c>
      <c r="O1579" s="3" t="s">
        <v>53</v>
      </c>
      <c r="P1579" s="3" t="s">
        <v>169</v>
      </c>
      <c r="Q1579">
        <v>80232876</v>
      </c>
      <c r="R1579" s="3" t="s">
        <v>1316</v>
      </c>
      <c r="S1579" s="3" t="s">
        <v>56</v>
      </c>
      <c r="T1579" s="3" t="s">
        <v>57</v>
      </c>
      <c r="U1579" s="3" t="s">
        <v>1317</v>
      </c>
      <c r="V1579" s="3" t="s">
        <v>59</v>
      </c>
      <c r="W1579">
        <v>890903938</v>
      </c>
      <c r="X1579" s="3" t="s">
        <v>86</v>
      </c>
      <c r="Y1579">
        <v>923238</v>
      </c>
      <c r="Z1579" s="3" t="s">
        <v>254</v>
      </c>
      <c r="AA1579" s="3" t="s">
        <v>62</v>
      </c>
      <c r="AB1579" s="3" t="s">
        <v>63</v>
      </c>
      <c r="AC1579" s="3" t="s">
        <v>172</v>
      </c>
      <c r="AD1579" s="3" t="s">
        <v>173</v>
      </c>
      <c r="AE1579" s="3" t="s">
        <v>66</v>
      </c>
      <c r="AF1579" s="1">
        <v>4599511</v>
      </c>
      <c r="AG1579" s="1">
        <v>0</v>
      </c>
      <c r="AH1579" s="1">
        <v>0</v>
      </c>
      <c r="AI1579" s="1">
        <v>0</v>
      </c>
      <c r="AJ1579" s="3" t="s">
        <v>67</v>
      </c>
      <c r="AK1579" s="3"/>
      <c r="AM1579" s="3" t="s">
        <v>68</v>
      </c>
      <c r="AR1579" s="3"/>
      <c r="AS1579">
        <v>125</v>
      </c>
      <c r="AT1579">
        <v>125</v>
      </c>
      <c r="AU1579">
        <v>25225</v>
      </c>
      <c r="AV1579">
        <v>0</v>
      </c>
      <c r="AX1579">
        <v>89225</v>
      </c>
      <c r="AY1579">
        <v>97123825</v>
      </c>
      <c r="AZ1579">
        <v>0</v>
      </c>
      <c r="BA1579">
        <v>45697</v>
      </c>
      <c r="BB1579" s="3" t="s">
        <v>174</v>
      </c>
      <c r="BC1579" s="3" t="s">
        <v>1318</v>
      </c>
      <c r="BD1579" s="3" t="s">
        <v>416</v>
      </c>
    </row>
    <row r="1580" spans="1:56" x14ac:dyDescent="0.25">
      <c r="A1580" s="3" t="s">
        <v>11026</v>
      </c>
      <c r="B1580" s="3" t="s">
        <v>7588</v>
      </c>
      <c r="C1580" s="3" t="s">
        <v>7547</v>
      </c>
      <c r="D1580" s="3" t="s">
        <v>11027</v>
      </c>
      <c r="E1580" s="3" t="s">
        <v>7590</v>
      </c>
      <c r="F1580" s="3" t="s">
        <v>7550</v>
      </c>
      <c r="G1580">
        <v>97124125</v>
      </c>
      <c r="H1580">
        <v>45749</v>
      </c>
      <c r="I1580">
        <v>45751.128148148149</v>
      </c>
      <c r="J1580" s="3" t="s">
        <v>51</v>
      </c>
      <c r="K1580" s="1">
        <v>4599511</v>
      </c>
      <c r="L1580" s="1">
        <v>24451</v>
      </c>
      <c r="M1580" s="1">
        <v>4575060</v>
      </c>
      <c r="N1580" s="3" t="s">
        <v>52</v>
      </c>
      <c r="O1580" s="3" t="s">
        <v>53</v>
      </c>
      <c r="P1580" s="3" t="s">
        <v>169</v>
      </c>
      <c r="Q1580">
        <v>80002216</v>
      </c>
      <c r="R1580" s="3" t="s">
        <v>1717</v>
      </c>
      <c r="S1580" s="3" t="s">
        <v>56</v>
      </c>
      <c r="T1580" s="3" t="s">
        <v>57</v>
      </c>
      <c r="U1580" s="3" t="s">
        <v>1718</v>
      </c>
      <c r="V1580" s="3" t="s">
        <v>59</v>
      </c>
      <c r="W1580">
        <v>860034313</v>
      </c>
      <c r="X1580" s="3" t="s">
        <v>97</v>
      </c>
      <c r="Y1580">
        <v>923238</v>
      </c>
      <c r="Z1580" s="3" t="s">
        <v>254</v>
      </c>
      <c r="AA1580" s="3" t="s">
        <v>62</v>
      </c>
      <c r="AB1580" s="3" t="s">
        <v>63</v>
      </c>
      <c r="AC1580" s="3" t="s">
        <v>172</v>
      </c>
      <c r="AD1580" s="3" t="s">
        <v>173</v>
      </c>
      <c r="AE1580" s="3" t="s">
        <v>66</v>
      </c>
      <c r="AF1580" s="1">
        <v>4599511</v>
      </c>
      <c r="AG1580" s="1">
        <v>0</v>
      </c>
      <c r="AH1580" s="1">
        <v>0</v>
      </c>
      <c r="AI1580" s="1">
        <v>0</v>
      </c>
      <c r="AJ1580" s="3" t="s">
        <v>67</v>
      </c>
      <c r="AK1580" s="3"/>
      <c r="AM1580" s="3" t="s">
        <v>68</v>
      </c>
      <c r="AR1580" s="3"/>
      <c r="AS1580">
        <v>125</v>
      </c>
      <c r="AT1580">
        <v>125</v>
      </c>
      <c r="AU1580">
        <v>25325</v>
      </c>
      <c r="AV1580">
        <v>0</v>
      </c>
      <c r="AX1580">
        <v>89325</v>
      </c>
      <c r="AY1580">
        <v>97124125</v>
      </c>
      <c r="AZ1580">
        <v>0</v>
      </c>
      <c r="BA1580">
        <v>45697</v>
      </c>
      <c r="BB1580" s="3" t="s">
        <v>174</v>
      </c>
      <c r="BC1580" s="3" t="s">
        <v>1719</v>
      </c>
      <c r="BD1580" s="3" t="s">
        <v>416</v>
      </c>
    </row>
    <row r="1581" spans="1:56" x14ac:dyDescent="0.25">
      <c r="A1581" s="3" t="s">
        <v>11028</v>
      </c>
      <c r="B1581" s="3" t="s">
        <v>7592</v>
      </c>
      <c r="C1581" s="3" t="s">
        <v>7547</v>
      </c>
      <c r="D1581" s="3" t="s">
        <v>11029</v>
      </c>
      <c r="E1581" s="3" t="s">
        <v>7594</v>
      </c>
      <c r="F1581" s="3" t="s">
        <v>7550</v>
      </c>
      <c r="G1581">
        <v>97124325</v>
      </c>
      <c r="H1581">
        <v>45749</v>
      </c>
      <c r="I1581">
        <v>45751.123738425929</v>
      </c>
      <c r="J1581" s="3" t="s">
        <v>51</v>
      </c>
      <c r="K1581" s="1">
        <v>4599511</v>
      </c>
      <c r="L1581" s="1">
        <v>26325</v>
      </c>
      <c r="M1581" s="1">
        <v>4573186</v>
      </c>
      <c r="N1581" s="3" t="s">
        <v>52</v>
      </c>
      <c r="O1581" s="3" t="s">
        <v>53</v>
      </c>
      <c r="P1581" s="3" t="s">
        <v>169</v>
      </c>
      <c r="Q1581">
        <v>79977580</v>
      </c>
      <c r="R1581" s="3" t="s">
        <v>1721</v>
      </c>
      <c r="S1581" s="3" t="s">
        <v>56</v>
      </c>
      <c r="T1581" s="3" t="s">
        <v>57</v>
      </c>
      <c r="U1581" s="3" t="s">
        <v>1722</v>
      </c>
      <c r="V1581" s="3" t="s">
        <v>59</v>
      </c>
      <c r="W1581">
        <v>860007335</v>
      </c>
      <c r="X1581" s="3" t="s">
        <v>201</v>
      </c>
      <c r="Y1581">
        <v>923238</v>
      </c>
      <c r="Z1581" s="3" t="s">
        <v>254</v>
      </c>
      <c r="AA1581" s="3" t="s">
        <v>62</v>
      </c>
      <c r="AB1581" s="3" t="s">
        <v>63</v>
      </c>
      <c r="AC1581" s="3" t="s">
        <v>172</v>
      </c>
      <c r="AD1581" s="3" t="s">
        <v>173</v>
      </c>
      <c r="AE1581" s="3" t="s">
        <v>66</v>
      </c>
      <c r="AF1581" s="1">
        <v>4599511</v>
      </c>
      <c r="AG1581" s="1">
        <v>0</v>
      </c>
      <c r="AH1581" s="1">
        <v>0</v>
      </c>
      <c r="AI1581" s="1">
        <v>0</v>
      </c>
      <c r="AJ1581" s="3" t="s">
        <v>67</v>
      </c>
      <c r="AK1581" s="3"/>
      <c r="AM1581" s="3" t="s">
        <v>68</v>
      </c>
      <c r="AR1581" s="3"/>
      <c r="AS1581">
        <v>125</v>
      </c>
      <c r="AT1581">
        <v>125</v>
      </c>
      <c r="AU1581">
        <v>25425</v>
      </c>
      <c r="AV1581">
        <v>0</v>
      </c>
      <c r="AX1581">
        <v>89425</v>
      </c>
      <c r="AY1581">
        <v>97124325</v>
      </c>
      <c r="AZ1581">
        <v>0</v>
      </c>
      <c r="BA1581">
        <v>45697</v>
      </c>
      <c r="BB1581" s="3" t="s">
        <v>174</v>
      </c>
      <c r="BC1581" s="3" t="s">
        <v>1723</v>
      </c>
      <c r="BD1581" s="3" t="s">
        <v>416</v>
      </c>
    </row>
    <row r="1582" spans="1:56" x14ac:dyDescent="0.25">
      <c r="A1582" s="3" t="s">
        <v>11030</v>
      </c>
      <c r="B1582" s="3" t="s">
        <v>7596</v>
      </c>
      <c r="C1582" s="3" t="s">
        <v>7547</v>
      </c>
      <c r="D1582" s="3" t="s">
        <v>11031</v>
      </c>
      <c r="E1582" s="3" t="s">
        <v>7598</v>
      </c>
      <c r="F1582" s="3" t="s">
        <v>7550</v>
      </c>
      <c r="G1582">
        <v>97124525</v>
      </c>
      <c r="H1582">
        <v>45749</v>
      </c>
      <c r="I1582">
        <v>45751.123749999999</v>
      </c>
      <c r="J1582" s="3" t="s">
        <v>51</v>
      </c>
      <c r="K1582" s="1">
        <v>4599511</v>
      </c>
      <c r="L1582" s="1">
        <v>26325</v>
      </c>
      <c r="M1582" s="1">
        <v>4573186</v>
      </c>
      <c r="N1582" s="3" t="s">
        <v>52</v>
      </c>
      <c r="O1582" s="3" t="s">
        <v>53</v>
      </c>
      <c r="P1582" s="3" t="s">
        <v>169</v>
      </c>
      <c r="Q1582">
        <v>1032370727</v>
      </c>
      <c r="R1582" s="3" t="s">
        <v>1725</v>
      </c>
      <c r="S1582" s="3" t="s">
        <v>56</v>
      </c>
      <c r="T1582" s="3" t="s">
        <v>57</v>
      </c>
      <c r="U1582" s="3" t="s">
        <v>1726</v>
      </c>
      <c r="V1582" s="3" t="s">
        <v>59</v>
      </c>
      <c r="W1582">
        <v>860007335</v>
      </c>
      <c r="X1582" s="3" t="s">
        <v>201</v>
      </c>
      <c r="Y1582">
        <v>923238</v>
      </c>
      <c r="Z1582" s="3" t="s">
        <v>254</v>
      </c>
      <c r="AA1582" s="3" t="s">
        <v>62</v>
      </c>
      <c r="AB1582" s="3" t="s">
        <v>63</v>
      </c>
      <c r="AC1582" s="3" t="s">
        <v>172</v>
      </c>
      <c r="AD1582" s="3" t="s">
        <v>173</v>
      </c>
      <c r="AE1582" s="3" t="s">
        <v>66</v>
      </c>
      <c r="AF1582" s="1">
        <v>4599511</v>
      </c>
      <c r="AG1582" s="1">
        <v>0</v>
      </c>
      <c r="AH1582" s="1">
        <v>0</v>
      </c>
      <c r="AI1582" s="1">
        <v>0</v>
      </c>
      <c r="AJ1582" s="3" t="s">
        <v>67</v>
      </c>
      <c r="AK1582" s="3"/>
      <c r="AM1582" s="3" t="s">
        <v>68</v>
      </c>
      <c r="AR1582" s="3"/>
      <c r="AS1582">
        <v>125</v>
      </c>
      <c r="AT1582">
        <v>125</v>
      </c>
      <c r="AU1582">
        <v>25525</v>
      </c>
      <c r="AV1582">
        <v>0</v>
      </c>
      <c r="AX1582">
        <v>89525</v>
      </c>
      <c r="AY1582">
        <v>97124525</v>
      </c>
      <c r="AZ1582">
        <v>0</v>
      </c>
      <c r="BA1582">
        <v>45697</v>
      </c>
      <c r="BB1582" s="3" t="s">
        <v>174</v>
      </c>
      <c r="BC1582" s="3" t="s">
        <v>1727</v>
      </c>
      <c r="BD1582" s="3" t="s">
        <v>416</v>
      </c>
    </row>
    <row r="1583" spans="1:56" x14ac:dyDescent="0.25">
      <c r="A1583" s="3" t="s">
        <v>11032</v>
      </c>
      <c r="B1583" s="3" t="s">
        <v>7600</v>
      </c>
      <c r="C1583" s="3" t="s">
        <v>7547</v>
      </c>
      <c r="D1583" s="3" t="s">
        <v>11033</v>
      </c>
      <c r="E1583" s="3" t="s">
        <v>7602</v>
      </c>
      <c r="F1583" s="3" t="s">
        <v>7550</v>
      </c>
      <c r="G1583">
        <v>97124725</v>
      </c>
      <c r="H1583">
        <v>45749</v>
      </c>
      <c r="I1583">
        <v>45751.111828703702</v>
      </c>
      <c r="J1583" s="3" t="s">
        <v>51</v>
      </c>
      <c r="K1583" s="1">
        <v>4599511</v>
      </c>
      <c r="L1583" s="1">
        <v>28199</v>
      </c>
      <c r="M1583" s="1">
        <v>4571312</v>
      </c>
      <c r="N1583" s="3" t="s">
        <v>52</v>
      </c>
      <c r="O1583" s="3" t="s">
        <v>53</v>
      </c>
      <c r="P1583" s="3" t="s">
        <v>169</v>
      </c>
      <c r="Q1583">
        <v>39671472</v>
      </c>
      <c r="R1583" s="3" t="s">
        <v>1729</v>
      </c>
      <c r="S1583" s="3" t="s">
        <v>56</v>
      </c>
      <c r="T1583" s="3" t="s">
        <v>57</v>
      </c>
      <c r="U1583" s="3" t="s">
        <v>1730</v>
      </c>
      <c r="V1583" s="3" t="s">
        <v>59</v>
      </c>
      <c r="W1583">
        <v>890903938</v>
      </c>
      <c r="X1583" s="3" t="s">
        <v>86</v>
      </c>
      <c r="Y1583">
        <v>923238</v>
      </c>
      <c r="Z1583" s="3" t="s">
        <v>254</v>
      </c>
      <c r="AA1583" s="3" t="s">
        <v>62</v>
      </c>
      <c r="AB1583" s="3" t="s">
        <v>63</v>
      </c>
      <c r="AC1583" s="3" t="s">
        <v>172</v>
      </c>
      <c r="AD1583" s="3" t="s">
        <v>173</v>
      </c>
      <c r="AE1583" s="3" t="s">
        <v>66</v>
      </c>
      <c r="AF1583" s="1">
        <v>4599511</v>
      </c>
      <c r="AG1583" s="1">
        <v>0</v>
      </c>
      <c r="AH1583" s="1">
        <v>0</v>
      </c>
      <c r="AI1583" s="1">
        <v>0</v>
      </c>
      <c r="AJ1583" s="3" t="s">
        <v>67</v>
      </c>
      <c r="AK1583" s="3"/>
      <c r="AM1583" s="3" t="s">
        <v>68</v>
      </c>
      <c r="AR1583" s="3"/>
      <c r="AS1583">
        <v>125</v>
      </c>
      <c r="AT1583">
        <v>125</v>
      </c>
      <c r="AU1583">
        <v>25625</v>
      </c>
      <c r="AV1583">
        <v>0</v>
      </c>
      <c r="AX1583">
        <v>89625</v>
      </c>
      <c r="AY1583">
        <v>97124725</v>
      </c>
      <c r="AZ1583">
        <v>0</v>
      </c>
      <c r="BA1583">
        <v>45697</v>
      </c>
      <c r="BB1583" s="3" t="s">
        <v>174</v>
      </c>
      <c r="BC1583" s="3" t="s">
        <v>1731</v>
      </c>
      <c r="BD1583" s="3" t="s">
        <v>416</v>
      </c>
    </row>
    <row r="1584" spans="1:56" x14ac:dyDescent="0.25">
      <c r="A1584" s="3" t="s">
        <v>11034</v>
      </c>
      <c r="B1584" s="3" t="s">
        <v>7604</v>
      </c>
      <c r="C1584" s="3" t="s">
        <v>7547</v>
      </c>
      <c r="D1584" s="3" t="s">
        <v>11035</v>
      </c>
      <c r="E1584" s="3" t="s">
        <v>7606</v>
      </c>
      <c r="F1584" s="3" t="s">
        <v>7550</v>
      </c>
      <c r="G1584">
        <v>97124825</v>
      </c>
      <c r="H1584">
        <v>45749</v>
      </c>
      <c r="I1584">
        <v>45751.12841435185</v>
      </c>
      <c r="J1584" s="3" t="s">
        <v>51</v>
      </c>
      <c r="K1584" s="1">
        <v>4599511</v>
      </c>
      <c r="L1584" s="1">
        <v>26830</v>
      </c>
      <c r="M1584" s="1">
        <v>4572681</v>
      </c>
      <c r="N1584" s="3" t="s">
        <v>52</v>
      </c>
      <c r="O1584" s="3" t="s">
        <v>53</v>
      </c>
      <c r="P1584" s="3" t="s">
        <v>169</v>
      </c>
      <c r="Q1584">
        <v>55177634</v>
      </c>
      <c r="R1584" s="3" t="s">
        <v>1733</v>
      </c>
      <c r="S1584" s="3" t="s">
        <v>56</v>
      </c>
      <c r="T1584" s="3" t="s">
        <v>57</v>
      </c>
      <c r="U1584" s="3" t="s">
        <v>1734</v>
      </c>
      <c r="V1584" s="3" t="s">
        <v>59</v>
      </c>
      <c r="W1584">
        <v>860034313</v>
      </c>
      <c r="X1584" s="3" t="s">
        <v>97</v>
      </c>
      <c r="Y1584">
        <v>923238</v>
      </c>
      <c r="Z1584" s="3" t="s">
        <v>254</v>
      </c>
      <c r="AA1584" s="3" t="s">
        <v>62</v>
      </c>
      <c r="AB1584" s="3" t="s">
        <v>63</v>
      </c>
      <c r="AC1584" s="3" t="s">
        <v>172</v>
      </c>
      <c r="AD1584" s="3" t="s">
        <v>173</v>
      </c>
      <c r="AE1584" s="3" t="s">
        <v>66</v>
      </c>
      <c r="AF1584" s="1">
        <v>4599511</v>
      </c>
      <c r="AG1584" s="1">
        <v>0</v>
      </c>
      <c r="AH1584" s="1">
        <v>0</v>
      </c>
      <c r="AI1584" s="1">
        <v>0</v>
      </c>
      <c r="AJ1584" s="3" t="s">
        <v>67</v>
      </c>
      <c r="AK1584" s="3"/>
      <c r="AM1584" s="3" t="s">
        <v>68</v>
      </c>
      <c r="AR1584" s="3"/>
      <c r="AS1584">
        <v>125</v>
      </c>
      <c r="AT1584">
        <v>125</v>
      </c>
      <c r="AU1584">
        <v>25725</v>
      </c>
      <c r="AV1584">
        <v>0</v>
      </c>
      <c r="AX1584">
        <v>89725</v>
      </c>
      <c r="AY1584">
        <v>97124825</v>
      </c>
      <c r="AZ1584">
        <v>0</v>
      </c>
      <c r="BA1584">
        <v>45697</v>
      </c>
      <c r="BB1584" s="3" t="s">
        <v>174</v>
      </c>
      <c r="BC1584" s="3" t="s">
        <v>1735</v>
      </c>
      <c r="BD1584" s="3" t="s">
        <v>416</v>
      </c>
    </row>
    <row r="1585" spans="1:56" x14ac:dyDescent="0.25">
      <c r="A1585" s="3" t="s">
        <v>11036</v>
      </c>
      <c r="B1585" s="3" t="s">
        <v>7608</v>
      </c>
      <c r="C1585" s="3" t="s">
        <v>7547</v>
      </c>
      <c r="D1585" s="3" t="s">
        <v>11037</v>
      </c>
      <c r="E1585" s="3" t="s">
        <v>7610</v>
      </c>
      <c r="F1585" s="3" t="s">
        <v>7550</v>
      </c>
      <c r="G1585">
        <v>97125225</v>
      </c>
      <c r="H1585">
        <v>45749</v>
      </c>
      <c r="I1585">
        <v>45751.152071759258</v>
      </c>
      <c r="J1585" s="3" t="s">
        <v>51</v>
      </c>
      <c r="K1585" s="1">
        <v>4599511</v>
      </c>
      <c r="L1585" s="1">
        <v>663521</v>
      </c>
      <c r="M1585" s="1">
        <v>3935990</v>
      </c>
      <c r="N1585" s="3" t="s">
        <v>52</v>
      </c>
      <c r="O1585" s="3" t="s">
        <v>53</v>
      </c>
      <c r="P1585" s="3" t="s">
        <v>169</v>
      </c>
      <c r="Q1585">
        <v>88260450</v>
      </c>
      <c r="R1585" s="3" t="s">
        <v>1766</v>
      </c>
      <c r="S1585" s="3" t="s">
        <v>56</v>
      </c>
      <c r="T1585" s="3" t="s">
        <v>57</v>
      </c>
      <c r="U1585" s="3" t="s">
        <v>1767</v>
      </c>
      <c r="V1585" s="3" t="s">
        <v>59</v>
      </c>
      <c r="W1585">
        <v>860007335</v>
      </c>
      <c r="X1585" s="3" t="s">
        <v>201</v>
      </c>
      <c r="Y1585">
        <v>923238</v>
      </c>
      <c r="Z1585" s="3" t="s">
        <v>254</v>
      </c>
      <c r="AA1585" s="3" t="s">
        <v>62</v>
      </c>
      <c r="AB1585" s="3" t="s">
        <v>63</v>
      </c>
      <c r="AC1585" s="3" t="s">
        <v>172</v>
      </c>
      <c r="AD1585" s="3" t="s">
        <v>173</v>
      </c>
      <c r="AE1585" s="3" t="s">
        <v>66</v>
      </c>
      <c r="AF1585" s="1">
        <v>4599511</v>
      </c>
      <c r="AG1585" s="1">
        <v>0</v>
      </c>
      <c r="AH1585" s="1">
        <v>0</v>
      </c>
      <c r="AI1585" s="1">
        <v>0</v>
      </c>
      <c r="AJ1585" s="3" t="s">
        <v>67</v>
      </c>
      <c r="AK1585" s="3"/>
      <c r="AM1585" s="3" t="s">
        <v>68</v>
      </c>
      <c r="AR1585" s="3"/>
      <c r="AS1585">
        <v>125</v>
      </c>
      <c r="AT1585">
        <v>125</v>
      </c>
      <c r="AU1585">
        <v>25825</v>
      </c>
      <c r="AV1585">
        <v>0</v>
      </c>
      <c r="AX1585">
        <v>89825</v>
      </c>
      <c r="AY1585">
        <v>97125225</v>
      </c>
      <c r="AZ1585">
        <v>0</v>
      </c>
      <c r="BA1585">
        <v>45697</v>
      </c>
      <c r="BB1585" s="3" t="s">
        <v>174</v>
      </c>
      <c r="BC1585" s="3" t="s">
        <v>1768</v>
      </c>
      <c r="BD1585" s="3" t="s">
        <v>416</v>
      </c>
    </row>
    <row r="1586" spans="1:56" x14ac:dyDescent="0.25">
      <c r="A1586" s="3" t="s">
        <v>11038</v>
      </c>
      <c r="B1586" s="3" t="s">
        <v>7612</v>
      </c>
      <c r="C1586" s="3" t="s">
        <v>7547</v>
      </c>
      <c r="D1586" s="3" t="s">
        <v>11039</v>
      </c>
      <c r="E1586" s="3" t="s">
        <v>7614</v>
      </c>
      <c r="F1586" s="3" t="s">
        <v>7550</v>
      </c>
      <c r="G1586">
        <v>97125525</v>
      </c>
      <c r="H1586">
        <v>45749</v>
      </c>
      <c r="I1586">
        <v>45751.128275462965</v>
      </c>
      <c r="J1586" s="3" t="s">
        <v>51</v>
      </c>
      <c r="K1586" s="1">
        <v>4599511</v>
      </c>
      <c r="L1586" s="1">
        <v>28439</v>
      </c>
      <c r="M1586" s="1">
        <v>4571072</v>
      </c>
      <c r="N1586" s="3" t="s">
        <v>52</v>
      </c>
      <c r="O1586" s="3" t="s">
        <v>53</v>
      </c>
      <c r="P1586" s="3" t="s">
        <v>169</v>
      </c>
      <c r="Q1586">
        <v>3170948</v>
      </c>
      <c r="R1586" s="3" t="s">
        <v>1737</v>
      </c>
      <c r="S1586" s="3" t="s">
        <v>56</v>
      </c>
      <c r="T1586" s="3" t="s">
        <v>57</v>
      </c>
      <c r="U1586" s="3" t="s">
        <v>1738</v>
      </c>
      <c r="V1586" s="3" t="s">
        <v>59</v>
      </c>
      <c r="W1586">
        <v>860034313</v>
      </c>
      <c r="X1586" s="3" t="s">
        <v>97</v>
      </c>
      <c r="Y1586">
        <v>923238</v>
      </c>
      <c r="Z1586" s="3" t="s">
        <v>254</v>
      </c>
      <c r="AA1586" s="3" t="s">
        <v>62</v>
      </c>
      <c r="AB1586" s="3" t="s">
        <v>63</v>
      </c>
      <c r="AC1586" s="3" t="s">
        <v>172</v>
      </c>
      <c r="AD1586" s="3" t="s">
        <v>173</v>
      </c>
      <c r="AE1586" s="3" t="s">
        <v>66</v>
      </c>
      <c r="AF1586" s="1">
        <v>4599511</v>
      </c>
      <c r="AG1586" s="1">
        <v>0</v>
      </c>
      <c r="AH1586" s="1">
        <v>0</v>
      </c>
      <c r="AI1586" s="1">
        <v>0</v>
      </c>
      <c r="AJ1586" s="3" t="s">
        <v>67</v>
      </c>
      <c r="AK1586" s="3"/>
      <c r="AM1586" s="3" t="s">
        <v>68</v>
      </c>
      <c r="AR1586" s="3"/>
      <c r="AS1586">
        <v>125</v>
      </c>
      <c r="AT1586">
        <v>125</v>
      </c>
      <c r="AU1586">
        <v>25925</v>
      </c>
      <c r="AV1586">
        <v>0</v>
      </c>
      <c r="AX1586">
        <v>89925</v>
      </c>
      <c r="AY1586">
        <v>97125525</v>
      </c>
      <c r="AZ1586">
        <v>0</v>
      </c>
      <c r="BA1586">
        <v>45697</v>
      </c>
      <c r="BB1586" s="3" t="s">
        <v>174</v>
      </c>
      <c r="BC1586" s="3" t="s">
        <v>1739</v>
      </c>
      <c r="BD1586" s="3" t="s">
        <v>416</v>
      </c>
    </row>
    <row r="1587" spans="1:56" x14ac:dyDescent="0.25">
      <c r="A1587" s="3" t="s">
        <v>11040</v>
      </c>
      <c r="B1587" s="3" t="s">
        <v>7616</v>
      </c>
      <c r="C1587" s="3" t="s">
        <v>7547</v>
      </c>
      <c r="D1587" s="3" t="s">
        <v>11041</v>
      </c>
      <c r="E1587" s="3" t="s">
        <v>7618</v>
      </c>
      <c r="F1587" s="3" t="s">
        <v>7550</v>
      </c>
      <c r="G1587">
        <v>97125625</v>
      </c>
      <c r="H1587">
        <v>45749</v>
      </c>
      <c r="I1587">
        <v>45751.123877314814</v>
      </c>
      <c r="J1587" s="3" t="s">
        <v>51</v>
      </c>
      <c r="K1587" s="1">
        <v>4599511</v>
      </c>
      <c r="L1587" s="1">
        <v>26445</v>
      </c>
      <c r="M1587" s="1">
        <v>4573066</v>
      </c>
      <c r="N1587" s="3" t="s">
        <v>52</v>
      </c>
      <c r="O1587" s="3" t="s">
        <v>53</v>
      </c>
      <c r="P1587" s="3" t="s">
        <v>169</v>
      </c>
      <c r="Q1587">
        <v>1030530318</v>
      </c>
      <c r="R1587" s="3" t="s">
        <v>1745</v>
      </c>
      <c r="S1587" s="3" t="s">
        <v>56</v>
      </c>
      <c r="T1587" s="3" t="s">
        <v>57</v>
      </c>
      <c r="U1587" s="3" t="s">
        <v>1746</v>
      </c>
      <c r="V1587" s="3" t="s">
        <v>59</v>
      </c>
      <c r="W1587">
        <v>860007335</v>
      </c>
      <c r="X1587" s="3" t="s">
        <v>201</v>
      </c>
      <c r="Y1587">
        <v>923238</v>
      </c>
      <c r="Z1587" s="3" t="s">
        <v>254</v>
      </c>
      <c r="AA1587" s="3" t="s">
        <v>62</v>
      </c>
      <c r="AB1587" s="3" t="s">
        <v>63</v>
      </c>
      <c r="AC1587" s="3" t="s">
        <v>172</v>
      </c>
      <c r="AD1587" s="3" t="s">
        <v>173</v>
      </c>
      <c r="AE1587" s="3" t="s">
        <v>66</v>
      </c>
      <c r="AF1587" s="1">
        <v>4599511</v>
      </c>
      <c r="AG1587" s="1">
        <v>0</v>
      </c>
      <c r="AH1587" s="1">
        <v>0</v>
      </c>
      <c r="AI1587" s="1">
        <v>0</v>
      </c>
      <c r="AJ1587" s="3" t="s">
        <v>67</v>
      </c>
      <c r="AK1587" s="3"/>
      <c r="AM1587" s="3" t="s">
        <v>68</v>
      </c>
      <c r="AR1587" s="3"/>
      <c r="AS1587">
        <v>125</v>
      </c>
      <c r="AT1587">
        <v>125</v>
      </c>
      <c r="AU1587">
        <v>26125</v>
      </c>
      <c r="AV1587">
        <v>0</v>
      </c>
      <c r="AX1587">
        <v>90025</v>
      </c>
      <c r="AY1587">
        <v>97125625</v>
      </c>
      <c r="AZ1587">
        <v>0</v>
      </c>
      <c r="BA1587">
        <v>45697</v>
      </c>
      <c r="BB1587" s="3" t="s">
        <v>174</v>
      </c>
      <c r="BC1587" s="3" t="s">
        <v>1747</v>
      </c>
      <c r="BD1587" s="3" t="s">
        <v>416</v>
      </c>
    </row>
    <row r="1588" spans="1:56" x14ac:dyDescent="0.25">
      <c r="A1588" s="3" t="s">
        <v>11042</v>
      </c>
      <c r="B1588" s="3" t="s">
        <v>7620</v>
      </c>
      <c r="C1588" s="3" t="s">
        <v>7547</v>
      </c>
      <c r="D1588" s="3" t="s">
        <v>11043</v>
      </c>
      <c r="E1588" s="3" t="s">
        <v>7622</v>
      </c>
      <c r="F1588" s="3" t="s">
        <v>7550</v>
      </c>
      <c r="G1588">
        <v>97125925</v>
      </c>
      <c r="H1588">
        <v>45749</v>
      </c>
      <c r="I1588">
        <v>45751.111631944441</v>
      </c>
      <c r="J1588" s="3" t="s">
        <v>51</v>
      </c>
      <c r="K1588" s="1">
        <v>4599511</v>
      </c>
      <c r="L1588" s="1">
        <v>24451</v>
      </c>
      <c r="M1588" s="1">
        <v>4575060</v>
      </c>
      <c r="N1588" s="3" t="s">
        <v>52</v>
      </c>
      <c r="O1588" s="3" t="s">
        <v>53</v>
      </c>
      <c r="P1588" s="3" t="s">
        <v>169</v>
      </c>
      <c r="Q1588">
        <v>1136887061</v>
      </c>
      <c r="R1588" s="3" t="s">
        <v>1320</v>
      </c>
      <c r="S1588" s="3" t="s">
        <v>56</v>
      </c>
      <c r="T1588" s="3" t="s">
        <v>57</v>
      </c>
      <c r="U1588" s="3" t="s">
        <v>1321</v>
      </c>
      <c r="V1588" s="3" t="s">
        <v>59</v>
      </c>
      <c r="W1588">
        <v>890903938</v>
      </c>
      <c r="X1588" s="3" t="s">
        <v>86</v>
      </c>
      <c r="Y1588">
        <v>923238</v>
      </c>
      <c r="Z1588" s="3" t="s">
        <v>254</v>
      </c>
      <c r="AA1588" s="3" t="s">
        <v>62</v>
      </c>
      <c r="AB1588" s="3" t="s">
        <v>63</v>
      </c>
      <c r="AC1588" s="3" t="s">
        <v>172</v>
      </c>
      <c r="AD1588" s="3" t="s">
        <v>173</v>
      </c>
      <c r="AE1588" s="3" t="s">
        <v>66</v>
      </c>
      <c r="AF1588" s="1">
        <v>4599511</v>
      </c>
      <c r="AG1588" s="1">
        <v>0</v>
      </c>
      <c r="AH1588" s="1">
        <v>0</v>
      </c>
      <c r="AI1588" s="1">
        <v>0</v>
      </c>
      <c r="AJ1588" s="3" t="s">
        <v>67</v>
      </c>
      <c r="AK1588" s="3"/>
      <c r="AM1588" s="3" t="s">
        <v>68</v>
      </c>
      <c r="AR1588" s="3"/>
      <c r="AS1588">
        <v>125</v>
      </c>
      <c r="AT1588">
        <v>125</v>
      </c>
      <c r="AU1588">
        <v>26225</v>
      </c>
      <c r="AV1588">
        <v>0</v>
      </c>
      <c r="AX1588">
        <v>90125</v>
      </c>
      <c r="AY1588">
        <v>97125925</v>
      </c>
      <c r="AZ1588">
        <v>0</v>
      </c>
      <c r="BA1588">
        <v>45697</v>
      </c>
      <c r="BB1588" s="3" t="s">
        <v>174</v>
      </c>
      <c r="BC1588" s="3" t="s">
        <v>1322</v>
      </c>
      <c r="BD1588" s="3" t="s">
        <v>416</v>
      </c>
    </row>
    <row r="1589" spans="1:56" x14ac:dyDescent="0.25">
      <c r="A1589" s="3" t="s">
        <v>11044</v>
      </c>
      <c r="B1589" s="3" t="s">
        <v>7624</v>
      </c>
      <c r="C1589" s="3" t="s">
        <v>7625</v>
      </c>
      <c r="D1589" s="3" t="s">
        <v>11045</v>
      </c>
      <c r="E1589" s="3" t="s">
        <v>7627</v>
      </c>
      <c r="F1589" s="3" t="s">
        <v>6020</v>
      </c>
      <c r="G1589">
        <v>97126025</v>
      </c>
      <c r="H1589">
        <v>45749</v>
      </c>
      <c r="I1589">
        <v>45751.143391203703</v>
      </c>
      <c r="J1589" s="3" t="s">
        <v>51</v>
      </c>
      <c r="K1589" s="1">
        <v>3555872</v>
      </c>
      <c r="L1589" s="1">
        <v>18900</v>
      </c>
      <c r="M1589" s="1">
        <v>3536972</v>
      </c>
      <c r="N1589" s="3" t="s">
        <v>52</v>
      </c>
      <c r="O1589" s="3" t="s">
        <v>53</v>
      </c>
      <c r="P1589" s="3" t="s">
        <v>169</v>
      </c>
      <c r="Q1589">
        <v>39656823</v>
      </c>
      <c r="R1589" s="3" t="s">
        <v>1324</v>
      </c>
      <c r="S1589" s="3" t="s">
        <v>56</v>
      </c>
      <c r="T1589" s="3" t="s">
        <v>57</v>
      </c>
      <c r="U1589" s="3" t="s">
        <v>1325</v>
      </c>
      <c r="V1589" s="3" t="s">
        <v>59</v>
      </c>
      <c r="W1589">
        <v>890903938</v>
      </c>
      <c r="X1589" s="3" t="s">
        <v>86</v>
      </c>
      <c r="Y1589">
        <v>923210</v>
      </c>
      <c r="Z1589" s="3" t="s">
        <v>61</v>
      </c>
      <c r="AA1589" s="3" t="s">
        <v>384</v>
      </c>
      <c r="AB1589" s="3" t="s">
        <v>385</v>
      </c>
      <c r="AC1589" s="3" t="s">
        <v>172</v>
      </c>
      <c r="AD1589" s="3" t="s">
        <v>173</v>
      </c>
      <c r="AE1589" s="3" t="s">
        <v>66</v>
      </c>
      <c r="AF1589" s="1">
        <v>3555872</v>
      </c>
      <c r="AG1589" s="1">
        <v>0</v>
      </c>
      <c r="AH1589" s="1">
        <v>0</v>
      </c>
      <c r="AI1589" s="1">
        <v>0</v>
      </c>
      <c r="AJ1589" s="3" t="s">
        <v>67</v>
      </c>
      <c r="AK1589" s="3"/>
      <c r="AM1589" s="3" t="s">
        <v>68</v>
      </c>
      <c r="AR1589" s="3"/>
      <c r="AS1589">
        <v>825</v>
      </c>
      <c r="AT1589">
        <v>825</v>
      </c>
      <c r="AU1589">
        <v>26325</v>
      </c>
      <c r="AV1589">
        <v>0</v>
      </c>
      <c r="AX1589">
        <v>90225</v>
      </c>
      <c r="AY1589">
        <v>97126025</v>
      </c>
      <c r="AZ1589">
        <v>0</v>
      </c>
      <c r="BA1589">
        <v>45697</v>
      </c>
      <c r="BB1589" s="3" t="s">
        <v>174</v>
      </c>
      <c r="BC1589" s="3" t="s">
        <v>1326</v>
      </c>
      <c r="BD1589" s="3" t="s">
        <v>1005</v>
      </c>
    </row>
    <row r="1590" spans="1:56" x14ac:dyDescent="0.25">
      <c r="A1590" s="3" t="s">
        <v>11046</v>
      </c>
      <c r="B1590" s="3" t="s">
        <v>7629</v>
      </c>
      <c r="C1590" s="3" t="s">
        <v>7625</v>
      </c>
      <c r="D1590" s="3" t="s">
        <v>11047</v>
      </c>
      <c r="E1590" s="3" t="s">
        <v>7631</v>
      </c>
      <c r="F1590" s="3" t="s">
        <v>6020</v>
      </c>
      <c r="G1590">
        <v>97126325</v>
      </c>
      <c r="H1590">
        <v>45749</v>
      </c>
      <c r="I1590">
        <v>45751.123668981483</v>
      </c>
      <c r="J1590" s="3" t="s">
        <v>51</v>
      </c>
      <c r="K1590" s="1">
        <v>4599511</v>
      </c>
      <c r="L1590" s="1">
        <v>24451</v>
      </c>
      <c r="M1590" s="1">
        <v>4575060</v>
      </c>
      <c r="N1590" s="3" t="s">
        <v>52</v>
      </c>
      <c r="O1590" s="3" t="s">
        <v>53</v>
      </c>
      <c r="P1590" s="3" t="s">
        <v>169</v>
      </c>
      <c r="Q1590">
        <v>93122691</v>
      </c>
      <c r="R1590" s="3" t="s">
        <v>1328</v>
      </c>
      <c r="S1590" s="3" t="s">
        <v>56</v>
      </c>
      <c r="T1590" s="3" t="s">
        <v>57</v>
      </c>
      <c r="U1590" s="3" t="s">
        <v>1329</v>
      </c>
      <c r="V1590" s="3" t="s">
        <v>59</v>
      </c>
      <c r="W1590">
        <v>860007335</v>
      </c>
      <c r="X1590" s="3" t="s">
        <v>201</v>
      </c>
      <c r="Y1590">
        <v>923210</v>
      </c>
      <c r="Z1590" s="3" t="s">
        <v>61</v>
      </c>
      <c r="AA1590" s="3" t="s">
        <v>384</v>
      </c>
      <c r="AB1590" s="3" t="s">
        <v>385</v>
      </c>
      <c r="AC1590" s="3" t="s">
        <v>172</v>
      </c>
      <c r="AD1590" s="3" t="s">
        <v>173</v>
      </c>
      <c r="AE1590" s="3" t="s">
        <v>66</v>
      </c>
      <c r="AF1590" s="1">
        <v>4599511</v>
      </c>
      <c r="AG1590" s="1">
        <v>0</v>
      </c>
      <c r="AH1590" s="1">
        <v>0</v>
      </c>
      <c r="AI1590" s="1">
        <v>0</v>
      </c>
      <c r="AJ1590" s="3" t="s">
        <v>67</v>
      </c>
      <c r="AK1590" s="3"/>
      <c r="AM1590" s="3" t="s">
        <v>68</v>
      </c>
      <c r="AR1590" s="3"/>
      <c r="AS1590">
        <v>825</v>
      </c>
      <c r="AT1590">
        <v>825</v>
      </c>
      <c r="AU1590">
        <v>26425</v>
      </c>
      <c r="AV1590">
        <v>0</v>
      </c>
      <c r="AX1590">
        <v>90325</v>
      </c>
      <c r="AY1590">
        <v>97126325</v>
      </c>
      <c r="AZ1590">
        <v>0</v>
      </c>
      <c r="BA1590">
        <v>45697</v>
      </c>
      <c r="BB1590" s="3" t="s">
        <v>174</v>
      </c>
      <c r="BC1590" s="3" t="s">
        <v>1330</v>
      </c>
      <c r="BD1590" s="3" t="s">
        <v>1005</v>
      </c>
    </row>
    <row r="1591" spans="1:56" x14ac:dyDescent="0.25">
      <c r="A1591" s="3" t="s">
        <v>11048</v>
      </c>
      <c r="B1591" s="3" t="s">
        <v>7633</v>
      </c>
      <c r="C1591" s="3" t="s">
        <v>7625</v>
      </c>
      <c r="D1591" s="3" t="s">
        <v>11049</v>
      </c>
      <c r="E1591" s="3" t="s">
        <v>7635</v>
      </c>
      <c r="F1591" s="3" t="s">
        <v>6020</v>
      </c>
      <c r="G1591">
        <v>97126525</v>
      </c>
      <c r="H1591">
        <v>45749</v>
      </c>
      <c r="I1591">
        <v>45751.12777777778</v>
      </c>
      <c r="J1591" s="3" t="s">
        <v>51</v>
      </c>
      <c r="K1591" s="1">
        <v>4599511</v>
      </c>
      <c r="L1591" s="1">
        <v>24451</v>
      </c>
      <c r="M1591" s="1">
        <v>4575060</v>
      </c>
      <c r="N1591" s="3" t="s">
        <v>52</v>
      </c>
      <c r="O1591" s="3" t="s">
        <v>53</v>
      </c>
      <c r="P1591" s="3" t="s">
        <v>169</v>
      </c>
      <c r="Q1591">
        <v>79572241</v>
      </c>
      <c r="R1591" s="3" t="s">
        <v>1332</v>
      </c>
      <c r="S1591" s="3" t="s">
        <v>56</v>
      </c>
      <c r="T1591" s="3" t="s">
        <v>57</v>
      </c>
      <c r="U1591" s="3" t="s">
        <v>1333</v>
      </c>
      <c r="V1591" s="3" t="s">
        <v>59</v>
      </c>
      <c r="W1591">
        <v>860034313</v>
      </c>
      <c r="X1591" s="3" t="s">
        <v>97</v>
      </c>
      <c r="Y1591">
        <v>923210</v>
      </c>
      <c r="Z1591" s="3" t="s">
        <v>61</v>
      </c>
      <c r="AA1591" s="3" t="s">
        <v>384</v>
      </c>
      <c r="AB1591" s="3" t="s">
        <v>385</v>
      </c>
      <c r="AC1591" s="3" t="s">
        <v>172</v>
      </c>
      <c r="AD1591" s="3" t="s">
        <v>173</v>
      </c>
      <c r="AE1591" s="3" t="s">
        <v>66</v>
      </c>
      <c r="AF1591" s="1">
        <v>4599511</v>
      </c>
      <c r="AG1591" s="1">
        <v>0</v>
      </c>
      <c r="AH1591" s="1">
        <v>0</v>
      </c>
      <c r="AI1591" s="1">
        <v>0</v>
      </c>
      <c r="AJ1591" s="3" t="s">
        <v>67</v>
      </c>
      <c r="AK1591" s="3"/>
      <c r="AM1591" s="3" t="s">
        <v>68</v>
      </c>
      <c r="AR1591" s="3"/>
      <c r="AS1591">
        <v>825</v>
      </c>
      <c r="AT1591">
        <v>825</v>
      </c>
      <c r="AU1591">
        <v>26525</v>
      </c>
      <c r="AV1591">
        <v>0</v>
      </c>
      <c r="AX1591">
        <v>90425</v>
      </c>
      <c r="AY1591">
        <v>97126525</v>
      </c>
      <c r="AZ1591">
        <v>0</v>
      </c>
      <c r="BA1591">
        <v>45697</v>
      </c>
      <c r="BB1591" s="3" t="s">
        <v>174</v>
      </c>
      <c r="BC1591" s="3" t="s">
        <v>1334</v>
      </c>
      <c r="BD1591" s="3" t="s">
        <v>1005</v>
      </c>
    </row>
    <row r="1592" spans="1:56" x14ac:dyDescent="0.25">
      <c r="A1592" s="3" t="s">
        <v>11050</v>
      </c>
      <c r="B1592" s="3" t="s">
        <v>7637</v>
      </c>
      <c r="C1592" s="3" t="s">
        <v>7625</v>
      </c>
      <c r="D1592" s="3" t="s">
        <v>11051</v>
      </c>
      <c r="E1592" s="3" t="s">
        <v>7639</v>
      </c>
      <c r="F1592" s="3" t="s">
        <v>6020</v>
      </c>
      <c r="G1592">
        <v>97126725</v>
      </c>
      <c r="H1592">
        <v>45749</v>
      </c>
      <c r="I1592">
        <v>45751.111759259256</v>
      </c>
      <c r="J1592" s="3" t="s">
        <v>51</v>
      </c>
      <c r="K1592" s="1">
        <v>4599511</v>
      </c>
      <c r="L1592" s="1">
        <v>24451</v>
      </c>
      <c r="M1592" s="1">
        <v>4575060</v>
      </c>
      <c r="N1592" s="3" t="s">
        <v>52</v>
      </c>
      <c r="O1592" s="3" t="s">
        <v>53</v>
      </c>
      <c r="P1592" s="3" t="s">
        <v>169</v>
      </c>
      <c r="Q1592">
        <v>1015994841</v>
      </c>
      <c r="R1592" s="3" t="s">
        <v>1336</v>
      </c>
      <c r="S1592" s="3" t="s">
        <v>56</v>
      </c>
      <c r="T1592" s="3" t="s">
        <v>57</v>
      </c>
      <c r="U1592" s="3" t="s">
        <v>1337</v>
      </c>
      <c r="V1592" s="3" t="s">
        <v>59</v>
      </c>
      <c r="W1592">
        <v>890903938</v>
      </c>
      <c r="X1592" s="3" t="s">
        <v>86</v>
      </c>
      <c r="Y1592">
        <v>923210</v>
      </c>
      <c r="Z1592" s="3" t="s">
        <v>61</v>
      </c>
      <c r="AA1592" s="3" t="s">
        <v>384</v>
      </c>
      <c r="AB1592" s="3" t="s">
        <v>385</v>
      </c>
      <c r="AC1592" s="3" t="s">
        <v>172</v>
      </c>
      <c r="AD1592" s="3" t="s">
        <v>173</v>
      </c>
      <c r="AE1592" s="3" t="s">
        <v>66</v>
      </c>
      <c r="AF1592" s="1">
        <v>4599511</v>
      </c>
      <c r="AG1592" s="1">
        <v>0</v>
      </c>
      <c r="AH1592" s="1">
        <v>0</v>
      </c>
      <c r="AI1592" s="1">
        <v>0</v>
      </c>
      <c r="AJ1592" s="3" t="s">
        <v>67</v>
      </c>
      <c r="AK1592" s="3"/>
      <c r="AM1592" s="3" t="s">
        <v>68</v>
      </c>
      <c r="AR1592" s="3"/>
      <c r="AS1592">
        <v>825</v>
      </c>
      <c r="AT1592">
        <v>825</v>
      </c>
      <c r="AU1592">
        <v>26625</v>
      </c>
      <c r="AV1592">
        <v>0</v>
      </c>
      <c r="AX1592">
        <v>90525</v>
      </c>
      <c r="AY1592">
        <v>97126725</v>
      </c>
      <c r="AZ1592">
        <v>0</v>
      </c>
      <c r="BA1592">
        <v>45697</v>
      </c>
      <c r="BB1592" s="3" t="s">
        <v>174</v>
      </c>
      <c r="BC1592" s="3" t="s">
        <v>1338</v>
      </c>
      <c r="BD1592" s="3" t="s">
        <v>1005</v>
      </c>
    </row>
    <row r="1593" spans="1:56" x14ac:dyDescent="0.25">
      <c r="A1593" s="3" t="s">
        <v>11052</v>
      </c>
      <c r="B1593" s="3" t="s">
        <v>7641</v>
      </c>
      <c r="C1593" s="3" t="s">
        <v>7625</v>
      </c>
      <c r="D1593" s="3" t="s">
        <v>11053</v>
      </c>
      <c r="E1593" s="3" t="s">
        <v>7643</v>
      </c>
      <c r="F1593" s="3" t="s">
        <v>6020</v>
      </c>
      <c r="G1593">
        <v>97126825</v>
      </c>
      <c r="H1593">
        <v>45749</v>
      </c>
      <c r="I1593">
        <v>45751.111967592595</v>
      </c>
      <c r="J1593" s="3" t="s">
        <v>51</v>
      </c>
      <c r="K1593" s="1">
        <v>4599511</v>
      </c>
      <c r="L1593" s="1">
        <v>26217</v>
      </c>
      <c r="M1593" s="1">
        <v>4573294</v>
      </c>
      <c r="N1593" s="3" t="s">
        <v>52</v>
      </c>
      <c r="O1593" s="3" t="s">
        <v>53</v>
      </c>
      <c r="P1593" s="3" t="s">
        <v>169</v>
      </c>
      <c r="Q1593">
        <v>45464937</v>
      </c>
      <c r="R1593" s="3" t="s">
        <v>1340</v>
      </c>
      <c r="S1593" s="3" t="s">
        <v>56</v>
      </c>
      <c r="T1593" s="3" t="s">
        <v>57</v>
      </c>
      <c r="U1593" s="3" t="s">
        <v>1341</v>
      </c>
      <c r="V1593" s="3" t="s">
        <v>59</v>
      </c>
      <c r="W1593">
        <v>890903938</v>
      </c>
      <c r="X1593" s="3" t="s">
        <v>86</v>
      </c>
      <c r="Y1593">
        <v>923210</v>
      </c>
      <c r="Z1593" s="3" t="s">
        <v>61</v>
      </c>
      <c r="AA1593" s="3" t="s">
        <v>384</v>
      </c>
      <c r="AB1593" s="3" t="s">
        <v>385</v>
      </c>
      <c r="AC1593" s="3" t="s">
        <v>172</v>
      </c>
      <c r="AD1593" s="3" t="s">
        <v>173</v>
      </c>
      <c r="AE1593" s="3" t="s">
        <v>66</v>
      </c>
      <c r="AF1593" s="1">
        <v>4599511</v>
      </c>
      <c r="AG1593" s="1">
        <v>0</v>
      </c>
      <c r="AH1593" s="1">
        <v>0</v>
      </c>
      <c r="AI1593" s="1">
        <v>0</v>
      </c>
      <c r="AJ1593" s="3" t="s">
        <v>67</v>
      </c>
      <c r="AK1593" s="3"/>
      <c r="AM1593" s="3" t="s">
        <v>68</v>
      </c>
      <c r="AR1593" s="3"/>
      <c r="AS1593">
        <v>825</v>
      </c>
      <c r="AT1593">
        <v>825</v>
      </c>
      <c r="AU1593">
        <v>26725</v>
      </c>
      <c r="AV1593">
        <v>0</v>
      </c>
      <c r="AX1593">
        <v>90625</v>
      </c>
      <c r="AY1593">
        <v>97126825</v>
      </c>
      <c r="AZ1593">
        <v>0</v>
      </c>
      <c r="BA1593">
        <v>45697</v>
      </c>
      <c r="BB1593" s="3" t="s">
        <v>174</v>
      </c>
      <c r="BC1593" s="3" t="s">
        <v>1342</v>
      </c>
      <c r="BD1593" s="3" t="s">
        <v>1005</v>
      </c>
    </row>
    <row r="1594" spans="1:56" x14ac:dyDescent="0.25">
      <c r="A1594" s="3" t="s">
        <v>11054</v>
      </c>
      <c r="B1594" s="3" t="s">
        <v>7645</v>
      </c>
      <c r="C1594" s="3" t="s">
        <v>7625</v>
      </c>
      <c r="D1594" s="3" t="s">
        <v>11055</v>
      </c>
      <c r="E1594" s="3" t="s">
        <v>7647</v>
      </c>
      <c r="F1594" s="3" t="s">
        <v>6020</v>
      </c>
      <c r="G1594">
        <v>97126925</v>
      </c>
      <c r="H1594">
        <v>45749</v>
      </c>
      <c r="I1594">
        <v>45751.107094907406</v>
      </c>
      <c r="J1594" s="3" t="s">
        <v>51</v>
      </c>
      <c r="K1594" s="1">
        <v>4599511</v>
      </c>
      <c r="L1594" s="1">
        <v>24451</v>
      </c>
      <c r="M1594" s="1">
        <v>4575060</v>
      </c>
      <c r="N1594" s="3" t="s">
        <v>52</v>
      </c>
      <c r="O1594" s="3" t="s">
        <v>53</v>
      </c>
      <c r="P1594" s="3" t="s">
        <v>169</v>
      </c>
      <c r="Q1594">
        <v>79431471</v>
      </c>
      <c r="R1594" s="3" t="s">
        <v>1344</v>
      </c>
      <c r="S1594" s="3" t="s">
        <v>56</v>
      </c>
      <c r="T1594" s="3" t="s">
        <v>57</v>
      </c>
      <c r="U1594" s="3" t="s">
        <v>1345</v>
      </c>
      <c r="V1594" s="3" t="s">
        <v>59</v>
      </c>
      <c r="W1594">
        <v>800037800</v>
      </c>
      <c r="X1594" s="3" t="s">
        <v>661</v>
      </c>
      <c r="Y1594">
        <v>923210</v>
      </c>
      <c r="Z1594" s="3" t="s">
        <v>61</v>
      </c>
      <c r="AA1594" s="3" t="s">
        <v>384</v>
      </c>
      <c r="AB1594" s="3" t="s">
        <v>385</v>
      </c>
      <c r="AC1594" s="3" t="s">
        <v>172</v>
      </c>
      <c r="AD1594" s="3" t="s">
        <v>173</v>
      </c>
      <c r="AE1594" s="3" t="s">
        <v>66</v>
      </c>
      <c r="AF1594" s="1">
        <v>4599511</v>
      </c>
      <c r="AG1594" s="1">
        <v>0</v>
      </c>
      <c r="AH1594" s="1">
        <v>0</v>
      </c>
      <c r="AI1594" s="1">
        <v>0</v>
      </c>
      <c r="AJ1594" s="3" t="s">
        <v>67</v>
      </c>
      <c r="AK1594" s="3"/>
      <c r="AM1594" s="3" t="s">
        <v>68</v>
      </c>
      <c r="AR1594" s="3"/>
      <c r="AS1594">
        <v>825</v>
      </c>
      <c r="AT1594">
        <v>825</v>
      </c>
      <c r="AU1594">
        <v>26825</v>
      </c>
      <c r="AV1594">
        <v>0</v>
      </c>
      <c r="AX1594">
        <v>90725</v>
      </c>
      <c r="AY1594">
        <v>97126925</v>
      </c>
      <c r="AZ1594">
        <v>0</v>
      </c>
      <c r="BA1594">
        <v>45697</v>
      </c>
      <c r="BB1594" s="3" t="s">
        <v>174</v>
      </c>
      <c r="BC1594" s="3" t="s">
        <v>1346</v>
      </c>
      <c r="BD1594" s="3" t="s">
        <v>1005</v>
      </c>
    </row>
    <row r="1595" spans="1:56" x14ac:dyDescent="0.25">
      <c r="A1595" s="3" t="s">
        <v>11056</v>
      </c>
      <c r="B1595" s="3" t="s">
        <v>7649</v>
      </c>
      <c r="C1595" s="3" t="s">
        <v>7625</v>
      </c>
      <c r="D1595" s="3" t="s">
        <v>11057</v>
      </c>
      <c r="E1595" s="3" t="s">
        <v>7651</v>
      </c>
      <c r="F1595" s="3" t="s">
        <v>6020</v>
      </c>
      <c r="G1595">
        <v>97127025</v>
      </c>
      <c r="H1595">
        <v>45749</v>
      </c>
      <c r="I1595">
        <v>45751.125358796293</v>
      </c>
      <c r="J1595" s="3" t="s">
        <v>51</v>
      </c>
      <c r="K1595" s="1">
        <v>4599511</v>
      </c>
      <c r="L1595" s="1">
        <v>24451</v>
      </c>
      <c r="M1595" s="1">
        <v>4575060</v>
      </c>
      <c r="N1595" s="3" t="s">
        <v>52</v>
      </c>
      <c r="O1595" s="3" t="s">
        <v>53</v>
      </c>
      <c r="P1595" s="3" t="s">
        <v>169</v>
      </c>
      <c r="Q1595">
        <v>80249078</v>
      </c>
      <c r="R1595" s="3" t="s">
        <v>1348</v>
      </c>
      <c r="S1595" s="3" t="s">
        <v>56</v>
      </c>
      <c r="T1595" s="3" t="s">
        <v>57</v>
      </c>
      <c r="U1595" s="3" t="s">
        <v>1349</v>
      </c>
      <c r="V1595" s="3" t="s">
        <v>59</v>
      </c>
      <c r="W1595">
        <v>860035827</v>
      </c>
      <c r="X1595" s="3" t="s">
        <v>378</v>
      </c>
      <c r="Y1595">
        <v>923210</v>
      </c>
      <c r="Z1595" s="3" t="s">
        <v>61</v>
      </c>
      <c r="AA1595" s="3" t="s">
        <v>384</v>
      </c>
      <c r="AB1595" s="3" t="s">
        <v>385</v>
      </c>
      <c r="AC1595" s="3" t="s">
        <v>172</v>
      </c>
      <c r="AD1595" s="3" t="s">
        <v>173</v>
      </c>
      <c r="AE1595" s="3" t="s">
        <v>66</v>
      </c>
      <c r="AF1595" s="1">
        <v>4599511</v>
      </c>
      <c r="AG1595" s="1">
        <v>0</v>
      </c>
      <c r="AH1595" s="1">
        <v>0</v>
      </c>
      <c r="AI1595" s="1">
        <v>0</v>
      </c>
      <c r="AJ1595" s="3" t="s">
        <v>67</v>
      </c>
      <c r="AK1595" s="3"/>
      <c r="AM1595" s="3" t="s">
        <v>68</v>
      </c>
      <c r="AR1595" s="3"/>
      <c r="AS1595">
        <v>825</v>
      </c>
      <c r="AT1595">
        <v>825</v>
      </c>
      <c r="AU1595">
        <v>26925</v>
      </c>
      <c r="AV1595">
        <v>0</v>
      </c>
      <c r="AX1595">
        <v>90825</v>
      </c>
      <c r="AY1595">
        <v>97127025</v>
      </c>
      <c r="AZ1595">
        <v>0</v>
      </c>
      <c r="BA1595">
        <v>45697</v>
      </c>
      <c r="BB1595" s="3" t="s">
        <v>174</v>
      </c>
      <c r="BC1595" s="3" t="s">
        <v>1350</v>
      </c>
      <c r="BD1595" s="3" t="s">
        <v>1005</v>
      </c>
    </row>
    <row r="1596" spans="1:56" x14ac:dyDescent="0.25">
      <c r="A1596" s="3" t="s">
        <v>11058</v>
      </c>
      <c r="B1596" s="3" t="s">
        <v>7653</v>
      </c>
      <c r="C1596" s="3" t="s">
        <v>7625</v>
      </c>
      <c r="D1596" s="3" t="s">
        <v>11059</v>
      </c>
      <c r="E1596" s="3" t="s">
        <v>7655</v>
      </c>
      <c r="F1596" s="3" t="s">
        <v>6020</v>
      </c>
      <c r="G1596">
        <v>97127125</v>
      </c>
      <c r="H1596">
        <v>45749</v>
      </c>
      <c r="I1596">
        <v>45751.123784722222</v>
      </c>
      <c r="J1596" s="3" t="s">
        <v>51</v>
      </c>
      <c r="K1596" s="1">
        <v>4599511</v>
      </c>
      <c r="L1596" s="1">
        <v>24451</v>
      </c>
      <c r="M1596" s="1">
        <v>4575060</v>
      </c>
      <c r="N1596" s="3" t="s">
        <v>52</v>
      </c>
      <c r="O1596" s="3" t="s">
        <v>53</v>
      </c>
      <c r="P1596" s="3" t="s">
        <v>169</v>
      </c>
      <c r="Q1596">
        <v>93343728</v>
      </c>
      <c r="R1596" s="3" t="s">
        <v>1352</v>
      </c>
      <c r="S1596" s="3" t="s">
        <v>56</v>
      </c>
      <c r="T1596" s="3" t="s">
        <v>57</v>
      </c>
      <c r="U1596" s="3" t="s">
        <v>1353</v>
      </c>
      <c r="V1596" s="3" t="s">
        <v>59</v>
      </c>
      <c r="W1596">
        <v>860007335</v>
      </c>
      <c r="X1596" s="3" t="s">
        <v>201</v>
      </c>
      <c r="Y1596">
        <v>923210</v>
      </c>
      <c r="Z1596" s="3" t="s">
        <v>61</v>
      </c>
      <c r="AA1596" s="3" t="s">
        <v>384</v>
      </c>
      <c r="AB1596" s="3" t="s">
        <v>385</v>
      </c>
      <c r="AC1596" s="3" t="s">
        <v>172</v>
      </c>
      <c r="AD1596" s="3" t="s">
        <v>173</v>
      </c>
      <c r="AE1596" s="3" t="s">
        <v>66</v>
      </c>
      <c r="AF1596" s="1">
        <v>4599511</v>
      </c>
      <c r="AG1596" s="1">
        <v>0</v>
      </c>
      <c r="AH1596" s="1">
        <v>0</v>
      </c>
      <c r="AI1596" s="1">
        <v>0</v>
      </c>
      <c r="AJ1596" s="3" t="s">
        <v>67</v>
      </c>
      <c r="AK1596" s="3"/>
      <c r="AM1596" s="3" t="s">
        <v>68</v>
      </c>
      <c r="AR1596" s="3"/>
      <c r="AS1596">
        <v>825</v>
      </c>
      <c r="AT1596">
        <v>825</v>
      </c>
      <c r="AU1596">
        <v>27025</v>
      </c>
      <c r="AV1596">
        <v>0</v>
      </c>
      <c r="AX1596">
        <v>90925</v>
      </c>
      <c r="AY1596">
        <v>97127125</v>
      </c>
      <c r="AZ1596">
        <v>0</v>
      </c>
      <c r="BA1596">
        <v>45697</v>
      </c>
      <c r="BB1596" s="3" t="s">
        <v>174</v>
      </c>
      <c r="BC1596" s="3" t="s">
        <v>1354</v>
      </c>
      <c r="BD1596" s="3" t="s">
        <v>1005</v>
      </c>
    </row>
    <row r="1597" spans="1:56" x14ac:dyDescent="0.25">
      <c r="A1597" s="3" t="s">
        <v>11060</v>
      </c>
      <c r="B1597" s="3" t="s">
        <v>7657</v>
      </c>
      <c r="C1597" s="3" t="s">
        <v>7625</v>
      </c>
      <c r="D1597" s="3" t="s">
        <v>11061</v>
      </c>
      <c r="E1597" s="3" t="s">
        <v>7659</v>
      </c>
      <c r="F1597" s="3" t="s">
        <v>6020</v>
      </c>
      <c r="G1597">
        <v>97127225</v>
      </c>
      <c r="H1597">
        <v>45749</v>
      </c>
      <c r="I1597">
        <v>45751.15179398148</v>
      </c>
      <c r="J1597" s="3" t="s">
        <v>51</v>
      </c>
      <c r="K1597" s="1">
        <v>3555872</v>
      </c>
      <c r="L1597" s="1">
        <v>18900</v>
      </c>
      <c r="M1597" s="1">
        <v>3536972</v>
      </c>
      <c r="N1597" s="3" t="s">
        <v>52</v>
      </c>
      <c r="O1597" s="3" t="s">
        <v>53</v>
      </c>
      <c r="P1597" s="3" t="s">
        <v>169</v>
      </c>
      <c r="Q1597">
        <v>52843265</v>
      </c>
      <c r="R1597" s="3" t="s">
        <v>1356</v>
      </c>
      <c r="S1597" s="3" t="s">
        <v>56</v>
      </c>
      <c r="T1597" s="3" t="s">
        <v>57</v>
      </c>
      <c r="U1597" s="3" t="s">
        <v>1357</v>
      </c>
      <c r="V1597" s="3" t="s">
        <v>59</v>
      </c>
      <c r="W1597">
        <v>860007335</v>
      </c>
      <c r="X1597" s="3" t="s">
        <v>201</v>
      </c>
      <c r="Y1597">
        <v>923210</v>
      </c>
      <c r="Z1597" s="3" t="s">
        <v>61</v>
      </c>
      <c r="AA1597" s="3" t="s">
        <v>384</v>
      </c>
      <c r="AB1597" s="3" t="s">
        <v>385</v>
      </c>
      <c r="AC1597" s="3" t="s">
        <v>172</v>
      </c>
      <c r="AD1597" s="3" t="s">
        <v>173</v>
      </c>
      <c r="AE1597" s="3" t="s">
        <v>66</v>
      </c>
      <c r="AF1597" s="1">
        <v>3555872</v>
      </c>
      <c r="AG1597" s="1">
        <v>0</v>
      </c>
      <c r="AH1597" s="1">
        <v>0</v>
      </c>
      <c r="AI1597" s="1">
        <v>0</v>
      </c>
      <c r="AJ1597" s="3" t="s">
        <v>67</v>
      </c>
      <c r="AK1597" s="3"/>
      <c r="AM1597" s="3" t="s">
        <v>68</v>
      </c>
      <c r="AR1597" s="3"/>
      <c r="AS1597">
        <v>825</v>
      </c>
      <c r="AT1597">
        <v>825</v>
      </c>
      <c r="AU1597">
        <v>27125</v>
      </c>
      <c r="AV1597">
        <v>0</v>
      </c>
      <c r="AX1597">
        <v>91025</v>
      </c>
      <c r="AY1597">
        <v>97127225</v>
      </c>
      <c r="AZ1597">
        <v>0</v>
      </c>
      <c r="BA1597">
        <v>45697</v>
      </c>
      <c r="BB1597" s="3" t="s">
        <v>174</v>
      </c>
      <c r="BC1597" s="3" t="s">
        <v>1358</v>
      </c>
      <c r="BD1597" s="3" t="s">
        <v>1005</v>
      </c>
    </row>
    <row r="1598" spans="1:56" x14ac:dyDescent="0.25">
      <c r="A1598" s="3" t="s">
        <v>11062</v>
      </c>
      <c r="B1598" s="3" t="s">
        <v>7661</v>
      </c>
      <c r="C1598" s="3" t="s">
        <v>6342</v>
      </c>
      <c r="D1598" s="3" t="s">
        <v>11063</v>
      </c>
      <c r="E1598" s="3" t="s">
        <v>7663</v>
      </c>
      <c r="F1598" s="3" t="s">
        <v>5885</v>
      </c>
      <c r="G1598">
        <v>97127425</v>
      </c>
      <c r="H1598">
        <v>45749</v>
      </c>
      <c r="I1598">
        <v>45751.150960648149</v>
      </c>
      <c r="J1598" s="3" t="s">
        <v>51</v>
      </c>
      <c r="K1598" s="1">
        <v>3100000</v>
      </c>
      <c r="L1598" s="1">
        <v>16165</v>
      </c>
      <c r="M1598" s="1">
        <v>3083835</v>
      </c>
      <c r="N1598" s="3" t="s">
        <v>52</v>
      </c>
      <c r="O1598" s="3" t="s">
        <v>53</v>
      </c>
      <c r="P1598" s="3" t="s">
        <v>169</v>
      </c>
      <c r="Q1598">
        <v>1010151692</v>
      </c>
      <c r="R1598" s="3" t="s">
        <v>1360</v>
      </c>
      <c r="S1598" s="3" t="s">
        <v>56</v>
      </c>
      <c r="T1598" s="3" t="s">
        <v>57</v>
      </c>
      <c r="U1598" s="3" t="s">
        <v>1361</v>
      </c>
      <c r="V1598" s="3" t="s">
        <v>59</v>
      </c>
      <c r="W1598">
        <v>860007335</v>
      </c>
      <c r="X1598" s="3" t="s">
        <v>201</v>
      </c>
      <c r="Y1598">
        <v>923210</v>
      </c>
      <c r="Z1598" s="3" t="s">
        <v>61</v>
      </c>
      <c r="AA1598" s="3" t="s">
        <v>62</v>
      </c>
      <c r="AB1598" s="3" t="s">
        <v>63</v>
      </c>
      <c r="AC1598" s="3" t="s">
        <v>172</v>
      </c>
      <c r="AD1598" s="3" t="s">
        <v>173</v>
      </c>
      <c r="AE1598" s="3" t="s">
        <v>66</v>
      </c>
      <c r="AF1598" s="1">
        <v>3100000</v>
      </c>
      <c r="AG1598" s="1">
        <v>0</v>
      </c>
      <c r="AH1598" s="1">
        <v>0</v>
      </c>
      <c r="AI1598" s="1">
        <v>0</v>
      </c>
      <c r="AJ1598" s="3" t="s">
        <v>67</v>
      </c>
      <c r="AK1598" s="3"/>
      <c r="AM1598" s="3" t="s">
        <v>68</v>
      </c>
      <c r="AR1598" s="3"/>
      <c r="AS1598">
        <v>1925</v>
      </c>
      <c r="AT1598">
        <v>1925</v>
      </c>
      <c r="AU1598">
        <v>27225</v>
      </c>
      <c r="AV1598">
        <v>0</v>
      </c>
      <c r="AX1598">
        <v>91125</v>
      </c>
      <c r="AY1598">
        <v>97127425</v>
      </c>
      <c r="AZ1598">
        <v>0</v>
      </c>
      <c r="BA1598">
        <v>45698</v>
      </c>
      <c r="BB1598" s="3" t="s">
        <v>174</v>
      </c>
      <c r="BC1598" s="3" t="s">
        <v>1362</v>
      </c>
      <c r="BD1598" s="3" t="s">
        <v>1363</v>
      </c>
    </row>
    <row r="1599" spans="1:56" x14ac:dyDescent="0.25">
      <c r="A1599" s="3" t="s">
        <v>11064</v>
      </c>
      <c r="B1599" s="3" t="s">
        <v>7665</v>
      </c>
      <c r="C1599" s="3" t="s">
        <v>6342</v>
      </c>
      <c r="D1599" s="3" t="s">
        <v>11065</v>
      </c>
      <c r="E1599" s="3" t="s">
        <v>7667</v>
      </c>
      <c r="F1599" s="3" t="s">
        <v>5885</v>
      </c>
      <c r="G1599">
        <v>97127525</v>
      </c>
      <c r="H1599">
        <v>45749</v>
      </c>
      <c r="I1599">
        <v>45751.158541666664</v>
      </c>
      <c r="J1599" s="3" t="s">
        <v>51</v>
      </c>
      <c r="K1599" s="1">
        <v>1935790</v>
      </c>
      <c r="L1599" s="1">
        <v>9180</v>
      </c>
      <c r="M1599" s="1">
        <v>1926610</v>
      </c>
      <c r="N1599" s="3" t="s">
        <v>52</v>
      </c>
      <c r="O1599" s="3" t="s">
        <v>53</v>
      </c>
      <c r="P1599" s="3" t="s">
        <v>169</v>
      </c>
      <c r="Q1599">
        <v>1073704418</v>
      </c>
      <c r="R1599" s="3" t="s">
        <v>1424</v>
      </c>
      <c r="S1599" s="3" t="s">
        <v>56</v>
      </c>
      <c r="T1599" s="3" t="s">
        <v>57</v>
      </c>
      <c r="U1599" s="3" t="s">
        <v>1425</v>
      </c>
      <c r="V1599" s="3" t="s">
        <v>59</v>
      </c>
      <c r="W1599">
        <v>860002964</v>
      </c>
      <c r="X1599" s="3" t="s">
        <v>242</v>
      </c>
      <c r="Y1599">
        <v>923210</v>
      </c>
      <c r="Z1599" s="3" t="s">
        <v>61</v>
      </c>
      <c r="AA1599" s="3" t="s">
        <v>62</v>
      </c>
      <c r="AB1599" s="3" t="s">
        <v>63</v>
      </c>
      <c r="AC1599" s="3" t="s">
        <v>172</v>
      </c>
      <c r="AD1599" s="3" t="s">
        <v>173</v>
      </c>
      <c r="AE1599" s="3" t="s">
        <v>66</v>
      </c>
      <c r="AF1599" s="1">
        <v>1935790</v>
      </c>
      <c r="AG1599" s="1">
        <v>0</v>
      </c>
      <c r="AH1599" s="1">
        <v>0</v>
      </c>
      <c r="AI1599" s="1">
        <v>0</v>
      </c>
      <c r="AJ1599" s="3" t="s">
        <v>67</v>
      </c>
      <c r="AK1599" s="3"/>
      <c r="AM1599" s="3" t="s">
        <v>68</v>
      </c>
      <c r="AR1599" s="3"/>
      <c r="AS1599">
        <v>1925</v>
      </c>
      <c r="AT1599">
        <v>1925</v>
      </c>
      <c r="AU1599">
        <v>29525</v>
      </c>
      <c r="AV1599">
        <v>0</v>
      </c>
      <c r="AX1599">
        <v>91225</v>
      </c>
      <c r="AY1599">
        <v>97127525</v>
      </c>
      <c r="AZ1599">
        <v>0</v>
      </c>
      <c r="BA1599">
        <v>45700</v>
      </c>
      <c r="BB1599" s="3" t="s">
        <v>174</v>
      </c>
      <c r="BC1599" s="3" t="s">
        <v>1426</v>
      </c>
      <c r="BD1599" s="3" t="s">
        <v>1427</v>
      </c>
    </row>
    <row r="1600" spans="1:56" x14ac:dyDescent="0.25">
      <c r="A1600" s="3" t="s">
        <v>11066</v>
      </c>
      <c r="B1600" s="3" t="s">
        <v>7669</v>
      </c>
      <c r="C1600" s="3" t="s">
        <v>6342</v>
      </c>
      <c r="D1600" s="3" t="s">
        <v>11067</v>
      </c>
      <c r="E1600" s="3" t="s">
        <v>7671</v>
      </c>
      <c r="F1600" s="3" t="s">
        <v>5885</v>
      </c>
      <c r="G1600">
        <v>97127625</v>
      </c>
      <c r="H1600">
        <v>45749</v>
      </c>
      <c r="I1600">
        <v>45751.151319444441</v>
      </c>
      <c r="J1600" s="3" t="s">
        <v>51</v>
      </c>
      <c r="K1600" s="1">
        <v>2787200</v>
      </c>
      <c r="L1600" s="1">
        <v>14288</v>
      </c>
      <c r="M1600" s="1">
        <v>2772912</v>
      </c>
      <c r="N1600" s="3" t="s">
        <v>52</v>
      </c>
      <c r="O1600" s="3" t="s">
        <v>53</v>
      </c>
      <c r="P1600" s="3" t="s">
        <v>169</v>
      </c>
      <c r="Q1600">
        <v>52202874</v>
      </c>
      <c r="R1600" s="3" t="s">
        <v>1439</v>
      </c>
      <c r="S1600" s="3" t="s">
        <v>56</v>
      </c>
      <c r="T1600" s="3" t="s">
        <v>57</v>
      </c>
      <c r="U1600" s="3" t="s">
        <v>1440</v>
      </c>
      <c r="V1600" s="3" t="s">
        <v>59</v>
      </c>
      <c r="W1600">
        <v>860007335</v>
      </c>
      <c r="X1600" s="3" t="s">
        <v>201</v>
      </c>
      <c r="Y1600">
        <v>923210</v>
      </c>
      <c r="Z1600" s="3" t="s">
        <v>61</v>
      </c>
      <c r="AA1600" s="3" t="s">
        <v>62</v>
      </c>
      <c r="AB1600" s="3" t="s">
        <v>63</v>
      </c>
      <c r="AC1600" s="3" t="s">
        <v>172</v>
      </c>
      <c r="AD1600" s="3" t="s">
        <v>173</v>
      </c>
      <c r="AE1600" s="3" t="s">
        <v>66</v>
      </c>
      <c r="AF1600" s="1">
        <v>2787200</v>
      </c>
      <c r="AG1600" s="1">
        <v>0</v>
      </c>
      <c r="AH1600" s="1">
        <v>0</v>
      </c>
      <c r="AI1600" s="1">
        <v>0</v>
      </c>
      <c r="AJ1600" s="3" t="s">
        <v>67</v>
      </c>
      <c r="AK1600" s="3"/>
      <c r="AM1600" s="3" t="s">
        <v>68</v>
      </c>
      <c r="AR1600" s="3"/>
      <c r="AS1600">
        <v>1925</v>
      </c>
      <c r="AT1600">
        <v>1925</v>
      </c>
      <c r="AU1600">
        <v>30025</v>
      </c>
      <c r="AV1600">
        <v>0</v>
      </c>
      <c r="AX1600">
        <v>91325</v>
      </c>
      <c r="AY1600">
        <v>97127625</v>
      </c>
      <c r="AZ1600">
        <v>0</v>
      </c>
      <c r="BA1600">
        <v>45700</v>
      </c>
      <c r="BB1600" s="3" t="s">
        <v>174</v>
      </c>
      <c r="BC1600" s="3" t="s">
        <v>1441</v>
      </c>
      <c r="BD1600" s="3" t="s">
        <v>1442</v>
      </c>
    </row>
    <row r="1601" spans="1:56" x14ac:dyDescent="0.25">
      <c r="A1601" s="3" t="s">
        <v>11068</v>
      </c>
      <c r="B1601" s="3" t="s">
        <v>7673</v>
      </c>
      <c r="C1601" s="3" t="s">
        <v>7547</v>
      </c>
      <c r="D1601" s="3" t="s">
        <v>11069</v>
      </c>
      <c r="E1601" s="3" t="s">
        <v>7675</v>
      </c>
      <c r="F1601" s="3" t="s">
        <v>7550</v>
      </c>
      <c r="G1601">
        <v>97127725</v>
      </c>
      <c r="H1601">
        <v>45749</v>
      </c>
      <c r="I1601">
        <v>45751.128067129626</v>
      </c>
      <c r="J1601" s="3" t="s">
        <v>51</v>
      </c>
      <c r="K1601" s="1">
        <v>4599511</v>
      </c>
      <c r="L1601" s="1">
        <v>24451</v>
      </c>
      <c r="M1601" s="1">
        <v>4575060</v>
      </c>
      <c r="N1601" s="3" t="s">
        <v>52</v>
      </c>
      <c r="O1601" s="3" t="s">
        <v>53</v>
      </c>
      <c r="P1601" s="3" t="s">
        <v>169</v>
      </c>
      <c r="Q1601">
        <v>79840465</v>
      </c>
      <c r="R1601" s="3" t="s">
        <v>1578</v>
      </c>
      <c r="S1601" s="3" t="s">
        <v>56</v>
      </c>
      <c r="T1601" s="3" t="s">
        <v>57</v>
      </c>
      <c r="U1601" s="3" t="s">
        <v>1579</v>
      </c>
      <c r="V1601" s="3" t="s">
        <v>59</v>
      </c>
      <c r="W1601">
        <v>860034313</v>
      </c>
      <c r="X1601" s="3" t="s">
        <v>97</v>
      </c>
      <c r="Y1601">
        <v>923238</v>
      </c>
      <c r="Z1601" s="3" t="s">
        <v>254</v>
      </c>
      <c r="AA1601" s="3" t="s">
        <v>62</v>
      </c>
      <c r="AB1601" s="3" t="s">
        <v>63</v>
      </c>
      <c r="AC1601" s="3" t="s">
        <v>172</v>
      </c>
      <c r="AD1601" s="3" t="s">
        <v>173</v>
      </c>
      <c r="AE1601" s="3" t="s">
        <v>66</v>
      </c>
      <c r="AF1601" s="1">
        <v>4599511</v>
      </c>
      <c r="AG1601" s="1">
        <v>0</v>
      </c>
      <c r="AH1601" s="1">
        <v>0</v>
      </c>
      <c r="AI1601" s="1">
        <v>0</v>
      </c>
      <c r="AJ1601" s="3" t="s">
        <v>67</v>
      </c>
      <c r="AK1601" s="3"/>
      <c r="AM1601" s="3" t="s">
        <v>68</v>
      </c>
      <c r="AR1601" s="3"/>
      <c r="AS1601">
        <v>125</v>
      </c>
      <c r="AT1601">
        <v>125</v>
      </c>
      <c r="AU1601">
        <v>35025</v>
      </c>
      <c r="AV1601">
        <v>0</v>
      </c>
      <c r="AX1601">
        <v>91425</v>
      </c>
      <c r="AY1601">
        <v>97127725</v>
      </c>
      <c r="AZ1601">
        <v>0</v>
      </c>
      <c r="BA1601">
        <v>45708</v>
      </c>
      <c r="BB1601" s="3" t="s">
        <v>174</v>
      </c>
      <c r="BC1601" s="3" t="s">
        <v>1580</v>
      </c>
      <c r="BD1601" s="3" t="s">
        <v>416</v>
      </c>
    </row>
    <row r="1602" spans="1:56" x14ac:dyDescent="0.25">
      <c r="A1602" s="3" t="s">
        <v>11070</v>
      </c>
      <c r="B1602" s="3" t="s">
        <v>7677</v>
      </c>
      <c r="C1602" s="3" t="s">
        <v>6347</v>
      </c>
      <c r="D1602" s="3" t="s">
        <v>11071</v>
      </c>
      <c r="E1602" s="3" t="s">
        <v>7679</v>
      </c>
      <c r="F1602" s="3" t="s">
        <v>5927</v>
      </c>
      <c r="G1602">
        <v>97127825</v>
      </c>
      <c r="H1602">
        <v>45749</v>
      </c>
      <c r="I1602">
        <v>45751.132800925923</v>
      </c>
      <c r="J1602" s="3" t="s">
        <v>51</v>
      </c>
      <c r="K1602" s="1">
        <v>4599511</v>
      </c>
      <c r="L1602" s="1">
        <v>24451</v>
      </c>
      <c r="M1602" s="1">
        <v>4575060</v>
      </c>
      <c r="N1602" s="3" t="s">
        <v>52</v>
      </c>
      <c r="O1602" s="3" t="s">
        <v>53</v>
      </c>
      <c r="P1602" s="3" t="s">
        <v>169</v>
      </c>
      <c r="Q1602">
        <v>80737587</v>
      </c>
      <c r="R1602" s="3" t="s">
        <v>1749</v>
      </c>
      <c r="S1602" s="3" t="s">
        <v>56</v>
      </c>
      <c r="T1602" s="3" t="s">
        <v>57</v>
      </c>
      <c r="U1602" s="3" t="s">
        <v>1750</v>
      </c>
      <c r="V1602" s="3" t="s">
        <v>59</v>
      </c>
      <c r="W1602">
        <v>900047981</v>
      </c>
      <c r="X1602" s="3" t="s">
        <v>219</v>
      </c>
      <c r="Y1602">
        <v>923245</v>
      </c>
      <c r="Z1602" s="3" t="s">
        <v>403</v>
      </c>
      <c r="AA1602" s="3" t="s">
        <v>62</v>
      </c>
      <c r="AB1602" s="3" t="s">
        <v>63</v>
      </c>
      <c r="AC1602" s="3" t="s">
        <v>172</v>
      </c>
      <c r="AD1602" s="3" t="s">
        <v>173</v>
      </c>
      <c r="AE1602" s="3" t="s">
        <v>66</v>
      </c>
      <c r="AF1602" s="1">
        <v>4599511</v>
      </c>
      <c r="AG1602" s="1">
        <v>0</v>
      </c>
      <c r="AH1602" s="1">
        <v>0</v>
      </c>
      <c r="AI1602" s="1">
        <v>0</v>
      </c>
      <c r="AJ1602" s="3" t="s">
        <v>67</v>
      </c>
      <c r="AK1602" s="3"/>
      <c r="AM1602" s="3" t="s">
        <v>68</v>
      </c>
      <c r="AR1602" s="3"/>
      <c r="AS1602">
        <v>3825</v>
      </c>
      <c r="AT1602">
        <v>3825</v>
      </c>
      <c r="AU1602">
        <v>35125</v>
      </c>
      <c r="AV1602">
        <v>0</v>
      </c>
      <c r="AX1602">
        <v>91525</v>
      </c>
      <c r="AY1602">
        <v>97127825</v>
      </c>
      <c r="AZ1602">
        <v>0</v>
      </c>
      <c r="BA1602">
        <v>45708</v>
      </c>
      <c r="BB1602" s="3" t="s">
        <v>174</v>
      </c>
      <c r="BC1602" s="3" t="s">
        <v>1751</v>
      </c>
      <c r="BD1602" s="3" t="s">
        <v>416</v>
      </c>
    </row>
    <row r="1603" spans="1:56" x14ac:dyDescent="0.25">
      <c r="A1603" s="3" t="s">
        <v>11072</v>
      </c>
      <c r="B1603" s="3" t="s">
        <v>7681</v>
      </c>
      <c r="C1603" s="3" t="s">
        <v>7382</v>
      </c>
      <c r="D1603" s="3" t="s">
        <v>11073</v>
      </c>
      <c r="E1603" s="3" t="s">
        <v>7683</v>
      </c>
      <c r="F1603" s="3" t="s">
        <v>5934</v>
      </c>
      <c r="G1603">
        <v>97127925</v>
      </c>
      <c r="H1603">
        <v>45749</v>
      </c>
      <c r="I1603">
        <v>45751.127789351849</v>
      </c>
      <c r="J1603" s="3" t="s">
        <v>51</v>
      </c>
      <c r="K1603" s="1">
        <v>4599511</v>
      </c>
      <c r="L1603" s="1">
        <v>24451</v>
      </c>
      <c r="M1603" s="1">
        <v>4575060</v>
      </c>
      <c r="N1603" s="3" t="s">
        <v>52</v>
      </c>
      <c r="O1603" s="3" t="s">
        <v>53</v>
      </c>
      <c r="P1603" s="3" t="s">
        <v>169</v>
      </c>
      <c r="Q1603">
        <v>11317827</v>
      </c>
      <c r="R1603" s="3" t="s">
        <v>1633</v>
      </c>
      <c r="S1603" s="3" t="s">
        <v>56</v>
      </c>
      <c r="T1603" s="3" t="s">
        <v>57</v>
      </c>
      <c r="U1603" s="3" t="s">
        <v>1634</v>
      </c>
      <c r="V1603" s="3" t="s">
        <v>59</v>
      </c>
      <c r="W1603">
        <v>860034313</v>
      </c>
      <c r="X1603" s="3" t="s">
        <v>97</v>
      </c>
      <c r="Y1603">
        <v>923285</v>
      </c>
      <c r="Z1603" s="3" t="s">
        <v>274</v>
      </c>
      <c r="AA1603" s="3" t="s">
        <v>62</v>
      </c>
      <c r="AB1603" s="3" t="s">
        <v>63</v>
      </c>
      <c r="AC1603" s="3" t="s">
        <v>172</v>
      </c>
      <c r="AD1603" s="3" t="s">
        <v>173</v>
      </c>
      <c r="AE1603" s="3" t="s">
        <v>66</v>
      </c>
      <c r="AF1603" s="1">
        <v>4599511</v>
      </c>
      <c r="AG1603" s="1">
        <v>0</v>
      </c>
      <c r="AH1603" s="1">
        <v>0</v>
      </c>
      <c r="AI1603" s="1">
        <v>0</v>
      </c>
      <c r="AJ1603" s="3" t="s">
        <v>67</v>
      </c>
      <c r="AK1603" s="3"/>
      <c r="AM1603" s="3" t="s">
        <v>68</v>
      </c>
      <c r="AR1603" s="3"/>
      <c r="AS1603">
        <v>4225</v>
      </c>
      <c r="AT1603">
        <v>4225</v>
      </c>
      <c r="AU1603">
        <v>36425</v>
      </c>
      <c r="AV1603">
        <v>0</v>
      </c>
      <c r="AX1603">
        <v>91625</v>
      </c>
      <c r="AY1603">
        <v>97127925</v>
      </c>
      <c r="AZ1603">
        <v>0</v>
      </c>
      <c r="BA1603">
        <v>45709</v>
      </c>
      <c r="BB1603" s="3" t="s">
        <v>174</v>
      </c>
      <c r="BC1603" s="3" t="s">
        <v>1635</v>
      </c>
      <c r="BD1603" s="3" t="s">
        <v>416</v>
      </c>
    </row>
    <row r="1604" spans="1:56" x14ac:dyDescent="0.25">
      <c r="A1604" s="3" t="s">
        <v>11074</v>
      </c>
      <c r="B1604" s="3" t="s">
        <v>7685</v>
      </c>
      <c r="C1604" s="3" t="s">
        <v>7382</v>
      </c>
      <c r="D1604" s="3" t="s">
        <v>11075</v>
      </c>
      <c r="E1604" s="3" t="s">
        <v>7687</v>
      </c>
      <c r="F1604" s="3" t="s">
        <v>5934</v>
      </c>
      <c r="G1604">
        <v>97128125</v>
      </c>
      <c r="H1604">
        <v>45749</v>
      </c>
      <c r="I1604">
        <v>45751.128136574072</v>
      </c>
      <c r="J1604" s="3" t="s">
        <v>51</v>
      </c>
      <c r="K1604" s="1">
        <v>4599511</v>
      </c>
      <c r="L1604" s="1">
        <v>24451</v>
      </c>
      <c r="M1604" s="1">
        <v>4575060</v>
      </c>
      <c r="N1604" s="3" t="s">
        <v>52</v>
      </c>
      <c r="O1604" s="3" t="s">
        <v>53</v>
      </c>
      <c r="P1604" s="3" t="s">
        <v>169</v>
      </c>
      <c r="Q1604">
        <v>1022328098</v>
      </c>
      <c r="R1604" s="3" t="s">
        <v>1637</v>
      </c>
      <c r="S1604" s="3" t="s">
        <v>56</v>
      </c>
      <c r="T1604" s="3" t="s">
        <v>57</v>
      </c>
      <c r="U1604" s="3" t="s">
        <v>1638</v>
      </c>
      <c r="V1604" s="3" t="s">
        <v>59</v>
      </c>
      <c r="W1604">
        <v>860034313</v>
      </c>
      <c r="X1604" s="3" t="s">
        <v>97</v>
      </c>
      <c r="Y1604">
        <v>923285</v>
      </c>
      <c r="Z1604" s="3" t="s">
        <v>274</v>
      </c>
      <c r="AA1604" s="3" t="s">
        <v>62</v>
      </c>
      <c r="AB1604" s="3" t="s">
        <v>63</v>
      </c>
      <c r="AC1604" s="3" t="s">
        <v>172</v>
      </c>
      <c r="AD1604" s="3" t="s">
        <v>173</v>
      </c>
      <c r="AE1604" s="3" t="s">
        <v>66</v>
      </c>
      <c r="AF1604" s="1">
        <v>4599511</v>
      </c>
      <c r="AG1604" s="1">
        <v>0</v>
      </c>
      <c r="AH1604" s="1">
        <v>0</v>
      </c>
      <c r="AI1604" s="1">
        <v>0</v>
      </c>
      <c r="AJ1604" s="3" t="s">
        <v>67</v>
      </c>
      <c r="AK1604" s="3"/>
      <c r="AM1604" s="3" t="s">
        <v>68</v>
      </c>
      <c r="AR1604" s="3"/>
      <c r="AS1604">
        <v>4225</v>
      </c>
      <c r="AT1604">
        <v>4225</v>
      </c>
      <c r="AU1604">
        <v>36525</v>
      </c>
      <c r="AV1604">
        <v>0</v>
      </c>
      <c r="AX1604">
        <v>91725</v>
      </c>
      <c r="AY1604">
        <v>97128125</v>
      </c>
      <c r="AZ1604">
        <v>0</v>
      </c>
      <c r="BA1604">
        <v>45709</v>
      </c>
      <c r="BB1604" s="3" t="s">
        <v>174</v>
      </c>
      <c r="BC1604" s="3" t="s">
        <v>1639</v>
      </c>
      <c r="BD1604" s="3" t="s">
        <v>416</v>
      </c>
    </row>
    <row r="1605" spans="1:56" x14ac:dyDescent="0.25">
      <c r="A1605" s="3" t="s">
        <v>11076</v>
      </c>
      <c r="B1605" s="3" t="s">
        <v>7689</v>
      </c>
      <c r="C1605" s="3" t="s">
        <v>7625</v>
      </c>
      <c r="D1605" s="3" t="s">
        <v>11077</v>
      </c>
      <c r="E1605" s="3" t="s">
        <v>7691</v>
      </c>
      <c r="F1605" s="3" t="s">
        <v>6020</v>
      </c>
      <c r="G1605">
        <v>97128325</v>
      </c>
      <c r="H1605">
        <v>45749</v>
      </c>
      <c r="I1605">
        <v>45751.107870370368</v>
      </c>
      <c r="J1605" s="3" t="s">
        <v>51</v>
      </c>
      <c r="K1605" s="1">
        <v>4599511</v>
      </c>
      <c r="L1605" s="1">
        <v>24451</v>
      </c>
      <c r="M1605" s="1">
        <v>4575060</v>
      </c>
      <c r="N1605" s="3" t="s">
        <v>52</v>
      </c>
      <c r="O1605" s="3" t="s">
        <v>53</v>
      </c>
      <c r="P1605" s="3" t="s">
        <v>169</v>
      </c>
      <c r="Q1605">
        <v>1032464545</v>
      </c>
      <c r="R1605" s="3" t="s">
        <v>1641</v>
      </c>
      <c r="S1605" s="3" t="s">
        <v>56</v>
      </c>
      <c r="T1605" s="3" t="s">
        <v>57</v>
      </c>
      <c r="U1605" s="3" t="s">
        <v>1642</v>
      </c>
      <c r="V1605" s="3" t="s">
        <v>59</v>
      </c>
      <c r="W1605">
        <v>860002964</v>
      </c>
      <c r="X1605" s="3" t="s">
        <v>242</v>
      </c>
      <c r="Y1605">
        <v>923210</v>
      </c>
      <c r="Z1605" s="3" t="s">
        <v>61</v>
      </c>
      <c r="AA1605" s="3" t="s">
        <v>384</v>
      </c>
      <c r="AB1605" s="3" t="s">
        <v>385</v>
      </c>
      <c r="AC1605" s="3" t="s">
        <v>172</v>
      </c>
      <c r="AD1605" s="3" t="s">
        <v>173</v>
      </c>
      <c r="AE1605" s="3" t="s">
        <v>66</v>
      </c>
      <c r="AF1605" s="1">
        <v>4599511</v>
      </c>
      <c r="AG1605" s="1">
        <v>0</v>
      </c>
      <c r="AH1605" s="1">
        <v>0</v>
      </c>
      <c r="AI1605" s="1">
        <v>0</v>
      </c>
      <c r="AJ1605" s="3" t="s">
        <v>67</v>
      </c>
      <c r="AK1605" s="3"/>
      <c r="AM1605" s="3" t="s">
        <v>68</v>
      </c>
      <c r="AR1605" s="3"/>
      <c r="AS1605">
        <v>825</v>
      </c>
      <c r="AT1605">
        <v>825</v>
      </c>
      <c r="AU1605">
        <v>36625</v>
      </c>
      <c r="AV1605">
        <v>0</v>
      </c>
      <c r="AX1605">
        <v>91825</v>
      </c>
      <c r="AY1605">
        <v>97128325</v>
      </c>
      <c r="AZ1605">
        <v>0</v>
      </c>
      <c r="BA1605">
        <v>45709</v>
      </c>
      <c r="BB1605" s="3" t="s">
        <v>174</v>
      </c>
      <c r="BC1605" s="3" t="s">
        <v>1643</v>
      </c>
      <c r="BD1605" s="3" t="s">
        <v>1005</v>
      </c>
    </row>
    <row r="1606" spans="1:56" x14ac:dyDescent="0.25">
      <c r="A1606" s="3" t="s">
        <v>11078</v>
      </c>
      <c r="B1606" s="3" t="s">
        <v>7693</v>
      </c>
      <c r="C1606" s="3" t="s">
        <v>6347</v>
      </c>
      <c r="D1606" s="3" t="s">
        <v>11079</v>
      </c>
      <c r="E1606" s="3" t="s">
        <v>7695</v>
      </c>
      <c r="F1606" s="3" t="s">
        <v>5927</v>
      </c>
      <c r="G1606">
        <v>97128425</v>
      </c>
      <c r="H1606">
        <v>45749</v>
      </c>
      <c r="I1606">
        <v>45751.152743055558</v>
      </c>
      <c r="J1606" s="3" t="s">
        <v>51</v>
      </c>
      <c r="K1606" s="1">
        <v>3555872</v>
      </c>
      <c r="L1606" s="1">
        <v>18900</v>
      </c>
      <c r="M1606" s="1">
        <v>3536972</v>
      </c>
      <c r="N1606" s="3" t="s">
        <v>52</v>
      </c>
      <c r="O1606" s="3" t="s">
        <v>53</v>
      </c>
      <c r="P1606" s="3" t="s">
        <v>169</v>
      </c>
      <c r="Q1606">
        <v>1073699701</v>
      </c>
      <c r="R1606" s="3" t="s">
        <v>1645</v>
      </c>
      <c r="S1606" s="3" t="s">
        <v>56</v>
      </c>
      <c r="T1606" s="3" t="s">
        <v>57</v>
      </c>
      <c r="U1606" s="3" t="s">
        <v>1646</v>
      </c>
      <c r="V1606" s="3" t="s">
        <v>59</v>
      </c>
      <c r="W1606">
        <v>860035827</v>
      </c>
      <c r="X1606" s="3" t="s">
        <v>378</v>
      </c>
      <c r="Y1606">
        <v>923245</v>
      </c>
      <c r="Z1606" s="3" t="s">
        <v>403</v>
      </c>
      <c r="AA1606" s="3" t="s">
        <v>62</v>
      </c>
      <c r="AB1606" s="3" t="s">
        <v>63</v>
      </c>
      <c r="AC1606" s="3" t="s">
        <v>172</v>
      </c>
      <c r="AD1606" s="3" t="s">
        <v>173</v>
      </c>
      <c r="AE1606" s="3" t="s">
        <v>66</v>
      </c>
      <c r="AF1606" s="1">
        <v>3555872</v>
      </c>
      <c r="AG1606" s="1">
        <v>0</v>
      </c>
      <c r="AH1606" s="1">
        <v>0</v>
      </c>
      <c r="AI1606" s="1">
        <v>0</v>
      </c>
      <c r="AJ1606" s="3" t="s">
        <v>67</v>
      </c>
      <c r="AK1606" s="3"/>
      <c r="AM1606" s="3" t="s">
        <v>68</v>
      </c>
      <c r="AR1606" s="3"/>
      <c r="AS1606">
        <v>3825</v>
      </c>
      <c r="AT1606">
        <v>3825</v>
      </c>
      <c r="AU1606">
        <v>36725</v>
      </c>
      <c r="AV1606">
        <v>0</v>
      </c>
      <c r="AX1606">
        <v>91925</v>
      </c>
      <c r="AY1606">
        <v>97128425</v>
      </c>
      <c r="AZ1606">
        <v>0</v>
      </c>
      <c r="BA1606">
        <v>45709</v>
      </c>
      <c r="BB1606" s="3" t="s">
        <v>174</v>
      </c>
      <c r="BC1606" s="3" t="s">
        <v>1647</v>
      </c>
      <c r="BD1606" s="3" t="s">
        <v>1005</v>
      </c>
    </row>
    <row r="1607" spans="1:56" x14ac:dyDescent="0.25">
      <c r="A1607" s="3" t="s">
        <v>11080</v>
      </c>
      <c r="B1607" s="3" t="s">
        <v>7697</v>
      </c>
      <c r="C1607" s="3" t="s">
        <v>7547</v>
      </c>
      <c r="D1607" s="3" t="s">
        <v>11081</v>
      </c>
      <c r="E1607" s="3" t="s">
        <v>7699</v>
      </c>
      <c r="F1607" s="3" t="s">
        <v>7550</v>
      </c>
      <c r="G1607">
        <v>97128525</v>
      </c>
      <c r="H1607">
        <v>45749</v>
      </c>
      <c r="I1607">
        <v>45751.111631944441</v>
      </c>
      <c r="J1607" s="3" t="s">
        <v>51</v>
      </c>
      <c r="K1607" s="1">
        <v>4599511</v>
      </c>
      <c r="L1607" s="1">
        <v>24451</v>
      </c>
      <c r="M1607" s="1">
        <v>4575060</v>
      </c>
      <c r="N1607" s="3" t="s">
        <v>52</v>
      </c>
      <c r="O1607" s="3" t="s">
        <v>53</v>
      </c>
      <c r="P1607" s="3" t="s">
        <v>169</v>
      </c>
      <c r="Q1607">
        <v>1024480867</v>
      </c>
      <c r="R1607" s="3" t="s">
        <v>1692</v>
      </c>
      <c r="S1607" s="3" t="s">
        <v>56</v>
      </c>
      <c r="T1607" s="3" t="s">
        <v>57</v>
      </c>
      <c r="U1607" s="3" t="s">
        <v>1693</v>
      </c>
      <c r="V1607" s="3" t="s">
        <v>59</v>
      </c>
      <c r="W1607">
        <v>890903938</v>
      </c>
      <c r="X1607" s="3" t="s">
        <v>86</v>
      </c>
      <c r="Y1607">
        <v>923238</v>
      </c>
      <c r="Z1607" s="3" t="s">
        <v>254</v>
      </c>
      <c r="AA1607" s="3" t="s">
        <v>62</v>
      </c>
      <c r="AB1607" s="3" t="s">
        <v>63</v>
      </c>
      <c r="AC1607" s="3" t="s">
        <v>172</v>
      </c>
      <c r="AD1607" s="3" t="s">
        <v>173</v>
      </c>
      <c r="AE1607" s="3" t="s">
        <v>66</v>
      </c>
      <c r="AF1607" s="1">
        <v>4599511</v>
      </c>
      <c r="AG1607" s="1">
        <v>0</v>
      </c>
      <c r="AH1607" s="1">
        <v>0</v>
      </c>
      <c r="AI1607" s="1">
        <v>0</v>
      </c>
      <c r="AJ1607" s="3" t="s">
        <v>67</v>
      </c>
      <c r="AK1607" s="3"/>
      <c r="AM1607" s="3" t="s">
        <v>68</v>
      </c>
      <c r="AR1607" s="3"/>
      <c r="AS1607">
        <v>125</v>
      </c>
      <c r="AT1607">
        <v>125</v>
      </c>
      <c r="AU1607">
        <v>37825</v>
      </c>
      <c r="AV1607">
        <v>0</v>
      </c>
      <c r="AX1607">
        <v>92025</v>
      </c>
      <c r="AY1607">
        <v>97128525</v>
      </c>
      <c r="AZ1607">
        <v>0</v>
      </c>
      <c r="BA1607">
        <v>45709</v>
      </c>
      <c r="BB1607" s="3" t="s">
        <v>174</v>
      </c>
      <c r="BC1607" s="3" t="s">
        <v>1694</v>
      </c>
      <c r="BD1607" s="3" t="s">
        <v>416</v>
      </c>
    </row>
    <row r="1608" spans="1:56" x14ac:dyDescent="0.25">
      <c r="A1608" s="3" t="s">
        <v>11082</v>
      </c>
      <c r="B1608" s="3" t="s">
        <v>7701</v>
      </c>
      <c r="C1608" s="3" t="s">
        <v>7547</v>
      </c>
      <c r="D1608" s="3" t="s">
        <v>11083</v>
      </c>
      <c r="E1608" s="3" t="s">
        <v>7703</v>
      </c>
      <c r="F1608" s="3" t="s">
        <v>7550</v>
      </c>
      <c r="G1608">
        <v>97128625</v>
      </c>
      <c r="H1608">
        <v>45749</v>
      </c>
      <c r="I1608">
        <v>45751.124166666668</v>
      </c>
      <c r="J1608" s="3" t="s">
        <v>51</v>
      </c>
      <c r="K1608" s="1">
        <v>4292877</v>
      </c>
      <c r="L1608" s="1">
        <v>23016</v>
      </c>
      <c r="M1608" s="1">
        <v>4269861</v>
      </c>
      <c r="N1608" s="3" t="s">
        <v>52</v>
      </c>
      <c r="O1608" s="3" t="s">
        <v>53</v>
      </c>
      <c r="P1608" s="3" t="s">
        <v>169</v>
      </c>
      <c r="Q1608">
        <v>93376330</v>
      </c>
      <c r="R1608" s="3" t="s">
        <v>2113</v>
      </c>
      <c r="S1608" s="3" t="s">
        <v>56</v>
      </c>
      <c r="T1608" s="3" t="s">
        <v>57</v>
      </c>
      <c r="U1608" s="3" t="s">
        <v>2114</v>
      </c>
      <c r="V1608" s="3" t="s">
        <v>59</v>
      </c>
      <c r="W1608">
        <v>860007335</v>
      </c>
      <c r="X1608" s="3" t="s">
        <v>201</v>
      </c>
      <c r="Y1608">
        <v>923238</v>
      </c>
      <c r="Z1608" s="3" t="s">
        <v>254</v>
      </c>
      <c r="AA1608" s="3" t="s">
        <v>62</v>
      </c>
      <c r="AB1608" s="3" t="s">
        <v>63</v>
      </c>
      <c r="AC1608" s="3" t="s">
        <v>172</v>
      </c>
      <c r="AD1608" s="3" t="s">
        <v>173</v>
      </c>
      <c r="AE1608" s="3" t="s">
        <v>66</v>
      </c>
      <c r="AF1608" s="1">
        <v>4292877</v>
      </c>
      <c r="AG1608" s="1">
        <v>0</v>
      </c>
      <c r="AH1608" s="1">
        <v>0</v>
      </c>
      <c r="AI1608" s="1">
        <v>0</v>
      </c>
      <c r="AJ1608" s="3" t="s">
        <v>67</v>
      </c>
      <c r="AK1608" s="3"/>
      <c r="AM1608" s="3" t="s">
        <v>68</v>
      </c>
      <c r="AR1608" s="3"/>
      <c r="AS1608">
        <v>125</v>
      </c>
      <c r="AT1608">
        <v>125</v>
      </c>
      <c r="AU1608">
        <v>42425</v>
      </c>
      <c r="AV1608">
        <v>0</v>
      </c>
      <c r="AX1608">
        <v>92125</v>
      </c>
      <c r="AY1608">
        <v>97128625</v>
      </c>
      <c r="AZ1608">
        <v>0</v>
      </c>
      <c r="BA1608">
        <v>45719</v>
      </c>
      <c r="BB1608" s="3" t="s">
        <v>174</v>
      </c>
      <c r="BC1608" s="3" t="s">
        <v>2115</v>
      </c>
      <c r="BD1608" s="3" t="s">
        <v>416</v>
      </c>
    </row>
    <row r="1609" spans="1:56" x14ac:dyDescent="0.25">
      <c r="A1609" s="3" t="s">
        <v>11084</v>
      </c>
      <c r="B1609" s="3" t="s">
        <v>7705</v>
      </c>
      <c r="C1609" s="3" t="s">
        <v>6347</v>
      </c>
      <c r="D1609" s="3" t="s">
        <v>11085</v>
      </c>
      <c r="E1609" s="3" t="s">
        <v>7707</v>
      </c>
      <c r="F1609" s="3" t="s">
        <v>5927</v>
      </c>
      <c r="G1609">
        <v>97128825</v>
      </c>
      <c r="H1609">
        <v>45749</v>
      </c>
      <c r="I1609">
        <v>45751.113240740742</v>
      </c>
      <c r="J1609" s="3" t="s">
        <v>51</v>
      </c>
      <c r="K1609" s="1">
        <v>4292877</v>
      </c>
      <c r="L1609" s="1">
        <v>22820</v>
      </c>
      <c r="M1609" s="1">
        <v>4270057</v>
      </c>
      <c r="N1609" s="3" t="s">
        <v>52</v>
      </c>
      <c r="O1609" s="3" t="s">
        <v>53</v>
      </c>
      <c r="P1609" s="3" t="s">
        <v>169</v>
      </c>
      <c r="Q1609">
        <v>80235361</v>
      </c>
      <c r="R1609" s="3" t="s">
        <v>2130</v>
      </c>
      <c r="S1609" s="3" t="s">
        <v>56</v>
      </c>
      <c r="T1609" s="3" t="s">
        <v>57</v>
      </c>
      <c r="U1609" s="3" t="s">
        <v>2131</v>
      </c>
      <c r="V1609" s="3" t="s">
        <v>59</v>
      </c>
      <c r="W1609">
        <v>890903938</v>
      </c>
      <c r="X1609" s="3" t="s">
        <v>86</v>
      </c>
      <c r="Y1609">
        <v>923245</v>
      </c>
      <c r="Z1609" s="3" t="s">
        <v>403</v>
      </c>
      <c r="AA1609" s="3" t="s">
        <v>62</v>
      </c>
      <c r="AB1609" s="3" t="s">
        <v>63</v>
      </c>
      <c r="AC1609" s="3" t="s">
        <v>172</v>
      </c>
      <c r="AD1609" s="3" t="s">
        <v>173</v>
      </c>
      <c r="AE1609" s="3" t="s">
        <v>66</v>
      </c>
      <c r="AF1609" s="1">
        <v>4292877</v>
      </c>
      <c r="AG1609" s="1">
        <v>0</v>
      </c>
      <c r="AH1609" s="1">
        <v>0</v>
      </c>
      <c r="AI1609" s="1">
        <v>0</v>
      </c>
      <c r="AJ1609" s="3" t="s">
        <v>67</v>
      </c>
      <c r="AK1609" s="3"/>
      <c r="AM1609" s="3" t="s">
        <v>68</v>
      </c>
      <c r="AR1609" s="3"/>
      <c r="AS1609">
        <v>3825</v>
      </c>
      <c r="AT1609">
        <v>3825</v>
      </c>
      <c r="AU1609">
        <v>42925</v>
      </c>
      <c r="AV1609">
        <v>0</v>
      </c>
      <c r="AX1609">
        <v>92225</v>
      </c>
      <c r="AY1609">
        <v>97128825</v>
      </c>
      <c r="AZ1609">
        <v>0</v>
      </c>
      <c r="BA1609">
        <v>45719</v>
      </c>
      <c r="BB1609" s="3" t="s">
        <v>174</v>
      </c>
      <c r="BC1609" s="3" t="s">
        <v>2132</v>
      </c>
      <c r="BD1609" s="3" t="s">
        <v>1005</v>
      </c>
    </row>
    <row r="1610" spans="1:56" x14ac:dyDescent="0.25">
      <c r="A1610" s="3" t="s">
        <v>11086</v>
      </c>
      <c r="B1610" s="3" t="s">
        <v>7709</v>
      </c>
      <c r="C1610" s="3" t="s">
        <v>6347</v>
      </c>
      <c r="D1610" s="3" t="s">
        <v>11087</v>
      </c>
      <c r="E1610" s="3" t="s">
        <v>7711</v>
      </c>
      <c r="F1610" s="3" t="s">
        <v>5927</v>
      </c>
      <c r="G1610">
        <v>97128925</v>
      </c>
      <c r="H1610">
        <v>45749</v>
      </c>
      <c r="I1610">
        <v>45751.107187499998</v>
      </c>
      <c r="J1610" s="3" t="s">
        <v>51</v>
      </c>
      <c r="K1610" s="1">
        <v>4292877</v>
      </c>
      <c r="L1610" s="1">
        <v>23016</v>
      </c>
      <c r="M1610" s="1">
        <v>4269861</v>
      </c>
      <c r="N1610" s="3" t="s">
        <v>52</v>
      </c>
      <c r="O1610" s="3" t="s">
        <v>53</v>
      </c>
      <c r="P1610" s="3" t="s">
        <v>169</v>
      </c>
      <c r="Q1610">
        <v>1070591576</v>
      </c>
      <c r="R1610" s="3" t="s">
        <v>2133</v>
      </c>
      <c r="S1610" s="3" t="s">
        <v>56</v>
      </c>
      <c r="T1610" s="3" t="s">
        <v>57</v>
      </c>
      <c r="U1610" s="3" t="s">
        <v>2134</v>
      </c>
      <c r="V1610" s="3" t="s">
        <v>59</v>
      </c>
      <c r="W1610">
        <v>800037800</v>
      </c>
      <c r="X1610" s="3" t="s">
        <v>661</v>
      </c>
      <c r="Y1610">
        <v>923245</v>
      </c>
      <c r="Z1610" s="3" t="s">
        <v>403</v>
      </c>
      <c r="AA1610" s="3" t="s">
        <v>62</v>
      </c>
      <c r="AB1610" s="3" t="s">
        <v>63</v>
      </c>
      <c r="AC1610" s="3" t="s">
        <v>172</v>
      </c>
      <c r="AD1610" s="3" t="s">
        <v>173</v>
      </c>
      <c r="AE1610" s="3" t="s">
        <v>66</v>
      </c>
      <c r="AF1610" s="1">
        <v>4292877</v>
      </c>
      <c r="AG1610" s="1">
        <v>0</v>
      </c>
      <c r="AH1610" s="1">
        <v>0</v>
      </c>
      <c r="AI1610" s="1">
        <v>0</v>
      </c>
      <c r="AJ1610" s="3" t="s">
        <v>67</v>
      </c>
      <c r="AK1610" s="3"/>
      <c r="AM1610" s="3" t="s">
        <v>68</v>
      </c>
      <c r="AR1610" s="3"/>
      <c r="AS1610">
        <v>3825</v>
      </c>
      <c r="AT1610">
        <v>3825</v>
      </c>
      <c r="AU1610">
        <v>43025</v>
      </c>
      <c r="AV1610">
        <v>0</v>
      </c>
      <c r="AX1610">
        <v>92325</v>
      </c>
      <c r="AY1610">
        <v>97128925</v>
      </c>
      <c r="AZ1610">
        <v>0</v>
      </c>
      <c r="BA1610">
        <v>45719</v>
      </c>
      <c r="BB1610" s="3" t="s">
        <v>174</v>
      </c>
      <c r="BC1610" s="3" t="s">
        <v>2135</v>
      </c>
      <c r="BD1610" s="3" t="s">
        <v>1005</v>
      </c>
    </row>
    <row r="1611" spans="1:56" x14ac:dyDescent="0.25">
      <c r="A1611" s="3" t="s">
        <v>11088</v>
      </c>
      <c r="B1611" s="3" t="s">
        <v>7713</v>
      </c>
      <c r="C1611" s="3" t="s">
        <v>7625</v>
      </c>
      <c r="D1611" s="3" t="s">
        <v>11089</v>
      </c>
      <c r="E1611" s="3" t="s">
        <v>7715</v>
      </c>
      <c r="F1611" s="3" t="s">
        <v>6020</v>
      </c>
      <c r="G1611">
        <v>97129025</v>
      </c>
      <c r="H1611">
        <v>45749</v>
      </c>
      <c r="I1611">
        <v>45751.152650462966</v>
      </c>
      <c r="J1611" s="3" t="s">
        <v>51</v>
      </c>
      <c r="K1611" s="1">
        <v>2252053</v>
      </c>
      <c r="L1611" s="1">
        <v>12444</v>
      </c>
      <c r="M1611" s="1">
        <v>2239609</v>
      </c>
      <c r="N1611" s="3" t="s">
        <v>52</v>
      </c>
      <c r="O1611" s="3" t="s">
        <v>53</v>
      </c>
      <c r="P1611" s="3" t="s">
        <v>169</v>
      </c>
      <c r="Q1611">
        <v>3020028</v>
      </c>
      <c r="R1611" s="3" t="s">
        <v>2298</v>
      </c>
      <c r="S1611" s="3" t="s">
        <v>56</v>
      </c>
      <c r="T1611" s="3" t="s">
        <v>57</v>
      </c>
      <c r="U1611" s="3" t="s">
        <v>2299</v>
      </c>
      <c r="V1611" s="3" t="s">
        <v>59</v>
      </c>
      <c r="W1611">
        <v>860007335</v>
      </c>
      <c r="X1611" s="3" t="s">
        <v>201</v>
      </c>
      <c r="Y1611">
        <v>923210</v>
      </c>
      <c r="Z1611" s="3" t="s">
        <v>61</v>
      </c>
      <c r="AA1611" s="3" t="s">
        <v>384</v>
      </c>
      <c r="AB1611" s="3" t="s">
        <v>385</v>
      </c>
      <c r="AC1611" s="3" t="s">
        <v>172</v>
      </c>
      <c r="AD1611" s="3" t="s">
        <v>173</v>
      </c>
      <c r="AE1611" s="3" t="s">
        <v>66</v>
      </c>
      <c r="AF1611" s="1">
        <v>2252053</v>
      </c>
      <c r="AG1611" s="1">
        <v>0</v>
      </c>
      <c r="AH1611" s="1">
        <v>0</v>
      </c>
      <c r="AI1611" s="1">
        <v>0</v>
      </c>
      <c r="AJ1611" s="3" t="s">
        <v>67</v>
      </c>
      <c r="AK1611" s="3"/>
      <c r="AM1611" s="3" t="s">
        <v>68</v>
      </c>
      <c r="AR1611" s="3"/>
      <c r="AS1611">
        <v>825</v>
      </c>
      <c r="AT1611">
        <v>825</v>
      </c>
      <c r="AU1611">
        <v>51025</v>
      </c>
      <c r="AV1611">
        <v>0</v>
      </c>
      <c r="AX1611">
        <v>92425</v>
      </c>
      <c r="AY1611">
        <v>97129025</v>
      </c>
      <c r="AZ1611">
        <v>0</v>
      </c>
      <c r="BA1611">
        <v>45728</v>
      </c>
      <c r="BB1611" s="3" t="s">
        <v>174</v>
      </c>
      <c r="BC1611" s="3" t="s">
        <v>2300</v>
      </c>
      <c r="BD1611" s="3" t="s">
        <v>2301</v>
      </c>
    </row>
    <row r="1612" spans="1:56" x14ac:dyDescent="0.25">
      <c r="A1612" s="3" t="s">
        <v>11090</v>
      </c>
      <c r="B1612" s="3" t="s">
        <v>7717</v>
      </c>
      <c r="C1612" s="3" t="s">
        <v>6347</v>
      </c>
      <c r="D1612" s="3" t="s">
        <v>11091</v>
      </c>
      <c r="E1612" s="3" t="s">
        <v>7719</v>
      </c>
      <c r="F1612" s="3" t="s">
        <v>5927</v>
      </c>
      <c r="G1612">
        <v>97129225</v>
      </c>
      <c r="H1612">
        <v>45749</v>
      </c>
      <c r="I1612">
        <v>45751.154062499998</v>
      </c>
      <c r="J1612" s="3" t="s">
        <v>51</v>
      </c>
      <c r="K1612" s="1">
        <v>2913023</v>
      </c>
      <c r="L1612" s="1">
        <v>15855</v>
      </c>
      <c r="M1612" s="1">
        <v>2897168</v>
      </c>
      <c r="N1612" s="3" t="s">
        <v>52</v>
      </c>
      <c r="O1612" s="3" t="s">
        <v>53</v>
      </c>
      <c r="P1612" s="3" t="s">
        <v>169</v>
      </c>
      <c r="Q1612">
        <v>1010226206</v>
      </c>
      <c r="R1612" s="3" t="s">
        <v>2302</v>
      </c>
      <c r="S1612" s="3" t="s">
        <v>56</v>
      </c>
      <c r="T1612" s="3" t="s">
        <v>57</v>
      </c>
      <c r="U1612" s="3" t="s">
        <v>2303</v>
      </c>
      <c r="V1612" s="3" t="s">
        <v>59</v>
      </c>
      <c r="W1612">
        <v>860034313</v>
      </c>
      <c r="X1612" s="3" t="s">
        <v>97</v>
      </c>
      <c r="Y1612">
        <v>923245</v>
      </c>
      <c r="Z1612" s="3" t="s">
        <v>403</v>
      </c>
      <c r="AA1612" s="3" t="s">
        <v>62</v>
      </c>
      <c r="AB1612" s="3" t="s">
        <v>63</v>
      </c>
      <c r="AC1612" s="3" t="s">
        <v>172</v>
      </c>
      <c r="AD1612" s="3" t="s">
        <v>173</v>
      </c>
      <c r="AE1612" s="3" t="s">
        <v>66</v>
      </c>
      <c r="AF1612" s="1">
        <v>2913023</v>
      </c>
      <c r="AG1612" s="1">
        <v>0</v>
      </c>
      <c r="AH1612" s="1">
        <v>0</v>
      </c>
      <c r="AI1612" s="1">
        <v>0</v>
      </c>
      <c r="AJ1612" s="3" t="s">
        <v>67</v>
      </c>
      <c r="AK1612" s="3"/>
      <c r="AM1612" s="3" t="s">
        <v>68</v>
      </c>
      <c r="AR1612" s="3"/>
      <c r="AS1612">
        <v>3825</v>
      </c>
      <c r="AT1612">
        <v>3825</v>
      </c>
      <c r="AU1612">
        <v>51125</v>
      </c>
      <c r="AV1612">
        <v>0</v>
      </c>
      <c r="AX1612">
        <v>92525</v>
      </c>
      <c r="AY1612">
        <v>97129225</v>
      </c>
      <c r="AZ1612">
        <v>0</v>
      </c>
      <c r="BA1612">
        <v>45728</v>
      </c>
      <c r="BB1612" s="3" t="s">
        <v>174</v>
      </c>
      <c r="BC1612" s="3" t="s">
        <v>2304</v>
      </c>
      <c r="BD1612" s="3" t="s">
        <v>2305</v>
      </c>
    </row>
    <row r="1613" spans="1:56" x14ac:dyDescent="0.25">
      <c r="A1613" s="3" t="s">
        <v>11092</v>
      </c>
      <c r="B1613" s="3" t="s">
        <v>7721</v>
      </c>
      <c r="C1613" s="3" t="s">
        <v>6347</v>
      </c>
      <c r="D1613" s="3" t="s">
        <v>11093</v>
      </c>
      <c r="E1613" s="3" t="s">
        <v>7723</v>
      </c>
      <c r="F1613" s="3" t="s">
        <v>5927</v>
      </c>
      <c r="G1613">
        <v>97129325</v>
      </c>
      <c r="H1613">
        <v>45749</v>
      </c>
      <c r="I1613">
        <v>45751.152638888889</v>
      </c>
      <c r="J1613" s="3" t="s">
        <v>51</v>
      </c>
      <c r="K1613" s="1">
        <v>2252053</v>
      </c>
      <c r="L1613" s="1">
        <v>11078</v>
      </c>
      <c r="M1613" s="1">
        <v>2240975</v>
      </c>
      <c r="N1613" s="3" t="s">
        <v>52</v>
      </c>
      <c r="O1613" s="3" t="s">
        <v>53</v>
      </c>
      <c r="P1613" s="3" t="s">
        <v>169</v>
      </c>
      <c r="Q1613">
        <v>1012405211</v>
      </c>
      <c r="R1613" s="3" t="s">
        <v>2306</v>
      </c>
      <c r="S1613" s="3" t="s">
        <v>56</v>
      </c>
      <c r="T1613" s="3" t="s">
        <v>57</v>
      </c>
      <c r="U1613" s="3" t="s">
        <v>2307</v>
      </c>
      <c r="V1613" s="3" t="s">
        <v>59</v>
      </c>
      <c r="W1613">
        <v>860007335</v>
      </c>
      <c r="X1613" s="3" t="s">
        <v>201</v>
      </c>
      <c r="Y1613">
        <v>923245</v>
      </c>
      <c r="Z1613" s="3" t="s">
        <v>403</v>
      </c>
      <c r="AA1613" s="3" t="s">
        <v>62</v>
      </c>
      <c r="AB1613" s="3" t="s">
        <v>63</v>
      </c>
      <c r="AC1613" s="3" t="s">
        <v>172</v>
      </c>
      <c r="AD1613" s="3" t="s">
        <v>173</v>
      </c>
      <c r="AE1613" s="3" t="s">
        <v>66</v>
      </c>
      <c r="AF1613" s="1">
        <v>2252053</v>
      </c>
      <c r="AG1613" s="1">
        <v>0</v>
      </c>
      <c r="AH1613" s="1">
        <v>0</v>
      </c>
      <c r="AI1613" s="1">
        <v>0</v>
      </c>
      <c r="AJ1613" s="3" t="s">
        <v>67</v>
      </c>
      <c r="AK1613" s="3"/>
      <c r="AM1613" s="3" t="s">
        <v>68</v>
      </c>
      <c r="AR1613" s="3"/>
      <c r="AS1613">
        <v>3825</v>
      </c>
      <c r="AT1613">
        <v>3825</v>
      </c>
      <c r="AU1613">
        <v>51225</v>
      </c>
      <c r="AV1613">
        <v>0</v>
      </c>
      <c r="AX1613">
        <v>92625</v>
      </c>
      <c r="AY1613">
        <v>97129325</v>
      </c>
      <c r="AZ1613">
        <v>0</v>
      </c>
      <c r="BA1613">
        <v>45728</v>
      </c>
      <c r="BB1613" s="3" t="s">
        <v>174</v>
      </c>
      <c r="BC1613" s="3" t="s">
        <v>2308</v>
      </c>
      <c r="BD1613" s="3" t="s">
        <v>2301</v>
      </c>
    </row>
    <row r="1614" spans="1:56" x14ac:dyDescent="0.25">
      <c r="A1614" s="3" t="s">
        <v>11094</v>
      </c>
      <c r="B1614" s="3" t="s">
        <v>7725</v>
      </c>
      <c r="C1614" s="3" t="s">
        <v>6347</v>
      </c>
      <c r="D1614" s="3" t="s">
        <v>11095</v>
      </c>
      <c r="E1614" s="3" t="s">
        <v>7727</v>
      </c>
      <c r="F1614" s="3" t="s">
        <v>5927</v>
      </c>
      <c r="G1614">
        <v>97129425</v>
      </c>
      <c r="H1614">
        <v>45749</v>
      </c>
      <c r="I1614">
        <v>45751.174247685187</v>
      </c>
      <c r="J1614" s="3" t="s">
        <v>51</v>
      </c>
      <c r="K1614" s="1">
        <v>919902</v>
      </c>
      <c r="L1614" s="1">
        <v>3085</v>
      </c>
      <c r="M1614" s="1">
        <v>916817</v>
      </c>
      <c r="N1614" s="3" t="s">
        <v>52</v>
      </c>
      <c r="O1614" s="3" t="s">
        <v>53</v>
      </c>
      <c r="P1614" s="3" t="s">
        <v>169</v>
      </c>
      <c r="Q1614">
        <v>1070590313</v>
      </c>
      <c r="R1614" s="3" t="s">
        <v>2751</v>
      </c>
      <c r="S1614" s="3" t="s">
        <v>56</v>
      </c>
      <c r="T1614" s="3" t="s">
        <v>57</v>
      </c>
      <c r="U1614" s="3" t="s">
        <v>3668</v>
      </c>
      <c r="V1614" s="3" t="s">
        <v>59</v>
      </c>
      <c r="W1614">
        <v>860034313</v>
      </c>
      <c r="X1614" s="3" t="s">
        <v>97</v>
      </c>
      <c r="Y1614">
        <v>923245</v>
      </c>
      <c r="Z1614" s="3" t="s">
        <v>403</v>
      </c>
      <c r="AA1614" s="3" t="s">
        <v>62</v>
      </c>
      <c r="AB1614" s="3" t="s">
        <v>63</v>
      </c>
      <c r="AC1614" s="3" t="s">
        <v>172</v>
      </c>
      <c r="AD1614" s="3" t="s">
        <v>173</v>
      </c>
      <c r="AE1614" s="3" t="s">
        <v>66</v>
      </c>
      <c r="AF1614" s="1">
        <v>919902</v>
      </c>
      <c r="AG1614" s="1">
        <v>0</v>
      </c>
      <c r="AH1614" s="1">
        <v>0</v>
      </c>
      <c r="AI1614" s="1">
        <v>0</v>
      </c>
      <c r="AJ1614" s="3" t="s">
        <v>67</v>
      </c>
      <c r="AK1614" s="3"/>
      <c r="AM1614" s="3" t="s">
        <v>68</v>
      </c>
      <c r="AR1614" s="3"/>
      <c r="AS1614">
        <v>3825</v>
      </c>
      <c r="AT1614">
        <v>3825</v>
      </c>
      <c r="AU1614">
        <v>57125</v>
      </c>
      <c r="AV1614">
        <v>0</v>
      </c>
      <c r="AX1614">
        <v>92725</v>
      </c>
      <c r="AY1614">
        <v>97129425</v>
      </c>
      <c r="AZ1614">
        <v>0</v>
      </c>
      <c r="BA1614">
        <v>45741</v>
      </c>
      <c r="BB1614" s="3" t="s">
        <v>174</v>
      </c>
      <c r="BC1614" s="3" t="s">
        <v>2753</v>
      </c>
      <c r="BD1614" s="3" t="s">
        <v>2754</v>
      </c>
    </row>
    <row r="1615" spans="1:56" x14ac:dyDescent="0.25">
      <c r="A1615" s="3" t="s">
        <v>11096</v>
      </c>
      <c r="B1615" s="3" t="s">
        <v>7951</v>
      </c>
      <c r="C1615" s="3" t="s">
        <v>7952</v>
      </c>
      <c r="D1615" s="3" t="s">
        <v>11097</v>
      </c>
      <c r="E1615" s="3" t="s">
        <v>7954</v>
      </c>
      <c r="F1615" s="3" t="s">
        <v>5920</v>
      </c>
      <c r="G1615">
        <v>98098625</v>
      </c>
      <c r="H1615">
        <v>45749</v>
      </c>
      <c r="I1615">
        <v>45751.157118055555</v>
      </c>
      <c r="J1615" s="3" t="s">
        <v>51</v>
      </c>
      <c r="K1615" s="1">
        <v>2575000</v>
      </c>
      <c r="L1615" s="1">
        <v>13015</v>
      </c>
      <c r="M1615" s="1">
        <v>2561985</v>
      </c>
      <c r="N1615" s="3" t="s">
        <v>52</v>
      </c>
      <c r="O1615" s="3" t="s">
        <v>53</v>
      </c>
      <c r="P1615" s="3" t="s">
        <v>169</v>
      </c>
      <c r="Q1615">
        <v>79295238</v>
      </c>
      <c r="R1615" s="3" t="s">
        <v>700</v>
      </c>
      <c r="S1615" s="3" t="s">
        <v>56</v>
      </c>
      <c r="T1615" s="3" t="s">
        <v>57</v>
      </c>
      <c r="U1615" s="3" t="s">
        <v>701</v>
      </c>
      <c r="V1615" s="3" t="s">
        <v>59</v>
      </c>
      <c r="W1615">
        <v>900047981</v>
      </c>
      <c r="X1615" s="3" t="s">
        <v>219</v>
      </c>
      <c r="Y1615">
        <v>923242</v>
      </c>
      <c r="Z1615" s="3" t="s">
        <v>702</v>
      </c>
      <c r="AA1615" s="3" t="s">
        <v>62</v>
      </c>
      <c r="AB1615" s="3" t="s">
        <v>63</v>
      </c>
      <c r="AC1615" s="3" t="s">
        <v>172</v>
      </c>
      <c r="AD1615" s="3" t="s">
        <v>173</v>
      </c>
      <c r="AE1615" s="3" t="s">
        <v>66</v>
      </c>
      <c r="AF1615" s="1">
        <v>2575000</v>
      </c>
      <c r="AG1615" s="1">
        <v>0</v>
      </c>
      <c r="AH1615" s="1">
        <v>0</v>
      </c>
      <c r="AI1615" s="1">
        <v>0</v>
      </c>
      <c r="AJ1615" s="3" t="s">
        <v>67</v>
      </c>
      <c r="AK1615" s="3"/>
      <c r="AM1615" s="3" t="s">
        <v>68</v>
      </c>
      <c r="AR1615" s="3"/>
      <c r="AS1615">
        <v>3625</v>
      </c>
      <c r="AT1615">
        <v>3625</v>
      </c>
      <c r="AU1615">
        <v>4125</v>
      </c>
      <c r="AV1615">
        <v>0</v>
      </c>
      <c r="AX1615">
        <v>92825</v>
      </c>
      <c r="AY1615">
        <v>98098625</v>
      </c>
      <c r="AZ1615">
        <v>0</v>
      </c>
      <c r="BA1615">
        <v>45689</v>
      </c>
      <c r="BB1615" s="3" t="s">
        <v>180</v>
      </c>
      <c r="BC1615" s="3" t="s">
        <v>703</v>
      </c>
      <c r="BD1615" s="3" t="s">
        <v>704</v>
      </c>
    </row>
    <row r="1616" spans="1:56" x14ac:dyDescent="0.25">
      <c r="A1616" s="3" t="s">
        <v>11098</v>
      </c>
      <c r="B1616" s="3" t="s">
        <v>7956</v>
      </c>
      <c r="C1616" s="3" t="s">
        <v>7952</v>
      </c>
      <c r="D1616" s="3" t="s">
        <v>11099</v>
      </c>
      <c r="E1616" s="3" t="s">
        <v>7958</v>
      </c>
      <c r="F1616" s="3" t="s">
        <v>5920</v>
      </c>
      <c r="G1616">
        <v>98098725</v>
      </c>
      <c r="H1616">
        <v>45749</v>
      </c>
      <c r="I1616">
        <v>45751.156458333331</v>
      </c>
      <c r="J1616" s="3" t="s">
        <v>51</v>
      </c>
      <c r="K1616" s="1">
        <v>2575000</v>
      </c>
      <c r="L1616" s="1">
        <v>13015</v>
      </c>
      <c r="M1616" s="1">
        <v>2561985</v>
      </c>
      <c r="N1616" s="3" t="s">
        <v>52</v>
      </c>
      <c r="O1616" s="3" t="s">
        <v>53</v>
      </c>
      <c r="P1616" s="3" t="s">
        <v>169</v>
      </c>
      <c r="Q1616">
        <v>1024548351</v>
      </c>
      <c r="R1616" s="3" t="s">
        <v>706</v>
      </c>
      <c r="S1616" s="3" t="s">
        <v>56</v>
      </c>
      <c r="T1616" s="3" t="s">
        <v>57</v>
      </c>
      <c r="U1616" s="3" t="s">
        <v>707</v>
      </c>
      <c r="V1616" s="3" t="s">
        <v>59</v>
      </c>
      <c r="W1616">
        <v>860034313</v>
      </c>
      <c r="X1616" s="3" t="s">
        <v>97</v>
      </c>
      <c r="Y1616">
        <v>923242</v>
      </c>
      <c r="Z1616" s="3" t="s">
        <v>702</v>
      </c>
      <c r="AA1616" s="3" t="s">
        <v>62</v>
      </c>
      <c r="AB1616" s="3" t="s">
        <v>63</v>
      </c>
      <c r="AC1616" s="3" t="s">
        <v>172</v>
      </c>
      <c r="AD1616" s="3" t="s">
        <v>173</v>
      </c>
      <c r="AE1616" s="3" t="s">
        <v>66</v>
      </c>
      <c r="AF1616" s="1">
        <v>2575000</v>
      </c>
      <c r="AG1616" s="1">
        <v>0</v>
      </c>
      <c r="AH1616" s="1">
        <v>0</v>
      </c>
      <c r="AI1616" s="1">
        <v>0</v>
      </c>
      <c r="AJ1616" s="3" t="s">
        <v>67</v>
      </c>
      <c r="AK1616" s="3"/>
      <c r="AM1616" s="3" t="s">
        <v>68</v>
      </c>
      <c r="AR1616" s="3"/>
      <c r="AS1616">
        <v>3625</v>
      </c>
      <c r="AT1616">
        <v>3625</v>
      </c>
      <c r="AU1616">
        <v>4225</v>
      </c>
      <c r="AV1616">
        <v>0</v>
      </c>
      <c r="AX1616">
        <v>92925</v>
      </c>
      <c r="AY1616">
        <v>98098725</v>
      </c>
      <c r="AZ1616">
        <v>0</v>
      </c>
      <c r="BA1616">
        <v>45689</v>
      </c>
      <c r="BB1616" s="3" t="s">
        <v>180</v>
      </c>
      <c r="BC1616" s="3" t="s">
        <v>708</v>
      </c>
      <c r="BD1616" s="3" t="s">
        <v>709</v>
      </c>
    </row>
    <row r="1617" spans="1:56" x14ac:dyDescent="0.25">
      <c r="A1617" s="3" t="s">
        <v>11100</v>
      </c>
      <c r="B1617" s="3" t="s">
        <v>7960</v>
      </c>
      <c r="C1617" s="3" t="s">
        <v>7952</v>
      </c>
      <c r="D1617" s="3" t="s">
        <v>11101</v>
      </c>
      <c r="E1617" s="3" t="s">
        <v>7962</v>
      </c>
      <c r="F1617" s="3" t="s">
        <v>5920</v>
      </c>
      <c r="G1617">
        <v>98098825</v>
      </c>
      <c r="H1617">
        <v>45749</v>
      </c>
      <c r="I1617">
        <v>45751.152384259258</v>
      </c>
      <c r="J1617" s="3" t="s">
        <v>51</v>
      </c>
      <c r="K1617" s="1">
        <v>2575000</v>
      </c>
      <c r="L1617" s="1">
        <v>14382</v>
      </c>
      <c r="M1617" s="1">
        <v>2560618</v>
      </c>
      <c r="N1617" s="3" t="s">
        <v>52</v>
      </c>
      <c r="O1617" s="3" t="s">
        <v>53</v>
      </c>
      <c r="P1617" s="3" t="s">
        <v>169</v>
      </c>
      <c r="Q1617">
        <v>20939549</v>
      </c>
      <c r="R1617" s="3" t="s">
        <v>711</v>
      </c>
      <c r="S1617" s="3" t="s">
        <v>56</v>
      </c>
      <c r="T1617" s="3" t="s">
        <v>57</v>
      </c>
      <c r="U1617" s="3" t="s">
        <v>712</v>
      </c>
      <c r="V1617" s="3" t="s">
        <v>59</v>
      </c>
      <c r="W1617">
        <v>860007335</v>
      </c>
      <c r="X1617" s="3" t="s">
        <v>201</v>
      </c>
      <c r="Y1617">
        <v>923242</v>
      </c>
      <c r="Z1617" s="3" t="s">
        <v>702</v>
      </c>
      <c r="AA1617" s="3" t="s">
        <v>62</v>
      </c>
      <c r="AB1617" s="3" t="s">
        <v>63</v>
      </c>
      <c r="AC1617" s="3" t="s">
        <v>172</v>
      </c>
      <c r="AD1617" s="3" t="s">
        <v>173</v>
      </c>
      <c r="AE1617" s="3" t="s">
        <v>66</v>
      </c>
      <c r="AF1617" s="1">
        <v>2575000</v>
      </c>
      <c r="AG1617" s="1">
        <v>0</v>
      </c>
      <c r="AH1617" s="1">
        <v>0</v>
      </c>
      <c r="AI1617" s="1">
        <v>0</v>
      </c>
      <c r="AJ1617" s="3" t="s">
        <v>67</v>
      </c>
      <c r="AK1617" s="3"/>
      <c r="AM1617" s="3" t="s">
        <v>68</v>
      </c>
      <c r="AR1617" s="3"/>
      <c r="AS1617">
        <v>3625</v>
      </c>
      <c r="AT1617">
        <v>3625</v>
      </c>
      <c r="AU1617">
        <v>4325</v>
      </c>
      <c r="AV1617">
        <v>0</v>
      </c>
      <c r="AX1617">
        <v>93025</v>
      </c>
      <c r="AY1617">
        <v>98098825</v>
      </c>
      <c r="AZ1617">
        <v>0</v>
      </c>
      <c r="BA1617">
        <v>45689</v>
      </c>
      <c r="BB1617" s="3" t="s">
        <v>180</v>
      </c>
      <c r="BC1617" s="3" t="s">
        <v>713</v>
      </c>
      <c r="BD1617" s="3" t="s">
        <v>714</v>
      </c>
    </row>
    <row r="1618" spans="1:56" x14ac:dyDescent="0.25">
      <c r="A1618" s="3" t="s">
        <v>11102</v>
      </c>
      <c r="B1618" s="3" t="s">
        <v>7964</v>
      </c>
      <c r="C1618" s="3" t="s">
        <v>7965</v>
      </c>
      <c r="D1618" s="3" t="s">
        <v>11103</v>
      </c>
      <c r="E1618" s="3" t="s">
        <v>7967</v>
      </c>
      <c r="F1618" s="3" t="s">
        <v>5941</v>
      </c>
      <c r="G1618">
        <v>98098925</v>
      </c>
      <c r="H1618">
        <v>45749</v>
      </c>
      <c r="I1618">
        <v>45751.152465277781</v>
      </c>
      <c r="J1618" s="3" t="s">
        <v>51</v>
      </c>
      <c r="K1618" s="1">
        <v>2389435</v>
      </c>
      <c r="L1618" s="1">
        <v>11902</v>
      </c>
      <c r="M1618" s="1">
        <v>2377533</v>
      </c>
      <c r="N1618" s="3" t="s">
        <v>52</v>
      </c>
      <c r="O1618" s="3" t="s">
        <v>53</v>
      </c>
      <c r="P1618" s="3" t="s">
        <v>169</v>
      </c>
      <c r="Q1618">
        <v>79207235</v>
      </c>
      <c r="R1618" s="3" t="s">
        <v>332</v>
      </c>
      <c r="S1618" s="3" t="s">
        <v>56</v>
      </c>
      <c r="T1618" s="3" t="s">
        <v>57</v>
      </c>
      <c r="U1618" s="3" t="s">
        <v>333</v>
      </c>
      <c r="V1618" s="3" t="s">
        <v>59</v>
      </c>
      <c r="W1618">
        <v>860007335</v>
      </c>
      <c r="X1618" s="3" t="s">
        <v>201</v>
      </c>
      <c r="Y1618">
        <v>923290</v>
      </c>
      <c r="Z1618" s="3" t="s">
        <v>213</v>
      </c>
      <c r="AA1618" s="3" t="s">
        <v>62</v>
      </c>
      <c r="AB1618" s="3" t="s">
        <v>63</v>
      </c>
      <c r="AC1618" s="3" t="s">
        <v>172</v>
      </c>
      <c r="AD1618" s="3" t="s">
        <v>173</v>
      </c>
      <c r="AE1618" s="3" t="s">
        <v>66</v>
      </c>
      <c r="AF1618" s="1">
        <v>2389435</v>
      </c>
      <c r="AG1618" s="1">
        <v>0</v>
      </c>
      <c r="AH1618" s="1">
        <v>0</v>
      </c>
      <c r="AI1618" s="1">
        <v>0</v>
      </c>
      <c r="AJ1618" s="3" t="s">
        <v>67</v>
      </c>
      <c r="AK1618" s="3"/>
      <c r="AM1618" s="3" t="s">
        <v>68</v>
      </c>
      <c r="AR1618" s="3"/>
      <c r="AS1618">
        <v>4525</v>
      </c>
      <c r="AT1618">
        <v>4525</v>
      </c>
      <c r="AU1618">
        <v>27725</v>
      </c>
      <c r="AV1618">
        <v>0</v>
      </c>
      <c r="AX1618">
        <v>93125</v>
      </c>
      <c r="AY1618">
        <v>98098925</v>
      </c>
      <c r="AZ1618">
        <v>0</v>
      </c>
      <c r="BA1618">
        <v>45698</v>
      </c>
      <c r="BB1618" s="3" t="s">
        <v>174</v>
      </c>
      <c r="BC1618" s="3" t="s">
        <v>2532</v>
      </c>
      <c r="BD1618" s="3" t="s">
        <v>1385</v>
      </c>
    </row>
    <row r="1619" spans="1:56" x14ac:dyDescent="0.25">
      <c r="A1619" s="3" t="s">
        <v>11104</v>
      </c>
      <c r="B1619" s="3" t="s">
        <v>7969</v>
      </c>
      <c r="C1619" s="3" t="s">
        <v>6342</v>
      </c>
      <c r="D1619" s="3" t="s">
        <v>11105</v>
      </c>
      <c r="E1619" s="3" t="s">
        <v>7971</v>
      </c>
      <c r="F1619" s="3" t="s">
        <v>5885</v>
      </c>
      <c r="G1619">
        <v>98099125</v>
      </c>
      <c r="H1619">
        <v>45749</v>
      </c>
      <c r="I1619">
        <v>45751.156539351854</v>
      </c>
      <c r="J1619" s="3" t="s">
        <v>51</v>
      </c>
      <c r="K1619" s="1">
        <v>2389435</v>
      </c>
      <c r="L1619" s="1">
        <v>14287</v>
      </c>
      <c r="M1619" s="1">
        <v>2375148</v>
      </c>
      <c r="N1619" s="3" t="s">
        <v>52</v>
      </c>
      <c r="O1619" s="3" t="s">
        <v>53</v>
      </c>
      <c r="P1619" s="3" t="s">
        <v>169</v>
      </c>
      <c r="Q1619">
        <v>79661139</v>
      </c>
      <c r="R1619" s="3" t="s">
        <v>262</v>
      </c>
      <c r="S1619" s="3" t="s">
        <v>56</v>
      </c>
      <c r="T1619" s="3" t="s">
        <v>57</v>
      </c>
      <c r="U1619" s="3" t="s">
        <v>263</v>
      </c>
      <c r="V1619" s="3" t="s">
        <v>59</v>
      </c>
      <c r="W1619">
        <v>860034313</v>
      </c>
      <c r="X1619" s="3" t="s">
        <v>97</v>
      </c>
      <c r="Y1619">
        <v>923210</v>
      </c>
      <c r="Z1619" s="3" t="s">
        <v>61</v>
      </c>
      <c r="AA1619" s="3" t="s">
        <v>62</v>
      </c>
      <c r="AB1619" s="3" t="s">
        <v>63</v>
      </c>
      <c r="AC1619" s="3" t="s">
        <v>172</v>
      </c>
      <c r="AD1619" s="3" t="s">
        <v>173</v>
      </c>
      <c r="AE1619" s="3" t="s">
        <v>66</v>
      </c>
      <c r="AF1619" s="1">
        <v>2389435</v>
      </c>
      <c r="AG1619" s="1">
        <v>0</v>
      </c>
      <c r="AH1619" s="1">
        <v>0</v>
      </c>
      <c r="AI1619" s="1">
        <v>0</v>
      </c>
      <c r="AJ1619" s="3" t="s">
        <v>67</v>
      </c>
      <c r="AK1619" s="3"/>
      <c r="AM1619" s="3" t="s">
        <v>68</v>
      </c>
      <c r="AR1619" s="3"/>
      <c r="AS1619">
        <v>1925</v>
      </c>
      <c r="AT1619">
        <v>1925</v>
      </c>
      <c r="AU1619">
        <v>27925</v>
      </c>
      <c r="AV1619">
        <v>0</v>
      </c>
      <c r="AX1619">
        <v>93225</v>
      </c>
      <c r="AY1619">
        <v>98099125</v>
      </c>
      <c r="AZ1619">
        <v>0</v>
      </c>
      <c r="BA1619">
        <v>45698</v>
      </c>
      <c r="BB1619" s="3" t="s">
        <v>174</v>
      </c>
      <c r="BC1619" s="3" t="s">
        <v>1392</v>
      </c>
      <c r="BD1619" s="3" t="s">
        <v>1393</v>
      </c>
    </row>
    <row r="1620" spans="1:56" x14ac:dyDescent="0.25">
      <c r="A1620" s="3" t="s">
        <v>11106</v>
      </c>
      <c r="B1620" s="3" t="s">
        <v>7973</v>
      </c>
      <c r="C1620" s="3" t="s">
        <v>6342</v>
      </c>
      <c r="D1620" s="3" t="s">
        <v>11107</v>
      </c>
      <c r="E1620" s="3" t="s">
        <v>7975</v>
      </c>
      <c r="F1620" s="3" t="s">
        <v>5885</v>
      </c>
      <c r="G1620">
        <v>98099225</v>
      </c>
      <c r="H1620">
        <v>45749</v>
      </c>
      <c r="I1620">
        <v>45751.13958333333</v>
      </c>
      <c r="J1620" s="3" t="s">
        <v>51</v>
      </c>
      <c r="K1620" s="1">
        <v>2389435</v>
      </c>
      <c r="L1620" s="1">
        <v>12535</v>
      </c>
      <c r="M1620" s="1">
        <v>2376900</v>
      </c>
      <c r="N1620" s="3" t="s">
        <v>52</v>
      </c>
      <c r="O1620" s="3" t="s">
        <v>53</v>
      </c>
      <c r="P1620" s="3" t="s">
        <v>169</v>
      </c>
      <c r="Q1620">
        <v>79205725</v>
      </c>
      <c r="R1620" s="3" t="s">
        <v>1395</v>
      </c>
      <c r="S1620" s="3" t="s">
        <v>56</v>
      </c>
      <c r="T1620" s="3" t="s">
        <v>57</v>
      </c>
      <c r="U1620" s="3" t="s">
        <v>1396</v>
      </c>
      <c r="V1620" s="3" t="s">
        <v>59</v>
      </c>
      <c r="W1620">
        <v>860002964</v>
      </c>
      <c r="X1620" s="3" t="s">
        <v>242</v>
      </c>
      <c r="Y1620">
        <v>923210</v>
      </c>
      <c r="Z1620" s="3" t="s">
        <v>61</v>
      </c>
      <c r="AA1620" s="3" t="s">
        <v>62</v>
      </c>
      <c r="AB1620" s="3" t="s">
        <v>63</v>
      </c>
      <c r="AC1620" s="3" t="s">
        <v>172</v>
      </c>
      <c r="AD1620" s="3" t="s">
        <v>173</v>
      </c>
      <c r="AE1620" s="3" t="s">
        <v>66</v>
      </c>
      <c r="AF1620" s="1">
        <v>2389435</v>
      </c>
      <c r="AG1620" s="1">
        <v>0</v>
      </c>
      <c r="AH1620" s="1">
        <v>0</v>
      </c>
      <c r="AI1620" s="1">
        <v>0</v>
      </c>
      <c r="AJ1620" s="3" t="s">
        <v>67</v>
      </c>
      <c r="AK1620" s="3"/>
      <c r="AM1620" s="3" t="s">
        <v>68</v>
      </c>
      <c r="AR1620" s="3"/>
      <c r="AS1620">
        <v>1925</v>
      </c>
      <c r="AT1620">
        <v>1925</v>
      </c>
      <c r="AU1620">
        <v>28025</v>
      </c>
      <c r="AV1620">
        <v>0</v>
      </c>
      <c r="AX1620">
        <v>93325</v>
      </c>
      <c r="AY1620">
        <v>98099225</v>
      </c>
      <c r="AZ1620">
        <v>0</v>
      </c>
      <c r="BA1620">
        <v>45698</v>
      </c>
      <c r="BB1620" s="3" t="s">
        <v>174</v>
      </c>
      <c r="BC1620" s="3" t="s">
        <v>1397</v>
      </c>
      <c r="BD1620" s="3" t="s">
        <v>1393</v>
      </c>
    </row>
    <row r="1621" spans="1:56" x14ac:dyDescent="0.25">
      <c r="A1621" s="3" t="s">
        <v>11108</v>
      </c>
      <c r="B1621" s="3" t="s">
        <v>8211</v>
      </c>
      <c r="C1621" s="3" t="s">
        <v>7952</v>
      </c>
      <c r="D1621" s="3" t="s">
        <v>11109</v>
      </c>
      <c r="E1621" s="3" t="s">
        <v>8213</v>
      </c>
      <c r="F1621" s="3" t="s">
        <v>5920</v>
      </c>
      <c r="G1621">
        <v>98099325</v>
      </c>
      <c r="H1621">
        <v>45749</v>
      </c>
      <c r="I1621">
        <v>45751.152141203704</v>
      </c>
      <c r="J1621" s="3" t="s">
        <v>51</v>
      </c>
      <c r="K1621" s="1">
        <v>3780394</v>
      </c>
      <c r="L1621" s="1">
        <v>20096</v>
      </c>
      <c r="M1621" s="1">
        <v>3760298</v>
      </c>
      <c r="N1621" s="3" t="s">
        <v>52</v>
      </c>
      <c r="O1621" s="3" t="s">
        <v>53</v>
      </c>
      <c r="P1621" s="3" t="s">
        <v>169</v>
      </c>
      <c r="Q1621">
        <v>1010226452</v>
      </c>
      <c r="R1621" s="3" t="s">
        <v>1409</v>
      </c>
      <c r="S1621" s="3" t="s">
        <v>56</v>
      </c>
      <c r="T1621" s="3" t="s">
        <v>57</v>
      </c>
      <c r="U1621" s="3" t="s">
        <v>1410</v>
      </c>
      <c r="V1621" s="3" t="s">
        <v>59</v>
      </c>
      <c r="W1621">
        <v>860007335</v>
      </c>
      <c r="X1621" s="3" t="s">
        <v>201</v>
      </c>
      <c r="Y1621">
        <v>923242</v>
      </c>
      <c r="Z1621" s="3" t="s">
        <v>702</v>
      </c>
      <c r="AA1621" s="3" t="s">
        <v>62</v>
      </c>
      <c r="AB1621" s="3" t="s">
        <v>63</v>
      </c>
      <c r="AC1621" s="3" t="s">
        <v>172</v>
      </c>
      <c r="AD1621" s="3" t="s">
        <v>173</v>
      </c>
      <c r="AE1621" s="3" t="s">
        <v>66</v>
      </c>
      <c r="AF1621" s="1">
        <v>3780394</v>
      </c>
      <c r="AG1621" s="1">
        <v>0</v>
      </c>
      <c r="AH1621" s="1">
        <v>0</v>
      </c>
      <c r="AI1621" s="1">
        <v>0</v>
      </c>
      <c r="AJ1621" s="3" t="s">
        <v>67</v>
      </c>
      <c r="AK1621" s="3"/>
      <c r="AM1621" s="3" t="s">
        <v>68</v>
      </c>
      <c r="AR1621" s="3"/>
      <c r="AS1621">
        <v>3625</v>
      </c>
      <c r="AT1621">
        <v>3625</v>
      </c>
      <c r="AU1621">
        <v>28325</v>
      </c>
      <c r="AV1621">
        <v>0</v>
      </c>
      <c r="AX1621">
        <v>93425</v>
      </c>
      <c r="AY1621">
        <v>98099325</v>
      </c>
      <c r="AZ1621">
        <v>0</v>
      </c>
      <c r="BA1621">
        <v>45698</v>
      </c>
      <c r="BB1621" s="3" t="s">
        <v>174</v>
      </c>
      <c r="BC1621" s="3" t="s">
        <v>1411</v>
      </c>
      <c r="BD1621" s="3" t="s">
        <v>1412</v>
      </c>
    </row>
    <row r="1622" spans="1:56" x14ac:dyDescent="0.25">
      <c r="A1622" s="3" t="s">
        <v>11110</v>
      </c>
      <c r="B1622" s="3" t="s">
        <v>7977</v>
      </c>
      <c r="C1622" s="3" t="s">
        <v>7952</v>
      </c>
      <c r="D1622" s="3" t="s">
        <v>11111</v>
      </c>
      <c r="E1622" s="3" t="s">
        <v>7979</v>
      </c>
      <c r="F1622" s="3" t="s">
        <v>5920</v>
      </c>
      <c r="G1622">
        <v>98099425</v>
      </c>
      <c r="H1622">
        <v>45749</v>
      </c>
      <c r="I1622">
        <v>45751.150300925925</v>
      </c>
      <c r="J1622" s="3" t="s">
        <v>51</v>
      </c>
      <c r="K1622" s="1">
        <v>3021594</v>
      </c>
      <c r="L1622" s="1">
        <v>15695</v>
      </c>
      <c r="M1622" s="1">
        <v>3005899</v>
      </c>
      <c r="N1622" s="3" t="s">
        <v>52</v>
      </c>
      <c r="O1622" s="3" t="s">
        <v>53</v>
      </c>
      <c r="P1622" s="3" t="s">
        <v>169</v>
      </c>
      <c r="Q1622">
        <v>79418258</v>
      </c>
      <c r="R1622" s="3" t="s">
        <v>1414</v>
      </c>
      <c r="S1622" s="3" t="s">
        <v>56</v>
      </c>
      <c r="T1622" s="3" t="s">
        <v>57</v>
      </c>
      <c r="U1622" s="3" t="s">
        <v>1415</v>
      </c>
      <c r="V1622" s="3" t="s">
        <v>59</v>
      </c>
      <c r="W1622">
        <v>860034594</v>
      </c>
      <c r="X1622" s="3" t="s">
        <v>195</v>
      </c>
      <c r="Y1622">
        <v>923242</v>
      </c>
      <c r="Z1622" s="3" t="s">
        <v>702</v>
      </c>
      <c r="AA1622" s="3" t="s">
        <v>62</v>
      </c>
      <c r="AB1622" s="3" t="s">
        <v>63</v>
      </c>
      <c r="AC1622" s="3" t="s">
        <v>172</v>
      </c>
      <c r="AD1622" s="3" t="s">
        <v>173</v>
      </c>
      <c r="AE1622" s="3" t="s">
        <v>66</v>
      </c>
      <c r="AF1622" s="1">
        <v>3021594</v>
      </c>
      <c r="AG1622" s="1">
        <v>0</v>
      </c>
      <c r="AH1622" s="1">
        <v>0</v>
      </c>
      <c r="AI1622" s="1">
        <v>0</v>
      </c>
      <c r="AJ1622" s="3" t="s">
        <v>67</v>
      </c>
      <c r="AK1622" s="3"/>
      <c r="AM1622" s="3" t="s">
        <v>68</v>
      </c>
      <c r="AR1622" s="3"/>
      <c r="AS1622">
        <v>3625</v>
      </c>
      <c r="AT1622">
        <v>3625</v>
      </c>
      <c r="AU1622">
        <v>28425</v>
      </c>
      <c r="AV1622">
        <v>0</v>
      </c>
      <c r="AX1622">
        <v>93525</v>
      </c>
      <c r="AY1622">
        <v>98099425</v>
      </c>
      <c r="AZ1622">
        <v>0</v>
      </c>
      <c r="BA1622">
        <v>45698</v>
      </c>
      <c r="BB1622" s="3" t="s">
        <v>174</v>
      </c>
      <c r="BC1622" s="3" t="s">
        <v>1416</v>
      </c>
      <c r="BD1622" s="3" t="s">
        <v>1417</v>
      </c>
    </row>
    <row r="1623" spans="1:56" x14ac:dyDescent="0.25">
      <c r="A1623" s="3" t="s">
        <v>11112</v>
      </c>
      <c r="B1623" s="3" t="s">
        <v>7981</v>
      </c>
      <c r="C1623" s="3" t="s">
        <v>7952</v>
      </c>
      <c r="D1623" s="3" t="s">
        <v>11113</v>
      </c>
      <c r="E1623" s="3" t="s">
        <v>7983</v>
      </c>
      <c r="F1623" s="3" t="s">
        <v>5920</v>
      </c>
      <c r="G1623">
        <v>98099525</v>
      </c>
      <c r="H1623">
        <v>45749</v>
      </c>
      <c r="I1623">
        <v>45751.15215277778</v>
      </c>
      <c r="J1623" s="3" t="s">
        <v>51</v>
      </c>
      <c r="K1623" s="1">
        <v>3780394</v>
      </c>
      <c r="L1623" s="1">
        <v>20096</v>
      </c>
      <c r="M1623" s="1">
        <v>3760298</v>
      </c>
      <c r="N1623" s="3" t="s">
        <v>52</v>
      </c>
      <c r="O1623" s="3" t="s">
        <v>53</v>
      </c>
      <c r="P1623" s="3" t="s">
        <v>169</v>
      </c>
      <c r="Q1623">
        <v>1018427297</v>
      </c>
      <c r="R1623" s="3" t="s">
        <v>1419</v>
      </c>
      <c r="S1623" s="3" t="s">
        <v>56</v>
      </c>
      <c r="T1623" s="3" t="s">
        <v>57</v>
      </c>
      <c r="U1623" s="3" t="s">
        <v>1420</v>
      </c>
      <c r="V1623" s="3" t="s">
        <v>59</v>
      </c>
      <c r="W1623">
        <v>860007335</v>
      </c>
      <c r="X1623" s="3" t="s">
        <v>201</v>
      </c>
      <c r="Y1623">
        <v>923242</v>
      </c>
      <c r="Z1623" s="3" t="s">
        <v>702</v>
      </c>
      <c r="AA1623" s="3" t="s">
        <v>62</v>
      </c>
      <c r="AB1623" s="3" t="s">
        <v>63</v>
      </c>
      <c r="AC1623" s="3" t="s">
        <v>172</v>
      </c>
      <c r="AD1623" s="3" t="s">
        <v>173</v>
      </c>
      <c r="AE1623" s="3" t="s">
        <v>66</v>
      </c>
      <c r="AF1623" s="1">
        <v>3780394</v>
      </c>
      <c r="AG1623" s="1">
        <v>0</v>
      </c>
      <c r="AH1623" s="1">
        <v>0</v>
      </c>
      <c r="AI1623" s="1">
        <v>0</v>
      </c>
      <c r="AJ1623" s="3" t="s">
        <v>67</v>
      </c>
      <c r="AK1623" s="3"/>
      <c r="AM1623" s="3" t="s">
        <v>68</v>
      </c>
      <c r="AR1623" s="3"/>
      <c r="AS1623">
        <v>3625</v>
      </c>
      <c r="AT1623">
        <v>3625</v>
      </c>
      <c r="AU1623">
        <v>28525</v>
      </c>
      <c r="AV1623">
        <v>0</v>
      </c>
      <c r="AX1623">
        <v>93625</v>
      </c>
      <c r="AY1623">
        <v>98099525</v>
      </c>
      <c r="AZ1623">
        <v>0</v>
      </c>
      <c r="BA1623">
        <v>45698</v>
      </c>
      <c r="BB1623" s="3" t="s">
        <v>174</v>
      </c>
      <c r="BC1623" s="3" t="s">
        <v>1421</v>
      </c>
      <c r="BD1623" s="3" t="s">
        <v>1422</v>
      </c>
    </row>
    <row r="1624" spans="1:56" x14ac:dyDescent="0.25">
      <c r="A1624" s="3" t="s">
        <v>11114</v>
      </c>
      <c r="B1624" s="3" t="s">
        <v>9947</v>
      </c>
      <c r="C1624" s="3" t="s">
        <v>6342</v>
      </c>
      <c r="D1624" s="3" t="s">
        <v>11115</v>
      </c>
      <c r="E1624" s="3" t="s">
        <v>9949</v>
      </c>
      <c r="F1624" s="3" t="s">
        <v>5885</v>
      </c>
      <c r="G1624">
        <v>98099625</v>
      </c>
      <c r="H1624">
        <v>45749</v>
      </c>
      <c r="I1624">
        <v>45751.168483796297</v>
      </c>
      <c r="J1624" s="3" t="s">
        <v>51</v>
      </c>
      <c r="K1624" s="1">
        <v>1832790</v>
      </c>
      <c r="L1624" s="1">
        <v>8562</v>
      </c>
      <c r="M1624" s="1">
        <v>1824228</v>
      </c>
      <c r="N1624" s="3" t="s">
        <v>52</v>
      </c>
      <c r="O1624" s="3" t="s">
        <v>53</v>
      </c>
      <c r="P1624" s="3" t="s">
        <v>169</v>
      </c>
      <c r="Q1624">
        <v>79217930</v>
      </c>
      <c r="R1624" s="3" t="s">
        <v>1904</v>
      </c>
      <c r="S1624" s="3" t="s">
        <v>56</v>
      </c>
      <c r="T1624" s="3" t="s">
        <v>57</v>
      </c>
      <c r="U1624" s="3" t="s">
        <v>1905</v>
      </c>
      <c r="V1624" s="3" t="s">
        <v>59</v>
      </c>
      <c r="W1624">
        <v>860003020</v>
      </c>
      <c r="X1624" s="3" t="s">
        <v>212</v>
      </c>
      <c r="Y1624">
        <v>923210</v>
      </c>
      <c r="Z1624" s="3" t="s">
        <v>61</v>
      </c>
      <c r="AA1624" s="3" t="s">
        <v>62</v>
      </c>
      <c r="AB1624" s="3" t="s">
        <v>63</v>
      </c>
      <c r="AC1624" s="3" t="s">
        <v>172</v>
      </c>
      <c r="AD1624" s="3" t="s">
        <v>173</v>
      </c>
      <c r="AE1624" s="3" t="s">
        <v>66</v>
      </c>
      <c r="AF1624" s="1">
        <v>1832790</v>
      </c>
      <c r="AG1624" s="1">
        <v>0</v>
      </c>
      <c r="AH1624" s="1">
        <v>0</v>
      </c>
      <c r="AI1624" s="1">
        <v>0</v>
      </c>
      <c r="AJ1624" s="3" t="s">
        <v>67</v>
      </c>
      <c r="AK1624" s="3"/>
      <c r="AM1624" s="3" t="s">
        <v>68</v>
      </c>
      <c r="AR1624" s="3"/>
      <c r="AS1624">
        <v>1925</v>
      </c>
      <c r="AT1624">
        <v>1925</v>
      </c>
      <c r="AU1624">
        <v>29625</v>
      </c>
      <c r="AV1624">
        <v>0</v>
      </c>
      <c r="AX1624">
        <v>93725</v>
      </c>
      <c r="AY1624">
        <v>98099625</v>
      </c>
      <c r="AZ1624">
        <v>0</v>
      </c>
      <c r="BA1624">
        <v>45700</v>
      </c>
      <c r="BB1624" s="3" t="s">
        <v>174</v>
      </c>
      <c r="BC1624" s="3" t="s">
        <v>1907</v>
      </c>
      <c r="BD1624" s="3" t="s">
        <v>1908</v>
      </c>
    </row>
    <row r="1625" spans="1:56" x14ac:dyDescent="0.25">
      <c r="A1625" s="3" t="s">
        <v>11116</v>
      </c>
      <c r="B1625" s="3" t="s">
        <v>7985</v>
      </c>
      <c r="C1625" s="3" t="s">
        <v>7952</v>
      </c>
      <c r="D1625" s="3" t="s">
        <v>11117</v>
      </c>
      <c r="E1625" s="3" t="s">
        <v>7987</v>
      </c>
      <c r="F1625" s="3" t="s">
        <v>5920</v>
      </c>
      <c r="G1625">
        <v>98099725</v>
      </c>
      <c r="H1625">
        <v>45749</v>
      </c>
      <c r="I1625">
        <v>45751.147847222222</v>
      </c>
      <c r="J1625" s="3" t="s">
        <v>51</v>
      </c>
      <c r="K1625" s="1">
        <v>2387896</v>
      </c>
      <c r="L1625" s="1">
        <v>11893</v>
      </c>
      <c r="M1625" s="1">
        <v>2376003</v>
      </c>
      <c r="N1625" s="3" t="s">
        <v>52</v>
      </c>
      <c r="O1625" s="3" t="s">
        <v>53</v>
      </c>
      <c r="P1625" s="3" t="s">
        <v>169</v>
      </c>
      <c r="Q1625">
        <v>51890685</v>
      </c>
      <c r="R1625" s="3" t="s">
        <v>1444</v>
      </c>
      <c r="S1625" s="3" t="s">
        <v>56</v>
      </c>
      <c r="T1625" s="3" t="s">
        <v>57</v>
      </c>
      <c r="U1625" s="3" t="s">
        <v>1445</v>
      </c>
      <c r="V1625" s="3" t="s">
        <v>59</v>
      </c>
      <c r="W1625">
        <v>890903938</v>
      </c>
      <c r="X1625" s="3" t="s">
        <v>86</v>
      </c>
      <c r="Y1625">
        <v>923242</v>
      </c>
      <c r="Z1625" s="3" t="s">
        <v>702</v>
      </c>
      <c r="AA1625" s="3" t="s">
        <v>62</v>
      </c>
      <c r="AB1625" s="3" t="s">
        <v>63</v>
      </c>
      <c r="AC1625" s="3" t="s">
        <v>172</v>
      </c>
      <c r="AD1625" s="3" t="s">
        <v>173</v>
      </c>
      <c r="AE1625" s="3" t="s">
        <v>66</v>
      </c>
      <c r="AF1625" s="1">
        <v>2387896</v>
      </c>
      <c r="AG1625" s="1">
        <v>0</v>
      </c>
      <c r="AH1625" s="1">
        <v>0</v>
      </c>
      <c r="AI1625" s="1">
        <v>0</v>
      </c>
      <c r="AJ1625" s="3" t="s">
        <v>67</v>
      </c>
      <c r="AK1625" s="3"/>
      <c r="AM1625" s="3" t="s">
        <v>68</v>
      </c>
      <c r="AR1625" s="3"/>
      <c r="AS1625">
        <v>3625</v>
      </c>
      <c r="AT1625">
        <v>3625</v>
      </c>
      <c r="AU1625">
        <v>30125</v>
      </c>
      <c r="AV1625">
        <v>0</v>
      </c>
      <c r="AX1625">
        <v>93825</v>
      </c>
      <c r="AY1625">
        <v>98099725</v>
      </c>
      <c r="AZ1625">
        <v>0</v>
      </c>
      <c r="BA1625">
        <v>45700</v>
      </c>
      <c r="BB1625" s="3" t="s">
        <v>174</v>
      </c>
      <c r="BC1625" s="3" t="s">
        <v>1446</v>
      </c>
      <c r="BD1625" s="3" t="s">
        <v>1447</v>
      </c>
    </row>
    <row r="1626" spans="1:56" x14ac:dyDescent="0.25">
      <c r="A1626" s="3" t="s">
        <v>11118</v>
      </c>
      <c r="B1626" s="3" t="s">
        <v>7989</v>
      </c>
      <c r="C1626" s="3" t="s">
        <v>7952</v>
      </c>
      <c r="D1626" s="3" t="s">
        <v>11119</v>
      </c>
      <c r="E1626" s="3" t="s">
        <v>7991</v>
      </c>
      <c r="F1626" s="3" t="s">
        <v>5920</v>
      </c>
      <c r="G1626">
        <v>98099825</v>
      </c>
      <c r="H1626">
        <v>45749</v>
      </c>
      <c r="I1626">
        <v>45751.152141203704</v>
      </c>
      <c r="J1626" s="3" t="s">
        <v>51</v>
      </c>
      <c r="K1626" s="1">
        <v>3780394</v>
      </c>
      <c r="L1626" s="1">
        <v>20096</v>
      </c>
      <c r="M1626" s="1">
        <v>3760298</v>
      </c>
      <c r="N1626" s="3" t="s">
        <v>52</v>
      </c>
      <c r="O1626" s="3" t="s">
        <v>53</v>
      </c>
      <c r="P1626" s="3" t="s">
        <v>169</v>
      </c>
      <c r="Q1626">
        <v>1073698639</v>
      </c>
      <c r="R1626" s="3" t="s">
        <v>1449</v>
      </c>
      <c r="S1626" s="3" t="s">
        <v>56</v>
      </c>
      <c r="T1626" s="3" t="s">
        <v>57</v>
      </c>
      <c r="U1626" s="3" t="s">
        <v>1450</v>
      </c>
      <c r="V1626" s="3" t="s">
        <v>59</v>
      </c>
      <c r="W1626">
        <v>860007335</v>
      </c>
      <c r="X1626" s="3" t="s">
        <v>201</v>
      </c>
      <c r="Y1626">
        <v>923242</v>
      </c>
      <c r="Z1626" s="3" t="s">
        <v>702</v>
      </c>
      <c r="AA1626" s="3" t="s">
        <v>62</v>
      </c>
      <c r="AB1626" s="3" t="s">
        <v>63</v>
      </c>
      <c r="AC1626" s="3" t="s">
        <v>172</v>
      </c>
      <c r="AD1626" s="3" t="s">
        <v>173</v>
      </c>
      <c r="AE1626" s="3" t="s">
        <v>66</v>
      </c>
      <c r="AF1626" s="1">
        <v>3780394</v>
      </c>
      <c r="AG1626" s="1">
        <v>0</v>
      </c>
      <c r="AH1626" s="1">
        <v>0</v>
      </c>
      <c r="AI1626" s="1">
        <v>0</v>
      </c>
      <c r="AJ1626" s="3" t="s">
        <v>67</v>
      </c>
      <c r="AK1626" s="3"/>
      <c r="AM1626" s="3" t="s">
        <v>68</v>
      </c>
      <c r="AR1626" s="3"/>
      <c r="AS1626">
        <v>3625</v>
      </c>
      <c r="AT1626">
        <v>3625</v>
      </c>
      <c r="AU1626">
        <v>30925</v>
      </c>
      <c r="AV1626">
        <v>0</v>
      </c>
      <c r="AX1626">
        <v>93925</v>
      </c>
      <c r="AY1626">
        <v>98099825</v>
      </c>
      <c r="AZ1626">
        <v>0</v>
      </c>
      <c r="BA1626">
        <v>45705</v>
      </c>
      <c r="BB1626" s="3" t="s">
        <v>174</v>
      </c>
      <c r="BC1626" s="3" t="s">
        <v>1451</v>
      </c>
      <c r="BD1626" s="3" t="s">
        <v>1422</v>
      </c>
    </row>
    <row r="1627" spans="1:56" x14ac:dyDescent="0.25">
      <c r="A1627" s="3" t="s">
        <v>11120</v>
      </c>
      <c r="B1627" s="3" t="s">
        <v>11121</v>
      </c>
      <c r="C1627" s="3" t="s">
        <v>7952</v>
      </c>
      <c r="D1627" s="3" t="s">
        <v>11122</v>
      </c>
      <c r="E1627" s="3" t="s">
        <v>11123</v>
      </c>
      <c r="F1627" s="3" t="s">
        <v>5920</v>
      </c>
      <c r="G1627">
        <v>98099925</v>
      </c>
      <c r="H1627">
        <v>45749</v>
      </c>
      <c r="I1627">
        <v>45751.170011574075</v>
      </c>
      <c r="J1627" s="3" t="s">
        <v>51</v>
      </c>
      <c r="K1627" s="1">
        <v>1260131</v>
      </c>
      <c r="L1627" s="1">
        <v>5126</v>
      </c>
      <c r="M1627" s="1">
        <v>1255005</v>
      </c>
      <c r="N1627" s="3" t="s">
        <v>52</v>
      </c>
      <c r="O1627" s="3" t="s">
        <v>53</v>
      </c>
      <c r="P1627" s="3" t="s">
        <v>169</v>
      </c>
      <c r="Q1627">
        <v>1070623987</v>
      </c>
      <c r="R1627" s="3" t="s">
        <v>1992</v>
      </c>
      <c r="S1627" s="3" t="s">
        <v>56</v>
      </c>
      <c r="T1627" s="3" t="s">
        <v>57</v>
      </c>
      <c r="U1627" s="3" t="s">
        <v>1993</v>
      </c>
      <c r="V1627" s="3" t="s">
        <v>59</v>
      </c>
      <c r="W1627">
        <v>860007335</v>
      </c>
      <c r="X1627" s="3" t="s">
        <v>201</v>
      </c>
      <c r="Y1627">
        <v>923242</v>
      </c>
      <c r="Z1627" s="3" t="s">
        <v>702</v>
      </c>
      <c r="AA1627" s="3" t="s">
        <v>62</v>
      </c>
      <c r="AB1627" s="3" t="s">
        <v>63</v>
      </c>
      <c r="AC1627" s="3" t="s">
        <v>172</v>
      </c>
      <c r="AD1627" s="3" t="s">
        <v>173</v>
      </c>
      <c r="AE1627" s="3" t="s">
        <v>66</v>
      </c>
      <c r="AF1627" s="1">
        <v>1260131</v>
      </c>
      <c r="AG1627" s="1">
        <v>0</v>
      </c>
      <c r="AH1627" s="1">
        <v>0</v>
      </c>
      <c r="AI1627" s="1">
        <v>0</v>
      </c>
      <c r="AJ1627" s="3" t="s">
        <v>67</v>
      </c>
      <c r="AK1627" s="3"/>
      <c r="AM1627" s="3" t="s">
        <v>68</v>
      </c>
      <c r="AR1627" s="3"/>
      <c r="AS1627">
        <v>3625</v>
      </c>
      <c r="AT1627">
        <v>3625</v>
      </c>
      <c r="AU1627">
        <v>31025</v>
      </c>
      <c r="AV1627">
        <v>0</v>
      </c>
      <c r="AX1627">
        <v>94025</v>
      </c>
      <c r="AY1627">
        <v>98099925</v>
      </c>
      <c r="AZ1627">
        <v>0</v>
      </c>
      <c r="BA1627">
        <v>45705</v>
      </c>
      <c r="BB1627" s="3" t="s">
        <v>174</v>
      </c>
      <c r="BC1627" s="3" t="s">
        <v>1994</v>
      </c>
      <c r="BD1627" s="3" t="s">
        <v>1422</v>
      </c>
    </row>
    <row r="1628" spans="1:56" x14ac:dyDescent="0.25">
      <c r="A1628" s="3" t="s">
        <v>11124</v>
      </c>
      <c r="B1628" s="3" t="s">
        <v>7993</v>
      </c>
      <c r="C1628" s="3" t="s">
        <v>7952</v>
      </c>
      <c r="D1628" s="3" t="s">
        <v>11125</v>
      </c>
      <c r="E1628" s="3" t="s">
        <v>7995</v>
      </c>
      <c r="F1628" s="3" t="s">
        <v>5920</v>
      </c>
      <c r="G1628">
        <v>98100025</v>
      </c>
      <c r="H1628">
        <v>45749</v>
      </c>
      <c r="I1628">
        <v>45751.15216435185</v>
      </c>
      <c r="J1628" s="3" t="s">
        <v>51</v>
      </c>
      <c r="K1628" s="1">
        <v>3835911</v>
      </c>
      <c r="L1628" s="1">
        <v>20392</v>
      </c>
      <c r="M1628" s="1">
        <v>3815519</v>
      </c>
      <c r="N1628" s="3" t="s">
        <v>52</v>
      </c>
      <c r="O1628" s="3" t="s">
        <v>53</v>
      </c>
      <c r="P1628" s="3" t="s">
        <v>169</v>
      </c>
      <c r="Q1628">
        <v>1024466962</v>
      </c>
      <c r="R1628" s="3" t="s">
        <v>1453</v>
      </c>
      <c r="S1628" s="3" t="s">
        <v>56</v>
      </c>
      <c r="T1628" s="3" t="s">
        <v>57</v>
      </c>
      <c r="U1628" s="3" t="s">
        <v>1454</v>
      </c>
      <c r="V1628" s="3" t="s">
        <v>59</v>
      </c>
      <c r="W1628">
        <v>860007335</v>
      </c>
      <c r="X1628" s="3" t="s">
        <v>201</v>
      </c>
      <c r="Y1628">
        <v>923242</v>
      </c>
      <c r="Z1628" s="3" t="s">
        <v>702</v>
      </c>
      <c r="AA1628" s="3" t="s">
        <v>62</v>
      </c>
      <c r="AB1628" s="3" t="s">
        <v>63</v>
      </c>
      <c r="AC1628" s="3" t="s">
        <v>172</v>
      </c>
      <c r="AD1628" s="3" t="s">
        <v>173</v>
      </c>
      <c r="AE1628" s="3" t="s">
        <v>66</v>
      </c>
      <c r="AF1628" s="1">
        <v>3835911</v>
      </c>
      <c r="AG1628" s="1">
        <v>0</v>
      </c>
      <c r="AH1628" s="1">
        <v>0</v>
      </c>
      <c r="AI1628" s="1">
        <v>0</v>
      </c>
      <c r="AJ1628" s="3" t="s">
        <v>67</v>
      </c>
      <c r="AK1628" s="3"/>
      <c r="AM1628" s="3" t="s">
        <v>68</v>
      </c>
      <c r="AR1628" s="3"/>
      <c r="AS1628">
        <v>3625</v>
      </c>
      <c r="AT1628">
        <v>3625</v>
      </c>
      <c r="AU1628">
        <v>31125</v>
      </c>
      <c r="AV1628">
        <v>0</v>
      </c>
      <c r="AX1628">
        <v>94125</v>
      </c>
      <c r="AY1628">
        <v>98100025</v>
      </c>
      <c r="AZ1628">
        <v>0</v>
      </c>
      <c r="BA1628">
        <v>45705</v>
      </c>
      <c r="BB1628" s="3" t="s">
        <v>174</v>
      </c>
      <c r="BC1628" s="3" t="s">
        <v>1455</v>
      </c>
      <c r="BD1628" s="3" t="s">
        <v>1456</v>
      </c>
    </row>
    <row r="1629" spans="1:56" x14ac:dyDescent="0.25">
      <c r="A1629" s="3" t="s">
        <v>11126</v>
      </c>
      <c r="B1629" s="3" t="s">
        <v>7997</v>
      </c>
      <c r="C1629" s="3" t="s">
        <v>7952</v>
      </c>
      <c r="D1629" s="3" t="s">
        <v>11127</v>
      </c>
      <c r="E1629" s="3" t="s">
        <v>7999</v>
      </c>
      <c r="F1629" s="3" t="s">
        <v>5920</v>
      </c>
      <c r="G1629">
        <v>98100125</v>
      </c>
      <c r="H1629">
        <v>45749</v>
      </c>
      <c r="I1629">
        <v>45751.152384259258</v>
      </c>
      <c r="J1629" s="3" t="s">
        <v>51</v>
      </c>
      <c r="K1629" s="1">
        <v>2575000</v>
      </c>
      <c r="L1629" s="1">
        <v>13015</v>
      </c>
      <c r="M1629" s="1">
        <v>2561985</v>
      </c>
      <c r="N1629" s="3" t="s">
        <v>52</v>
      </c>
      <c r="O1629" s="3" t="s">
        <v>53</v>
      </c>
      <c r="P1629" s="3" t="s">
        <v>169</v>
      </c>
      <c r="Q1629">
        <v>1026276407</v>
      </c>
      <c r="R1629" s="3" t="s">
        <v>1489</v>
      </c>
      <c r="S1629" s="3" t="s">
        <v>56</v>
      </c>
      <c r="T1629" s="3" t="s">
        <v>57</v>
      </c>
      <c r="U1629" s="3" t="s">
        <v>1490</v>
      </c>
      <c r="V1629" s="3" t="s">
        <v>59</v>
      </c>
      <c r="W1629">
        <v>860007335</v>
      </c>
      <c r="X1629" s="3" t="s">
        <v>201</v>
      </c>
      <c r="Y1629">
        <v>923242</v>
      </c>
      <c r="Z1629" s="3" t="s">
        <v>702</v>
      </c>
      <c r="AA1629" s="3" t="s">
        <v>62</v>
      </c>
      <c r="AB1629" s="3" t="s">
        <v>63</v>
      </c>
      <c r="AC1629" s="3" t="s">
        <v>172</v>
      </c>
      <c r="AD1629" s="3" t="s">
        <v>173</v>
      </c>
      <c r="AE1629" s="3" t="s">
        <v>66</v>
      </c>
      <c r="AF1629" s="1">
        <v>2575000</v>
      </c>
      <c r="AG1629" s="1">
        <v>0</v>
      </c>
      <c r="AH1629" s="1">
        <v>0</v>
      </c>
      <c r="AI1629" s="1">
        <v>0</v>
      </c>
      <c r="AJ1629" s="3" t="s">
        <v>67</v>
      </c>
      <c r="AK1629" s="3"/>
      <c r="AM1629" s="3" t="s">
        <v>68</v>
      </c>
      <c r="AR1629" s="3"/>
      <c r="AS1629">
        <v>3625</v>
      </c>
      <c r="AT1629">
        <v>3625</v>
      </c>
      <c r="AU1629">
        <v>31925</v>
      </c>
      <c r="AV1629">
        <v>0</v>
      </c>
      <c r="AX1629">
        <v>94225</v>
      </c>
      <c r="AY1629">
        <v>98100125</v>
      </c>
      <c r="AZ1629">
        <v>0</v>
      </c>
      <c r="BA1629">
        <v>45705</v>
      </c>
      <c r="BB1629" s="3" t="s">
        <v>174</v>
      </c>
      <c r="BC1629" s="3" t="s">
        <v>1491</v>
      </c>
      <c r="BD1629" s="3" t="s">
        <v>1492</v>
      </c>
    </row>
    <row r="1630" spans="1:56" x14ac:dyDescent="0.25">
      <c r="A1630" s="3" t="s">
        <v>11128</v>
      </c>
      <c r="B1630" s="3" t="s">
        <v>8001</v>
      </c>
      <c r="C1630" s="3" t="s">
        <v>6342</v>
      </c>
      <c r="D1630" s="3" t="s">
        <v>11129</v>
      </c>
      <c r="E1630" s="3" t="s">
        <v>8003</v>
      </c>
      <c r="F1630" s="3" t="s">
        <v>5885</v>
      </c>
      <c r="G1630">
        <v>98100225</v>
      </c>
      <c r="H1630">
        <v>45749</v>
      </c>
      <c r="I1630">
        <v>45751.1721875</v>
      </c>
      <c r="J1630" s="3" t="s">
        <v>51</v>
      </c>
      <c r="K1630" s="1">
        <v>1987488</v>
      </c>
      <c r="L1630" s="1">
        <v>9490</v>
      </c>
      <c r="M1630" s="1">
        <v>1977998</v>
      </c>
      <c r="N1630" s="3" t="s">
        <v>52</v>
      </c>
      <c r="O1630" s="3" t="s">
        <v>53</v>
      </c>
      <c r="P1630" s="3" t="s">
        <v>169</v>
      </c>
      <c r="Q1630">
        <v>1010040399</v>
      </c>
      <c r="R1630" s="3" t="s">
        <v>1548</v>
      </c>
      <c r="S1630" s="3" t="s">
        <v>56</v>
      </c>
      <c r="T1630" s="3" t="s">
        <v>57</v>
      </c>
      <c r="U1630" s="3" t="s">
        <v>1549</v>
      </c>
      <c r="V1630" s="3" t="s">
        <v>59</v>
      </c>
      <c r="W1630">
        <v>860034313</v>
      </c>
      <c r="X1630" s="3" t="s">
        <v>97</v>
      </c>
      <c r="Y1630">
        <v>923210</v>
      </c>
      <c r="Z1630" s="3" t="s">
        <v>61</v>
      </c>
      <c r="AA1630" s="3" t="s">
        <v>62</v>
      </c>
      <c r="AB1630" s="3" t="s">
        <v>63</v>
      </c>
      <c r="AC1630" s="3" t="s">
        <v>172</v>
      </c>
      <c r="AD1630" s="3" t="s">
        <v>173</v>
      </c>
      <c r="AE1630" s="3" t="s">
        <v>66</v>
      </c>
      <c r="AF1630" s="1">
        <v>1987488</v>
      </c>
      <c r="AG1630" s="1">
        <v>0</v>
      </c>
      <c r="AH1630" s="1">
        <v>0</v>
      </c>
      <c r="AI1630" s="1">
        <v>0</v>
      </c>
      <c r="AJ1630" s="3" t="s">
        <v>67</v>
      </c>
      <c r="AK1630" s="3"/>
      <c r="AM1630" s="3" t="s">
        <v>68</v>
      </c>
      <c r="AR1630" s="3"/>
      <c r="AS1630">
        <v>1925</v>
      </c>
      <c r="AT1630">
        <v>1925</v>
      </c>
      <c r="AU1630">
        <v>33625</v>
      </c>
      <c r="AV1630">
        <v>0</v>
      </c>
      <c r="AX1630">
        <v>94325</v>
      </c>
      <c r="AY1630">
        <v>98100225</v>
      </c>
      <c r="AZ1630">
        <v>0</v>
      </c>
      <c r="BA1630">
        <v>45708</v>
      </c>
      <c r="BB1630" s="3" t="s">
        <v>174</v>
      </c>
      <c r="BC1630" s="3" t="s">
        <v>1550</v>
      </c>
      <c r="BD1630" s="3" t="s">
        <v>1551</v>
      </c>
    </row>
    <row r="1631" spans="1:56" x14ac:dyDescent="0.25">
      <c r="A1631" s="3" t="s">
        <v>11130</v>
      </c>
      <c r="B1631" s="3" t="s">
        <v>7930</v>
      </c>
      <c r="C1631" s="3" t="s">
        <v>6342</v>
      </c>
      <c r="D1631" s="3" t="s">
        <v>11131</v>
      </c>
      <c r="E1631" s="3" t="s">
        <v>7932</v>
      </c>
      <c r="F1631" s="3" t="s">
        <v>5885</v>
      </c>
      <c r="G1631">
        <v>98100325</v>
      </c>
      <c r="H1631">
        <v>45749</v>
      </c>
      <c r="I1631">
        <v>45751.171203703707</v>
      </c>
      <c r="J1631" s="3" t="s">
        <v>51</v>
      </c>
      <c r="K1631" s="1">
        <v>1788739</v>
      </c>
      <c r="L1631" s="1">
        <v>8298</v>
      </c>
      <c r="M1631" s="1">
        <v>1780441</v>
      </c>
      <c r="N1631" s="3" t="s">
        <v>52</v>
      </c>
      <c r="O1631" s="3" t="s">
        <v>53</v>
      </c>
      <c r="P1631" s="3" t="s">
        <v>169</v>
      </c>
      <c r="Q1631">
        <v>53102000</v>
      </c>
      <c r="R1631" s="3" t="s">
        <v>2151</v>
      </c>
      <c r="S1631" s="3" t="s">
        <v>56</v>
      </c>
      <c r="T1631" s="3" t="s">
        <v>57</v>
      </c>
      <c r="U1631" s="3" t="s">
        <v>2152</v>
      </c>
      <c r="V1631" s="3" t="s">
        <v>59</v>
      </c>
      <c r="W1631">
        <v>860034313</v>
      </c>
      <c r="X1631" s="3" t="s">
        <v>97</v>
      </c>
      <c r="Y1631">
        <v>923210</v>
      </c>
      <c r="Z1631" s="3" t="s">
        <v>61</v>
      </c>
      <c r="AA1631" s="3" t="s">
        <v>62</v>
      </c>
      <c r="AB1631" s="3" t="s">
        <v>63</v>
      </c>
      <c r="AC1631" s="3" t="s">
        <v>172</v>
      </c>
      <c r="AD1631" s="3" t="s">
        <v>173</v>
      </c>
      <c r="AE1631" s="3" t="s">
        <v>66</v>
      </c>
      <c r="AF1631" s="1">
        <v>1788739</v>
      </c>
      <c r="AG1631" s="1">
        <v>0</v>
      </c>
      <c r="AH1631" s="1">
        <v>0</v>
      </c>
      <c r="AI1631" s="1">
        <v>0</v>
      </c>
      <c r="AJ1631" s="3" t="s">
        <v>67</v>
      </c>
      <c r="AK1631" s="3"/>
      <c r="AM1631" s="3" t="s">
        <v>68</v>
      </c>
      <c r="AR1631" s="3"/>
      <c r="AS1631">
        <v>1925</v>
      </c>
      <c r="AT1631">
        <v>1925</v>
      </c>
      <c r="AU1631">
        <v>43625</v>
      </c>
      <c r="AV1631">
        <v>0</v>
      </c>
      <c r="AX1631">
        <v>94425</v>
      </c>
      <c r="AY1631">
        <v>98100325</v>
      </c>
      <c r="AZ1631">
        <v>0</v>
      </c>
      <c r="BA1631">
        <v>45720</v>
      </c>
      <c r="BB1631" s="3" t="s">
        <v>174</v>
      </c>
      <c r="BC1631" s="3" t="s">
        <v>2153</v>
      </c>
      <c r="BD1631" s="3" t="s">
        <v>2154</v>
      </c>
    </row>
    <row r="1632" spans="1:56" x14ac:dyDescent="0.25">
      <c r="A1632" s="3" t="s">
        <v>11132</v>
      </c>
      <c r="B1632" s="3" t="s">
        <v>8005</v>
      </c>
      <c r="C1632" s="3" t="s">
        <v>7952</v>
      </c>
      <c r="D1632" s="3" t="s">
        <v>11133</v>
      </c>
      <c r="E1632" s="3" t="s">
        <v>8007</v>
      </c>
      <c r="F1632" s="3" t="s">
        <v>5920</v>
      </c>
      <c r="G1632">
        <v>98100425</v>
      </c>
      <c r="H1632">
        <v>45749</v>
      </c>
      <c r="I1632">
        <v>45751.146481481483</v>
      </c>
      <c r="J1632" s="3" t="s">
        <v>51</v>
      </c>
      <c r="K1632" s="1">
        <v>3780394</v>
      </c>
      <c r="L1632" s="1">
        <v>20096</v>
      </c>
      <c r="M1632" s="1">
        <v>3760298</v>
      </c>
      <c r="N1632" s="3" t="s">
        <v>52</v>
      </c>
      <c r="O1632" s="3" t="s">
        <v>53</v>
      </c>
      <c r="P1632" s="3" t="s">
        <v>169</v>
      </c>
      <c r="Q1632">
        <v>79217571</v>
      </c>
      <c r="R1632" s="3" t="s">
        <v>2155</v>
      </c>
      <c r="S1632" s="3" t="s">
        <v>56</v>
      </c>
      <c r="T1632" s="3" t="s">
        <v>57</v>
      </c>
      <c r="U1632" s="3" t="s">
        <v>2156</v>
      </c>
      <c r="V1632" s="3" t="s">
        <v>59</v>
      </c>
      <c r="W1632">
        <v>890903938</v>
      </c>
      <c r="X1632" s="3" t="s">
        <v>86</v>
      </c>
      <c r="Y1632">
        <v>923242</v>
      </c>
      <c r="Z1632" s="3" t="s">
        <v>702</v>
      </c>
      <c r="AA1632" s="3" t="s">
        <v>62</v>
      </c>
      <c r="AB1632" s="3" t="s">
        <v>63</v>
      </c>
      <c r="AC1632" s="3" t="s">
        <v>172</v>
      </c>
      <c r="AD1632" s="3" t="s">
        <v>173</v>
      </c>
      <c r="AE1632" s="3" t="s">
        <v>66</v>
      </c>
      <c r="AF1632" s="1">
        <v>3780394</v>
      </c>
      <c r="AG1632" s="1">
        <v>0</v>
      </c>
      <c r="AH1632" s="1">
        <v>0</v>
      </c>
      <c r="AI1632" s="1">
        <v>0</v>
      </c>
      <c r="AJ1632" s="3" t="s">
        <v>67</v>
      </c>
      <c r="AK1632" s="3"/>
      <c r="AM1632" s="3" t="s">
        <v>68</v>
      </c>
      <c r="AR1632" s="3"/>
      <c r="AS1632">
        <v>3625</v>
      </c>
      <c r="AT1632">
        <v>3625</v>
      </c>
      <c r="AU1632">
        <v>43725</v>
      </c>
      <c r="AV1632">
        <v>0</v>
      </c>
      <c r="AX1632">
        <v>94525</v>
      </c>
      <c r="AY1632">
        <v>98100425</v>
      </c>
      <c r="AZ1632">
        <v>0</v>
      </c>
      <c r="BA1632">
        <v>45720</v>
      </c>
      <c r="BB1632" s="3" t="s">
        <v>174</v>
      </c>
      <c r="BC1632" s="3" t="s">
        <v>2157</v>
      </c>
      <c r="BD1632" s="3" t="s">
        <v>2158</v>
      </c>
    </row>
    <row r="1633" spans="1:56" x14ac:dyDescent="0.25">
      <c r="A1633" s="3" t="s">
        <v>11134</v>
      </c>
      <c r="B1633" s="3" t="s">
        <v>8009</v>
      </c>
      <c r="C1633" s="3" t="s">
        <v>8010</v>
      </c>
      <c r="D1633" s="3" t="s">
        <v>11135</v>
      </c>
      <c r="E1633" s="3" t="s">
        <v>8012</v>
      </c>
      <c r="F1633" s="3" t="s">
        <v>5923</v>
      </c>
      <c r="G1633">
        <v>98100525</v>
      </c>
      <c r="H1633">
        <v>45749</v>
      </c>
      <c r="I1633">
        <v>45751.152337962965</v>
      </c>
      <c r="J1633" s="3" t="s">
        <v>51</v>
      </c>
      <c r="K1633" s="1">
        <v>2520263</v>
      </c>
      <c r="L1633" s="1">
        <v>12687</v>
      </c>
      <c r="M1633" s="1">
        <v>2507576</v>
      </c>
      <c r="N1633" s="3" t="s">
        <v>52</v>
      </c>
      <c r="O1633" s="3" t="s">
        <v>53</v>
      </c>
      <c r="P1633" s="3" t="s">
        <v>169</v>
      </c>
      <c r="Q1633">
        <v>1070623987</v>
      </c>
      <c r="R1633" s="3" t="s">
        <v>1992</v>
      </c>
      <c r="S1633" s="3" t="s">
        <v>56</v>
      </c>
      <c r="T1633" s="3" t="s">
        <v>57</v>
      </c>
      <c r="U1633" s="3" t="s">
        <v>1993</v>
      </c>
      <c r="V1633" s="3" t="s">
        <v>59</v>
      </c>
      <c r="W1633">
        <v>860007335</v>
      </c>
      <c r="X1633" s="3" t="s">
        <v>201</v>
      </c>
      <c r="Y1633">
        <v>923242</v>
      </c>
      <c r="Z1633" s="3" t="s">
        <v>702</v>
      </c>
      <c r="AA1633" s="3" t="s">
        <v>62</v>
      </c>
      <c r="AB1633" s="3" t="s">
        <v>63</v>
      </c>
      <c r="AC1633" s="3" t="s">
        <v>64</v>
      </c>
      <c r="AD1633" s="3" t="s">
        <v>65</v>
      </c>
      <c r="AE1633" s="3" t="s">
        <v>66</v>
      </c>
      <c r="AF1633" s="1">
        <v>2520263</v>
      </c>
      <c r="AG1633" s="1">
        <v>0</v>
      </c>
      <c r="AH1633" s="1">
        <v>0</v>
      </c>
      <c r="AI1633" s="1">
        <v>0</v>
      </c>
      <c r="AJ1633" s="3" t="s">
        <v>67</v>
      </c>
      <c r="AK1633" s="3"/>
      <c r="AM1633" s="3" t="s">
        <v>68</v>
      </c>
      <c r="AR1633" s="3"/>
      <c r="AS1633">
        <v>3625</v>
      </c>
      <c r="AT1633">
        <v>3625</v>
      </c>
      <c r="AU1633">
        <v>50725</v>
      </c>
      <c r="AV1633">
        <v>0</v>
      </c>
      <c r="AX1633">
        <v>94625</v>
      </c>
      <c r="AY1633">
        <v>98100525</v>
      </c>
      <c r="AZ1633">
        <v>0</v>
      </c>
      <c r="BA1633">
        <v>45728</v>
      </c>
      <c r="BB1633" s="3" t="s">
        <v>180</v>
      </c>
      <c r="BC1633" s="3" t="s">
        <v>2290</v>
      </c>
      <c r="BD1633" s="3" t="s">
        <v>2291</v>
      </c>
    </row>
    <row r="1634" spans="1:56" x14ac:dyDescent="0.25">
      <c r="A1634" s="3" t="s">
        <v>11136</v>
      </c>
      <c r="B1634" s="3" t="s">
        <v>8014</v>
      </c>
      <c r="C1634" s="3" t="s">
        <v>7952</v>
      </c>
      <c r="D1634" s="3" t="s">
        <v>11137</v>
      </c>
      <c r="E1634" s="3" t="s">
        <v>8016</v>
      </c>
      <c r="F1634" s="3" t="s">
        <v>5920</v>
      </c>
      <c r="G1634">
        <v>98100625</v>
      </c>
      <c r="H1634">
        <v>45749</v>
      </c>
      <c r="I1634">
        <v>45751.172777777778</v>
      </c>
      <c r="J1634" s="3" t="s">
        <v>51</v>
      </c>
      <c r="K1634" s="1">
        <v>2142223</v>
      </c>
      <c r="L1634" s="1">
        <v>10419</v>
      </c>
      <c r="M1634" s="1">
        <v>2131804</v>
      </c>
      <c r="N1634" s="3" t="s">
        <v>52</v>
      </c>
      <c r="O1634" s="3" t="s">
        <v>53</v>
      </c>
      <c r="P1634" s="3" t="s">
        <v>169</v>
      </c>
      <c r="Q1634">
        <v>1022379657</v>
      </c>
      <c r="R1634" s="3" t="s">
        <v>2671</v>
      </c>
      <c r="S1634" s="3" t="s">
        <v>56</v>
      </c>
      <c r="T1634" s="3" t="s">
        <v>57</v>
      </c>
      <c r="U1634" s="3" t="s">
        <v>3684</v>
      </c>
      <c r="V1634" s="3" t="s">
        <v>59</v>
      </c>
      <c r="W1634">
        <v>860034313</v>
      </c>
      <c r="X1634" s="3" t="s">
        <v>97</v>
      </c>
      <c r="Y1634">
        <v>923242</v>
      </c>
      <c r="Z1634" s="3" t="s">
        <v>702</v>
      </c>
      <c r="AA1634" s="3" t="s">
        <v>62</v>
      </c>
      <c r="AB1634" s="3" t="s">
        <v>63</v>
      </c>
      <c r="AC1634" s="3" t="s">
        <v>172</v>
      </c>
      <c r="AD1634" s="3" t="s">
        <v>173</v>
      </c>
      <c r="AE1634" s="3" t="s">
        <v>66</v>
      </c>
      <c r="AF1634" s="1">
        <v>2142223</v>
      </c>
      <c r="AG1634" s="1">
        <v>0</v>
      </c>
      <c r="AH1634" s="1">
        <v>0</v>
      </c>
      <c r="AI1634" s="1">
        <v>0</v>
      </c>
      <c r="AJ1634" s="3" t="s">
        <v>67</v>
      </c>
      <c r="AK1634" s="3"/>
      <c r="AM1634" s="3" t="s">
        <v>68</v>
      </c>
      <c r="AR1634" s="3"/>
      <c r="AS1634">
        <v>3625</v>
      </c>
      <c r="AT1634">
        <v>3625</v>
      </c>
      <c r="AU1634">
        <v>55125</v>
      </c>
      <c r="AV1634">
        <v>0</v>
      </c>
      <c r="AX1634">
        <v>94725</v>
      </c>
      <c r="AY1634">
        <v>98100625</v>
      </c>
      <c r="AZ1634">
        <v>0</v>
      </c>
      <c r="BA1634">
        <v>45735</v>
      </c>
      <c r="BB1634" s="3" t="s">
        <v>180</v>
      </c>
      <c r="BC1634" s="3" t="s">
        <v>2673</v>
      </c>
      <c r="BD1634" s="3" t="s">
        <v>2291</v>
      </c>
    </row>
    <row r="1635" spans="1:56" x14ac:dyDescent="0.25">
      <c r="A1635" s="3" t="s">
        <v>11138</v>
      </c>
      <c r="B1635" s="3" t="s">
        <v>8018</v>
      </c>
      <c r="C1635" s="3" t="s">
        <v>7952</v>
      </c>
      <c r="D1635" s="3" t="s">
        <v>11139</v>
      </c>
      <c r="E1635" s="3" t="s">
        <v>8020</v>
      </c>
      <c r="F1635" s="3" t="s">
        <v>5920</v>
      </c>
      <c r="G1635">
        <v>98100725</v>
      </c>
      <c r="H1635">
        <v>45749</v>
      </c>
      <c r="I1635">
        <v>45751.159108796295</v>
      </c>
      <c r="J1635" s="3" t="s">
        <v>51</v>
      </c>
      <c r="K1635" s="1">
        <v>949460</v>
      </c>
      <c r="L1635" s="1">
        <v>4884</v>
      </c>
      <c r="M1635" s="1">
        <v>944576</v>
      </c>
      <c r="N1635" s="3" t="s">
        <v>52</v>
      </c>
      <c r="O1635" s="3" t="s">
        <v>53</v>
      </c>
      <c r="P1635" s="3" t="s">
        <v>169</v>
      </c>
      <c r="Q1635">
        <v>1073718158</v>
      </c>
      <c r="R1635" s="3" t="s">
        <v>2706</v>
      </c>
      <c r="S1635" s="3" t="s">
        <v>56</v>
      </c>
      <c r="T1635" s="3" t="s">
        <v>57</v>
      </c>
      <c r="U1635" s="3" t="s">
        <v>2707</v>
      </c>
      <c r="V1635" s="3" t="s">
        <v>59</v>
      </c>
      <c r="W1635">
        <v>860002964</v>
      </c>
      <c r="X1635" s="3" t="s">
        <v>242</v>
      </c>
      <c r="Y1635">
        <v>923242</v>
      </c>
      <c r="Z1635" s="3" t="s">
        <v>702</v>
      </c>
      <c r="AA1635" s="3" t="s">
        <v>62</v>
      </c>
      <c r="AB1635" s="3" t="s">
        <v>63</v>
      </c>
      <c r="AC1635" s="3" t="s">
        <v>172</v>
      </c>
      <c r="AD1635" s="3" t="s">
        <v>173</v>
      </c>
      <c r="AE1635" s="3" t="s">
        <v>66</v>
      </c>
      <c r="AF1635" s="1">
        <v>949460</v>
      </c>
      <c r="AG1635" s="1">
        <v>0</v>
      </c>
      <c r="AH1635" s="1">
        <v>0</v>
      </c>
      <c r="AI1635" s="1">
        <v>0</v>
      </c>
      <c r="AJ1635" s="3" t="s">
        <v>67</v>
      </c>
      <c r="AK1635" s="3"/>
      <c r="AM1635" s="3" t="s">
        <v>68</v>
      </c>
      <c r="AR1635" s="3"/>
      <c r="AS1635">
        <v>3625</v>
      </c>
      <c r="AT1635">
        <v>3625</v>
      </c>
      <c r="AU1635">
        <v>56025</v>
      </c>
      <c r="AV1635">
        <v>0</v>
      </c>
      <c r="AX1635">
        <v>94825</v>
      </c>
      <c r="AY1635">
        <v>98100725</v>
      </c>
      <c r="AZ1635">
        <v>0</v>
      </c>
      <c r="BA1635">
        <v>45736</v>
      </c>
      <c r="BB1635" s="3" t="s">
        <v>180</v>
      </c>
      <c r="BC1635" s="3" t="s">
        <v>2709</v>
      </c>
      <c r="BD1635" s="3" t="s">
        <v>2710</v>
      </c>
    </row>
    <row r="1636" spans="1:56" x14ac:dyDescent="0.25">
      <c r="A1636" s="3" t="s">
        <v>11140</v>
      </c>
      <c r="B1636" s="3" t="s">
        <v>11141</v>
      </c>
      <c r="C1636" s="3" t="s">
        <v>8023</v>
      </c>
      <c r="D1636" s="3" t="s">
        <v>11142</v>
      </c>
      <c r="E1636" s="3" t="s">
        <v>11143</v>
      </c>
      <c r="F1636" s="3" t="s">
        <v>5892</v>
      </c>
      <c r="G1636">
        <v>99951525</v>
      </c>
      <c r="H1636">
        <v>45750</v>
      </c>
      <c r="I1636">
        <v>45754.106388888889</v>
      </c>
      <c r="J1636" s="3" t="s">
        <v>51</v>
      </c>
      <c r="K1636" s="1">
        <v>854100</v>
      </c>
      <c r="L1636" s="1">
        <v>0</v>
      </c>
      <c r="M1636" s="1">
        <v>854100</v>
      </c>
      <c r="N1636" s="3" t="s">
        <v>52</v>
      </c>
      <c r="O1636" s="3" t="s">
        <v>53</v>
      </c>
      <c r="P1636" s="3" t="s">
        <v>1770</v>
      </c>
      <c r="Q1636">
        <v>1074812614</v>
      </c>
      <c r="R1636" s="3" t="s">
        <v>1771</v>
      </c>
      <c r="S1636" s="3" t="s">
        <v>56</v>
      </c>
      <c r="T1636" s="3" t="s">
        <v>57</v>
      </c>
      <c r="U1636" s="3" t="s">
        <v>1772</v>
      </c>
      <c r="V1636" s="3" t="s">
        <v>59</v>
      </c>
      <c r="W1636">
        <v>860007335</v>
      </c>
      <c r="X1636" s="3" t="s">
        <v>201</v>
      </c>
      <c r="Y1636">
        <v>923218</v>
      </c>
      <c r="Z1636" s="3" t="s">
        <v>1651</v>
      </c>
      <c r="AA1636" s="3" t="s">
        <v>1773</v>
      </c>
      <c r="AB1636" s="3" t="s">
        <v>1774</v>
      </c>
      <c r="AC1636" s="3" t="s">
        <v>64</v>
      </c>
      <c r="AD1636" s="3" t="s">
        <v>1652</v>
      </c>
      <c r="AE1636" s="3" t="s">
        <v>66</v>
      </c>
      <c r="AF1636" s="1">
        <v>854100</v>
      </c>
      <c r="AG1636" s="1">
        <v>0</v>
      </c>
      <c r="AH1636" s="1">
        <v>0</v>
      </c>
      <c r="AI1636" s="1">
        <v>0</v>
      </c>
      <c r="AJ1636" s="3" t="s">
        <v>67</v>
      </c>
      <c r="AK1636" s="3"/>
      <c r="AM1636" s="3" t="s">
        <v>68</v>
      </c>
      <c r="AR1636" s="3"/>
      <c r="AS1636">
        <v>2325</v>
      </c>
      <c r="AT1636">
        <v>2325</v>
      </c>
      <c r="AU1636">
        <v>61025</v>
      </c>
      <c r="AV1636">
        <v>0</v>
      </c>
      <c r="AX1636">
        <v>94925</v>
      </c>
      <c r="AY1636">
        <v>99951525</v>
      </c>
      <c r="AZ1636">
        <v>0</v>
      </c>
      <c r="BA1636">
        <v>45749</v>
      </c>
      <c r="BB1636" s="3" t="s">
        <v>1775</v>
      </c>
      <c r="BC1636" s="3" t="s">
        <v>2908</v>
      </c>
      <c r="BD1636" s="3" t="s">
        <v>2909</v>
      </c>
    </row>
    <row r="1637" spans="1:56" x14ac:dyDescent="0.25">
      <c r="A1637" s="3" t="s">
        <v>11144</v>
      </c>
      <c r="B1637" s="3" t="s">
        <v>11145</v>
      </c>
      <c r="C1637" s="3" t="s">
        <v>8023</v>
      </c>
      <c r="D1637" s="3" t="s">
        <v>11146</v>
      </c>
      <c r="E1637" s="3" t="s">
        <v>11147</v>
      </c>
      <c r="F1637" s="3" t="s">
        <v>5892</v>
      </c>
      <c r="G1637">
        <v>99951725</v>
      </c>
      <c r="H1637">
        <v>45750</v>
      </c>
      <c r="I1637">
        <v>45754.106388888889</v>
      </c>
      <c r="J1637" s="3" t="s">
        <v>51</v>
      </c>
      <c r="K1637" s="1">
        <v>854100</v>
      </c>
      <c r="L1637" s="1">
        <v>0</v>
      </c>
      <c r="M1637" s="1">
        <v>854100</v>
      </c>
      <c r="N1637" s="3" t="s">
        <v>52</v>
      </c>
      <c r="O1637" s="3" t="s">
        <v>53</v>
      </c>
      <c r="P1637" s="3" t="s">
        <v>169</v>
      </c>
      <c r="Q1637">
        <v>79859066</v>
      </c>
      <c r="R1637" s="3" t="s">
        <v>1779</v>
      </c>
      <c r="S1637" s="3" t="s">
        <v>56</v>
      </c>
      <c r="T1637" s="3" t="s">
        <v>57</v>
      </c>
      <c r="U1637" s="3" t="s">
        <v>1780</v>
      </c>
      <c r="V1637" s="3" t="s">
        <v>59</v>
      </c>
      <c r="W1637">
        <v>860007335</v>
      </c>
      <c r="X1637" s="3" t="s">
        <v>201</v>
      </c>
      <c r="Y1637">
        <v>923218</v>
      </c>
      <c r="Z1637" s="3" t="s">
        <v>1651</v>
      </c>
      <c r="AA1637" s="3" t="s">
        <v>1773</v>
      </c>
      <c r="AB1637" s="3" t="s">
        <v>1774</v>
      </c>
      <c r="AC1637" s="3" t="s">
        <v>64</v>
      </c>
      <c r="AD1637" s="3" t="s">
        <v>1652</v>
      </c>
      <c r="AE1637" s="3" t="s">
        <v>66</v>
      </c>
      <c r="AF1637" s="1">
        <v>854100</v>
      </c>
      <c r="AG1637" s="1">
        <v>0</v>
      </c>
      <c r="AH1637" s="1">
        <v>0</v>
      </c>
      <c r="AI1637" s="1">
        <v>0</v>
      </c>
      <c r="AJ1637" s="3" t="s">
        <v>67</v>
      </c>
      <c r="AK1637" s="3"/>
      <c r="AM1637" s="3" t="s">
        <v>68</v>
      </c>
      <c r="AR1637" s="3"/>
      <c r="AS1637">
        <v>2325</v>
      </c>
      <c r="AT1637">
        <v>2325</v>
      </c>
      <c r="AU1637">
        <v>61125</v>
      </c>
      <c r="AV1637">
        <v>0</v>
      </c>
      <c r="AX1637">
        <v>95025</v>
      </c>
      <c r="AY1637">
        <v>99951725</v>
      </c>
      <c r="AZ1637">
        <v>0</v>
      </c>
      <c r="BA1637">
        <v>45749</v>
      </c>
      <c r="BB1637" s="3" t="s">
        <v>1775</v>
      </c>
      <c r="BC1637" s="3" t="s">
        <v>2908</v>
      </c>
      <c r="BD1637" s="3" t="s">
        <v>2909</v>
      </c>
    </row>
    <row r="1638" spans="1:56" x14ac:dyDescent="0.25">
      <c r="A1638" s="3" t="s">
        <v>11148</v>
      </c>
      <c r="B1638" s="3" t="s">
        <v>11149</v>
      </c>
      <c r="C1638" s="3" t="s">
        <v>8023</v>
      </c>
      <c r="D1638" s="3" t="s">
        <v>11150</v>
      </c>
      <c r="E1638" s="3" t="s">
        <v>11151</v>
      </c>
      <c r="F1638" s="3" t="s">
        <v>5892</v>
      </c>
      <c r="G1638">
        <v>99951925</v>
      </c>
      <c r="H1638">
        <v>45750</v>
      </c>
      <c r="I1638">
        <v>45754.108761574076</v>
      </c>
      <c r="J1638" s="3" t="s">
        <v>51</v>
      </c>
      <c r="K1638" s="1">
        <v>854100</v>
      </c>
      <c r="L1638" s="1">
        <v>0</v>
      </c>
      <c r="M1638" s="1">
        <v>854100</v>
      </c>
      <c r="N1638" s="3" t="s">
        <v>52</v>
      </c>
      <c r="O1638" s="3" t="s">
        <v>53</v>
      </c>
      <c r="P1638" s="3" t="s">
        <v>169</v>
      </c>
      <c r="Q1638">
        <v>53009124</v>
      </c>
      <c r="R1638" s="3" t="s">
        <v>1786</v>
      </c>
      <c r="S1638" s="3" t="s">
        <v>56</v>
      </c>
      <c r="T1638" s="3" t="s">
        <v>57</v>
      </c>
      <c r="U1638" s="3" t="s">
        <v>1787</v>
      </c>
      <c r="V1638" s="3" t="s">
        <v>59</v>
      </c>
      <c r="W1638">
        <v>860034313</v>
      </c>
      <c r="X1638" s="3" t="s">
        <v>97</v>
      </c>
      <c r="Y1638">
        <v>923218</v>
      </c>
      <c r="Z1638" s="3" t="s">
        <v>1651</v>
      </c>
      <c r="AA1638" s="3" t="s">
        <v>1773</v>
      </c>
      <c r="AB1638" s="3" t="s">
        <v>1774</v>
      </c>
      <c r="AC1638" s="3" t="s">
        <v>64</v>
      </c>
      <c r="AD1638" s="3" t="s">
        <v>1652</v>
      </c>
      <c r="AE1638" s="3" t="s">
        <v>66</v>
      </c>
      <c r="AF1638" s="1">
        <v>854100</v>
      </c>
      <c r="AG1638" s="1">
        <v>0</v>
      </c>
      <c r="AH1638" s="1">
        <v>0</v>
      </c>
      <c r="AI1638" s="1">
        <v>0</v>
      </c>
      <c r="AJ1638" s="3" t="s">
        <v>67</v>
      </c>
      <c r="AK1638" s="3"/>
      <c r="AM1638" s="3" t="s">
        <v>68</v>
      </c>
      <c r="AR1638" s="3"/>
      <c r="AS1638">
        <v>2325</v>
      </c>
      <c r="AT1638">
        <v>2325</v>
      </c>
      <c r="AU1638">
        <v>61225</v>
      </c>
      <c r="AV1638">
        <v>0</v>
      </c>
      <c r="AX1638">
        <v>95125</v>
      </c>
      <c r="AY1638">
        <v>99951925</v>
      </c>
      <c r="AZ1638">
        <v>0</v>
      </c>
      <c r="BA1638">
        <v>45749</v>
      </c>
      <c r="BB1638" s="3" t="s">
        <v>1775</v>
      </c>
      <c r="BC1638" s="3" t="s">
        <v>2908</v>
      </c>
      <c r="BD1638" s="3" t="s">
        <v>2909</v>
      </c>
    </row>
    <row r="1639" spans="1:56" x14ac:dyDescent="0.25">
      <c r="A1639" s="3" t="s">
        <v>11152</v>
      </c>
      <c r="B1639" s="3" t="s">
        <v>11153</v>
      </c>
      <c r="C1639" s="3" t="s">
        <v>8023</v>
      </c>
      <c r="D1639" s="3" t="s">
        <v>11154</v>
      </c>
      <c r="E1639" s="3" t="s">
        <v>11155</v>
      </c>
      <c r="F1639" s="3" t="s">
        <v>5892</v>
      </c>
      <c r="G1639">
        <v>99952125</v>
      </c>
      <c r="H1639">
        <v>45750</v>
      </c>
      <c r="I1639">
        <v>45754.108761574076</v>
      </c>
      <c r="J1639" s="3" t="s">
        <v>51</v>
      </c>
      <c r="K1639" s="1">
        <v>854100</v>
      </c>
      <c r="L1639" s="1">
        <v>0</v>
      </c>
      <c r="M1639" s="1">
        <v>854100</v>
      </c>
      <c r="N1639" s="3" t="s">
        <v>52</v>
      </c>
      <c r="O1639" s="3" t="s">
        <v>53</v>
      </c>
      <c r="P1639" s="3" t="s">
        <v>169</v>
      </c>
      <c r="Q1639">
        <v>52875741</v>
      </c>
      <c r="R1639" s="3" t="s">
        <v>1789</v>
      </c>
      <c r="S1639" s="3" t="s">
        <v>56</v>
      </c>
      <c r="T1639" s="3" t="s">
        <v>57</v>
      </c>
      <c r="U1639" s="3" t="s">
        <v>1790</v>
      </c>
      <c r="V1639" s="3" t="s">
        <v>59</v>
      </c>
      <c r="W1639">
        <v>860034313</v>
      </c>
      <c r="X1639" s="3" t="s">
        <v>97</v>
      </c>
      <c r="Y1639">
        <v>923218</v>
      </c>
      <c r="Z1639" s="3" t="s">
        <v>1651</v>
      </c>
      <c r="AA1639" s="3" t="s">
        <v>1773</v>
      </c>
      <c r="AB1639" s="3" t="s">
        <v>1774</v>
      </c>
      <c r="AC1639" s="3" t="s">
        <v>64</v>
      </c>
      <c r="AD1639" s="3" t="s">
        <v>1652</v>
      </c>
      <c r="AE1639" s="3" t="s">
        <v>66</v>
      </c>
      <c r="AF1639" s="1">
        <v>854100</v>
      </c>
      <c r="AG1639" s="1">
        <v>0</v>
      </c>
      <c r="AH1639" s="1">
        <v>0</v>
      </c>
      <c r="AI1639" s="1">
        <v>0</v>
      </c>
      <c r="AJ1639" s="3" t="s">
        <v>67</v>
      </c>
      <c r="AK1639" s="3"/>
      <c r="AM1639" s="3" t="s">
        <v>68</v>
      </c>
      <c r="AR1639" s="3"/>
      <c r="AS1639">
        <v>2325</v>
      </c>
      <c r="AT1639">
        <v>2325</v>
      </c>
      <c r="AU1639">
        <v>61325</v>
      </c>
      <c r="AV1639">
        <v>0</v>
      </c>
      <c r="AX1639">
        <v>95225</v>
      </c>
      <c r="AY1639">
        <v>99952125</v>
      </c>
      <c r="AZ1639">
        <v>0</v>
      </c>
      <c r="BA1639">
        <v>45749</v>
      </c>
      <c r="BB1639" s="3" t="s">
        <v>1775</v>
      </c>
      <c r="BC1639" s="3" t="s">
        <v>2908</v>
      </c>
      <c r="BD1639" s="3" t="s">
        <v>2909</v>
      </c>
    </row>
    <row r="1640" spans="1:56" x14ac:dyDescent="0.25">
      <c r="A1640" s="3" t="s">
        <v>11156</v>
      </c>
      <c r="B1640" s="3" t="s">
        <v>11157</v>
      </c>
      <c r="C1640" s="3" t="s">
        <v>8023</v>
      </c>
      <c r="D1640" s="3" t="s">
        <v>11158</v>
      </c>
      <c r="E1640" s="3" t="s">
        <v>11159</v>
      </c>
      <c r="F1640" s="3" t="s">
        <v>5892</v>
      </c>
      <c r="G1640">
        <v>99952425</v>
      </c>
      <c r="H1640">
        <v>45750</v>
      </c>
      <c r="I1640">
        <v>45754.108761574076</v>
      </c>
      <c r="J1640" s="3" t="s">
        <v>51</v>
      </c>
      <c r="K1640" s="1">
        <v>854100</v>
      </c>
      <c r="L1640" s="1">
        <v>0</v>
      </c>
      <c r="M1640" s="1">
        <v>854100</v>
      </c>
      <c r="N1640" s="3" t="s">
        <v>52</v>
      </c>
      <c r="O1640" s="3" t="s">
        <v>53</v>
      </c>
      <c r="P1640" s="3" t="s">
        <v>169</v>
      </c>
      <c r="Q1640">
        <v>39671704</v>
      </c>
      <c r="R1640" s="3" t="s">
        <v>1792</v>
      </c>
      <c r="S1640" s="3" t="s">
        <v>56</v>
      </c>
      <c r="T1640" s="3" t="s">
        <v>57</v>
      </c>
      <c r="U1640" s="3" t="s">
        <v>1793</v>
      </c>
      <c r="V1640" s="3" t="s">
        <v>59</v>
      </c>
      <c r="W1640">
        <v>860034313</v>
      </c>
      <c r="X1640" s="3" t="s">
        <v>97</v>
      </c>
      <c r="Y1640">
        <v>923218</v>
      </c>
      <c r="Z1640" s="3" t="s">
        <v>1651</v>
      </c>
      <c r="AA1640" s="3" t="s">
        <v>1773</v>
      </c>
      <c r="AB1640" s="3" t="s">
        <v>1774</v>
      </c>
      <c r="AC1640" s="3" t="s">
        <v>64</v>
      </c>
      <c r="AD1640" s="3" t="s">
        <v>1652</v>
      </c>
      <c r="AE1640" s="3" t="s">
        <v>66</v>
      </c>
      <c r="AF1640" s="1">
        <v>854100</v>
      </c>
      <c r="AG1640" s="1">
        <v>0</v>
      </c>
      <c r="AH1640" s="1">
        <v>0</v>
      </c>
      <c r="AI1640" s="1">
        <v>0</v>
      </c>
      <c r="AJ1640" s="3" t="s">
        <v>67</v>
      </c>
      <c r="AK1640" s="3"/>
      <c r="AM1640" s="3" t="s">
        <v>68</v>
      </c>
      <c r="AR1640" s="3"/>
      <c r="AS1640">
        <v>2325</v>
      </c>
      <c r="AT1640">
        <v>2325</v>
      </c>
      <c r="AU1640">
        <v>61425</v>
      </c>
      <c r="AV1640">
        <v>0</v>
      </c>
      <c r="AX1640">
        <v>95325</v>
      </c>
      <c r="AY1640">
        <v>99952425</v>
      </c>
      <c r="AZ1640">
        <v>0</v>
      </c>
      <c r="BA1640">
        <v>45749</v>
      </c>
      <c r="BB1640" s="3" t="s">
        <v>1775</v>
      </c>
      <c r="BC1640" s="3" t="s">
        <v>2908</v>
      </c>
      <c r="BD1640" s="3" t="s">
        <v>2909</v>
      </c>
    </row>
    <row r="1641" spans="1:56" x14ac:dyDescent="0.25">
      <c r="A1641" s="3" t="s">
        <v>11160</v>
      </c>
      <c r="B1641" s="3" t="s">
        <v>11161</v>
      </c>
      <c r="C1641" s="3" t="s">
        <v>8023</v>
      </c>
      <c r="D1641" s="3" t="s">
        <v>11162</v>
      </c>
      <c r="E1641" s="3" t="s">
        <v>11163</v>
      </c>
      <c r="F1641" s="3" t="s">
        <v>5892</v>
      </c>
      <c r="G1641">
        <v>99952625</v>
      </c>
      <c r="H1641">
        <v>45750</v>
      </c>
      <c r="I1641">
        <v>45754.108773148146</v>
      </c>
      <c r="J1641" s="3" t="s">
        <v>51</v>
      </c>
      <c r="K1641" s="1">
        <v>854100</v>
      </c>
      <c r="L1641" s="1">
        <v>0</v>
      </c>
      <c r="M1641" s="1">
        <v>854100</v>
      </c>
      <c r="N1641" s="3" t="s">
        <v>52</v>
      </c>
      <c r="O1641" s="3" t="s">
        <v>53</v>
      </c>
      <c r="P1641" s="3" t="s">
        <v>169</v>
      </c>
      <c r="Q1641">
        <v>1072194174</v>
      </c>
      <c r="R1641" s="3" t="s">
        <v>1795</v>
      </c>
      <c r="S1641" s="3" t="s">
        <v>56</v>
      </c>
      <c r="T1641" s="3" t="s">
        <v>57</v>
      </c>
      <c r="U1641" s="3" t="s">
        <v>1796</v>
      </c>
      <c r="V1641" s="3" t="s">
        <v>59</v>
      </c>
      <c r="W1641">
        <v>860034313</v>
      </c>
      <c r="X1641" s="3" t="s">
        <v>97</v>
      </c>
      <c r="Y1641">
        <v>923218</v>
      </c>
      <c r="Z1641" s="3" t="s">
        <v>1651</v>
      </c>
      <c r="AA1641" s="3" t="s">
        <v>1773</v>
      </c>
      <c r="AB1641" s="3" t="s">
        <v>1774</v>
      </c>
      <c r="AC1641" s="3" t="s">
        <v>64</v>
      </c>
      <c r="AD1641" s="3" t="s">
        <v>1652</v>
      </c>
      <c r="AE1641" s="3" t="s">
        <v>66</v>
      </c>
      <c r="AF1641" s="1">
        <v>854100</v>
      </c>
      <c r="AG1641" s="1">
        <v>0</v>
      </c>
      <c r="AH1641" s="1">
        <v>0</v>
      </c>
      <c r="AI1641" s="1">
        <v>0</v>
      </c>
      <c r="AJ1641" s="3" t="s">
        <v>67</v>
      </c>
      <c r="AK1641" s="3"/>
      <c r="AM1641" s="3" t="s">
        <v>68</v>
      </c>
      <c r="AR1641" s="3"/>
      <c r="AS1641">
        <v>2325</v>
      </c>
      <c r="AT1641">
        <v>2325</v>
      </c>
      <c r="AU1641">
        <v>61525</v>
      </c>
      <c r="AV1641">
        <v>0</v>
      </c>
      <c r="AX1641">
        <v>95425</v>
      </c>
      <c r="AY1641">
        <v>99952625</v>
      </c>
      <c r="AZ1641">
        <v>0</v>
      </c>
      <c r="BA1641">
        <v>45749</v>
      </c>
      <c r="BB1641" s="3" t="s">
        <v>1775</v>
      </c>
      <c r="BC1641" s="3" t="s">
        <v>2908</v>
      </c>
      <c r="BD1641" s="3" t="s">
        <v>2909</v>
      </c>
    </row>
    <row r="1642" spans="1:56" x14ac:dyDescent="0.25">
      <c r="A1642" s="3" t="s">
        <v>11164</v>
      </c>
      <c r="B1642" s="3" t="s">
        <v>11165</v>
      </c>
      <c r="C1642" s="3" t="s">
        <v>8023</v>
      </c>
      <c r="D1642" s="3" t="s">
        <v>11166</v>
      </c>
      <c r="E1642" s="3" t="s">
        <v>11167</v>
      </c>
      <c r="F1642" s="3" t="s">
        <v>5892</v>
      </c>
      <c r="G1642">
        <v>99952825</v>
      </c>
      <c r="H1642">
        <v>45750</v>
      </c>
      <c r="I1642">
        <v>45754.099444444444</v>
      </c>
      <c r="J1642" s="3" t="s">
        <v>51</v>
      </c>
      <c r="K1642" s="1">
        <v>854100</v>
      </c>
      <c r="L1642" s="1">
        <v>0</v>
      </c>
      <c r="M1642" s="1">
        <v>854100</v>
      </c>
      <c r="N1642" s="3" t="s">
        <v>52</v>
      </c>
      <c r="O1642" s="3" t="s">
        <v>53</v>
      </c>
      <c r="P1642" s="3" t="s">
        <v>169</v>
      </c>
      <c r="Q1642">
        <v>1020798098</v>
      </c>
      <c r="R1642" s="3" t="s">
        <v>1798</v>
      </c>
      <c r="S1642" s="3" t="s">
        <v>56</v>
      </c>
      <c r="T1642" s="3" t="s">
        <v>57</v>
      </c>
      <c r="U1642" s="3" t="s">
        <v>1799</v>
      </c>
      <c r="V1642" s="3" t="s">
        <v>59</v>
      </c>
      <c r="W1642">
        <v>890903938</v>
      </c>
      <c r="X1642" s="3" t="s">
        <v>86</v>
      </c>
      <c r="Y1642">
        <v>923218</v>
      </c>
      <c r="Z1642" s="3" t="s">
        <v>1651</v>
      </c>
      <c r="AA1642" s="3" t="s">
        <v>1773</v>
      </c>
      <c r="AB1642" s="3" t="s">
        <v>1774</v>
      </c>
      <c r="AC1642" s="3" t="s">
        <v>64</v>
      </c>
      <c r="AD1642" s="3" t="s">
        <v>1652</v>
      </c>
      <c r="AE1642" s="3" t="s">
        <v>66</v>
      </c>
      <c r="AF1642" s="1">
        <v>854100</v>
      </c>
      <c r="AG1642" s="1">
        <v>0</v>
      </c>
      <c r="AH1642" s="1">
        <v>0</v>
      </c>
      <c r="AI1642" s="1">
        <v>0</v>
      </c>
      <c r="AJ1642" s="3" t="s">
        <v>67</v>
      </c>
      <c r="AK1642" s="3"/>
      <c r="AM1642" s="3" t="s">
        <v>68</v>
      </c>
      <c r="AR1642" s="3"/>
      <c r="AS1642">
        <v>2325</v>
      </c>
      <c r="AT1642">
        <v>2325</v>
      </c>
      <c r="AU1642">
        <v>61625</v>
      </c>
      <c r="AV1642">
        <v>0</v>
      </c>
      <c r="AX1642">
        <v>95525</v>
      </c>
      <c r="AY1642">
        <v>99952825</v>
      </c>
      <c r="AZ1642">
        <v>0</v>
      </c>
      <c r="BA1642">
        <v>45749</v>
      </c>
      <c r="BB1642" s="3" t="s">
        <v>1775</v>
      </c>
      <c r="BC1642" s="3" t="s">
        <v>2908</v>
      </c>
      <c r="BD1642" s="3" t="s">
        <v>2909</v>
      </c>
    </row>
    <row r="1643" spans="1:56" x14ac:dyDescent="0.25">
      <c r="A1643" s="3" t="s">
        <v>11168</v>
      </c>
      <c r="B1643" s="3" t="s">
        <v>11169</v>
      </c>
      <c r="C1643" s="3" t="s">
        <v>8023</v>
      </c>
      <c r="D1643" s="3" t="s">
        <v>11170</v>
      </c>
      <c r="E1643" s="3" t="s">
        <v>11171</v>
      </c>
      <c r="F1643" s="3" t="s">
        <v>5892</v>
      </c>
      <c r="G1643">
        <v>99953025</v>
      </c>
      <c r="H1643">
        <v>45750</v>
      </c>
      <c r="I1643">
        <v>45754.108749999999</v>
      </c>
      <c r="J1643" s="3" t="s">
        <v>51</v>
      </c>
      <c r="K1643" s="1">
        <v>854100</v>
      </c>
      <c r="L1643" s="1">
        <v>0</v>
      </c>
      <c r="M1643" s="1">
        <v>854100</v>
      </c>
      <c r="N1643" s="3" t="s">
        <v>52</v>
      </c>
      <c r="O1643" s="3" t="s">
        <v>53</v>
      </c>
      <c r="P1643" s="3" t="s">
        <v>169</v>
      </c>
      <c r="Q1643">
        <v>1024521632</v>
      </c>
      <c r="R1643" s="3" t="s">
        <v>1801</v>
      </c>
      <c r="S1643" s="3" t="s">
        <v>56</v>
      </c>
      <c r="T1643" s="3" t="s">
        <v>57</v>
      </c>
      <c r="U1643" s="3" t="s">
        <v>1802</v>
      </c>
      <c r="V1643" s="3" t="s">
        <v>59</v>
      </c>
      <c r="W1643">
        <v>860034313</v>
      </c>
      <c r="X1643" s="3" t="s">
        <v>97</v>
      </c>
      <c r="Y1643">
        <v>923218</v>
      </c>
      <c r="Z1643" s="3" t="s">
        <v>1651</v>
      </c>
      <c r="AA1643" s="3" t="s">
        <v>1773</v>
      </c>
      <c r="AB1643" s="3" t="s">
        <v>1774</v>
      </c>
      <c r="AC1643" s="3" t="s">
        <v>64</v>
      </c>
      <c r="AD1643" s="3" t="s">
        <v>1652</v>
      </c>
      <c r="AE1643" s="3" t="s">
        <v>66</v>
      </c>
      <c r="AF1643" s="1">
        <v>854100</v>
      </c>
      <c r="AG1643" s="1">
        <v>0</v>
      </c>
      <c r="AH1643" s="1">
        <v>0</v>
      </c>
      <c r="AI1643" s="1">
        <v>0</v>
      </c>
      <c r="AJ1643" s="3" t="s">
        <v>67</v>
      </c>
      <c r="AK1643" s="3"/>
      <c r="AM1643" s="3" t="s">
        <v>68</v>
      </c>
      <c r="AR1643" s="3"/>
      <c r="AS1643">
        <v>2325</v>
      </c>
      <c r="AT1643">
        <v>2325</v>
      </c>
      <c r="AU1643">
        <v>61725</v>
      </c>
      <c r="AV1643">
        <v>0</v>
      </c>
      <c r="AX1643">
        <v>95625</v>
      </c>
      <c r="AY1643">
        <v>99953025</v>
      </c>
      <c r="AZ1643">
        <v>0</v>
      </c>
      <c r="BA1643">
        <v>45749</v>
      </c>
      <c r="BB1643" s="3" t="s">
        <v>1775</v>
      </c>
      <c r="BC1643" s="3" t="s">
        <v>2908</v>
      </c>
      <c r="BD1643" s="3" t="s">
        <v>2909</v>
      </c>
    </row>
    <row r="1644" spans="1:56" x14ac:dyDescent="0.25">
      <c r="A1644" s="3" t="s">
        <v>11172</v>
      </c>
      <c r="B1644" s="3" t="s">
        <v>11173</v>
      </c>
      <c r="C1644" s="3" t="s">
        <v>8023</v>
      </c>
      <c r="D1644" s="3" t="s">
        <v>11174</v>
      </c>
      <c r="E1644" s="3" t="s">
        <v>11175</v>
      </c>
      <c r="F1644" s="3" t="s">
        <v>5892</v>
      </c>
      <c r="G1644">
        <v>99953225</v>
      </c>
      <c r="H1644">
        <v>45750</v>
      </c>
      <c r="I1644">
        <v>45754.100613425922</v>
      </c>
      <c r="J1644" s="3" t="s">
        <v>51</v>
      </c>
      <c r="K1644" s="1">
        <v>854100</v>
      </c>
      <c r="L1644" s="1">
        <v>0</v>
      </c>
      <c r="M1644" s="1">
        <v>854100</v>
      </c>
      <c r="N1644" s="3" t="s">
        <v>52</v>
      </c>
      <c r="O1644" s="3" t="s">
        <v>53</v>
      </c>
      <c r="P1644" s="3" t="s">
        <v>169</v>
      </c>
      <c r="Q1644">
        <v>40770881</v>
      </c>
      <c r="R1644" s="3" t="s">
        <v>1804</v>
      </c>
      <c r="S1644" s="3" t="s">
        <v>56</v>
      </c>
      <c r="T1644" s="3" t="s">
        <v>57</v>
      </c>
      <c r="U1644" s="3" t="s">
        <v>1805</v>
      </c>
      <c r="V1644" s="3" t="s">
        <v>59</v>
      </c>
      <c r="W1644">
        <v>890903938</v>
      </c>
      <c r="X1644" s="3" t="s">
        <v>86</v>
      </c>
      <c r="Y1644">
        <v>923218</v>
      </c>
      <c r="Z1644" s="3" t="s">
        <v>1651</v>
      </c>
      <c r="AA1644" s="3" t="s">
        <v>1773</v>
      </c>
      <c r="AB1644" s="3" t="s">
        <v>1774</v>
      </c>
      <c r="AC1644" s="3" t="s">
        <v>64</v>
      </c>
      <c r="AD1644" s="3" t="s">
        <v>1652</v>
      </c>
      <c r="AE1644" s="3" t="s">
        <v>66</v>
      </c>
      <c r="AF1644" s="1">
        <v>854100</v>
      </c>
      <c r="AG1644" s="1">
        <v>0</v>
      </c>
      <c r="AH1644" s="1">
        <v>0</v>
      </c>
      <c r="AI1644" s="1">
        <v>0</v>
      </c>
      <c r="AJ1644" s="3" t="s">
        <v>67</v>
      </c>
      <c r="AK1644" s="3"/>
      <c r="AM1644" s="3" t="s">
        <v>68</v>
      </c>
      <c r="AR1644" s="3"/>
      <c r="AS1644">
        <v>2325</v>
      </c>
      <c r="AT1644">
        <v>2325</v>
      </c>
      <c r="AU1644">
        <v>61825</v>
      </c>
      <c r="AV1644">
        <v>0</v>
      </c>
      <c r="AX1644">
        <v>95725</v>
      </c>
      <c r="AY1644">
        <v>99953225</v>
      </c>
      <c r="AZ1644">
        <v>0</v>
      </c>
      <c r="BA1644">
        <v>45749</v>
      </c>
      <c r="BB1644" s="3" t="s">
        <v>1775</v>
      </c>
      <c r="BC1644" s="3" t="s">
        <v>2908</v>
      </c>
      <c r="BD1644" s="3" t="s">
        <v>2909</v>
      </c>
    </row>
    <row r="1645" spans="1:56" x14ac:dyDescent="0.25">
      <c r="A1645" s="3" t="s">
        <v>11176</v>
      </c>
      <c r="B1645" s="3" t="s">
        <v>11177</v>
      </c>
      <c r="C1645" s="3" t="s">
        <v>8023</v>
      </c>
      <c r="D1645" s="3" t="s">
        <v>11178</v>
      </c>
      <c r="E1645" s="3" t="s">
        <v>11179</v>
      </c>
      <c r="F1645" s="3" t="s">
        <v>5892</v>
      </c>
      <c r="G1645">
        <v>99953425</v>
      </c>
      <c r="H1645">
        <v>45750</v>
      </c>
      <c r="I1645">
        <v>45754.107476851852</v>
      </c>
      <c r="J1645" s="3" t="s">
        <v>51</v>
      </c>
      <c r="K1645" s="1">
        <v>854100</v>
      </c>
      <c r="L1645" s="1">
        <v>0</v>
      </c>
      <c r="M1645" s="1">
        <v>854100</v>
      </c>
      <c r="N1645" s="3" t="s">
        <v>52</v>
      </c>
      <c r="O1645" s="3" t="s">
        <v>53</v>
      </c>
      <c r="P1645" s="3" t="s">
        <v>169</v>
      </c>
      <c r="Q1645">
        <v>51720650</v>
      </c>
      <c r="R1645" s="3" t="s">
        <v>1807</v>
      </c>
      <c r="S1645" s="3" t="s">
        <v>56</v>
      </c>
      <c r="T1645" s="3" t="s">
        <v>57</v>
      </c>
      <c r="U1645" s="3" t="s">
        <v>1808</v>
      </c>
      <c r="V1645" s="3" t="s">
        <v>59</v>
      </c>
      <c r="W1645">
        <v>860034313</v>
      </c>
      <c r="X1645" s="3" t="s">
        <v>97</v>
      </c>
      <c r="Y1645">
        <v>923218</v>
      </c>
      <c r="Z1645" s="3" t="s">
        <v>1651</v>
      </c>
      <c r="AA1645" s="3" t="s">
        <v>1773</v>
      </c>
      <c r="AB1645" s="3" t="s">
        <v>1774</v>
      </c>
      <c r="AC1645" s="3" t="s">
        <v>64</v>
      </c>
      <c r="AD1645" s="3" t="s">
        <v>1652</v>
      </c>
      <c r="AE1645" s="3" t="s">
        <v>66</v>
      </c>
      <c r="AF1645" s="1">
        <v>854100</v>
      </c>
      <c r="AG1645" s="1">
        <v>0</v>
      </c>
      <c r="AH1645" s="1">
        <v>0</v>
      </c>
      <c r="AI1645" s="1">
        <v>0</v>
      </c>
      <c r="AJ1645" s="3" t="s">
        <v>67</v>
      </c>
      <c r="AK1645" s="3"/>
      <c r="AM1645" s="3" t="s">
        <v>68</v>
      </c>
      <c r="AR1645" s="3"/>
      <c r="AS1645">
        <v>2325</v>
      </c>
      <c r="AT1645">
        <v>2325</v>
      </c>
      <c r="AU1645">
        <v>61925</v>
      </c>
      <c r="AV1645">
        <v>0</v>
      </c>
      <c r="AX1645">
        <v>95825</v>
      </c>
      <c r="AY1645">
        <v>99953425</v>
      </c>
      <c r="AZ1645">
        <v>0</v>
      </c>
      <c r="BA1645">
        <v>45749</v>
      </c>
      <c r="BB1645" s="3" t="s">
        <v>1775</v>
      </c>
      <c r="BC1645" s="3" t="s">
        <v>2908</v>
      </c>
      <c r="BD1645" s="3" t="s">
        <v>2909</v>
      </c>
    </row>
    <row r="1646" spans="1:56" x14ac:dyDescent="0.25">
      <c r="A1646" s="3" t="s">
        <v>11180</v>
      </c>
      <c r="B1646" s="3" t="s">
        <v>11181</v>
      </c>
      <c r="C1646" s="3" t="s">
        <v>8023</v>
      </c>
      <c r="D1646" s="3" t="s">
        <v>11182</v>
      </c>
      <c r="E1646" s="3" t="s">
        <v>11183</v>
      </c>
      <c r="F1646" s="3" t="s">
        <v>5892</v>
      </c>
      <c r="G1646">
        <v>99953625</v>
      </c>
      <c r="H1646">
        <v>45750</v>
      </c>
      <c r="I1646">
        <v>45754.099456018521</v>
      </c>
      <c r="J1646" s="3" t="s">
        <v>51</v>
      </c>
      <c r="K1646" s="1">
        <v>854100</v>
      </c>
      <c r="L1646" s="1">
        <v>0</v>
      </c>
      <c r="M1646" s="1">
        <v>854100</v>
      </c>
      <c r="N1646" s="3" t="s">
        <v>52</v>
      </c>
      <c r="O1646" s="3" t="s">
        <v>53</v>
      </c>
      <c r="P1646" s="3" t="s">
        <v>1770</v>
      </c>
      <c r="Q1646">
        <v>1072190235</v>
      </c>
      <c r="R1646" s="3" t="s">
        <v>1810</v>
      </c>
      <c r="S1646" s="3" t="s">
        <v>56</v>
      </c>
      <c r="T1646" s="3" t="s">
        <v>57</v>
      </c>
      <c r="U1646" s="3" t="s">
        <v>1811</v>
      </c>
      <c r="V1646" s="3" t="s">
        <v>59</v>
      </c>
      <c r="W1646">
        <v>890903938</v>
      </c>
      <c r="X1646" s="3" t="s">
        <v>86</v>
      </c>
      <c r="Y1646">
        <v>923218</v>
      </c>
      <c r="Z1646" s="3" t="s">
        <v>1651</v>
      </c>
      <c r="AA1646" s="3" t="s">
        <v>1773</v>
      </c>
      <c r="AB1646" s="3" t="s">
        <v>1774</v>
      </c>
      <c r="AC1646" s="3" t="s">
        <v>64</v>
      </c>
      <c r="AD1646" s="3" t="s">
        <v>1652</v>
      </c>
      <c r="AE1646" s="3" t="s">
        <v>66</v>
      </c>
      <c r="AF1646" s="1">
        <v>854100</v>
      </c>
      <c r="AG1646" s="1">
        <v>0</v>
      </c>
      <c r="AH1646" s="1">
        <v>0</v>
      </c>
      <c r="AI1646" s="1">
        <v>0</v>
      </c>
      <c r="AJ1646" s="3" t="s">
        <v>67</v>
      </c>
      <c r="AK1646" s="3"/>
      <c r="AM1646" s="3" t="s">
        <v>68</v>
      </c>
      <c r="AR1646" s="3"/>
      <c r="AS1646">
        <v>2325</v>
      </c>
      <c r="AT1646">
        <v>2325</v>
      </c>
      <c r="AU1646">
        <v>62025</v>
      </c>
      <c r="AV1646">
        <v>0</v>
      </c>
      <c r="AX1646">
        <v>95925</v>
      </c>
      <c r="AY1646">
        <v>99953625</v>
      </c>
      <c r="AZ1646">
        <v>0</v>
      </c>
      <c r="BA1646">
        <v>45749</v>
      </c>
      <c r="BB1646" s="3" t="s">
        <v>1775</v>
      </c>
      <c r="BC1646" s="3" t="s">
        <v>2908</v>
      </c>
      <c r="BD1646" s="3" t="s">
        <v>2909</v>
      </c>
    </row>
    <row r="1647" spans="1:56" x14ac:dyDescent="0.25">
      <c r="A1647" s="3" t="s">
        <v>11184</v>
      </c>
      <c r="B1647" s="3" t="s">
        <v>11185</v>
      </c>
      <c r="C1647" s="3" t="s">
        <v>8023</v>
      </c>
      <c r="D1647" s="3" t="s">
        <v>11186</v>
      </c>
      <c r="E1647" s="3" t="s">
        <v>11187</v>
      </c>
      <c r="F1647" s="3" t="s">
        <v>5892</v>
      </c>
      <c r="G1647">
        <v>99953825</v>
      </c>
      <c r="H1647">
        <v>45750</v>
      </c>
      <c r="I1647">
        <v>45754.108773148146</v>
      </c>
      <c r="J1647" s="3" t="s">
        <v>51</v>
      </c>
      <c r="K1647" s="1">
        <v>854100</v>
      </c>
      <c r="L1647" s="1">
        <v>0</v>
      </c>
      <c r="M1647" s="1">
        <v>854100</v>
      </c>
      <c r="N1647" s="3" t="s">
        <v>52</v>
      </c>
      <c r="O1647" s="3" t="s">
        <v>53</v>
      </c>
      <c r="P1647" s="3" t="s">
        <v>169</v>
      </c>
      <c r="Q1647">
        <v>53041854</v>
      </c>
      <c r="R1647" s="3" t="s">
        <v>1813</v>
      </c>
      <c r="S1647" s="3" t="s">
        <v>56</v>
      </c>
      <c r="T1647" s="3" t="s">
        <v>57</v>
      </c>
      <c r="U1647" s="3" t="s">
        <v>1814</v>
      </c>
      <c r="V1647" s="3" t="s">
        <v>59</v>
      </c>
      <c r="W1647">
        <v>860034313</v>
      </c>
      <c r="X1647" s="3" t="s">
        <v>97</v>
      </c>
      <c r="Y1647">
        <v>923218</v>
      </c>
      <c r="Z1647" s="3" t="s">
        <v>1651</v>
      </c>
      <c r="AA1647" s="3" t="s">
        <v>1773</v>
      </c>
      <c r="AB1647" s="3" t="s">
        <v>1774</v>
      </c>
      <c r="AC1647" s="3" t="s">
        <v>64</v>
      </c>
      <c r="AD1647" s="3" t="s">
        <v>1652</v>
      </c>
      <c r="AE1647" s="3" t="s">
        <v>66</v>
      </c>
      <c r="AF1647" s="1">
        <v>854100</v>
      </c>
      <c r="AG1647" s="1">
        <v>0</v>
      </c>
      <c r="AH1647" s="1">
        <v>0</v>
      </c>
      <c r="AI1647" s="1">
        <v>0</v>
      </c>
      <c r="AJ1647" s="3" t="s">
        <v>67</v>
      </c>
      <c r="AK1647" s="3"/>
      <c r="AM1647" s="3" t="s">
        <v>68</v>
      </c>
      <c r="AR1647" s="3"/>
      <c r="AS1647">
        <v>2325</v>
      </c>
      <c r="AT1647">
        <v>2325</v>
      </c>
      <c r="AU1647">
        <v>62125</v>
      </c>
      <c r="AV1647">
        <v>0</v>
      </c>
      <c r="AX1647">
        <v>96025</v>
      </c>
      <c r="AY1647">
        <v>99953825</v>
      </c>
      <c r="AZ1647">
        <v>0</v>
      </c>
      <c r="BA1647">
        <v>45749</v>
      </c>
      <c r="BB1647" s="3" t="s">
        <v>1775</v>
      </c>
      <c r="BC1647" s="3" t="s">
        <v>2908</v>
      </c>
      <c r="BD1647" s="3" t="s">
        <v>2909</v>
      </c>
    </row>
    <row r="1648" spans="1:56" x14ac:dyDescent="0.25">
      <c r="A1648" s="3" t="s">
        <v>11188</v>
      </c>
      <c r="B1648" s="3" t="s">
        <v>11189</v>
      </c>
      <c r="C1648" s="3" t="s">
        <v>8023</v>
      </c>
      <c r="D1648" s="3" t="s">
        <v>11190</v>
      </c>
      <c r="E1648" s="3" t="s">
        <v>11191</v>
      </c>
      <c r="F1648" s="3" t="s">
        <v>5892</v>
      </c>
      <c r="G1648">
        <v>99954025</v>
      </c>
      <c r="H1648">
        <v>45750</v>
      </c>
      <c r="I1648">
        <v>45754.108773148146</v>
      </c>
      <c r="J1648" s="3" t="s">
        <v>51</v>
      </c>
      <c r="K1648" s="1">
        <v>854100</v>
      </c>
      <c r="L1648" s="1">
        <v>0</v>
      </c>
      <c r="M1648" s="1">
        <v>854100</v>
      </c>
      <c r="N1648" s="3" t="s">
        <v>52</v>
      </c>
      <c r="O1648" s="3" t="s">
        <v>53</v>
      </c>
      <c r="P1648" s="3" t="s">
        <v>169</v>
      </c>
      <c r="Q1648">
        <v>79757881</v>
      </c>
      <c r="R1648" s="3" t="s">
        <v>1816</v>
      </c>
      <c r="S1648" s="3" t="s">
        <v>56</v>
      </c>
      <c r="T1648" s="3" t="s">
        <v>57</v>
      </c>
      <c r="U1648" s="3" t="s">
        <v>1817</v>
      </c>
      <c r="V1648" s="3" t="s">
        <v>59</v>
      </c>
      <c r="W1648">
        <v>860034313</v>
      </c>
      <c r="X1648" s="3" t="s">
        <v>97</v>
      </c>
      <c r="Y1648">
        <v>923218</v>
      </c>
      <c r="Z1648" s="3" t="s">
        <v>1651</v>
      </c>
      <c r="AA1648" s="3" t="s">
        <v>1773</v>
      </c>
      <c r="AB1648" s="3" t="s">
        <v>1774</v>
      </c>
      <c r="AC1648" s="3" t="s">
        <v>64</v>
      </c>
      <c r="AD1648" s="3" t="s">
        <v>1652</v>
      </c>
      <c r="AE1648" s="3" t="s">
        <v>66</v>
      </c>
      <c r="AF1648" s="1">
        <v>854100</v>
      </c>
      <c r="AG1648" s="1">
        <v>0</v>
      </c>
      <c r="AH1648" s="1">
        <v>0</v>
      </c>
      <c r="AI1648" s="1">
        <v>0</v>
      </c>
      <c r="AJ1648" s="3" t="s">
        <v>67</v>
      </c>
      <c r="AK1648" s="3"/>
      <c r="AM1648" s="3" t="s">
        <v>68</v>
      </c>
      <c r="AR1648" s="3"/>
      <c r="AS1648">
        <v>2325</v>
      </c>
      <c r="AT1648">
        <v>2325</v>
      </c>
      <c r="AU1648">
        <v>62225</v>
      </c>
      <c r="AV1648">
        <v>0</v>
      </c>
      <c r="AX1648">
        <v>96125</v>
      </c>
      <c r="AY1648">
        <v>99954025</v>
      </c>
      <c r="AZ1648">
        <v>0</v>
      </c>
      <c r="BA1648">
        <v>45749</v>
      </c>
      <c r="BB1648" s="3" t="s">
        <v>1775</v>
      </c>
      <c r="BC1648" s="3" t="s">
        <v>2908</v>
      </c>
      <c r="BD1648" s="3" t="s">
        <v>2909</v>
      </c>
    </row>
    <row r="1649" spans="1:56" x14ac:dyDescent="0.25">
      <c r="A1649" s="3" t="s">
        <v>11192</v>
      </c>
      <c r="B1649" s="3" t="s">
        <v>11193</v>
      </c>
      <c r="C1649" s="3" t="s">
        <v>8023</v>
      </c>
      <c r="D1649" s="3" t="s">
        <v>11194</v>
      </c>
      <c r="E1649" s="3" t="s">
        <v>11195</v>
      </c>
      <c r="F1649" s="3" t="s">
        <v>5892</v>
      </c>
      <c r="G1649">
        <v>99954325</v>
      </c>
      <c r="H1649">
        <v>45750</v>
      </c>
      <c r="I1649">
        <v>45754.108784722222</v>
      </c>
      <c r="J1649" s="3" t="s">
        <v>51</v>
      </c>
      <c r="K1649" s="1">
        <v>854100</v>
      </c>
      <c r="L1649" s="1">
        <v>0</v>
      </c>
      <c r="M1649" s="1">
        <v>854100</v>
      </c>
      <c r="N1649" s="3" t="s">
        <v>52</v>
      </c>
      <c r="O1649" s="3" t="s">
        <v>53</v>
      </c>
      <c r="P1649" s="3" t="s">
        <v>169</v>
      </c>
      <c r="Q1649">
        <v>1007664842</v>
      </c>
      <c r="R1649" s="3" t="s">
        <v>1819</v>
      </c>
      <c r="S1649" s="3" t="s">
        <v>56</v>
      </c>
      <c r="T1649" s="3" t="s">
        <v>57</v>
      </c>
      <c r="U1649" s="3" t="s">
        <v>1820</v>
      </c>
      <c r="V1649" s="3" t="s">
        <v>59</v>
      </c>
      <c r="W1649">
        <v>860034313</v>
      </c>
      <c r="X1649" s="3" t="s">
        <v>97</v>
      </c>
      <c r="Y1649">
        <v>923218</v>
      </c>
      <c r="Z1649" s="3" t="s">
        <v>1651</v>
      </c>
      <c r="AA1649" s="3" t="s">
        <v>1773</v>
      </c>
      <c r="AB1649" s="3" t="s">
        <v>1774</v>
      </c>
      <c r="AC1649" s="3" t="s">
        <v>64</v>
      </c>
      <c r="AD1649" s="3" t="s">
        <v>1652</v>
      </c>
      <c r="AE1649" s="3" t="s">
        <v>66</v>
      </c>
      <c r="AF1649" s="1">
        <v>854100</v>
      </c>
      <c r="AG1649" s="1">
        <v>0</v>
      </c>
      <c r="AH1649" s="1">
        <v>0</v>
      </c>
      <c r="AI1649" s="1">
        <v>0</v>
      </c>
      <c r="AJ1649" s="3" t="s">
        <v>67</v>
      </c>
      <c r="AK1649" s="3"/>
      <c r="AM1649" s="3" t="s">
        <v>68</v>
      </c>
      <c r="AR1649" s="3"/>
      <c r="AS1649">
        <v>2325</v>
      </c>
      <c r="AT1649">
        <v>2325</v>
      </c>
      <c r="AU1649">
        <v>62325</v>
      </c>
      <c r="AV1649">
        <v>0</v>
      </c>
      <c r="AX1649">
        <v>96225</v>
      </c>
      <c r="AY1649">
        <v>99954325</v>
      </c>
      <c r="AZ1649">
        <v>0</v>
      </c>
      <c r="BA1649">
        <v>45749</v>
      </c>
      <c r="BB1649" s="3" t="s">
        <v>1775</v>
      </c>
      <c r="BC1649" s="3" t="s">
        <v>2908</v>
      </c>
      <c r="BD1649" s="3" t="s">
        <v>2909</v>
      </c>
    </row>
    <row r="1650" spans="1:56" x14ac:dyDescent="0.25">
      <c r="A1650" s="3" t="s">
        <v>11196</v>
      </c>
      <c r="B1650" s="3" t="s">
        <v>11197</v>
      </c>
      <c r="C1650" s="3" t="s">
        <v>8023</v>
      </c>
      <c r="D1650" s="3" t="s">
        <v>11198</v>
      </c>
      <c r="E1650" s="3" t="s">
        <v>11199</v>
      </c>
      <c r="F1650" s="3" t="s">
        <v>5892</v>
      </c>
      <c r="G1650">
        <v>99954625</v>
      </c>
      <c r="H1650">
        <v>45750</v>
      </c>
      <c r="I1650">
        <v>45754.108784722222</v>
      </c>
      <c r="J1650" s="3" t="s">
        <v>51</v>
      </c>
      <c r="K1650" s="1">
        <v>854100</v>
      </c>
      <c r="L1650" s="1">
        <v>0</v>
      </c>
      <c r="M1650" s="1">
        <v>854100</v>
      </c>
      <c r="N1650" s="3" t="s">
        <v>52</v>
      </c>
      <c r="O1650" s="3" t="s">
        <v>53</v>
      </c>
      <c r="P1650" s="3" t="s">
        <v>169</v>
      </c>
      <c r="Q1650">
        <v>1003642581</v>
      </c>
      <c r="R1650" s="3" t="s">
        <v>1822</v>
      </c>
      <c r="S1650" s="3" t="s">
        <v>56</v>
      </c>
      <c r="T1650" s="3" t="s">
        <v>57</v>
      </c>
      <c r="U1650" s="3" t="s">
        <v>1823</v>
      </c>
      <c r="V1650" s="3" t="s">
        <v>59</v>
      </c>
      <c r="W1650">
        <v>860034313</v>
      </c>
      <c r="X1650" s="3" t="s">
        <v>97</v>
      </c>
      <c r="Y1650">
        <v>923218</v>
      </c>
      <c r="Z1650" s="3" t="s">
        <v>1651</v>
      </c>
      <c r="AA1650" s="3" t="s">
        <v>1773</v>
      </c>
      <c r="AB1650" s="3" t="s">
        <v>1774</v>
      </c>
      <c r="AC1650" s="3" t="s">
        <v>64</v>
      </c>
      <c r="AD1650" s="3" t="s">
        <v>1652</v>
      </c>
      <c r="AE1650" s="3" t="s">
        <v>66</v>
      </c>
      <c r="AF1650" s="1">
        <v>854100</v>
      </c>
      <c r="AG1650" s="1">
        <v>0</v>
      </c>
      <c r="AH1650" s="1">
        <v>0</v>
      </c>
      <c r="AI1650" s="1">
        <v>0</v>
      </c>
      <c r="AJ1650" s="3" t="s">
        <v>67</v>
      </c>
      <c r="AK1650" s="3"/>
      <c r="AM1650" s="3" t="s">
        <v>68</v>
      </c>
      <c r="AR1650" s="3"/>
      <c r="AS1650">
        <v>2325</v>
      </c>
      <c r="AT1650">
        <v>2325</v>
      </c>
      <c r="AU1650">
        <v>62425</v>
      </c>
      <c r="AV1650">
        <v>0</v>
      </c>
      <c r="AX1650">
        <v>96325</v>
      </c>
      <c r="AY1650">
        <v>99954625</v>
      </c>
      <c r="AZ1650">
        <v>0</v>
      </c>
      <c r="BA1650">
        <v>45749</v>
      </c>
      <c r="BB1650" s="3" t="s">
        <v>1775</v>
      </c>
      <c r="BC1650" s="3" t="s">
        <v>2908</v>
      </c>
      <c r="BD1650" s="3" t="s">
        <v>2909</v>
      </c>
    </row>
    <row r="1651" spans="1:56" x14ac:dyDescent="0.25">
      <c r="A1651" s="3" t="s">
        <v>11200</v>
      </c>
      <c r="B1651" s="3" t="s">
        <v>11201</v>
      </c>
      <c r="C1651" s="3" t="s">
        <v>8023</v>
      </c>
      <c r="D1651" s="3" t="s">
        <v>11202</v>
      </c>
      <c r="E1651" s="3" t="s">
        <v>11203</v>
      </c>
      <c r="F1651" s="3" t="s">
        <v>5892</v>
      </c>
      <c r="G1651">
        <v>99954925</v>
      </c>
      <c r="H1651">
        <v>45750</v>
      </c>
      <c r="I1651">
        <v>45754.099456018521</v>
      </c>
      <c r="J1651" s="3" t="s">
        <v>51</v>
      </c>
      <c r="K1651" s="1">
        <v>854100</v>
      </c>
      <c r="L1651" s="1">
        <v>0</v>
      </c>
      <c r="M1651" s="1">
        <v>854100</v>
      </c>
      <c r="N1651" s="3" t="s">
        <v>52</v>
      </c>
      <c r="O1651" s="3" t="s">
        <v>53</v>
      </c>
      <c r="P1651" s="3" t="s">
        <v>169</v>
      </c>
      <c r="Q1651">
        <v>53891808</v>
      </c>
      <c r="R1651" s="3" t="s">
        <v>1825</v>
      </c>
      <c r="S1651" s="3" t="s">
        <v>56</v>
      </c>
      <c r="T1651" s="3" t="s">
        <v>57</v>
      </c>
      <c r="U1651" s="3" t="s">
        <v>1826</v>
      </c>
      <c r="V1651" s="3" t="s">
        <v>59</v>
      </c>
      <c r="W1651">
        <v>890903938</v>
      </c>
      <c r="X1651" s="3" t="s">
        <v>86</v>
      </c>
      <c r="Y1651">
        <v>923218</v>
      </c>
      <c r="Z1651" s="3" t="s">
        <v>1651</v>
      </c>
      <c r="AA1651" s="3" t="s">
        <v>1773</v>
      </c>
      <c r="AB1651" s="3" t="s">
        <v>1774</v>
      </c>
      <c r="AC1651" s="3" t="s">
        <v>64</v>
      </c>
      <c r="AD1651" s="3" t="s">
        <v>1652</v>
      </c>
      <c r="AE1651" s="3" t="s">
        <v>66</v>
      </c>
      <c r="AF1651" s="1">
        <v>854100</v>
      </c>
      <c r="AG1651" s="1">
        <v>0</v>
      </c>
      <c r="AH1651" s="1">
        <v>0</v>
      </c>
      <c r="AI1651" s="1">
        <v>0</v>
      </c>
      <c r="AJ1651" s="3" t="s">
        <v>67</v>
      </c>
      <c r="AK1651" s="3"/>
      <c r="AM1651" s="3" t="s">
        <v>68</v>
      </c>
      <c r="AR1651" s="3"/>
      <c r="AS1651">
        <v>2325</v>
      </c>
      <c r="AT1651">
        <v>2325</v>
      </c>
      <c r="AU1651">
        <v>62525</v>
      </c>
      <c r="AV1651">
        <v>0</v>
      </c>
      <c r="AX1651">
        <v>96425</v>
      </c>
      <c r="AY1651">
        <v>99954925</v>
      </c>
      <c r="AZ1651">
        <v>0</v>
      </c>
      <c r="BA1651">
        <v>45749</v>
      </c>
      <c r="BB1651" s="3" t="s">
        <v>1775</v>
      </c>
      <c r="BC1651" s="3" t="s">
        <v>2908</v>
      </c>
      <c r="BD1651" s="3" t="s">
        <v>2909</v>
      </c>
    </row>
    <row r="1652" spans="1:56" x14ac:dyDescent="0.25">
      <c r="A1652" s="3" t="s">
        <v>11204</v>
      </c>
      <c r="B1652" s="3" t="s">
        <v>11205</v>
      </c>
      <c r="C1652" s="3" t="s">
        <v>8023</v>
      </c>
      <c r="D1652" s="3" t="s">
        <v>11206</v>
      </c>
      <c r="E1652" s="3" t="s">
        <v>11207</v>
      </c>
      <c r="F1652" s="3" t="s">
        <v>5892</v>
      </c>
      <c r="G1652">
        <v>99955225</v>
      </c>
      <c r="H1652">
        <v>45750</v>
      </c>
      <c r="I1652">
        <v>45754.099456018521</v>
      </c>
      <c r="J1652" s="3" t="s">
        <v>51</v>
      </c>
      <c r="K1652" s="1">
        <v>854100</v>
      </c>
      <c r="L1652" s="1">
        <v>0</v>
      </c>
      <c r="M1652" s="1">
        <v>854100</v>
      </c>
      <c r="N1652" s="3" t="s">
        <v>52</v>
      </c>
      <c r="O1652" s="3" t="s">
        <v>53</v>
      </c>
      <c r="P1652" s="3" t="s">
        <v>169</v>
      </c>
      <c r="Q1652">
        <v>1013681696</v>
      </c>
      <c r="R1652" s="3" t="s">
        <v>1828</v>
      </c>
      <c r="S1652" s="3" t="s">
        <v>56</v>
      </c>
      <c r="T1652" s="3" t="s">
        <v>57</v>
      </c>
      <c r="U1652" s="3" t="s">
        <v>1829</v>
      </c>
      <c r="V1652" s="3" t="s">
        <v>59</v>
      </c>
      <c r="W1652">
        <v>890903938</v>
      </c>
      <c r="X1652" s="3" t="s">
        <v>86</v>
      </c>
      <c r="Y1652">
        <v>923218</v>
      </c>
      <c r="Z1652" s="3" t="s">
        <v>1651</v>
      </c>
      <c r="AA1652" s="3" t="s">
        <v>1773</v>
      </c>
      <c r="AB1652" s="3" t="s">
        <v>1774</v>
      </c>
      <c r="AC1652" s="3" t="s">
        <v>64</v>
      </c>
      <c r="AD1652" s="3" t="s">
        <v>1652</v>
      </c>
      <c r="AE1652" s="3" t="s">
        <v>66</v>
      </c>
      <c r="AF1652" s="1">
        <v>854100</v>
      </c>
      <c r="AG1652" s="1">
        <v>0</v>
      </c>
      <c r="AH1652" s="1">
        <v>0</v>
      </c>
      <c r="AI1652" s="1">
        <v>0</v>
      </c>
      <c r="AJ1652" s="3" t="s">
        <v>67</v>
      </c>
      <c r="AK1652" s="3"/>
      <c r="AM1652" s="3" t="s">
        <v>68</v>
      </c>
      <c r="AR1652" s="3"/>
      <c r="AS1652">
        <v>2325</v>
      </c>
      <c r="AT1652">
        <v>2325</v>
      </c>
      <c r="AU1652">
        <v>62625</v>
      </c>
      <c r="AV1652">
        <v>0</v>
      </c>
      <c r="AX1652">
        <v>96525</v>
      </c>
      <c r="AY1652">
        <v>99955225</v>
      </c>
      <c r="AZ1652">
        <v>0</v>
      </c>
      <c r="BA1652">
        <v>45749</v>
      </c>
      <c r="BB1652" s="3" t="s">
        <v>1775</v>
      </c>
      <c r="BC1652" s="3" t="s">
        <v>2908</v>
      </c>
      <c r="BD1652" s="3" t="s">
        <v>2909</v>
      </c>
    </row>
    <row r="1653" spans="1:56" x14ac:dyDescent="0.25">
      <c r="A1653" s="3" t="s">
        <v>11208</v>
      </c>
      <c r="B1653" s="3" t="s">
        <v>11209</v>
      </c>
      <c r="C1653" s="3" t="s">
        <v>8023</v>
      </c>
      <c r="D1653" s="3" t="s">
        <v>11210</v>
      </c>
      <c r="E1653" s="3" t="s">
        <v>11211</v>
      </c>
      <c r="F1653" s="3" t="s">
        <v>5892</v>
      </c>
      <c r="G1653">
        <v>99955525</v>
      </c>
      <c r="H1653">
        <v>45750</v>
      </c>
      <c r="I1653">
        <v>45754.09946759259</v>
      </c>
      <c r="J1653" s="3" t="s">
        <v>51</v>
      </c>
      <c r="K1653" s="1">
        <v>854100</v>
      </c>
      <c r="L1653" s="1">
        <v>0</v>
      </c>
      <c r="M1653" s="1">
        <v>854100</v>
      </c>
      <c r="N1653" s="3" t="s">
        <v>52</v>
      </c>
      <c r="O1653" s="3" t="s">
        <v>53</v>
      </c>
      <c r="P1653" s="3" t="s">
        <v>169</v>
      </c>
      <c r="Q1653">
        <v>39725500</v>
      </c>
      <c r="R1653" s="3" t="s">
        <v>1831</v>
      </c>
      <c r="S1653" s="3" t="s">
        <v>56</v>
      </c>
      <c r="T1653" s="3" t="s">
        <v>57</v>
      </c>
      <c r="U1653" s="3" t="s">
        <v>1832</v>
      </c>
      <c r="V1653" s="3" t="s">
        <v>59</v>
      </c>
      <c r="W1653">
        <v>890903938</v>
      </c>
      <c r="X1653" s="3" t="s">
        <v>86</v>
      </c>
      <c r="Y1653">
        <v>923218</v>
      </c>
      <c r="Z1653" s="3" t="s">
        <v>1651</v>
      </c>
      <c r="AA1653" s="3" t="s">
        <v>1773</v>
      </c>
      <c r="AB1653" s="3" t="s">
        <v>1774</v>
      </c>
      <c r="AC1653" s="3" t="s">
        <v>64</v>
      </c>
      <c r="AD1653" s="3" t="s">
        <v>1652</v>
      </c>
      <c r="AE1653" s="3" t="s">
        <v>66</v>
      </c>
      <c r="AF1653" s="1">
        <v>854100</v>
      </c>
      <c r="AG1653" s="1">
        <v>0</v>
      </c>
      <c r="AH1653" s="1">
        <v>0</v>
      </c>
      <c r="AI1653" s="1">
        <v>0</v>
      </c>
      <c r="AJ1653" s="3" t="s">
        <v>67</v>
      </c>
      <c r="AK1653" s="3"/>
      <c r="AM1653" s="3" t="s">
        <v>68</v>
      </c>
      <c r="AR1653" s="3"/>
      <c r="AS1653">
        <v>2325</v>
      </c>
      <c r="AT1653">
        <v>2325</v>
      </c>
      <c r="AU1653">
        <v>62725</v>
      </c>
      <c r="AV1653">
        <v>0</v>
      </c>
      <c r="AX1653">
        <v>96625</v>
      </c>
      <c r="AY1653">
        <v>99955525</v>
      </c>
      <c r="AZ1653">
        <v>0</v>
      </c>
      <c r="BA1653">
        <v>45749</v>
      </c>
      <c r="BB1653" s="3" t="s">
        <v>1775</v>
      </c>
      <c r="BC1653" s="3" t="s">
        <v>2908</v>
      </c>
      <c r="BD1653" s="3" t="s">
        <v>2909</v>
      </c>
    </row>
    <row r="1654" spans="1:56" x14ac:dyDescent="0.25">
      <c r="A1654" s="3" t="s">
        <v>11212</v>
      </c>
      <c r="B1654" s="3" t="s">
        <v>11213</v>
      </c>
      <c r="C1654" s="3" t="s">
        <v>8023</v>
      </c>
      <c r="D1654" s="3" t="s">
        <v>11214</v>
      </c>
      <c r="E1654" s="3" t="s">
        <v>11215</v>
      </c>
      <c r="F1654" s="3" t="s">
        <v>5892</v>
      </c>
      <c r="G1654">
        <v>99955925</v>
      </c>
      <c r="H1654">
        <v>45750</v>
      </c>
      <c r="I1654">
        <v>45754.100624999999</v>
      </c>
      <c r="J1654" s="3" t="s">
        <v>51</v>
      </c>
      <c r="K1654" s="1">
        <v>854100</v>
      </c>
      <c r="L1654" s="1">
        <v>0</v>
      </c>
      <c r="M1654" s="1">
        <v>854100</v>
      </c>
      <c r="N1654" s="3" t="s">
        <v>52</v>
      </c>
      <c r="O1654" s="3" t="s">
        <v>53</v>
      </c>
      <c r="P1654" s="3" t="s">
        <v>169</v>
      </c>
      <c r="Q1654">
        <v>52527470</v>
      </c>
      <c r="R1654" s="3" t="s">
        <v>1834</v>
      </c>
      <c r="S1654" s="3" t="s">
        <v>56</v>
      </c>
      <c r="T1654" s="3" t="s">
        <v>57</v>
      </c>
      <c r="U1654" s="3" t="s">
        <v>1835</v>
      </c>
      <c r="V1654" s="3" t="s">
        <v>59</v>
      </c>
      <c r="W1654">
        <v>890903938</v>
      </c>
      <c r="X1654" s="3" t="s">
        <v>86</v>
      </c>
      <c r="Y1654">
        <v>923218</v>
      </c>
      <c r="Z1654" s="3" t="s">
        <v>1651</v>
      </c>
      <c r="AA1654" s="3" t="s">
        <v>1773</v>
      </c>
      <c r="AB1654" s="3" t="s">
        <v>1774</v>
      </c>
      <c r="AC1654" s="3" t="s">
        <v>64</v>
      </c>
      <c r="AD1654" s="3" t="s">
        <v>1652</v>
      </c>
      <c r="AE1654" s="3" t="s">
        <v>66</v>
      </c>
      <c r="AF1654" s="1">
        <v>854100</v>
      </c>
      <c r="AG1654" s="1">
        <v>0</v>
      </c>
      <c r="AH1654" s="1">
        <v>0</v>
      </c>
      <c r="AI1654" s="1">
        <v>0</v>
      </c>
      <c r="AJ1654" s="3" t="s">
        <v>67</v>
      </c>
      <c r="AK1654" s="3"/>
      <c r="AM1654" s="3" t="s">
        <v>68</v>
      </c>
      <c r="AR1654" s="3"/>
      <c r="AS1654">
        <v>2325</v>
      </c>
      <c r="AT1654">
        <v>2325</v>
      </c>
      <c r="AU1654">
        <v>62825</v>
      </c>
      <c r="AV1654">
        <v>0</v>
      </c>
      <c r="AX1654">
        <v>96725</v>
      </c>
      <c r="AY1654">
        <v>99955925</v>
      </c>
      <c r="AZ1654">
        <v>0</v>
      </c>
      <c r="BA1654">
        <v>45749</v>
      </c>
      <c r="BB1654" s="3" t="s">
        <v>1775</v>
      </c>
      <c r="BC1654" s="3" t="s">
        <v>2908</v>
      </c>
      <c r="BD1654" s="3" t="s">
        <v>2909</v>
      </c>
    </row>
    <row r="1655" spans="1:56" x14ac:dyDescent="0.25">
      <c r="A1655" s="3" t="s">
        <v>11216</v>
      </c>
      <c r="B1655" s="3" t="s">
        <v>11217</v>
      </c>
      <c r="C1655" s="3" t="s">
        <v>8023</v>
      </c>
      <c r="D1655" s="3" t="s">
        <v>11218</v>
      </c>
      <c r="E1655" s="3" t="s">
        <v>11219</v>
      </c>
      <c r="F1655" s="3" t="s">
        <v>5892</v>
      </c>
      <c r="G1655">
        <v>99956125</v>
      </c>
      <c r="H1655">
        <v>45750</v>
      </c>
      <c r="I1655">
        <v>45754.107465277775</v>
      </c>
      <c r="J1655" s="3" t="s">
        <v>51</v>
      </c>
      <c r="K1655" s="1">
        <v>854100</v>
      </c>
      <c r="L1655" s="1">
        <v>0</v>
      </c>
      <c r="M1655" s="1">
        <v>854100</v>
      </c>
      <c r="N1655" s="3" t="s">
        <v>52</v>
      </c>
      <c r="O1655" s="3" t="s">
        <v>53</v>
      </c>
      <c r="P1655" s="3" t="s">
        <v>169</v>
      </c>
      <c r="Q1655">
        <v>1024514769</v>
      </c>
      <c r="R1655" s="3" t="s">
        <v>1837</v>
      </c>
      <c r="S1655" s="3" t="s">
        <v>56</v>
      </c>
      <c r="T1655" s="3" t="s">
        <v>57</v>
      </c>
      <c r="U1655" s="3" t="s">
        <v>1838</v>
      </c>
      <c r="V1655" s="3" t="s">
        <v>59</v>
      </c>
      <c r="W1655">
        <v>860034313</v>
      </c>
      <c r="X1655" s="3" t="s">
        <v>97</v>
      </c>
      <c r="Y1655">
        <v>923218</v>
      </c>
      <c r="Z1655" s="3" t="s">
        <v>1651</v>
      </c>
      <c r="AA1655" s="3" t="s">
        <v>1773</v>
      </c>
      <c r="AB1655" s="3" t="s">
        <v>1774</v>
      </c>
      <c r="AC1655" s="3" t="s">
        <v>64</v>
      </c>
      <c r="AD1655" s="3" t="s">
        <v>1652</v>
      </c>
      <c r="AE1655" s="3" t="s">
        <v>66</v>
      </c>
      <c r="AF1655" s="1">
        <v>854100</v>
      </c>
      <c r="AG1655" s="1">
        <v>0</v>
      </c>
      <c r="AH1655" s="1">
        <v>0</v>
      </c>
      <c r="AI1655" s="1">
        <v>0</v>
      </c>
      <c r="AJ1655" s="3" t="s">
        <v>67</v>
      </c>
      <c r="AK1655" s="3"/>
      <c r="AM1655" s="3" t="s">
        <v>68</v>
      </c>
      <c r="AR1655" s="3"/>
      <c r="AS1655">
        <v>2325</v>
      </c>
      <c r="AT1655">
        <v>2325</v>
      </c>
      <c r="AU1655">
        <v>62925</v>
      </c>
      <c r="AV1655">
        <v>0</v>
      </c>
      <c r="AX1655">
        <v>96825</v>
      </c>
      <c r="AY1655">
        <v>99956125</v>
      </c>
      <c r="AZ1655">
        <v>0</v>
      </c>
      <c r="BA1655">
        <v>45749</v>
      </c>
      <c r="BB1655" s="3" t="s">
        <v>1775</v>
      </c>
      <c r="BC1655" s="3" t="s">
        <v>2908</v>
      </c>
      <c r="BD1655" s="3" t="s">
        <v>2909</v>
      </c>
    </row>
    <row r="1656" spans="1:56" x14ac:dyDescent="0.25">
      <c r="A1656" s="3" t="s">
        <v>11220</v>
      </c>
      <c r="B1656" s="3" t="s">
        <v>11221</v>
      </c>
      <c r="C1656" s="3" t="s">
        <v>8023</v>
      </c>
      <c r="D1656" s="3" t="s">
        <v>11222</v>
      </c>
      <c r="E1656" s="3" t="s">
        <v>11223</v>
      </c>
      <c r="F1656" s="3" t="s">
        <v>5892</v>
      </c>
      <c r="G1656">
        <v>99956425</v>
      </c>
      <c r="H1656">
        <v>45750</v>
      </c>
      <c r="I1656">
        <v>45754.100671296299</v>
      </c>
      <c r="J1656" s="3" t="s">
        <v>51</v>
      </c>
      <c r="K1656" s="1">
        <v>854100</v>
      </c>
      <c r="L1656" s="1">
        <v>0</v>
      </c>
      <c r="M1656" s="1">
        <v>854100</v>
      </c>
      <c r="N1656" s="3" t="s">
        <v>52</v>
      </c>
      <c r="O1656" s="3" t="s">
        <v>53</v>
      </c>
      <c r="P1656" s="3" t="s">
        <v>169</v>
      </c>
      <c r="Q1656">
        <v>3179291</v>
      </c>
      <c r="R1656" s="3" t="s">
        <v>1840</v>
      </c>
      <c r="S1656" s="3" t="s">
        <v>56</v>
      </c>
      <c r="T1656" s="3" t="s">
        <v>57</v>
      </c>
      <c r="U1656" s="3" t="s">
        <v>1841</v>
      </c>
      <c r="V1656" s="3" t="s">
        <v>59</v>
      </c>
      <c r="W1656">
        <v>890903938</v>
      </c>
      <c r="X1656" s="3" t="s">
        <v>86</v>
      </c>
      <c r="Y1656">
        <v>923218</v>
      </c>
      <c r="Z1656" s="3" t="s">
        <v>1651</v>
      </c>
      <c r="AA1656" s="3" t="s">
        <v>1773</v>
      </c>
      <c r="AB1656" s="3" t="s">
        <v>1774</v>
      </c>
      <c r="AC1656" s="3" t="s">
        <v>64</v>
      </c>
      <c r="AD1656" s="3" t="s">
        <v>1652</v>
      </c>
      <c r="AE1656" s="3" t="s">
        <v>66</v>
      </c>
      <c r="AF1656" s="1">
        <v>854100</v>
      </c>
      <c r="AG1656" s="1">
        <v>0</v>
      </c>
      <c r="AH1656" s="1">
        <v>0</v>
      </c>
      <c r="AI1656" s="1">
        <v>0</v>
      </c>
      <c r="AJ1656" s="3" t="s">
        <v>67</v>
      </c>
      <c r="AK1656" s="3"/>
      <c r="AM1656" s="3" t="s">
        <v>68</v>
      </c>
      <c r="AR1656" s="3"/>
      <c r="AS1656">
        <v>2325</v>
      </c>
      <c r="AT1656">
        <v>2325</v>
      </c>
      <c r="AU1656">
        <v>63025</v>
      </c>
      <c r="AV1656">
        <v>0</v>
      </c>
      <c r="AX1656">
        <v>96925</v>
      </c>
      <c r="AY1656">
        <v>99956425</v>
      </c>
      <c r="AZ1656">
        <v>0</v>
      </c>
      <c r="BA1656">
        <v>45749</v>
      </c>
      <c r="BB1656" s="3" t="s">
        <v>1775</v>
      </c>
      <c r="BC1656" s="3" t="s">
        <v>2908</v>
      </c>
      <c r="BD1656" s="3" t="s">
        <v>2909</v>
      </c>
    </row>
    <row r="1657" spans="1:56" x14ac:dyDescent="0.25">
      <c r="A1657" s="3" t="s">
        <v>11224</v>
      </c>
      <c r="B1657" s="3" t="s">
        <v>11225</v>
      </c>
      <c r="C1657" s="3" t="s">
        <v>8023</v>
      </c>
      <c r="D1657" s="3" t="s">
        <v>11226</v>
      </c>
      <c r="E1657" s="3" t="s">
        <v>11227</v>
      </c>
      <c r="F1657" s="3" t="s">
        <v>5892</v>
      </c>
      <c r="G1657">
        <v>99956825</v>
      </c>
      <c r="H1657">
        <v>45750</v>
      </c>
      <c r="I1657">
        <v>45754.107349537036</v>
      </c>
      <c r="J1657" s="3" t="s">
        <v>51</v>
      </c>
      <c r="K1657" s="1">
        <v>854100</v>
      </c>
      <c r="L1657" s="1">
        <v>0</v>
      </c>
      <c r="M1657" s="1">
        <v>854100</v>
      </c>
      <c r="N1657" s="3" t="s">
        <v>52</v>
      </c>
      <c r="O1657" s="3" t="s">
        <v>53</v>
      </c>
      <c r="P1657" s="3" t="s">
        <v>169</v>
      </c>
      <c r="Q1657">
        <v>1007388734</v>
      </c>
      <c r="R1657" s="3" t="s">
        <v>1843</v>
      </c>
      <c r="S1657" s="3" t="s">
        <v>56</v>
      </c>
      <c r="T1657" s="3" t="s">
        <v>57</v>
      </c>
      <c r="U1657" s="3" t="s">
        <v>1844</v>
      </c>
      <c r="V1657" s="3" t="s">
        <v>59</v>
      </c>
      <c r="W1657">
        <v>860035827</v>
      </c>
      <c r="X1657" s="3" t="s">
        <v>378</v>
      </c>
      <c r="Y1657">
        <v>923218</v>
      </c>
      <c r="Z1657" s="3" t="s">
        <v>1651</v>
      </c>
      <c r="AA1657" s="3" t="s">
        <v>1773</v>
      </c>
      <c r="AB1657" s="3" t="s">
        <v>1774</v>
      </c>
      <c r="AC1657" s="3" t="s">
        <v>64</v>
      </c>
      <c r="AD1657" s="3" t="s">
        <v>1652</v>
      </c>
      <c r="AE1657" s="3" t="s">
        <v>66</v>
      </c>
      <c r="AF1657" s="1">
        <v>854100</v>
      </c>
      <c r="AG1657" s="1">
        <v>0</v>
      </c>
      <c r="AH1657" s="1">
        <v>0</v>
      </c>
      <c r="AI1657" s="1">
        <v>0</v>
      </c>
      <c r="AJ1657" s="3" t="s">
        <v>67</v>
      </c>
      <c r="AK1657" s="3"/>
      <c r="AM1657" s="3" t="s">
        <v>68</v>
      </c>
      <c r="AR1657" s="3"/>
      <c r="AS1657">
        <v>2325</v>
      </c>
      <c r="AT1657">
        <v>2325</v>
      </c>
      <c r="AU1657">
        <v>63125</v>
      </c>
      <c r="AV1657">
        <v>0</v>
      </c>
      <c r="AX1657">
        <v>97025</v>
      </c>
      <c r="AY1657">
        <v>99956825</v>
      </c>
      <c r="AZ1657">
        <v>0</v>
      </c>
      <c r="BA1657">
        <v>45749</v>
      </c>
      <c r="BB1657" s="3" t="s">
        <v>1775</v>
      </c>
      <c r="BC1657" s="3" t="s">
        <v>2908</v>
      </c>
      <c r="BD1657" s="3" t="s">
        <v>2909</v>
      </c>
    </row>
    <row r="1658" spans="1:56" x14ac:dyDescent="0.25">
      <c r="A1658" s="3" t="s">
        <v>11228</v>
      </c>
      <c r="B1658" s="3" t="s">
        <v>11229</v>
      </c>
      <c r="C1658" s="3" t="s">
        <v>8023</v>
      </c>
      <c r="D1658" s="3" t="s">
        <v>11230</v>
      </c>
      <c r="E1658" s="3" t="s">
        <v>11231</v>
      </c>
      <c r="F1658" s="3" t="s">
        <v>5892</v>
      </c>
      <c r="G1658">
        <v>99957225</v>
      </c>
      <c r="H1658">
        <v>45750</v>
      </c>
      <c r="I1658">
        <v>45754.100590277776</v>
      </c>
      <c r="J1658" s="3" t="s">
        <v>51</v>
      </c>
      <c r="K1658" s="1">
        <v>854100</v>
      </c>
      <c r="L1658" s="1">
        <v>0</v>
      </c>
      <c r="M1658" s="1">
        <v>854100</v>
      </c>
      <c r="N1658" s="3" t="s">
        <v>52</v>
      </c>
      <c r="O1658" s="3" t="s">
        <v>53</v>
      </c>
      <c r="P1658" s="3" t="s">
        <v>169</v>
      </c>
      <c r="Q1658">
        <v>1003642059</v>
      </c>
      <c r="R1658" s="3" t="s">
        <v>1853</v>
      </c>
      <c r="S1658" s="3" t="s">
        <v>56</v>
      </c>
      <c r="T1658" s="3" t="s">
        <v>57</v>
      </c>
      <c r="U1658" s="3" t="s">
        <v>1854</v>
      </c>
      <c r="V1658" s="3" t="s">
        <v>59</v>
      </c>
      <c r="W1658">
        <v>890903938</v>
      </c>
      <c r="X1658" s="3" t="s">
        <v>86</v>
      </c>
      <c r="Y1658">
        <v>923218</v>
      </c>
      <c r="Z1658" s="3" t="s">
        <v>1651</v>
      </c>
      <c r="AA1658" s="3" t="s">
        <v>1773</v>
      </c>
      <c r="AB1658" s="3" t="s">
        <v>1774</v>
      </c>
      <c r="AC1658" s="3" t="s">
        <v>64</v>
      </c>
      <c r="AD1658" s="3" t="s">
        <v>1652</v>
      </c>
      <c r="AE1658" s="3" t="s">
        <v>66</v>
      </c>
      <c r="AF1658" s="1">
        <v>854100</v>
      </c>
      <c r="AG1658" s="1">
        <v>0</v>
      </c>
      <c r="AH1658" s="1">
        <v>0</v>
      </c>
      <c r="AI1658" s="1">
        <v>0</v>
      </c>
      <c r="AJ1658" s="3" t="s">
        <v>67</v>
      </c>
      <c r="AK1658" s="3"/>
      <c r="AM1658" s="3" t="s">
        <v>68</v>
      </c>
      <c r="AR1658" s="3"/>
      <c r="AS1658">
        <v>2325</v>
      </c>
      <c r="AT1658">
        <v>2325</v>
      </c>
      <c r="AU1658">
        <v>63225</v>
      </c>
      <c r="AV1658">
        <v>0</v>
      </c>
      <c r="AX1658">
        <v>97125</v>
      </c>
      <c r="AY1658">
        <v>99957225</v>
      </c>
      <c r="AZ1658">
        <v>0</v>
      </c>
      <c r="BA1658">
        <v>45749</v>
      </c>
      <c r="BB1658" s="3" t="s">
        <v>1775</v>
      </c>
      <c r="BC1658" s="3" t="s">
        <v>2908</v>
      </c>
      <c r="BD1658" s="3" t="s">
        <v>2909</v>
      </c>
    </row>
    <row r="1659" spans="1:56" x14ac:dyDescent="0.25">
      <c r="A1659" s="3" t="s">
        <v>11232</v>
      </c>
      <c r="B1659" s="3" t="s">
        <v>11233</v>
      </c>
      <c r="C1659" s="3" t="s">
        <v>8023</v>
      </c>
      <c r="D1659" s="3" t="s">
        <v>11234</v>
      </c>
      <c r="E1659" s="3" t="s">
        <v>11235</v>
      </c>
      <c r="F1659" s="3" t="s">
        <v>5892</v>
      </c>
      <c r="G1659">
        <v>99957625</v>
      </c>
      <c r="H1659">
        <v>45750</v>
      </c>
      <c r="I1659">
        <v>45754.100601851853</v>
      </c>
      <c r="J1659" s="3" t="s">
        <v>51</v>
      </c>
      <c r="K1659" s="1">
        <v>854100</v>
      </c>
      <c r="L1659" s="1">
        <v>0</v>
      </c>
      <c r="M1659" s="1">
        <v>854100</v>
      </c>
      <c r="N1659" s="3" t="s">
        <v>52</v>
      </c>
      <c r="O1659" s="3" t="s">
        <v>53</v>
      </c>
      <c r="P1659" s="3" t="s">
        <v>169</v>
      </c>
      <c r="Q1659">
        <v>1012339622</v>
      </c>
      <c r="R1659" s="3" t="s">
        <v>1856</v>
      </c>
      <c r="S1659" s="3" t="s">
        <v>56</v>
      </c>
      <c r="T1659" s="3" t="s">
        <v>57</v>
      </c>
      <c r="U1659" s="3" t="s">
        <v>1857</v>
      </c>
      <c r="V1659" s="3" t="s">
        <v>59</v>
      </c>
      <c r="W1659">
        <v>890903938</v>
      </c>
      <c r="X1659" s="3" t="s">
        <v>86</v>
      </c>
      <c r="Y1659">
        <v>923218</v>
      </c>
      <c r="Z1659" s="3" t="s">
        <v>1651</v>
      </c>
      <c r="AA1659" s="3" t="s">
        <v>1773</v>
      </c>
      <c r="AB1659" s="3" t="s">
        <v>1774</v>
      </c>
      <c r="AC1659" s="3" t="s">
        <v>64</v>
      </c>
      <c r="AD1659" s="3" t="s">
        <v>1652</v>
      </c>
      <c r="AE1659" s="3" t="s">
        <v>66</v>
      </c>
      <c r="AF1659" s="1">
        <v>854100</v>
      </c>
      <c r="AG1659" s="1">
        <v>0</v>
      </c>
      <c r="AH1659" s="1">
        <v>0</v>
      </c>
      <c r="AI1659" s="1">
        <v>0</v>
      </c>
      <c r="AJ1659" s="3" t="s">
        <v>67</v>
      </c>
      <c r="AK1659" s="3"/>
      <c r="AM1659" s="3" t="s">
        <v>68</v>
      </c>
      <c r="AR1659" s="3"/>
      <c r="AS1659">
        <v>2325</v>
      </c>
      <c r="AT1659">
        <v>2325</v>
      </c>
      <c r="AU1659">
        <v>63325</v>
      </c>
      <c r="AV1659">
        <v>0</v>
      </c>
      <c r="AX1659">
        <v>97225</v>
      </c>
      <c r="AY1659">
        <v>99957625</v>
      </c>
      <c r="AZ1659">
        <v>0</v>
      </c>
      <c r="BA1659">
        <v>45749</v>
      </c>
      <c r="BB1659" s="3" t="s">
        <v>1775</v>
      </c>
      <c r="BC1659" s="3" t="s">
        <v>2908</v>
      </c>
      <c r="BD1659" s="3" t="s">
        <v>2909</v>
      </c>
    </row>
    <row r="1660" spans="1:56" x14ac:dyDescent="0.25">
      <c r="A1660" s="3" t="s">
        <v>11236</v>
      </c>
      <c r="B1660" s="3" t="s">
        <v>11237</v>
      </c>
      <c r="C1660" s="3" t="s">
        <v>8023</v>
      </c>
      <c r="D1660" s="3" t="s">
        <v>11238</v>
      </c>
      <c r="E1660" s="3" t="s">
        <v>11239</v>
      </c>
      <c r="F1660" s="3" t="s">
        <v>5892</v>
      </c>
      <c r="G1660">
        <v>99957925</v>
      </c>
      <c r="H1660">
        <v>45750</v>
      </c>
      <c r="I1660">
        <v>45754.100601851853</v>
      </c>
      <c r="J1660" s="3" t="s">
        <v>51</v>
      </c>
      <c r="K1660" s="1">
        <v>854100</v>
      </c>
      <c r="L1660" s="1">
        <v>0</v>
      </c>
      <c r="M1660" s="1">
        <v>854100</v>
      </c>
      <c r="N1660" s="3" t="s">
        <v>52</v>
      </c>
      <c r="O1660" s="3" t="s">
        <v>53</v>
      </c>
      <c r="P1660" s="3" t="s">
        <v>1770</v>
      </c>
      <c r="Q1660">
        <v>1043139348</v>
      </c>
      <c r="R1660" s="3" t="s">
        <v>1859</v>
      </c>
      <c r="S1660" s="3" t="s">
        <v>56</v>
      </c>
      <c r="T1660" s="3" t="s">
        <v>57</v>
      </c>
      <c r="U1660" s="3" t="s">
        <v>1860</v>
      </c>
      <c r="V1660" s="3" t="s">
        <v>59</v>
      </c>
      <c r="W1660">
        <v>890903938</v>
      </c>
      <c r="X1660" s="3" t="s">
        <v>86</v>
      </c>
      <c r="Y1660">
        <v>923218</v>
      </c>
      <c r="Z1660" s="3" t="s">
        <v>1651</v>
      </c>
      <c r="AA1660" s="3" t="s">
        <v>1773</v>
      </c>
      <c r="AB1660" s="3" t="s">
        <v>1774</v>
      </c>
      <c r="AC1660" s="3" t="s">
        <v>64</v>
      </c>
      <c r="AD1660" s="3" t="s">
        <v>1652</v>
      </c>
      <c r="AE1660" s="3" t="s">
        <v>66</v>
      </c>
      <c r="AF1660" s="1">
        <v>854100</v>
      </c>
      <c r="AG1660" s="1">
        <v>0</v>
      </c>
      <c r="AH1660" s="1">
        <v>0</v>
      </c>
      <c r="AI1660" s="1">
        <v>0</v>
      </c>
      <c r="AJ1660" s="3" t="s">
        <v>67</v>
      </c>
      <c r="AK1660" s="3"/>
      <c r="AM1660" s="3" t="s">
        <v>68</v>
      </c>
      <c r="AR1660" s="3"/>
      <c r="AS1660">
        <v>2325</v>
      </c>
      <c r="AT1660">
        <v>2325</v>
      </c>
      <c r="AU1660">
        <v>63425</v>
      </c>
      <c r="AV1660">
        <v>0</v>
      </c>
      <c r="AX1660">
        <v>97325</v>
      </c>
      <c r="AY1660">
        <v>99957925</v>
      </c>
      <c r="AZ1660">
        <v>0</v>
      </c>
      <c r="BA1660">
        <v>45749</v>
      </c>
      <c r="BB1660" s="3" t="s">
        <v>1775</v>
      </c>
      <c r="BC1660" s="3" t="s">
        <v>2908</v>
      </c>
      <c r="BD1660" s="3" t="s">
        <v>2909</v>
      </c>
    </row>
    <row r="1661" spans="1:56" x14ac:dyDescent="0.25">
      <c r="A1661" s="3" t="s">
        <v>11240</v>
      </c>
      <c r="B1661" s="3" t="s">
        <v>11241</v>
      </c>
      <c r="C1661" s="3" t="s">
        <v>8023</v>
      </c>
      <c r="D1661" s="3" t="s">
        <v>11242</v>
      </c>
      <c r="E1661" s="3" t="s">
        <v>11243</v>
      </c>
      <c r="F1661" s="3" t="s">
        <v>5892</v>
      </c>
      <c r="G1661">
        <v>99958225</v>
      </c>
      <c r="H1661">
        <v>45750</v>
      </c>
      <c r="I1661">
        <v>45754.100601851853</v>
      </c>
      <c r="J1661" s="3" t="s">
        <v>51</v>
      </c>
      <c r="K1661" s="1">
        <v>854100</v>
      </c>
      <c r="L1661" s="1">
        <v>0</v>
      </c>
      <c r="M1661" s="1">
        <v>854100</v>
      </c>
      <c r="N1661" s="3" t="s">
        <v>52</v>
      </c>
      <c r="O1661" s="3" t="s">
        <v>53</v>
      </c>
      <c r="P1661" s="3" t="s">
        <v>1770</v>
      </c>
      <c r="Q1661">
        <v>1049022400</v>
      </c>
      <c r="R1661" s="3" t="s">
        <v>1862</v>
      </c>
      <c r="S1661" s="3" t="s">
        <v>56</v>
      </c>
      <c r="T1661" s="3" t="s">
        <v>57</v>
      </c>
      <c r="U1661" s="3" t="s">
        <v>1863</v>
      </c>
      <c r="V1661" s="3" t="s">
        <v>59</v>
      </c>
      <c r="W1661">
        <v>890903938</v>
      </c>
      <c r="X1661" s="3" t="s">
        <v>86</v>
      </c>
      <c r="Y1661">
        <v>923218</v>
      </c>
      <c r="Z1661" s="3" t="s">
        <v>1651</v>
      </c>
      <c r="AA1661" s="3" t="s">
        <v>1773</v>
      </c>
      <c r="AB1661" s="3" t="s">
        <v>1774</v>
      </c>
      <c r="AC1661" s="3" t="s">
        <v>64</v>
      </c>
      <c r="AD1661" s="3" t="s">
        <v>1652</v>
      </c>
      <c r="AE1661" s="3" t="s">
        <v>66</v>
      </c>
      <c r="AF1661" s="1">
        <v>854100</v>
      </c>
      <c r="AG1661" s="1">
        <v>0</v>
      </c>
      <c r="AH1661" s="1">
        <v>0</v>
      </c>
      <c r="AI1661" s="1">
        <v>0</v>
      </c>
      <c r="AJ1661" s="3" t="s">
        <v>67</v>
      </c>
      <c r="AK1661" s="3"/>
      <c r="AM1661" s="3" t="s">
        <v>68</v>
      </c>
      <c r="AR1661" s="3"/>
      <c r="AS1661">
        <v>2325</v>
      </c>
      <c r="AT1661">
        <v>2325</v>
      </c>
      <c r="AU1661">
        <v>63525</v>
      </c>
      <c r="AV1661">
        <v>0</v>
      </c>
      <c r="AX1661">
        <v>97425</v>
      </c>
      <c r="AY1661">
        <v>99958225</v>
      </c>
      <c r="AZ1661">
        <v>0</v>
      </c>
      <c r="BA1661">
        <v>45749</v>
      </c>
      <c r="BB1661" s="3" t="s">
        <v>1775</v>
      </c>
      <c r="BC1661" s="3" t="s">
        <v>2908</v>
      </c>
      <c r="BD1661" s="3" t="s">
        <v>2909</v>
      </c>
    </row>
    <row r="1662" spans="1:56" x14ac:dyDescent="0.25">
      <c r="A1662" s="3" t="s">
        <v>11244</v>
      </c>
      <c r="B1662" s="3" t="s">
        <v>11245</v>
      </c>
      <c r="C1662" s="3" t="s">
        <v>8023</v>
      </c>
      <c r="D1662" s="3" t="s">
        <v>11246</v>
      </c>
      <c r="E1662" s="3" t="s">
        <v>11247</v>
      </c>
      <c r="F1662" s="3" t="s">
        <v>5892</v>
      </c>
      <c r="G1662">
        <v>99958425</v>
      </c>
      <c r="H1662">
        <v>45750</v>
      </c>
      <c r="I1662">
        <v>45754.100613425922</v>
      </c>
      <c r="J1662" s="3" t="s">
        <v>51</v>
      </c>
      <c r="K1662" s="1">
        <v>854100</v>
      </c>
      <c r="L1662" s="1">
        <v>0</v>
      </c>
      <c r="M1662" s="1">
        <v>854100</v>
      </c>
      <c r="N1662" s="3" t="s">
        <v>52</v>
      </c>
      <c r="O1662" s="3" t="s">
        <v>53</v>
      </c>
      <c r="P1662" s="3" t="s">
        <v>1770</v>
      </c>
      <c r="Q1662">
        <v>1116782386</v>
      </c>
      <c r="R1662" s="3" t="s">
        <v>1868</v>
      </c>
      <c r="S1662" s="3" t="s">
        <v>56</v>
      </c>
      <c r="T1662" s="3" t="s">
        <v>57</v>
      </c>
      <c r="U1662" s="3" t="s">
        <v>1869</v>
      </c>
      <c r="V1662" s="3" t="s">
        <v>59</v>
      </c>
      <c r="W1662">
        <v>890903938</v>
      </c>
      <c r="X1662" s="3" t="s">
        <v>86</v>
      </c>
      <c r="Y1662">
        <v>923218</v>
      </c>
      <c r="Z1662" s="3" t="s">
        <v>1651</v>
      </c>
      <c r="AA1662" s="3" t="s">
        <v>1773</v>
      </c>
      <c r="AB1662" s="3" t="s">
        <v>1774</v>
      </c>
      <c r="AC1662" s="3" t="s">
        <v>64</v>
      </c>
      <c r="AD1662" s="3" t="s">
        <v>1652</v>
      </c>
      <c r="AE1662" s="3" t="s">
        <v>66</v>
      </c>
      <c r="AF1662" s="1">
        <v>854100</v>
      </c>
      <c r="AG1662" s="1">
        <v>0</v>
      </c>
      <c r="AH1662" s="1">
        <v>0</v>
      </c>
      <c r="AI1662" s="1">
        <v>0</v>
      </c>
      <c r="AJ1662" s="3" t="s">
        <v>67</v>
      </c>
      <c r="AK1662" s="3"/>
      <c r="AM1662" s="3" t="s">
        <v>68</v>
      </c>
      <c r="AR1662" s="3"/>
      <c r="AS1662">
        <v>2325</v>
      </c>
      <c r="AT1662">
        <v>2325</v>
      </c>
      <c r="AU1662">
        <v>63625</v>
      </c>
      <c r="AV1662">
        <v>0</v>
      </c>
      <c r="AX1662">
        <v>97525</v>
      </c>
      <c r="AY1662">
        <v>99958425</v>
      </c>
      <c r="AZ1662">
        <v>0</v>
      </c>
      <c r="BA1662">
        <v>45749</v>
      </c>
      <c r="BB1662" s="3" t="s">
        <v>1775</v>
      </c>
      <c r="BC1662" s="3" t="s">
        <v>2908</v>
      </c>
      <c r="BD1662" s="3" t="s">
        <v>2909</v>
      </c>
    </row>
    <row r="1663" spans="1:56" x14ac:dyDescent="0.25">
      <c r="A1663" s="3" t="s">
        <v>11248</v>
      </c>
      <c r="B1663" s="3" t="s">
        <v>11249</v>
      </c>
      <c r="C1663" s="3" t="s">
        <v>8023</v>
      </c>
      <c r="D1663" s="3" t="s">
        <v>11250</v>
      </c>
      <c r="E1663" s="3" t="s">
        <v>11251</v>
      </c>
      <c r="F1663" s="3" t="s">
        <v>5892</v>
      </c>
      <c r="G1663">
        <v>99958725</v>
      </c>
      <c r="H1663">
        <v>45750</v>
      </c>
      <c r="I1663">
        <v>45754.100613425922</v>
      </c>
      <c r="J1663" s="3" t="s">
        <v>51</v>
      </c>
      <c r="K1663" s="1">
        <v>854100</v>
      </c>
      <c r="L1663" s="1">
        <v>0</v>
      </c>
      <c r="M1663" s="1">
        <v>854100</v>
      </c>
      <c r="N1663" s="3" t="s">
        <v>52</v>
      </c>
      <c r="O1663" s="3" t="s">
        <v>53</v>
      </c>
      <c r="P1663" s="3" t="s">
        <v>1770</v>
      </c>
      <c r="Q1663">
        <v>1025534807</v>
      </c>
      <c r="R1663" s="3" t="s">
        <v>1871</v>
      </c>
      <c r="S1663" s="3" t="s">
        <v>56</v>
      </c>
      <c r="T1663" s="3" t="s">
        <v>57</v>
      </c>
      <c r="U1663" s="3" t="s">
        <v>1872</v>
      </c>
      <c r="V1663" s="3" t="s">
        <v>59</v>
      </c>
      <c r="W1663">
        <v>890903938</v>
      </c>
      <c r="X1663" s="3" t="s">
        <v>86</v>
      </c>
      <c r="Y1663">
        <v>923218</v>
      </c>
      <c r="Z1663" s="3" t="s">
        <v>1651</v>
      </c>
      <c r="AA1663" s="3" t="s">
        <v>1773</v>
      </c>
      <c r="AB1663" s="3" t="s">
        <v>1774</v>
      </c>
      <c r="AC1663" s="3" t="s">
        <v>64</v>
      </c>
      <c r="AD1663" s="3" t="s">
        <v>1652</v>
      </c>
      <c r="AE1663" s="3" t="s">
        <v>66</v>
      </c>
      <c r="AF1663" s="1">
        <v>854100</v>
      </c>
      <c r="AG1663" s="1">
        <v>0</v>
      </c>
      <c r="AH1663" s="1">
        <v>0</v>
      </c>
      <c r="AI1663" s="1">
        <v>0</v>
      </c>
      <c r="AJ1663" s="3" t="s">
        <v>67</v>
      </c>
      <c r="AK1663" s="3"/>
      <c r="AM1663" s="3" t="s">
        <v>68</v>
      </c>
      <c r="AR1663" s="3"/>
      <c r="AS1663">
        <v>2325</v>
      </c>
      <c r="AT1663">
        <v>2325</v>
      </c>
      <c r="AU1663">
        <v>63725</v>
      </c>
      <c r="AV1663">
        <v>0</v>
      </c>
      <c r="AX1663">
        <v>97625</v>
      </c>
      <c r="AY1663">
        <v>99958725</v>
      </c>
      <c r="AZ1663">
        <v>0</v>
      </c>
      <c r="BA1663">
        <v>45749</v>
      </c>
      <c r="BB1663" s="3" t="s">
        <v>1775</v>
      </c>
      <c r="BC1663" s="3" t="s">
        <v>2908</v>
      </c>
      <c r="BD1663" s="3" t="s">
        <v>2909</v>
      </c>
    </row>
    <row r="1664" spans="1:56" x14ac:dyDescent="0.25">
      <c r="A1664" s="3" t="s">
        <v>11252</v>
      </c>
      <c r="B1664" s="3" t="s">
        <v>11253</v>
      </c>
      <c r="C1664" s="3" t="s">
        <v>8023</v>
      </c>
      <c r="D1664" s="3" t="s">
        <v>11254</v>
      </c>
      <c r="E1664" s="3" t="s">
        <v>11255</v>
      </c>
      <c r="F1664" s="3" t="s">
        <v>5892</v>
      </c>
      <c r="G1664">
        <v>99959025</v>
      </c>
      <c r="H1664">
        <v>45750</v>
      </c>
      <c r="I1664">
        <v>45754.107476851852</v>
      </c>
      <c r="J1664" s="3" t="s">
        <v>51</v>
      </c>
      <c r="K1664" s="1">
        <v>854100</v>
      </c>
      <c r="L1664" s="1">
        <v>0</v>
      </c>
      <c r="M1664" s="1">
        <v>854100</v>
      </c>
      <c r="N1664" s="3" t="s">
        <v>52</v>
      </c>
      <c r="O1664" s="3" t="s">
        <v>53</v>
      </c>
      <c r="P1664" s="3" t="s">
        <v>1770</v>
      </c>
      <c r="Q1664">
        <v>1024494407</v>
      </c>
      <c r="R1664" s="3" t="s">
        <v>1877</v>
      </c>
      <c r="S1664" s="3" t="s">
        <v>56</v>
      </c>
      <c r="T1664" s="3" t="s">
        <v>57</v>
      </c>
      <c r="U1664" s="3" t="s">
        <v>1878</v>
      </c>
      <c r="V1664" s="3" t="s">
        <v>59</v>
      </c>
      <c r="W1664">
        <v>860034313</v>
      </c>
      <c r="X1664" s="3" t="s">
        <v>97</v>
      </c>
      <c r="Y1664">
        <v>923218</v>
      </c>
      <c r="Z1664" s="3" t="s">
        <v>1651</v>
      </c>
      <c r="AA1664" s="3" t="s">
        <v>1773</v>
      </c>
      <c r="AB1664" s="3" t="s">
        <v>1774</v>
      </c>
      <c r="AC1664" s="3" t="s">
        <v>64</v>
      </c>
      <c r="AD1664" s="3" t="s">
        <v>1652</v>
      </c>
      <c r="AE1664" s="3" t="s">
        <v>66</v>
      </c>
      <c r="AF1664" s="1">
        <v>854100</v>
      </c>
      <c r="AG1664" s="1">
        <v>0</v>
      </c>
      <c r="AH1664" s="1">
        <v>0</v>
      </c>
      <c r="AI1664" s="1">
        <v>0</v>
      </c>
      <c r="AJ1664" s="3" t="s">
        <v>67</v>
      </c>
      <c r="AK1664" s="3"/>
      <c r="AM1664" s="3" t="s">
        <v>68</v>
      </c>
      <c r="AR1664" s="3"/>
      <c r="AS1664">
        <v>2325</v>
      </c>
      <c r="AT1664">
        <v>2325</v>
      </c>
      <c r="AU1664">
        <v>63825</v>
      </c>
      <c r="AV1664">
        <v>0</v>
      </c>
      <c r="AX1664">
        <v>97725</v>
      </c>
      <c r="AY1664">
        <v>99959025</v>
      </c>
      <c r="AZ1664">
        <v>0</v>
      </c>
      <c r="BA1664">
        <v>45749</v>
      </c>
      <c r="BB1664" s="3" t="s">
        <v>1775</v>
      </c>
      <c r="BC1664" s="3" t="s">
        <v>2908</v>
      </c>
      <c r="BD1664" s="3" t="s">
        <v>2909</v>
      </c>
    </row>
    <row r="1665" spans="1:56" x14ac:dyDescent="0.25">
      <c r="A1665" s="3" t="s">
        <v>11256</v>
      </c>
      <c r="B1665" s="3" t="s">
        <v>11257</v>
      </c>
      <c r="C1665" s="3" t="s">
        <v>8023</v>
      </c>
      <c r="D1665" s="3" t="s">
        <v>11258</v>
      </c>
      <c r="E1665" s="3" t="s">
        <v>11259</v>
      </c>
      <c r="F1665" s="3" t="s">
        <v>5892</v>
      </c>
      <c r="G1665">
        <v>99959225</v>
      </c>
      <c r="H1665">
        <v>45750</v>
      </c>
      <c r="I1665">
        <v>45754.100624999999</v>
      </c>
      <c r="J1665" s="3" t="s">
        <v>51</v>
      </c>
      <c r="K1665" s="1">
        <v>854100</v>
      </c>
      <c r="L1665" s="1">
        <v>0</v>
      </c>
      <c r="M1665" s="1">
        <v>854100</v>
      </c>
      <c r="N1665" s="3" t="s">
        <v>52</v>
      </c>
      <c r="O1665" s="3" t="s">
        <v>53</v>
      </c>
      <c r="P1665" s="3" t="s">
        <v>169</v>
      </c>
      <c r="Q1665">
        <v>39671337</v>
      </c>
      <c r="R1665" s="3" t="s">
        <v>1880</v>
      </c>
      <c r="S1665" s="3" t="s">
        <v>56</v>
      </c>
      <c r="T1665" s="3" t="s">
        <v>57</v>
      </c>
      <c r="U1665" s="3" t="s">
        <v>1881</v>
      </c>
      <c r="V1665" s="3" t="s">
        <v>59</v>
      </c>
      <c r="W1665">
        <v>890903938</v>
      </c>
      <c r="X1665" s="3" t="s">
        <v>86</v>
      </c>
      <c r="Y1665">
        <v>923218</v>
      </c>
      <c r="Z1665" s="3" t="s">
        <v>1651</v>
      </c>
      <c r="AA1665" s="3" t="s">
        <v>1773</v>
      </c>
      <c r="AB1665" s="3" t="s">
        <v>1774</v>
      </c>
      <c r="AC1665" s="3" t="s">
        <v>64</v>
      </c>
      <c r="AD1665" s="3" t="s">
        <v>1652</v>
      </c>
      <c r="AE1665" s="3" t="s">
        <v>66</v>
      </c>
      <c r="AF1665" s="1">
        <v>854100</v>
      </c>
      <c r="AG1665" s="1">
        <v>0</v>
      </c>
      <c r="AH1665" s="1">
        <v>0</v>
      </c>
      <c r="AI1665" s="1">
        <v>0</v>
      </c>
      <c r="AJ1665" s="3" t="s">
        <v>67</v>
      </c>
      <c r="AK1665" s="3"/>
      <c r="AM1665" s="3" t="s">
        <v>68</v>
      </c>
      <c r="AR1665" s="3"/>
      <c r="AS1665">
        <v>2325</v>
      </c>
      <c r="AT1665">
        <v>2325</v>
      </c>
      <c r="AU1665">
        <v>63925</v>
      </c>
      <c r="AV1665">
        <v>0</v>
      </c>
      <c r="AX1665">
        <v>97825</v>
      </c>
      <c r="AY1665">
        <v>99959225</v>
      </c>
      <c r="AZ1665">
        <v>0</v>
      </c>
      <c r="BA1665">
        <v>45749</v>
      </c>
      <c r="BB1665" s="3" t="s">
        <v>1775</v>
      </c>
      <c r="BC1665" s="3" t="s">
        <v>2908</v>
      </c>
      <c r="BD1665" s="3" t="s">
        <v>2909</v>
      </c>
    </row>
    <row r="1666" spans="1:56" x14ac:dyDescent="0.25">
      <c r="A1666" s="3" t="s">
        <v>11260</v>
      </c>
      <c r="B1666" s="3" t="s">
        <v>11261</v>
      </c>
      <c r="C1666" s="3" t="s">
        <v>8023</v>
      </c>
      <c r="D1666" s="3" t="s">
        <v>11262</v>
      </c>
      <c r="E1666" s="3" t="s">
        <v>11263</v>
      </c>
      <c r="F1666" s="3" t="s">
        <v>5892</v>
      </c>
      <c r="G1666">
        <v>99959525</v>
      </c>
      <c r="H1666">
        <v>45750</v>
      </c>
      <c r="I1666">
        <v>45754.100624999999</v>
      </c>
      <c r="J1666" s="3" t="s">
        <v>51</v>
      </c>
      <c r="K1666" s="1">
        <v>854100</v>
      </c>
      <c r="L1666" s="1">
        <v>0</v>
      </c>
      <c r="M1666" s="1">
        <v>854100</v>
      </c>
      <c r="N1666" s="3" t="s">
        <v>52</v>
      </c>
      <c r="O1666" s="3" t="s">
        <v>53</v>
      </c>
      <c r="P1666" s="3" t="s">
        <v>169</v>
      </c>
      <c r="Q1666">
        <v>1072189988</v>
      </c>
      <c r="R1666" s="3" t="s">
        <v>1883</v>
      </c>
      <c r="S1666" s="3" t="s">
        <v>56</v>
      </c>
      <c r="T1666" s="3" t="s">
        <v>57</v>
      </c>
      <c r="U1666" s="3" t="s">
        <v>1884</v>
      </c>
      <c r="V1666" s="3" t="s">
        <v>59</v>
      </c>
      <c r="W1666">
        <v>890903938</v>
      </c>
      <c r="X1666" s="3" t="s">
        <v>86</v>
      </c>
      <c r="Y1666">
        <v>923218</v>
      </c>
      <c r="Z1666" s="3" t="s">
        <v>1651</v>
      </c>
      <c r="AA1666" s="3" t="s">
        <v>1773</v>
      </c>
      <c r="AB1666" s="3" t="s">
        <v>1774</v>
      </c>
      <c r="AC1666" s="3" t="s">
        <v>64</v>
      </c>
      <c r="AD1666" s="3" t="s">
        <v>1652</v>
      </c>
      <c r="AE1666" s="3" t="s">
        <v>66</v>
      </c>
      <c r="AF1666" s="1">
        <v>854100</v>
      </c>
      <c r="AG1666" s="1">
        <v>0</v>
      </c>
      <c r="AH1666" s="1">
        <v>0</v>
      </c>
      <c r="AI1666" s="1">
        <v>0</v>
      </c>
      <c r="AJ1666" s="3" t="s">
        <v>67</v>
      </c>
      <c r="AK1666" s="3"/>
      <c r="AM1666" s="3" t="s">
        <v>68</v>
      </c>
      <c r="AR1666" s="3"/>
      <c r="AS1666">
        <v>2325</v>
      </c>
      <c r="AT1666">
        <v>2325</v>
      </c>
      <c r="AU1666">
        <v>64025</v>
      </c>
      <c r="AV1666">
        <v>0</v>
      </c>
      <c r="AX1666">
        <v>97925</v>
      </c>
      <c r="AY1666">
        <v>99959525</v>
      </c>
      <c r="AZ1666">
        <v>0</v>
      </c>
      <c r="BA1666">
        <v>45749</v>
      </c>
      <c r="BB1666" s="3" t="s">
        <v>1775</v>
      </c>
      <c r="BC1666" s="3" t="s">
        <v>2908</v>
      </c>
      <c r="BD1666" s="3" t="s">
        <v>2909</v>
      </c>
    </row>
    <row r="1667" spans="1:56" x14ac:dyDescent="0.25">
      <c r="A1667" s="3" t="s">
        <v>11264</v>
      </c>
      <c r="B1667" s="3" t="s">
        <v>11265</v>
      </c>
      <c r="C1667" s="3" t="s">
        <v>8023</v>
      </c>
      <c r="D1667" s="3" t="s">
        <v>11266</v>
      </c>
      <c r="E1667" s="3" t="s">
        <v>11267</v>
      </c>
      <c r="F1667" s="3" t="s">
        <v>5892</v>
      </c>
      <c r="G1667">
        <v>99959825</v>
      </c>
      <c r="H1667">
        <v>45750</v>
      </c>
      <c r="I1667">
        <v>45754.100636574076</v>
      </c>
      <c r="J1667" s="3" t="s">
        <v>51</v>
      </c>
      <c r="K1667" s="1">
        <v>854100</v>
      </c>
      <c r="L1667" s="1">
        <v>0</v>
      </c>
      <c r="M1667" s="1">
        <v>854100</v>
      </c>
      <c r="N1667" s="3" t="s">
        <v>52</v>
      </c>
      <c r="O1667" s="3" t="s">
        <v>53</v>
      </c>
      <c r="P1667" s="3" t="s">
        <v>169</v>
      </c>
      <c r="Q1667">
        <v>79183716</v>
      </c>
      <c r="R1667" s="3" t="s">
        <v>1886</v>
      </c>
      <c r="S1667" s="3" t="s">
        <v>56</v>
      </c>
      <c r="T1667" s="3" t="s">
        <v>57</v>
      </c>
      <c r="U1667" s="3" t="s">
        <v>1887</v>
      </c>
      <c r="V1667" s="3" t="s">
        <v>59</v>
      </c>
      <c r="W1667">
        <v>890903938</v>
      </c>
      <c r="X1667" s="3" t="s">
        <v>86</v>
      </c>
      <c r="Y1667">
        <v>923218</v>
      </c>
      <c r="Z1667" s="3" t="s">
        <v>1651</v>
      </c>
      <c r="AA1667" s="3" t="s">
        <v>1773</v>
      </c>
      <c r="AB1667" s="3" t="s">
        <v>1774</v>
      </c>
      <c r="AC1667" s="3" t="s">
        <v>64</v>
      </c>
      <c r="AD1667" s="3" t="s">
        <v>1652</v>
      </c>
      <c r="AE1667" s="3" t="s">
        <v>66</v>
      </c>
      <c r="AF1667" s="1">
        <v>854100</v>
      </c>
      <c r="AG1667" s="1">
        <v>0</v>
      </c>
      <c r="AH1667" s="1">
        <v>0</v>
      </c>
      <c r="AI1667" s="1">
        <v>0</v>
      </c>
      <c r="AJ1667" s="3" t="s">
        <v>67</v>
      </c>
      <c r="AK1667" s="3"/>
      <c r="AM1667" s="3" t="s">
        <v>68</v>
      </c>
      <c r="AR1667" s="3"/>
      <c r="AS1667">
        <v>2325</v>
      </c>
      <c r="AT1667">
        <v>2325</v>
      </c>
      <c r="AU1667">
        <v>64125</v>
      </c>
      <c r="AV1667">
        <v>0</v>
      </c>
      <c r="AX1667">
        <v>98025</v>
      </c>
      <c r="AY1667">
        <v>99959825</v>
      </c>
      <c r="AZ1667">
        <v>0</v>
      </c>
      <c r="BA1667">
        <v>45749</v>
      </c>
      <c r="BB1667" s="3" t="s">
        <v>1775</v>
      </c>
      <c r="BC1667" s="3" t="s">
        <v>2908</v>
      </c>
      <c r="BD1667" s="3" t="s">
        <v>2909</v>
      </c>
    </row>
    <row r="1668" spans="1:56" x14ac:dyDescent="0.25">
      <c r="A1668" s="3" t="s">
        <v>11268</v>
      </c>
      <c r="B1668" s="3" t="s">
        <v>11269</v>
      </c>
      <c r="C1668" s="3" t="s">
        <v>8023</v>
      </c>
      <c r="D1668" s="3" t="s">
        <v>11270</v>
      </c>
      <c r="E1668" s="3" t="s">
        <v>11271</v>
      </c>
      <c r="F1668" s="3" t="s">
        <v>5892</v>
      </c>
      <c r="G1668">
        <v>99959925</v>
      </c>
      <c r="H1668">
        <v>45750</v>
      </c>
      <c r="I1668">
        <v>45754.100636574076</v>
      </c>
      <c r="J1668" s="3" t="s">
        <v>51</v>
      </c>
      <c r="K1668" s="1">
        <v>854100</v>
      </c>
      <c r="L1668" s="1">
        <v>0</v>
      </c>
      <c r="M1668" s="1">
        <v>854100</v>
      </c>
      <c r="N1668" s="3" t="s">
        <v>52</v>
      </c>
      <c r="O1668" s="3" t="s">
        <v>53</v>
      </c>
      <c r="P1668" s="3" t="s">
        <v>169</v>
      </c>
      <c r="Q1668">
        <v>1069762009</v>
      </c>
      <c r="R1668" s="3" t="s">
        <v>2972</v>
      </c>
      <c r="S1668" s="3" t="s">
        <v>56</v>
      </c>
      <c r="T1668" s="3" t="s">
        <v>57</v>
      </c>
      <c r="U1668" s="3" t="s">
        <v>2973</v>
      </c>
      <c r="V1668" s="3" t="s">
        <v>59</v>
      </c>
      <c r="W1668">
        <v>890903938</v>
      </c>
      <c r="X1668" s="3" t="s">
        <v>86</v>
      </c>
      <c r="Y1668">
        <v>923218</v>
      </c>
      <c r="Z1668" s="3" t="s">
        <v>1651</v>
      </c>
      <c r="AA1668" s="3" t="s">
        <v>1773</v>
      </c>
      <c r="AB1668" s="3" t="s">
        <v>1774</v>
      </c>
      <c r="AC1668" s="3" t="s">
        <v>64</v>
      </c>
      <c r="AD1668" s="3" t="s">
        <v>1652</v>
      </c>
      <c r="AE1668" s="3" t="s">
        <v>66</v>
      </c>
      <c r="AF1668" s="1">
        <v>854100</v>
      </c>
      <c r="AG1668" s="1">
        <v>0</v>
      </c>
      <c r="AH1668" s="1">
        <v>0</v>
      </c>
      <c r="AI1668" s="1">
        <v>0</v>
      </c>
      <c r="AJ1668" s="3" t="s">
        <v>67</v>
      </c>
      <c r="AK1668" s="3"/>
      <c r="AM1668" s="3" t="s">
        <v>68</v>
      </c>
      <c r="AR1668" s="3"/>
      <c r="AS1668">
        <v>2325</v>
      </c>
      <c r="AT1668">
        <v>2325</v>
      </c>
      <c r="AU1668">
        <v>64225</v>
      </c>
      <c r="AV1668">
        <v>0</v>
      </c>
      <c r="AX1668">
        <v>98125</v>
      </c>
      <c r="AY1668">
        <v>99959925</v>
      </c>
      <c r="AZ1668">
        <v>0</v>
      </c>
      <c r="BA1668">
        <v>45749</v>
      </c>
      <c r="BB1668" s="3" t="s">
        <v>1775</v>
      </c>
      <c r="BC1668" s="3" t="s">
        <v>2908</v>
      </c>
      <c r="BD1668" s="3" t="s">
        <v>2909</v>
      </c>
    </row>
    <row r="1669" spans="1:56" x14ac:dyDescent="0.25">
      <c r="A1669" s="3" t="s">
        <v>11272</v>
      </c>
      <c r="B1669" s="3" t="s">
        <v>11273</v>
      </c>
      <c r="C1669" s="3" t="s">
        <v>8023</v>
      </c>
      <c r="D1669" s="3" t="s">
        <v>11274</v>
      </c>
      <c r="E1669" s="3" t="s">
        <v>11275</v>
      </c>
      <c r="F1669" s="3" t="s">
        <v>5892</v>
      </c>
      <c r="G1669">
        <v>99960225</v>
      </c>
      <c r="H1669">
        <v>45750</v>
      </c>
      <c r="I1669">
        <v>45754.100636574076</v>
      </c>
      <c r="J1669" s="3" t="s">
        <v>51</v>
      </c>
      <c r="K1669" s="1">
        <v>854100</v>
      </c>
      <c r="L1669" s="1">
        <v>0</v>
      </c>
      <c r="M1669" s="1">
        <v>854100</v>
      </c>
      <c r="N1669" s="3" t="s">
        <v>52</v>
      </c>
      <c r="O1669" s="3" t="s">
        <v>53</v>
      </c>
      <c r="P1669" s="3" t="s">
        <v>169</v>
      </c>
      <c r="Q1669">
        <v>79223572</v>
      </c>
      <c r="R1669" s="3" t="s">
        <v>2976</v>
      </c>
      <c r="S1669" s="3" t="s">
        <v>56</v>
      </c>
      <c r="T1669" s="3" t="s">
        <v>57</v>
      </c>
      <c r="U1669" s="3" t="s">
        <v>2977</v>
      </c>
      <c r="V1669" s="3" t="s">
        <v>59</v>
      </c>
      <c r="W1669">
        <v>890903938</v>
      </c>
      <c r="X1669" s="3" t="s">
        <v>86</v>
      </c>
      <c r="Y1669">
        <v>923218</v>
      </c>
      <c r="Z1669" s="3" t="s">
        <v>1651</v>
      </c>
      <c r="AA1669" s="3" t="s">
        <v>1773</v>
      </c>
      <c r="AB1669" s="3" t="s">
        <v>1774</v>
      </c>
      <c r="AC1669" s="3" t="s">
        <v>64</v>
      </c>
      <c r="AD1669" s="3" t="s">
        <v>1652</v>
      </c>
      <c r="AE1669" s="3" t="s">
        <v>66</v>
      </c>
      <c r="AF1669" s="1">
        <v>854100</v>
      </c>
      <c r="AG1669" s="1">
        <v>0</v>
      </c>
      <c r="AH1669" s="1">
        <v>0</v>
      </c>
      <c r="AI1669" s="1">
        <v>0</v>
      </c>
      <c r="AJ1669" s="3" t="s">
        <v>67</v>
      </c>
      <c r="AK1669" s="3"/>
      <c r="AM1669" s="3" t="s">
        <v>68</v>
      </c>
      <c r="AR1669" s="3"/>
      <c r="AS1669">
        <v>2325</v>
      </c>
      <c r="AT1669">
        <v>2325</v>
      </c>
      <c r="AU1669">
        <v>64325</v>
      </c>
      <c r="AV1669">
        <v>0</v>
      </c>
      <c r="AX1669">
        <v>98225</v>
      </c>
      <c r="AY1669">
        <v>99960225</v>
      </c>
      <c r="AZ1669">
        <v>0</v>
      </c>
      <c r="BA1669">
        <v>45749</v>
      </c>
      <c r="BB1669" s="3" t="s">
        <v>1775</v>
      </c>
      <c r="BC1669" s="3" t="s">
        <v>2908</v>
      </c>
      <c r="BD1669" s="3" t="s">
        <v>2909</v>
      </c>
    </row>
    <row r="1670" spans="1:56" x14ac:dyDescent="0.25">
      <c r="A1670" s="3" t="s">
        <v>11276</v>
      </c>
      <c r="B1670" s="3" t="s">
        <v>11277</v>
      </c>
      <c r="C1670" s="3" t="s">
        <v>8023</v>
      </c>
      <c r="D1670" s="3" t="s">
        <v>11278</v>
      </c>
      <c r="E1670" s="3" t="s">
        <v>11279</v>
      </c>
      <c r="F1670" s="3" t="s">
        <v>5892</v>
      </c>
      <c r="G1670">
        <v>99960525</v>
      </c>
      <c r="H1670">
        <v>45750</v>
      </c>
      <c r="I1670">
        <v>45754.100671296299</v>
      </c>
      <c r="J1670" s="3" t="s">
        <v>51</v>
      </c>
      <c r="K1670" s="1">
        <v>854100</v>
      </c>
      <c r="L1670" s="1">
        <v>0</v>
      </c>
      <c r="M1670" s="1">
        <v>854100</v>
      </c>
      <c r="N1670" s="3" t="s">
        <v>52</v>
      </c>
      <c r="O1670" s="3" t="s">
        <v>53</v>
      </c>
      <c r="P1670" s="3" t="s">
        <v>169</v>
      </c>
      <c r="Q1670">
        <v>80902756</v>
      </c>
      <c r="R1670" s="3" t="s">
        <v>2980</v>
      </c>
      <c r="S1670" s="3" t="s">
        <v>56</v>
      </c>
      <c r="T1670" s="3" t="s">
        <v>57</v>
      </c>
      <c r="U1670" s="3" t="s">
        <v>2981</v>
      </c>
      <c r="V1670" s="3" t="s">
        <v>59</v>
      </c>
      <c r="W1670">
        <v>890903938</v>
      </c>
      <c r="X1670" s="3" t="s">
        <v>86</v>
      </c>
      <c r="Y1670">
        <v>923218</v>
      </c>
      <c r="Z1670" s="3" t="s">
        <v>1651</v>
      </c>
      <c r="AA1670" s="3" t="s">
        <v>1773</v>
      </c>
      <c r="AB1670" s="3" t="s">
        <v>1774</v>
      </c>
      <c r="AC1670" s="3" t="s">
        <v>64</v>
      </c>
      <c r="AD1670" s="3" t="s">
        <v>1652</v>
      </c>
      <c r="AE1670" s="3" t="s">
        <v>66</v>
      </c>
      <c r="AF1670" s="1">
        <v>854100</v>
      </c>
      <c r="AG1670" s="1">
        <v>0</v>
      </c>
      <c r="AH1670" s="1">
        <v>0</v>
      </c>
      <c r="AI1670" s="1">
        <v>0</v>
      </c>
      <c r="AJ1670" s="3" t="s">
        <v>67</v>
      </c>
      <c r="AK1670" s="3"/>
      <c r="AM1670" s="3" t="s">
        <v>68</v>
      </c>
      <c r="AR1670" s="3"/>
      <c r="AS1670">
        <v>2325</v>
      </c>
      <c r="AT1670">
        <v>2325</v>
      </c>
      <c r="AU1670">
        <v>64425</v>
      </c>
      <c r="AV1670">
        <v>0</v>
      </c>
      <c r="AX1670">
        <v>98325</v>
      </c>
      <c r="AY1670">
        <v>99960525</v>
      </c>
      <c r="AZ1670">
        <v>0</v>
      </c>
      <c r="BA1670">
        <v>45749</v>
      </c>
      <c r="BB1670" s="3" t="s">
        <v>1775</v>
      </c>
      <c r="BC1670" s="3" t="s">
        <v>2908</v>
      </c>
      <c r="BD1670" s="3" t="s">
        <v>2909</v>
      </c>
    </row>
    <row r="1671" spans="1:56" x14ac:dyDescent="0.25">
      <c r="A1671" s="3" t="s">
        <v>11280</v>
      </c>
      <c r="B1671" s="3" t="s">
        <v>11281</v>
      </c>
      <c r="C1671" s="3" t="s">
        <v>8023</v>
      </c>
      <c r="D1671" s="3" t="s">
        <v>11282</v>
      </c>
      <c r="E1671" s="3" t="s">
        <v>11283</v>
      </c>
      <c r="F1671" s="3" t="s">
        <v>5892</v>
      </c>
      <c r="G1671">
        <v>99960725</v>
      </c>
      <c r="H1671">
        <v>45750</v>
      </c>
      <c r="I1671">
        <v>45754.100682870368</v>
      </c>
      <c r="J1671" s="3" t="s">
        <v>51</v>
      </c>
      <c r="K1671" s="1">
        <v>854100</v>
      </c>
      <c r="L1671" s="1">
        <v>0</v>
      </c>
      <c r="M1671" s="1">
        <v>854100</v>
      </c>
      <c r="N1671" s="3" t="s">
        <v>52</v>
      </c>
      <c r="O1671" s="3" t="s">
        <v>53</v>
      </c>
      <c r="P1671" s="3" t="s">
        <v>169</v>
      </c>
      <c r="Q1671">
        <v>1193572507</v>
      </c>
      <c r="R1671" s="3" t="s">
        <v>2984</v>
      </c>
      <c r="S1671" s="3" t="s">
        <v>56</v>
      </c>
      <c r="T1671" s="3" t="s">
        <v>57</v>
      </c>
      <c r="U1671" s="3" t="s">
        <v>2985</v>
      </c>
      <c r="V1671" s="3" t="s">
        <v>59</v>
      </c>
      <c r="W1671">
        <v>890903938</v>
      </c>
      <c r="X1671" s="3" t="s">
        <v>86</v>
      </c>
      <c r="Y1671">
        <v>923218</v>
      </c>
      <c r="Z1671" s="3" t="s">
        <v>1651</v>
      </c>
      <c r="AA1671" s="3" t="s">
        <v>1773</v>
      </c>
      <c r="AB1671" s="3" t="s">
        <v>1774</v>
      </c>
      <c r="AC1671" s="3" t="s">
        <v>64</v>
      </c>
      <c r="AD1671" s="3" t="s">
        <v>1652</v>
      </c>
      <c r="AE1671" s="3" t="s">
        <v>66</v>
      </c>
      <c r="AF1671" s="1">
        <v>854100</v>
      </c>
      <c r="AG1671" s="1">
        <v>0</v>
      </c>
      <c r="AH1671" s="1">
        <v>0</v>
      </c>
      <c r="AI1671" s="1">
        <v>0</v>
      </c>
      <c r="AJ1671" s="3" t="s">
        <v>67</v>
      </c>
      <c r="AK1671" s="3"/>
      <c r="AM1671" s="3" t="s">
        <v>68</v>
      </c>
      <c r="AR1671" s="3"/>
      <c r="AS1671">
        <v>2325</v>
      </c>
      <c r="AT1671">
        <v>2325</v>
      </c>
      <c r="AU1671">
        <v>64525</v>
      </c>
      <c r="AV1671">
        <v>0</v>
      </c>
      <c r="AX1671">
        <v>98425</v>
      </c>
      <c r="AY1671">
        <v>99960725</v>
      </c>
      <c r="AZ1671">
        <v>0</v>
      </c>
      <c r="BA1671">
        <v>45749</v>
      </c>
      <c r="BB1671" s="3" t="s">
        <v>1775</v>
      </c>
      <c r="BC1671" s="3" t="s">
        <v>2908</v>
      </c>
      <c r="BD1671" s="3" t="s">
        <v>2909</v>
      </c>
    </row>
    <row r="1672" spans="1:56" x14ac:dyDescent="0.25">
      <c r="A1672" s="3" t="s">
        <v>11284</v>
      </c>
      <c r="B1672" s="3" t="s">
        <v>11285</v>
      </c>
      <c r="C1672" s="3" t="s">
        <v>8023</v>
      </c>
      <c r="D1672" s="3" t="s">
        <v>11286</v>
      </c>
      <c r="E1672" s="3" t="s">
        <v>11287</v>
      </c>
      <c r="F1672" s="3" t="s">
        <v>5892</v>
      </c>
      <c r="G1672">
        <v>99961025</v>
      </c>
      <c r="H1672">
        <v>45750</v>
      </c>
      <c r="I1672">
        <v>45754.107453703706</v>
      </c>
      <c r="J1672" s="3" t="s">
        <v>51</v>
      </c>
      <c r="K1672" s="1">
        <v>854100</v>
      </c>
      <c r="L1672" s="1">
        <v>0</v>
      </c>
      <c r="M1672" s="1">
        <v>854100</v>
      </c>
      <c r="N1672" s="3" t="s">
        <v>52</v>
      </c>
      <c r="O1672" s="3" t="s">
        <v>53</v>
      </c>
      <c r="P1672" s="3" t="s">
        <v>169</v>
      </c>
      <c r="Q1672">
        <v>79973748</v>
      </c>
      <c r="R1672" s="3" t="s">
        <v>2988</v>
      </c>
      <c r="S1672" s="3" t="s">
        <v>56</v>
      </c>
      <c r="T1672" s="3" t="s">
        <v>57</v>
      </c>
      <c r="U1672" s="3" t="s">
        <v>2989</v>
      </c>
      <c r="V1672" s="3" t="s">
        <v>59</v>
      </c>
      <c r="W1672">
        <v>860034313</v>
      </c>
      <c r="X1672" s="3" t="s">
        <v>97</v>
      </c>
      <c r="Y1672">
        <v>923218</v>
      </c>
      <c r="Z1672" s="3" t="s">
        <v>1651</v>
      </c>
      <c r="AA1672" s="3" t="s">
        <v>1773</v>
      </c>
      <c r="AB1672" s="3" t="s">
        <v>1774</v>
      </c>
      <c r="AC1672" s="3" t="s">
        <v>64</v>
      </c>
      <c r="AD1672" s="3" t="s">
        <v>1652</v>
      </c>
      <c r="AE1672" s="3" t="s">
        <v>66</v>
      </c>
      <c r="AF1672" s="1">
        <v>854100</v>
      </c>
      <c r="AG1672" s="1">
        <v>0</v>
      </c>
      <c r="AH1672" s="1">
        <v>0</v>
      </c>
      <c r="AI1672" s="1">
        <v>0</v>
      </c>
      <c r="AJ1672" s="3" t="s">
        <v>67</v>
      </c>
      <c r="AK1672" s="3"/>
      <c r="AM1672" s="3" t="s">
        <v>68</v>
      </c>
      <c r="AR1672" s="3"/>
      <c r="AS1672">
        <v>2325</v>
      </c>
      <c r="AT1672">
        <v>2325</v>
      </c>
      <c r="AU1672">
        <v>64625</v>
      </c>
      <c r="AV1672">
        <v>0</v>
      </c>
      <c r="AX1672">
        <v>98525</v>
      </c>
      <c r="AY1672">
        <v>99961025</v>
      </c>
      <c r="AZ1672">
        <v>0</v>
      </c>
      <c r="BA1672">
        <v>45749</v>
      </c>
      <c r="BB1672" s="3" t="s">
        <v>1775</v>
      </c>
      <c r="BC1672" s="3" t="s">
        <v>2908</v>
      </c>
      <c r="BD1672" s="3" t="s">
        <v>2909</v>
      </c>
    </row>
    <row r="1673" spans="1:56" x14ac:dyDescent="0.25">
      <c r="A1673" s="3" t="s">
        <v>11288</v>
      </c>
      <c r="B1673" s="3" t="s">
        <v>11289</v>
      </c>
      <c r="C1673" s="3" t="s">
        <v>8023</v>
      </c>
      <c r="D1673" s="3" t="s">
        <v>11290</v>
      </c>
      <c r="E1673" s="3" t="s">
        <v>11291</v>
      </c>
      <c r="F1673" s="3" t="s">
        <v>5892</v>
      </c>
      <c r="G1673">
        <v>99961225</v>
      </c>
      <c r="H1673">
        <v>45750</v>
      </c>
      <c r="I1673">
        <v>45754.100648148145</v>
      </c>
      <c r="J1673" s="3" t="s">
        <v>51</v>
      </c>
      <c r="K1673" s="1">
        <v>854100</v>
      </c>
      <c r="L1673" s="1">
        <v>0</v>
      </c>
      <c r="M1673" s="1">
        <v>854100</v>
      </c>
      <c r="N1673" s="3" t="s">
        <v>52</v>
      </c>
      <c r="O1673" s="3" t="s">
        <v>53</v>
      </c>
      <c r="P1673" s="3" t="s">
        <v>169</v>
      </c>
      <c r="Q1673">
        <v>1143930626</v>
      </c>
      <c r="R1673" s="3" t="s">
        <v>2992</v>
      </c>
      <c r="S1673" s="3" t="s">
        <v>56</v>
      </c>
      <c r="T1673" s="3" t="s">
        <v>57</v>
      </c>
      <c r="U1673" s="3" t="s">
        <v>2993</v>
      </c>
      <c r="V1673" s="3" t="s">
        <v>59</v>
      </c>
      <c r="W1673">
        <v>890903938</v>
      </c>
      <c r="X1673" s="3" t="s">
        <v>86</v>
      </c>
      <c r="Y1673">
        <v>923218</v>
      </c>
      <c r="Z1673" s="3" t="s">
        <v>1651</v>
      </c>
      <c r="AA1673" s="3" t="s">
        <v>1773</v>
      </c>
      <c r="AB1673" s="3" t="s">
        <v>1774</v>
      </c>
      <c r="AC1673" s="3" t="s">
        <v>64</v>
      </c>
      <c r="AD1673" s="3" t="s">
        <v>1652</v>
      </c>
      <c r="AE1673" s="3" t="s">
        <v>66</v>
      </c>
      <c r="AF1673" s="1">
        <v>854100</v>
      </c>
      <c r="AG1673" s="1">
        <v>0</v>
      </c>
      <c r="AH1673" s="1">
        <v>0</v>
      </c>
      <c r="AI1673" s="1">
        <v>0</v>
      </c>
      <c r="AJ1673" s="3" t="s">
        <v>67</v>
      </c>
      <c r="AK1673" s="3"/>
      <c r="AM1673" s="3" t="s">
        <v>68</v>
      </c>
      <c r="AR1673" s="3"/>
      <c r="AS1673">
        <v>2325</v>
      </c>
      <c r="AT1673">
        <v>2325</v>
      </c>
      <c r="AU1673">
        <v>64725</v>
      </c>
      <c r="AV1673">
        <v>0</v>
      </c>
      <c r="AX1673">
        <v>98625</v>
      </c>
      <c r="AY1673">
        <v>99961225</v>
      </c>
      <c r="AZ1673">
        <v>0</v>
      </c>
      <c r="BA1673">
        <v>45749</v>
      </c>
      <c r="BB1673" s="3" t="s">
        <v>1775</v>
      </c>
      <c r="BC1673" s="3" t="s">
        <v>2908</v>
      </c>
      <c r="BD1673" s="3" t="s">
        <v>2909</v>
      </c>
    </row>
    <row r="1674" spans="1:56" x14ac:dyDescent="0.25">
      <c r="A1674" s="3" t="s">
        <v>11292</v>
      </c>
      <c r="B1674" s="3" t="s">
        <v>11293</v>
      </c>
      <c r="C1674" s="3" t="s">
        <v>8023</v>
      </c>
      <c r="D1674" s="3" t="s">
        <v>11294</v>
      </c>
      <c r="E1674" s="3" t="s">
        <v>11295</v>
      </c>
      <c r="F1674" s="3" t="s">
        <v>5892</v>
      </c>
      <c r="G1674">
        <v>99961525</v>
      </c>
      <c r="H1674">
        <v>45750</v>
      </c>
      <c r="I1674">
        <v>45754.100659722222</v>
      </c>
      <c r="J1674" s="3" t="s">
        <v>51</v>
      </c>
      <c r="K1674" s="1">
        <v>854100</v>
      </c>
      <c r="L1674" s="1">
        <v>0</v>
      </c>
      <c r="M1674" s="1">
        <v>854100</v>
      </c>
      <c r="N1674" s="3" t="s">
        <v>52</v>
      </c>
      <c r="O1674" s="3" t="s">
        <v>53</v>
      </c>
      <c r="P1674" s="3" t="s">
        <v>169</v>
      </c>
      <c r="Q1674">
        <v>1072188180</v>
      </c>
      <c r="R1674" s="3" t="s">
        <v>2996</v>
      </c>
      <c r="S1674" s="3" t="s">
        <v>56</v>
      </c>
      <c r="T1674" s="3" t="s">
        <v>57</v>
      </c>
      <c r="U1674" s="3" t="s">
        <v>2997</v>
      </c>
      <c r="V1674" s="3" t="s">
        <v>59</v>
      </c>
      <c r="W1674">
        <v>890903938</v>
      </c>
      <c r="X1674" s="3" t="s">
        <v>86</v>
      </c>
      <c r="Y1674">
        <v>923218</v>
      </c>
      <c r="Z1674" s="3" t="s">
        <v>1651</v>
      </c>
      <c r="AA1674" s="3" t="s">
        <v>1773</v>
      </c>
      <c r="AB1674" s="3" t="s">
        <v>1774</v>
      </c>
      <c r="AC1674" s="3" t="s">
        <v>64</v>
      </c>
      <c r="AD1674" s="3" t="s">
        <v>1652</v>
      </c>
      <c r="AE1674" s="3" t="s">
        <v>66</v>
      </c>
      <c r="AF1674" s="1">
        <v>854100</v>
      </c>
      <c r="AG1674" s="1">
        <v>0</v>
      </c>
      <c r="AH1674" s="1">
        <v>0</v>
      </c>
      <c r="AI1674" s="1">
        <v>0</v>
      </c>
      <c r="AJ1674" s="3" t="s">
        <v>67</v>
      </c>
      <c r="AK1674" s="3"/>
      <c r="AM1674" s="3" t="s">
        <v>68</v>
      </c>
      <c r="AR1674" s="3"/>
      <c r="AS1674">
        <v>2325</v>
      </c>
      <c r="AT1674">
        <v>2325</v>
      </c>
      <c r="AU1674">
        <v>64825</v>
      </c>
      <c r="AV1674">
        <v>0</v>
      </c>
      <c r="AX1674">
        <v>98725</v>
      </c>
      <c r="AY1674">
        <v>99961525</v>
      </c>
      <c r="AZ1674">
        <v>0</v>
      </c>
      <c r="BA1674">
        <v>45749</v>
      </c>
      <c r="BB1674" s="3" t="s">
        <v>1775</v>
      </c>
      <c r="BC1674" s="3" t="s">
        <v>2908</v>
      </c>
      <c r="BD1674" s="3" t="s">
        <v>2909</v>
      </c>
    </row>
    <row r="1675" spans="1:56" x14ac:dyDescent="0.25">
      <c r="A1675" s="3" t="s">
        <v>11296</v>
      </c>
      <c r="B1675" s="3" t="s">
        <v>11297</v>
      </c>
      <c r="C1675" s="3" t="s">
        <v>8023</v>
      </c>
      <c r="D1675" s="3" t="s">
        <v>11298</v>
      </c>
      <c r="E1675" s="3" t="s">
        <v>11299</v>
      </c>
      <c r="F1675" s="3" t="s">
        <v>5892</v>
      </c>
      <c r="G1675">
        <v>99961825</v>
      </c>
      <c r="H1675">
        <v>45750</v>
      </c>
      <c r="I1675">
        <v>45754.100659722222</v>
      </c>
      <c r="J1675" s="3" t="s">
        <v>51</v>
      </c>
      <c r="K1675" s="1">
        <v>854100</v>
      </c>
      <c r="L1675" s="1">
        <v>0</v>
      </c>
      <c r="M1675" s="1">
        <v>854100</v>
      </c>
      <c r="N1675" s="3" t="s">
        <v>52</v>
      </c>
      <c r="O1675" s="3" t="s">
        <v>53</v>
      </c>
      <c r="P1675" s="3" t="s">
        <v>169</v>
      </c>
      <c r="Q1675">
        <v>52758261</v>
      </c>
      <c r="R1675" s="3" t="s">
        <v>3000</v>
      </c>
      <c r="S1675" s="3" t="s">
        <v>56</v>
      </c>
      <c r="T1675" s="3" t="s">
        <v>57</v>
      </c>
      <c r="U1675" s="3" t="s">
        <v>3001</v>
      </c>
      <c r="V1675" s="3" t="s">
        <v>59</v>
      </c>
      <c r="W1675">
        <v>890903938</v>
      </c>
      <c r="X1675" s="3" t="s">
        <v>86</v>
      </c>
      <c r="Y1675">
        <v>923218</v>
      </c>
      <c r="Z1675" s="3" t="s">
        <v>1651</v>
      </c>
      <c r="AA1675" s="3" t="s">
        <v>1773</v>
      </c>
      <c r="AB1675" s="3" t="s">
        <v>1774</v>
      </c>
      <c r="AC1675" s="3" t="s">
        <v>64</v>
      </c>
      <c r="AD1675" s="3" t="s">
        <v>1652</v>
      </c>
      <c r="AE1675" s="3" t="s">
        <v>66</v>
      </c>
      <c r="AF1675" s="1">
        <v>854100</v>
      </c>
      <c r="AG1675" s="1">
        <v>0</v>
      </c>
      <c r="AH1675" s="1">
        <v>0</v>
      </c>
      <c r="AI1675" s="1">
        <v>0</v>
      </c>
      <c r="AJ1675" s="3" t="s">
        <v>67</v>
      </c>
      <c r="AK1675" s="3"/>
      <c r="AM1675" s="3" t="s">
        <v>68</v>
      </c>
      <c r="AR1675" s="3"/>
      <c r="AS1675">
        <v>2325</v>
      </c>
      <c r="AT1675">
        <v>2325</v>
      </c>
      <c r="AU1675">
        <v>64925</v>
      </c>
      <c r="AV1675">
        <v>0</v>
      </c>
      <c r="AX1675">
        <v>98825</v>
      </c>
      <c r="AY1675">
        <v>99961825</v>
      </c>
      <c r="AZ1675">
        <v>0</v>
      </c>
      <c r="BA1675">
        <v>45749</v>
      </c>
      <c r="BB1675" s="3" t="s">
        <v>1775</v>
      </c>
      <c r="BC1675" s="3" t="s">
        <v>2908</v>
      </c>
      <c r="BD1675" s="3" t="s">
        <v>2909</v>
      </c>
    </row>
    <row r="1676" spans="1:56" x14ac:dyDescent="0.25">
      <c r="A1676" s="3" t="s">
        <v>11300</v>
      </c>
      <c r="B1676" s="3" t="s">
        <v>11301</v>
      </c>
      <c r="C1676" s="3" t="s">
        <v>8023</v>
      </c>
      <c r="D1676" s="3" t="s">
        <v>11302</v>
      </c>
      <c r="E1676" s="3" t="s">
        <v>11303</v>
      </c>
      <c r="F1676" s="3" t="s">
        <v>5892</v>
      </c>
      <c r="G1676">
        <v>99962025</v>
      </c>
      <c r="H1676">
        <v>45750</v>
      </c>
      <c r="I1676">
        <v>45754.10533564815</v>
      </c>
      <c r="J1676" s="3" t="s">
        <v>51</v>
      </c>
      <c r="K1676" s="1">
        <v>854100</v>
      </c>
      <c r="L1676" s="1">
        <v>0</v>
      </c>
      <c r="M1676" s="1">
        <v>854100</v>
      </c>
      <c r="N1676" s="3" t="s">
        <v>52</v>
      </c>
      <c r="O1676" s="3" t="s">
        <v>53</v>
      </c>
      <c r="P1676" s="3" t="s">
        <v>169</v>
      </c>
      <c r="Q1676">
        <v>80233712</v>
      </c>
      <c r="R1676" s="3" t="s">
        <v>3004</v>
      </c>
      <c r="S1676" s="3" t="s">
        <v>56</v>
      </c>
      <c r="T1676" s="3" t="s">
        <v>57</v>
      </c>
      <c r="U1676" s="3" t="s">
        <v>3685</v>
      </c>
      <c r="V1676" s="3" t="s">
        <v>59</v>
      </c>
      <c r="W1676">
        <v>860003020</v>
      </c>
      <c r="X1676" s="3" t="s">
        <v>212</v>
      </c>
      <c r="Y1676">
        <v>923218</v>
      </c>
      <c r="Z1676" s="3" t="s">
        <v>1651</v>
      </c>
      <c r="AA1676" s="3" t="s">
        <v>1773</v>
      </c>
      <c r="AB1676" s="3" t="s">
        <v>1774</v>
      </c>
      <c r="AC1676" s="3" t="s">
        <v>64</v>
      </c>
      <c r="AD1676" s="3" t="s">
        <v>1652</v>
      </c>
      <c r="AE1676" s="3" t="s">
        <v>66</v>
      </c>
      <c r="AF1676" s="1">
        <v>854100</v>
      </c>
      <c r="AG1676" s="1">
        <v>0</v>
      </c>
      <c r="AH1676" s="1">
        <v>0</v>
      </c>
      <c r="AI1676" s="1">
        <v>0</v>
      </c>
      <c r="AJ1676" s="3" t="s">
        <v>67</v>
      </c>
      <c r="AK1676" s="3"/>
      <c r="AM1676" s="3" t="s">
        <v>68</v>
      </c>
      <c r="AR1676" s="3"/>
      <c r="AS1676">
        <v>2325</v>
      </c>
      <c r="AT1676">
        <v>2325</v>
      </c>
      <c r="AU1676">
        <v>65025</v>
      </c>
      <c r="AV1676">
        <v>0</v>
      </c>
      <c r="AX1676">
        <v>98925</v>
      </c>
      <c r="AY1676">
        <v>99962025</v>
      </c>
      <c r="AZ1676">
        <v>0</v>
      </c>
      <c r="BA1676">
        <v>45749</v>
      </c>
      <c r="BB1676" s="3" t="s">
        <v>1775</v>
      </c>
      <c r="BC1676" s="3" t="s">
        <v>2908</v>
      </c>
      <c r="BD1676" s="3" t="s">
        <v>2909</v>
      </c>
    </row>
    <row r="1677" spans="1:56" x14ac:dyDescent="0.25">
      <c r="A1677" s="3" t="s">
        <v>11304</v>
      </c>
      <c r="B1677" s="3" t="s">
        <v>11305</v>
      </c>
      <c r="C1677" s="3" t="s">
        <v>8023</v>
      </c>
      <c r="D1677" s="3" t="s">
        <v>11306</v>
      </c>
      <c r="E1677" s="3" t="s">
        <v>11307</v>
      </c>
      <c r="F1677" s="3" t="s">
        <v>5892</v>
      </c>
      <c r="G1677">
        <v>99962325</v>
      </c>
      <c r="H1677">
        <v>45750</v>
      </c>
      <c r="I1677">
        <v>45754.10733796296</v>
      </c>
      <c r="J1677" s="3" t="s">
        <v>51</v>
      </c>
      <c r="K1677" s="1">
        <v>854100</v>
      </c>
      <c r="L1677" s="1">
        <v>0</v>
      </c>
      <c r="M1677" s="1">
        <v>854100</v>
      </c>
      <c r="N1677" s="3" t="s">
        <v>52</v>
      </c>
      <c r="O1677" s="3" t="s">
        <v>53</v>
      </c>
      <c r="P1677" s="3" t="s">
        <v>169</v>
      </c>
      <c r="Q1677">
        <v>1024508988</v>
      </c>
      <c r="R1677" s="3" t="s">
        <v>3007</v>
      </c>
      <c r="S1677" s="3" t="s">
        <v>56</v>
      </c>
      <c r="T1677" s="3" t="s">
        <v>57</v>
      </c>
      <c r="U1677" s="3" t="s">
        <v>3008</v>
      </c>
      <c r="V1677" s="3" t="s">
        <v>59</v>
      </c>
      <c r="W1677">
        <v>860035827</v>
      </c>
      <c r="X1677" s="3" t="s">
        <v>378</v>
      </c>
      <c r="Y1677">
        <v>923218</v>
      </c>
      <c r="Z1677" s="3" t="s">
        <v>1651</v>
      </c>
      <c r="AA1677" s="3" t="s">
        <v>1773</v>
      </c>
      <c r="AB1677" s="3" t="s">
        <v>1774</v>
      </c>
      <c r="AC1677" s="3" t="s">
        <v>64</v>
      </c>
      <c r="AD1677" s="3" t="s">
        <v>1652</v>
      </c>
      <c r="AE1677" s="3" t="s">
        <v>66</v>
      </c>
      <c r="AF1677" s="1">
        <v>854100</v>
      </c>
      <c r="AG1677" s="1">
        <v>0</v>
      </c>
      <c r="AH1677" s="1">
        <v>0</v>
      </c>
      <c r="AI1677" s="1">
        <v>0</v>
      </c>
      <c r="AJ1677" s="3" t="s">
        <v>67</v>
      </c>
      <c r="AK1677" s="3"/>
      <c r="AM1677" s="3" t="s">
        <v>68</v>
      </c>
      <c r="AR1677" s="3"/>
      <c r="AS1677">
        <v>2325</v>
      </c>
      <c r="AT1677">
        <v>2325</v>
      </c>
      <c r="AU1677">
        <v>65125</v>
      </c>
      <c r="AV1677">
        <v>0</v>
      </c>
      <c r="AX1677">
        <v>99025</v>
      </c>
      <c r="AY1677">
        <v>99962325</v>
      </c>
      <c r="AZ1677">
        <v>0</v>
      </c>
      <c r="BA1677">
        <v>45749</v>
      </c>
      <c r="BB1677" s="3" t="s">
        <v>1775</v>
      </c>
      <c r="BC1677" s="3" t="s">
        <v>2908</v>
      </c>
      <c r="BD1677" s="3" t="s">
        <v>2909</v>
      </c>
    </row>
    <row r="1678" spans="1:56" x14ac:dyDescent="0.25">
      <c r="A1678" s="3" t="s">
        <v>11308</v>
      </c>
      <c r="B1678" s="3" t="s">
        <v>11309</v>
      </c>
      <c r="C1678" s="3" t="s">
        <v>8023</v>
      </c>
      <c r="D1678" s="3" t="s">
        <v>11310</v>
      </c>
      <c r="E1678" s="3" t="s">
        <v>11311</v>
      </c>
      <c r="F1678" s="3" t="s">
        <v>5892</v>
      </c>
      <c r="G1678">
        <v>99962525</v>
      </c>
      <c r="H1678">
        <v>45750</v>
      </c>
      <c r="I1678">
        <v>45754.107453703706</v>
      </c>
      <c r="J1678" s="3" t="s">
        <v>51</v>
      </c>
      <c r="K1678" s="1">
        <v>854100</v>
      </c>
      <c r="L1678" s="1">
        <v>0</v>
      </c>
      <c r="M1678" s="1">
        <v>854100</v>
      </c>
      <c r="N1678" s="3" t="s">
        <v>52</v>
      </c>
      <c r="O1678" s="3" t="s">
        <v>53</v>
      </c>
      <c r="P1678" s="3" t="s">
        <v>169</v>
      </c>
      <c r="Q1678">
        <v>1074415428</v>
      </c>
      <c r="R1678" s="3" t="s">
        <v>3011</v>
      </c>
      <c r="S1678" s="3" t="s">
        <v>56</v>
      </c>
      <c r="T1678" s="3" t="s">
        <v>57</v>
      </c>
      <c r="U1678" s="3" t="s">
        <v>3012</v>
      </c>
      <c r="V1678" s="3" t="s">
        <v>59</v>
      </c>
      <c r="W1678">
        <v>860034313</v>
      </c>
      <c r="X1678" s="3" t="s">
        <v>97</v>
      </c>
      <c r="Y1678">
        <v>923218</v>
      </c>
      <c r="Z1678" s="3" t="s">
        <v>1651</v>
      </c>
      <c r="AA1678" s="3" t="s">
        <v>1773</v>
      </c>
      <c r="AB1678" s="3" t="s">
        <v>1774</v>
      </c>
      <c r="AC1678" s="3" t="s">
        <v>64</v>
      </c>
      <c r="AD1678" s="3" t="s">
        <v>1652</v>
      </c>
      <c r="AE1678" s="3" t="s">
        <v>66</v>
      </c>
      <c r="AF1678" s="1">
        <v>854100</v>
      </c>
      <c r="AG1678" s="1">
        <v>0</v>
      </c>
      <c r="AH1678" s="1">
        <v>0</v>
      </c>
      <c r="AI1678" s="1">
        <v>0</v>
      </c>
      <c r="AJ1678" s="3" t="s">
        <v>67</v>
      </c>
      <c r="AK1678" s="3"/>
      <c r="AM1678" s="3" t="s">
        <v>68</v>
      </c>
      <c r="AR1678" s="3"/>
      <c r="AS1678">
        <v>2325</v>
      </c>
      <c r="AT1678">
        <v>2325</v>
      </c>
      <c r="AU1678">
        <v>65225</v>
      </c>
      <c r="AV1678">
        <v>0</v>
      </c>
      <c r="AX1678">
        <v>99125</v>
      </c>
      <c r="AY1678">
        <v>99962525</v>
      </c>
      <c r="AZ1678">
        <v>0</v>
      </c>
      <c r="BA1678">
        <v>45749</v>
      </c>
      <c r="BB1678" s="3" t="s">
        <v>1775</v>
      </c>
      <c r="BC1678" s="3" t="s">
        <v>2908</v>
      </c>
      <c r="BD1678" s="3" t="s">
        <v>2909</v>
      </c>
    </row>
    <row r="1679" spans="1:56" x14ac:dyDescent="0.25">
      <c r="A1679" s="3" t="s">
        <v>11312</v>
      </c>
      <c r="B1679" s="3" t="s">
        <v>11313</v>
      </c>
      <c r="C1679" s="3" t="s">
        <v>8023</v>
      </c>
      <c r="D1679" s="3" t="s">
        <v>11314</v>
      </c>
      <c r="E1679" s="3" t="s">
        <v>11315</v>
      </c>
      <c r="F1679" s="3" t="s">
        <v>5892</v>
      </c>
      <c r="G1679">
        <v>99962825</v>
      </c>
      <c r="H1679">
        <v>45750</v>
      </c>
      <c r="I1679">
        <v>45754.100682870368</v>
      </c>
      <c r="J1679" s="3" t="s">
        <v>51</v>
      </c>
      <c r="K1679" s="1">
        <v>854100</v>
      </c>
      <c r="L1679" s="1">
        <v>0</v>
      </c>
      <c r="M1679" s="1">
        <v>854100</v>
      </c>
      <c r="N1679" s="3" t="s">
        <v>52</v>
      </c>
      <c r="O1679" s="3" t="s">
        <v>53</v>
      </c>
      <c r="P1679" s="3" t="s">
        <v>169</v>
      </c>
      <c r="Q1679">
        <v>1072188186</v>
      </c>
      <c r="R1679" s="3" t="s">
        <v>3015</v>
      </c>
      <c r="S1679" s="3" t="s">
        <v>56</v>
      </c>
      <c r="T1679" s="3" t="s">
        <v>57</v>
      </c>
      <c r="U1679" s="3" t="s">
        <v>3016</v>
      </c>
      <c r="V1679" s="3" t="s">
        <v>59</v>
      </c>
      <c r="W1679">
        <v>890903938</v>
      </c>
      <c r="X1679" s="3" t="s">
        <v>86</v>
      </c>
      <c r="Y1679">
        <v>923218</v>
      </c>
      <c r="Z1679" s="3" t="s">
        <v>1651</v>
      </c>
      <c r="AA1679" s="3" t="s">
        <v>1773</v>
      </c>
      <c r="AB1679" s="3" t="s">
        <v>1774</v>
      </c>
      <c r="AC1679" s="3" t="s">
        <v>64</v>
      </c>
      <c r="AD1679" s="3" t="s">
        <v>1652</v>
      </c>
      <c r="AE1679" s="3" t="s">
        <v>66</v>
      </c>
      <c r="AF1679" s="1">
        <v>854100</v>
      </c>
      <c r="AG1679" s="1">
        <v>0</v>
      </c>
      <c r="AH1679" s="1">
        <v>0</v>
      </c>
      <c r="AI1679" s="1">
        <v>0</v>
      </c>
      <c r="AJ1679" s="3" t="s">
        <v>67</v>
      </c>
      <c r="AK1679" s="3"/>
      <c r="AM1679" s="3" t="s">
        <v>68</v>
      </c>
      <c r="AR1679" s="3"/>
      <c r="AS1679">
        <v>2325</v>
      </c>
      <c r="AT1679">
        <v>2325</v>
      </c>
      <c r="AU1679">
        <v>65325</v>
      </c>
      <c r="AV1679">
        <v>0</v>
      </c>
      <c r="AX1679">
        <v>99225</v>
      </c>
      <c r="AY1679">
        <v>99962825</v>
      </c>
      <c r="AZ1679">
        <v>0</v>
      </c>
      <c r="BA1679">
        <v>45749</v>
      </c>
      <c r="BB1679" s="3" t="s">
        <v>1775</v>
      </c>
      <c r="BC1679" s="3" t="s">
        <v>2908</v>
      </c>
      <c r="BD1679" s="3" t="s">
        <v>2909</v>
      </c>
    </row>
    <row r="1680" spans="1:56" x14ac:dyDescent="0.25">
      <c r="A1680" s="3" t="s">
        <v>11316</v>
      </c>
      <c r="B1680" s="3" t="s">
        <v>11317</v>
      </c>
      <c r="C1680" s="3" t="s">
        <v>8023</v>
      </c>
      <c r="D1680" s="3" t="s">
        <v>11318</v>
      </c>
      <c r="E1680" s="3" t="s">
        <v>11319</v>
      </c>
      <c r="F1680" s="3" t="s">
        <v>5892</v>
      </c>
      <c r="G1680">
        <v>99963125</v>
      </c>
      <c r="H1680">
        <v>45750</v>
      </c>
      <c r="I1680">
        <v>45754.107453703706</v>
      </c>
      <c r="J1680" s="3" t="s">
        <v>51</v>
      </c>
      <c r="K1680" s="1">
        <v>854100</v>
      </c>
      <c r="L1680" s="1">
        <v>0</v>
      </c>
      <c r="M1680" s="1">
        <v>854100</v>
      </c>
      <c r="N1680" s="3" t="s">
        <v>52</v>
      </c>
      <c r="O1680" s="3" t="s">
        <v>53</v>
      </c>
      <c r="P1680" s="3" t="s">
        <v>1770</v>
      </c>
      <c r="Q1680">
        <v>1072191106</v>
      </c>
      <c r="R1680" s="3" t="s">
        <v>3019</v>
      </c>
      <c r="S1680" s="3" t="s">
        <v>56</v>
      </c>
      <c r="T1680" s="3" t="s">
        <v>57</v>
      </c>
      <c r="U1680" s="3" t="s">
        <v>3020</v>
      </c>
      <c r="V1680" s="3" t="s">
        <v>59</v>
      </c>
      <c r="W1680">
        <v>860034313</v>
      </c>
      <c r="X1680" s="3" t="s">
        <v>97</v>
      </c>
      <c r="Y1680">
        <v>923218</v>
      </c>
      <c r="Z1680" s="3" t="s">
        <v>1651</v>
      </c>
      <c r="AA1680" s="3" t="s">
        <v>1773</v>
      </c>
      <c r="AB1680" s="3" t="s">
        <v>1774</v>
      </c>
      <c r="AC1680" s="3" t="s">
        <v>64</v>
      </c>
      <c r="AD1680" s="3" t="s">
        <v>1652</v>
      </c>
      <c r="AE1680" s="3" t="s">
        <v>66</v>
      </c>
      <c r="AF1680" s="1">
        <v>854100</v>
      </c>
      <c r="AG1680" s="1">
        <v>0</v>
      </c>
      <c r="AH1680" s="1">
        <v>0</v>
      </c>
      <c r="AI1680" s="1">
        <v>0</v>
      </c>
      <c r="AJ1680" s="3" t="s">
        <v>67</v>
      </c>
      <c r="AK1680" s="3"/>
      <c r="AM1680" s="3" t="s">
        <v>68</v>
      </c>
      <c r="AR1680" s="3"/>
      <c r="AS1680">
        <v>2325</v>
      </c>
      <c r="AT1680">
        <v>2325</v>
      </c>
      <c r="AU1680">
        <v>65425</v>
      </c>
      <c r="AV1680">
        <v>0</v>
      </c>
      <c r="AX1680">
        <v>99325</v>
      </c>
      <c r="AY1680">
        <v>99963125</v>
      </c>
      <c r="AZ1680">
        <v>0</v>
      </c>
      <c r="BA1680">
        <v>45749</v>
      </c>
      <c r="BB1680" s="3" t="s">
        <v>1775</v>
      </c>
      <c r="BC1680" s="3" t="s">
        <v>2908</v>
      </c>
      <c r="BD1680" s="3" t="s">
        <v>2909</v>
      </c>
    </row>
    <row r="1681" spans="1:56" x14ac:dyDescent="0.25">
      <c r="A1681" s="3" t="s">
        <v>11320</v>
      </c>
      <c r="B1681" s="3" t="s">
        <v>11321</v>
      </c>
      <c r="C1681" s="3" t="s">
        <v>8023</v>
      </c>
      <c r="D1681" s="3" t="s">
        <v>11322</v>
      </c>
      <c r="E1681" s="3" t="s">
        <v>11323</v>
      </c>
      <c r="F1681" s="3" t="s">
        <v>5892</v>
      </c>
      <c r="G1681">
        <v>99963525</v>
      </c>
      <c r="H1681">
        <v>45750</v>
      </c>
      <c r="I1681">
        <v>45754.100682870368</v>
      </c>
      <c r="J1681" s="3" t="s">
        <v>51</v>
      </c>
      <c r="K1681" s="1">
        <v>854100</v>
      </c>
      <c r="L1681" s="1">
        <v>0</v>
      </c>
      <c r="M1681" s="1">
        <v>854100</v>
      </c>
      <c r="N1681" s="3" t="s">
        <v>52</v>
      </c>
      <c r="O1681" s="3" t="s">
        <v>53</v>
      </c>
      <c r="P1681" s="3" t="s">
        <v>1849</v>
      </c>
      <c r="Q1681">
        <v>5935943</v>
      </c>
      <c r="R1681" s="3" t="s">
        <v>1850</v>
      </c>
      <c r="S1681" s="3" t="s">
        <v>56</v>
      </c>
      <c r="T1681" s="3" t="s">
        <v>57</v>
      </c>
      <c r="U1681" s="3" t="s">
        <v>1851</v>
      </c>
      <c r="V1681" s="3" t="s">
        <v>59</v>
      </c>
      <c r="W1681">
        <v>890903938</v>
      </c>
      <c r="X1681" s="3" t="s">
        <v>86</v>
      </c>
      <c r="Y1681">
        <v>923218</v>
      </c>
      <c r="Z1681" s="3" t="s">
        <v>1651</v>
      </c>
      <c r="AA1681" s="3" t="s">
        <v>1773</v>
      </c>
      <c r="AB1681" s="3" t="s">
        <v>1774</v>
      </c>
      <c r="AC1681" s="3" t="s">
        <v>64</v>
      </c>
      <c r="AD1681" s="3" t="s">
        <v>1652</v>
      </c>
      <c r="AE1681" s="3" t="s">
        <v>66</v>
      </c>
      <c r="AF1681" s="1">
        <v>854100</v>
      </c>
      <c r="AG1681" s="1">
        <v>0</v>
      </c>
      <c r="AH1681" s="1">
        <v>0</v>
      </c>
      <c r="AI1681" s="1">
        <v>0</v>
      </c>
      <c r="AJ1681" s="3" t="s">
        <v>67</v>
      </c>
      <c r="AK1681" s="3"/>
      <c r="AM1681" s="3" t="s">
        <v>68</v>
      </c>
      <c r="AR1681" s="3"/>
      <c r="AS1681">
        <v>2325</v>
      </c>
      <c r="AT1681">
        <v>2325</v>
      </c>
      <c r="AU1681">
        <v>65525</v>
      </c>
      <c r="AV1681">
        <v>0</v>
      </c>
      <c r="AX1681">
        <v>99425</v>
      </c>
      <c r="AY1681">
        <v>99963525</v>
      </c>
      <c r="AZ1681">
        <v>0</v>
      </c>
      <c r="BA1681">
        <v>45749</v>
      </c>
      <c r="BB1681" s="3" t="s">
        <v>1775</v>
      </c>
      <c r="BC1681" s="3" t="s">
        <v>2908</v>
      </c>
      <c r="BD1681" s="3" t="s">
        <v>2909</v>
      </c>
    </row>
  </sheetData>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5DBC7-78DA-40DD-9314-CB179C55941D}">
  <sheetPr codeName="Hoja5">
    <tabColor rgb="FF00B0F0"/>
  </sheetPr>
  <dimension ref="A1:S135"/>
  <sheetViews>
    <sheetView workbookViewId="0">
      <selection activeCell="J28" sqref="J28"/>
    </sheetView>
  </sheetViews>
  <sheetFormatPr baseColWidth="10" defaultRowHeight="15" x14ac:dyDescent="0.25"/>
  <cols>
    <col min="10" max="13" width="15.42578125" style="1" bestFit="1" customWidth="1"/>
  </cols>
  <sheetData>
    <row r="1" spans="1:19" x14ac:dyDescent="0.25">
      <c r="A1" t="s">
        <v>3712</v>
      </c>
      <c r="B1" t="s">
        <v>5845</v>
      </c>
      <c r="C1" t="s">
        <v>5846</v>
      </c>
      <c r="D1" t="s">
        <v>5847</v>
      </c>
      <c r="E1" t="s">
        <v>3</v>
      </c>
      <c r="F1" t="s">
        <v>18</v>
      </c>
      <c r="G1" t="s">
        <v>20</v>
      </c>
      <c r="H1" t="s">
        <v>22</v>
      </c>
      <c r="I1" t="s">
        <v>23</v>
      </c>
      <c r="J1" s="1" t="s">
        <v>5848</v>
      </c>
      <c r="K1" s="1" t="s">
        <v>5849</v>
      </c>
      <c r="L1" s="1" t="s">
        <v>5850</v>
      </c>
      <c r="M1" s="1" t="s">
        <v>5851</v>
      </c>
      <c r="N1" t="s">
        <v>2426</v>
      </c>
      <c r="O1" t="s">
        <v>40</v>
      </c>
      <c r="P1" t="s">
        <v>5852</v>
      </c>
      <c r="Q1" t="s">
        <v>43</v>
      </c>
      <c r="R1" t="s">
        <v>5853</v>
      </c>
      <c r="S1" t="s">
        <v>45</v>
      </c>
    </row>
    <row r="2" spans="1:19" x14ac:dyDescent="0.25">
      <c r="A2" t="s">
        <v>5854</v>
      </c>
      <c r="B2" t="s">
        <v>5855</v>
      </c>
      <c r="C2" s="2">
        <v>45776</v>
      </c>
      <c r="D2" s="2">
        <v>45776.47</v>
      </c>
      <c r="E2" t="s">
        <v>1976</v>
      </c>
      <c r="F2" t="s">
        <v>5856</v>
      </c>
      <c r="G2" t="s">
        <v>3959</v>
      </c>
      <c r="H2" t="s">
        <v>64</v>
      </c>
      <c r="I2" t="s">
        <v>189</v>
      </c>
      <c r="J2" s="1">
        <v>62245550</v>
      </c>
      <c r="K2" s="1">
        <v>0</v>
      </c>
      <c r="L2" s="1">
        <v>62245550</v>
      </c>
      <c r="M2" s="1">
        <v>62245550</v>
      </c>
      <c r="N2" t="s">
        <v>3963</v>
      </c>
      <c r="O2" t="s">
        <v>70</v>
      </c>
      <c r="P2" t="s">
        <v>70</v>
      </c>
      <c r="Q2" t="s">
        <v>70</v>
      </c>
      <c r="R2" t="s">
        <v>70</v>
      </c>
      <c r="S2">
        <v>0</v>
      </c>
    </row>
    <row r="3" spans="1:19" x14ac:dyDescent="0.25">
      <c r="A3" t="s">
        <v>5857</v>
      </c>
      <c r="B3" t="s">
        <v>5858</v>
      </c>
      <c r="C3" s="2">
        <v>45776</v>
      </c>
      <c r="D3" s="2">
        <v>45776.480000000003</v>
      </c>
      <c r="E3" t="s">
        <v>1976</v>
      </c>
      <c r="F3" t="s">
        <v>5856</v>
      </c>
      <c r="G3" t="s">
        <v>3959</v>
      </c>
      <c r="H3" t="s">
        <v>64</v>
      </c>
      <c r="I3" t="s">
        <v>189</v>
      </c>
      <c r="J3" s="1">
        <v>8320000</v>
      </c>
      <c r="K3" s="1">
        <v>0</v>
      </c>
      <c r="L3" s="1">
        <v>8320000</v>
      </c>
      <c r="M3" s="1">
        <v>8320000</v>
      </c>
      <c r="N3" t="s">
        <v>3964</v>
      </c>
      <c r="O3" t="s">
        <v>70</v>
      </c>
      <c r="P3" t="s">
        <v>70</v>
      </c>
      <c r="Q3" t="s">
        <v>70</v>
      </c>
      <c r="R3" t="s">
        <v>70</v>
      </c>
      <c r="S3">
        <v>0</v>
      </c>
    </row>
    <row r="4" spans="1:19" x14ac:dyDescent="0.25">
      <c r="A4" t="s">
        <v>5859</v>
      </c>
      <c r="B4" t="s">
        <v>5860</v>
      </c>
      <c r="C4" s="2">
        <v>45783</v>
      </c>
      <c r="D4" s="2">
        <v>45783.94</v>
      </c>
      <c r="E4" t="s">
        <v>1976</v>
      </c>
      <c r="F4" t="s">
        <v>5861</v>
      </c>
      <c r="G4" t="s">
        <v>1501</v>
      </c>
      <c r="H4" t="s">
        <v>64</v>
      </c>
      <c r="I4" t="s">
        <v>189</v>
      </c>
      <c r="J4" s="1">
        <v>42000000</v>
      </c>
      <c r="K4" s="1">
        <v>0</v>
      </c>
      <c r="L4" s="1">
        <v>42000000</v>
      </c>
      <c r="M4" s="1">
        <v>42000000</v>
      </c>
      <c r="N4" t="s">
        <v>5841</v>
      </c>
      <c r="O4" t="s">
        <v>70</v>
      </c>
      <c r="P4" t="s">
        <v>70</v>
      </c>
      <c r="Q4" t="s">
        <v>70</v>
      </c>
      <c r="R4" t="s">
        <v>70</v>
      </c>
      <c r="S4">
        <v>0</v>
      </c>
    </row>
    <row r="5" spans="1:19" x14ac:dyDescent="0.25">
      <c r="A5" t="s">
        <v>5862</v>
      </c>
      <c r="B5" t="s">
        <v>5863</v>
      </c>
      <c r="C5" s="2">
        <v>45667</v>
      </c>
      <c r="D5" s="2">
        <v>45667.51</v>
      </c>
      <c r="E5" t="s">
        <v>2428</v>
      </c>
      <c r="F5" t="s">
        <v>5864</v>
      </c>
      <c r="G5" t="s">
        <v>62</v>
      </c>
      <c r="H5" t="s">
        <v>172</v>
      </c>
      <c r="I5" t="s">
        <v>173</v>
      </c>
      <c r="J5" s="1">
        <v>93433900</v>
      </c>
      <c r="K5" s="1">
        <v>0</v>
      </c>
      <c r="L5" s="1">
        <v>93433900</v>
      </c>
      <c r="M5" s="1">
        <v>0</v>
      </c>
      <c r="N5" t="s">
        <v>2440</v>
      </c>
      <c r="O5" t="s">
        <v>70</v>
      </c>
      <c r="P5" t="s">
        <v>5776</v>
      </c>
      <c r="Q5" t="s">
        <v>5777</v>
      </c>
      <c r="R5" t="s">
        <v>70</v>
      </c>
      <c r="S5">
        <v>0</v>
      </c>
    </row>
    <row r="6" spans="1:19" x14ac:dyDescent="0.25">
      <c r="A6" t="s">
        <v>5865</v>
      </c>
      <c r="B6" t="s">
        <v>5866</v>
      </c>
      <c r="C6" s="2">
        <v>45792</v>
      </c>
      <c r="D6" s="2">
        <v>45792.65</v>
      </c>
      <c r="E6" t="s">
        <v>1976</v>
      </c>
      <c r="F6" t="s">
        <v>5867</v>
      </c>
      <c r="G6" t="s">
        <v>221</v>
      </c>
      <c r="H6" t="s">
        <v>64</v>
      </c>
      <c r="I6" t="s">
        <v>1652</v>
      </c>
      <c r="J6" s="1">
        <v>2063520</v>
      </c>
      <c r="K6" s="1">
        <v>0</v>
      </c>
      <c r="L6" s="1">
        <v>2063520</v>
      </c>
      <c r="M6" s="1">
        <v>2063520</v>
      </c>
      <c r="N6" t="s">
        <v>5842</v>
      </c>
      <c r="O6" t="s">
        <v>70</v>
      </c>
      <c r="P6" t="s">
        <v>70</v>
      </c>
      <c r="Q6" t="s">
        <v>70</v>
      </c>
      <c r="R6" t="s">
        <v>70</v>
      </c>
      <c r="S6">
        <v>0</v>
      </c>
    </row>
    <row r="7" spans="1:19" x14ac:dyDescent="0.25">
      <c r="A7" t="s">
        <v>5868</v>
      </c>
      <c r="B7" t="s">
        <v>5869</v>
      </c>
      <c r="C7" s="2">
        <v>45792</v>
      </c>
      <c r="D7" s="2">
        <v>45792.67</v>
      </c>
      <c r="E7" t="s">
        <v>1976</v>
      </c>
      <c r="F7" t="s">
        <v>5870</v>
      </c>
      <c r="G7" t="s">
        <v>3959</v>
      </c>
      <c r="H7" t="s">
        <v>64</v>
      </c>
      <c r="I7" t="s">
        <v>189</v>
      </c>
      <c r="J7" s="1">
        <v>331164792</v>
      </c>
      <c r="K7" s="1">
        <v>0</v>
      </c>
      <c r="L7" s="1">
        <v>331164792</v>
      </c>
      <c r="M7" s="1">
        <v>331164792</v>
      </c>
      <c r="N7" t="s">
        <v>5844</v>
      </c>
      <c r="O7" t="s">
        <v>70</v>
      </c>
      <c r="P7" t="s">
        <v>70</v>
      </c>
      <c r="Q7" t="s">
        <v>70</v>
      </c>
      <c r="R7" t="s">
        <v>70</v>
      </c>
      <c r="S7">
        <v>0</v>
      </c>
    </row>
    <row r="8" spans="1:19" x14ac:dyDescent="0.25">
      <c r="A8" t="s">
        <v>5871</v>
      </c>
      <c r="B8" t="s">
        <v>1954</v>
      </c>
      <c r="C8" s="2">
        <v>45667</v>
      </c>
      <c r="D8" s="2">
        <v>45667.519999999997</v>
      </c>
      <c r="E8" t="s">
        <v>2428</v>
      </c>
      <c r="F8" t="s">
        <v>5872</v>
      </c>
      <c r="G8" t="s">
        <v>62</v>
      </c>
      <c r="H8" t="s">
        <v>64</v>
      </c>
      <c r="I8" t="s">
        <v>189</v>
      </c>
      <c r="J8" s="1">
        <v>89656032</v>
      </c>
      <c r="K8" s="1">
        <v>0</v>
      </c>
      <c r="L8" s="1">
        <v>89656032</v>
      </c>
      <c r="M8" s="1">
        <v>78566967</v>
      </c>
      <c r="N8" t="s">
        <v>2442</v>
      </c>
      <c r="O8" t="s">
        <v>5779</v>
      </c>
      <c r="P8" t="s">
        <v>5780</v>
      </c>
      <c r="Q8" t="s">
        <v>5781</v>
      </c>
      <c r="R8" t="s">
        <v>70</v>
      </c>
      <c r="S8">
        <v>0</v>
      </c>
    </row>
    <row r="9" spans="1:19" x14ac:dyDescent="0.25">
      <c r="A9" t="s">
        <v>5873</v>
      </c>
      <c r="B9" t="s">
        <v>1953</v>
      </c>
      <c r="C9" s="2">
        <v>45667</v>
      </c>
      <c r="D9" s="2">
        <v>45667.55</v>
      </c>
      <c r="E9" t="s">
        <v>2428</v>
      </c>
      <c r="F9" t="s">
        <v>5872</v>
      </c>
      <c r="G9" t="s">
        <v>62</v>
      </c>
      <c r="H9" t="s">
        <v>64</v>
      </c>
      <c r="I9" t="s">
        <v>65</v>
      </c>
      <c r="J9" s="1">
        <v>250000000</v>
      </c>
      <c r="K9" s="1">
        <v>0</v>
      </c>
      <c r="L9" s="1">
        <v>250000000</v>
      </c>
      <c r="M9" s="1">
        <v>208479864.65000001</v>
      </c>
      <c r="N9" t="s">
        <v>2443</v>
      </c>
      <c r="O9" t="s">
        <v>5783</v>
      </c>
      <c r="P9" t="s">
        <v>5784</v>
      </c>
      <c r="Q9" t="s">
        <v>5785</v>
      </c>
      <c r="R9" t="s">
        <v>70</v>
      </c>
      <c r="S9">
        <v>0</v>
      </c>
    </row>
    <row r="10" spans="1:19" x14ac:dyDescent="0.25">
      <c r="A10" t="s">
        <v>5874</v>
      </c>
      <c r="B10" t="s">
        <v>1930</v>
      </c>
      <c r="C10" s="2">
        <v>45667</v>
      </c>
      <c r="D10" s="2">
        <v>45667.46</v>
      </c>
      <c r="E10" t="s">
        <v>2428</v>
      </c>
      <c r="F10" t="s">
        <v>5875</v>
      </c>
      <c r="G10" t="s">
        <v>62</v>
      </c>
      <c r="H10" t="s">
        <v>172</v>
      </c>
      <c r="I10" t="s">
        <v>173</v>
      </c>
      <c r="J10" s="1">
        <v>1277032372</v>
      </c>
      <c r="K10" s="1">
        <v>0</v>
      </c>
      <c r="L10" s="1">
        <v>1277032372</v>
      </c>
      <c r="M10" s="1">
        <v>188328344</v>
      </c>
      <c r="N10" t="s">
        <v>2429</v>
      </c>
      <c r="O10" t="s">
        <v>5242</v>
      </c>
      <c r="P10" t="s">
        <v>5763</v>
      </c>
      <c r="Q10" t="s">
        <v>5764</v>
      </c>
      <c r="R10" t="s">
        <v>70</v>
      </c>
      <c r="S10">
        <v>0</v>
      </c>
    </row>
    <row r="11" spans="1:19" x14ac:dyDescent="0.25">
      <c r="A11" t="s">
        <v>5876</v>
      </c>
      <c r="B11" t="s">
        <v>5877</v>
      </c>
      <c r="C11" s="2">
        <v>45667</v>
      </c>
      <c r="D11" s="2">
        <v>45667.55</v>
      </c>
      <c r="E11" t="s">
        <v>2428</v>
      </c>
      <c r="F11" t="s">
        <v>5872</v>
      </c>
      <c r="G11" t="s">
        <v>2253</v>
      </c>
      <c r="H11" t="s">
        <v>64</v>
      </c>
      <c r="I11" t="s">
        <v>65</v>
      </c>
      <c r="J11" s="1">
        <v>25750000</v>
      </c>
      <c r="K11" s="1">
        <v>107700</v>
      </c>
      <c r="L11" s="1">
        <v>25857700</v>
      </c>
      <c r="M11" s="1">
        <v>0</v>
      </c>
      <c r="N11" t="s">
        <v>2444</v>
      </c>
      <c r="O11" t="s">
        <v>3688</v>
      </c>
      <c r="P11" t="s">
        <v>3689</v>
      </c>
      <c r="Q11" t="s">
        <v>3690</v>
      </c>
      <c r="R11" t="s">
        <v>70</v>
      </c>
      <c r="S11">
        <v>0</v>
      </c>
    </row>
    <row r="12" spans="1:19" x14ac:dyDescent="0.25">
      <c r="A12" t="s">
        <v>5878</v>
      </c>
      <c r="B12" t="s">
        <v>5879</v>
      </c>
      <c r="C12" s="2">
        <v>45667</v>
      </c>
      <c r="D12" s="2">
        <v>45667.57</v>
      </c>
      <c r="E12" t="s">
        <v>1976</v>
      </c>
      <c r="F12" t="s">
        <v>5872</v>
      </c>
      <c r="G12" t="s">
        <v>62</v>
      </c>
      <c r="H12" t="s">
        <v>172</v>
      </c>
      <c r="I12" t="s">
        <v>173</v>
      </c>
      <c r="J12" s="1">
        <v>25837331</v>
      </c>
      <c r="K12" s="1">
        <v>25837331</v>
      </c>
      <c r="L12" s="1">
        <v>0</v>
      </c>
      <c r="M12" s="1">
        <v>0</v>
      </c>
      <c r="N12" t="s">
        <v>2446</v>
      </c>
      <c r="O12" t="s">
        <v>70</v>
      </c>
      <c r="P12" t="s">
        <v>70</v>
      </c>
      <c r="Q12" t="s">
        <v>70</v>
      </c>
      <c r="R12" t="s">
        <v>70</v>
      </c>
      <c r="S12">
        <v>0</v>
      </c>
    </row>
    <row r="13" spans="1:19" x14ac:dyDescent="0.25">
      <c r="A13" t="s">
        <v>5880</v>
      </c>
      <c r="B13" t="s">
        <v>5881</v>
      </c>
      <c r="C13" s="2">
        <v>45667</v>
      </c>
      <c r="D13" s="2">
        <v>45667.57</v>
      </c>
      <c r="E13" t="s">
        <v>1976</v>
      </c>
      <c r="F13" t="s">
        <v>5872</v>
      </c>
      <c r="G13" t="s">
        <v>62</v>
      </c>
      <c r="H13" t="s">
        <v>172</v>
      </c>
      <c r="I13" t="s">
        <v>173</v>
      </c>
      <c r="J13" s="1">
        <v>53652156</v>
      </c>
      <c r="K13" s="1">
        <v>35903700</v>
      </c>
      <c r="L13" s="1">
        <v>17748456</v>
      </c>
      <c r="M13" s="1">
        <v>17748456</v>
      </c>
      <c r="N13" t="s">
        <v>2447</v>
      </c>
      <c r="O13" t="s">
        <v>70</v>
      </c>
      <c r="P13" t="s">
        <v>70</v>
      </c>
      <c r="Q13" t="s">
        <v>70</v>
      </c>
      <c r="R13" t="s">
        <v>70</v>
      </c>
      <c r="S13">
        <v>0</v>
      </c>
    </row>
    <row r="14" spans="1:19" x14ac:dyDescent="0.25">
      <c r="A14" t="s">
        <v>5882</v>
      </c>
      <c r="B14" t="s">
        <v>1946</v>
      </c>
      <c r="C14" s="2">
        <v>45667</v>
      </c>
      <c r="D14" s="2">
        <v>45667.58</v>
      </c>
      <c r="E14" t="s">
        <v>2428</v>
      </c>
      <c r="F14" t="s">
        <v>5872</v>
      </c>
      <c r="G14" t="s">
        <v>62</v>
      </c>
      <c r="H14" t="s">
        <v>172</v>
      </c>
      <c r="I14" t="s">
        <v>173</v>
      </c>
      <c r="J14" s="1">
        <v>21424000</v>
      </c>
      <c r="K14" s="1">
        <v>0</v>
      </c>
      <c r="L14" s="1">
        <v>21424000</v>
      </c>
      <c r="M14" s="1">
        <v>12193135</v>
      </c>
      <c r="N14" t="s">
        <v>2448</v>
      </c>
      <c r="O14" t="s">
        <v>70</v>
      </c>
      <c r="P14" t="s">
        <v>5787</v>
      </c>
      <c r="Q14" t="s">
        <v>5788</v>
      </c>
      <c r="R14" t="s">
        <v>70</v>
      </c>
      <c r="S14">
        <v>0</v>
      </c>
    </row>
    <row r="15" spans="1:19" x14ac:dyDescent="0.25">
      <c r="A15" t="s">
        <v>5883</v>
      </c>
      <c r="B15" t="s">
        <v>1958</v>
      </c>
      <c r="C15" s="2">
        <v>45667</v>
      </c>
      <c r="D15" s="2">
        <v>45667.58</v>
      </c>
      <c r="E15" t="s">
        <v>1976</v>
      </c>
      <c r="F15" t="s">
        <v>5872</v>
      </c>
      <c r="G15" t="s">
        <v>62</v>
      </c>
      <c r="H15" t="s">
        <v>64</v>
      </c>
      <c r="I15" t="s">
        <v>65</v>
      </c>
      <c r="J15" s="1">
        <v>96800000</v>
      </c>
      <c r="K15" s="1">
        <v>96800000</v>
      </c>
      <c r="L15" s="1">
        <v>0</v>
      </c>
      <c r="M15" s="1">
        <v>0</v>
      </c>
      <c r="N15" t="s">
        <v>2449</v>
      </c>
      <c r="O15" t="s">
        <v>70</v>
      </c>
      <c r="P15" t="s">
        <v>70</v>
      </c>
      <c r="Q15" t="s">
        <v>70</v>
      </c>
      <c r="R15" t="s">
        <v>70</v>
      </c>
      <c r="S15">
        <v>0</v>
      </c>
    </row>
    <row r="16" spans="1:19" x14ac:dyDescent="0.25">
      <c r="A16" t="s">
        <v>5884</v>
      </c>
      <c r="B16" t="s">
        <v>1960</v>
      </c>
      <c r="C16" s="2">
        <v>45667</v>
      </c>
      <c r="D16" s="2">
        <v>45667.58</v>
      </c>
      <c r="E16" t="s">
        <v>2428</v>
      </c>
      <c r="F16" t="s">
        <v>5872</v>
      </c>
      <c r="G16" t="s">
        <v>62</v>
      </c>
      <c r="H16" t="s">
        <v>64</v>
      </c>
      <c r="I16" t="s">
        <v>2450</v>
      </c>
      <c r="J16" s="1">
        <v>4613885</v>
      </c>
      <c r="K16" s="1">
        <v>0</v>
      </c>
      <c r="L16" s="1">
        <v>4613885</v>
      </c>
      <c r="M16" s="1">
        <v>671272.67</v>
      </c>
      <c r="N16" t="s">
        <v>2451</v>
      </c>
      <c r="O16" t="s">
        <v>70</v>
      </c>
      <c r="P16" t="s">
        <v>70</v>
      </c>
      <c r="Q16" t="s">
        <v>70</v>
      </c>
      <c r="R16" t="s">
        <v>70</v>
      </c>
      <c r="S16">
        <v>0</v>
      </c>
    </row>
    <row r="17" spans="1:19" x14ac:dyDescent="0.25">
      <c r="A17" t="s">
        <v>5885</v>
      </c>
      <c r="B17" t="s">
        <v>1967</v>
      </c>
      <c r="C17" s="2">
        <v>45667</v>
      </c>
      <c r="D17" s="2">
        <v>45667.58</v>
      </c>
      <c r="E17" t="s">
        <v>2428</v>
      </c>
      <c r="F17" t="s">
        <v>5872</v>
      </c>
      <c r="G17" t="s">
        <v>62</v>
      </c>
      <c r="H17" t="s">
        <v>172</v>
      </c>
      <c r="I17" t="s">
        <v>173</v>
      </c>
      <c r="J17" s="1">
        <v>985067590</v>
      </c>
      <c r="K17" s="1">
        <v>2563874</v>
      </c>
      <c r="L17" s="1">
        <v>982503716</v>
      </c>
      <c r="M17" s="1">
        <v>20298007</v>
      </c>
      <c r="N17" t="s">
        <v>2452</v>
      </c>
      <c r="O17" t="s">
        <v>70</v>
      </c>
      <c r="P17" t="s">
        <v>5791</v>
      </c>
      <c r="Q17" t="s">
        <v>5792</v>
      </c>
      <c r="R17" t="s">
        <v>70</v>
      </c>
      <c r="S17">
        <v>0</v>
      </c>
    </row>
    <row r="18" spans="1:19" x14ac:dyDescent="0.25">
      <c r="A18" t="s">
        <v>5886</v>
      </c>
      <c r="B18" t="s">
        <v>1965</v>
      </c>
      <c r="C18" s="2">
        <v>45667</v>
      </c>
      <c r="D18" s="2">
        <v>45667.59</v>
      </c>
      <c r="E18" t="s">
        <v>1976</v>
      </c>
      <c r="F18" t="s">
        <v>5872</v>
      </c>
      <c r="G18" t="s">
        <v>62</v>
      </c>
      <c r="H18" t="s">
        <v>172</v>
      </c>
      <c r="I18" t="s">
        <v>173</v>
      </c>
      <c r="J18" s="1">
        <v>20250000</v>
      </c>
      <c r="K18" s="1">
        <v>20250000</v>
      </c>
      <c r="L18" s="1">
        <v>0</v>
      </c>
      <c r="M18" s="1">
        <v>0</v>
      </c>
      <c r="N18" t="s">
        <v>2453</v>
      </c>
      <c r="O18" t="s">
        <v>70</v>
      </c>
      <c r="P18" t="s">
        <v>70</v>
      </c>
      <c r="Q18" t="s">
        <v>70</v>
      </c>
      <c r="R18" t="s">
        <v>70</v>
      </c>
      <c r="S18">
        <v>0</v>
      </c>
    </row>
    <row r="19" spans="1:19" x14ac:dyDescent="0.25">
      <c r="A19" t="s">
        <v>5887</v>
      </c>
      <c r="B19" t="s">
        <v>5888</v>
      </c>
      <c r="C19" s="2">
        <v>45667</v>
      </c>
      <c r="D19" s="2">
        <v>45667.62</v>
      </c>
      <c r="E19" t="s">
        <v>2428</v>
      </c>
      <c r="F19" t="s">
        <v>5864</v>
      </c>
      <c r="G19" t="s">
        <v>62</v>
      </c>
      <c r="H19" t="s">
        <v>172</v>
      </c>
      <c r="I19" t="s">
        <v>173</v>
      </c>
      <c r="J19" s="1">
        <v>5069351435</v>
      </c>
      <c r="K19" s="1">
        <v>0</v>
      </c>
      <c r="L19" s="1">
        <v>5069351435</v>
      </c>
      <c r="M19" s="1">
        <v>12189092</v>
      </c>
      <c r="N19" t="s">
        <v>2454</v>
      </c>
      <c r="O19" t="s">
        <v>70</v>
      </c>
      <c r="P19" t="s">
        <v>5793</v>
      </c>
      <c r="Q19" t="s">
        <v>5794</v>
      </c>
      <c r="R19" t="s">
        <v>70</v>
      </c>
      <c r="S19">
        <v>0</v>
      </c>
    </row>
    <row r="20" spans="1:19" x14ac:dyDescent="0.25">
      <c r="A20" t="s">
        <v>5889</v>
      </c>
      <c r="B20" t="s">
        <v>5890</v>
      </c>
      <c r="C20" s="2">
        <v>45667</v>
      </c>
      <c r="D20" s="2">
        <v>45667.62</v>
      </c>
      <c r="E20" t="s">
        <v>1976</v>
      </c>
      <c r="F20" t="s">
        <v>5864</v>
      </c>
      <c r="G20" t="s">
        <v>62</v>
      </c>
      <c r="H20" t="s">
        <v>172</v>
      </c>
      <c r="I20" t="s">
        <v>173</v>
      </c>
      <c r="J20" s="1">
        <v>142424659</v>
      </c>
      <c r="K20" s="1">
        <v>142424659</v>
      </c>
      <c r="L20" s="1">
        <v>0</v>
      </c>
      <c r="M20" s="1">
        <v>0</v>
      </c>
      <c r="N20" t="s">
        <v>2455</v>
      </c>
      <c r="O20" t="s">
        <v>70</v>
      </c>
      <c r="P20" t="s">
        <v>70</v>
      </c>
      <c r="Q20" t="s">
        <v>70</v>
      </c>
      <c r="R20" t="s">
        <v>70</v>
      </c>
      <c r="S20">
        <v>0</v>
      </c>
    </row>
    <row r="21" spans="1:19" x14ac:dyDescent="0.25">
      <c r="A21" t="s">
        <v>5891</v>
      </c>
      <c r="B21" t="s">
        <v>1938</v>
      </c>
      <c r="C21" s="2">
        <v>45667</v>
      </c>
      <c r="D21" s="2">
        <v>45667.47</v>
      </c>
      <c r="E21" t="s">
        <v>1976</v>
      </c>
      <c r="F21" t="s">
        <v>5875</v>
      </c>
      <c r="G21" t="s">
        <v>62</v>
      </c>
      <c r="H21" t="s">
        <v>172</v>
      </c>
      <c r="I21" t="s">
        <v>173</v>
      </c>
      <c r="J21" s="1">
        <v>141294000</v>
      </c>
      <c r="K21" s="1">
        <v>141294000</v>
      </c>
      <c r="L21" s="1">
        <v>0</v>
      </c>
      <c r="M21" s="1">
        <v>0</v>
      </c>
      <c r="N21" t="s">
        <v>2431</v>
      </c>
      <c r="O21" t="s">
        <v>70</v>
      </c>
      <c r="P21" t="s">
        <v>70</v>
      </c>
      <c r="Q21" t="s">
        <v>70</v>
      </c>
      <c r="R21" t="s">
        <v>70</v>
      </c>
      <c r="S21">
        <v>0</v>
      </c>
    </row>
    <row r="22" spans="1:19" x14ac:dyDescent="0.25">
      <c r="A22" t="s">
        <v>5892</v>
      </c>
      <c r="B22" t="s">
        <v>1985</v>
      </c>
      <c r="C22" s="2">
        <v>45667</v>
      </c>
      <c r="D22" s="2">
        <v>45667.66</v>
      </c>
      <c r="E22" t="s">
        <v>2428</v>
      </c>
      <c r="F22" t="s">
        <v>5867</v>
      </c>
      <c r="G22" t="s">
        <v>1773</v>
      </c>
      <c r="H22" t="s">
        <v>64</v>
      </c>
      <c r="I22" t="s">
        <v>1652</v>
      </c>
      <c r="J22" s="1">
        <v>1029684265</v>
      </c>
      <c r="K22" s="1">
        <v>0</v>
      </c>
      <c r="L22" s="1">
        <v>1029684265</v>
      </c>
      <c r="M22" s="1">
        <v>917797165</v>
      </c>
      <c r="N22" t="s">
        <v>2456</v>
      </c>
      <c r="O22" t="s">
        <v>70</v>
      </c>
      <c r="P22" t="s">
        <v>5795</v>
      </c>
      <c r="Q22" t="s">
        <v>5796</v>
      </c>
      <c r="R22" t="s">
        <v>70</v>
      </c>
      <c r="S22">
        <v>0</v>
      </c>
    </row>
    <row r="23" spans="1:19" x14ac:dyDescent="0.25">
      <c r="A23" t="s">
        <v>5893</v>
      </c>
      <c r="B23" t="s">
        <v>5894</v>
      </c>
      <c r="C23" s="2">
        <v>45667</v>
      </c>
      <c r="D23" s="2">
        <v>45667.66</v>
      </c>
      <c r="E23" t="s">
        <v>1976</v>
      </c>
      <c r="F23" t="s">
        <v>5867</v>
      </c>
      <c r="G23" t="s">
        <v>62</v>
      </c>
      <c r="H23" t="s">
        <v>64</v>
      </c>
      <c r="I23" t="s">
        <v>1652</v>
      </c>
      <c r="J23" s="1">
        <v>77333333</v>
      </c>
      <c r="K23" s="1">
        <v>77333333</v>
      </c>
      <c r="L23" s="1">
        <v>0</v>
      </c>
      <c r="M23" s="1">
        <v>0</v>
      </c>
      <c r="N23" t="s">
        <v>2457</v>
      </c>
      <c r="O23" t="s">
        <v>70</v>
      </c>
      <c r="P23" t="s">
        <v>70</v>
      </c>
      <c r="Q23" t="s">
        <v>70</v>
      </c>
      <c r="R23" t="s">
        <v>70</v>
      </c>
      <c r="S23">
        <v>0</v>
      </c>
    </row>
    <row r="24" spans="1:19" x14ac:dyDescent="0.25">
      <c r="A24" t="s">
        <v>5895</v>
      </c>
      <c r="B24" t="s">
        <v>1945</v>
      </c>
      <c r="C24" s="2">
        <v>45667</v>
      </c>
      <c r="D24" s="2">
        <v>45667.67</v>
      </c>
      <c r="E24" t="s">
        <v>1976</v>
      </c>
      <c r="F24" t="s">
        <v>5867</v>
      </c>
      <c r="G24" t="s">
        <v>62</v>
      </c>
      <c r="H24" t="s">
        <v>64</v>
      </c>
      <c r="I24" t="s">
        <v>1652</v>
      </c>
      <c r="J24" s="1">
        <v>74862263</v>
      </c>
      <c r="K24" s="1">
        <v>74862263</v>
      </c>
      <c r="L24" s="1">
        <v>0</v>
      </c>
      <c r="M24" s="1">
        <v>0</v>
      </c>
      <c r="N24" t="s">
        <v>2458</v>
      </c>
      <c r="O24" t="s">
        <v>70</v>
      </c>
      <c r="P24" t="s">
        <v>70</v>
      </c>
      <c r="Q24" t="s">
        <v>70</v>
      </c>
      <c r="R24" t="s">
        <v>70</v>
      </c>
      <c r="S24">
        <v>0</v>
      </c>
    </row>
    <row r="25" spans="1:19" x14ac:dyDescent="0.25">
      <c r="A25" t="s">
        <v>5896</v>
      </c>
      <c r="B25" t="s">
        <v>1957</v>
      </c>
      <c r="C25" s="2">
        <v>45667</v>
      </c>
      <c r="D25" s="2">
        <v>45667.67</v>
      </c>
      <c r="E25" t="s">
        <v>1976</v>
      </c>
      <c r="F25" t="s">
        <v>5867</v>
      </c>
      <c r="G25" t="s">
        <v>62</v>
      </c>
      <c r="H25" t="s">
        <v>64</v>
      </c>
      <c r="I25" t="s">
        <v>1652</v>
      </c>
      <c r="J25" s="1">
        <v>41443028</v>
      </c>
      <c r="K25" s="1">
        <v>41443028</v>
      </c>
      <c r="L25" s="1">
        <v>0</v>
      </c>
      <c r="M25" s="1">
        <v>0</v>
      </c>
      <c r="N25" t="s">
        <v>2459</v>
      </c>
      <c r="O25" t="s">
        <v>70</v>
      </c>
      <c r="P25" t="s">
        <v>70</v>
      </c>
      <c r="Q25" t="s">
        <v>70</v>
      </c>
      <c r="R25" t="s">
        <v>70</v>
      </c>
      <c r="S25">
        <v>0</v>
      </c>
    </row>
    <row r="26" spans="1:19" x14ac:dyDescent="0.25">
      <c r="A26" t="s">
        <v>5897</v>
      </c>
      <c r="B26" t="s">
        <v>5898</v>
      </c>
      <c r="C26" s="2">
        <v>45667</v>
      </c>
      <c r="D26" s="2">
        <v>45667.68</v>
      </c>
      <c r="E26" t="s">
        <v>1976</v>
      </c>
      <c r="F26" t="s">
        <v>5867</v>
      </c>
      <c r="G26" t="s">
        <v>62</v>
      </c>
      <c r="H26" t="s">
        <v>64</v>
      </c>
      <c r="I26" t="s">
        <v>1652</v>
      </c>
      <c r="J26" s="1">
        <v>29425719</v>
      </c>
      <c r="K26" s="1">
        <v>29425719</v>
      </c>
      <c r="L26" s="1">
        <v>0</v>
      </c>
      <c r="M26" s="1">
        <v>0</v>
      </c>
      <c r="N26" t="s">
        <v>2460</v>
      </c>
      <c r="O26" t="s">
        <v>70</v>
      </c>
      <c r="P26" t="s">
        <v>70</v>
      </c>
      <c r="Q26" t="s">
        <v>70</v>
      </c>
      <c r="R26" t="s">
        <v>70</v>
      </c>
      <c r="S26">
        <v>0</v>
      </c>
    </row>
    <row r="27" spans="1:19" x14ac:dyDescent="0.25">
      <c r="A27" t="s">
        <v>5899</v>
      </c>
      <c r="B27" t="s">
        <v>5900</v>
      </c>
      <c r="C27" s="2">
        <v>45667</v>
      </c>
      <c r="D27" s="2">
        <v>45667.68</v>
      </c>
      <c r="E27" t="s">
        <v>2428</v>
      </c>
      <c r="F27" t="s">
        <v>5867</v>
      </c>
      <c r="G27" t="s">
        <v>62</v>
      </c>
      <c r="H27" t="s">
        <v>64</v>
      </c>
      <c r="I27" t="s">
        <v>1652</v>
      </c>
      <c r="J27" s="1">
        <v>155254590</v>
      </c>
      <c r="K27" s="1">
        <v>0</v>
      </c>
      <c r="L27" s="1">
        <v>155254590</v>
      </c>
      <c r="M27" s="1">
        <v>65104174</v>
      </c>
      <c r="N27" t="s">
        <v>2461</v>
      </c>
      <c r="O27" t="s">
        <v>70</v>
      </c>
      <c r="P27" t="s">
        <v>5797</v>
      </c>
      <c r="Q27" t="s">
        <v>5798</v>
      </c>
      <c r="R27" t="s">
        <v>70</v>
      </c>
      <c r="S27">
        <v>0</v>
      </c>
    </row>
    <row r="28" spans="1:19" x14ac:dyDescent="0.25">
      <c r="A28" t="s">
        <v>5901</v>
      </c>
      <c r="B28" t="s">
        <v>1966</v>
      </c>
      <c r="C28" s="2">
        <v>45667</v>
      </c>
      <c r="D28" s="2">
        <v>45667.71</v>
      </c>
      <c r="E28" t="s">
        <v>1976</v>
      </c>
      <c r="F28" t="s">
        <v>5902</v>
      </c>
      <c r="G28" t="s">
        <v>221</v>
      </c>
      <c r="H28" t="s">
        <v>172</v>
      </c>
      <c r="I28" t="s">
        <v>173</v>
      </c>
      <c r="J28" s="1">
        <v>100000000</v>
      </c>
      <c r="K28" s="1">
        <v>100000000</v>
      </c>
      <c r="L28" s="1">
        <v>0</v>
      </c>
      <c r="M28" s="1">
        <v>0</v>
      </c>
      <c r="N28" t="s">
        <v>2463</v>
      </c>
      <c r="O28" t="s">
        <v>70</v>
      </c>
      <c r="P28" t="s">
        <v>70</v>
      </c>
      <c r="Q28" t="s">
        <v>70</v>
      </c>
      <c r="R28" t="s">
        <v>70</v>
      </c>
      <c r="S28">
        <v>0</v>
      </c>
    </row>
    <row r="29" spans="1:19" x14ac:dyDescent="0.25">
      <c r="A29" t="s">
        <v>5903</v>
      </c>
      <c r="B29" t="s">
        <v>1964</v>
      </c>
      <c r="C29" s="2">
        <v>45667</v>
      </c>
      <c r="D29" s="2">
        <v>45667.72</v>
      </c>
      <c r="E29" t="s">
        <v>1976</v>
      </c>
      <c r="F29" t="s">
        <v>5902</v>
      </c>
      <c r="G29" t="s">
        <v>221</v>
      </c>
      <c r="H29" t="s">
        <v>172</v>
      </c>
      <c r="I29" t="s">
        <v>173</v>
      </c>
      <c r="J29" s="1">
        <v>150000000</v>
      </c>
      <c r="K29" s="1">
        <v>150000000</v>
      </c>
      <c r="L29" s="1">
        <v>0</v>
      </c>
      <c r="M29" s="1">
        <v>0</v>
      </c>
      <c r="N29" t="s">
        <v>2464</v>
      </c>
      <c r="O29" t="s">
        <v>70</v>
      </c>
      <c r="P29" t="s">
        <v>70</v>
      </c>
      <c r="Q29" t="s">
        <v>70</v>
      </c>
      <c r="R29" t="s">
        <v>70</v>
      </c>
      <c r="S29">
        <v>0</v>
      </c>
    </row>
    <row r="30" spans="1:19" x14ac:dyDescent="0.25">
      <c r="A30" t="s">
        <v>5904</v>
      </c>
      <c r="B30" t="s">
        <v>5905</v>
      </c>
      <c r="C30" s="2">
        <v>45667</v>
      </c>
      <c r="D30" s="2">
        <v>45667.72</v>
      </c>
      <c r="E30" t="s">
        <v>1976</v>
      </c>
      <c r="F30" t="s">
        <v>5902</v>
      </c>
      <c r="G30" t="s">
        <v>221</v>
      </c>
      <c r="H30" t="s">
        <v>172</v>
      </c>
      <c r="I30" t="s">
        <v>173</v>
      </c>
      <c r="J30" s="1">
        <v>809700</v>
      </c>
      <c r="K30" s="1">
        <v>809700</v>
      </c>
      <c r="L30" s="1">
        <v>0</v>
      </c>
      <c r="M30" s="1">
        <v>0</v>
      </c>
      <c r="N30" t="s">
        <v>2465</v>
      </c>
      <c r="O30" t="s">
        <v>70</v>
      </c>
      <c r="P30" t="s">
        <v>70</v>
      </c>
      <c r="Q30" t="s">
        <v>70</v>
      </c>
      <c r="R30" t="s">
        <v>70</v>
      </c>
      <c r="S30">
        <v>0</v>
      </c>
    </row>
    <row r="31" spans="1:19" x14ac:dyDescent="0.25">
      <c r="A31" t="s">
        <v>5906</v>
      </c>
      <c r="B31" t="s">
        <v>5907</v>
      </c>
      <c r="C31" s="2">
        <v>45667</v>
      </c>
      <c r="D31" s="2">
        <v>45667.72</v>
      </c>
      <c r="E31" t="s">
        <v>2428</v>
      </c>
      <c r="F31" t="s">
        <v>5902</v>
      </c>
      <c r="G31" t="s">
        <v>221</v>
      </c>
      <c r="H31" t="s">
        <v>172</v>
      </c>
      <c r="I31" t="s">
        <v>173</v>
      </c>
      <c r="J31" s="1">
        <v>164230925</v>
      </c>
      <c r="K31" s="1">
        <v>28914675</v>
      </c>
      <c r="L31" s="1">
        <v>193145600</v>
      </c>
      <c r="M31" s="1">
        <v>0</v>
      </c>
      <c r="N31" t="s">
        <v>2466</v>
      </c>
      <c r="O31" t="s">
        <v>70</v>
      </c>
      <c r="P31" t="s">
        <v>5799</v>
      </c>
      <c r="Q31" t="s">
        <v>5800</v>
      </c>
      <c r="R31" t="s">
        <v>70</v>
      </c>
      <c r="S31">
        <v>0</v>
      </c>
    </row>
    <row r="32" spans="1:19" x14ac:dyDescent="0.25">
      <c r="A32" t="s">
        <v>5908</v>
      </c>
      <c r="B32" t="s">
        <v>1937</v>
      </c>
      <c r="C32" s="2">
        <v>45667</v>
      </c>
      <c r="D32" s="2">
        <v>45667.47</v>
      </c>
      <c r="E32" t="s">
        <v>2428</v>
      </c>
      <c r="F32" t="s">
        <v>5875</v>
      </c>
      <c r="G32" t="s">
        <v>62</v>
      </c>
      <c r="H32" t="s">
        <v>172</v>
      </c>
      <c r="I32" t="s">
        <v>173</v>
      </c>
      <c r="J32" s="1">
        <v>280000000</v>
      </c>
      <c r="K32" s="1">
        <v>0</v>
      </c>
      <c r="L32" s="1">
        <v>280000000</v>
      </c>
      <c r="M32" s="1">
        <v>206899549</v>
      </c>
      <c r="N32" t="s">
        <v>2432</v>
      </c>
      <c r="O32" t="s">
        <v>3686</v>
      </c>
      <c r="P32" t="s">
        <v>5766</v>
      </c>
      <c r="Q32" t="s">
        <v>5767</v>
      </c>
      <c r="R32" t="s">
        <v>70</v>
      </c>
      <c r="S32">
        <v>0</v>
      </c>
    </row>
    <row r="33" spans="1:19" x14ac:dyDescent="0.25">
      <c r="A33" t="s">
        <v>5909</v>
      </c>
      <c r="B33" t="s">
        <v>5910</v>
      </c>
      <c r="C33" s="2">
        <v>45668</v>
      </c>
      <c r="D33" s="2">
        <v>45668.33</v>
      </c>
      <c r="E33" t="s">
        <v>2428</v>
      </c>
      <c r="F33" t="s">
        <v>5911</v>
      </c>
      <c r="G33" t="s">
        <v>305</v>
      </c>
      <c r="H33" t="s">
        <v>172</v>
      </c>
      <c r="I33" t="s">
        <v>173</v>
      </c>
      <c r="J33" s="1">
        <v>329120000</v>
      </c>
      <c r="K33" s="1">
        <v>0</v>
      </c>
      <c r="L33" s="1">
        <v>329120000</v>
      </c>
      <c r="M33" s="1">
        <v>2568276</v>
      </c>
      <c r="N33" t="s">
        <v>2468</v>
      </c>
      <c r="O33" t="s">
        <v>70</v>
      </c>
      <c r="P33" t="s">
        <v>5801</v>
      </c>
      <c r="Q33" t="s">
        <v>5802</v>
      </c>
      <c r="R33" t="s">
        <v>70</v>
      </c>
      <c r="S33">
        <v>0</v>
      </c>
    </row>
    <row r="34" spans="1:19" x14ac:dyDescent="0.25">
      <c r="A34" t="s">
        <v>5912</v>
      </c>
      <c r="B34" t="s">
        <v>5910</v>
      </c>
      <c r="C34" s="2">
        <v>45668</v>
      </c>
      <c r="D34" s="2">
        <v>45668.33</v>
      </c>
      <c r="E34" t="s">
        <v>2428</v>
      </c>
      <c r="F34" t="s">
        <v>5913</v>
      </c>
      <c r="G34" t="s">
        <v>305</v>
      </c>
      <c r="H34" t="s">
        <v>172</v>
      </c>
      <c r="I34" t="s">
        <v>173</v>
      </c>
      <c r="J34" s="1">
        <v>121000000</v>
      </c>
      <c r="K34" s="1">
        <v>0</v>
      </c>
      <c r="L34" s="1">
        <v>121000000</v>
      </c>
      <c r="M34" s="1">
        <v>484000</v>
      </c>
      <c r="N34" t="s">
        <v>2468</v>
      </c>
      <c r="O34" t="s">
        <v>70</v>
      </c>
      <c r="P34" t="s">
        <v>5801</v>
      </c>
      <c r="Q34" t="s">
        <v>5802</v>
      </c>
      <c r="R34" t="s">
        <v>70</v>
      </c>
      <c r="S34">
        <v>0</v>
      </c>
    </row>
    <row r="35" spans="1:19" x14ac:dyDescent="0.25">
      <c r="A35" t="s">
        <v>5914</v>
      </c>
      <c r="B35" t="s">
        <v>5910</v>
      </c>
      <c r="C35" s="2">
        <v>45668</v>
      </c>
      <c r="D35" s="2">
        <v>45668.33</v>
      </c>
      <c r="E35" t="s">
        <v>2428</v>
      </c>
      <c r="F35" t="s">
        <v>5915</v>
      </c>
      <c r="G35" t="s">
        <v>305</v>
      </c>
      <c r="H35" t="s">
        <v>172</v>
      </c>
      <c r="I35" t="s">
        <v>173</v>
      </c>
      <c r="J35" s="1">
        <v>19360000</v>
      </c>
      <c r="K35" s="1">
        <v>0</v>
      </c>
      <c r="L35" s="1">
        <v>19360000</v>
      </c>
      <c r="M35" s="1">
        <v>52629</v>
      </c>
      <c r="N35" t="s">
        <v>2468</v>
      </c>
      <c r="O35" t="s">
        <v>70</v>
      </c>
      <c r="P35" t="s">
        <v>5801</v>
      </c>
      <c r="Q35" t="s">
        <v>5802</v>
      </c>
      <c r="R35" t="s">
        <v>70</v>
      </c>
      <c r="S35">
        <v>0</v>
      </c>
    </row>
    <row r="36" spans="1:19" x14ac:dyDescent="0.25">
      <c r="A36" t="s">
        <v>5916</v>
      </c>
      <c r="B36" t="s">
        <v>1968</v>
      </c>
      <c r="C36" s="2">
        <v>45668</v>
      </c>
      <c r="D36" s="2">
        <v>45668.34</v>
      </c>
      <c r="E36" t="s">
        <v>2428</v>
      </c>
      <c r="F36" t="s">
        <v>5911</v>
      </c>
      <c r="G36" t="s">
        <v>305</v>
      </c>
      <c r="H36" t="s">
        <v>172</v>
      </c>
      <c r="I36" t="s">
        <v>173</v>
      </c>
      <c r="J36" s="1">
        <v>10148000</v>
      </c>
      <c r="K36" s="1">
        <v>10000000</v>
      </c>
      <c r="L36" s="1">
        <v>20148000</v>
      </c>
      <c r="M36" s="1">
        <v>14424164</v>
      </c>
      <c r="N36" t="s">
        <v>2470</v>
      </c>
      <c r="O36" t="s">
        <v>3691</v>
      </c>
      <c r="P36" t="s">
        <v>5804</v>
      </c>
      <c r="Q36" t="s">
        <v>5805</v>
      </c>
      <c r="R36" t="s">
        <v>70</v>
      </c>
      <c r="S36">
        <v>0</v>
      </c>
    </row>
    <row r="37" spans="1:19" x14ac:dyDescent="0.25">
      <c r="A37" t="s">
        <v>5917</v>
      </c>
      <c r="B37" t="s">
        <v>1968</v>
      </c>
      <c r="C37" s="2">
        <v>45668</v>
      </c>
      <c r="D37" s="2">
        <v>45668.34</v>
      </c>
      <c r="E37" t="s">
        <v>2428</v>
      </c>
      <c r="F37" t="s">
        <v>5913</v>
      </c>
      <c r="G37" t="s">
        <v>305</v>
      </c>
      <c r="H37" t="s">
        <v>172</v>
      </c>
      <c r="I37" t="s">
        <v>173</v>
      </c>
      <c r="J37" s="1">
        <v>0</v>
      </c>
      <c r="K37" s="1">
        <v>13810000</v>
      </c>
      <c r="L37" s="1">
        <v>13810000</v>
      </c>
      <c r="M37" s="1">
        <v>8866069</v>
      </c>
      <c r="N37" t="s">
        <v>2470</v>
      </c>
      <c r="O37" t="s">
        <v>3691</v>
      </c>
      <c r="P37" t="s">
        <v>5804</v>
      </c>
      <c r="Q37" t="s">
        <v>5805</v>
      </c>
      <c r="R37" t="s">
        <v>70</v>
      </c>
      <c r="S37">
        <v>0</v>
      </c>
    </row>
    <row r="38" spans="1:19" x14ac:dyDescent="0.25">
      <c r="A38" t="s">
        <v>5918</v>
      </c>
      <c r="B38" t="s">
        <v>1968</v>
      </c>
      <c r="C38" s="2">
        <v>45668</v>
      </c>
      <c r="D38" s="2">
        <v>45668.34</v>
      </c>
      <c r="E38" t="s">
        <v>2428</v>
      </c>
      <c r="F38" t="s">
        <v>5915</v>
      </c>
      <c r="G38" t="s">
        <v>305</v>
      </c>
      <c r="H38" t="s">
        <v>172</v>
      </c>
      <c r="I38" t="s">
        <v>173</v>
      </c>
      <c r="J38" s="1">
        <v>0</v>
      </c>
      <c r="K38" s="1">
        <v>3000000</v>
      </c>
      <c r="L38" s="1">
        <v>3000000</v>
      </c>
      <c r="M38" s="1">
        <v>3000000</v>
      </c>
      <c r="N38" t="s">
        <v>2470</v>
      </c>
      <c r="O38" t="s">
        <v>3691</v>
      </c>
      <c r="P38" t="s">
        <v>5804</v>
      </c>
      <c r="Q38" t="s">
        <v>5805</v>
      </c>
      <c r="R38" t="s">
        <v>70</v>
      </c>
      <c r="S38">
        <v>0</v>
      </c>
    </row>
    <row r="39" spans="1:19" x14ac:dyDescent="0.25">
      <c r="A39" t="s">
        <v>5919</v>
      </c>
      <c r="B39" t="s">
        <v>1984</v>
      </c>
      <c r="C39" s="2">
        <v>45668</v>
      </c>
      <c r="D39" s="2">
        <v>45668.35</v>
      </c>
      <c r="E39" t="s">
        <v>2428</v>
      </c>
      <c r="F39" t="s">
        <v>5911</v>
      </c>
      <c r="G39" t="s">
        <v>305</v>
      </c>
      <c r="H39" t="s">
        <v>172</v>
      </c>
      <c r="I39" t="s">
        <v>173</v>
      </c>
      <c r="J39" s="1">
        <v>29480000</v>
      </c>
      <c r="K39" s="1">
        <v>0</v>
      </c>
      <c r="L39" s="1">
        <v>29480000</v>
      </c>
      <c r="M39" s="1">
        <v>0</v>
      </c>
      <c r="N39" t="s">
        <v>2471</v>
      </c>
      <c r="O39" t="s">
        <v>70</v>
      </c>
      <c r="P39" t="s">
        <v>4028</v>
      </c>
      <c r="Q39" t="s">
        <v>4029</v>
      </c>
      <c r="R39" t="s">
        <v>70</v>
      </c>
      <c r="S39">
        <v>0</v>
      </c>
    </row>
    <row r="40" spans="1:19" x14ac:dyDescent="0.25">
      <c r="A40" t="s">
        <v>5920</v>
      </c>
      <c r="B40" t="s">
        <v>5921</v>
      </c>
      <c r="C40" s="2">
        <v>45668</v>
      </c>
      <c r="D40" s="2">
        <v>45668.36</v>
      </c>
      <c r="E40" t="s">
        <v>2428</v>
      </c>
      <c r="F40" t="s">
        <v>5922</v>
      </c>
      <c r="G40" t="s">
        <v>62</v>
      </c>
      <c r="H40" t="s">
        <v>172</v>
      </c>
      <c r="I40" t="s">
        <v>173</v>
      </c>
      <c r="J40" s="1">
        <v>423005721</v>
      </c>
      <c r="K40" s="1">
        <v>0</v>
      </c>
      <c r="L40" s="1">
        <v>423005721</v>
      </c>
      <c r="M40" s="1">
        <v>185334</v>
      </c>
      <c r="N40" t="s">
        <v>2472</v>
      </c>
      <c r="O40" t="s">
        <v>70</v>
      </c>
      <c r="P40" t="s">
        <v>5806</v>
      </c>
      <c r="Q40" t="s">
        <v>5807</v>
      </c>
      <c r="R40" t="s">
        <v>70</v>
      </c>
      <c r="S40">
        <v>0</v>
      </c>
    </row>
    <row r="41" spans="1:19" x14ac:dyDescent="0.25">
      <c r="A41" t="s">
        <v>5923</v>
      </c>
      <c r="B41" t="s">
        <v>5921</v>
      </c>
      <c r="C41" s="2">
        <v>45668</v>
      </c>
      <c r="D41" s="2">
        <v>45668.36</v>
      </c>
      <c r="E41" t="s">
        <v>2428</v>
      </c>
      <c r="F41" t="s">
        <v>5922</v>
      </c>
      <c r="G41" t="s">
        <v>62</v>
      </c>
      <c r="H41" t="s">
        <v>64</v>
      </c>
      <c r="I41" t="s">
        <v>65</v>
      </c>
      <c r="J41" s="1">
        <v>0</v>
      </c>
      <c r="K41" s="1">
        <v>31345822</v>
      </c>
      <c r="L41" s="1">
        <v>31345822</v>
      </c>
      <c r="M41" s="1">
        <v>220578</v>
      </c>
      <c r="N41" t="s">
        <v>2472</v>
      </c>
      <c r="O41" t="s">
        <v>70</v>
      </c>
      <c r="P41" t="s">
        <v>5806</v>
      </c>
      <c r="Q41" t="s">
        <v>5807</v>
      </c>
      <c r="R41" t="s">
        <v>70</v>
      </c>
      <c r="S41">
        <v>0</v>
      </c>
    </row>
    <row r="42" spans="1:19" x14ac:dyDescent="0.25">
      <c r="A42" t="s">
        <v>5924</v>
      </c>
      <c r="B42" t="s">
        <v>5925</v>
      </c>
      <c r="C42" s="2">
        <v>45668</v>
      </c>
      <c r="D42" s="2">
        <v>45668.37</v>
      </c>
      <c r="E42" t="s">
        <v>1976</v>
      </c>
      <c r="F42" t="s">
        <v>5926</v>
      </c>
      <c r="G42" t="s">
        <v>62</v>
      </c>
      <c r="H42" t="s">
        <v>172</v>
      </c>
      <c r="I42" t="s">
        <v>173</v>
      </c>
      <c r="J42" s="1">
        <v>406238966</v>
      </c>
      <c r="K42" s="1">
        <v>406238966</v>
      </c>
      <c r="L42" s="1">
        <v>0</v>
      </c>
      <c r="M42" s="1">
        <v>0</v>
      </c>
      <c r="N42" t="s">
        <v>2473</v>
      </c>
      <c r="O42" t="s">
        <v>70</v>
      </c>
      <c r="P42" t="s">
        <v>70</v>
      </c>
      <c r="Q42" t="s">
        <v>70</v>
      </c>
      <c r="R42" t="s">
        <v>70</v>
      </c>
      <c r="S42">
        <v>0</v>
      </c>
    </row>
    <row r="43" spans="1:19" x14ac:dyDescent="0.25">
      <c r="A43" t="s">
        <v>5927</v>
      </c>
      <c r="B43" t="s">
        <v>5928</v>
      </c>
      <c r="C43" s="2">
        <v>45668</v>
      </c>
      <c r="D43" s="2">
        <v>45668.38</v>
      </c>
      <c r="E43" t="s">
        <v>2428</v>
      </c>
      <c r="F43" t="s">
        <v>5926</v>
      </c>
      <c r="G43" t="s">
        <v>62</v>
      </c>
      <c r="H43" t="s">
        <v>172</v>
      </c>
      <c r="I43" t="s">
        <v>173</v>
      </c>
      <c r="J43" s="1">
        <v>7847025402</v>
      </c>
      <c r="K43" s="1">
        <v>0</v>
      </c>
      <c r="L43" s="1">
        <v>7847025402</v>
      </c>
      <c r="M43" s="1">
        <v>95114322</v>
      </c>
      <c r="N43" t="s">
        <v>2474</v>
      </c>
      <c r="O43" t="s">
        <v>70</v>
      </c>
      <c r="P43" t="s">
        <v>5808</v>
      </c>
      <c r="Q43" t="s">
        <v>5809</v>
      </c>
      <c r="R43" t="s">
        <v>70</v>
      </c>
      <c r="S43">
        <v>0</v>
      </c>
    </row>
    <row r="44" spans="1:19" x14ac:dyDescent="0.25">
      <c r="A44" t="s">
        <v>5929</v>
      </c>
      <c r="B44" t="s">
        <v>5930</v>
      </c>
      <c r="C44" s="2">
        <v>45668</v>
      </c>
      <c r="D44" s="2">
        <v>45668.38</v>
      </c>
      <c r="E44" t="s">
        <v>2428</v>
      </c>
      <c r="F44" t="s">
        <v>5931</v>
      </c>
      <c r="G44" t="s">
        <v>1773</v>
      </c>
      <c r="H44" t="s">
        <v>64</v>
      </c>
      <c r="I44" t="s">
        <v>65</v>
      </c>
      <c r="J44" s="1">
        <v>255274500</v>
      </c>
      <c r="K44" s="1">
        <v>0</v>
      </c>
      <c r="L44" s="1">
        <v>255274500</v>
      </c>
      <c r="M44" s="1">
        <v>226092750</v>
      </c>
      <c r="N44" t="s">
        <v>2476</v>
      </c>
      <c r="O44" t="s">
        <v>70</v>
      </c>
      <c r="P44" t="s">
        <v>5810</v>
      </c>
      <c r="Q44" t="s">
        <v>5811</v>
      </c>
      <c r="R44" t="s">
        <v>70</v>
      </c>
      <c r="S44">
        <v>0</v>
      </c>
    </row>
    <row r="45" spans="1:19" x14ac:dyDescent="0.25">
      <c r="A45" t="s">
        <v>5932</v>
      </c>
      <c r="B45" t="s">
        <v>2007</v>
      </c>
      <c r="C45" s="2">
        <v>45668</v>
      </c>
      <c r="D45" s="2">
        <v>45668.39</v>
      </c>
      <c r="E45" t="s">
        <v>1976</v>
      </c>
      <c r="F45" t="s">
        <v>5931</v>
      </c>
      <c r="G45" t="s">
        <v>62</v>
      </c>
      <c r="H45" t="s">
        <v>64</v>
      </c>
      <c r="I45" t="s">
        <v>65</v>
      </c>
      <c r="J45" s="1">
        <v>8692251</v>
      </c>
      <c r="K45" s="1">
        <v>8692251</v>
      </c>
      <c r="L45" s="1">
        <v>0</v>
      </c>
      <c r="M45" s="1">
        <v>0</v>
      </c>
      <c r="N45" t="s">
        <v>2449</v>
      </c>
      <c r="O45" t="s">
        <v>70</v>
      </c>
      <c r="P45" t="s">
        <v>70</v>
      </c>
      <c r="Q45" t="s">
        <v>70</v>
      </c>
      <c r="R45" t="s">
        <v>70</v>
      </c>
      <c r="S45">
        <v>0</v>
      </c>
    </row>
    <row r="46" spans="1:19" x14ac:dyDescent="0.25">
      <c r="A46" t="s">
        <v>5933</v>
      </c>
      <c r="B46" t="s">
        <v>1969</v>
      </c>
      <c r="C46" s="2">
        <v>45668</v>
      </c>
      <c r="D46" s="2">
        <v>45668.39</v>
      </c>
      <c r="E46" t="s">
        <v>2428</v>
      </c>
      <c r="F46" t="s">
        <v>5926</v>
      </c>
      <c r="G46" t="s">
        <v>62</v>
      </c>
      <c r="H46" t="s">
        <v>172</v>
      </c>
      <c r="I46" t="s">
        <v>173</v>
      </c>
      <c r="J46" s="1">
        <v>16900000</v>
      </c>
      <c r="K46" s="1">
        <v>0</v>
      </c>
      <c r="L46" s="1">
        <v>16900000</v>
      </c>
      <c r="M46" s="1">
        <v>16677942</v>
      </c>
      <c r="N46" t="s">
        <v>2477</v>
      </c>
      <c r="O46" t="s">
        <v>2005</v>
      </c>
      <c r="P46" t="s">
        <v>2657</v>
      </c>
      <c r="Q46" t="s">
        <v>2658</v>
      </c>
      <c r="R46" t="s">
        <v>70</v>
      </c>
      <c r="S46">
        <v>0</v>
      </c>
    </row>
    <row r="47" spans="1:19" x14ac:dyDescent="0.25">
      <c r="A47" t="s">
        <v>5934</v>
      </c>
      <c r="B47" t="s">
        <v>1970</v>
      </c>
      <c r="C47" s="2">
        <v>45668</v>
      </c>
      <c r="D47" s="2">
        <v>45668.4</v>
      </c>
      <c r="E47" t="s">
        <v>2428</v>
      </c>
      <c r="F47" t="s">
        <v>5935</v>
      </c>
      <c r="G47" t="s">
        <v>62</v>
      </c>
      <c r="H47" t="s">
        <v>172</v>
      </c>
      <c r="I47" t="s">
        <v>173</v>
      </c>
      <c r="J47" s="1">
        <v>185551954</v>
      </c>
      <c r="K47" s="1">
        <v>0</v>
      </c>
      <c r="L47" s="1">
        <v>185551954</v>
      </c>
      <c r="M47" s="1">
        <v>44193650</v>
      </c>
      <c r="N47" t="s">
        <v>2479</v>
      </c>
      <c r="O47" t="s">
        <v>70</v>
      </c>
      <c r="P47" t="s">
        <v>5812</v>
      </c>
      <c r="Q47" t="s">
        <v>5813</v>
      </c>
      <c r="R47" t="s">
        <v>70</v>
      </c>
      <c r="S47">
        <v>0</v>
      </c>
    </row>
    <row r="48" spans="1:19" x14ac:dyDescent="0.25">
      <c r="A48" t="s">
        <v>5936</v>
      </c>
      <c r="B48" t="s">
        <v>5937</v>
      </c>
      <c r="C48" s="2">
        <v>45667</v>
      </c>
      <c r="D48" s="2">
        <v>45667.48</v>
      </c>
      <c r="E48" t="s">
        <v>1976</v>
      </c>
      <c r="F48" t="s">
        <v>5938</v>
      </c>
      <c r="G48" t="s">
        <v>62</v>
      </c>
      <c r="H48" t="s">
        <v>64</v>
      </c>
      <c r="I48" t="s">
        <v>65</v>
      </c>
      <c r="J48" s="1">
        <v>31702061</v>
      </c>
      <c r="K48" s="1">
        <v>31702061</v>
      </c>
      <c r="L48" s="1">
        <v>0</v>
      </c>
      <c r="M48" s="1">
        <v>0</v>
      </c>
      <c r="N48" t="s">
        <v>2434</v>
      </c>
      <c r="O48" t="s">
        <v>70</v>
      </c>
      <c r="P48" t="s">
        <v>70</v>
      </c>
      <c r="Q48" t="s">
        <v>70</v>
      </c>
      <c r="R48" t="s">
        <v>70</v>
      </c>
      <c r="S48">
        <v>0</v>
      </c>
    </row>
    <row r="49" spans="1:19" x14ac:dyDescent="0.25">
      <c r="A49" t="s">
        <v>5939</v>
      </c>
      <c r="B49" t="s">
        <v>1971</v>
      </c>
      <c r="C49" s="2">
        <v>45668</v>
      </c>
      <c r="D49" s="2">
        <v>45668.41</v>
      </c>
      <c r="E49" t="s">
        <v>1976</v>
      </c>
      <c r="F49" t="s">
        <v>5935</v>
      </c>
      <c r="G49" t="s">
        <v>62</v>
      </c>
      <c r="H49" t="s">
        <v>172</v>
      </c>
      <c r="I49" t="s">
        <v>173</v>
      </c>
      <c r="J49" s="1">
        <v>42676949</v>
      </c>
      <c r="K49" s="1">
        <v>42676949</v>
      </c>
      <c r="L49" s="1">
        <v>0</v>
      </c>
      <c r="M49" s="1">
        <v>0</v>
      </c>
      <c r="N49" t="s">
        <v>2481</v>
      </c>
      <c r="O49" t="s">
        <v>70</v>
      </c>
      <c r="P49" t="s">
        <v>70</v>
      </c>
      <c r="Q49" t="s">
        <v>70</v>
      </c>
      <c r="R49" t="s">
        <v>70</v>
      </c>
      <c r="S49">
        <v>0</v>
      </c>
    </row>
    <row r="50" spans="1:19" x14ac:dyDescent="0.25">
      <c r="A50" t="s">
        <v>5940</v>
      </c>
      <c r="B50" t="s">
        <v>1972</v>
      </c>
      <c r="C50" s="2">
        <v>45668</v>
      </c>
      <c r="D50" s="2">
        <v>45668.41</v>
      </c>
      <c r="E50" t="s">
        <v>2428</v>
      </c>
      <c r="F50" t="s">
        <v>5935</v>
      </c>
      <c r="G50" t="s">
        <v>62</v>
      </c>
      <c r="H50" t="s">
        <v>172</v>
      </c>
      <c r="I50" t="s">
        <v>173</v>
      </c>
      <c r="J50" s="1">
        <v>50787088</v>
      </c>
      <c r="K50" s="1">
        <v>0</v>
      </c>
      <c r="L50" s="1">
        <v>50787088</v>
      </c>
      <c r="M50" s="1">
        <v>41645584</v>
      </c>
      <c r="N50" t="s">
        <v>2482</v>
      </c>
      <c r="O50" t="s">
        <v>70</v>
      </c>
      <c r="P50" t="s">
        <v>5815</v>
      </c>
      <c r="Q50" t="s">
        <v>5816</v>
      </c>
      <c r="R50" t="s">
        <v>70</v>
      </c>
      <c r="S50">
        <v>0</v>
      </c>
    </row>
    <row r="51" spans="1:19" x14ac:dyDescent="0.25">
      <c r="A51" t="s">
        <v>5941</v>
      </c>
      <c r="B51" t="s">
        <v>1973</v>
      </c>
      <c r="C51" s="2">
        <v>45668</v>
      </c>
      <c r="D51" s="2">
        <v>45668.42</v>
      </c>
      <c r="E51" t="s">
        <v>2428</v>
      </c>
      <c r="F51" t="s">
        <v>5942</v>
      </c>
      <c r="G51" t="s">
        <v>62</v>
      </c>
      <c r="H51" t="s">
        <v>172</v>
      </c>
      <c r="I51" t="s">
        <v>173</v>
      </c>
      <c r="J51" s="1">
        <v>23894352</v>
      </c>
      <c r="K51" s="1">
        <v>0</v>
      </c>
      <c r="L51" s="1">
        <v>23894352</v>
      </c>
      <c r="M51" s="1">
        <v>2</v>
      </c>
      <c r="N51" t="s">
        <v>2483</v>
      </c>
      <c r="O51" t="s">
        <v>70</v>
      </c>
      <c r="P51" t="s">
        <v>4491</v>
      </c>
      <c r="Q51" t="s">
        <v>4492</v>
      </c>
      <c r="R51" t="s">
        <v>70</v>
      </c>
      <c r="S51">
        <v>0</v>
      </c>
    </row>
    <row r="52" spans="1:19" x14ac:dyDescent="0.25">
      <c r="A52" t="s">
        <v>5943</v>
      </c>
      <c r="B52" t="s">
        <v>1974</v>
      </c>
      <c r="C52" s="2">
        <v>45668</v>
      </c>
      <c r="D52" s="2">
        <v>45668.43</v>
      </c>
      <c r="E52" t="s">
        <v>1976</v>
      </c>
      <c r="F52" t="s">
        <v>5942</v>
      </c>
      <c r="G52" t="s">
        <v>62</v>
      </c>
      <c r="H52" t="s">
        <v>172</v>
      </c>
      <c r="I52" t="s">
        <v>173</v>
      </c>
      <c r="J52" s="1">
        <v>15000000</v>
      </c>
      <c r="K52" s="1">
        <v>0</v>
      </c>
      <c r="L52" s="1">
        <v>15000000</v>
      </c>
      <c r="M52" s="1">
        <v>15000000</v>
      </c>
      <c r="N52" t="s">
        <v>2484</v>
      </c>
      <c r="O52" t="s">
        <v>70</v>
      </c>
      <c r="P52" t="s">
        <v>70</v>
      </c>
      <c r="Q52" t="s">
        <v>70</v>
      </c>
      <c r="R52" t="s">
        <v>70</v>
      </c>
      <c r="S52">
        <v>0</v>
      </c>
    </row>
    <row r="53" spans="1:19" x14ac:dyDescent="0.25">
      <c r="A53" t="s">
        <v>5944</v>
      </c>
      <c r="B53" t="s">
        <v>1975</v>
      </c>
      <c r="C53" s="2">
        <v>45668</v>
      </c>
      <c r="D53" s="2">
        <v>45668.43</v>
      </c>
      <c r="E53" t="s">
        <v>1976</v>
      </c>
      <c r="F53" t="s">
        <v>5942</v>
      </c>
      <c r="G53" t="s">
        <v>221</v>
      </c>
      <c r="H53" t="s">
        <v>64</v>
      </c>
      <c r="I53" t="s">
        <v>65</v>
      </c>
      <c r="J53" s="1">
        <v>20000000</v>
      </c>
      <c r="K53" s="1">
        <v>20000000</v>
      </c>
      <c r="L53" s="1">
        <v>0</v>
      </c>
      <c r="M53" s="1">
        <v>0</v>
      </c>
      <c r="N53" t="s">
        <v>2485</v>
      </c>
      <c r="O53" t="s">
        <v>70</v>
      </c>
      <c r="P53" t="s">
        <v>70</v>
      </c>
      <c r="Q53" t="s">
        <v>70</v>
      </c>
      <c r="R53" t="s">
        <v>70</v>
      </c>
      <c r="S53">
        <v>0</v>
      </c>
    </row>
    <row r="54" spans="1:19" x14ac:dyDescent="0.25">
      <c r="A54" t="s">
        <v>5945</v>
      </c>
      <c r="B54" t="s">
        <v>1981</v>
      </c>
      <c r="C54" s="2">
        <v>45668</v>
      </c>
      <c r="D54" s="2">
        <v>45668.44</v>
      </c>
      <c r="E54" t="s">
        <v>2428</v>
      </c>
      <c r="F54" t="s">
        <v>5942</v>
      </c>
      <c r="G54" t="s">
        <v>62</v>
      </c>
      <c r="H54" t="s">
        <v>172</v>
      </c>
      <c r="I54" t="s">
        <v>173</v>
      </c>
      <c r="J54" s="1">
        <v>15000000</v>
      </c>
      <c r="K54" s="1">
        <v>0</v>
      </c>
      <c r="L54" s="1">
        <v>15000000</v>
      </c>
      <c r="M54" s="1">
        <v>14113089</v>
      </c>
      <c r="N54" t="s">
        <v>2486</v>
      </c>
      <c r="O54" t="s">
        <v>70</v>
      </c>
      <c r="P54" t="s">
        <v>5818</v>
      </c>
      <c r="Q54" t="s">
        <v>5819</v>
      </c>
      <c r="R54" t="s">
        <v>1930</v>
      </c>
      <c r="S54">
        <v>0</v>
      </c>
    </row>
    <row r="55" spans="1:19" x14ac:dyDescent="0.25">
      <c r="A55" t="s">
        <v>5946</v>
      </c>
      <c r="B55" t="s">
        <v>1982</v>
      </c>
      <c r="C55" s="2">
        <v>45668</v>
      </c>
      <c r="D55" s="2">
        <v>45668.44</v>
      </c>
      <c r="E55" t="s">
        <v>2428</v>
      </c>
      <c r="F55" t="s">
        <v>5942</v>
      </c>
      <c r="G55" t="s">
        <v>62</v>
      </c>
      <c r="H55" t="s">
        <v>172</v>
      </c>
      <c r="I55" t="s">
        <v>173</v>
      </c>
      <c r="J55" s="1">
        <v>14950000</v>
      </c>
      <c r="K55" s="1">
        <v>0</v>
      </c>
      <c r="L55" s="1">
        <v>14950000</v>
      </c>
      <c r="M55" s="1">
        <v>10486540</v>
      </c>
      <c r="N55" t="s">
        <v>2487</v>
      </c>
      <c r="O55" t="s">
        <v>70</v>
      </c>
      <c r="P55" t="s">
        <v>5820</v>
      </c>
      <c r="Q55" t="s">
        <v>5821</v>
      </c>
      <c r="R55" t="s">
        <v>70</v>
      </c>
      <c r="S55">
        <v>0</v>
      </c>
    </row>
    <row r="56" spans="1:19" x14ac:dyDescent="0.25">
      <c r="A56" t="s">
        <v>5947</v>
      </c>
      <c r="B56" t="s">
        <v>1983</v>
      </c>
      <c r="C56" s="2">
        <v>45668</v>
      </c>
      <c r="D56" s="2">
        <v>45668.45</v>
      </c>
      <c r="E56" t="s">
        <v>2428</v>
      </c>
      <c r="F56" t="s">
        <v>5942</v>
      </c>
      <c r="G56" t="s">
        <v>62</v>
      </c>
      <c r="H56" t="s">
        <v>172</v>
      </c>
      <c r="I56" t="s">
        <v>173</v>
      </c>
      <c r="J56" s="1">
        <v>124390000</v>
      </c>
      <c r="K56" s="1">
        <v>0</v>
      </c>
      <c r="L56" s="1">
        <v>124390000</v>
      </c>
      <c r="M56" s="1">
        <v>30000000</v>
      </c>
      <c r="N56" t="s">
        <v>2488</v>
      </c>
      <c r="O56" t="s">
        <v>70</v>
      </c>
      <c r="P56" t="s">
        <v>5822</v>
      </c>
      <c r="Q56" t="s">
        <v>5823</v>
      </c>
      <c r="R56" t="s">
        <v>70</v>
      </c>
      <c r="S56">
        <v>0</v>
      </c>
    </row>
    <row r="57" spans="1:19" x14ac:dyDescent="0.25">
      <c r="A57" t="s">
        <v>5948</v>
      </c>
      <c r="B57" t="s">
        <v>1990</v>
      </c>
      <c r="C57" s="2">
        <v>45668</v>
      </c>
      <c r="D57" s="2">
        <v>45668.46</v>
      </c>
      <c r="E57" t="s">
        <v>1976</v>
      </c>
      <c r="F57" t="s">
        <v>5922</v>
      </c>
      <c r="G57" t="s">
        <v>62</v>
      </c>
      <c r="H57" t="s">
        <v>64</v>
      </c>
      <c r="I57" t="s">
        <v>65</v>
      </c>
      <c r="J57" s="1">
        <v>470301019</v>
      </c>
      <c r="K57" s="1">
        <v>423801019</v>
      </c>
      <c r="L57" s="1">
        <v>46500000</v>
      </c>
      <c r="M57" s="1">
        <v>46500000</v>
      </c>
      <c r="N57" t="s">
        <v>2490</v>
      </c>
      <c r="O57" t="s">
        <v>70</v>
      </c>
      <c r="P57" t="s">
        <v>70</v>
      </c>
      <c r="Q57" t="s">
        <v>70</v>
      </c>
      <c r="R57" t="s">
        <v>70</v>
      </c>
      <c r="S57">
        <v>0</v>
      </c>
    </row>
    <row r="58" spans="1:19" x14ac:dyDescent="0.25">
      <c r="A58" t="s">
        <v>5949</v>
      </c>
      <c r="B58" t="s">
        <v>1991</v>
      </c>
      <c r="C58" s="2">
        <v>45668</v>
      </c>
      <c r="D58" s="2">
        <v>45668.46</v>
      </c>
      <c r="E58" t="s">
        <v>1976</v>
      </c>
      <c r="F58" t="s">
        <v>5950</v>
      </c>
      <c r="G58" t="s">
        <v>62</v>
      </c>
      <c r="H58" t="s">
        <v>64</v>
      </c>
      <c r="I58" t="s">
        <v>65</v>
      </c>
      <c r="J58" s="1">
        <v>2000000</v>
      </c>
      <c r="K58" s="1">
        <v>0</v>
      </c>
      <c r="L58" s="1">
        <v>2000000</v>
      </c>
      <c r="M58" s="1">
        <v>2000000</v>
      </c>
      <c r="N58" t="s">
        <v>2492</v>
      </c>
      <c r="O58" t="s">
        <v>70</v>
      </c>
      <c r="P58" t="s">
        <v>70</v>
      </c>
      <c r="Q58" t="s">
        <v>70</v>
      </c>
      <c r="R58" t="s">
        <v>70</v>
      </c>
      <c r="S58">
        <v>0</v>
      </c>
    </row>
    <row r="59" spans="1:19" x14ac:dyDescent="0.25">
      <c r="A59" t="s">
        <v>5951</v>
      </c>
      <c r="B59" t="s">
        <v>5952</v>
      </c>
      <c r="C59" s="2">
        <v>45667</v>
      </c>
      <c r="D59" s="2">
        <v>45667.48</v>
      </c>
      <c r="E59" t="s">
        <v>1976</v>
      </c>
      <c r="F59" t="s">
        <v>5938</v>
      </c>
      <c r="G59" t="s">
        <v>62</v>
      </c>
      <c r="H59" t="s">
        <v>172</v>
      </c>
      <c r="I59" t="s">
        <v>173</v>
      </c>
      <c r="J59" s="1">
        <v>172800</v>
      </c>
      <c r="K59" s="1">
        <v>0</v>
      </c>
      <c r="L59" s="1">
        <v>172800</v>
      </c>
      <c r="M59" s="1">
        <v>172800</v>
      </c>
      <c r="N59" t="s">
        <v>2435</v>
      </c>
      <c r="O59" t="s">
        <v>70</v>
      </c>
      <c r="P59" t="s">
        <v>70</v>
      </c>
      <c r="Q59" t="s">
        <v>70</v>
      </c>
      <c r="R59" t="s">
        <v>70</v>
      </c>
      <c r="S59">
        <v>0</v>
      </c>
    </row>
    <row r="60" spans="1:19" x14ac:dyDescent="0.25">
      <c r="A60" t="s">
        <v>5953</v>
      </c>
      <c r="B60" t="s">
        <v>1998</v>
      </c>
      <c r="C60" s="2">
        <v>45668</v>
      </c>
      <c r="D60" s="2">
        <v>45668.46</v>
      </c>
      <c r="E60" t="s">
        <v>1976</v>
      </c>
      <c r="F60" t="s">
        <v>5950</v>
      </c>
      <c r="G60" t="s">
        <v>62</v>
      </c>
      <c r="H60" t="s">
        <v>64</v>
      </c>
      <c r="I60" t="s">
        <v>65</v>
      </c>
      <c r="J60" s="1">
        <v>24000000</v>
      </c>
      <c r="K60" s="1">
        <v>24000000</v>
      </c>
      <c r="L60" s="1">
        <v>0</v>
      </c>
      <c r="M60" s="1">
        <v>0</v>
      </c>
      <c r="N60" t="s">
        <v>2493</v>
      </c>
      <c r="O60" t="s">
        <v>70</v>
      </c>
      <c r="P60" t="s">
        <v>70</v>
      </c>
      <c r="Q60" t="s">
        <v>70</v>
      </c>
      <c r="R60" t="s">
        <v>70</v>
      </c>
      <c r="S60">
        <v>0</v>
      </c>
    </row>
    <row r="61" spans="1:19" x14ac:dyDescent="0.25">
      <c r="A61" t="s">
        <v>5954</v>
      </c>
      <c r="B61" t="s">
        <v>1999</v>
      </c>
      <c r="C61" s="2">
        <v>45668</v>
      </c>
      <c r="D61" s="2">
        <v>45668.5</v>
      </c>
      <c r="E61" t="s">
        <v>2428</v>
      </c>
      <c r="F61" t="s">
        <v>5955</v>
      </c>
      <c r="G61" t="s">
        <v>187</v>
      </c>
      <c r="H61" t="s">
        <v>64</v>
      </c>
      <c r="I61" t="s">
        <v>189</v>
      </c>
      <c r="J61" s="1">
        <v>150550077</v>
      </c>
      <c r="K61" s="1">
        <v>0</v>
      </c>
      <c r="L61" s="1">
        <v>150550077</v>
      </c>
      <c r="M61" s="1">
        <v>0</v>
      </c>
      <c r="N61" t="s">
        <v>2494</v>
      </c>
      <c r="O61" t="s">
        <v>70</v>
      </c>
      <c r="P61" t="s">
        <v>5824</v>
      </c>
      <c r="Q61" t="s">
        <v>5825</v>
      </c>
      <c r="R61" t="s">
        <v>70</v>
      </c>
      <c r="S61">
        <v>0</v>
      </c>
    </row>
    <row r="62" spans="1:19" x14ac:dyDescent="0.25">
      <c r="A62" t="s">
        <v>5956</v>
      </c>
      <c r="B62" t="s">
        <v>2000</v>
      </c>
      <c r="C62" s="2">
        <v>45668</v>
      </c>
      <c r="D62" s="2">
        <v>45668.5</v>
      </c>
      <c r="E62" t="s">
        <v>1976</v>
      </c>
      <c r="F62" t="s">
        <v>5955</v>
      </c>
      <c r="G62" t="s">
        <v>2496</v>
      </c>
      <c r="H62" t="s">
        <v>64</v>
      </c>
      <c r="I62" t="s">
        <v>189</v>
      </c>
      <c r="J62" s="1">
        <v>3315165652</v>
      </c>
      <c r="K62" s="1">
        <v>3315165652</v>
      </c>
      <c r="L62" s="1">
        <v>0</v>
      </c>
      <c r="M62" s="1">
        <v>0</v>
      </c>
      <c r="N62" t="s">
        <v>2498</v>
      </c>
      <c r="O62" t="s">
        <v>70</v>
      </c>
      <c r="P62" t="s">
        <v>70</v>
      </c>
      <c r="Q62" t="s">
        <v>70</v>
      </c>
      <c r="R62" t="s">
        <v>70</v>
      </c>
      <c r="S62">
        <v>0</v>
      </c>
    </row>
    <row r="63" spans="1:19" x14ac:dyDescent="0.25">
      <c r="A63" t="s">
        <v>5957</v>
      </c>
      <c r="B63" t="s">
        <v>2002</v>
      </c>
      <c r="C63" s="2">
        <v>45668</v>
      </c>
      <c r="D63" s="2">
        <v>45668.56</v>
      </c>
      <c r="E63" t="s">
        <v>1976</v>
      </c>
      <c r="F63" t="s">
        <v>5955</v>
      </c>
      <c r="G63" t="s">
        <v>2499</v>
      </c>
      <c r="H63" t="s">
        <v>64</v>
      </c>
      <c r="I63" t="s">
        <v>189</v>
      </c>
      <c r="J63" s="1">
        <v>125000000</v>
      </c>
      <c r="K63" s="1">
        <v>125000000</v>
      </c>
      <c r="L63" s="1">
        <v>0</v>
      </c>
      <c r="M63" s="1">
        <v>0</v>
      </c>
      <c r="N63" t="s">
        <v>2501</v>
      </c>
      <c r="O63" t="s">
        <v>70</v>
      </c>
      <c r="P63" t="s">
        <v>70</v>
      </c>
      <c r="Q63" t="s">
        <v>70</v>
      </c>
      <c r="R63" t="s">
        <v>70</v>
      </c>
      <c r="S63">
        <v>0</v>
      </c>
    </row>
    <row r="64" spans="1:19" x14ac:dyDescent="0.25">
      <c r="A64" t="s">
        <v>5958</v>
      </c>
      <c r="B64" t="s">
        <v>2003</v>
      </c>
      <c r="C64" s="2">
        <v>45668</v>
      </c>
      <c r="D64" s="2">
        <v>45668.58</v>
      </c>
      <c r="E64" t="s">
        <v>1976</v>
      </c>
      <c r="F64" t="s">
        <v>5955</v>
      </c>
      <c r="G64" t="s">
        <v>2499</v>
      </c>
      <c r="H64" t="s">
        <v>64</v>
      </c>
      <c r="I64" t="s">
        <v>189</v>
      </c>
      <c r="J64" s="1">
        <v>130000000</v>
      </c>
      <c r="K64" s="1">
        <v>130000000</v>
      </c>
      <c r="L64" s="1">
        <v>0</v>
      </c>
      <c r="M64" s="1">
        <v>0</v>
      </c>
      <c r="N64" t="s">
        <v>2502</v>
      </c>
      <c r="O64" t="s">
        <v>70</v>
      </c>
      <c r="P64" t="s">
        <v>70</v>
      </c>
      <c r="Q64" t="s">
        <v>70</v>
      </c>
      <c r="R64" t="s">
        <v>70</v>
      </c>
      <c r="S64">
        <v>0</v>
      </c>
    </row>
    <row r="65" spans="1:19" x14ac:dyDescent="0.25">
      <c r="A65" t="s">
        <v>5959</v>
      </c>
      <c r="B65" t="s">
        <v>2004</v>
      </c>
      <c r="C65" s="2">
        <v>45668</v>
      </c>
      <c r="D65" s="2">
        <v>45668.6</v>
      </c>
      <c r="E65" t="s">
        <v>1976</v>
      </c>
      <c r="F65" t="s">
        <v>5955</v>
      </c>
      <c r="G65" t="s">
        <v>2499</v>
      </c>
      <c r="H65" t="s">
        <v>64</v>
      </c>
      <c r="I65" t="s">
        <v>189</v>
      </c>
      <c r="J65" s="1">
        <v>93860000</v>
      </c>
      <c r="K65" s="1">
        <v>93860000</v>
      </c>
      <c r="L65" s="1">
        <v>0</v>
      </c>
      <c r="M65" s="1">
        <v>0</v>
      </c>
      <c r="N65" t="s">
        <v>2503</v>
      </c>
      <c r="O65" t="s">
        <v>70</v>
      </c>
      <c r="P65" t="s">
        <v>70</v>
      </c>
      <c r="Q65" t="s">
        <v>70</v>
      </c>
      <c r="R65" t="s">
        <v>70</v>
      </c>
      <c r="S65">
        <v>0</v>
      </c>
    </row>
    <row r="66" spans="1:19" x14ac:dyDescent="0.25">
      <c r="A66" t="s">
        <v>5960</v>
      </c>
      <c r="B66" t="s">
        <v>2005</v>
      </c>
      <c r="C66" s="2">
        <v>45668</v>
      </c>
      <c r="D66" s="2">
        <v>45668.61</v>
      </c>
      <c r="E66" t="s">
        <v>1976</v>
      </c>
      <c r="F66" t="s">
        <v>5955</v>
      </c>
      <c r="G66" t="s">
        <v>2499</v>
      </c>
      <c r="H66" t="s">
        <v>64</v>
      </c>
      <c r="I66" t="s">
        <v>189</v>
      </c>
      <c r="J66" s="1">
        <v>28171024</v>
      </c>
      <c r="K66" s="1">
        <v>28171024</v>
      </c>
      <c r="L66" s="1">
        <v>0</v>
      </c>
      <c r="M66" s="1">
        <v>0</v>
      </c>
      <c r="N66" t="s">
        <v>2504</v>
      </c>
      <c r="O66" t="s">
        <v>70</v>
      </c>
      <c r="P66" t="s">
        <v>70</v>
      </c>
      <c r="Q66" t="s">
        <v>70</v>
      </c>
      <c r="R66" t="s">
        <v>70</v>
      </c>
      <c r="S66">
        <v>0</v>
      </c>
    </row>
    <row r="67" spans="1:19" x14ac:dyDescent="0.25">
      <c r="A67" t="s">
        <v>5961</v>
      </c>
      <c r="B67" t="s">
        <v>2006</v>
      </c>
      <c r="C67" s="2">
        <v>45668</v>
      </c>
      <c r="D67" s="2">
        <v>45668.62</v>
      </c>
      <c r="E67" t="s">
        <v>1976</v>
      </c>
      <c r="F67" t="s">
        <v>5955</v>
      </c>
      <c r="G67" t="s">
        <v>2499</v>
      </c>
      <c r="H67" t="s">
        <v>64</v>
      </c>
      <c r="I67" t="s">
        <v>189</v>
      </c>
      <c r="J67" s="1">
        <v>76344910</v>
      </c>
      <c r="K67" s="1">
        <v>76344910</v>
      </c>
      <c r="L67" s="1">
        <v>0</v>
      </c>
      <c r="M67" s="1">
        <v>0</v>
      </c>
      <c r="N67" t="s">
        <v>2505</v>
      </c>
      <c r="O67" t="s">
        <v>70</v>
      </c>
      <c r="P67" t="s">
        <v>70</v>
      </c>
      <c r="Q67" t="s">
        <v>70</v>
      </c>
      <c r="R67" t="s">
        <v>70</v>
      </c>
      <c r="S67">
        <v>0</v>
      </c>
    </row>
    <row r="68" spans="1:19" x14ac:dyDescent="0.25">
      <c r="A68" t="s">
        <v>5962</v>
      </c>
      <c r="B68" t="s">
        <v>2010</v>
      </c>
      <c r="C68" s="2">
        <v>45668</v>
      </c>
      <c r="D68" s="2">
        <v>45668.62</v>
      </c>
      <c r="E68" t="s">
        <v>1976</v>
      </c>
      <c r="F68" t="s">
        <v>5955</v>
      </c>
      <c r="G68" t="s">
        <v>2499</v>
      </c>
      <c r="H68" t="s">
        <v>64</v>
      </c>
      <c r="I68" t="s">
        <v>189</v>
      </c>
      <c r="J68" s="1">
        <v>14095550</v>
      </c>
      <c r="K68" s="1">
        <v>14095550</v>
      </c>
      <c r="L68" s="1">
        <v>0</v>
      </c>
      <c r="M68" s="1">
        <v>0</v>
      </c>
      <c r="N68" t="s">
        <v>2506</v>
      </c>
      <c r="O68" t="s">
        <v>70</v>
      </c>
      <c r="P68" t="s">
        <v>70</v>
      </c>
      <c r="Q68" t="s">
        <v>70</v>
      </c>
      <c r="R68" t="s">
        <v>70</v>
      </c>
      <c r="S68">
        <v>0</v>
      </c>
    </row>
    <row r="69" spans="1:19" x14ac:dyDescent="0.25">
      <c r="A69" t="s">
        <v>5963</v>
      </c>
      <c r="B69" t="s">
        <v>2011</v>
      </c>
      <c r="C69" s="2">
        <v>45668</v>
      </c>
      <c r="D69" s="2">
        <v>45668.63</v>
      </c>
      <c r="E69" t="s">
        <v>1976</v>
      </c>
      <c r="F69" t="s">
        <v>5955</v>
      </c>
      <c r="G69" t="s">
        <v>2499</v>
      </c>
      <c r="H69" t="s">
        <v>64</v>
      </c>
      <c r="I69" t="s">
        <v>189</v>
      </c>
      <c r="J69" s="1">
        <v>113886250</v>
      </c>
      <c r="K69" s="1">
        <v>113886250</v>
      </c>
      <c r="L69" s="1">
        <v>0</v>
      </c>
      <c r="M69" s="1">
        <v>0</v>
      </c>
      <c r="N69" t="s">
        <v>2507</v>
      </c>
      <c r="O69" t="s">
        <v>70</v>
      </c>
      <c r="P69" t="s">
        <v>70</v>
      </c>
      <c r="Q69" t="s">
        <v>70</v>
      </c>
      <c r="R69" t="s">
        <v>70</v>
      </c>
      <c r="S69">
        <v>0</v>
      </c>
    </row>
    <row r="70" spans="1:19" x14ac:dyDescent="0.25">
      <c r="A70" t="s">
        <v>5964</v>
      </c>
      <c r="B70" t="s">
        <v>1943</v>
      </c>
      <c r="C70" s="2">
        <v>45667</v>
      </c>
      <c r="D70" s="2">
        <v>45667.49</v>
      </c>
      <c r="E70" t="s">
        <v>2428</v>
      </c>
      <c r="F70" t="s">
        <v>5872</v>
      </c>
      <c r="G70" t="s">
        <v>384</v>
      </c>
      <c r="H70" t="s">
        <v>172</v>
      </c>
      <c r="I70" t="s">
        <v>173</v>
      </c>
      <c r="J70" s="1">
        <v>15026000</v>
      </c>
      <c r="K70" s="1">
        <v>0</v>
      </c>
      <c r="L70" s="1">
        <v>15026000</v>
      </c>
      <c r="M70" s="1">
        <v>14224132</v>
      </c>
      <c r="N70" t="s">
        <v>2436</v>
      </c>
      <c r="O70" t="s">
        <v>70</v>
      </c>
      <c r="P70" t="s">
        <v>5769</v>
      </c>
      <c r="Q70" t="s">
        <v>5770</v>
      </c>
      <c r="R70" t="s">
        <v>70</v>
      </c>
      <c r="S70">
        <v>0</v>
      </c>
    </row>
    <row r="71" spans="1:19" x14ac:dyDescent="0.25">
      <c r="A71" t="s">
        <v>5965</v>
      </c>
      <c r="B71" t="s">
        <v>2012</v>
      </c>
      <c r="C71" s="2">
        <v>45668</v>
      </c>
      <c r="D71" s="2">
        <v>45668.63</v>
      </c>
      <c r="E71" t="s">
        <v>1976</v>
      </c>
      <c r="F71" t="s">
        <v>5955</v>
      </c>
      <c r="G71" t="s">
        <v>2499</v>
      </c>
      <c r="H71" t="s">
        <v>64</v>
      </c>
      <c r="I71" t="s">
        <v>189</v>
      </c>
      <c r="J71" s="1">
        <v>23332000</v>
      </c>
      <c r="K71" s="1">
        <v>23332000</v>
      </c>
      <c r="L71" s="1">
        <v>0</v>
      </c>
      <c r="M71" s="1">
        <v>0</v>
      </c>
      <c r="N71" t="s">
        <v>2508</v>
      </c>
      <c r="O71" t="s">
        <v>70</v>
      </c>
      <c r="P71" t="s">
        <v>70</v>
      </c>
      <c r="Q71" t="s">
        <v>70</v>
      </c>
      <c r="R71" t="s">
        <v>70</v>
      </c>
      <c r="S71">
        <v>0</v>
      </c>
    </row>
    <row r="72" spans="1:19" x14ac:dyDescent="0.25">
      <c r="A72" t="s">
        <v>5966</v>
      </c>
      <c r="B72" t="s">
        <v>2013</v>
      </c>
      <c r="C72" s="2">
        <v>45668</v>
      </c>
      <c r="D72" s="2">
        <v>45668.639999999999</v>
      </c>
      <c r="E72" t="s">
        <v>1976</v>
      </c>
      <c r="F72" t="s">
        <v>5955</v>
      </c>
      <c r="G72" t="s">
        <v>2499</v>
      </c>
      <c r="H72" t="s">
        <v>64</v>
      </c>
      <c r="I72" t="s">
        <v>189</v>
      </c>
      <c r="J72" s="1">
        <v>13870000</v>
      </c>
      <c r="K72" s="1">
        <v>0</v>
      </c>
      <c r="L72" s="1">
        <v>13870000</v>
      </c>
      <c r="M72" s="1">
        <v>13870000</v>
      </c>
      <c r="N72" t="s">
        <v>2509</v>
      </c>
      <c r="O72" t="s">
        <v>70</v>
      </c>
      <c r="P72" t="s">
        <v>70</v>
      </c>
      <c r="Q72" t="s">
        <v>70</v>
      </c>
      <c r="R72" t="s">
        <v>70</v>
      </c>
      <c r="S72">
        <v>0</v>
      </c>
    </row>
    <row r="73" spans="1:19" x14ac:dyDescent="0.25">
      <c r="A73" t="s">
        <v>5967</v>
      </c>
      <c r="B73" t="s">
        <v>2014</v>
      </c>
      <c r="C73" s="2">
        <v>45668</v>
      </c>
      <c r="D73" s="2">
        <v>45668.639999999999</v>
      </c>
      <c r="E73" t="s">
        <v>1976</v>
      </c>
      <c r="F73" t="s">
        <v>5955</v>
      </c>
      <c r="G73" t="s">
        <v>2499</v>
      </c>
      <c r="H73" t="s">
        <v>64</v>
      </c>
      <c r="I73" t="s">
        <v>189</v>
      </c>
      <c r="J73" s="1">
        <v>4500000</v>
      </c>
      <c r="K73" s="1">
        <v>4500000</v>
      </c>
      <c r="L73" s="1">
        <v>0</v>
      </c>
      <c r="M73" s="1">
        <v>0</v>
      </c>
      <c r="N73" t="s">
        <v>2510</v>
      </c>
      <c r="O73" t="s">
        <v>70</v>
      </c>
      <c r="P73" t="s">
        <v>70</v>
      </c>
      <c r="Q73" t="s">
        <v>70</v>
      </c>
      <c r="R73" t="s">
        <v>70</v>
      </c>
      <c r="S73">
        <v>0</v>
      </c>
    </row>
    <row r="74" spans="1:19" x14ac:dyDescent="0.25">
      <c r="A74" t="s">
        <v>5968</v>
      </c>
      <c r="B74" t="s">
        <v>2015</v>
      </c>
      <c r="C74" s="2">
        <v>45668</v>
      </c>
      <c r="D74" s="2">
        <v>45668.65</v>
      </c>
      <c r="E74" t="s">
        <v>1976</v>
      </c>
      <c r="F74" t="s">
        <v>5955</v>
      </c>
      <c r="G74" t="s">
        <v>2499</v>
      </c>
      <c r="H74" t="s">
        <v>64</v>
      </c>
      <c r="I74" t="s">
        <v>189</v>
      </c>
      <c r="J74" s="1">
        <v>4000000</v>
      </c>
      <c r="K74" s="1">
        <v>4000000</v>
      </c>
      <c r="L74" s="1">
        <v>0</v>
      </c>
      <c r="M74" s="1">
        <v>0</v>
      </c>
      <c r="N74" t="s">
        <v>2511</v>
      </c>
      <c r="O74" t="s">
        <v>70</v>
      </c>
      <c r="P74" t="s">
        <v>70</v>
      </c>
      <c r="Q74" t="s">
        <v>70</v>
      </c>
      <c r="R74" t="s">
        <v>70</v>
      </c>
      <c r="S74">
        <v>0</v>
      </c>
    </row>
    <row r="75" spans="1:19" x14ac:dyDescent="0.25">
      <c r="A75" t="s">
        <v>5969</v>
      </c>
      <c r="B75" t="s">
        <v>2016</v>
      </c>
      <c r="C75" s="2">
        <v>45668</v>
      </c>
      <c r="D75" s="2">
        <v>45668.65</v>
      </c>
      <c r="E75" t="s">
        <v>1976</v>
      </c>
      <c r="F75" t="s">
        <v>5955</v>
      </c>
      <c r="G75" t="s">
        <v>2499</v>
      </c>
      <c r="H75" t="s">
        <v>64</v>
      </c>
      <c r="I75" t="s">
        <v>189</v>
      </c>
      <c r="J75" s="1">
        <v>53163250</v>
      </c>
      <c r="K75" s="1">
        <v>53163250</v>
      </c>
      <c r="L75" s="1">
        <v>0</v>
      </c>
      <c r="M75" s="1">
        <v>0</v>
      </c>
      <c r="N75" t="s">
        <v>2512</v>
      </c>
      <c r="O75" t="s">
        <v>70</v>
      </c>
      <c r="P75" t="s">
        <v>70</v>
      </c>
      <c r="Q75" t="s">
        <v>70</v>
      </c>
      <c r="R75" t="s">
        <v>70</v>
      </c>
      <c r="S75">
        <v>0</v>
      </c>
    </row>
    <row r="76" spans="1:19" x14ac:dyDescent="0.25">
      <c r="A76" t="s">
        <v>5970</v>
      </c>
      <c r="B76" t="s">
        <v>2017</v>
      </c>
      <c r="C76" s="2">
        <v>45668</v>
      </c>
      <c r="D76" s="2">
        <v>45668.66</v>
      </c>
      <c r="E76" t="s">
        <v>1976</v>
      </c>
      <c r="F76" t="s">
        <v>5955</v>
      </c>
      <c r="G76" t="s">
        <v>187</v>
      </c>
      <c r="H76" t="s">
        <v>64</v>
      </c>
      <c r="I76" t="s">
        <v>189</v>
      </c>
      <c r="J76" s="1">
        <v>500000</v>
      </c>
      <c r="K76" s="1">
        <v>0</v>
      </c>
      <c r="L76" s="1">
        <v>500000</v>
      </c>
      <c r="M76" s="1">
        <v>500000</v>
      </c>
      <c r="N76" t="s">
        <v>2513</v>
      </c>
      <c r="O76" t="s">
        <v>70</v>
      </c>
      <c r="P76" t="s">
        <v>70</v>
      </c>
      <c r="Q76" t="s">
        <v>70</v>
      </c>
      <c r="R76" t="s">
        <v>70</v>
      </c>
      <c r="S76">
        <v>0</v>
      </c>
    </row>
    <row r="77" spans="1:19" x14ac:dyDescent="0.25">
      <c r="A77" t="s">
        <v>5971</v>
      </c>
      <c r="B77" t="s">
        <v>2018</v>
      </c>
      <c r="C77" s="2">
        <v>45681</v>
      </c>
      <c r="D77" s="2">
        <v>45681.63</v>
      </c>
      <c r="E77" t="s">
        <v>1976</v>
      </c>
      <c r="F77" t="s">
        <v>5872</v>
      </c>
      <c r="G77" t="s">
        <v>62</v>
      </c>
      <c r="H77" t="s">
        <v>172</v>
      </c>
      <c r="I77" t="s">
        <v>173</v>
      </c>
      <c r="J77" s="1">
        <v>2662479258</v>
      </c>
      <c r="K77" s="1">
        <v>2662479258</v>
      </c>
      <c r="L77" s="1">
        <v>0</v>
      </c>
      <c r="M77" s="1">
        <v>0</v>
      </c>
      <c r="N77" t="s">
        <v>2514</v>
      </c>
      <c r="O77" t="s">
        <v>70</v>
      </c>
      <c r="P77" t="s">
        <v>70</v>
      </c>
      <c r="Q77" t="s">
        <v>70</v>
      </c>
      <c r="R77" t="s">
        <v>70</v>
      </c>
      <c r="S77">
        <v>0</v>
      </c>
    </row>
    <row r="78" spans="1:19" x14ac:dyDescent="0.25">
      <c r="A78" t="s">
        <v>5972</v>
      </c>
      <c r="B78" t="s">
        <v>2018</v>
      </c>
      <c r="C78" s="2">
        <v>45681</v>
      </c>
      <c r="D78" s="2">
        <v>45681.63</v>
      </c>
      <c r="E78" t="s">
        <v>1976</v>
      </c>
      <c r="F78" t="s">
        <v>5902</v>
      </c>
      <c r="G78" t="s">
        <v>221</v>
      </c>
      <c r="H78" t="s">
        <v>172</v>
      </c>
      <c r="I78" t="s">
        <v>173</v>
      </c>
      <c r="J78" s="1">
        <v>4286313580</v>
      </c>
      <c r="K78" s="1">
        <v>4286313580</v>
      </c>
      <c r="L78" s="1">
        <v>0</v>
      </c>
      <c r="M78" s="1">
        <v>0</v>
      </c>
      <c r="N78" t="s">
        <v>2514</v>
      </c>
      <c r="O78" t="s">
        <v>70</v>
      </c>
      <c r="P78" t="s">
        <v>70</v>
      </c>
      <c r="Q78" t="s">
        <v>70</v>
      </c>
      <c r="R78" t="s">
        <v>70</v>
      </c>
      <c r="S78">
        <v>0</v>
      </c>
    </row>
    <row r="79" spans="1:19" x14ac:dyDescent="0.25">
      <c r="A79" t="s">
        <v>5973</v>
      </c>
      <c r="B79" t="s">
        <v>2019</v>
      </c>
      <c r="C79" s="2">
        <v>45695</v>
      </c>
      <c r="D79" s="2">
        <v>45695.46</v>
      </c>
      <c r="E79" t="s">
        <v>2428</v>
      </c>
      <c r="F79" t="s">
        <v>5974</v>
      </c>
      <c r="G79" t="s">
        <v>1509</v>
      </c>
      <c r="H79" t="s">
        <v>64</v>
      </c>
      <c r="I79" t="s">
        <v>189</v>
      </c>
      <c r="J79" s="1">
        <v>264600000</v>
      </c>
      <c r="K79" s="1">
        <v>0</v>
      </c>
      <c r="L79" s="1">
        <v>264600000</v>
      </c>
      <c r="M79" s="1">
        <v>0</v>
      </c>
      <c r="N79" t="s">
        <v>2515</v>
      </c>
      <c r="O79" t="s">
        <v>70</v>
      </c>
      <c r="P79" t="s">
        <v>5826</v>
      </c>
      <c r="Q79" t="s">
        <v>5827</v>
      </c>
      <c r="R79" t="s">
        <v>70</v>
      </c>
      <c r="S79">
        <v>0</v>
      </c>
    </row>
    <row r="80" spans="1:19" x14ac:dyDescent="0.25">
      <c r="A80" t="s">
        <v>5975</v>
      </c>
      <c r="B80" t="s">
        <v>2008</v>
      </c>
      <c r="C80" s="2">
        <v>45695</v>
      </c>
      <c r="D80" s="2">
        <v>45695.46</v>
      </c>
      <c r="E80" t="s">
        <v>2428</v>
      </c>
      <c r="F80" t="s">
        <v>5861</v>
      </c>
      <c r="G80" t="s">
        <v>1501</v>
      </c>
      <c r="H80" t="s">
        <v>64</v>
      </c>
      <c r="I80" t="s">
        <v>189</v>
      </c>
      <c r="J80" s="1">
        <v>294000000</v>
      </c>
      <c r="K80" s="1">
        <v>0</v>
      </c>
      <c r="L80" s="1">
        <v>294000000</v>
      </c>
      <c r="M80" s="1">
        <v>0</v>
      </c>
      <c r="N80" t="s">
        <v>2517</v>
      </c>
      <c r="O80" t="s">
        <v>70</v>
      </c>
      <c r="P80" t="s">
        <v>5828</v>
      </c>
      <c r="Q80" t="s">
        <v>5829</v>
      </c>
      <c r="R80" t="s">
        <v>70</v>
      </c>
      <c r="S80">
        <v>0</v>
      </c>
    </row>
    <row r="81" spans="1:19" x14ac:dyDescent="0.25">
      <c r="A81" t="s">
        <v>5976</v>
      </c>
      <c r="B81" t="s">
        <v>2009</v>
      </c>
      <c r="C81" s="2">
        <v>45716</v>
      </c>
      <c r="D81" s="2">
        <v>45716.68</v>
      </c>
      <c r="E81" t="s">
        <v>1976</v>
      </c>
      <c r="F81" t="s">
        <v>5872</v>
      </c>
      <c r="G81" t="s">
        <v>384</v>
      </c>
      <c r="H81" t="s">
        <v>172</v>
      </c>
      <c r="I81" t="s">
        <v>173</v>
      </c>
      <c r="J81" s="1">
        <v>65204000</v>
      </c>
      <c r="K81" s="1">
        <v>0</v>
      </c>
      <c r="L81" s="1">
        <v>65204000</v>
      </c>
      <c r="M81" s="1">
        <v>65204000</v>
      </c>
      <c r="N81" t="s">
        <v>2519</v>
      </c>
      <c r="O81" t="s">
        <v>70</v>
      </c>
      <c r="P81" t="s">
        <v>70</v>
      </c>
      <c r="Q81" t="s">
        <v>70</v>
      </c>
      <c r="R81" t="s">
        <v>70</v>
      </c>
      <c r="S81">
        <v>0</v>
      </c>
    </row>
    <row r="82" spans="1:19" x14ac:dyDescent="0.25">
      <c r="A82" t="s">
        <v>5977</v>
      </c>
      <c r="B82" t="s">
        <v>2009</v>
      </c>
      <c r="C82" s="2">
        <v>45716</v>
      </c>
      <c r="D82" s="2">
        <v>45716.68</v>
      </c>
      <c r="E82" t="s">
        <v>1976</v>
      </c>
      <c r="F82" t="s">
        <v>5864</v>
      </c>
      <c r="G82" t="s">
        <v>62</v>
      </c>
      <c r="H82" t="s">
        <v>172</v>
      </c>
      <c r="I82" t="s">
        <v>173</v>
      </c>
      <c r="J82" s="1">
        <v>112424659</v>
      </c>
      <c r="K82" s="1">
        <v>0</v>
      </c>
      <c r="L82" s="1">
        <v>112424659</v>
      </c>
      <c r="M82" s="1">
        <v>112424659</v>
      </c>
      <c r="N82" t="s">
        <v>2519</v>
      </c>
      <c r="O82" t="s">
        <v>70</v>
      </c>
      <c r="P82" t="s">
        <v>70</v>
      </c>
      <c r="Q82" t="s">
        <v>70</v>
      </c>
      <c r="R82" t="s">
        <v>70</v>
      </c>
      <c r="S82">
        <v>0</v>
      </c>
    </row>
    <row r="83" spans="1:19" x14ac:dyDescent="0.25">
      <c r="A83" t="s">
        <v>5978</v>
      </c>
      <c r="B83" t="s">
        <v>2009</v>
      </c>
      <c r="C83" s="2">
        <v>45716</v>
      </c>
      <c r="D83" s="2">
        <v>45716.68</v>
      </c>
      <c r="E83" t="s">
        <v>1976</v>
      </c>
      <c r="F83" t="s">
        <v>5979</v>
      </c>
      <c r="G83" t="s">
        <v>62</v>
      </c>
      <c r="H83" t="s">
        <v>172</v>
      </c>
      <c r="I83" t="s">
        <v>173</v>
      </c>
      <c r="J83" s="1">
        <v>7000000</v>
      </c>
      <c r="K83" s="1">
        <v>0</v>
      </c>
      <c r="L83" s="1">
        <v>7000000</v>
      </c>
      <c r="M83" s="1">
        <v>7000000</v>
      </c>
      <c r="N83" t="s">
        <v>2519</v>
      </c>
      <c r="O83" t="s">
        <v>70</v>
      </c>
      <c r="P83" t="s">
        <v>70</v>
      </c>
      <c r="Q83" t="s">
        <v>70</v>
      </c>
      <c r="R83" t="s">
        <v>70</v>
      </c>
      <c r="S83">
        <v>0</v>
      </c>
    </row>
    <row r="84" spans="1:19" x14ac:dyDescent="0.25">
      <c r="A84" t="s">
        <v>5980</v>
      </c>
      <c r="B84" t="s">
        <v>2009</v>
      </c>
      <c r="C84" s="2">
        <v>45716</v>
      </c>
      <c r="D84" s="2">
        <v>45716.68</v>
      </c>
      <c r="E84" t="s">
        <v>1976</v>
      </c>
      <c r="F84" t="s">
        <v>5867</v>
      </c>
      <c r="G84" t="s">
        <v>62</v>
      </c>
      <c r="H84" t="s">
        <v>64</v>
      </c>
      <c r="I84" t="s">
        <v>1652</v>
      </c>
      <c r="J84" s="1">
        <v>116305291</v>
      </c>
      <c r="K84" s="1">
        <v>74862263</v>
      </c>
      <c r="L84" s="1">
        <v>41443028</v>
      </c>
      <c r="M84" s="1">
        <v>41443028</v>
      </c>
      <c r="N84" t="s">
        <v>2519</v>
      </c>
      <c r="O84" t="s">
        <v>70</v>
      </c>
      <c r="P84" t="s">
        <v>70</v>
      </c>
      <c r="Q84" t="s">
        <v>70</v>
      </c>
      <c r="R84" t="s">
        <v>70</v>
      </c>
      <c r="S84">
        <v>0</v>
      </c>
    </row>
    <row r="85" spans="1:19" x14ac:dyDescent="0.25">
      <c r="A85" t="s">
        <v>5981</v>
      </c>
      <c r="B85" t="s">
        <v>2009</v>
      </c>
      <c r="C85" s="2">
        <v>45716</v>
      </c>
      <c r="D85" s="2">
        <v>45716.68</v>
      </c>
      <c r="E85" t="s">
        <v>1976</v>
      </c>
      <c r="F85" t="s">
        <v>5950</v>
      </c>
      <c r="G85" t="s">
        <v>62</v>
      </c>
      <c r="H85" t="s">
        <v>64</v>
      </c>
      <c r="I85" t="s">
        <v>65</v>
      </c>
      <c r="J85" s="1">
        <v>2000000</v>
      </c>
      <c r="K85" s="1">
        <v>0</v>
      </c>
      <c r="L85" s="1">
        <v>2000000</v>
      </c>
      <c r="M85" s="1">
        <v>2000000</v>
      </c>
      <c r="N85" t="s">
        <v>2519</v>
      </c>
      <c r="O85" t="s">
        <v>70</v>
      </c>
      <c r="P85" t="s">
        <v>70</v>
      </c>
      <c r="Q85" t="s">
        <v>70</v>
      </c>
      <c r="R85" t="s">
        <v>70</v>
      </c>
      <c r="S85">
        <v>0</v>
      </c>
    </row>
    <row r="86" spans="1:19" x14ac:dyDescent="0.25">
      <c r="A86" t="s">
        <v>5982</v>
      </c>
      <c r="B86" t="s">
        <v>2009</v>
      </c>
      <c r="C86" s="2">
        <v>45716</v>
      </c>
      <c r="D86" s="2">
        <v>45716.68</v>
      </c>
      <c r="E86" t="s">
        <v>1976</v>
      </c>
      <c r="F86" t="s">
        <v>5875</v>
      </c>
      <c r="G86" t="s">
        <v>62</v>
      </c>
      <c r="H86" t="s">
        <v>172</v>
      </c>
      <c r="I86" t="s">
        <v>173</v>
      </c>
      <c r="J86" s="1">
        <v>106294000</v>
      </c>
      <c r="K86" s="1">
        <v>0</v>
      </c>
      <c r="L86" s="1">
        <v>106294000</v>
      </c>
      <c r="M86" s="1">
        <v>106294000</v>
      </c>
      <c r="N86" t="s">
        <v>2519</v>
      </c>
      <c r="O86" t="s">
        <v>70</v>
      </c>
      <c r="P86" t="s">
        <v>70</v>
      </c>
      <c r="Q86" t="s">
        <v>70</v>
      </c>
      <c r="R86" t="s">
        <v>70</v>
      </c>
      <c r="S86">
        <v>0</v>
      </c>
    </row>
    <row r="87" spans="1:19" x14ac:dyDescent="0.25">
      <c r="A87" t="s">
        <v>5983</v>
      </c>
      <c r="B87" t="s">
        <v>2009</v>
      </c>
      <c r="C87" s="2">
        <v>45716</v>
      </c>
      <c r="D87" s="2">
        <v>45716.68</v>
      </c>
      <c r="E87" t="s">
        <v>1976</v>
      </c>
      <c r="F87" t="s">
        <v>5922</v>
      </c>
      <c r="G87" t="s">
        <v>62</v>
      </c>
      <c r="H87" t="s">
        <v>64</v>
      </c>
      <c r="I87" t="s">
        <v>65</v>
      </c>
      <c r="J87" s="1">
        <v>30000000</v>
      </c>
      <c r="K87" s="1">
        <v>0</v>
      </c>
      <c r="L87" s="1">
        <v>30000000</v>
      </c>
      <c r="M87" s="1">
        <v>30000000</v>
      </c>
      <c r="N87" t="s">
        <v>2519</v>
      </c>
      <c r="O87" t="s">
        <v>70</v>
      </c>
      <c r="P87" t="s">
        <v>70</v>
      </c>
      <c r="Q87" t="s">
        <v>70</v>
      </c>
      <c r="R87" t="s">
        <v>70</v>
      </c>
      <c r="S87">
        <v>0</v>
      </c>
    </row>
    <row r="88" spans="1:19" x14ac:dyDescent="0.25">
      <c r="A88" t="s">
        <v>5984</v>
      </c>
      <c r="B88" t="s">
        <v>2009</v>
      </c>
      <c r="C88" s="2">
        <v>45716</v>
      </c>
      <c r="D88" s="2">
        <v>45716.68</v>
      </c>
      <c r="E88" t="s">
        <v>1976</v>
      </c>
      <c r="F88" t="s">
        <v>5926</v>
      </c>
      <c r="G88" t="s">
        <v>62</v>
      </c>
      <c r="H88" t="s">
        <v>172</v>
      </c>
      <c r="I88" t="s">
        <v>173</v>
      </c>
      <c r="J88" s="1">
        <v>376238966</v>
      </c>
      <c r="K88" s="1">
        <v>0</v>
      </c>
      <c r="L88" s="1">
        <v>376238966</v>
      </c>
      <c r="M88" s="1">
        <v>376238966</v>
      </c>
      <c r="N88" t="s">
        <v>2519</v>
      </c>
      <c r="O88" t="s">
        <v>70</v>
      </c>
      <c r="P88" t="s">
        <v>70</v>
      </c>
      <c r="Q88" t="s">
        <v>70</v>
      </c>
      <c r="R88" t="s">
        <v>70</v>
      </c>
      <c r="S88">
        <v>0</v>
      </c>
    </row>
    <row r="89" spans="1:19" x14ac:dyDescent="0.25">
      <c r="A89" t="s">
        <v>5985</v>
      </c>
      <c r="B89" t="s">
        <v>2009</v>
      </c>
      <c r="C89" s="2">
        <v>45716</v>
      </c>
      <c r="D89" s="2">
        <v>45716.68</v>
      </c>
      <c r="E89" t="s">
        <v>1976</v>
      </c>
      <c r="F89" t="s">
        <v>5856</v>
      </c>
      <c r="G89" t="s">
        <v>3959</v>
      </c>
      <c r="H89" t="s">
        <v>64</v>
      </c>
      <c r="I89" t="s">
        <v>189</v>
      </c>
      <c r="J89" s="1">
        <v>0</v>
      </c>
      <c r="K89" s="1">
        <v>9579405</v>
      </c>
      <c r="L89" s="1">
        <v>9579405</v>
      </c>
      <c r="M89" s="1">
        <v>9579405</v>
      </c>
      <c r="N89" t="s">
        <v>2519</v>
      </c>
      <c r="O89" t="s">
        <v>70</v>
      </c>
      <c r="P89" t="s">
        <v>70</v>
      </c>
      <c r="Q89" t="s">
        <v>70</v>
      </c>
      <c r="R89" t="s">
        <v>70</v>
      </c>
      <c r="S89">
        <v>0</v>
      </c>
    </row>
    <row r="90" spans="1:19" x14ac:dyDescent="0.25">
      <c r="A90" t="s">
        <v>5986</v>
      </c>
      <c r="B90" t="s">
        <v>2009</v>
      </c>
      <c r="C90" s="2">
        <v>45716</v>
      </c>
      <c r="D90" s="2">
        <v>45716.68</v>
      </c>
      <c r="E90" t="s">
        <v>1976</v>
      </c>
      <c r="F90" t="s">
        <v>5974</v>
      </c>
      <c r="G90" t="s">
        <v>1509</v>
      </c>
      <c r="H90" t="s">
        <v>64</v>
      </c>
      <c r="I90" t="s">
        <v>189</v>
      </c>
      <c r="J90" s="1">
        <v>0</v>
      </c>
      <c r="K90" s="1">
        <v>97340942</v>
      </c>
      <c r="L90" s="1">
        <v>97340942</v>
      </c>
      <c r="M90" s="1">
        <v>97340942</v>
      </c>
      <c r="N90" t="s">
        <v>2519</v>
      </c>
      <c r="O90" t="s">
        <v>70</v>
      </c>
      <c r="P90" t="s">
        <v>70</v>
      </c>
      <c r="Q90" t="s">
        <v>70</v>
      </c>
      <c r="R90" t="s">
        <v>70</v>
      </c>
      <c r="S90">
        <v>0</v>
      </c>
    </row>
    <row r="91" spans="1:19" x14ac:dyDescent="0.25">
      <c r="A91" t="s">
        <v>5987</v>
      </c>
      <c r="B91" t="s">
        <v>2009</v>
      </c>
      <c r="C91" s="2">
        <v>45716</v>
      </c>
      <c r="D91" s="2">
        <v>45716.68</v>
      </c>
      <c r="E91" t="s">
        <v>1976</v>
      </c>
      <c r="F91" t="s">
        <v>5861</v>
      </c>
      <c r="G91" t="s">
        <v>1501</v>
      </c>
      <c r="H91" t="s">
        <v>64</v>
      </c>
      <c r="I91" t="s">
        <v>189</v>
      </c>
      <c r="J91" s="1">
        <v>0</v>
      </c>
      <c r="K91" s="1">
        <v>109985243</v>
      </c>
      <c r="L91" s="1">
        <v>109985243</v>
      </c>
      <c r="M91" s="1">
        <v>109985243</v>
      </c>
      <c r="N91" t="s">
        <v>2519</v>
      </c>
      <c r="O91" t="s">
        <v>70</v>
      </c>
      <c r="P91" t="s">
        <v>70</v>
      </c>
      <c r="Q91" t="s">
        <v>70</v>
      </c>
      <c r="R91" t="s">
        <v>70</v>
      </c>
      <c r="S91">
        <v>0</v>
      </c>
    </row>
    <row r="92" spans="1:19" x14ac:dyDescent="0.25">
      <c r="A92" t="s">
        <v>5988</v>
      </c>
      <c r="B92" t="s">
        <v>2009</v>
      </c>
      <c r="C92" s="2">
        <v>45716</v>
      </c>
      <c r="D92" s="2">
        <v>45716.68</v>
      </c>
      <c r="E92" t="s">
        <v>1976</v>
      </c>
      <c r="F92" t="s">
        <v>5935</v>
      </c>
      <c r="G92" t="s">
        <v>62</v>
      </c>
      <c r="H92" t="s">
        <v>172</v>
      </c>
      <c r="I92" t="s">
        <v>173</v>
      </c>
      <c r="J92" s="1">
        <v>42676949</v>
      </c>
      <c r="K92" s="1">
        <v>0</v>
      </c>
      <c r="L92" s="1">
        <v>42676949</v>
      </c>
      <c r="M92" s="1">
        <v>42676949</v>
      </c>
      <c r="N92" t="s">
        <v>2519</v>
      </c>
      <c r="O92" t="s">
        <v>70</v>
      </c>
      <c r="P92" t="s">
        <v>70</v>
      </c>
      <c r="Q92" t="s">
        <v>70</v>
      </c>
      <c r="R92" t="s">
        <v>70</v>
      </c>
      <c r="S92">
        <v>0</v>
      </c>
    </row>
    <row r="93" spans="1:19" x14ac:dyDescent="0.25">
      <c r="A93" t="s">
        <v>5989</v>
      </c>
      <c r="B93" t="s">
        <v>1942</v>
      </c>
      <c r="C93" s="2">
        <v>45667</v>
      </c>
      <c r="D93" s="2">
        <v>45667.49</v>
      </c>
      <c r="E93" t="s">
        <v>1976</v>
      </c>
      <c r="F93" t="s">
        <v>5872</v>
      </c>
      <c r="G93" t="s">
        <v>384</v>
      </c>
      <c r="H93" t="s">
        <v>172</v>
      </c>
      <c r="I93" t="s">
        <v>173</v>
      </c>
      <c r="J93" s="1">
        <v>120204000</v>
      </c>
      <c r="K93" s="1">
        <v>120204000</v>
      </c>
      <c r="L93" s="1">
        <v>0</v>
      </c>
      <c r="M93" s="1">
        <v>0</v>
      </c>
      <c r="N93" t="s">
        <v>2437</v>
      </c>
      <c r="O93" t="s">
        <v>70</v>
      </c>
      <c r="P93" t="s">
        <v>70</v>
      </c>
      <c r="Q93" t="s">
        <v>70</v>
      </c>
      <c r="R93" t="s">
        <v>70</v>
      </c>
      <c r="S93">
        <v>0</v>
      </c>
    </row>
    <row r="94" spans="1:19" x14ac:dyDescent="0.25">
      <c r="A94" t="s">
        <v>5990</v>
      </c>
      <c r="B94" t="s">
        <v>5991</v>
      </c>
      <c r="C94" s="2">
        <v>45716</v>
      </c>
      <c r="D94" s="2">
        <v>45716.73</v>
      </c>
      <c r="E94" t="s">
        <v>1976</v>
      </c>
      <c r="F94" t="s">
        <v>5938</v>
      </c>
      <c r="G94" t="s">
        <v>62</v>
      </c>
      <c r="H94" t="s">
        <v>64</v>
      </c>
      <c r="I94" t="s">
        <v>65</v>
      </c>
      <c r="J94" s="1">
        <v>31702061</v>
      </c>
      <c r="K94" s="1">
        <v>0</v>
      </c>
      <c r="L94" s="1">
        <v>31702061</v>
      </c>
      <c r="M94" s="1">
        <v>31702061</v>
      </c>
      <c r="N94" t="s">
        <v>2521</v>
      </c>
      <c r="O94" t="s">
        <v>70</v>
      </c>
      <c r="P94" t="s">
        <v>70</v>
      </c>
      <c r="Q94" t="s">
        <v>70</v>
      </c>
      <c r="R94" t="s">
        <v>70</v>
      </c>
      <c r="S94">
        <v>0</v>
      </c>
    </row>
    <row r="95" spans="1:19" x14ac:dyDescent="0.25">
      <c r="A95" t="s">
        <v>5992</v>
      </c>
      <c r="B95" t="s">
        <v>5991</v>
      </c>
      <c r="C95" s="2">
        <v>45716</v>
      </c>
      <c r="D95" s="2">
        <v>45716.73</v>
      </c>
      <c r="E95" t="s">
        <v>1976</v>
      </c>
      <c r="F95" t="s">
        <v>5872</v>
      </c>
      <c r="G95" t="s">
        <v>62</v>
      </c>
      <c r="H95" t="s">
        <v>64</v>
      </c>
      <c r="I95" t="s">
        <v>65</v>
      </c>
      <c r="J95" s="1">
        <v>96800000</v>
      </c>
      <c r="K95" s="1">
        <v>0</v>
      </c>
      <c r="L95" s="1">
        <v>96800000</v>
      </c>
      <c r="M95" s="1">
        <v>96800000</v>
      </c>
      <c r="N95" t="s">
        <v>2521</v>
      </c>
      <c r="O95" t="s">
        <v>70</v>
      </c>
      <c r="P95" t="s">
        <v>70</v>
      </c>
      <c r="Q95" t="s">
        <v>70</v>
      </c>
      <c r="R95" t="s">
        <v>70</v>
      </c>
      <c r="S95">
        <v>0</v>
      </c>
    </row>
    <row r="96" spans="1:19" x14ac:dyDescent="0.25">
      <c r="A96" t="s">
        <v>5993</v>
      </c>
      <c r="B96" t="s">
        <v>5991</v>
      </c>
      <c r="C96" s="2">
        <v>45716</v>
      </c>
      <c r="D96" s="2">
        <v>45716.73</v>
      </c>
      <c r="E96" t="s">
        <v>1976</v>
      </c>
      <c r="F96" t="s">
        <v>5867</v>
      </c>
      <c r="G96" t="s">
        <v>62</v>
      </c>
      <c r="H96" t="s">
        <v>64</v>
      </c>
      <c r="I96" t="s">
        <v>1652</v>
      </c>
      <c r="J96" s="1">
        <v>29425719</v>
      </c>
      <c r="K96" s="1">
        <v>7732800</v>
      </c>
      <c r="L96" s="1">
        <v>37158519</v>
      </c>
      <c r="M96" s="1">
        <v>37158519</v>
      </c>
      <c r="N96" t="s">
        <v>2521</v>
      </c>
      <c r="O96" t="s">
        <v>70</v>
      </c>
      <c r="P96" t="s">
        <v>70</v>
      </c>
      <c r="Q96" t="s">
        <v>70</v>
      </c>
      <c r="R96" t="s">
        <v>70</v>
      </c>
      <c r="S96">
        <v>0</v>
      </c>
    </row>
    <row r="97" spans="1:19" x14ac:dyDescent="0.25">
      <c r="A97" t="s">
        <v>5994</v>
      </c>
      <c r="B97" t="s">
        <v>5991</v>
      </c>
      <c r="C97" s="2">
        <v>45716</v>
      </c>
      <c r="D97" s="2">
        <v>45716.73</v>
      </c>
      <c r="E97" t="s">
        <v>1976</v>
      </c>
      <c r="F97" t="s">
        <v>5931</v>
      </c>
      <c r="G97" t="s">
        <v>62</v>
      </c>
      <c r="H97" t="s">
        <v>64</v>
      </c>
      <c r="I97" t="s">
        <v>65</v>
      </c>
      <c r="J97" s="1">
        <v>8692251</v>
      </c>
      <c r="K97" s="1">
        <v>0</v>
      </c>
      <c r="L97" s="1">
        <v>8692251</v>
      </c>
      <c r="M97" s="1">
        <v>8692251</v>
      </c>
      <c r="N97" t="s">
        <v>2521</v>
      </c>
      <c r="O97" t="s">
        <v>70</v>
      </c>
      <c r="P97" t="s">
        <v>70</v>
      </c>
      <c r="Q97" t="s">
        <v>70</v>
      </c>
      <c r="R97" t="s">
        <v>70</v>
      </c>
      <c r="S97">
        <v>0</v>
      </c>
    </row>
    <row r="98" spans="1:19" x14ac:dyDescent="0.25">
      <c r="A98" t="s">
        <v>5995</v>
      </c>
      <c r="B98" t="s">
        <v>2020</v>
      </c>
      <c r="C98" s="2">
        <v>45716</v>
      </c>
      <c r="D98" s="2">
        <v>45716.73</v>
      </c>
      <c r="E98" t="s">
        <v>2428</v>
      </c>
      <c r="F98" t="s">
        <v>5872</v>
      </c>
      <c r="G98" t="s">
        <v>384</v>
      </c>
      <c r="H98" t="s">
        <v>172</v>
      </c>
      <c r="I98" t="s">
        <v>173</v>
      </c>
      <c r="J98" s="1">
        <v>55000000</v>
      </c>
      <c r="K98" s="1">
        <v>0</v>
      </c>
      <c r="L98" s="1">
        <v>55000000</v>
      </c>
      <c r="M98" s="1">
        <v>0</v>
      </c>
      <c r="N98" t="s">
        <v>2522</v>
      </c>
      <c r="O98" t="s">
        <v>70</v>
      </c>
      <c r="P98" t="s">
        <v>70</v>
      </c>
      <c r="Q98" t="s">
        <v>70</v>
      </c>
      <c r="R98" t="s">
        <v>70</v>
      </c>
      <c r="S98">
        <v>0</v>
      </c>
    </row>
    <row r="99" spans="1:19" x14ac:dyDescent="0.25">
      <c r="A99" t="s">
        <v>5996</v>
      </c>
      <c r="B99" t="s">
        <v>2020</v>
      </c>
      <c r="C99" s="2">
        <v>45716</v>
      </c>
      <c r="D99" s="2">
        <v>45716.73</v>
      </c>
      <c r="E99" t="s">
        <v>2428</v>
      </c>
      <c r="F99" t="s">
        <v>5864</v>
      </c>
      <c r="G99" t="s">
        <v>62</v>
      </c>
      <c r="H99" t="s">
        <v>172</v>
      </c>
      <c r="I99" t="s">
        <v>173</v>
      </c>
      <c r="J99" s="1">
        <v>30000000</v>
      </c>
      <c r="K99" s="1">
        <v>0</v>
      </c>
      <c r="L99" s="1">
        <v>30000000</v>
      </c>
      <c r="M99" s="1">
        <v>0</v>
      </c>
      <c r="N99" t="s">
        <v>2522</v>
      </c>
      <c r="O99" t="s">
        <v>70</v>
      </c>
      <c r="P99" t="s">
        <v>70</v>
      </c>
      <c r="Q99" t="s">
        <v>70</v>
      </c>
      <c r="R99" t="s">
        <v>70</v>
      </c>
      <c r="S99">
        <v>0</v>
      </c>
    </row>
    <row r="100" spans="1:19" x14ac:dyDescent="0.25">
      <c r="A100" t="s">
        <v>5997</v>
      </c>
      <c r="B100" t="s">
        <v>2020</v>
      </c>
      <c r="C100" s="2">
        <v>45716</v>
      </c>
      <c r="D100" s="2">
        <v>45716.73</v>
      </c>
      <c r="E100" t="s">
        <v>2428</v>
      </c>
      <c r="F100" t="s">
        <v>5950</v>
      </c>
      <c r="G100" t="s">
        <v>62</v>
      </c>
      <c r="H100" t="s">
        <v>64</v>
      </c>
      <c r="I100" t="s">
        <v>65</v>
      </c>
      <c r="J100" s="1">
        <v>22000000</v>
      </c>
      <c r="K100" s="1">
        <v>0</v>
      </c>
      <c r="L100" s="1">
        <v>22000000</v>
      </c>
      <c r="M100" s="1">
        <v>0</v>
      </c>
      <c r="N100" t="s">
        <v>2522</v>
      </c>
      <c r="O100" t="s">
        <v>70</v>
      </c>
      <c r="P100" t="s">
        <v>70</v>
      </c>
      <c r="Q100" t="s">
        <v>70</v>
      </c>
      <c r="R100" t="s">
        <v>70</v>
      </c>
      <c r="S100">
        <v>0</v>
      </c>
    </row>
    <row r="101" spans="1:19" x14ac:dyDescent="0.25">
      <c r="A101" t="s">
        <v>5998</v>
      </c>
      <c r="B101" t="s">
        <v>2020</v>
      </c>
      <c r="C101" s="2">
        <v>45716</v>
      </c>
      <c r="D101" s="2">
        <v>45716.73</v>
      </c>
      <c r="E101" t="s">
        <v>2428</v>
      </c>
      <c r="F101" t="s">
        <v>5875</v>
      </c>
      <c r="G101" t="s">
        <v>62</v>
      </c>
      <c r="H101" t="s">
        <v>172</v>
      </c>
      <c r="I101" t="s">
        <v>173</v>
      </c>
      <c r="J101" s="1">
        <v>35000000</v>
      </c>
      <c r="K101" s="1">
        <v>0</v>
      </c>
      <c r="L101" s="1">
        <v>35000000</v>
      </c>
      <c r="M101" s="1">
        <v>0</v>
      </c>
      <c r="N101" t="s">
        <v>2522</v>
      </c>
      <c r="O101" t="s">
        <v>70</v>
      </c>
      <c r="P101" t="s">
        <v>70</v>
      </c>
      <c r="Q101" t="s">
        <v>70</v>
      </c>
      <c r="R101" t="s">
        <v>70</v>
      </c>
      <c r="S101">
        <v>0</v>
      </c>
    </row>
    <row r="102" spans="1:19" x14ac:dyDescent="0.25">
      <c r="A102" t="s">
        <v>5999</v>
      </c>
      <c r="B102" t="s">
        <v>2020</v>
      </c>
      <c r="C102" s="2">
        <v>45716</v>
      </c>
      <c r="D102" s="2">
        <v>45716.73</v>
      </c>
      <c r="E102" t="s">
        <v>2428</v>
      </c>
      <c r="F102" t="s">
        <v>5926</v>
      </c>
      <c r="G102" t="s">
        <v>62</v>
      </c>
      <c r="H102" t="s">
        <v>172</v>
      </c>
      <c r="I102" t="s">
        <v>173</v>
      </c>
      <c r="J102" s="1">
        <v>30000000</v>
      </c>
      <c r="K102" s="1">
        <v>0</v>
      </c>
      <c r="L102" s="1">
        <v>30000000</v>
      </c>
      <c r="M102" s="1">
        <v>0</v>
      </c>
      <c r="N102" t="s">
        <v>2522</v>
      </c>
      <c r="O102" t="s">
        <v>70</v>
      </c>
      <c r="P102" t="s">
        <v>70</v>
      </c>
      <c r="Q102" t="s">
        <v>70</v>
      </c>
      <c r="R102" t="s">
        <v>70</v>
      </c>
      <c r="S102">
        <v>0</v>
      </c>
    </row>
    <row r="103" spans="1:19" x14ac:dyDescent="0.25">
      <c r="A103" t="s">
        <v>6000</v>
      </c>
      <c r="B103" t="s">
        <v>2020</v>
      </c>
      <c r="C103" s="2">
        <v>45716</v>
      </c>
      <c r="D103" s="2">
        <v>45716.73</v>
      </c>
      <c r="E103" t="s">
        <v>2428</v>
      </c>
      <c r="F103" t="s">
        <v>5861</v>
      </c>
      <c r="G103" t="s">
        <v>1501</v>
      </c>
      <c r="H103" t="s">
        <v>64</v>
      </c>
      <c r="I103" t="s">
        <v>189</v>
      </c>
      <c r="J103" s="1">
        <v>0</v>
      </c>
      <c r="K103" s="1">
        <v>6024977</v>
      </c>
      <c r="L103" s="1">
        <v>6024977</v>
      </c>
      <c r="M103" s="1">
        <v>6024977</v>
      </c>
      <c r="N103" t="s">
        <v>2522</v>
      </c>
      <c r="O103" t="s">
        <v>70</v>
      </c>
      <c r="P103" t="s">
        <v>70</v>
      </c>
      <c r="Q103" t="s">
        <v>70</v>
      </c>
      <c r="R103" t="s">
        <v>70</v>
      </c>
      <c r="S103">
        <v>0</v>
      </c>
    </row>
    <row r="104" spans="1:19" x14ac:dyDescent="0.25">
      <c r="A104" t="s">
        <v>6001</v>
      </c>
      <c r="B104" t="s">
        <v>6002</v>
      </c>
      <c r="C104" s="2">
        <v>45722</v>
      </c>
      <c r="D104" s="2">
        <v>45722.79</v>
      </c>
      <c r="E104" t="s">
        <v>1976</v>
      </c>
      <c r="F104" t="s">
        <v>6003</v>
      </c>
      <c r="G104" t="s">
        <v>62</v>
      </c>
      <c r="H104" t="s">
        <v>172</v>
      </c>
      <c r="I104" t="s">
        <v>173</v>
      </c>
      <c r="J104" s="1">
        <v>38558830</v>
      </c>
      <c r="K104" s="1">
        <v>0</v>
      </c>
      <c r="L104" s="1">
        <v>38558830</v>
      </c>
      <c r="M104" s="1">
        <v>38558830</v>
      </c>
      <c r="N104" t="s">
        <v>2524</v>
      </c>
      <c r="O104" t="s">
        <v>70</v>
      </c>
      <c r="P104" t="s">
        <v>70</v>
      </c>
      <c r="Q104" t="s">
        <v>70</v>
      </c>
      <c r="R104" t="s">
        <v>70</v>
      </c>
      <c r="S104">
        <v>0</v>
      </c>
    </row>
    <row r="105" spans="1:19" x14ac:dyDescent="0.25">
      <c r="A105" t="s">
        <v>6004</v>
      </c>
      <c r="B105" t="s">
        <v>6005</v>
      </c>
      <c r="C105" s="2">
        <v>45734</v>
      </c>
      <c r="D105" s="2">
        <v>45734.7</v>
      </c>
      <c r="E105" t="s">
        <v>2428</v>
      </c>
      <c r="F105" t="s">
        <v>5872</v>
      </c>
      <c r="G105" t="s">
        <v>62</v>
      </c>
      <c r="H105" t="s">
        <v>172</v>
      </c>
      <c r="I105" t="s">
        <v>173</v>
      </c>
      <c r="J105" s="1">
        <v>25837331</v>
      </c>
      <c r="K105" s="1">
        <v>0</v>
      </c>
      <c r="L105" s="1">
        <v>25837331</v>
      </c>
      <c r="M105" s="1">
        <v>0</v>
      </c>
      <c r="N105" t="s">
        <v>2525</v>
      </c>
      <c r="O105" t="s">
        <v>70</v>
      </c>
      <c r="P105" t="s">
        <v>70</v>
      </c>
      <c r="Q105" t="s">
        <v>70</v>
      </c>
      <c r="R105" t="s">
        <v>70</v>
      </c>
      <c r="S105">
        <v>0</v>
      </c>
    </row>
    <row r="106" spans="1:19" x14ac:dyDescent="0.25">
      <c r="A106" t="s">
        <v>6006</v>
      </c>
      <c r="B106" t="s">
        <v>6007</v>
      </c>
      <c r="C106" s="2">
        <v>45734</v>
      </c>
      <c r="D106" s="2">
        <v>45734.7</v>
      </c>
      <c r="E106" t="s">
        <v>1976</v>
      </c>
      <c r="F106" t="s">
        <v>5902</v>
      </c>
      <c r="G106" t="s">
        <v>221</v>
      </c>
      <c r="H106" t="s">
        <v>172</v>
      </c>
      <c r="I106" t="s">
        <v>173</v>
      </c>
      <c r="J106" s="1">
        <v>100000000</v>
      </c>
      <c r="K106" s="1">
        <v>0</v>
      </c>
      <c r="L106" s="1">
        <v>100000000</v>
      </c>
      <c r="M106" s="1">
        <v>100000000</v>
      </c>
      <c r="N106" t="s">
        <v>2526</v>
      </c>
      <c r="O106" t="s">
        <v>70</v>
      </c>
      <c r="P106" t="s">
        <v>70</v>
      </c>
      <c r="Q106" t="s">
        <v>70</v>
      </c>
      <c r="R106" t="s">
        <v>70</v>
      </c>
      <c r="S106">
        <v>0</v>
      </c>
    </row>
    <row r="107" spans="1:19" x14ac:dyDescent="0.25">
      <c r="A107" t="s">
        <v>6008</v>
      </c>
      <c r="B107" t="s">
        <v>6007</v>
      </c>
      <c r="C107" s="2">
        <v>45734</v>
      </c>
      <c r="D107" s="2">
        <v>45734.7</v>
      </c>
      <c r="E107" t="s">
        <v>1976</v>
      </c>
      <c r="F107" t="s">
        <v>5942</v>
      </c>
      <c r="G107" t="s">
        <v>221</v>
      </c>
      <c r="H107" t="s">
        <v>64</v>
      </c>
      <c r="I107" t="s">
        <v>65</v>
      </c>
      <c r="J107" s="1">
        <v>20000000</v>
      </c>
      <c r="K107" s="1">
        <v>6000000</v>
      </c>
      <c r="L107" s="1">
        <v>26000000</v>
      </c>
      <c r="M107" s="1">
        <v>26000000</v>
      </c>
      <c r="N107" t="s">
        <v>2526</v>
      </c>
      <c r="O107" t="s">
        <v>70</v>
      </c>
      <c r="P107" t="s">
        <v>70</v>
      </c>
      <c r="Q107" t="s">
        <v>70</v>
      </c>
      <c r="R107" t="s">
        <v>70</v>
      </c>
      <c r="S107">
        <v>0</v>
      </c>
    </row>
    <row r="108" spans="1:19" x14ac:dyDescent="0.25">
      <c r="A108" t="s">
        <v>6009</v>
      </c>
      <c r="B108" t="s">
        <v>6010</v>
      </c>
      <c r="C108" s="2">
        <v>45734</v>
      </c>
      <c r="D108" s="2">
        <v>45734.71</v>
      </c>
      <c r="E108" t="s">
        <v>1976</v>
      </c>
      <c r="F108" t="s">
        <v>5955</v>
      </c>
      <c r="G108" t="s">
        <v>2499</v>
      </c>
      <c r="H108" t="s">
        <v>64</v>
      </c>
      <c r="I108" t="s">
        <v>189</v>
      </c>
      <c r="J108" s="1">
        <v>125000000</v>
      </c>
      <c r="K108" s="1">
        <v>30000000</v>
      </c>
      <c r="L108" s="1">
        <v>155000000</v>
      </c>
      <c r="M108" s="1">
        <v>155000000</v>
      </c>
      <c r="N108" t="s">
        <v>2527</v>
      </c>
      <c r="O108" t="s">
        <v>70</v>
      </c>
      <c r="P108" t="s">
        <v>70</v>
      </c>
      <c r="Q108" t="s">
        <v>70</v>
      </c>
      <c r="R108" t="s">
        <v>70</v>
      </c>
      <c r="S108">
        <v>0</v>
      </c>
    </row>
    <row r="109" spans="1:19" x14ac:dyDescent="0.25">
      <c r="A109" t="s">
        <v>6011</v>
      </c>
      <c r="B109" t="s">
        <v>6012</v>
      </c>
      <c r="C109" s="2">
        <v>45734</v>
      </c>
      <c r="D109" s="2">
        <v>45734.71</v>
      </c>
      <c r="E109" t="s">
        <v>1976</v>
      </c>
      <c r="F109" t="s">
        <v>5955</v>
      </c>
      <c r="G109" t="s">
        <v>2499</v>
      </c>
      <c r="H109" t="s">
        <v>64</v>
      </c>
      <c r="I109" t="s">
        <v>189</v>
      </c>
      <c r="J109" s="1">
        <v>113886250</v>
      </c>
      <c r="K109" s="1">
        <v>0</v>
      </c>
      <c r="L109" s="1">
        <v>113886250</v>
      </c>
      <c r="M109" s="1">
        <v>113886250</v>
      </c>
      <c r="N109" t="s">
        <v>2528</v>
      </c>
      <c r="O109" t="s">
        <v>70</v>
      </c>
      <c r="P109" t="s">
        <v>70</v>
      </c>
      <c r="Q109" t="s">
        <v>70</v>
      </c>
      <c r="R109" t="s">
        <v>70</v>
      </c>
      <c r="S109">
        <v>0</v>
      </c>
    </row>
    <row r="110" spans="1:19" x14ac:dyDescent="0.25">
      <c r="A110" t="s">
        <v>6013</v>
      </c>
      <c r="B110" t="s">
        <v>6014</v>
      </c>
      <c r="C110" s="2">
        <v>45734</v>
      </c>
      <c r="D110" s="2">
        <v>45734.71</v>
      </c>
      <c r="E110" t="s">
        <v>1976</v>
      </c>
      <c r="F110" t="s">
        <v>5867</v>
      </c>
      <c r="G110" t="s">
        <v>62</v>
      </c>
      <c r="H110" t="s">
        <v>64</v>
      </c>
      <c r="I110" t="s">
        <v>1652</v>
      </c>
      <c r="J110" s="1">
        <v>0</v>
      </c>
      <c r="K110" s="1">
        <v>74862263</v>
      </c>
      <c r="L110" s="1">
        <v>74862263</v>
      </c>
      <c r="M110" s="1">
        <v>74862263</v>
      </c>
      <c r="N110" t="s">
        <v>2529</v>
      </c>
      <c r="O110" t="s">
        <v>70</v>
      </c>
      <c r="P110" t="s">
        <v>70</v>
      </c>
      <c r="Q110" t="s">
        <v>70</v>
      </c>
      <c r="R110" t="s">
        <v>70</v>
      </c>
      <c r="S110">
        <v>0</v>
      </c>
    </row>
    <row r="111" spans="1:19" x14ac:dyDescent="0.25">
      <c r="A111" t="s">
        <v>6015</v>
      </c>
      <c r="B111" t="s">
        <v>6014</v>
      </c>
      <c r="C111" s="2">
        <v>45734</v>
      </c>
      <c r="D111" s="2">
        <v>45734.71</v>
      </c>
      <c r="E111" t="s">
        <v>1976</v>
      </c>
      <c r="F111" t="s">
        <v>5955</v>
      </c>
      <c r="G111" t="s">
        <v>2499</v>
      </c>
      <c r="H111" t="s">
        <v>64</v>
      </c>
      <c r="I111" t="s">
        <v>189</v>
      </c>
      <c r="J111" s="1">
        <v>130000000</v>
      </c>
      <c r="K111" s="1">
        <v>0</v>
      </c>
      <c r="L111" s="1">
        <v>130000000</v>
      </c>
      <c r="M111" s="1">
        <v>130000000</v>
      </c>
      <c r="N111" t="s">
        <v>2529</v>
      </c>
      <c r="O111" t="s">
        <v>70</v>
      </c>
      <c r="P111" t="s">
        <v>70</v>
      </c>
      <c r="Q111" t="s">
        <v>70</v>
      </c>
      <c r="R111" t="s">
        <v>70</v>
      </c>
      <c r="S111">
        <v>0</v>
      </c>
    </row>
    <row r="112" spans="1:19" x14ac:dyDescent="0.25">
      <c r="A112" t="s">
        <v>6016</v>
      </c>
      <c r="B112" t="s">
        <v>6017</v>
      </c>
      <c r="C112" s="2">
        <v>45734</v>
      </c>
      <c r="D112" s="2">
        <v>45734.74</v>
      </c>
      <c r="E112" t="s">
        <v>1976</v>
      </c>
      <c r="F112" t="s">
        <v>5922</v>
      </c>
      <c r="G112" t="s">
        <v>62</v>
      </c>
      <c r="H112" t="s">
        <v>64</v>
      </c>
      <c r="I112" t="s">
        <v>65</v>
      </c>
      <c r="J112" s="1">
        <v>30000000</v>
      </c>
      <c r="K112" s="1">
        <v>30000000</v>
      </c>
      <c r="L112" s="1">
        <v>0</v>
      </c>
      <c r="M112" s="1">
        <v>0</v>
      </c>
      <c r="N112" t="s">
        <v>2519</v>
      </c>
      <c r="O112" t="s">
        <v>70</v>
      </c>
      <c r="P112" t="s">
        <v>70</v>
      </c>
      <c r="Q112" t="s">
        <v>70</v>
      </c>
      <c r="R112" t="s">
        <v>70</v>
      </c>
      <c r="S112">
        <v>0</v>
      </c>
    </row>
    <row r="113" spans="1:19" x14ac:dyDescent="0.25">
      <c r="A113" t="s">
        <v>6018</v>
      </c>
      <c r="B113" t="s">
        <v>6019</v>
      </c>
      <c r="C113" s="2">
        <v>45737</v>
      </c>
      <c r="D113" s="2">
        <v>45737.46</v>
      </c>
      <c r="E113" t="s">
        <v>2428</v>
      </c>
      <c r="F113" t="s">
        <v>5922</v>
      </c>
      <c r="G113" t="s">
        <v>62</v>
      </c>
      <c r="H113" t="s">
        <v>64</v>
      </c>
      <c r="I113" t="s">
        <v>65</v>
      </c>
      <c r="J113" s="1">
        <v>23301019</v>
      </c>
      <c r="K113" s="1">
        <v>0</v>
      </c>
      <c r="L113" s="1">
        <v>23301019</v>
      </c>
      <c r="M113" s="1">
        <v>21942305</v>
      </c>
      <c r="N113" t="s">
        <v>3693</v>
      </c>
      <c r="O113" t="s">
        <v>5833</v>
      </c>
      <c r="P113" t="s">
        <v>5834</v>
      </c>
      <c r="Q113" t="s">
        <v>5835</v>
      </c>
      <c r="R113" t="s">
        <v>70</v>
      </c>
      <c r="S113">
        <v>0</v>
      </c>
    </row>
    <row r="114" spans="1:19" x14ac:dyDescent="0.25">
      <c r="A114" t="s">
        <v>6020</v>
      </c>
      <c r="B114" t="s">
        <v>1941</v>
      </c>
      <c r="C114" s="2">
        <v>45667</v>
      </c>
      <c r="D114" s="2">
        <v>45667.5</v>
      </c>
      <c r="E114" t="s">
        <v>2428</v>
      </c>
      <c r="F114" t="s">
        <v>5872</v>
      </c>
      <c r="G114" t="s">
        <v>384</v>
      </c>
      <c r="H114" t="s">
        <v>172</v>
      </c>
      <c r="I114" t="s">
        <v>173</v>
      </c>
      <c r="J114" s="1">
        <v>601016000</v>
      </c>
      <c r="K114" s="1">
        <v>0</v>
      </c>
      <c r="L114" s="1">
        <v>601016000</v>
      </c>
      <c r="M114" s="1">
        <v>73010470</v>
      </c>
      <c r="N114" t="s">
        <v>2438</v>
      </c>
      <c r="O114" t="s">
        <v>70</v>
      </c>
      <c r="P114" t="s">
        <v>5771</v>
      </c>
      <c r="Q114" t="s">
        <v>5772</v>
      </c>
      <c r="R114" t="s">
        <v>70</v>
      </c>
      <c r="S114">
        <v>0</v>
      </c>
    </row>
    <row r="115" spans="1:19" x14ac:dyDescent="0.25">
      <c r="A115" t="s">
        <v>6021</v>
      </c>
      <c r="B115" t="s">
        <v>6022</v>
      </c>
      <c r="C115" s="2">
        <v>45742</v>
      </c>
      <c r="D115" s="2">
        <v>45742.48</v>
      </c>
      <c r="E115" t="s">
        <v>1976</v>
      </c>
      <c r="F115" t="s">
        <v>5955</v>
      </c>
      <c r="G115" t="s">
        <v>2499</v>
      </c>
      <c r="H115" t="s">
        <v>64</v>
      </c>
      <c r="I115" t="s">
        <v>189</v>
      </c>
      <c r="J115" s="1">
        <v>117192000</v>
      </c>
      <c r="K115" s="1">
        <v>0</v>
      </c>
      <c r="L115" s="1">
        <v>117192000</v>
      </c>
      <c r="M115" s="1">
        <v>117192000</v>
      </c>
      <c r="N115" t="s">
        <v>3694</v>
      </c>
      <c r="O115" t="s">
        <v>70</v>
      </c>
      <c r="P115" t="s">
        <v>70</v>
      </c>
      <c r="Q115" t="s">
        <v>70</v>
      </c>
      <c r="R115" t="s">
        <v>70</v>
      </c>
      <c r="S115">
        <v>0</v>
      </c>
    </row>
    <row r="116" spans="1:19" x14ac:dyDescent="0.25">
      <c r="A116" t="s">
        <v>6023</v>
      </c>
      <c r="B116" t="s">
        <v>1947</v>
      </c>
      <c r="C116" s="2">
        <v>45742</v>
      </c>
      <c r="D116" s="2">
        <v>45742.48</v>
      </c>
      <c r="E116" t="s">
        <v>1976</v>
      </c>
      <c r="F116" t="s">
        <v>5955</v>
      </c>
      <c r="G116" t="s">
        <v>2499</v>
      </c>
      <c r="H116" t="s">
        <v>64</v>
      </c>
      <c r="I116" t="s">
        <v>189</v>
      </c>
      <c r="J116" s="1">
        <v>28171024</v>
      </c>
      <c r="K116" s="1">
        <v>0</v>
      </c>
      <c r="L116" s="1">
        <v>28171024</v>
      </c>
      <c r="M116" s="1">
        <v>28171024</v>
      </c>
      <c r="N116" t="s">
        <v>3695</v>
      </c>
      <c r="O116" t="s">
        <v>70</v>
      </c>
      <c r="P116" t="s">
        <v>70</v>
      </c>
      <c r="Q116" t="s">
        <v>70</v>
      </c>
      <c r="R116" t="s">
        <v>70</v>
      </c>
      <c r="S116">
        <v>0</v>
      </c>
    </row>
    <row r="117" spans="1:19" x14ac:dyDescent="0.25">
      <c r="A117" t="s">
        <v>6024</v>
      </c>
      <c r="B117" t="s">
        <v>1948</v>
      </c>
      <c r="C117" s="2">
        <v>45742</v>
      </c>
      <c r="D117" s="2">
        <v>45742.48</v>
      </c>
      <c r="E117" t="s">
        <v>1976</v>
      </c>
      <c r="F117" t="s">
        <v>5955</v>
      </c>
      <c r="G117" t="s">
        <v>2499</v>
      </c>
      <c r="H117" t="s">
        <v>64</v>
      </c>
      <c r="I117" t="s">
        <v>189</v>
      </c>
      <c r="J117" s="1">
        <v>57663250</v>
      </c>
      <c r="K117" s="1">
        <v>0</v>
      </c>
      <c r="L117" s="1">
        <v>57663250</v>
      </c>
      <c r="M117" s="1">
        <v>57663250</v>
      </c>
      <c r="N117" t="s">
        <v>3696</v>
      </c>
      <c r="O117" t="s">
        <v>70</v>
      </c>
      <c r="P117" t="s">
        <v>70</v>
      </c>
      <c r="Q117" t="s">
        <v>70</v>
      </c>
      <c r="R117" t="s">
        <v>70</v>
      </c>
      <c r="S117">
        <v>0</v>
      </c>
    </row>
    <row r="118" spans="1:19" x14ac:dyDescent="0.25">
      <c r="A118" t="s">
        <v>6025</v>
      </c>
      <c r="B118" t="s">
        <v>1949</v>
      </c>
      <c r="C118" s="2">
        <v>45742</v>
      </c>
      <c r="D118" s="2">
        <v>45742.49</v>
      </c>
      <c r="E118" t="s">
        <v>1976</v>
      </c>
      <c r="F118" t="s">
        <v>5955</v>
      </c>
      <c r="G118" t="s">
        <v>2499</v>
      </c>
      <c r="H118" t="s">
        <v>64</v>
      </c>
      <c r="I118" t="s">
        <v>189</v>
      </c>
      <c r="J118" s="1">
        <v>94440460</v>
      </c>
      <c r="K118" s="1">
        <v>48095550</v>
      </c>
      <c r="L118" s="1">
        <v>46344910</v>
      </c>
      <c r="M118" s="1">
        <v>46344910</v>
      </c>
      <c r="N118" t="s">
        <v>3697</v>
      </c>
      <c r="O118" t="s">
        <v>70</v>
      </c>
      <c r="P118" t="s">
        <v>70</v>
      </c>
      <c r="Q118" t="s">
        <v>70</v>
      </c>
      <c r="R118" t="s">
        <v>70</v>
      </c>
      <c r="S118">
        <v>0</v>
      </c>
    </row>
    <row r="119" spans="1:19" x14ac:dyDescent="0.25">
      <c r="A119" t="s">
        <v>6026</v>
      </c>
      <c r="B119" t="s">
        <v>1950</v>
      </c>
      <c r="C119" s="2">
        <v>45742</v>
      </c>
      <c r="D119" s="2">
        <v>45742.5</v>
      </c>
      <c r="E119" t="s">
        <v>2428</v>
      </c>
      <c r="F119" t="s">
        <v>5867</v>
      </c>
      <c r="G119" t="s">
        <v>62</v>
      </c>
      <c r="H119" t="s">
        <v>64</v>
      </c>
      <c r="I119" t="s">
        <v>1652</v>
      </c>
      <c r="J119" s="1">
        <v>16000000</v>
      </c>
      <c r="K119" s="1">
        <v>0</v>
      </c>
      <c r="L119" s="1">
        <v>16000000</v>
      </c>
      <c r="M119" s="1">
        <v>0</v>
      </c>
      <c r="N119" t="s">
        <v>3698</v>
      </c>
      <c r="O119" t="s">
        <v>70</v>
      </c>
      <c r="P119" t="s">
        <v>70</v>
      </c>
      <c r="Q119" t="s">
        <v>70</v>
      </c>
      <c r="R119" t="s">
        <v>70</v>
      </c>
      <c r="S119">
        <v>0</v>
      </c>
    </row>
    <row r="120" spans="1:19" x14ac:dyDescent="0.25">
      <c r="A120" t="s">
        <v>6027</v>
      </c>
      <c r="B120" t="s">
        <v>1950</v>
      </c>
      <c r="C120" s="2">
        <v>45742</v>
      </c>
      <c r="D120" s="2">
        <v>45742.5</v>
      </c>
      <c r="E120" t="s">
        <v>2428</v>
      </c>
      <c r="F120" t="s">
        <v>5922</v>
      </c>
      <c r="G120" t="s">
        <v>62</v>
      </c>
      <c r="H120" t="s">
        <v>64</v>
      </c>
      <c r="I120" t="s">
        <v>65</v>
      </c>
      <c r="J120" s="1">
        <v>65000000</v>
      </c>
      <c r="K120" s="1">
        <v>0</v>
      </c>
      <c r="L120" s="1">
        <v>65000000</v>
      </c>
      <c r="M120" s="1">
        <v>0</v>
      </c>
      <c r="N120" t="s">
        <v>3698</v>
      </c>
      <c r="O120" t="s">
        <v>70</v>
      </c>
      <c r="P120" t="s">
        <v>70</v>
      </c>
      <c r="Q120" t="s">
        <v>70</v>
      </c>
      <c r="R120" t="s">
        <v>70</v>
      </c>
      <c r="S120">
        <v>0</v>
      </c>
    </row>
    <row r="121" spans="1:19" x14ac:dyDescent="0.25">
      <c r="A121" t="s">
        <v>6028</v>
      </c>
      <c r="B121" t="s">
        <v>1951</v>
      </c>
      <c r="C121" s="2">
        <v>45742</v>
      </c>
      <c r="D121" s="2">
        <v>45742.52</v>
      </c>
      <c r="E121" t="s">
        <v>1976</v>
      </c>
      <c r="F121" t="s">
        <v>5922</v>
      </c>
      <c r="G121" t="s">
        <v>62</v>
      </c>
      <c r="H121" t="s">
        <v>64</v>
      </c>
      <c r="I121" t="s">
        <v>65</v>
      </c>
      <c r="J121" s="1">
        <v>58000000</v>
      </c>
      <c r="K121" s="1">
        <v>0</v>
      </c>
      <c r="L121" s="1">
        <v>58000000</v>
      </c>
      <c r="M121" s="1">
        <v>58000000</v>
      </c>
      <c r="N121" t="s">
        <v>3699</v>
      </c>
      <c r="O121" t="s">
        <v>70</v>
      </c>
      <c r="P121" t="s">
        <v>70</v>
      </c>
      <c r="Q121" t="s">
        <v>70</v>
      </c>
      <c r="R121" t="s">
        <v>70</v>
      </c>
      <c r="S121">
        <v>0</v>
      </c>
    </row>
    <row r="122" spans="1:19" x14ac:dyDescent="0.25">
      <c r="A122" t="s">
        <v>6029</v>
      </c>
      <c r="B122" t="s">
        <v>1952</v>
      </c>
      <c r="C122" s="2">
        <v>45742</v>
      </c>
      <c r="D122" s="2">
        <v>45742.53</v>
      </c>
      <c r="E122" t="s">
        <v>1976</v>
      </c>
      <c r="F122" t="s">
        <v>5867</v>
      </c>
      <c r="G122" t="s">
        <v>62</v>
      </c>
      <c r="H122" t="s">
        <v>64</v>
      </c>
      <c r="I122" t="s">
        <v>1652</v>
      </c>
      <c r="J122" s="1">
        <v>61333333</v>
      </c>
      <c r="K122" s="1">
        <v>0</v>
      </c>
      <c r="L122" s="1">
        <v>61333333</v>
      </c>
      <c r="M122" s="1">
        <v>61333333</v>
      </c>
      <c r="N122" t="s">
        <v>3700</v>
      </c>
      <c r="O122" t="s">
        <v>70</v>
      </c>
      <c r="P122" t="s">
        <v>70</v>
      </c>
      <c r="Q122" t="s">
        <v>70</v>
      </c>
      <c r="R122" t="s">
        <v>70</v>
      </c>
      <c r="S122">
        <v>0</v>
      </c>
    </row>
    <row r="123" spans="1:19" x14ac:dyDescent="0.25">
      <c r="A123" t="s">
        <v>6030</v>
      </c>
      <c r="B123" t="s">
        <v>1952</v>
      </c>
      <c r="C123" s="2">
        <v>45742</v>
      </c>
      <c r="D123" s="2">
        <v>45742.53</v>
      </c>
      <c r="E123" t="s">
        <v>1976</v>
      </c>
      <c r="F123" t="s">
        <v>5922</v>
      </c>
      <c r="G123" t="s">
        <v>62</v>
      </c>
      <c r="H123" t="s">
        <v>64</v>
      </c>
      <c r="I123" t="s">
        <v>65</v>
      </c>
      <c r="J123" s="1">
        <v>130000000</v>
      </c>
      <c r="K123" s="1">
        <v>0</v>
      </c>
      <c r="L123" s="1">
        <v>130000000</v>
      </c>
      <c r="M123" s="1">
        <v>130000000</v>
      </c>
      <c r="N123" t="s">
        <v>3700</v>
      </c>
      <c r="O123" t="s">
        <v>70</v>
      </c>
      <c r="P123" t="s">
        <v>70</v>
      </c>
      <c r="Q123" t="s">
        <v>70</v>
      </c>
      <c r="R123" t="s">
        <v>70</v>
      </c>
      <c r="S123">
        <v>0</v>
      </c>
    </row>
    <row r="124" spans="1:19" x14ac:dyDescent="0.25">
      <c r="A124" t="s">
        <v>6031</v>
      </c>
      <c r="B124" t="s">
        <v>6032</v>
      </c>
      <c r="C124" s="2">
        <v>45742</v>
      </c>
      <c r="D124" s="2">
        <v>45742.54</v>
      </c>
      <c r="E124" t="s">
        <v>1976</v>
      </c>
      <c r="F124" t="s">
        <v>5922</v>
      </c>
      <c r="G124" t="s">
        <v>62</v>
      </c>
      <c r="H124" t="s">
        <v>64</v>
      </c>
      <c r="I124" t="s">
        <v>65</v>
      </c>
      <c r="J124" s="1">
        <v>30000000</v>
      </c>
      <c r="K124" s="1">
        <v>0</v>
      </c>
      <c r="L124" s="1">
        <v>30000000</v>
      </c>
      <c r="M124" s="1">
        <v>30000000</v>
      </c>
      <c r="N124" t="s">
        <v>3701</v>
      </c>
      <c r="O124" t="s">
        <v>70</v>
      </c>
      <c r="P124" t="s">
        <v>70</v>
      </c>
      <c r="Q124" t="s">
        <v>70</v>
      </c>
      <c r="R124" t="s">
        <v>70</v>
      </c>
      <c r="S124">
        <v>0</v>
      </c>
    </row>
    <row r="125" spans="1:19" x14ac:dyDescent="0.25">
      <c r="A125" t="s">
        <v>6033</v>
      </c>
      <c r="B125" t="s">
        <v>6034</v>
      </c>
      <c r="C125" s="2">
        <v>45742</v>
      </c>
      <c r="D125" s="2">
        <v>45742.54</v>
      </c>
      <c r="E125" t="s">
        <v>1976</v>
      </c>
      <c r="F125" t="s">
        <v>5922</v>
      </c>
      <c r="G125" t="s">
        <v>62</v>
      </c>
      <c r="H125" t="s">
        <v>64</v>
      </c>
      <c r="I125" t="s">
        <v>65</v>
      </c>
      <c r="J125" s="1">
        <v>20000000</v>
      </c>
      <c r="K125" s="1">
        <v>0</v>
      </c>
      <c r="L125" s="1">
        <v>20000000</v>
      </c>
      <c r="M125" s="1">
        <v>20000000</v>
      </c>
      <c r="N125" t="s">
        <v>3702</v>
      </c>
      <c r="O125" t="s">
        <v>70</v>
      </c>
      <c r="P125" t="s">
        <v>70</v>
      </c>
      <c r="Q125" t="s">
        <v>70</v>
      </c>
      <c r="R125" t="s">
        <v>70</v>
      </c>
      <c r="S125">
        <v>0</v>
      </c>
    </row>
    <row r="126" spans="1:19" x14ac:dyDescent="0.25">
      <c r="A126" t="s">
        <v>6035</v>
      </c>
      <c r="B126" t="s">
        <v>6036</v>
      </c>
      <c r="C126" s="2">
        <v>45742</v>
      </c>
      <c r="D126" s="2">
        <v>45742.54</v>
      </c>
      <c r="E126" t="s">
        <v>1976</v>
      </c>
      <c r="F126" t="s">
        <v>5922</v>
      </c>
      <c r="G126" t="s">
        <v>62</v>
      </c>
      <c r="H126" t="s">
        <v>64</v>
      </c>
      <c r="I126" t="s">
        <v>65</v>
      </c>
      <c r="J126" s="1">
        <v>10000000</v>
      </c>
      <c r="K126" s="1">
        <v>0</v>
      </c>
      <c r="L126" s="1">
        <v>10000000</v>
      </c>
      <c r="M126" s="1">
        <v>10000000</v>
      </c>
      <c r="N126" t="s">
        <v>3703</v>
      </c>
      <c r="O126" t="s">
        <v>70</v>
      </c>
      <c r="P126" t="s">
        <v>70</v>
      </c>
      <c r="Q126" t="s">
        <v>70</v>
      </c>
      <c r="R126" t="s">
        <v>70</v>
      </c>
      <c r="S126">
        <v>0</v>
      </c>
    </row>
    <row r="127" spans="1:19" x14ac:dyDescent="0.25">
      <c r="A127" t="s">
        <v>6037</v>
      </c>
      <c r="B127" t="s">
        <v>1940</v>
      </c>
      <c r="C127" s="2">
        <v>45667</v>
      </c>
      <c r="D127" s="2">
        <v>45667.5</v>
      </c>
      <c r="E127" t="s">
        <v>2428</v>
      </c>
      <c r="F127" t="s">
        <v>5864</v>
      </c>
      <c r="G127" t="s">
        <v>62</v>
      </c>
      <c r="H127" t="s">
        <v>172</v>
      </c>
      <c r="I127" t="s">
        <v>173</v>
      </c>
      <c r="J127" s="1">
        <v>56049047</v>
      </c>
      <c r="K127" s="1">
        <v>0</v>
      </c>
      <c r="L127" s="1">
        <v>56049047</v>
      </c>
      <c r="M127" s="1">
        <v>31648103</v>
      </c>
      <c r="N127" t="s">
        <v>2439</v>
      </c>
      <c r="O127" t="s">
        <v>70</v>
      </c>
      <c r="P127" t="s">
        <v>5774</v>
      </c>
      <c r="Q127" t="s">
        <v>5775</v>
      </c>
      <c r="R127" t="s">
        <v>70</v>
      </c>
      <c r="S127">
        <v>0</v>
      </c>
    </row>
    <row r="128" spans="1:19" x14ac:dyDescent="0.25">
      <c r="A128" t="s">
        <v>6038</v>
      </c>
      <c r="B128" t="s">
        <v>6039</v>
      </c>
      <c r="C128" s="2">
        <v>45742</v>
      </c>
      <c r="D128" s="2">
        <v>45742.55</v>
      </c>
      <c r="E128" t="s">
        <v>1976</v>
      </c>
      <c r="F128" t="s">
        <v>5955</v>
      </c>
      <c r="G128" t="s">
        <v>2499</v>
      </c>
      <c r="H128" t="s">
        <v>64</v>
      </c>
      <c r="I128" t="s">
        <v>189</v>
      </c>
      <c r="J128" s="1">
        <v>0</v>
      </c>
      <c r="K128" s="1">
        <v>4000000</v>
      </c>
      <c r="L128" s="1">
        <v>4000000</v>
      </c>
      <c r="M128" s="1">
        <v>4000000</v>
      </c>
      <c r="N128" t="s">
        <v>6040</v>
      </c>
      <c r="O128" t="s">
        <v>70</v>
      </c>
      <c r="P128" t="s">
        <v>70</v>
      </c>
      <c r="Q128" t="s">
        <v>70</v>
      </c>
      <c r="R128" t="s">
        <v>70</v>
      </c>
      <c r="S128">
        <v>0</v>
      </c>
    </row>
    <row r="129" spans="1:19" x14ac:dyDescent="0.25">
      <c r="A129" t="s">
        <v>6041</v>
      </c>
      <c r="B129" t="s">
        <v>6042</v>
      </c>
      <c r="C129" s="2">
        <v>45742</v>
      </c>
      <c r="D129" s="2">
        <v>45742.55</v>
      </c>
      <c r="E129" t="s">
        <v>1976</v>
      </c>
      <c r="F129" t="s">
        <v>5955</v>
      </c>
      <c r="G129" t="s">
        <v>2496</v>
      </c>
      <c r="H129" t="s">
        <v>64</v>
      </c>
      <c r="I129" t="s">
        <v>189</v>
      </c>
      <c r="J129" s="1">
        <v>331516565.19999999</v>
      </c>
      <c r="K129" s="1">
        <v>0</v>
      </c>
      <c r="L129" s="1">
        <v>331516565.19999999</v>
      </c>
      <c r="M129" s="1">
        <v>331516565.19999999</v>
      </c>
      <c r="N129" t="s">
        <v>6043</v>
      </c>
      <c r="O129" t="s">
        <v>70</v>
      </c>
      <c r="P129" t="s">
        <v>70</v>
      </c>
      <c r="Q129" t="s">
        <v>70</v>
      </c>
      <c r="R129" t="s">
        <v>70</v>
      </c>
      <c r="S129">
        <v>0</v>
      </c>
    </row>
    <row r="130" spans="1:19" x14ac:dyDescent="0.25">
      <c r="A130" t="s">
        <v>6044</v>
      </c>
      <c r="B130" t="s">
        <v>6045</v>
      </c>
      <c r="C130" s="2">
        <v>45743</v>
      </c>
      <c r="D130" s="2">
        <v>45743.67</v>
      </c>
      <c r="E130" t="s">
        <v>1976</v>
      </c>
      <c r="F130" t="s">
        <v>5872</v>
      </c>
      <c r="G130" t="s">
        <v>62</v>
      </c>
      <c r="H130" t="s">
        <v>172</v>
      </c>
      <c r="I130" t="s">
        <v>173</v>
      </c>
      <c r="J130" s="1">
        <v>2698382958</v>
      </c>
      <c r="K130" s="1">
        <v>0</v>
      </c>
      <c r="L130" s="1">
        <v>2698382958</v>
      </c>
      <c r="M130" s="1">
        <v>2698382958</v>
      </c>
      <c r="N130" t="s">
        <v>6046</v>
      </c>
      <c r="O130" t="s">
        <v>70</v>
      </c>
      <c r="P130" t="s">
        <v>70</v>
      </c>
      <c r="Q130" t="s">
        <v>70</v>
      </c>
      <c r="R130" t="s">
        <v>70</v>
      </c>
      <c r="S130">
        <v>0</v>
      </c>
    </row>
    <row r="131" spans="1:19" x14ac:dyDescent="0.25">
      <c r="A131" t="s">
        <v>6047</v>
      </c>
      <c r="B131" t="s">
        <v>6045</v>
      </c>
      <c r="C131" s="2">
        <v>45743</v>
      </c>
      <c r="D131" s="2">
        <v>45743.67</v>
      </c>
      <c r="E131" t="s">
        <v>1976</v>
      </c>
      <c r="F131" t="s">
        <v>5902</v>
      </c>
      <c r="G131" t="s">
        <v>221</v>
      </c>
      <c r="H131" t="s">
        <v>172</v>
      </c>
      <c r="I131" t="s">
        <v>173</v>
      </c>
      <c r="J131" s="1">
        <v>4437123280</v>
      </c>
      <c r="K131" s="1">
        <v>3297000</v>
      </c>
      <c r="L131" s="1">
        <v>4440420280</v>
      </c>
      <c r="M131" s="1">
        <v>4440420280</v>
      </c>
      <c r="N131" t="s">
        <v>6046</v>
      </c>
      <c r="O131" t="s">
        <v>70</v>
      </c>
      <c r="P131" t="s">
        <v>70</v>
      </c>
      <c r="Q131" t="s">
        <v>70</v>
      </c>
      <c r="R131" t="s">
        <v>70</v>
      </c>
      <c r="S131">
        <v>0</v>
      </c>
    </row>
    <row r="132" spans="1:19" x14ac:dyDescent="0.25">
      <c r="A132" t="s">
        <v>6048</v>
      </c>
      <c r="B132" t="s">
        <v>6049</v>
      </c>
      <c r="C132" s="2">
        <v>45743</v>
      </c>
      <c r="D132" s="2">
        <v>45743.67</v>
      </c>
      <c r="E132" t="s">
        <v>2428</v>
      </c>
      <c r="F132" t="s">
        <v>6050</v>
      </c>
      <c r="G132" t="s">
        <v>62</v>
      </c>
      <c r="H132" t="s">
        <v>172</v>
      </c>
      <c r="I132" t="s">
        <v>173</v>
      </c>
      <c r="J132" s="1">
        <v>35000000</v>
      </c>
      <c r="K132" s="1">
        <v>35000000</v>
      </c>
      <c r="L132" s="1">
        <v>70000000</v>
      </c>
      <c r="M132" s="1">
        <v>68333333</v>
      </c>
      <c r="N132" t="s">
        <v>3707</v>
      </c>
      <c r="O132" t="s">
        <v>70</v>
      </c>
      <c r="P132" t="s">
        <v>4755</v>
      </c>
      <c r="Q132" t="s">
        <v>4756</v>
      </c>
      <c r="R132" t="s">
        <v>70</v>
      </c>
      <c r="S132">
        <v>0</v>
      </c>
    </row>
    <row r="133" spans="1:19" x14ac:dyDescent="0.25">
      <c r="A133" t="s">
        <v>6051</v>
      </c>
      <c r="B133" t="s">
        <v>6052</v>
      </c>
      <c r="C133" s="2">
        <v>45743</v>
      </c>
      <c r="D133" s="2">
        <v>45743.68</v>
      </c>
      <c r="E133" t="s">
        <v>2428</v>
      </c>
      <c r="F133" t="s">
        <v>5974</v>
      </c>
      <c r="G133" t="s">
        <v>1509</v>
      </c>
      <c r="H133" t="s">
        <v>64</v>
      </c>
      <c r="I133" t="s">
        <v>189</v>
      </c>
      <c r="J133" s="1">
        <v>20000000</v>
      </c>
      <c r="K133" s="1">
        <v>0</v>
      </c>
      <c r="L133" s="1">
        <v>20000000</v>
      </c>
      <c r="M133" s="1">
        <v>19280256</v>
      </c>
      <c r="N133" t="s">
        <v>3709</v>
      </c>
      <c r="O133" t="s">
        <v>5838</v>
      </c>
      <c r="P133" t="s">
        <v>5839</v>
      </c>
      <c r="Q133" t="s">
        <v>5840</v>
      </c>
      <c r="R133" t="s">
        <v>70</v>
      </c>
      <c r="S133">
        <v>0</v>
      </c>
    </row>
    <row r="134" spans="1:19" x14ac:dyDescent="0.25">
      <c r="A134" t="s">
        <v>6053</v>
      </c>
      <c r="B134" t="s">
        <v>6054</v>
      </c>
      <c r="C134" s="2">
        <v>45743</v>
      </c>
      <c r="D134" s="2">
        <v>45743.68</v>
      </c>
      <c r="E134" t="s">
        <v>1976</v>
      </c>
      <c r="F134" t="s">
        <v>5861</v>
      </c>
      <c r="G134" t="s">
        <v>1501</v>
      </c>
      <c r="H134" t="s">
        <v>64</v>
      </c>
      <c r="I134" t="s">
        <v>189</v>
      </c>
      <c r="J134" s="1">
        <v>72000000</v>
      </c>
      <c r="K134" s="1">
        <v>42000000</v>
      </c>
      <c r="L134" s="1">
        <v>30000000</v>
      </c>
      <c r="M134" s="1">
        <v>30000000</v>
      </c>
      <c r="N134" t="s">
        <v>3709</v>
      </c>
      <c r="O134" t="s">
        <v>70</v>
      </c>
      <c r="P134" t="s">
        <v>70</v>
      </c>
      <c r="Q134" t="s">
        <v>70</v>
      </c>
      <c r="R134" t="s">
        <v>70</v>
      </c>
      <c r="S134">
        <v>0</v>
      </c>
    </row>
    <row r="135" spans="1:19" x14ac:dyDescent="0.25">
      <c r="A135" t="s">
        <v>6055</v>
      </c>
      <c r="B135" t="s">
        <v>6056</v>
      </c>
      <c r="C135" s="2">
        <v>45776</v>
      </c>
      <c r="D135" s="2">
        <v>45776.47</v>
      </c>
      <c r="E135" t="s">
        <v>1976</v>
      </c>
      <c r="F135" t="s">
        <v>6057</v>
      </c>
      <c r="G135" t="s">
        <v>1501</v>
      </c>
      <c r="H135" t="s">
        <v>64</v>
      </c>
      <c r="I135" t="s">
        <v>189</v>
      </c>
      <c r="J135" s="1">
        <v>2851023</v>
      </c>
      <c r="K135" s="1">
        <v>0</v>
      </c>
      <c r="L135" s="1">
        <v>2851023</v>
      </c>
      <c r="M135" s="1">
        <v>2851023</v>
      </c>
      <c r="N135" t="s">
        <v>3962</v>
      </c>
      <c r="O135" t="s">
        <v>70</v>
      </c>
      <c r="P135" t="s">
        <v>70</v>
      </c>
      <c r="Q135" t="s">
        <v>70</v>
      </c>
      <c r="R135" t="s">
        <v>70</v>
      </c>
      <c r="S135">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3340C91-B1C1-4A2C-AF83-D4DF9BE738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CDP</vt:lpstr>
      <vt:lpstr>INSERT_cdp</vt:lpstr>
      <vt:lpstr>RP</vt:lpstr>
      <vt:lpstr>INSERT_rp</vt:lpstr>
      <vt:lpstr>OP</vt:lpstr>
      <vt:lpstr>INSERT_op</vt:lpstr>
      <vt:lpstr>ConsultaCDP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Melqui Alexander Romero Veru</dc:creator>
  <cp:lastModifiedBy>Melqui Alexander Romero Veru</cp:lastModifiedBy>
  <dcterms:created xsi:type="dcterms:W3CDTF">2025-03-21T19:12:17Z</dcterms:created>
  <dcterms:modified xsi:type="dcterms:W3CDTF">2025-05-23T19:10:44Z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111285-cafa-4fc9-8a9a-bd902089b24f_Enabled">
    <vt:lpwstr>true</vt:lpwstr>
  </property>
  <property fmtid="{D5CDD505-2E9C-101B-9397-08002B2CF9AE}" pid="3" name="MSIP_Label_fc111285-cafa-4fc9-8a9a-bd902089b24f_SetDate">
    <vt:lpwstr>2025-03-21T21:11:10Z</vt:lpwstr>
  </property>
  <property fmtid="{D5CDD505-2E9C-101B-9397-08002B2CF9AE}" pid="4" name="MSIP_Label_fc111285-cafa-4fc9-8a9a-bd902089b24f_Method">
    <vt:lpwstr>Privileged</vt:lpwstr>
  </property>
  <property fmtid="{D5CDD505-2E9C-101B-9397-08002B2CF9AE}" pid="5" name="MSIP_Label_fc111285-cafa-4fc9-8a9a-bd902089b24f_Name">
    <vt:lpwstr>Public</vt:lpwstr>
  </property>
  <property fmtid="{D5CDD505-2E9C-101B-9397-08002B2CF9AE}" pid="6" name="MSIP_Label_fc111285-cafa-4fc9-8a9a-bd902089b24f_SiteId">
    <vt:lpwstr>cbc2c381-2f2e-4d93-91d1-506c9316ace7</vt:lpwstr>
  </property>
  <property fmtid="{D5CDD505-2E9C-101B-9397-08002B2CF9AE}" pid="7" name="MSIP_Label_fc111285-cafa-4fc9-8a9a-bd902089b24f_ActionId">
    <vt:lpwstr>3f95fe20-c969-4666-af93-dd76205286b7</vt:lpwstr>
  </property>
  <property fmtid="{D5CDD505-2E9C-101B-9397-08002B2CF9AE}" pid="8" name="MSIP_Label_fc111285-cafa-4fc9-8a9a-bd902089b24f_ContentBits">
    <vt:lpwstr>0</vt:lpwstr>
  </property>
  <property fmtid="{D5CDD505-2E9C-101B-9397-08002B2CF9AE}" pid="9" name="MSIP_Label_fc111285-cafa-4fc9-8a9a-bd902089b24f_Tag">
    <vt:lpwstr>10, 0, 1, 1</vt:lpwstr>
  </property>
</Properties>
</file>